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모두의 오피스\"/>
    </mc:Choice>
  </mc:AlternateContent>
  <bookViews>
    <workbookView xWindow="1610" yWindow="1680" windowWidth="11330" windowHeight="12210" tabRatio="815" activeTab="4"/>
  </bookViews>
  <sheets>
    <sheet name="ELF보고서 자료" sheetId="14" r:id="rId1"/>
    <sheet name="ELF 펀드" sheetId="2" r:id="rId2"/>
    <sheet name="Mofis2130" sheetId="15" r:id="rId3"/>
    <sheet name="일정조회" sheetId="1" r:id="rId4"/>
    <sheet name="기초자산" sheetId="5" r:id="rId5"/>
    <sheet name="환매" sheetId="4" r:id="rId6"/>
    <sheet name="KIKO 체크" sheetId="6" r:id="rId7"/>
    <sheet name="보고서" sheetId="11" r:id="rId8"/>
    <sheet name="Sheet1" sheetId="12" r:id="rId9"/>
  </sheets>
  <functionGroups builtInGroupCount="19"/>
  <externalReferences>
    <externalReference r:id="rId10"/>
    <externalReference r:id="rId11"/>
    <externalReference r:id="rId12"/>
    <externalReference r:id="rId13"/>
  </externalReferences>
  <definedNames>
    <definedName name="_xlnm._FilterDatabase" localSheetId="1" hidden="1">'ELF 펀드'!$B$1:$DS$652</definedName>
    <definedName name="_xlnm._FilterDatabase" localSheetId="2" hidden="1">Mofis2130!$A$1:$AB$196</definedName>
    <definedName name="_xlnm._FilterDatabase" localSheetId="7" hidden="1">보고서!$B$5:$S$258</definedName>
    <definedName name="_xlnm.Criteria" localSheetId="1">'ELF 펀드'!$B$1</definedName>
    <definedName name="KT">OFFSET(기초자산!$B$10,0,0,1,COUNTA(기초자산!$B$10:$IV$10))</definedName>
    <definedName name="mat_spot">OFFSET(기초자산!$A$15,0,0,COUNTA(기초자산!$A$15:$A$65536),COUNTA(기초자산!$14:$14))</definedName>
    <definedName name="_xlnm.Print_Area" localSheetId="1">'ELF 펀드'!$A$1:$BJ$37</definedName>
    <definedName name="_xlnm.Print_Area" localSheetId="3">일정조회!$A$6:$M$83</definedName>
    <definedName name="_xlnm.Print_Area" localSheetId="5">환매!$A$1:$V$22</definedName>
    <definedName name="qdate">'ELF보고서 자료'!$B$2</definedName>
    <definedName name="qdate3">'ELF보고서 자료'!$B$3</definedName>
    <definedName name="RT">OFFSET(#REF!,0,0,COUNTA(#REF!),1)</definedName>
    <definedName name="s_cell">환매!$A$7</definedName>
    <definedName name="sname" localSheetId="7">[1]underlyings!$A$1</definedName>
    <definedName name="sname">기초자산!$A$1</definedName>
    <definedName name="기초자산">OFFSET([2]종가!$B$7,0,0,COUNTA([2]종가!$B$7:'[2]종가'!$B$65536),2)</definedName>
    <definedName name="기초자산_주식">OFFSET([3]기초자산_주식!$A$15,0,0,COUNTA([3]기초자산_주식!$A$15:$A$65536),COUNTA([3]기초자산_주식!$A$15:$IV$15))</definedName>
    <definedName name="기초지수">OFFSET([2]종가!$F$7,0,0,COUNTA([2]종가!$F$7:'[2]종가'!$F$65536),2)</definedName>
    <definedName name="마12">'ELF 펀드'!$AL$198</definedName>
    <definedName name="조회일">#REF!</definedName>
  </definedNames>
  <calcPr calcId="162913"/>
</workbook>
</file>

<file path=xl/calcChain.xml><?xml version="1.0" encoding="utf-8"?>
<calcChain xmlns="http://schemas.openxmlformats.org/spreadsheetml/2006/main">
  <c r="AL56" i="2" l="1"/>
  <c r="AN56" i="2" s="1"/>
  <c r="AL57" i="2"/>
  <c r="AN57" i="2" s="1"/>
  <c r="AL60" i="2"/>
  <c r="AN60" i="2" s="1"/>
  <c r="AL79" i="2"/>
  <c r="AN79" i="2" s="1"/>
  <c r="AL81" i="2"/>
  <c r="AN81" i="2" s="1"/>
  <c r="AL82" i="2"/>
  <c r="AN82" i="2" s="1"/>
  <c r="AL86" i="2"/>
  <c r="AN86" i="2" s="1"/>
  <c r="AM99" i="2"/>
  <c r="AL99" i="2"/>
  <c r="AN99" i="2" s="1"/>
  <c r="AL100" i="2"/>
  <c r="AN100" i="2" s="1"/>
  <c r="AL105" i="2"/>
  <c r="AN105" i="2" s="1"/>
  <c r="AL133" i="2"/>
  <c r="AN133" i="2" s="1"/>
  <c r="AL138" i="2"/>
  <c r="AN138" i="2" s="1"/>
  <c r="P480" i="11"/>
  <c r="R480" i="11" s="1"/>
  <c r="O480" i="11"/>
  <c r="Q480" i="11"/>
  <c r="N480" i="11"/>
  <c r="M480" i="11"/>
  <c r="P479" i="11"/>
  <c r="R479" i="11"/>
  <c r="O479" i="11"/>
  <c r="Q479" i="11" s="1"/>
  <c r="N479" i="11"/>
  <c r="M479" i="11"/>
  <c r="P478" i="11"/>
  <c r="R478" i="11" s="1"/>
  <c r="O478" i="11"/>
  <c r="Q478" i="11"/>
  <c r="N478" i="11"/>
  <c r="M478" i="11"/>
  <c r="P477" i="11"/>
  <c r="R477" i="11"/>
  <c r="O477" i="11"/>
  <c r="Q477" i="11" s="1"/>
  <c r="N477" i="11"/>
  <c r="M477" i="11"/>
  <c r="P476" i="11"/>
  <c r="R476" i="11" s="1"/>
  <c r="O476" i="11"/>
  <c r="Q476" i="11"/>
  <c r="N476" i="11"/>
  <c r="M476" i="11"/>
  <c r="P475" i="11"/>
  <c r="R475" i="11"/>
  <c r="O475" i="11"/>
  <c r="Q475" i="11" s="1"/>
  <c r="N475" i="11"/>
  <c r="M475" i="11"/>
  <c r="P474" i="11"/>
  <c r="R474" i="11" s="1"/>
  <c r="O474" i="11"/>
  <c r="Q474" i="11"/>
  <c r="N474" i="11"/>
  <c r="M474" i="11"/>
  <c r="P473" i="11"/>
  <c r="R473" i="11"/>
  <c r="O473" i="11"/>
  <c r="Q473" i="11" s="1"/>
  <c r="N473" i="11"/>
  <c r="M473" i="11"/>
  <c r="P472" i="11"/>
  <c r="R472" i="11" s="1"/>
  <c r="O472" i="11"/>
  <c r="Q472" i="11"/>
  <c r="N472" i="11"/>
  <c r="M472" i="11"/>
  <c r="P471" i="11"/>
  <c r="R471" i="11"/>
  <c r="O471" i="11"/>
  <c r="Q471" i="11" s="1"/>
  <c r="N471" i="11"/>
  <c r="M471" i="11"/>
  <c r="N470" i="11"/>
  <c r="M470" i="11"/>
  <c r="P469" i="11"/>
  <c r="R469" i="11"/>
  <c r="O469" i="11"/>
  <c r="Q469" i="11" s="1"/>
  <c r="N469" i="11"/>
  <c r="M469" i="11"/>
  <c r="P468" i="11"/>
  <c r="R468" i="11" s="1"/>
  <c r="O468" i="11"/>
  <c r="Q468" i="11"/>
  <c r="N468" i="11"/>
  <c r="M468" i="11"/>
  <c r="N467" i="11"/>
  <c r="M467" i="11"/>
  <c r="N466" i="11"/>
  <c r="M466" i="11"/>
  <c r="N465" i="11"/>
  <c r="M465" i="11"/>
  <c r="P464" i="11"/>
  <c r="R464" i="11" s="1"/>
  <c r="O464" i="11"/>
  <c r="Q464" i="11"/>
  <c r="N464" i="11"/>
  <c r="M464" i="11"/>
  <c r="N463" i="11"/>
  <c r="M463" i="11"/>
  <c r="P462" i="11"/>
  <c r="R462" i="11" s="1"/>
  <c r="O462" i="11"/>
  <c r="Q462" i="11"/>
  <c r="N462" i="11"/>
  <c r="M462" i="11"/>
  <c r="O461" i="11"/>
  <c r="N461" i="11"/>
  <c r="M461" i="11"/>
  <c r="N460" i="11"/>
  <c r="M460" i="11"/>
  <c r="P459" i="11"/>
  <c r="R459" i="11" s="1"/>
  <c r="O459" i="11"/>
  <c r="Q459" i="11"/>
  <c r="N459" i="11"/>
  <c r="M459" i="11"/>
  <c r="P458" i="11"/>
  <c r="R458" i="11"/>
  <c r="O458" i="11"/>
  <c r="Q458" i="11" s="1"/>
  <c r="N458" i="11"/>
  <c r="M458" i="11"/>
  <c r="P457" i="11"/>
  <c r="R457" i="11" s="1"/>
  <c r="O457" i="11"/>
  <c r="Q457" i="11"/>
  <c r="N457" i="11"/>
  <c r="M457" i="11"/>
  <c r="P456" i="11"/>
  <c r="R456" i="11"/>
  <c r="O456" i="11"/>
  <c r="Q456" i="11" s="1"/>
  <c r="N456" i="11"/>
  <c r="M456" i="11"/>
  <c r="P455" i="11"/>
  <c r="R455" i="11" s="1"/>
  <c r="O455" i="11"/>
  <c r="Q455" i="11"/>
  <c r="N455" i="11"/>
  <c r="M455" i="11"/>
  <c r="N454" i="11"/>
  <c r="M454" i="11"/>
  <c r="P453" i="11"/>
  <c r="R453" i="11" s="1"/>
  <c r="O453" i="11"/>
  <c r="Q453" i="11"/>
  <c r="N453" i="11"/>
  <c r="M453" i="11"/>
  <c r="P452" i="11"/>
  <c r="R452" i="11"/>
  <c r="O452" i="11"/>
  <c r="Q452" i="11" s="1"/>
  <c r="N452" i="11"/>
  <c r="M452" i="11"/>
  <c r="P451" i="11"/>
  <c r="R451" i="11" s="1"/>
  <c r="O451" i="11"/>
  <c r="Q451" i="11"/>
  <c r="N451" i="11"/>
  <c r="M451" i="11"/>
  <c r="P450" i="11"/>
  <c r="R450" i="11"/>
  <c r="O450" i="11"/>
  <c r="Q450" i="11" s="1"/>
  <c r="N450" i="11"/>
  <c r="M450" i="11"/>
  <c r="N449" i="11"/>
  <c r="M449" i="11"/>
  <c r="P448" i="11"/>
  <c r="R448" i="11"/>
  <c r="O448" i="11"/>
  <c r="Q448" i="11" s="1"/>
  <c r="N448" i="11"/>
  <c r="M448" i="11"/>
  <c r="P447" i="11"/>
  <c r="R447" i="11" s="1"/>
  <c r="O447" i="11"/>
  <c r="Q447" i="11"/>
  <c r="N447" i="11"/>
  <c r="M447" i="11"/>
  <c r="P446" i="11"/>
  <c r="R446" i="11"/>
  <c r="O446" i="11"/>
  <c r="Q446" i="11" s="1"/>
  <c r="N446" i="11"/>
  <c r="M446" i="11"/>
  <c r="N445" i="11"/>
  <c r="M445" i="11"/>
  <c r="N444" i="11"/>
  <c r="M444" i="11"/>
  <c r="N443" i="11"/>
  <c r="M443" i="11"/>
  <c r="P442" i="11"/>
  <c r="R442" i="11"/>
  <c r="O442" i="11"/>
  <c r="Q442" i="11" s="1"/>
  <c r="N442" i="11"/>
  <c r="M442" i="11"/>
  <c r="P441" i="11"/>
  <c r="R441" i="11" s="1"/>
  <c r="O441" i="11"/>
  <c r="Q441" i="11"/>
  <c r="N441" i="11"/>
  <c r="M441" i="11"/>
  <c r="P440" i="11"/>
  <c r="R440" i="11"/>
  <c r="O440" i="11"/>
  <c r="Q440" i="11" s="1"/>
  <c r="N440" i="11"/>
  <c r="M440" i="11"/>
  <c r="P439" i="11"/>
  <c r="R439" i="11" s="1"/>
  <c r="O439" i="11"/>
  <c r="Q439" i="11"/>
  <c r="N439" i="11"/>
  <c r="M439" i="11"/>
  <c r="P438" i="11"/>
  <c r="R438" i="11"/>
  <c r="O438" i="11"/>
  <c r="Q438" i="11" s="1"/>
  <c r="N438" i="11"/>
  <c r="M438" i="11"/>
  <c r="P437" i="11"/>
  <c r="R437" i="11" s="1"/>
  <c r="O437" i="11"/>
  <c r="Q437" i="11"/>
  <c r="N437" i="11"/>
  <c r="M437" i="11"/>
  <c r="P436" i="11"/>
  <c r="R436" i="11"/>
  <c r="O436" i="11"/>
  <c r="Q436" i="11" s="1"/>
  <c r="N436" i="11"/>
  <c r="M436" i="11"/>
  <c r="P435" i="11"/>
  <c r="R435" i="11" s="1"/>
  <c r="O435" i="11"/>
  <c r="Q435" i="11"/>
  <c r="N435" i="11"/>
  <c r="M435" i="11"/>
  <c r="P434" i="11"/>
  <c r="R434" i="11"/>
  <c r="O434" i="11"/>
  <c r="Q434" i="11" s="1"/>
  <c r="N434" i="11"/>
  <c r="M434" i="11"/>
  <c r="P433" i="11"/>
  <c r="R433" i="11" s="1"/>
  <c r="O433" i="11"/>
  <c r="Q433" i="11"/>
  <c r="N433" i="11"/>
  <c r="M433" i="11"/>
  <c r="P432" i="11"/>
  <c r="R432" i="11"/>
  <c r="O432" i="11"/>
  <c r="Q432" i="11" s="1"/>
  <c r="N432" i="11"/>
  <c r="M432" i="11"/>
  <c r="P431" i="11"/>
  <c r="R431" i="11" s="1"/>
  <c r="O431" i="11"/>
  <c r="Q431" i="11"/>
  <c r="N431" i="11"/>
  <c r="M431" i="11"/>
  <c r="P430" i="11"/>
  <c r="R430" i="11"/>
  <c r="O430" i="11"/>
  <c r="Q430" i="11" s="1"/>
  <c r="N430" i="11"/>
  <c r="M430" i="11"/>
  <c r="P429" i="11"/>
  <c r="R429" i="11" s="1"/>
  <c r="O429" i="11"/>
  <c r="Q429" i="11"/>
  <c r="N429" i="11"/>
  <c r="M429" i="11"/>
  <c r="P428" i="11"/>
  <c r="R428" i="11"/>
  <c r="O428" i="11"/>
  <c r="Q428" i="11" s="1"/>
  <c r="N428" i="11"/>
  <c r="M428" i="11"/>
  <c r="P427" i="11"/>
  <c r="R427" i="11" s="1"/>
  <c r="O427" i="11"/>
  <c r="Q427" i="11"/>
  <c r="N427" i="11"/>
  <c r="M427" i="11"/>
  <c r="P426" i="11"/>
  <c r="R426" i="11"/>
  <c r="O426" i="11"/>
  <c r="Q426" i="11" s="1"/>
  <c r="N426" i="11"/>
  <c r="M426" i="11"/>
  <c r="P425" i="11"/>
  <c r="R425" i="11" s="1"/>
  <c r="O425" i="11"/>
  <c r="Q425" i="11"/>
  <c r="N425" i="11"/>
  <c r="M425" i="11"/>
  <c r="P424" i="11"/>
  <c r="R424" i="11"/>
  <c r="O424" i="11"/>
  <c r="Q424" i="11" s="1"/>
  <c r="N424" i="11"/>
  <c r="M424" i="11"/>
  <c r="O423" i="11"/>
  <c r="Q423" i="11" s="1"/>
  <c r="M423" i="11"/>
  <c r="P422" i="11"/>
  <c r="R422" i="11"/>
  <c r="O422" i="11"/>
  <c r="Q422" i="11" s="1"/>
  <c r="N422" i="11"/>
  <c r="M422" i="11"/>
  <c r="P421" i="11"/>
  <c r="R421" i="11" s="1"/>
  <c r="O421" i="11"/>
  <c r="Q421" i="11"/>
  <c r="N421" i="11"/>
  <c r="M421" i="11"/>
  <c r="O420" i="11"/>
  <c r="Q420" i="11"/>
  <c r="M420" i="11"/>
  <c r="P419" i="11"/>
  <c r="R419" i="11"/>
  <c r="O419" i="11"/>
  <c r="Q419" i="11" s="1"/>
  <c r="N419" i="11"/>
  <c r="M419" i="11"/>
  <c r="N418" i="11"/>
  <c r="M418" i="11"/>
  <c r="P417" i="11"/>
  <c r="R417" i="11"/>
  <c r="O417" i="11"/>
  <c r="Q417" i="11" s="1"/>
  <c r="N417" i="11"/>
  <c r="M417" i="11"/>
  <c r="P416" i="11"/>
  <c r="R416" i="11" s="1"/>
  <c r="O416" i="11"/>
  <c r="Q416" i="11"/>
  <c r="N416" i="11"/>
  <c r="M416" i="11"/>
  <c r="P415" i="11"/>
  <c r="R415" i="11"/>
  <c r="O415" i="11"/>
  <c r="Q415" i="11" s="1"/>
  <c r="N415" i="11"/>
  <c r="M415" i="11"/>
  <c r="O414" i="11"/>
  <c r="Q414" i="11" s="1"/>
  <c r="M414" i="11"/>
  <c r="P413" i="11"/>
  <c r="R413" i="11"/>
  <c r="O413" i="11"/>
  <c r="Q413" i="11" s="1"/>
  <c r="N413" i="11"/>
  <c r="M413" i="11"/>
  <c r="P412" i="11"/>
  <c r="R412" i="11" s="1"/>
  <c r="O412" i="11"/>
  <c r="Q412" i="11"/>
  <c r="N412" i="11"/>
  <c r="M412" i="11"/>
  <c r="P411" i="11"/>
  <c r="R411" i="11"/>
  <c r="O411" i="11"/>
  <c r="Q411" i="11" s="1"/>
  <c r="N411" i="11"/>
  <c r="M411" i="11"/>
  <c r="O410" i="11"/>
  <c r="Q410" i="11" s="1"/>
  <c r="M410" i="11"/>
  <c r="P409" i="11"/>
  <c r="R409" i="11" s="1"/>
  <c r="O409" i="11"/>
  <c r="Q409" i="11"/>
  <c r="N409" i="11"/>
  <c r="M409" i="11"/>
  <c r="P408" i="11"/>
  <c r="R408" i="11"/>
  <c r="O408" i="11"/>
  <c r="Q408" i="11" s="1"/>
  <c r="N408" i="11"/>
  <c r="M408" i="11"/>
  <c r="P407" i="11"/>
  <c r="R407" i="11" s="1"/>
  <c r="O407" i="11"/>
  <c r="Q407" i="11"/>
  <c r="N407" i="11"/>
  <c r="M407" i="11"/>
  <c r="M406" i="11"/>
  <c r="O405" i="11"/>
  <c r="Q405" i="11"/>
  <c r="M405" i="11"/>
  <c r="O404" i="11"/>
  <c r="Q404" i="11"/>
  <c r="M404" i="11"/>
  <c r="P403" i="11"/>
  <c r="R403" i="11" s="1"/>
  <c r="O403" i="11"/>
  <c r="Q403" i="11"/>
  <c r="N403" i="11"/>
  <c r="M403" i="11"/>
  <c r="P402" i="11"/>
  <c r="R402" i="11"/>
  <c r="O402" i="11"/>
  <c r="Q402" i="11" s="1"/>
  <c r="N402" i="11"/>
  <c r="M402" i="11"/>
  <c r="N401" i="11"/>
  <c r="M401" i="11"/>
  <c r="P400" i="11"/>
  <c r="R400" i="11"/>
  <c r="O400" i="11"/>
  <c r="Q400" i="11" s="1"/>
  <c r="N400" i="11"/>
  <c r="M400" i="11"/>
  <c r="P399" i="11"/>
  <c r="R399" i="11" s="1"/>
  <c r="O399" i="11"/>
  <c r="Q399" i="11"/>
  <c r="N399" i="11"/>
  <c r="M399" i="11"/>
  <c r="P398" i="11"/>
  <c r="R398" i="11"/>
  <c r="O398" i="11"/>
  <c r="Q398" i="11" s="1"/>
  <c r="N398" i="11"/>
  <c r="M398" i="11"/>
  <c r="P397" i="11"/>
  <c r="R397" i="11" s="1"/>
  <c r="O397" i="11"/>
  <c r="Q397" i="11"/>
  <c r="N397" i="11"/>
  <c r="M397" i="11"/>
  <c r="P396" i="11"/>
  <c r="R396" i="11"/>
  <c r="O396" i="11"/>
  <c r="Q396" i="11" s="1"/>
  <c r="N396" i="11"/>
  <c r="M396" i="11"/>
  <c r="P395" i="11"/>
  <c r="R395" i="11" s="1"/>
  <c r="O395" i="11"/>
  <c r="Q395" i="11"/>
  <c r="N395" i="11"/>
  <c r="M395" i="11"/>
  <c r="P394" i="11"/>
  <c r="R394" i="11"/>
  <c r="O394" i="11"/>
  <c r="Q394" i="11" s="1"/>
  <c r="N394" i="11"/>
  <c r="M394" i="11"/>
  <c r="P393" i="11"/>
  <c r="R393" i="11" s="1"/>
  <c r="O393" i="11"/>
  <c r="Q393" i="11"/>
  <c r="N393" i="11"/>
  <c r="M393" i="11"/>
  <c r="P392" i="11"/>
  <c r="R392" i="11"/>
  <c r="O392" i="11"/>
  <c r="Q392" i="11" s="1"/>
  <c r="N392" i="11"/>
  <c r="M392" i="11"/>
  <c r="Q391" i="11"/>
  <c r="O391" i="11"/>
  <c r="M391" i="11"/>
  <c r="O390" i="11"/>
  <c r="Q390" i="11"/>
  <c r="M390" i="11"/>
  <c r="O389" i="11"/>
  <c r="Q389" i="11"/>
  <c r="M389" i="11"/>
  <c r="P388" i="11"/>
  <c r="R388" i="11" s="1"/>
  <c r="O388" i="11"/>
  <c r="Q388" i="11" s="1"/>
  <c r="N388" i="11"/>
  <c r="M388" i="11"/>
  <c r="P387" i="11"/>
  <c r="R387" i="11" s="1"/>
  <c r="O387" i="11"/>
  <c r="Q387" i="11" s="1"/>
  <c r="N387" i="11"/>
  <c r="M387" i="11"/>
  <c r="O386" i="11"/>
  <c r="Q386" i="11" s="1"/>
  <c r="M386" i="11"/>
  <c r="P385" i="11"/>
  <c r="R385" i="11" s="1"/>
  <c r="O385" i="11"/>
  <c r="Q385" i="11"/>
  <c r="N385" i="11"/>
  <c r="M385" i="11"/>
  <c r="P384" i="11"/>
  <c r="R384" i="11"/>
  <c r="O384" i="11"/>
  <c r="Q384" i="11" s="1"/>
  <c r="N384" i="11"/>
  <c r="M384" i="11"/>
  <c r="P383" i="11"/>
  <c r="R383" i="11" s="1"/>
  <c r="O383" i="11"/>
  <c r="Q383" i="11"/>
  <c r="N383" i="11"/>
  <c r="M383" i="11"/>
  <c r="O382" i="11"/>
  <c r="Q382" i="11"/>
  <c r="M382" i="11"/>
  <c r="P381" i="11"/>
  <c r="R381" i="11"/>
  <c r="O381" i="11"/>
  <c r="Q381" i="11"/>
  <c r="N381" i="11"/>
  <c r="M381" i="11"/>
  <c r="P380" i="11"/>
  <c r="R380" i="11"/>
  <c r="O380" i="11"/>
  <c r="Q380" i="11"/>
  <c r="N380" i="11"/>
  <c r="M380" i="11"/>
  <c r="P379" i="11"/>
  <c r="R379" i="11"/>
  <c r="O379" i="11"/>
  <c r="Q379" i="11"/>
  <c r="N379" i="11"/>
  <c r="M379" i="11"/>
  <c r="P378" i="11"/>
  <c r="R378" i="11"/>
  <c r="O378" i="11"/>
  <c r="Q378" i="11" s="1"/>
  <c r="N378" i="11"/>
  <c r="M378" i="11"/>
  <c r="P377" i="11"/>
  <c r="R377" i="11" s="1"/>
  <c r="O377" i="11"/>
  <c r="Q377" i="11" s="1"/>
  <c r="N377" i="11"/>
  <c r="M377" i="11"/>
  <c r="P376" i="11"/>
  <c r="R376" i="11" s="1"/>
  <c r="O376" i="11"/>
  <c r="Q376" i="11" s="1"/>
  <c r="N376" i="11"/>
  <c r="M376" i="11"/>
  <c r="P375" i="11"/>
  <c r="R375" i="11" s="1"/>
  <c r="O375" i="11"/>
  <c r="Q375" i="11"/>
  <c r="N375" i="11"/>
  <c r="M375" i="11"/>
  <c r="P374" i="11"/>
  <c r="R374" i="11"/>
  <c r="O374" i="11"/>
  <c r="Q374" i="11" s="1"/>
  <c r="N374" i="11"/>
  <c r="M374" i="11"/>
  <c r="P373" i="11"/>
  <c r="R373" i="11" s="1"/>
  <c r="O373" i="11"/>
  <c r="Q373" i="11" s="1"/>
  <c r="N373" i="11"/>
  <c r="M373" i="11"/>
  <c r="P372" i="11"/>
  <c r="R372" i="11" s="1"/>
  <c r="O372" i="11"/>
  <c r="Q372" i="11" s="1"/>
  <c r="N372" i="11"/>
  <c r="M372" i="11"/>
  <c r="P371" i="11"/>
  <c r="R371" i="11" s="1"/>
  <c r="O371" i="11"/>
  <c r="Q371" i="11"/>
  <c r="N371" i="11"/>
  <c r="M371" i="11"/>
  <c r="P370" i="11"/>
  <c r="R370" i="11"/>
  <c r="O370" i="11"/>
  <c r="Q370" i="11" s="1"/>
  <c r="N370" i="11"/>
  <c r="M370" i="11"/>
  <c r="P369" i="11"/>
  <c r="R369" i="11" s="1"/>
  <c r="O369" i="11"/>
  <c r="Q369" i="11" s="1"/>
  <c r="N369" i="11"/>
  <c r="M369" i="11"/>
  <c r="M368" i="11"/>
  <c r="M367" i="11"/>
  <c r="M366" i="11"/>
  <c r="P365" i="11"/>
  <c r="R365" i="11"/>
  <c r="O365" i="11"/>
  <c r="Q365" i="11" s="1"/>
  <c r="N365" i="11"/>
  <c r="M365" i="11"/>
  <c r="P364" i="11"/>
  <c r="R364" i="11" s="1"/>
  <c r="O364" i="11"/>
  <c r="Q364" i="11"/>
  <c r="N364" i="11"/>
  <c r="M364" i="11"/>
  <c r="P363" i="11"/>
  <c r="R363" i="11"/>
  <c r="O363" i="11"/>
  <c r="Q363" i="11" s="1"/>
  <c r="N363" i="11"/>
  <c r="M363" i="11"/>
  <c r="N362" i="11"/>
  <c r="M362" i="11"/>
  <c r="P361" i="11"/>
  <c r="R361" i="11"/>
  <c r="O361" i="11"/>
  <c r="Q361" i="11" s="1"/>
  <c r="N361" i="11"/>
  <c r="M361" i="11"/>
  <c r="P360" i="11"/>
  <c r="R360" i="11" s="1"/>
  <c r="O360" i="11"/>
  <c r="Q360" i="11"/>
  <c r="N360" i="11"/>
  <c r="M360" i="11"/>
  <c r="P359" i="11"/>
  <c r="R359" i="11"/>
  <c r="O359" i="11"/>
  <c r="Q359" i="11" s="1"/>
  <c r="N359" i="11"/>
  <c r="M359" i="11"/>
  <c r="N358" i="11"/>
  <c r="M358" i="11"/>
  <c r="N357" i="11"/>
  <c r="M357" i="11"/>
  <c r="P356" i="11"/>
  <c r="R356" i="11" s="1"/>
  <c r="O356" i="11"/>
  <c r="Q356" i="11"/>
  <c r="N356" i="11"/>
  <c r="M356" i="11"/>
  <c r="N355" i="11"/>
  <c r="M355" i="11"/>
  <c r="N354" i="11"/>
  <c r="M354" i="11"/>
  <c r="P353" i="11"/>
  <c r="R353" i="11"/>
  <c r="O353" i="11"/>
  <c r="Q353" i="11" s="1"/>
  <c r="N353" i="11"/>
  <c r="M353" i="11"/>
  <c r="P352" i="11"/>
  <c r="R352" i="11" s="1"/>
  <c r="O352" i="11"/>
  <c r="Q352" i="11"/>
  <c r="N352" i="11"/>
  <c r="M352" i="11"/>
  <c r="P351" i="11"/>
  <c r="R351" i="11"/>
  <c r="O351" i="11"/>
  <c r="Q351" i="11" s="1"/>
  <c r="N351" i="11"/>
  <c r="M351" i="11"/>
  <c r="P350" i="11"/>
  <c r="R350" i="11" s="1"/>
  <c r="O350" i="11"/>
  <c r="Q350" i="11"/>
  <c r="N350" i="11"/>
  <c r="M350" i="11"/>
  <c r="P349" i="11"/>
  <c r="R349" i="11"/>
  <c r="O349" i="11"/>
  <c r="Q349" i="11" s="1"/>
  <c r="N349" i="11"/>
  <c r="M349" i="11"/>
  <c r="P348" i="11"/>
  <c r="R348" i="11" s="1"/>
  <c r="O348" i="11"/>
  <c r="Q348" i="11"/>
  <c r="N348" i="11"/>
  <c r="M348" i="11"/>
  <c r="P347" i="11"/>
  <c r="R347" i="11"/>
  <c r="O347" i="11"/>
  <c r="Q347" i="11" s="1"/>
  <c r="N347" i="11"/>
  <c r="M347" i="11"/>
  <c r="O346" i="11"/>
  <c r="Q346" i="11" s="1"/>
  <c r="M346" i="11"/>
  <c r="O345" i="11"/>
  <c r="Q345" i="11" s="1"/>
  <c r="M345" i="11"/>
  <c r="O344" i="11"/>
  <c r="Q344" i="11"/>
  <c r="M344" i="11"/>
  <c r="O343" i="11"/>
  <c r="Q343" i="11" s="1"/>
  <c r="M343" i="11"/>
  <c r="O342" i="11"/>
  <c r="Q342" i="11" s="1"/>
  <c r="M342" i="11"/>
  <c r="O341" i="11"/>
  <c r="Q341" i="11" s="1"/>
  <c r="M341" i="11"/>
  <c r="O340" i="11"/>
  <c r="Q340" i="11"/>
  <c r="M340" i="11"/>
  <c r="O339" i="11"/>
  <c r="Q339" i="11" s="1"/>
  <c r="M339" i="11"/>
  <c r="N338" i="11"/>
  <c r="M338" i="11"/>
  <c r="N337" i="11"/>
  <c r="M337" i="11"/>
  <c r="O336" i="11"/>
  <c r="Q336" i="11" s="1"/>
  <c r="M336" i="11"/>
  <c r="P335" i="11"/>
  <c r="R335" i="11" s="1"/>
  <c r="O335" i="11"/>
  <c r="Q335" i="11" s="1"/>
  <c r="N335" i="11"/>
  <c r="M335" i="11"/>
  <c r="M334" i="11"/>
  <c r="P333" i="11"/>
  <c r="R333" i="11"/>
  <c r="O333" i="11"/>
  <c r="Q333" i="11" s="1"/>
  <c r="N333" i="11"/>
  <c r="M333" i="11"/>
  <c r="P332" i="11"/>
  <c r="R332" i="11" s="1"/>
  <c r="O332" i="11"/>
  <c r="Q332" i="11"/>
  <c r="N332" i="11"/>
  <c r="M332" i="11"/>
  <c r="P331" i="11"/>
  <c r="R331" i="11"/>
  <c r="O331" i="11"/>
  <c r="Q331" i="11" s="1"/>
  <c r="N331" i="11"/>
  <c r="M331" i="11"/>
  <c r="P330" i="11"/>
  <c r="R330" i="11" s="1"/>
  <c r="O330" i="11"/>
  <c r="Q330" i="11"/>
  <c r="N330" i="11"/>
  <c r="M330" i="11"/>
  <c r="P329" i="11"/>
  <c r="R329" i="11"/>
  <c r="O329" i="11"/>
  <c r="Q329" i="11" s="1"/>
  <c r="N329" i="11"/>
  <c r="M329" i="11"/>
  <c r="P328" i="11"/>
  <c r="R328" i="11" s="1"/>
  <c r="O328" i="11"/>
  <c r="Q328" i="11"/>
  <c r="N328" i="11"/>
  <c r="M328" i="11"/>
  <c r="P327" i="11"/>
  <c r="R327" i="11"/>
  <c r="O327" i="11"/>
  <c r="Q327" i="11" s="1"/>
  <c r="N327" i="11"/>
  <c r="M327" i="11"/>
  <c r="P326" i="11"/>
  <c r="R326" i="11" s="1"/>
  <c r="O326" i="11"/>
  <c r="Q326" i="11"/>
  <c r="N326" i="11"/>
  <c r="M326" i="11"/>
  <c r="P325" i="11"/>
  <c r="R325" i="11"/>
  <c r="O325" i="11"/>
  <c r="Q325" i="11" s="1"/>
  <c r="N325" i="11"/>
  <c r="M325" i="11"/>
  <c r="P324" i="11"/>
  <c r="R324" i="11" s="1"/>
  <c r="O324" i="11"/>
  <c r="Q324" i="11"/>
  <c r="N324" i="11"/>
  <c r="M324" i="11"/>
  <c r="P323" i="11"/>
  <c r="R323" i="11"/>
  <c r="O323" i="11"/>
  <c r="Q323" i="11" s="1"/>
  <c r="N323" i="11"/>
  <c r="M323" i="11"/>
  <c r="P322" i="11"/>
  <c r="R322" i="11" s="1"/>
  <c r="O322" i="11"/>
  <c r="Q322" i="11"/>
  <c r="N322" i="11"/>
  <c r="M322" i="11"/>
  <c r="O321" i="11"/>
  <c r="Q321" i="11"/>
  <c r="M321" i="11"/>
  <c r="O320" i="11"/>
  <c r="Q320" i="11" s="1"/>
  <c r="M320" i="11"/>
  <c r="O319" i="11"/>
  <c r="Q319" i="11" s="1"/>
  <c r="M319" i="11"/>
  <c r="P318" i="11"/>
  <c r="R318" i="11"/>
  <c r="O318" i="11"/>
  <c r="Q318" i="11" s="1"/>
  <c r="N318" i="11"/>
  <c r="M318" i="11"/>
  <c r="P317" i="11"/>
  <c r="R317" i="11" s="1"/>
  <c r="O317" i="11"/>
  <c r="Q317" i="11" s="1"/>
  <c r="N317" i="11"/>
  <c r="M317" i="11"/>
  <c r="P316" i="11"/>
  <c r="R316" i="11" s="1"/>
  <c r="O316" i="11"/>
  <c r="Q316" i="11" s="1"/>
  <c r="N316" i="11"/>
  <c r="M316" i="11"/>
  <c r="N315" i="11"/>
  <c r="M315" i="11"/>
  <c r="N314" i="11"/>
  <c r="M314" i="11"/>
  <c r="N313" i="11"/>
  <c r="M313" i="11"/>
  <c r="P312" i="11"/>
  <c r="R312" i="11" s="1"/>
  <c r="O312" i="11"/>
  <c r="Q312" i="11" s="1"/>
  <c r="N312" i="11"/>
  <c r="M312" i="11"/>
  <c r="N311" i="11"/>
  <c r="M311" i="11"/>
  <c r="O310" i="11"/>
  <c r="Q310" i="11"/>
  <c r="M310" i="11"/>
  <c r="O309" i="11"/>
  <c r="Q309" i="11"/>
  <c r="M309" i="11"/>
  <c r="O308" i="11"/>
  <c r="Q308" i="11" s="1"/>
  <c r="M308" i="11"/>
  <c r="O307" i="11"/>
  <c r="Q307" i="11" s="1"/>
  <c r="M307" i="11"/>
  <c r="O306" i="11"/>
  <c r="N306" i="11"/>
  <c r="M306" i="11"/>
  <c r="O305" i="11"/>
  <c r="Q305" i="11"/>
  <c r="M305" i="11"/>
  <c r="P304" i="11"/>
  <c r="R304" i="11" s="1"/>
  <c r="O304" i="11"/>
  <c r="Q304" i="11" s="1"/>
  <c r="N304" i="11"/>
  <c r="M304" i="11"/>
  <c r="P303" i="11"/>
  <c r="R303" i="11" s="1"/>
  <c r="O303" i="11"/>
  <c r="Q303" i="11" s="1"/>
  <c r="N303" i="11"/>
  <c r="M303" i="11"/>
  <c r="P302" i="11"/>
  <c r="R302" i="11" s="1"/>
  <c r="O302" i="11"/>
  <c r="Q302" i="11"/>
  <c r="N302" i="11"/>
  <c r="M302" i="11"/>
  <c r="N301" i="11"/>
  <c r="M301" i="11"/>
  <c r="O300" i="11"/>
  <c r="Q300" i="11" s="1"/>
  <c r="M300" i="11"/>
  <c r="O299" i="11"/>
  <c r="Q299" i="11" s="1"/>
  <c r="M299" i="11"/>
  <c r="P298" i="11"/>
  <c r="R298" i="11" s="1"/>
  <c r="O298" i="11"/>
  <c r="Q298" i="11" s="1"/>
  <c r="N298" i="11"/>
  <c r="M298" i="11"/>
  <c r="P297" i="11"/>
  <c r="R297" i="11" s="1"/>
  <c r="O297" i="11"/>
  <c r="Q297" i="11" s="1"/>
  <c r="N297" i="11"/>
  <c r="M297" i="11"/>
  <c r="P296" i="11"/>
  <c r="R296" i="11" s="1"/>
  <c r="O296" i="11"/>
  <c r="Q296" i="11" s="1"/>
  <c r="N296" i="11"/>
  <c r="M296" i="11"/>
  <c r="P295" i="11"/>
  <c r="R295" i="11" s="1"/>
  <c r="O295" i="11"/>
  <c r="Q295" i="11" s="1"/>
  <c r="N295" i="11"/>
  <c r="M295" i="11"/>
  <c r="O294" i="11"/>
  <c r="Q294" i="11" s="1"/>
  <c r="M294" i="11"/>
  <c r="P293" i="11"/>
  <c r="R293" i="11"/>
  <c r="O293" i="11"/>
  <c r="Q293" i="11" s="1"/>
  <c r="N293" i="11"/>
  <c r="M293" i="11"/>
  <c r="O292" i="11"/>
  <c r="Q292" i="11" s="1"/>
  <c r="M292" i="11"/>
  <c r="N291" i="11"/>
  <c r="M291" i="11"/>
  <c r="P290" i="11"/>
  <c r="R290" i="11" s="1"/>
  <c r="O290" i="11"/>
  <c r="Q290" i="11" s="1"/>
  <c r="N290" i="11"/>
  <c r="M290" i="11"/>
  <c r="O289" i="11"/>
  <c r="Q289" i="11" s="1"/>
  <c r="M289" i="11"/>
  <c r="P288" i="11"/>
  <c r="R288" i="11"/>
  <c r="O288" i="11"/>
  <c r="Q288" i="11" s="1"/>
  <c r="N288" i="11"/>
  <c r="M288" i="11"/>
  <c r="P287" i="11"/>
  <c r="R287" i="11" s="1"/>
  <c r="O287" i="11"/>
  <c r="Q287" i="11"/>
  <c r="N287" i="11"/>
  <c r="M287" i="11"/>
  <c r="O286" i="11"/>
  <c r="Q286" i="11"/>
  <c r="M286" i="11"/>
  <c r="O285" i="11"/>
  <c r="Q285" i="11" s="1"/>
  <c r="M285" i="11"/>
  <c r="P284" i="11"/>
  <c r="R284" i="11" s="1"/>
  <c r="O284" i="11"/>
  <c r="Q284" i="11"/>
  <c r="N284" i="11"/>
  <c r="M284" i="11"/>
  <c r="P283" i="11"/>
  <c r="R283" i="11"/>
  <c r="O283" i="11"/>
  <c r="Q283" i="11" s="1"/>
  <c r="N283" i="11"/>
  <c r="M283" i="11"/>
  <c r="O282" i="11"/>
  <c r="Q282" i="11" s="1"/>
  <c r="M282" i="11"/>
  <c r="P281" i="11"/>
  <c r="R281" i="11"/>
  <c r="O281" i="11"/>
  <c r="Q281" i="11"/>
  <c r="N281" i="11"/>
  <c r="M281" i="11"/>
  <c r="P280" i="11"/>
  <c r="R280" i="11"/>
  <c r="O280" i="11"/>
  <c r="Q280" i="11"/>
  <c r="N280" i="11"/>
  <c r="M280" i="11"/>
  <c r="P279" i="11"/>
  <c r="R279" i="11"/>
  <c r="O279" i="11"/>
  <c r="Q279" i="11"/>
  <c r="N279" i="11"/>
  <c r="M279" i="11"/>
  <c r="P278" i="11"/>
  <c r="R278" i="11"/>
  <c r="O278" i="11"/>
  <c r="Q278" i="11"/>
  <c r="N278" i="11"/>
  <c r="M278" i="11"/>
  <c r="P277" i="11"/>
  <c r="R277" i="11"/>
  <c r="O277" i="11"/>
  <c r="Q277" i="11"/>
  <c r="N277" i="11"/>
  <c r="M277" i="11"/>
  <c r="O276" i="11"/>
  <c r="Q276" i="11"/>
  <c r="M276" i="11"/>
  <c r="P275" i="11"/>
  <c r="R275" i="11" s="1"/>
  <c r="O275" i="11"/>
  <c r="Q275" i="11"/>
  <c r="N275" i="11"/>
  <c r="M275" i="11"/>
  <c r="O274" i="11"/>
  <c r="Q274" i="11"/>
  <c r="M274" i="11"/>
  <c r="P273" i="11"/>
  <c r="R273" i="11"/>
  <c r="O273" i="11"/>
  <c r="Q273" i="11"/>
  <c r="N273" i="11"/>
  <c r="M273" i="11"/>
  <c r="O272" i="11"/>
  <c r="Q272" i="11"/>
  <c r="M272" i="11"/>
  <c r="P271" i="11"/>
  <c r="R271" i="11"/>
  <c r="O271" i="11"/>
  <c r="Q271" i="11" s="1"/>
  <c r="N271" i="11"/>
  <c r="M271" i="11"/>
  <c r="P270" i="11"/>
  <c r="R270" i="11" s="1"/>
  <c r="O270" i="11"/>
  <c r="Q270" i="11"/>
  <c r="N270" i="11"/>
  <c r="M270" i="11"/>
  <c r="O269" i="11"/>
  <c r="Q269" i="11"/>
  <c r="M269" i="11"/>
  <c r="P268" i="11"/>
  <c r="R268" i="11"/>
  <c r="O268" i="11"/>
  <c r="Q268" i="11" s="1"/>
  <c r="N268" i="11"/>
  <c r="M268" i="11"/>
  <c r="P267" i="11"/>
  <c r="R267" i="11" s="1"/>
  <c r="O267" i="11"/>
  <c r="Q267" i="11"/>
  <c r="N267" i="11"/>
  <c r="M267" i="11"/>
  <c r="P266" i="11"/>
  <c r="R266" i="11"/>
  <c r="O266" i="11"/>
  <c r="Q266" i="11" s="1"/>
  <c r="N266" i="11"/>
  <c r="M266" i="11"/>
  <c r="P265" i="11"/>
  <c r="R265" i="11" s="1"/>
  <c r="O265" i="11"/>
  <c r="Q265" i="11"/>
  <c r="N265" i="11"/>
  <c r="M265" i="11"/>
  <c r="O264" i="11"/>
  <c r="Q264" i="11"/>
  <c r="M264" i="11"/>
  <c r="P263" i="11"/>
  <c r="R263" i="11" s="1"/>
  <c r="O263" i="11"/>
  <c r="Q263" i="11"/>
  <c r="N263" i="11"/>
  <c r="M263" i="11"/>
  <c r="O262" i="11"/>
  <c r="Q262" i="11"/>
  <c r="M262" i="11"/>
  <c r="O261" i="11"/>
  <c r="Q261" i="11"/>
  <c r="M261" i="11"/>
  <c r="P260" i="11"/>
  <c r="R260" i="11" s="1"/>
  <c r="O260" i="11"/>
  <c r="Q260" i="11"/>
  <c r="N260" i="11"/>
  <c r="M260" i="11"/>
  <c r="O259" i="11"/>
  <c r="Q259" i="11"/>
  <c r="M259" i="11"/>
  <c r="P258" i="11"/>
  <c r="R258" i="11"/>
  <c r="O258" i="11"/>
  <c r="Q258" i="11"/>
  <c r="N258" i="11"/>
  <c r="M258" i="11"/>
  <c r="P257" i="11"/>
  <c r="R257" i="11"/>
  <c r="O257" i="11"/>
  <c r="Q257" i="11"/>
  <c r="N257" i="11"/>
  <c r="M257" i="11"/>
  <c r="O256" i="11"/>
  <c r="Q256" i="11"/>
  <c r="M256" i="11"/>
  <c r="P255" i="11"/>
  <c r="R255" i="11" s="1"/>
  <c r="O255" i="11"/>
  <c r="Q255" i="11" s="1"/>
  <c r="N255" i="11"/>
  <c r="M255" i="11"/>
  <c r="P254" i="11"/>
  <c r="R254" i="11" s="1"/>
  <c r="O254" i="11"/>
  <c r="Q254" i="11" s="1"/>
  <c r="N254" i="11"/>
  <c r="M254" i="11"/>
  <c r="O253" i="11"/>
  <c r="Q253" i="11" s="1"/>
  <c r="M253" i="11"/>
  <c r="O252" i="11"/>
  <c r="Q252" i="11" s="1"/>
  <c r="M252" i="11"/>
  <c r="P251" i="11"/>
  <c r="R251" i="11"/>
  <c r="O251" i="11"/>
  <c r="Q251" i="11" s="1"/>
  <c r="N251" i="11"/>
  <c r="M251" i="11"/>
  <c r="Q250" i="11"/>
  <c r="O250" i="11"/>
  <c r="M250" i="11"/>
  <c r="O249" i="11"/>
  <c r="Q249" i="11" s="1"/>
  <c r="M249" i="11"/>
  <c r="O248" i="11"/>
  <c r="Q248" i="11"/>
  <c r="M248" i="11"/>
  <c r="P247" i="11"/>
  <c r="R247" i="11"/>
  <c r="O247" i="11"/>
  <c r="Q247" i="11" s="1"/>
  <c r="N247" i="11"/>
  <c r="M247" i="11"/>
  <c r="O246" i="11"/>
  <c r="Q246" i="11" s="1"/>
  <c r="M246" i="11"/>
  <c r="P245" i="11"/>
  <c r="R245" i="11"/>
  <c r="O245" i="11"/>
  <c r="Q245" i="11" s="1"/>
  <c r="N245" i="11"/>
  <c r="M245" i="11"/>
  <c r="O244" i="11"/>
  <c r="Q244" i="11" s="1"/>
  <c r="M244" i="11"/>
  <c r="M243" i="11"/>
  <c r="P242" i="11"/>
  <c r="R242" i="11" s="1"/>
  <c r="O242" i="11"/>
  <c r="Q242" i="11"/>
  <c r="N242" i="11"/>
  <c r="M242" i="11"/>
  <c r="M241" i="11"/>
  <c r="M240" i="11"/>
  <c r="P239" i="11"/>
  <c r="R239" i="11" s="1"/>
  <c r="O239" i="11"/>
  <c r="Q239" i="11"/>
  <c r="N239" i="11"/>
  <c r="M239" i="11"/>
  <c r="M238" i="11"/>
  <c r="M237" i="11"/>
  <c r="P236" i="11"/>
  <c r="R236" i="11" s="1"/>
  <c r="O236" i="11"/>
  <c r="Q236" i="11"/>
  <c r="N236" i="11"/>
  <c r="M236" i="11"/>
  <c r="M235" i="11"/>
  <c r="O234" i="11"/>
  <c r="Q234" i="11" s="1"/>
  <c r="M234" i="11"/>
  <c r="P233" i="11"/>
  <c r="R233" i="11"/>
  <c r="O233" i="11"/>
  <c r="Q233" i="11" s="1"/>
  <c r="N233" i="11"/>
  <c r="M233" i="11"/>
  <c r="P232" i="11"/>
  <c r="R232" i="11" s="1"/>
  <c r="O232" i="11"/>
  <c r="Q232" i="11"/>
  <c r="N232" i="11"/>
  <c r="M232" i="11"/>
  <c r="P231" i="11"/>
  <c r="R231" i="11"/>
  <c r="O231" i="11"/>
  <c r="Q231" i="11" s="1"/>
  <c r="N231" i="11"/>
  <c r="M231" i="11"/>
  <c r="P230" i="11"/>
  <c r="R230" i="11" s="1"/>
  <c r="O230" i="11"/>
  <c r="Q230" i="11"/>
  <c r="N230" i="11"/>
  <c r="M230" i="11"/>
  <c r="M229" i="11"/>
  <c r="P228" i="11"/>
  <c r="R228" i="11" s="1"/>
  <c r="O228" i="11"/>
  <c r="Q228" i="11"/>
  <c r="N228" i="11"/>
  <c r="M228" i="11"/>
  <c r="P227" i="11"/>
  <c r="R227" i="11"/>
  <c r="O227" i="11"/>
  <c r="Q227" i="11" s="1"/>
  <c r="N227" i="11"/>
  <c r="M227" i="11"/>
  <c r="P226" i="11"/>
  <c r="R226" i="11" s="1"/>
  <c r="O226" i="11"/>
  <c r="Q226" i="11"/>
  <c r="N226" i="11"/>
  <c r="M226" i="11"/>
  <c r="P225" i="11"/>
  <c r="R225" i="11"/>
  <c r="O225" i="11"/>
  <c r="Q225" i="11" s="1"/>
  <c r="N225" i="11"/>
  <c r="M225" i="11"/>
  <c r="M224" i="11"/>
  <c r="P223" i="11"/>
  <c r="R223" i="11" s="1"/>
  <c r="O223" i="11"/>
  <c r="Q223" i="11"/>
  <c r="N223" i="11"/>
  <c r="M223" i="11"/>
  <c r="P222" i="11"/>
  <c r="R222" i="11"/>
  <c r="O222" i="11"/>
  <c r="Q222" i="11" s="1"/>
  <c r="N222" i="11"/>
  <c r="M222" i="11"/>
  <c r="P221" i="11"/>
  <c r="R221" i="11" s="1"/>
  <c r="O221" i="11"/>
  <c r="Q221" i="11"/>
  <c r="N221" i="11"/>
  <c r="M221" i="11"/>
  <c r="N220" i="11"/>
  <c r="M220" i="11"/>
  <c r="P219" i="11"/>
  <c r="R219" i="11" s="1"/>
  <c r="O219" i="11"/>
  <c r="Q219" i="11"/>
  <c r="N219" i="11"/>
  <c r="M219" i="11"/>
  <c r="O218" i="11"/>
  <c r="Q218" i="11"/>
  <c r="M218" i="11"/>
  <c r="P217" i="11"/>
  <c r="R217" i="11"/>
  <c r="O217" i="11"/>
  <c r="Q217" i="11" s="1"/>
  <c r="N217" i="11"/>
  <c r="M217" i="11"/>
  <c r="N216" i="11"/>
  <c r="M216" i="11"/>
  <c r="P215" i="11"/>
  <c r="R215" i="11"/>
  <c r="O215" i="11"/>
  <c r="Q215" i="11" s="1"/>
  <c r="N215" i="11"/>
  <c r="M215" i="11"/>
  <c r="P214" i="11"/>
  <c r="R214" i="11" s="1"/>
  <c r="O214" i="11"/>
  <c r="Q214" i="11"/>
  <c r="N214" i="11"/>
  <c r="M214" i="11"/>
  <c r="O213" i="11"/>
  <c r="Q213" i="11"/>
  <c r="M213" i="11"/>
  <c r="P212" i="11"/>
  <c r="R212" i="11" s="1"/>
  <c r="O212" i="11"/>
  <c r="Q212" i="11"/>
  <c r="N212" i="11"/>
  <c r="M212" i="11"/>
  <c r="P211" i="11"/>
  <c r="R211" i="11"/>
  <c r="O211" i="11"/>
  <c r="Q211" i="11" s="1"/>
  <c r="N211" i="11"/>
  <c r="M211" i="11"/>
  <c r="P210" i="11"/>
  <c r="R210" i="11" s="1"/>
  <c r="O210" i="11"/>
  <c r="Q210" i="11"/>
  <c r="N210" i="11"/>
  <c r="M210" i="11"/>
  <c r="N209" i="11"/>
  <c r="M209" i="11"/>
  <c r="P208" i="11"/>
  <c r="R208" i="11" s="1"/>
  <c r="O208" i="11"/>
  <c r="Q208" i="11"/>
  <c r="N208" i="11"/>
  <c r="M208" i="11"/>
  <c r="N207" i="11"/>
  <c r="M207" i="11"/>
  <c r="P206" i="11"/>
  <c r="R206" i="11" s="1"/>
  <c r="O206" i="11"/>
  <c r="Q206" i="11"/>
  <c r="N206" i="11"/>
  <c r="M206" i="11"/>
  <c r="P205" i="11"/>
  <c r="R205" i="11"/>
  <c r="O205" i="11"/>
  <c r="Q205" i="11" s="1"/>
  <c r="N205" i="11"/>
  <c r="M205" i="11"/>
  <c r="P204" i="11"/>
  <c r="R204" i="11" s="1"/>
  <c r="O204" i="11"/>
  <c r="Q204" i="11"/>
  <c r="N204" i="11"/>
  <c r="M204" i="11"/>
  <c r="P203" i="11"/>
  <c r="R203" i="11"/>
  <c r="O203" i="11"/>
  <c r="Q203" i="11" s="1"/>
  <c r="N203" i="11"/>
  <c r="M203" i="11"/>
  <c r="N202" i="11"/>
  <c r="M202" i="11"/>
  <c r="M201" i="11"/>
  <c r="P200" i="11"/>
  <c r="R200" i="11" s="1"/>
  <c r="O200" i="11"/>
  <c r="Q200" i="11"/>
  <c r="N200" i="11"/>
  <c r="M200" i="11"/>
  <c r="P199" i="11"/>
  <c r="R199" i="11"/>
  <c r="O199" i="11"/>
  <c r="Q199" i="11" s="1"/>
  <c r="N199" i="11"/>
  <c r="M199" i="11"/>
  <c r="P198" i="11"/>
  <c r="R198" i="11" s="1"/>
  <c r="O198" i="11"/>
  <c r="Q198" i="11"/>
  <c r="N198" i="11"/>
  <c r="M198" i="11"/>
  <c r="P197" i="11"/>
  <c r="R197" i="11"/>
  <c r="O197" i="11"/>
  <c r="Q197" i="11" s="1"/>
  <c r="N197" i="11"/>
  <c r="M197" i="11"/>
  <c r="P196" i="11"/>
  <c r="R196" i="11" s="1"/>
  <c r="O196" i="11"/>
  <c r="Q196" i="11"/>
  <c r="N196" i="11"/>
  <c r="M196" i="11"/>
  <c r="P195" i="11"/>
  <c r="R195" i="11"/>
  <c r="O195" i="11"/>
  <c r="Q195" i="11" s="1"/>
  <c r="N195" i="11"/>
  <c r="M195" i="11"/>
  <c r="O194" i="11"/>
  <c r="Q194" i="11" s="1"/>
  <c r="N194" i="11"/>
  <c r="M194" i="11"/>
  <c r="M193" i="11"/>
  <c r="P192" i="11"/>
  <c r="R192" i="11" s="1"/>
  <c r="O192" i="11"/>
  <c r="Q192" i="11"/>
  <c r="N192" i="11"/>
  <c r="M192" i="11"/>
  <c r="P191" i="11"/>
  <c r="R191" i="11"/>
  <c r="O191" i="11"/>
  <c r="Q191" i="11" s="1"/>
  <c r="N191" i="11"/>
  <c r="M191" i="11"/>
  <c r="P190" i="11"/>
  <c r="R190" i="11" s="1"/>
  <c r="O190" i="11"/>
  <c r="Q190" i="11"/>
  <c r="N190" i="11"/>
  <c r="M190" i="11"/>
  <c r="P189" i="11"/>
  <c r="R189" i="11"/>
  <c r="O189" i="11"/>
  <c r="Q189" i="11" s="1"/>
  <c r="N189" i="11"/>
  <c r="M189" i="11"/>
  <c r="N188" i="11"/>
  <c r="M188" i="11"/>
  <c r="P187" i="11"/>
  <c r="R187" i="11"/>
  <c r="O187" i="11"/>
  <c r="Q187" i="11" s="1"/>
  <c r="N187" i="11"/>
  <c r="M187" i="11"/>
  <c r="P186" i="11"/>
  <c r="R186" i="11" s="1"/>
  <c r="O186" i="11"/>
  <c r="Q186" i="11"/>
  <c r="N186" i="11"/>
  <c r="M186" i="11"/>
  <c r="M185" i="11"/>
  <c r="P184" i="11"/>
  <c r="R184" i="11" s="1"/>
  <c r="O184" i="11"/>
  <c r="Q184" i="11"/>
  <c r="N184" i="11"/>
  <c r="M184" i="11"/>
  <c r="P183" i="11"/>
  <c r="R183" i="11" s="1"/>
  <c r="O183" i="11"/>
  <c r="Q183" i="11" s="1"/>
  <c r="N183" i="11"/>
  <c r="M183" i="11"/>
  <c r="P182" i="11"/>
  <c r="R182" i="11" s="1"/>
  <c r="O182" i="11"/>
  <c r="Q182" i="11" s="1"/>
  <c r="N182" i="11"/>
  <c r="M182" i="11"/>
  <c r="N181" i="11"/>
  <c r="M181" i="11"/>
  <c r="P180" i="11"/>
  <c r="R180" i="11" s="1"/>
  <c r="O180" i="11"/>
  <c r="Q180" i="11" s="1"/>
  <c r="N180" i="11"/>
  <c r="M180" i="11"/>
  <c r="O179" i="11"/>
  <c r="Q179" i="11" s="1"/>
  <c r="M179" i="11"/>
  <c r="P178" i="11"/>
  <c r="R178" i="11" s="1"/>
  <c r="O178" i="11"/>
  <c r="Q178" i="11"/>
  <c r="N178" i="11"/>
  <c r="M178" i="11"/>
  <c r="P177" i="11"/>
  <c r="R177" i="11"/>
  <c r="O177" i="11"/>
  <c r="Q177" i="11" s="1"/>
  <c r="N177" i="11"/>
  <c r="M177" i="11"/>
  <c r="P176" i="11"/>
  <c r="R176" i="11" s="1"/>
  <c r="O176" i="11"/>
  <c r="Q176" i="11"/>
  <c r="N176" i="11"/>
  <c r="M176" i="11"/>
  <c r="N175" i="11"/>
  <c r="M175" i="11"/>
  <c r="O174" i="11"/>
  <c r="Q174" i="11" s="1"/>
  <c r="M174" i="11"/>
  <c r="P173" i="11"/>
  <c r="R173" i="11" s="1"/>
  <c r="O173" i="11"/>
  <c r="Q173" i="11" s="1"/>
  <c r="N173" i="11"/>
  <c r="M173" i="11"/>
  <c r="P172" i="11"/>
  <c r="R172" i="11" s="1"/>
  <c r="O172" i="11"/>
  <c r="Q172" i="11" s="1"/>
  <c r="N172" i="11"/>
  <c r="M172" i="11"/>
  <c r="P171" i="11"/>
  <c r="R171" i="11" s="1"/>
  <c r="O171" i="11"/>
  <c r="Q171" i="11" s="1"/>
  <c r="N171" i="11"/>
  <c r="M171" i="11"/>
  <c r="N170" i="11"/>
  <c r="M170" i="11"/>
  <c r="P169" i="11"/>
  <c r="R169" i="11" s="1"/>
  <c r="O169" i="11"/>
  <c r="Q169" i="11" s="1"/>
  <c r="N169" i="11"/>
  <c r="M169" i="11"/>
  <c r="P168" i="11"/>
  <c r="R168" i="11" s="1"/>
  <c r="O168" i="11"/>
  <c r="Q168" i="11" s="1"/>
  <c r="N168" i="11"/>
  <c r="M168" i="11"/>
  <c r="O167" i="11"/>
  <c r="Q167" i="11" s="1"/>
  <c r="M167" i="11"/>
  <c r="O166" i="11"/>
  <c r="Q166" i="11"/>
  <c r="M166" i="11"/>
  <c r="P165" i="11"/>
  <c r="R165" i="11" s="1"/>
  <c r="O165" i="11"/>
  <c r="Q165" i="11" s="1"/>
  <c r="N165" i="11"/>
  <c r="M165" i="11"/>
  <c r="P164" i="11"/>
  <c r="R164" i="11" s="1"/>
  <c r="O164" i="11"/>
  <c r="Q164" i="11" s="1"/>
  <c r="N164" i="11"/>
  <c r="M164" i="11"/>
  <c r="P163" i="11"/>
  <c r="R163" i="11" s="1"/>
  <c r="O163" i="11"/>
  <c r="Q163" i="11" s="1"/>
  <c r="N163" i="11"/>
  <c r="M163" i="11"/>
  <c r="P162" i="11"/>
  <c r="R162" i="11" s="1"/>
  <c r="O162" i="11"/>
  <c r="Q162" i="11" s="1"/>
  <c r="N162" i="11"/>
  <c r="M162" i="11"/>
  <c r="P161" i="11"/>
  <c r="R161" i="11" s="1"/>
  <c r="O161" i="11"/>
  <c r="Q161" i="11" s="1"/>
  <c r="N161" i="11"/>
  <c r="M161" i="11"/>
  <c r="P160" i="11"/>
  <c r="R160" i="11" s="1"/>
  <c r="O160" i="11"/>
  <c r="Q160" i="11" s="1"/>
  <c r="N160" i="11"/>
  <c r="M160" i="11"/>
  <c r="P159" i="11"/>
  <c r="R159" i="11" s="1"/>
  <c r="O159" i="11"/>
  <c r="Q159" i="11" s="1"/>
  <c r="N159" i="11"/>
  <c r="M159" i="11"/>
  <c r="P158" i="11"/>
  <c r="R158" i="11" s="1"/>
  <c r="O158" i="11"/>
  <c r="Q158" i="11" s="1"/>
  <c r="N158" i="11"/>
  <c r="M158" i="11"/>
  <c r="P157" i="11"/>
  <c r="R157" i="11" s="1"/>
  <c r="O157" i="11"/>
  <c r="Q157" i="11" s="1"/>
  <c r="N157" i="11"/>
  <c r="M157" i="11"/>
  <c r="P156" i="11"/>
  <c r="R156" i="11" s="1"/>
  <c r="O156" i="11"/>
  <c r="Q156" i="11" s="1"/>
  <c r="N156" i="11"/>
  <c r="M156" i="11"/>
  <c r="P155" i="11"/>
  <c r="R155" i="11" s="1"/>
  <c r="O155" i="11"/>
  <c r="Q155" i="11" s="1"/>
  <c r="N155" i="11"/>
  <c r="M155" i="11"/>
  <c r="P154" i="11"/>
  <c r="R154" i="11" s="1"/>
  <c r="O154" i="11"/>
  <c r="Q154" i="11" s="1"/>
  <c r="N154" i="11"/>
  <c r="M154" i="11"/>
  <c r="P153" i="11"/>
  <c r="R153" i="11" s="1"/>
  <c r="O153" i="11"/>
  <c r="Q153" i="11" s="1"/>
  <c r="N153" i="11"/>
  <c r="M153" i="11"/>
  <c r="P152" i="11"/>
  <c r="R152" i="11" s="1"/>
  <c r="O152" i="11"/>
  <c r="Q152" i="11" s="1"/>
  <c r="N152" i="11"/>
  <c r="M152" i="11"/>
  <c r="P151" i="11"/>
  <c r="R151" i="11" s="1"/>
  <c r="O151" i="11"/>
  <c r="Q151" i="11" s="1"/>
  <c r="N151" i="11"/>
  <c r="M151" i="11"/>
  <c r="P150" i="11"/>
  <c r="R150" i="11" s="1"/>
  <c r="O150" i="11"/>
  <c r="Q150" i="11" s="1"/>
  <c r="N150" i="11"/>
  <c r="M150" i="11"/>
  <c r="P149" i="11"/>
  <c r="R149" i="11" s="1"/>
  <c r="O149" i="11"/>
  <c r="Q149" i="11" s="1"/>
  <c r="N149" i="11"/>
  <c r="M149" i="11"/>
  <c r="P148" i="11"/>
  <c r="R148" i="11" s="1"/>
  <c r="O148" i="11"/>
  <c r="Q148" i="11" s="1"/>
  <c r="N148" i="11"/>
  <c r="M148" i="11"/>
  <c r="N147" i="11"/>
  <c r="M147" i="11"/>
  <c r="P146" i="11"/>
  <c r="R146" i="11" s="1"/>
  <c r="O146" i="11"/>
  <c r="Q146" i="11" s="1"/>
  <c r="N146" i="11"/>
  <c r="M146" i="11"/>
  <c r="P145" i="11"/>
  <c r="R145" i="11" s="1"/>
  <c r="O145" i="11"/>
  <c r="Q145" i="11" s="1"/>
  <c r="N145" i="11"/>
  <c r="M145" i="11"/>
  <c r="P144" i="11"/>
  <c r="R144" i="11" s="1"/>
  <c r="O144" i="11"/>
  <c r="Q144" i="11" s="1"/>
  <c r="N144" i="11"/>
  <c r="M144" i="11"/>
  <c r="P143" i="11"/>
  <c r="R143" i="11" s="1"/>
  <c r="O143" i="11"/>
  <c r="Q143" i="11" s="1"/>
  <c r="N143" i="11"/>
  <c r="M143" i="11"/>
  <c r="P142" i="11"/>
  <c r="R142" i="11" s="1"/>
  <c r="O142" i="11"/>
  <c r="Q142" i="11" s="1"/>
  <c r="N142" i="11"/>
  <c r="M142" i="11"/>
  <c r="N141" i="11"/>
  <c r="M141" i="11"/>
  <c r="P140" i="11"/>
  <c r="R140" i="11" s="1"/>
  <c r="O140" i="11"/>
  <c r="Q140" i="11" s="1"/>
  <c r="N140" i="11"/>
  <c r="M140" i="11"/>
  <c r="P139" i="11"/>
  <c r="R139" i="11" s="1"/>
  <c r="O139" i="11"/>
  <c r="Q139" i="11" s="1"/>
  <c r="N139" i="11"/>
  <c r="M139" i="11"/>
  <c r="P137" i="11"/>
  <c r="R137" i="11" s="1"/>
  <c r="O137" i="11"/>
  <c r="Q137" i="11" s="1"/>
  <c r="N137" i="11"/>
  <c r="M137" i="11"/>
  <c r="P136" i="11"/>
  <c r="R136" i="11" s="1"/>
  <c r="O136" i="11"/>
  <c r="Q136" i="11" s="1"/>
  <c r="N136" i="11"/>
  <c r="M136" i="11"/>
  <c r="O135" i="11"/>
  <c r="Q135" i="11" s="1"/>
  <c r="M135" i="11"/>
  <c r="P134" i="11"/>
  <c r="R134" i="11"/>
  <c r="O134" i="11"/>
  <c r="Q134" i="11" s="1"/>
  <c r="N134" i="11"/>
  <c r="M134" i="11"/>
  <c r="P133" i="11"/>
  <c r="R133" i="11" s="1"/>
  <c r="O133" i="11"/>
  <c r="Q133" i="11"/>
  <c r="N133" i="11"/>
  <c r="M133" i="11"/>
  <c r="P132" i="11"/>
  <c r="R132" i="11"/>
  <c r="O132" i="11"/>
  <c r="Q132" i="11" s="1"/>
  <c r="N132" i="11"/>
  <c r="M132" i="11"/>
  <c r="P131" i="11"/>
  <c r="R131" i="11" s="1"/>
  <c r="O131" i="11"/>
  <c r="Q131" i="11"/>
  <c r="N131" i="11"/>
  <c r="M131" i="11"/>
  <c r="P130" i="11"/>
  <c r="R130" i="11"/>
  <c r="O130" i="11"/>
  <c r="Q130" i="11" s="1"/>
  <c r="N130" i="11"/>
  <c r="M130" i="11"/>
  <c r="O129" i="11"/>
  <c r="Q129" i="11" s="1"/>
  <c r="M129" i="11"/>
  <c r="O128" i="11"/>
  <c r="Q128" i="11" s="1"/>
  <c r="M128" i="11"/>
  <c r="P127" i="11"/>
  <c r="R127" i="11"/>
  <c r="O127" i="11"/>
  <c r="Q127" i="11" s="1"/>
  <c r="N127" i="11"/>
  <c r="M127" i="11"/>
  <c r="O126" i="11"/>
  <c r="Q126" i="11" s="1"/>
  <c r="M126" i="11"/>
  <c r="P125" i="11"/>
  <c r="R125" i="11" s="1"/>
  <c r="O125" i="11"/>
  <c r="Q125" i="11"/>
  <c r="N125" i="11"/>
  <c r="M125" i="11"/>
  <c r="P124" i="11"/>
  <c r="R124" i="11"/>
  <c r="O124" i="11"/>
  <c r="Q124" i="11" s="1"/>
  <c r="N124" i="11"/>
  <c r="M124" i="11"/>
  <c r="O123" i="11"/>
  <c r="Q123" i="11" s="1"/>
  <c r="M123" i="11"/>
  <c r="P122" i="11"/>
  <c r="R122" i="11"/>
  <c r="O122" i="11"/>
  <c r="Q122" i="11" s="1"/>
  <c r="N122" i="11"/>
  <c r="M122" i="11"/>
  <c r="P121" i="11"/>
  <c r="R121" i="11" s="1"/>
  <c r="O121" i="11"/>
  <c r="Q121" i="11"/>
  <c r="N121" i="11"/>
  <c r="M121" i="11"/>
  <c r="P120" i="11"/>
  <c r="R120" i="11"/>
  <c r="O120" i="11"/>
  <c r="Q120" i="11" s="1"/>
  <c r="N120" i="11"/>
  <c r="M120" i="11"/>
  <c r="M119" i="11"/>
  <c r="P118" i="11"/>
  <c r="R118" i="11" s="1"/>
  <c r="O118" i="11"/>
  <c r="Q118" i="11" s="1"/>
  <c r="N118" i="11"/>
  <c r="M118" i="11"/>
  <c r="P117" i="11"/>
  <c r="R117" i="11" s="1"/>
  <c r="O117" i="11"/>
  <c r="Q117" i="11" s="1"/>
  <c r="N117" i="11"/>
  <c r="M117" i="11"/>
  <c r="O116" i="11"/>
  <c r="Q116" i="11" s="1"/>
  <c r="M116" i="11"/>
  <c r="P115" i="11"/>
  <c r="R115" i="11" s="1"/>
  <c r="O115" i="11"/>
  <c r="Q115" i="11"/>
  <c r="N115" i="11"/>
  <c r="M115" i="11"/>
  <c r="P114" i="11"/>
  <c r="R114" i="11"/>
  <c r="O114" i="11"/>
  <c r="Q114" i="11" s="1"/>
  <c r="N114" i="11"/>
  <c r="M114" i="11"/>
  <c r="P113" i="11"/>
  <c r="R113" i="11" s="1"/>
  <c r="O113" i="11"/>
  <c r="Q113" i="11"/>
  <c r="N113" i="11"/>
  <c r="M113" i="11"/>
  <c r="P112" i="11"/>
  <c r="R112" i="11"/>
  <c r="O112" i="11"/>
  <c r="Q112" i="11" s="1"/>
  <c r="N112" i="11"/>
  <c r="M112" i="11"/>
  <c r="P111" i="11"/>
  <c r="R111" i="11" s="1"/>
  <c r="O111" i="11"/>
  <c r="Q111" i="11"/>
  <c r="N111" i="11"/>
  <c r="M111" i="11"/>
  <c r="P110" i="11"/>
  <c r="R110" i="11"/>
  <c r="O110" i="11"/>
  <c r="Q110" i="11" s="1"/>
  <c r="N110" i="11"/>
  <c r="M110" i="11"/>
  <c r="P109" i="11"/>
  <c r="R109" i="11" s="1"/>
  <c r="O109" i="11"/>
  <c r="Q109" i="11"/>
  <c r="N109" i="11"/>
  <c r="M109" i="11"/>
  <c r="P108" i="11"/>
  <c r="R108" i="11"/>
  <c r="O108" i="11"/>
  <c r="Q108" i="11" s="1"/>
  <c r="N108" i="11"/>
  <c r="M108" i="11"/>
  <c r="P107" i="11"/>
  <c r="R107" i="11" s="1"/>
  <c r="O107" i="11"/>
  <c r="Q107" i="11"/>
  <c r="N107" i="11"/>
  <c r="M107" i="11"/>
  <c r="P106" i="11"/>
  <c r="R106" i="11"/>
  <c r="O106" i="11"/>
  <c r="Q106" i="11" s="1"/>
  <c r="N106" i="11"/>
  <c r="M106" i="11"/>
  <c r="P105" i="11"/>
  <c r="R105" i="11" s="1"/>
  <c r="O105" i="11"/>
  <c r="Q105" i="11"/>
  <c r="N105" i="11"/>
  <c r="M105" i="11"/>
  <c r="P104" i="11"/>
  <c r="R104" i="11"/>
  <c r="O104" i="11"/>
  <c r="Q104" i="11" s="1"/>
  <c r="N104" i="11"/>
  <c r="M104" i="11"/>
  <c r="P103" i="11"/>
  <c r="R103" i="11" s="1"/>
  <c r="O103" i="11"/>
  <c r="Q103" i="11"/>
  <c r="N103" i="11"/>
  <c r="M103" i="11"/>
  <c r="P102" i="11"/>
  <c r="R102" i="11"/>
  <c r="O102" i="11"/>
  <c r="Q102" i="11" s="1"/>
  <c r="N102" i="11"/>
  <c r="M102" i="11"/>
  <c r="P101" i="11"/>
  <c r="R101" i="11" s="1"/>
  <c r="O101" i="11"/>
  <c r="Q101" i="11"/>
  <c r="N101" i="11"/>
  <c r="M101" i="11"/>
  <c r="P100" i="11"/>
  <c r="R100" i="11"/>
  <c r="O100" i="11"/>
  <c r="Q100" i="11" s="1"/>
  <c r="N100" i="11"/>
  <c r="M100" i="11"/>
  <c r="N99" i="11"/>
  <c r="M99" i="11"/>
  <c r="N98" i="11"/>
  <c r="M98" i="11"/>
  <c r="N97" i="11"/>
  <c r="M97" i="11"/>
  <c r="N96" i="11"/>
  <c r="M96" i="11"/>
  <c r="P95" i="11"/>
  <c r="R95" i="11" s="1"/>
  <c r="O95" i="11"/>
  <c r="Q95" i="11"/>
  <c r="N95" i="11"/>
  <c r="M95" i="11"/>
  <c r="P94" i="11"/>
  <c r="R94" i="11"/>
  <c r="O94" i="11"/>
  <c r="Q94" i="11" s="1"/>
  <c r="N94" i="11"/>
  <c r="M94" i="11"/>
  <c r="P93" i="11"/>
  <c r="R93" i="11" s="1"/>
  <c r="O93" i="11"/>
  <c r="Q93" i="11"/>
  <c r="N93" i="11"/>
  <c r="M93" i="11"/>
  <c r="N92" i="11"/>
  <c r="M92" i="11"/>
  <c r="P91" i="11"/>
  <c r="R91" i="11" s="1"/>
  <c r="O91" i="11"/>
  <c r="Q91" i="11"/>
  <c r="N91" i="11"/>
  <c r="M91" i="11"/>
  <c r="P90" i="11"/>
  <c r="R90" i="11"/>
  <c r="O90" i="11"/>
  <c r="Q90" i="11" s="1"/>
  <c r="N90" i="11"/>
  <c r="M90" i="11"/>
  <c r="P89" i="11"/>
  <c r="R89" i="11" s="1"/>
  <c r="O89" i="11"/>
  <c r="Q89" i="11"/>
  <c r="N89" i="11"/>
  <c r="M89" i="11"/>
  <c r="P88" i="11"/>
  <c r="R88" i="11"/>
  <c r="O88" i="11"/>
  <c r="Q88" i="11" s="1"/>
  <c r="N88" i="11"/>
  <c r="M88" i="11"/>
  <c r="P87" i="11"/>
  <c r="R87" i="11" s="1"/>
  <c r="O87" i="11"/>
  <c r="Q87" i="11"/>
  <c r="N87" i="11"/>
  <c r="M87" i="11"/>
  <c r="P86" i="11"/>
  <c r="R86" i="11"/>
  <c r="O86" i="11"/>
  <c r="Q86" i="11" s="1"/>
  <c r="N86" i="11"/>
  <c r="M86" i="11"/>
  <c r="P85" i="11"/>
  <c r="R85" i="11" s="1"/>
  <c r="O85" i="11"/>
  <c r="Q85" i="11"/>
  <c r="N85" i="11"/>
  <c r="M85" i="11"/>
  <c r="P84" i="11"/>
  <c r="R84" i="11"/>
  <c r="O84" i="11"/>
  <c r="Q84" i="11" s="1"/>
  <c r="N84" i="11"/>
  <c r="M84" i="11"/>
  <c r="P83" i="11"/>
  <c r="R83" i="11" s="1"/>
  <c r="O83" i="11"/>
  <c r="Q83" i="11"/>
  <c r="N83" i="11"/>
  <c r="M83" i="11"/>
  <c r="P82" i="11"/>
  <c r="R82" i="11"/>
  <c r="O82" i="11"/>
  <c r="Q82" i="11" s="1"/>
  <c r="N82" i="11"/>
  <c r="M82" i="11"/>
  <c r="P81" i="11"/>
  <c r="R81" i="11" s="1"/>
  <c r="O81" i="11"/>
  <c r="Q81" i="11"/>
  <c r="N81" i="11"/>
  <c r="M81" i="11"/>
  <c r="P80" i="11"/>
  <c r="R80" i="11"/>
  <c r="O80" i="11"/>
  <c r="Q80" i="11" s="1"/>
  <c r="N80" i="11"/>
  <c r="M80" i="11"/>
  <c r="P79" i="11"/>
  <c r="R79" i="11" s="1"/>
  <c r="O79" i="11"/>
  <c r="Q79" i="11"/>
  <c r="N79" i="11"/>
  <c r="M79" i="11"/>
  <c r="N78" i="11"/>
  <c r="M78" i="11"/>
  <c r="P77" i="11"/>
  <c r="R77" i="11" s="1"/>
  <c r="O77" i="11"/>
  <c r="Q77" i="11"/>
  <c r="N77" i="11"/>
  <c r="M77" i="11"/>
  <c r="P76" i="11"/>
  <c r="R76" i="11"/>
  <c r="O76" i="11"/>
  <c r="Q76" i="11" s="1"/>
  <c r="N76" i="11"/>
  <c r="M76" i="11"/>
  <c r="P75" i="11"/>
  <c r="R75" i="11" s="1"/>
  <c r="O75" i="11"/>
  <c r="Q75" i="11"/>
  <c r="N75" i="11"/>
  <c r="M75" i="11"/>
  <c r="P74" i="11"/>
  <c r="R74" i="11"/>
  <c r="O74" i="11"/>
  <c r="Q74" i="11" s="1"/>
  <c r="N74" i="11"/>
  <c r="M74" i="11"/>
  <c r="P73" i="11"/>
  <c r="R73" i="11" s="1"/>
  <c r="O73" i="11"/>
  <c r="Q73" i="11"/>
  <c r="N73" i="11"/>
  <c r="M73" i="11"/>
  <c r="P72" i="11"/>
  <c r="R72" i="11"/>
  <c r="O72" i="11"/>
  <c r="Q72" i="11" s="1"/>
  <c r="N72" i="11"/>
  <c r="M72" i="11"/>
  <c r="M71" i="11"/>
  <c r="P70" i="11"/>
  <c r="R70" i="11"/>
  <c r="O70" i="11"/>
  <c r="Q70" i="11" s="1"/>
  <c r="N70" i="11"/>
  <c r="M70" i="11"/>
  <c r="P69" i="11"/>
  <c r="R69" i="11" s="1"/>
  <c r="O69" i="11"/>
  <c r="Q69" i="11"/>
  <c r="N69" i="11"/>
  <c r="M69" i="11"/>
  <c r="P68" i="11"/>
  <c r="R68" i="11"/>
  <c r="O68" i="11"/>
  <c r="Q68" i="11" s="1"/>
  <c r="N68" i="11"/>
  <c r="M68" i="11"/>
  <c r="P67" i="11"/>
  <c r="R67" i="11" s="1"/>
  <c r="O67" i="11"/>
  <c r="Q67" i="11"/>
  <c r="N67" i="11"/>
  <c r="M67" i="11"/>
  <c r="P66" i="11"/>
  <c r="R66" i="11"/>
  <c r="O66" i="11"/>
  <c r="Q66" i="11" s="1"/>
  <c r="N66" i="11"/>
  <c r="M66" i="11"/>
  <c r="P65" i="11"/>
  <c r="R65" i="11" s="1"/>
  <c r="O65" i="11"/>
  <c r="Q65" i="11"/>
  <c r="N65" i="11"/>
  <c r="M65" i="11"/>
  <c r="P64" i="11"/>
  <c r="R64" i="11"/>
  <c r="O64" i="11"/>
  <c r="Q64" i="11" s="1"/>
  <c r="N64" i="11"/>
  <c r="M64" i="11"/>
  <c r="P63" i="11"/>
  <c r="R63" i="11" s="1"/>
  <c r="O63" i="11"/>
  <c r="Q63" i="11"/>
  <c r="N63" i="11"/>
  <c r="M63" i="11"/>
  <c r="P62" i="11"/>
  <c r="R62" i="11"/>
  <c r="O62" i="11"/>
  <c r="Q62" i="11" s="1"/>
  <c r="N62" i="11"/>
  <c r="M62" i="11"/>
  <c r="P61" i="11"/>
  <c r="R61" i="11" s="1"/>
  <c r="O61" i="11"/>
  <c r="Q61" i="11"/>
  <c r="N61" i="11"/>
  <c r="M61" i="11"/>
  <c r="P60" i="11"/>
  <c r="R60" i="11"/>
  <c r="O60" i="11"/>
  <c r="Q60" i="11" s="1"/>
  <c r="N60" i="11"/>
  <c r="M60" i="11"/>
  <c r="P59" i="11"/>
  <c r="R59" i="11" s="1"/>
  <c r="O59" i="11"/>
  <c r="Q59" i="11"/>
  <c r="N59" i="11"/>
  <c r="M59" i="11"/>
  <c r="P58" i="11"/>
  <c r="R58" i="11"/>
  <c r="O58" i="11"/>
  <c r="Q58" i="11" s="1"/>
  <c r="N58" i="11"/>
  <c r="M58" i="11"/>
  <c r="P57" i="11"/>
  <c r="R57" i="11" s="1"/>
  <c r="O57" i="11"/>
  <c r="Q57" i="11"/>
  <c r="N57" i="11"/>
  <c r="M57" i="11"/>
  <c r="P56" i="11"/>
  <c r="R56" i="11"/>
  <c r="O56" i="11"/>
  <c r="Q56" i="11" s="1"/>
  <c r="N56" i="11"/>
  <c r="M56" i="11"/>
  <c r="P55" i="11"/>
  <c r="R55" i="11" s="1"/>
  <c r="O55" i="11"/>
  <c r="Q55" i="11"/>
  <c r="N55" i="11"/>
  <c r="M55" i="11"/>
  <c r="P54" i="11"/>
  <c r="R54" i="11"/>
  <c r="O54" i="11"/>
  <c r="Q54" i="11" s="1"/>
  <c r="N54" i="11"/>
  <c r="M54" i="11"/>
  <c r="P53" i="11"/>
  <c r="R53" i="11" s="1"/>
  <c r="O53" i="11"/>
  <c r="Q53" i="11"/>
  <c r="N53" i="11"/>
  <c r="M53" i="11"/>
  <c r="P52" i="11"/>
  <c r="R52" i="11"/>
  <c r="O52" i="11"/>
  <c r="Q52" i="11" s="1"/>
  <c r="N52" i="11"/>
  <c r="M52" i="11"/>
  <c r="P51" i="11"/>
  <c r="R51" i="11" s="1"/>
  <c r="O51" i="11"/>
  <c r="Q51" i="11"/>
  <c r="N51" i="11"/>
  <c r="M51" i="11"/>
  <c r="P50" i="11"/>
  <c r="R50" i="11"/>
  <c r="O50" i="11"/>
  <c r="Q50" i="11" s="1"/>
  <c r="N50" i="11"/>
  <c r="M50" i="11"/>
  <c r="P49" i="11"/>
  <c r="R49" i="11" s="1"/>
  <c r="O49" i="11"/>
  <c r="Q49" i="11"/>
  <c r="N49" i="11"/>
  <c r="M49" i="11"/>
  <c r="P48" i="11"/>
  <c r="R48" i="11"/>
  <c r="O48" i="11"/>
  <c r="Q48" i="11" s="1"/>
  <c r="N48" i="11"/>
  <c r="M48" i="11"/>
  <c r="P47" i="11"/>
  <c r="R47" i="11" s="1"/>
  <c r="O47" i="11"/>
  <c r="Q47" i="11"/>
  <c r="N47" i="11"/>
  <c r="M47" i="11"/>
  <c r="P46" i="11"/>
  <c r="R46" i="11"/>
  <c r="O46" i="11"/>
  <c r="Q46" i="11" s="1"/>
  <c r="N46" i="11"/>
  <c r="M46" i="11"/>
  <c r="P45" i="11"/>
  <c r="R45" i="11" s="1"/>
  <c r="O45" i="11"/>
  <c r="Q45" i="11"/>
  <c r="N45" i="11"/>
  <c r="M45" i="11"/>
  <c r="P44" i="11"/>
  <c r="R44" i="11"/>
  <c r="O44" i="11"/>
  <c r="Q44" i="11" s="1"/>
  <c r="N44" i="11"/>
  <c r="M44" i="11"/>
  <c r="P43" i="11"/>
  <c r="R43" i="11" s="1"/>
  <c r="O43" i="11"/>
  <c r="Q43" i="11"/>
  <c r="N43" i="11"/>
  <c r="M43" i="11"/>
  <c r="P42" i="11"/>
  <c r="R42" i="11"/>
  <c r="O42" i="11"/>
  <c r="Q42" i="11" s="1"/>
  <c r="N42" i="11"/>
  <c r="M42" i="11"/>
  <c r="P41" i="11"/>
  <c r="R41" i="11" s="1"/>
  <c r="O41" i="11"/>
  <c r="Q41" i="11"/>
  <c r="N41" i="11"/>
  <c r="M41" i="11"/>
  <c r="P40" i="11"/>
  <c r="R40" i="11"/>
  <c r="O40" i="11"/>
  <c r="Q40" i="11" s="1"/>
  <c r="N40" i="11"/>
  <c r="M40" i="11"/>
  <c r="P39" i="11"/>
  <c r="R39" i="11" s="1"/>
  <c r="O39" i="11"/>
  <c r="Q39" i="11"/>
  <c r="N39" i="11"/>
  <c r="M39" i="11"/>
  <c r="P38" i="11"/>
  <c r="R38" i="11"/>
  <c r="O38" i="11"/>
  <c r="Q38" i="11" s="1"/>
  <c r="N38" i="11"/>
  <c r="M38" i="11"/>
  <c r="P37" i="11"/>
  <c r="R37" i="11" s="1"/>
  <c r="O37" i="11"/>
  <c r="Q37" i="11"/>
  <c r="N37" i="11"/>
  <c r="M37" i="11"/>
  <c r="P36" i="11"/>
  <c r="R36" i="11"/>
  <c r="O36" i="11"/>
  <c r="Q36" i="11" s="1"/>
  <c r="N36" i="11"/>
  <c r="M36" i="11"/>
  <c r="P35" i="11"/>
  <c r="R35" i="11" s="1"/>
  <c r="O35" i="11"/>
  <c r="Q35" i="11"/>
  <c r="N35" i="11"/>
  <c r="M35" i="11"/>
  <c r="P34" i="11"/>
  <c r="R34" i="11"/>
  <c r="O34" i="11"/>
  <c r="Q34" i="11" s="1"/>
  <c r="N34" i="11"/>
  <c r="M34" i="11"/>
  <c r="P33" i="11"/>
  <c r="R33" i="11" s="1"/>
  <c r="O33" i="11"/>
  <c r="Q33" i="11"/>
  <c r="N33" i="11"/>
  <c r="M33" i="11"/>
  <c r="P32" i="11"/>
  <c r="R32" i="11"/>
  <c r="O32" i="11"/>
  <c r="Q32" i="11" s="1"/>
  <c r="N32" i="11"/>
  <c r="M32" i="11"/>
  <c r="P31" i="11"/>
  <c r="R31" i="11" s="1"/>
  <c r="O31" i="11"/>
  <c r="Q31" i="11"/>
  <c r="N31" i="11"/>
  <c r="M31" i="11"/>
  <c r="P30" i="11"/>
  <c r="R30" i="11"/>
  <c r="O30" i="11"/>
  <c r="Q30" i="11" s="1"/>
  <c r="N30" i="11"/>
  <c r="M30" i="11"/>
  <c r="O29" i="11"/>
  <c r="Q29" i="11" s="1"/>
  <c r="M29" i="11"/>
  <c r="P28" i="11"/>
  <c r="R28" i="11" s="1"/>
  <c r="O28" i="11"/>
  <c r="Q28" i="11"/>
  <c r="N28" i="11"/>
  <c r="M28" i="11"/>
  <c r="P27" i="11"/>
  <c r="R27" i="11"/>
  <c r="O27" i="11"/>
  <c r="Q27" i="11" s="1"/>
  <c r="N27" i="11"/>
  <c r="M27" i="11"/>
  <c r="O26" i="11"/>
  <c r="Q26" i="11" s="1"/>
  <c r="M26" i="11"/>
  <c r="P25" i="11"/>
  <c r="R25" i="11"/>
  <c r="O25" i="11"/>
  <c r="Q25" i="11"/>
  <c r="N25" i="11"/>
  <c r="M25" i="11"/>
  <c r="P24" i="11"/>
  <c r="R24" i="11"/>
  <c r="O24" i="11"/>
  <c r="Q24" i="11"/>
  <c r="N24" i="11"/>
  <c r="M24" i="11"/>
  <c r="O23" i="11"/>
  <c r="Q23" i="11"/>
  <c r="N23" i="11"/>
  <c r="M23" i="11"/>
  <c r="P22" i="11"/>
  <c r="R22" i="11"/>
  <c r="O22" i="11"/>
  <c r="Q22" i="11"/>
  <c r="N22" i="11"/>
  <c r="M22" i="11"/>
  <c r="P21" i="11"/>
  <c r="R21" i="11"/>
  <c r="O21" i="11"/>
  <c r="Q21" i="11"/>
  <c r="N21" i="11"/>
  <c r="M21" i="11"/>
  <c r="P20" i="11"/>
  <c r="R20" i="11"/>
  <c r="O20" i="11"/>
  <c r="Q20" i="11"/>
  <c r="N20" i="11"/>
  <c r="M20" i="11"/>
  <c r="P19" i="11"/>
  <c r="R19" i="11"/>
  <c r="O19" i="11"/>
  <c r="Q19" i="11"/>
  <c r="N19" i="11"/>
  <c r="M19" i="11"/>
  <c r="P18" i="11"/>
  <c r="R18" i="11"/>
  <c r="O18" i="11"/>
  <c r="Q18" i="11"/>
  <c r="N18" i="11"/>
  <c r="M18" i="11"/>
  <c r="P17" i="11"/>
  <c r="R17" i="11"/>
  <c r="O17" i="11"/>
  <c r="Q17" i="11"/>
  <c r="N17" i="11"/>
  <c r="M17" i="11"/>
  <c r="P16" i="11"/>
  <c r="R16" i="11"/>
  <c r="O16" i="11"/>
  <c r="Q16" i="11"/>
  <c r="N16" i="11"/>
  <c r="M16" i="11"/>
  <c r="O15" i="11"/>
  <c r="P14" i="11"/>
  <c r="R14" i="11" s="1"/>
  <c r="O14" i="11"/>
  <c r="Q14" i="11" s="1"/>
  <c r="N14" i="11"/>
  <c r="M14" i="11"/>
  <c r="P13" i="11"/>
  <c r="R13" i="11" s="1"/>
  <c r="O13" i="11"/>
  <c r="Q13" i="11" s="1"/>
  <c r="N13" i="11"/>
  <c r="M13" i="11"/>
  <c r="P12" i="11"/>
  <c r="R12" i="11" s="1"/>
  <c r="O12" i="11"/>
  <c r="Q12" i="11" s="1"/>
  <c r="N12" i="11"/>
  <c r="M12" i="11"/>
  <c r="P11" i="11"/>
  <c r="R11" i="11" s="1"/>
  <c r="O11" i="11"/>
  <c r="Q11" i="11" s="1"/>
  <c r="N11" i="11"/>
  <c r="M11" i="11"/>
  <c r="O10" i="11"/>
  <c r="Q10" i="11" s="1"/>
  <c r="M10" i="11"/>
  <c r="O9" i="11"/>
  <c r="Q9" i="11"/>
  <c r="M9" i="11"/>
  <c r="P8" i="11"/>
  <c r="R8" i="11" s="1"/>
  <c r="O8" i="11"/>
  <c r="Q8" i="11" s="1"/>
  <c r="N8" i="11"/>
  <c r="M8" i="11"/>
  <c r="P7" i="11"/>
  <c r="R7" i="11" s="1"/>
  <c r="O7" i="11"/>
  <c r="Q7" i="11" s="1"/>
  <c r="N7" i="11"/>
  <c r="M7" i="11"/>
  <c r="P6" i="11"/>
  <c r="R6" i="11" s="1"/>
  <c r="O6" i="11"/>
  <c r="Q6" i="11" s="1"/>
  <c r="N6" i="11"/>
  <c r="M6" i="11"/>
  <c r="AL180" i="2"/>
  <c r="AN180" i="2" s="1"/>
  <c r="AL181" i="2"/>
  <c r="AN181" i="2" s="1"/>
  <c r="AL186" i="2"/>
  <c r="AN186" i="2" s="1"/>
  <c r="AL197" i="2"/>
  <c r="AN197" i="2" s="1"/>
  <c r="AL242" i="2"/>
  <c r="AN242" i="2" s="1"/>
  <c r="AL291" i="2"/>
  <c r="AN291" i="2" s="1"/>
  <c r="AL295" i="2"/>
  <c r="AN295" i="2" s="1"/>
  <c r="AL298" i="2"/>
  <c r="AN298" i="2" s="1"/>
  <c r="AL300" i="2"/>
  <c r="AN300" i="2" s="1"/>
  <c r="AL301" i="2"/>
  <c r="AN301" i="2" s="1"/>
  <c r="AL307" i="2"/>
  <c r="AN307" i="2" s="1"/>
  <c r="AL338" i="2"/>
  <c r="AN338" i="2" s="1"/>
  <c r="AL346" i="2"/>
  <c r="AN346" i="2" s="1"/>
  <c r="AL351" i="2"/>
  <c r="AN351" i="2" s="1"/>
  <c r="AL357" i="2"/>
  <c r="AN357" i="2" s="1"/>
  <c r="AL365" i="2"/>
  <c r="AN365" i="2" s="1"/>
  <c r="AL373" i="2"/>
  <c r="AN373" i="2" s="1"/>
  <c r="AL390" i="2"/>
  <c r="AN390" i="2" s="1"/>
  <c r="AL396" i="2"/>
  <c r="AN396" i="2" s="1"/>
  <c r="AL406" i="2"/>
  <c r="AN406" i="2" s="1"/>
  <c r="AL409" i="2"/>
  <c r="AN409" i="2" s="1"/>
  <c r="AL410" i="2"/>
  <c r="AN410" i="2" s="1"/>
  <c r="AL412" i="2"/>
  <c r="AN412" i="2" s="1"/>
  <c r="AL413" i="2"/>
  <c r="AN413" i="2" s="1"/>
  <c r="AL416" i="2"/>
  <c r="AN416" i="2" s="1"/>
  <c r="AL418" i="2"/>
  <c r="AN418" i="2" s="1"/>
  <c r="AL420" i="2"/>
  <c r="AN420" i="2" s="1"/>
  <c r="AL421" i="2"/>
  <c r="AL422" i="2"/>
  <c r="AL424" i="2"/>
  <c r="AN424" i="2" s="1"/>
  <c r="AL425" i="2"/>
  <c r="AN425" i="2" s="1"/>
  <c r="AL428" i="2"/>
  <c r="AN428" i="2" s="1"/>
  <c r="AN478" i="2"/>
  <c r="AM478" i="2"/>
  <c r="A1" i="5"/>
  <c r="AL431" i="2"/>
  <c r="AN431" i="2" s="1"/>
  <c r="AL433" i="2"/>
  <c r="AN433" i="2" s="1"/>
  <c r="AL434" i="2"/>
  <c r="AN434" i="2" s="1"/>
  <c r="AL436" i="2"/>
  <c r="AN436" i="2" s="1"/>
  <c r="AL441" i="2"/>
  <c r="AN441" i="2" s="1"/>
  <c r="AL444" i="2"/>
  <c r="AN444" i="2" s="1"/>
  <c r="AL446" i="2"/>
  <c r="AN446" i="2" s="1"/>
  <c r="AL448" i="2"/>
  <c r="AL454" i="2"/>
  <c r="AL457" i="2"/>
  <c r="AL458" i="2"/>
  <c r="AN458" i="2" s="1"/>
  <c r="AL461" i="2"/>
  <c r="AN461" i="2" s="1"/>
  <c r="AL464" i="2"/>
  <c r="AL466" i="2"/>
  <c r="AL471" i="2"/>
  <c r="AN471" i="2" s="1"/>
  <c r="AL472" i="2"/>
  <c r="AN472" i="2" s="1"/>
  <c r="AL477" i="2"/>
  <c r="AN477" i="2" s="1"/>
  <c r="AN554" i="2"/>
  <c r="AL415" i="2"/>
  <c r="AN415" i="2" s="1"/>
  <c r="AL401" i="2"/>
  <c r="AN401" i="2" s="1"/>
  <c r="AL339" i="2"/>
  <c r="AN339" i="2" s="1"/>
  <c r="AL385" i="2"/>
  <c r="AN385" i="2" s="1"/>
  <c r="AL288" i="2"/>
  <c r="AN288" i="2" s="1"/>
  <c r="AL200" i="2"/>
  <c r="AN200" i="2" s="1"/>
  <c r="AN194" i="2"/>
  <c r="AM186" i="2"/>
  <c r="AN198" i="2"/>
  <c r="AL88" i="2"/>
  <c r="AN88" i="2" s="1"/>
  <c r="AL67" i="2"/>
  <c r="AN67" i="2" s="1"/>
  <c r="AQ521" i="2"/>
  <c r="AR623" i="2"/>
  <c r="AQ549" i="2"/>
  <c r="AR593" i="2"/>
  <c r="AR563" i="2"/>
  <c r="AR545" i="2"/>
  <c r="AR503" i="2"/>
  <c r="AQ507" i="2"/>
  <c r="AQ535" i="2"/>
  <c r="AR612" i="2"/>
  <c r="AR549" i="2"/>
  <c r="AQ505" i="2"/>
  <c r="AR599" i="2"/>
  <c r="AR448" i="2"/>
  <c r="AR626" i="2"/>
  <c r="AQ503" i="2"/>
  <c r="AQ235" i="2"/>
  <c r="AR576" i="2"/>
  <c r="AR645" i="2"/>
  <c r="AR644" i="2"/>
  <c r="AR490" i="2"/>
  <c r="AR496" i="2"/>
  <c r="AR615" i="2"/>
  <c r="AR628" i="2"/>
  <c r="AQ581" i="2"/>
  <c r="AQ443" i="2"/>
  <c r="AQ619" i="2"/>
  <c r="AR546" i="2"/>
  <c r="AR627" i="2"/>
  <c r="AR652" i="2"/>
  <c r="AQ537" i="2"/>
  <c r="AQ609" i="2"/>
  <c r="AR567" i="2"/>
  <c r="AQ593" i="2"/>
  <c r="AQ517" i="2"/>
  <c r="AR538" i="2"/>
  <c r="AL74" i="2"/>
  <c r="AR571" i="2"/>
  <c r="AQ565" i="2"/>
  <c r="AR526" i="2"/>
  <c r="AR520" i="2"/>
  <c r="AR454" i="2"/>
  <c r="AL5" i="2"/>
  <c r="AQ629" i="2"/>
  <c r="AR519" i="2"/>
  <c r="AQ494" i="2"/>
  <c r="AQ487" i="2"/>
  <c r="AR603" i="2"/>
  <c r="AR648" i="2"/>
  <c r="AK375" i="2"/>
  <c r="AR491" i="2"/>
  <c r="AQ545" i="2"/>
  <c r="AQ570" i="2"/>
  <c r="AQ577" i="2"/>
  <c r="AQ641" i="2"/>
  <c r="AR493" i="2"/>
  <c r="AR583" i="2"/>
  <c r="AR556" i="2"/>
  <c r="AR586" i="2"/>
  <c r="AQ553" i="2"/>
  <c r="AQ550" i="2"/>
  <c r="AQ563" i="2"/>
  <c r="AR590" i="2"/>
  <c r="AQ486" i="2"/>
  <c r="AR585" i="2"/>
  <c r="AR637" i="2"/>
  <c r="AR610" i="2"/>
  <c r="AQ427" i="2"/>
  <c r="AQ651" i="2"/>
  <c r="AR609" i="2"/>
  <c r="AQ532" i="2"/>
  <c r="AK580" i="2"/>
  <c r="AR523" i="2"/>
  <c r="AQ607" i="2"/>
  <c r="AR638" i="2"/>
  <c r="AQ504" i="2"/>
  <c r="AR596" i="2"/>
  <c r="AR575" i="2"/>
  <c r="AL342" i="2"/>
  <c r="AR501" i="2"/>
  <c r="AR564" i="2"/>
  <c r="AQ613" i="2"/>
  <c r="AQ594" i="2"/>
  <c r="AQ490" i="2"/>
  <c r="AQ604" i="2"/>
  <c r="AK104" i="2"/>
  <c r="AL152" i="2"/>
  <c r="AK29" i="2"/>
  <c r="AK402" i="2"/>
  <c r="AL278" i="2"/>
  <c r="AK553" i="2"/>
  <c r="AL572" i="2"/>
  <c r="AK492" i="2"/>
  <c r="AL126" i="2"/>
  <c r="AK594" i="2"/>
  <c r="AK220" i="2"/>
  <c r="AL328" i="2"/>
  <c r="AK51" i="2"/>
  <c r="AK638" i="2"/>
  <c r="AL227" i="2"/>
  <c r="AL463" i="2"/>
  <c r="AK91" i="2"/>
  <c r="AL185" i="2"/>
  <c r="AQ616" i="2"/>
  <c r="AL7" i="2"/>
  <c r="AL534" i="2"/>
  <c r="AL581" i="2"/>
  <c r="AL13" i="2"/>
  <c r="AL634" i="2"/>
  <c r="AK127" i="2"/>
  <c r="AL68" i="2"/>
  <c r="AK278" i="2"/>
  <c r="AK597" i="2"/>
  <c r="AL66" i="2"/>
  <c r="AL580" i="2"/>
  <c r="AL282" i="2"/>
  <c r="AK90" i="2"/>
  <c r="AL504" i="2"/>
  <c r="AK392" i="2"/>
  <c r="AQ513" i="2"/>
  <c r="AL505" i="2"/>
  <c r="AK487" i="2"/>
  <c r="B1" i="1"/>
  <c r="AK469" i="2"/>
  <c r="AL565" i="2"/>
  <c r="AL597" i="2"/>
  <c r="AK396" i="2"/>
  <c r="AK57" i="2"/>
  <c r="AL549" i="2"/>
  <c r="AK169" i="2"/>
  <c r="AL400" i="2"/>
  <c r="AK304" i="2"/>
  <c r="AL41" i="2"/>
  <c r="AK179" i="2"/>
  <c r="AL611" i="2"/>
  <c r="AL391" i="2"/>
  <c r="AL318" i="2"/>
  <c r="AR511" i="2"/>
  <c r="AQ541" i="2"/>
  <c r="AQ586" i="2"/>
  <c r="AK96" i="2"/>
  <c r="AL329" i="2"/>
  <c r="AL108" i="2"/>
  <c r="AK150" i="2"/>
  <c r="AK89" i="2"/>
  <c r="AK221" i="2"/>
  <c r="AL218" i="2"/>
  <c r="AL367" i="2"/>
  <c r="AL432" i="2"/>
  <c r="AL284" i="2"/>
  <c r="AL548" i="2"/>
  <c r="AL614" i="2"/>
  <c r="AL64" i="2"/>
  <c r="AK378" i="2"/>
  <c r="AK560" i="2"/>
  <c r="AL303" i="2"/>
  <c r="AK587" i="2"/>
  <c r="AL566" i="2"/>
  <c r="AQ578" i="2"/>
  <c r="AK483" i="2"/>
  <c r="AK67" i="2"/>
  <c r="AK440" i="2"/>
  <c r="AL110" i="2"/>
  <c r="AL143" i="2"/>
  <c r="AK423" i="2"/>
  <c r="AL137" i="2"/>
  <c r="AK234" i="2"/>
  <c r="AL71" i="2"/>
  <c r="AK630" i="2"/>
  <c r="AK310" i="2"/>
  <c r="AK141" i="2"/>
  <c r="AK465" i="2"/>
  <c r="AL216" i="2"/>
  <c r="AK24" i="2"/>
  <c r="AR578" i="2"/>
  <c r="AK592" i="2"/>
  <c r="AK162" i="2"/>
  <c r="AK623" i="2"/>
  <c r="AK106" i="2"/>
  <c r="AK358" i="2"/>
  <c r="AK379" i="2"/>
  <c r="AL440" i="2"/>
  <c r="AK276" i="2"/>
  <c r="AL384" i="2"/>
  <c r="AL571" i="2"/>
  <c r="AK178" i="2"/>
  <c r="AK116" i="2"/>
  <c r="AK251" i="2"/>
  <c r="AL449" i="2"/>
  <c r="AQ514" i="2"/>
  <c r="AQ452" i="2"/>
  <c r="AQ636" i="2"/>
  <c r="AQ582" i="2"/>
  <c r="AQ649" i="2"/>
  <c r="AR540" i="2"/>
  <c r="AR649" i="2"/>
  <c r="AR505" i="2"/>
  <c r="AR512" i="2"/>
  <c r="AQ597" i="2"/>
  <c r="AR642" i="2"/>
  <c r="AQ560" i="2"/>
  <c r="AR636" i="2"/>
  <c r="AQ647" i="2"/>
  <c r="AQ529" i="2"/>
  <c r="AR577" i="2"/>
  <c r="AR507" i="2"/>
  <c r="AQ572" i="2"/>
  <c r="AR631" i="2"/>
  <c r="AR647" i="2"/>
  <c r="AR527" i="2"/>
  <c r="AQ508" i="2"/>
  <c r="AR616" i="2"/>
  <c r="AR582" i="2"/>
  <c r="AQ554" i="2"/>
  <c r="AR624" i="2"/>
  <c r="AR508" i="2"/>
  <c r="AQ568" i="2"/>
  <c r="AQ211" i="2"/>
  <c r="AQ618" i="2"/>
  <c r="AQ527" i="2"/>
  <c r="AQ615" i="2"/>
  <c r="AR635" i="2"/>
  <c r="AR630" i="2"/>
  <c r="AQ605" i="2"/>
  <c r="AQ547" i="2"/>
  <c r="AQ539" i="2"/>
  <c r="AQ501" i="2"/>
  <c r="AQ617" i="2"/>
  <c r="AR494" i="2"/>
  <c r="AR618" i="2"/>
  <c r="AQ515" i="2"/>
  <c r="AR502" i="2"/>
  <c r="AK280" i="2"/>
  <c r="AQ573" i="2"/>
  <c r="AQ599" i="2"/>
  <c r="AQ237" i="2"/>
  <c r="AR614" i="2"/>
  <c r="AQ606" i="2"/>
  <c r="AR566" i="2"/>
  <c r="AK225" i="2"/>
  <c r="AR237" i="2"/>
  <c r="AQ447" i="2"/>
  <c r="AR605" i="2"/>
  <c r="AR548" i="2"/>
  <c r="AQ643" i="2"/>
  <c r="AR411" i="2"/>
  <c r="AQ453" i="2"/>
  <c r="AR587" i="2"/>
  <c r="AR617" i="2"/>
  <c r="AQ493" i="2"/>
  <c r="AQ645" i="2"/>
  <c r="AR522" i="2"/>
  <c r="AQ610" i="2"/>
  <c r="AQ496" i="2"/>
  <c r="AQ620" i="2"/>
  <c r="AQ506" i="2"/>
  <c r="AQ567" i="2"/>
  <c r="AR499" i="2"/>
  <c r="AQ534" i="2"/>
  <c r="AQ626" i="2"/>
  <c r="AR509" i="2"/>
  <c r="AL453" i="2"/>
  <c r="AQ522" i="2"/>
  <c r="AQ442" i="2"/>
  <c r="AR580" i="2"/>
  <c r="AQ585" i="2"/>
  <c r="AQ544" i="2"/>
  <c r="AQ488" i="2"/>
  <c r="AR570" i="2"/>
  <c r="AR646" i="2"/>
  <c r="AQ411" i="2"/>
  <c r="AQ491" i="2"/>
  <c r="AR565" i="2"/>
  <c r="AQ426" i="2"/>
  <c r="AQ546" i="2"/>
  <c r="AL196" i="2"/>
  <c r="AL606" i="2"/>
  <c r="AL24" i="2"/>
  <c r="AK62" i="2"/>
  <c r="AK628" i="2"/>
  <c r="AK369" i="2"/>
  <c r="AK414" i="2"/>
  <c r="AK621" i="2"/>
  <c r="AK129" i="2"/>
  <c r="AK585" i="2"/>
  <c r="AL270" i="2"/>
  <c r="AL90" i="2"/>
  <c r="AL557" i="2"/>
  <c r="AK30" i="2"/>
  <c r="AK237" i="2"/>
  <c r="AL417" i="2"/>
  <c r="AK420" i="2"/>
  <c r="AL106" i="2"/>
  <c r="AQ625" i="2"/>
  <c r="AL162" i="2"/>
  <c r="AK637" i="2"/>
  <c r="AK120" i="2"/>
  <c r="AL221" i="2"/>
  <c r="AL594" i="2"/>
  <c r="AL32" i="2"/>
  <c r="AL627" i="2"/>
  <c r="AK577" i="2"/>
  <c r="AL325" i="2"/>
  <c r="AK60" i="2"/>
  <c r="AK607" i="2"/>
  <c r="AL188" i="2"/>
  <c r="AL430" i="2"/>
  <c r="AK606" i="2"/>
  <c r="AK87" i="2"/>
  <c r="AR598" i="2"/>
  <c r="AK598" i="2"/>
  <c r="AL125" i="2"/>
  <c r="AL80" i="2"/>
  <c r="AK441" i="2"/>
  <c r="AK366" i="2"/>
  <c r="AK595" i="2"/>
  <c r="AK119" i="2"/>
  <c r="AL302" i="2"/>
  <c r="AK279" i="2"/>
  <c r="AL393" i="2"/>
  <c r="AL204" i="2"/>
  <c r="AL172" i="2"/>
  <c r="AL164" i="2"/>
  <c r="AK297" i="2"/>
  <c r="AL119" i="2"/>
  <c r="AQ628" i="2"/>
  <c r="AR451" i="2"/>
  <c r="AQ533" i="2"/>
  <c r="AQ642" i="2"/>
  <c r="AQ650" i="2"/>
  <c r="AQ510" i="2"/>
  <c r="AR619" i="2"/>
  <c r="AR506" i="2"/>
  <c r="AR535" i="2"/>
  <c r="AQ640" i="2"/>
  <c r="AR518" i="2"/>
  <c r="AQ561" i="2"/>
  <c r="AR525" i="2"/>
  <c r="AR484" i="2"/>
  <c r="AQ551" i="2"/>
  <c r="AR620" i="2"/>
  <c r="AR568" i="2"/>
  <c r="AQ587" i="2"/>
  <c r="AQ448" i="2"/>
  <c r="AQ569" i="2"/>
  <c r="AR547" i="2"/>
  <c r="AR529" i="2"/>
  <c r="AQ524" i="2"/>
  <c r="AR572" i="2"/>
  <c r="AQ627" i="2"/>
  <c r="AQ576" i="2"/>
  <c r="AQ540" i="2"/>
  <c r="AQ495" i="2"/>
  <c r="AR497" i="2"/>
  <c r="AR449" i="2"/>
  <c r="AQ623" i="2"/>
  <c r="AQ588" i="2"/>
  <c r="AQ502" i="2"/>
  <c r="AR495" i="2"/>
  <c r="AR524" i="2"/>
  <c r="AQ575" i="2"/>
  <c r="AK629" i="2"/>
  <c r="AR515" i="2"/>
  <c r="AQ509" i="2"/>
  <c r="AQ499" i="2"/>
  <c r="AR559" i="2"/>
  <c r="AQ590" i="2"/>
  <c r="AR544" i="2"/>
  <c r="AK590" i="2"/>
  <c r="AQ557" i="2"/>
  <c r="AQ598" i="2"/>
  <c r="AQ608" i="2"/>
  <c r="AR552" i="2"/>
  <c r="AQ516" i="2"/>
  <c r="AR569" i="2"/>
  <c r="AQ583" i="2"/>
  <c r="AR551" i="2"/>
  <c r="AQ536" i="2"/>
  <c r="AR613" i="2"/>
  <c r="AQ485" i="2"/>
  <c r="AQ579" i="2"/>
  <c r="AQ621" i="2"/>
  <c r="AR640" i="2"/>
  <c r="AQ622" i="2"/>
  <c r="AR504" i="2"/>
  <c r="AR528" i="2"/>
  <c r="AQ526" i="2"/>
  <c r="AQ555" i="2"/>
  <c r="AR533" i="2"/>
  <c r="AQ556" i="2"/>
  <c r="AR235" i="2"/>
  <c r="AQ601" i="2"/>
  <c r="AR517" i="2"/>
  <c r="AR536" i="2"/>
  <c r="AR460" i="2"/>
  <c r="AR211" i="2"/>
  <c r="AQ646" i="2"/>
  <c r="AK352" i="2"/>
  <c r="AR558" i="2"/>
  <c r="AR650" i="2"/>
  <c r="AR521" i="2"/>
  <c r="AR560" i="2"/>
  <c r="AR581" i="2"/>
  <c r="AK437" i="2"/>
  <c r="AQ634" i="2"/>
  <c r="AR588" i="2"/>
  <c r="AR604" i="2"/>
  <c r="AQ632" i="2"/>
  <c r="AQ498" i="2"/>
  <c r="AR531" i="2"/>
  <c r="AL589" i="2"/>
  <c r="AK562" i="2"/>
  <c r="AL267" i="2"/>
  <c r="AK406" i="2"/>
  <c r="AK101" i="2"/>
  <c r="AL160" i="2"/>
  <c r="AK596" i="2"/>
  <c r="AL467" i="2"/>
  <c r="AK202" i="2"/>
  <c r="AL570" i="2"/>
  <c r="AK53" i="2"/>
  <c r="AK380" i="2"/>
  <c r="AK248" i="2"/>
  <c r="AK371" i="2"/>
  <c r="AK148" i="2"/>
  <c r="AL195" i="2"/>
  <c r="AL612" i="2"/>
  <c r="AK641" i="2"/>
  <c r="AL6" i="2"/>
  <c r="AQ489" i="2"/>
  <c r="AL61" i="2"/>
  <c r="AK287" i="2"/>
  <c r="AK457" i="2"/>
  <c r="AK329" i="2"/>
  <c r="AL601" i="2"/>
  <c r="AK8" i="2"/>
  <c r="AK266" i="2"/>
  <c r="AK635" i="2"/>
  <c r="AK206" i="2"/>
  <c r="AL321" i="2"/>
  <c r="AQ603" i="2"/>
  <c r="AR584" i="2"/>
  <c r="AQ511" i="2"/>
  <c r="AR601" i="2"/>
  <c r="AR488" i="2"/>
  <c r="AR530" i="2"/>
  <c r="AQ635" i="2"/>
  <c r="AR591" i="2"/>
  <c r="AQ624" i="2"/>
  <c r="AQ518" i="2"/>
  <c r="AR629" i="2"/>
  <c r="AR500" i="2"/>
  <c r="AR452" i="2"/>
  <c r="AR607" i="2"/>
  <c r="AR632" i="2"/>
  <c r="AR561" i="2"/>
  <c r="AQ552" i="2"/>
  <c r="AR516" i="2"/>
  <c r="AQ548" i="2"/>
  <c r="AQ637" i="2"/>
  <c r="AL423" i="2"/>
  <c r="AK558" i="2"/>
  <c r="AL305" i="2"/>
  <c r="AK377" i="2"/>
  <c r="AL263" i="2"/>
  <c r="AQ612" i="2"/>
  <c r="AK163" i="2"/>
  <c r="AL268" i="2"/>
  <c r="AL31" i="2"/>
  <c r="AL347" i="2"/>
  <c r="AR600" i="2"/>
  <c r="AK529" i="2"/>
  <c r="AK109" i="2"/>
  <c r="AL380" i="2"/>
  <c r="AL8" i="2"/>
  <c r="AL312" i="2"/>
  <c r="AL322" i="2"/>
  <c r="AK40" i="2"/>
  <c r="AL389" i="2"/>
  <c r="AK144" i="2"/>
  <c r="AR641" i="2"/>
  <c r="AQ236" i="2"/>
  <c r="AL488" i="2"/>
  <c r="AK294" i="2"/>
  <c r="AL34" i="2"/>
  <c r="AK343" i="2"/>
  <c r="AK212" i="2"/>
  <c r="AK207" i="2"/>
  <c r="AL336" i="2"/>
  <c r="AL201" i="2"/>
  <c r="AK527" i="2"/>
  <c r="AL636" i="2"/>
  <c r="AK477" i="2"/>
  <c r="AL28" i="2"/>
  <c r="AL609" i="2"/>
  <c r="AL469" i="2"/>
  <c r="AQ631" i="2"/>
  <c r="AK112" i="2"/>
  <c r="AK323" i="2"/>
  <c r="AL43" i="2"/>
  <c r="AK33" i="2"/>
  <c r="AL306" i="2"/>
  <c r="AL274" i="2"/>
  <c r="AK110" i="2"/>
  <c r="AL96" i="2"/>
  <c r="AL212" i="2"/>
  <c r="AL435" i="2"/>
  <c r="AQ558" i="2"/>
  <c r="AQ633" i="2"/>
  <c r="AL15" i="2"/>
  <c r="AL648" i="2"/>
  <c r="AK46" i="2"/>
  <c r="AL403" i="2"/>
  <c r="AL619" i="2"/>
  <c r="AL258" i="2"/>
  <c r="AK575" i="2"/>
  <c r="AK291" i="2"/>
  <c r="AL378" i="2"/>
  <c r="AL599" i="2"/>
  <c r="AK569" i="2"/>
  <c r="AK533" i="2"/>
  <c r="AL602" i="2"/>
  <c r="AK434" i="2"/>
  <c r="AQ538" i="2"/>
  <c r="AK545" i="2"/>
  <c r="AK259" i="2"/>
  <c r="AK23" i="2"/>
  <c r="AK326" i="2"/>
  <c r="AL524" i="2"/>
  <c r="AK479" i="2"/>
  <c r="AK548" i="2"/>
  <c r="AQ600" i="2"/>
  <c r="AL42" i="2"/>
  <c r="AL47" i="2"/>
  <c r="AK289" i="2"/>
  <c r="AL359" i="2"/>
  <c r="AK189" i="2"/>
  <c r="AL199" i="2"/>
  <c r="AK66" i="2"/>
  <c r="AK472" i="2"/>
  <c r="AK34" i="2"/>
  <c r="AK432" i="2"/>
  <c r="AK49" i="2"/>
  <c r="AL603" i="2"/>
  <c r="AK288" i="2"/>
  <c r="AK337" i="2"/>
  <c r="AK56" i="2"/>
  <c r="AK45" i="2"/>
  <c r="AK227" i="2"/>
  <c r="AL122" i="2"/>
  <c r="AK419" i="2"/>
  <c r="AK416" i="2"/>
  <c r="AK13" i="2"/>
  <c r="AL97" i="2"/>
  <c r="AL604" i="2"/>
  <c r="AL272" i="2"/>
  <c r="AL455" i="2"/>
  <c r="AK348" i="2"/>
  <c r="AK408" i="2"/>
  <c r="AL352" i="2"/>
  <c r="AQ574" i="2"/>
  <c r="AQ566" i="2"/>
  <c r="AQ584" i="2"/>
  <c r="AQ523" i="2"/>
  <c r="AR555" i="2"/>
  <c r="AR634" i="2"/>
  <c r="AR606" i="2"/>
  <c r="AR592" i="2"/>
  <c r="AR574" i="2"/>
  <c r="AL253" i="2"/>
  <c r="AR573" i="2"/>
  <c r="AQ591" i="2"/>
  <c r="AQ531" i="2"/>
  <c r="AR541" i="2"/>
  <c r="AQ449" i="2"/>
  <c r="AR643" i="2"/>
  <c r="AQ454" i="2"/>
  <c r="AQ644" i="2"/>
  <c r="AR510" i="2"/>
  <c r="AQ542" i="2"/>
  <c r="AR611" i="2"/>
  <c r="AQ589" i="2"/>
  <c r="AK522" i="2"/>
  <c r="AK494" i="2"/>
  <c r="AL280" i="2"/>
  <c r="AL363" i="2"/>
  <c r="AR622" i="2"/>
  <c r="AL210" i="2"/>
  <c r="AL411" i="2"/>
  <c r="AK102" i="2"/>
  <c r="AK319" i="2"/>
  <c r="AR532" i="2"/>
  <c r="AL251" i="2"/>
  <c r="AL226" i="2"/>
  <c r="AL494" i="2"/>
  <c r="AL176" i="2"/>
  <c r="AL116" i="2"/>
  <c r="AL382" i="2"/>
  <c r="AL647" i="2"/>
  <c r="AL69" i="2"/>
  <c r="AR537" i="2"/>
  <c r="AK250" i="2"/>
  <c r="AQ652" i="2"/>
  <c r="AL17" i="2"/>
  <c r="AL128" i="2"/>
  <c r="AL123" i="2"/>
  <c r="AK262" i="2"/>
  <c r="AK180" i="2"/>
  <c r="AK507" i="2"/>
  <c r="AK151" i="2"/>
  <c r="AK435" i="2"/>
  <c r="AK497" i="2"/>
  <c r="AK474" i="2"/>
  <c r="AK618" i="2"/>
  <c r="AK458" i="2"/>
  <c r="AL220" i="2"/>
  <c r="AR562" i="2"/>
  <c r="AR236" i="2"/>
  <c r="AL536" i="2"/>
  <c r="AL522" i="2"/>
  <c r="AK354" i="2"/>
  <c r="AK415" i="2"/>
  <c r="AK383" i="2"/>
  <c r="AL279" i="2"/>
  <c r="AL299" i="2"/>
  <c r="AK320" i="2"/>
  <c r="AK453" i="2"/>
  <c r="AK427" i="2"/>
  <c r="AQ512" i="2"/>
  <c r="AL331" i="2"/>
  <c r="AK253" i="2"/>
  <c r="AK211" i="2"/>
  <c r="AL533" i="2"/>
  <c r="AK293" i="2"/>
  <c r="AL142" i="2"/>
  <c r="AK357" i="2"/>
  <c r="AK229" i="2"/>
  <c r="AK201" i="2"/>
  <c r="AK274" i="2"/>
  <c r="AK149" i="2"/>
  <c r="AK263" i="2"/>
  <c r="AK559" i="2"/>
  <c r="AK48" i="2"/>
  <c r="AK361" i="2"/>
  <c r="AR625" i="2"/>
  <c r="AK460" i="2"/>
  <c r="AK184" i="2"/>
  <c r="AL275" i="2"/>
  <c r="AL310" i="2"/>
  <c r="AK105" i="2"/>
  <c r="AK518" i="2"/>
  <c r="AK299" i="2"/>
  <c r="AR534" i="2"/>
  <c r="AL238" i="2"/>
  <c r="AK218" i="2"/>
  <c r="AK78" i="2"/>
  <c r="AL240" i="2"/>
  <c r="AL187" i="2"/>
  <c r="AL550" i="2"/>
  <c r="AL264" i="2"/>
  <c r="AL297" i="2"/>
  <c r="AL154" i="2"/>
  <c r="AK16" i="2"/>
  <c r="AL613" i="2"/>
  <c r="AL94" i="2"/>
  <c r="AL334" i="2"/>
  <c r="AK484" i="2"/>
  <c r="AK342" i="2"/>
  <c r="AK356" i="2"/>
  <c r="AK367" i="2"/>
  <c r="AL641" i="2"/>
  <c r="AL54" i="2"/>
  <c r="AK350" i="2"/>
  <c r="AK335" i="2"/>
  <c r="AK551" i="2"/>
  <c r="AL166" i="2"/>
  <c r="AK568" i="2"/>
  <c r="AK418" i="2"/>
  <c r="AL127" i="2"/>
  <c r="AL317" i="2"/>
  <c r="AK470" i="2"/>
  <c r="AQ611" i="2"/>
  <c r="AQ562" i="2"/>
  <c r="AQ564" i="2"/>
  <c r="AR514" i="2"/>
  <c r="AQ451" i="2"/>
  <c r="AR443" i="2"/>
  <c r="AR513" i="2"/>
  <c r="AQ559" i="2"/>
  <c r="AQ450" i="2"/>
  <c r="AQ525" i="2"/>
  <c r="AR553" i="2"/>
  <c r="AR608" i="2"/>
  <c r="AR486" i="2"/>
  <c r="AR489" i="2"/>
  <c r="AR543" i="2"/>
  <c r="AQ500" i="2"/>
  <c r="AR485" i="2"/>
  <c r="AR621" i="2"/>
  <c r="AQ520" i="2"/>
  <c r="AL502" i="2"/>
  <c r="AQ406" i="2"/>
  <c r="AL30" i="2"/>
  <c r="AK647" i="2"/>
  <c r="AL523" i="2"/>
  <c r="AL649" i="2"/>
  <c r="AK58" i="2"/>
  <c r="AK275" i="2"/>
  <c r="AL234" i="2"/>
  <c r="AK513" i="2"/>
  <c r="AK368" i="2"/>
  <c r="AK391" i="2"/>
  <c r="AR639" i="2"/>
  <c r="AL120" i="2"/>
  <c r="AL38" i="2"/>
  <c r="AK193" i="2"/>
  <c r="AL169" i="2"/>
  <c r="AL265" i="2"/>
  <c r="AK295" i="2"/>
  <c r="AL25" i="2"/>
  <c r="AL191" i="2"/>
  <c r="AQ571" i="2"/>
  <c r="AQ530" i="2"/>
  <c r="AK341" i="2"/>
  <c r="AL335" i="2"/>
  <c r="AK347" i="2"/>
  <c r="AL358" i="2"/>
  <c r="AL178" i="2"/>
  <c r="AL260" i="2"/>
  <c r="AK488" i="2"/>
  <c r="AK450" i="2"/>
  <c r="AL283" i="2"/>
  <c r="AK36" i="2"/>
  <c r="AL113" i="2"/>
  <c r="AK217" i="2"/>
  <c r="AL394" i="2"/>
  <c r="AK397" i="2"/>
  <c r="AQ630" i="2"/>
  <c r="AK18" i="2"/>
  <c r="AL293" i="2"/>
  <c r="AL555" i="2"/>
  <c r="AK462" i="2"/>
  <c r="AK21" i="2"/>
  <c r="AK55" i="2"/>
  <c r="AK256" i="2"/>
  <c r="AL364" i="2"/>
  <c r="AL73" i="2"/>
  <c r="AL37" i="2"/>
  <c r="AL419" i="2"/>
  <c r="AQ614" i="2"/>
  <c r="AL153" i="2"/>
  <c r="AK468" i="2"/>
  <c r="AL547" i="2"/>
  <c r="AK463" i="2"/>
  <c r="AL465" i="2"/>
  <c r="AK190" i="2"/>
  <c r="AK555" i="2"/>
  <c r="AK177" i="2"/>
  <c r="AK69" i="2"/>
  <c r="AL144" i="2"/>
  <c r="AL70" i="2"/>
  <c r="AK447" i="2"/>
  <c r="AL527" i="2"/>
  <c r="AK265" i="2"/>
  <c r="AR487" i="2"/>
  <c r="AQ639" i="2"/>
  <c r="AL281" i="2"/>
  <c r="AL44" i="2"/>
  <c r="AL637" i="2"/>
  <c r="AK268" i="2"/>
  <c r="AL623" i="2"/>
  <c r="AL118" i="2"/>
  <c r="AR597" i="2"/>
  <c r="AL93" i="2"/>
  <c r="AK328" i="2"/>
  <c r="AL27" i="2"/>
  <c r="AL230" i="2"/>
  <c r="AL206" i="2"/>
  <c r="AL605" i="2"/>
  <c r="AK538" i="2"/>
  <c r="AK210" i="2"/>
  <c r="AK648" i="2"/>
  <c r="AK431" i="2"/>
  <c r="AL222" i="2"/>
  <c r="AL163" i="2"/>
  <c r="AK631" i="2"/>
  <c r="AL205" i="2"/>
  <c r="AK187" i="2"/>
  <c r="AK65" i="2"/>
  <c r="AK165" i="2"/>
  <c r="AK137" i="2"/>
  <c r="AK523" i="2"/>
  <c r="AL333" i="2"/>
  <c r="AK514" i="2"/>
  <c r="AL593" i="2"/>
  <c r="AK651" i="2"/>
  <c r="AK140" i="2"/>
  <c r="AK98" i="2"/>
  <c r="AK410" i="2"/>
  <c r="AL207" i="2"/>
  <c r="AL308" i="2"/>
  <c r="AK81" i="2"/>
  <c r="AK537" i="2"/>
  <c r="AK94" i="2"/>
  <c r="AK255" i="2"/>
  <c r="AL277" i="2"/>
  <c r="AL319" i="2"/>
  <c r="AK70" i="2"/>
  <c r="AR594" i="2"/>
  <c r="AR557" i="2"/>
  <c r="AQ460" i="2"/>
  <c r="AQ638" i="2"/>
  <c r="AQ519" i="2"/>
  <c r="AK381" i="2"/>
  <c r="AL349" i="2"/>
  <c r="AL635" i="2"/>
  <c r="AK86" i="2"/>
  <c r="AL348" i="2"/>
  <c r="AK143" i="2"/>
  <c r="AK317" i="2"/>
  <c r="AK448" i="2"/>
  <c r="AK32" i="2"/>
  <c r="AL261" i="2"/>
  <c r="AL489" i="2"/>
  <c r="AK388" i="2"/>
  <c r="AL575" i="2"/>
  <c r="AK252" i="2"/>
  <c r="AL402" i="2"/>
  <c r="AK246" i="2"/>
  <c r="AK205" i="2"/>
  <c r="AL490" i="2"/>
  <c r="AL63" i="2"/>
  <c r="AL456" i="2"/>
  <c r="AL165" i="2"/>
  <c r="AK107" i="2"/>
  <c r="AL487" i="2"/>
  <c r="AK546" i="2"/>
  <c r="AK639" i="2"/>
  <c r="AL556" i="2"/>
  <c r="AK230" i="2"/>
  <c r="AL167" i="2"/>
  <c r="AL140" i="2"/>
  <c r="AK557" i="2"/>
  <c r="AK528" i="2"/>
  <c r="AR450" i="2"/>
  <c r="AL541" i="2"/>
  <c r="AK417" i="2"/>
  <c r="AL296" i="2"/>
  <c r="AL59" i="2"/>
  <c r="AK301" i="2"/>
  <c r="AK536" i="2"/>
  <c r="AL231" i="2"/>
  <c r="AL429" i="2"/>
  <c r="AK244" i="2"/>
  <c r="AL362" i="2"/>
  <c r="AK64" i="2"/>
  <c r="AK315" i="2"/>
  <c r="AL546" i="2"/>
  <c r="AK561" i="2"/>
  <c r="AL368" i="2"/>
  <c r="AK605" i="2"/>
  <c r="AL55" i="2"/>
  <c r="AK158" i="2"/>
  <c r="AK504" i="2"/>
  <c r="AL271" i="2"/>
  <c r="AL304" i="2"/>
  <c r="AK241" i="2"/>
  <c r="AK428" i="2"/>
  <c r="AL617" i="2"/>
  <c r="AK272" i="2"/>
  <c r="AK198" i="2"/>
  <c r="AL314" i="2"/>
  <c r="AK260" i="2"/>
  <c r="AK579" i="2"/>
  <c r="AL559" i="2"/>
  <c r="AK574" i="2"/>
  <c r="AL350" i="2"/>
  <c r="AK228" i="2"/>
  <c r="AK61" i="2"/>
  <c r="AK12" i="2"/>
  <c r="AL241" i="2"/>
  <c r="AK608" i="2"/>
  <c r="AK509" i="2"/>
  <c r="AK74" i="2"/>
  <c r="AL398" i="2"/>
  <c r="AL551" i="2"/>
  <c r="AK610" i="2"/>
  <c r="AL585" i="2"/>
  <c r="AL219" i="2"/>
  <c r="AL507" i="2"/>
  <c r="AL183" i="2"/>
  <c r="AL607" i="2"/>
  <c r="AL134" i="2"/>
  <c r="AL426" i="2"/>
  <c r="AK298" i="2"/>
  <c r="AL542" i="2"/>
  <c r="AK93" i="2"/>
  <c r="AL560" i="2"/>
  <c r="AL223" i="2"/>
  <c r="AL85" i="2"/>
  <c r="AL52" i="2"/>
  <c r="AK581" i="2"/>
  <c r="AK185" i="2"/>
  <c r="AK215" i="2"/>
  <c r="AQ596" i="2"/>
  <c r="AQ543" i="2"/>
  <c r="AQ497" i="2"/>
  <c r="AQ580" i="2"/>
  <c r="AQ592" i="2"/>
  <c r="AK502" i="2"/>
  <c r="AL132" i="2"/>
  <c r="AL16" i="2"/>
  <c r="AK355" i="2"/>
  <c r="AL273" i="2"/>
  <c r="AK2" i="2"/>
  <c r="AK188" i="2"/>
  <c r="AK330" i="2"/>
  <c r="AL102" i="2"/>
  <c r="AL190" i="2"/>
  <c r="AK224" i="2"/>
  <c r="AL101" i="2"/>
  <c r="AL323" i="2"/>
  <c r="AK611" i="2"/>
  <c r="AL214" i="2"/>
  <c r="AL451" i="2"/>
  <c r="AK422" i="2"/>
  <c r="AK473" i="2"/>
  <c r="AK84" i="2"/>
  <c r="AK576" i="2"/>
  <c r="AK292" i="2"/>
  <c r="AL22" i="2"/>
  <c r="AK242" i="2"/>
  <c r="AL608" i="2"/>
  <c r="AL598" i="2"/>
  <c r="AL630" i="2"/>
  <c r="AK277" i="2"/>
  <c r="AK515" i="2"/>
  <c r="AK128" i="2"/>
  <c r="AK547" i="2"/>
  <c r="AL618" i="2"/>
  <c r="AR542" i="2"/>
  <c r="AK644" i="2"/>
  <c r="AL104" i="2"/>
  <c r="AK632" i="2"/>
  <c r="AK535" i="2"/>
  <c r="AK311" i="2"/>
  <c r="AK443" i="2"/>
  <c r="AL161" i="2"/>
  <c r="AK267" i="2"/>
  <c r="AK521" i="2"/>
  <c r="AK195" i="2"/>
  <c r="AL337" i="2"/>
  <c r="AK183" i="2"/>
  <c r="AK496" i="2"/>
  <c r="AK373" i="2"/>
  <c r="AL26" i="2"/>
  <c r="AK490" i="2"/>
  <c r="AK389" i="2"/>
  <c r="AL49" i="2"/>
  <c r="AK591" i="2"/>
  <c r="AK374" i="2"/>
  <c r="AL330" i="2"/>
  <c r="AL182" i="2"/>
  <c r="AK73" i="2"/>
  <c r="AL473" i="2"/>
  <c r="AL439" i="2"/>
  <c r="AL276" i="2"/>
  <c r="AK530" i="2"/>
  <c r="AK444" i="2"/>
  <c r="AK411" i="2"/>
  <c r="AK199" i="2"/>
  <c r="AK312" i="2"/>
  <c r="AL345" i="2"/>
  <c r="AK303" i="2"/>
  <c r="AK76" i="2"/>
  <c r="AL652" i="2"/>
  <c r="AK345" i="2"/>
  <c r="AL203" i="2"/>
  <c r="AK398" i="2"/>
  <c r="AL615" i="2"/>
  <c r="AL168" i="2"/>
  <c r="AL72" i="2"/>
  <c r="AL189" i="2"/>
  <c r="AK155" i="2"/>
  <c r="AL519" i="2"/>
  <c r="AK353" i="2"/>
  <c r="AL202" i="2"/>
  <c r="AK192" i="2"/>
  <c r="AK481" i="2"/>
  <c r="AL596" i="2"/>
  <c r="AL247" i="2"/>
  <c r="AL531" i="2"/>
  <c r="AL650" i="2"/>
  <c r="AL111" i="2"/>
  <c r="AK39" i="2"/>
  <c r="AL211" i="2"/>
  <c r="AK125" i="2"/>
  <c r="AK615" i="2"/>
  <c r="AL475" i="2"/>
  <c r="AK614" i="2"/>
  <c r="AK425" i="2"/>
  <c r="AK114" i="2"/>
  <c r="AK512" i="2"/>
  <c r="AL509" i="2"/>
  <c r="AL369" i="2"/>
  <c r="AL112" i="2"/>
  <c r="AL255" i="2"/>
  <c r="AK471" i="2"/>
  <c r="AK459" i="2"/>
  <c r="AL460" i="2"/>
  <c r="AL474" i="2"/>
  <c r="AK135" i="2"/>
  <c r="AK600" i="2"/>
  <c r="AK582" i="2"/>
  <c r="AL405" i="2"/>
  <c r="AL315" i="2"/>
  <c r="AK27" i="2"/>
  <c r="AK97" i="2"/>
  <c r="AK376" i="2"/>
  <c r="AK147" i="2"/>
  <c r="AK626" i="2"/>
  <c r="AK349" i="2"/>
  <c r="AL610" i="2"/>
  <c r="AK400" i="2"/>
  <c r="AK283" i="2"/>
  <c r="AK233" i="2"/>
  <c r="AK31" i="2"/>
  <c r="AL569" i="2"/>
  <c r="AL33" i="2"/>
  <c r="AL356" i="2"/>
  <c r="AK35" i="2"/>
  <c r="AK385" i="2"/>
  <c r="AK43" i="2"/>
  <c r="AK542" i="2"/>
  <c r="AK346" i="2"/>
  <c r="AL209" i="2"/>
  <c r="AK516" i="2"/>
  <c r="AL324" i="2"/>
  <c r="AL39" i="2"/>
  <c r="AK308" i="2"/>
  <c r="AK399" i="2"/>
  <c r="AK270" i="2"/>
  <c r="AK625" i="2"/>
  <c r="AK157" i="2"/>
  <c r="AK649" i="2"/>
  <c r="AK429" i="2"/>
  <c r="AK138" i="2"/>
  <c r="AL476" i="2"/>
  <c r="AK616" i="2"/>
  <c r="AL629" i="2"/>
  <c r="AK452" i="2"/>
  <c r="AK384" i="2"/>
  <c r="AK395" i="2"/>
  <c r="AL244" i="2"/>
  <c r="AL252" i="2"/>
  <c r="AK300" i="2"/>
  <c r="AL616" i="2"/>
  <c r="AL48" i="2"/>
  <c r="AL640" i="2"/>
  <c r="AK168" i="2"/>
  <c r="AL228" i="2"/>
  <c r="AK646" i="2"/>
  <c r="AL564" i="2"/>
  <c r="AL141" i="2"/>
  <c r="AL622" i="2"/>
  <c r="AK511" i="2"/>
  <c r="AL35" i="2"/>
  <c r="AK133" i="2"/>
  <c r="AK171" i="2"/>
  <c r="AL21" i="2"/>
  <c r="AK333" i="2"/>
  <c r="AL89" i="2"/>
  <c r="AL245" i="2"/>
  <c r="AL233" i="2"/>
  <c r="AK601" i="2"/>
  <c r="AL447" i="2"/>
  <c r="AK412" i="2"/>
  <c r="AL484" i="2"/>
  <c r="AK387" i="2"/>
  <c r="AL486" i="2"/>
  <c r="AK578" i="2"/>
  <c r="AK456" i="2"/>
  <c r="AK508" i="2"/>
  <c r="AK117" i="2"/>
  <c r="AK554" i="2"/>
  <c r="AL215" i="2"/>
  <c r="AL535" i="2"/>
  <c r="AK281" i="2"/>
  <c r="AL395" i="2"/>
  <c r="AL179" i="2"/>
  <c r="AL266" i="2"/>
  <c r="AL229" i="2"/>
  <c r="AL443" i="2"/>
  <c r="AK82" i="2"/>
  <c r="AK54" i="2"/>
  <c r="AL131" i="2"/>
  <c r="AL638" i="2"/>
  <c r="AL115" i="2"/>
  <c r="AK325" i="2"/>
  <c r="AK520" i="2"/>
  <c r="AK382" i="2"/>
  <c r="AK306" i="2"/>
  <c r="AL452" i="2"/>
  <c r="AL371" i="2"/>
  <c r="AL246" i="2"/>
  <c r="AL148" i="2"/>
  <c r="AK167" i="2"/>
  <c r="AK324" i="2"/>
  <c r="AK214" i="2"/>
  <c r="AK567" i="2"/>
  <c r="AK63" i="2"/>
  <c r="AR550" i="2"/>
  <c r="AQ528" i="2"/>
  <c r="AQ595" i="2"/>
  <c r="AR579" i="2"/>
  <c r="AR554" i="2"/>
  <c r="AK77" i="2"/>
  <c r="AK645" i="2"/>
  <c r="AQ484" i="2"/>
  <c r="AL532" i="2"/>
  <c r="AL399" i="2"/>
  <c r="AL579" i="2"/>
  <c r="AK539" i="2"/>
  <c r="AK197" i="2"/>
  <c r="AK339" i="2"/>
  <c r="AL87" i="2"/>
  <c r="AK126" i="2"/>
  <c r="AK269" i="2"/>
  <c r="AL437" i="2"/>
  <c r="AK203" i="2"/>
  <c r="AK95" i="2"/>
  <c r="AR492" i="2"/>
  <c r="AL485" i="2"/>
  <c r="AK181" i="2"/>
  <c r="AL327" i="2"/>
  <c r="AK307" i="2"/>
  <c r="AL497" i="2"/>
  <c r="AK405" i="2"/>
  <c r="AK446" i="2"/>
  <c r="AL78" i="2"/>
  <c r="AL117" i="2"/>
  <c r="AK314" i="2"/>
  <c r="AK454" i="2"/>
  <c r="AK172" i="2"/>
  <c r="AK79" i="2"/>
  <c r="AK573" i="2"/>
  <c r="AL58" i="2"/>
  <c r="AR589" i="2"/>
  <c r="AK622" i="2"/>
  <c r="AK619" i="2"/>
  <c r="AK362" i="2"/>
  <c r="AK550" i="2"/>
  <c r="AK124" i="2"/>
  <c r="AK136" i="2"/>
  <c r="AK240" i="2"/>
  <c r="AK407" i="2"/>
  <c r="AK563" i="2"/>
  <c r="AK451" i="2"/>
  <c r="AK271" i="2"/>
  <c r="AK467" i="2"/>
  <c r="AL103" i="2"/>
  <c r="AK313" i="2"/>
  <c r="AL645" i="2"/>
  <c r="AL193" i="2"/>
  <c r="AK409" i="2"/>
  <c r="AL45" i="2"/>
  <c r="AK130" i="2"/>
  <c r="AK424" i="2"/>
  <c r="AK526" i="2"/>
  <c r="AL332" i="2"/>
  <c r="AK543" i="2"/>
  <c r="AL525" i="2"/>
  <c r="AL414" i="2"/>
  <c r="AK231" i="2"/>
  <c r="AL376" i="2"/>
  <c r="AK257" i="2"/>
  <c r="AL29" i="2"/>
  <c r="AK586" i="2"/>
  <c r="AK243" i="2"/>
  <c r="AK640" i="2"/>
  <c r="AL286" i="2"/>
  <c r="AK438" i="2"/>
  <c r="AK200" i="2"/>
  <c r="AL84" i="2"/>
  <c r="AK232" i="2"/>
  <c r="AL545" i="2"/>
  <c r="AL651" i="2"/>
  <c r="AL326" i="2"/>
  <c r="AK44" i="2"/>
  <c r="AK71" i="2"/>
  <c r="AL386" i="2"/>
  <c r="AK652" i="2"/>
  <c r="AL543" i="2"/>
  <c r="AL157" i="2"/>
  <c r="AK372" i="2"/>
  <c r="AK153" i="2"/>
  <c r="AK92" i="2"/>
  <c r="AK103" i="2"/>
  <c r="AK517" i="2"/>
  <c r="AK139" i="2"/>
  <c r="AK132" i="2"/>
  <c r="AK26" i="2"/>
  <c r="AK15" i="2"/>
  <c r="AK123" i="2"/>
  <c r="AL397" i="2"/>
  <c r="AL139" i="2"/>
  <c r="AL344" i="2"/>
  <c r="AK194" i="2"/>
  <c r="AK433" i="2"/>
  <c r="AK52" i="2"/>
  <c r="AK613" i="2"/>
  <c r="AK121" i="2"/>
  <c r="AL23" i="2"/>
  <c r="AK589" i="2"/>
  <c r="AL588" i="2"/>
  <c r="AL624" i="2"/>
  <c r="AL285" i="2"/>
  <c r="AK108" i="2"/>
  <c r="AK285" i="2"/>
  <c r="AL343" i="2"/>
  <c r="AL383" i="2"/>
  <c r="AL316" i="2"/>
  <c r="AL459" i="2"/>
  <c r="AL445" i="2"/>
  <c r="AL259" i="2"/>
  <c r="AL631" i="2"/>
  <c r="AK436" i="2"/>
  <c r="AK191" i="2"/>
  <c r="AK196" i="2"/>
  <c r="AL155" i="2"/>
  <c r="AL177" i="2"/>
  <c r="AK642" i="2"/>
  <c r="AL521" i="2"/>
  <c r="AK318" i="2"/>
  <c r="AL544" i="2"/>
  <c r="AL51" i="2"/>
  <c r="AK4" i="2"/>
  <c r="AK364" i="2"/>
  <c r="AK80" i="2"/>
  <c r="AK37" i="2"/>
  <c r="AK152" i="2"/>
  <c r="AL135" i="2"/>
  <c r="AL462" i="2"/>
  <c r="AK390" i="2"/>
  <c r="AL170" i="2"/>
  <c r="AK404" i="2"/>
  <c r="AK624" i="2"/>
  <c r="AK254" i="2"/>
  <c r="AL600" i="2"/>
  <c r="AL65" i="2"/>
  <c r="AL4" i="2"/>
  <c r="AK113" i="2"/>
  <c r="AK439" i="2"/>
  <c r="AL573" i="2"/>
  <c r="AL149" i="2"/>
  <c r="AK131" i="2"/>
  <c r="AL159" i="2"/>
  <c r="AL225" i="2"/>
  <c r="AL136" i="2"/>
  <c r="AL628" i="2"/>
  <c r="AL232" i="2"/>
  <c r="AL552" i="2"/>
  <c r="AK50" i="2"/>
  <c r="AL77" i="2"/>
  <c r="AL145" i="2"/>
  <c r="AL243" i="2"/>
  <c r="AL377" i="2"/>
  <c r="AK566" i="2"/>
  <c r="AK495" i="2"/>
  <c r="AK612" i="2"/>
  <c r="AK249" i="2"/>
  <c r="AL257" i="2"/>
  <c r="AK370" i="2"/>
  <c r="AK634" i="2"/>
  <c r="AL50" i="2"/>
  <c r="AL450" i="2"/>
  <c r="AK532" i="2"/>
  <c r="AL83" i="2"/>
  <c r="AK309" i="2"/>
  <c r="AL53" i="2"/>
  <c r="AK413" i="2"/>
  <c r="AK7" i="2"/>
  <c r="AL95" i="2"/>
  <c r="AK142" i="2"/>
  <c r="AK491" i="2"/>
  <c r="AK122" i="2"/>
  <c r="AK222" i="2"/>
  <c r="AK359" i="2"/>
  <c r="AK524" i="2"/>
  <c r="AL249" i="2"/>
  <c r="AL124" i="2"/>
  <c r="AK264" i="2"/>
  <c r="AK284" i="2"/>
  <c r="AL129" i="2"/>
  <c r="AK603" i="2"/>
  <c r="AL239" i="2"/>
  <c r="AK173" i="2"/>
  <c r="AK208" i="2"/>
  <c r="AL587" i="2"/>
  <c r="AL40" i="2"/>
  <c r="AL520" i="2"/>
  <c r="AK340" i="2"/>
  <c r="AK17" i="2"/>
  <c r="AK245" i="2"/>
  <c r="AL290" i="2"/>
  <c r="AL408" i="2"/>
  <c r="AK85" i="2"/>
  <c r="AK531" i="2"/>
  <c r="AK475" i="2"/>
  <c r="AK466" i="2"/>
  <c r="AK41" i="2"/>
  <c r="AL250" i="2"/>
  <c r="AL591" i="2"/>
  <c r="AL503" i="2"/>
  <c r="AL237" i="2"/>
  <c r="AK6" i="2"/>
  <c r="AK22" i="2"/>
  <c r="AK176" i="2"/>
  <c r="AK182" i="2"/>
  <c r="AQ602" i="2"/>
  <c r="AQ492" i="2"/>
  <c r="AR498" i="2"/>
  <c r="AL468" i="2"/>
  <c r="AR651" i="2"/>
  <c r="AQ648" i="2"/>
  <c r="AK273" i="2"/>
  <c r="AL583" i="2"/>
  <c r="AL287" i="2"/>
  <c r="AL427" i="2"/>
  <c r="AR595" i="2"/>
  <c r="AL470" i="2"/>
  <c r="AL158" i="2"/>
  <c r="AK570" i="2"/>
  <c r="AR602" i="2"/>
  <c r="AL442" i="2"/>
  <c r="AL256" i="2"/>
  <c r="AR633" i="2"/>
  <c r="AL309" i="2"/>
  <c r="AK334" i="2"/>
  <c r="AK534" i="2"/>
  <c r="AR539" i="2"/>
  <c r="AL146" i="2"/>
  <c r="AL501" i="2"/>
  <c r="AK134" i="2"/>
  <c r="AK145" i="2"/>
  <c r="AL639" i="2"/>
  <c r="AK552" i="2"/>
  <c r="AK565" i="2"/>
  <c r="AK111" i="2"/>
  <c r="AK204" i="2"/>
  <c r="AL320" i="2"/>
  <c r="AK588" i="2"/>
  <c r="AK461" i="2"/>
  <c r="AK572" i="2"/>
  <c r="AK327" i="2"/>
  <c r="AL404" i="2"/>
  <c r="AL568" i="2"/>
  <c r="AL192" i="2"/>
  <c r="AL92" i="2"/>
  <c r="AL372" i="2"/>
  <c r="AK549" i="2"/>
  <c r="AK282" i="2"/>
  <c r="AL147" i="2"/>
  <c r="AK541" i="2"/>
  <c r="AL150" i="2"/>
  <c r="AK486" i="2"/>
  <c r="AK599" i="2"/>
  <c r="AK617" i="2"/>
  <c r="AL213" i="2"/>
  <c r="AK302" i="2"/>
  <c r="AL20" i="2"/>
  <c r="AL530" i="2"/>
  <c r="AL91" i="2"/>
  <c r="AK394" i="2"/>
  <c r="AK164" i="2"/>
  <c r="AK336" i="2"/>
  <c r="AL584" i="2"/>
  <c r="AK258" i="2"/>
  <c r="AL294" i="2"/>
  <c r="AK556" i="2"/>
  <c r="AK604" i="2"/>
  <c r="AK239" i="2"/>
  <c r="AK20" i="2"/>
  <c r="AK156" i="2"/>
  <c r="AK360" i="2"/>
  <c r="AK609" i="2"/>
  <c r="AL495" i="2"/>
  <c r="AK449" i="2"/>
  <c r="AL217" i="2"/>
  <c r="AK100" i="2"/>
  <c r="AL528" i="2"/>
  <c r="AK426" i="2"/>
  <c r="AK430" i="2"/>
  <c r="AK393" i="2"/>
  <c r="AK316" i="2"/>
  <c r="AK59" i="2"/>
  <c r="AK485" i="2"/>
  <c r="AK505" i="2"/>
  <c r="AL114" i="2"/>
  <c r="AK321" i="2"/>
  <c r="AK68" i="2"/>
  <c r="AL46" i="2"/>
  <c r="AK571" i="2"/>
  <c r="AK643" i="2"/>
  <c r="AK161" i="2"/>
  <c r="AK464" i="2"/>
  <c r="AK480" i="2"/>
  <c r="AK482" i="2"/>
  <c r="AK286" i="2"/>
  <c r="AK38" i="2"/>
  <c r="AK503" i="2"/>
  <c r="AK544" i="2"/>
  <c r="AL340" i="2"/>
  <c r="AL644" i="2"/>
  <c r="AL75" i="2"/>
  <c r="AK344" i="2"/>
  <c r="AK602" i="2"/>
  <c r="AK476" i="2"/>
  <c r="AL208" i="2"/>
  <c r="AL18" i="2"/>
  <c r="AK403" i="2"/>
  <c r="AK223" i="2"/>
  <c r="AL361" i="2"/>
  <c r="AL574" i="2"/>
  <c r="AK247" i="2"/>
  <c r="AL375" i="2"/>
  <c r="AK9" i="2"/>
  <c r="AK5" i="2"/>
  <c r="AK331" i="2"/>
  <c r="AK290" i="2"/>
  <c r="AK627" i="2"/>
  <c r="AL62" i="2"/>
  <c r="AK72" i="2"/>
  <c r="AL12" i="2"/>
  <c r="AK296" i="2"/>
  <c r="AL387" i="2"/>
  <c r="AL341" i="2"/>
  <c r="AL289" i="2"/>
  <c r="AK28" i="2"/>
  <c r="AL537" i="2"/>
  <c r="AK47" i="2"/>
  <c r="AL224" i="2"/>
  <c r="AK332" i="2"/>
  <c r="AK584" i="2"/>
  <c r="AK519" i="2"/>
  <c r="AL156" i="2"/>
  <c r="AK401" i="2"/>
  <c r="AL370" i="2"/>
  <c r="AK166" i="2"/>
  <c r="AK442" i="2"/>
  <c r="AK115" i="2"/>
  <c r="AK525" i="2"/>
  <c r="AK455" i="2"/>
  <c r="AK19" i="2"/>
  <c r="AL354" i="2"/>
  <c r="AL553" i="2"/>
  <c r="AK351" i="2"/>
  <c r="AL590" i="2"/>
  <c r="AK620" i="2"/>
  <c r="AL313" i="2"/>
  <c r="AL643" i="2"/>
  <c r="AK322" i="2"/>
  <c r="AK25" i="2"/>
  <c r="AK146" i="2"/>
  <c r="AK338" i="2"/>
  <c r="AK386" i="2"/>
  <c r="AL171" i="2"/>
  <c r="AK160" i="2"/>
  <c r="AK261" i="2"/>
  <c r="AK540" i="2"/>
  <c r="AL567" i="2"/>
  <c r="AK650" i="2"/>
  <c r="AL151" i="2"/>
  <c r="AL121" i="2"/>
  <c r="AK159" i="2"/>
  <c r="AK154" i="2"/>
  <c r="AK209" i="2"/>
  <c r="AK83" i="2"/>
  <c r="AK636" i="2"/>
  <c r="AK118" i="2"/>
  <c r="AL19" i="2"/>
  <c r="AL438" i="2"/>
  <c r="AL292" i="2"/>
  <c r="AL526" i="2"/>
  <c r="AL130" i="2"/>
  <c r="AL36" i="2"/>
  <c r="AL529" i="2"/>
  <c r="AL173" i="2"/>
  <c r="AK88" i="2"/>
  <c r="AK226" i="2"/>
  <c r="AL642" i="2"/>
  <c r="AL355" i="2"/>
  <c r="AL632" i="2"/>
  <c r="AK501" i="2"/>
  <c r="AL107" i="2"/>
  <c r="AL269" i="2"/>
  <c r="AK75" i="2"/>
  <c r="AK363" i="2"/>
  <c r="AL262" i="2"/>
  <c r="AK14" i="2"/>
  <c r="AL184" i="2"/>
  <c r="AL109" i="2"/>
  <c r="AK213" i="2"/>
  <c r="AK219" i="2"/>
  <c r="AL76" i="2"/>
  <c r="AK238" i="2"/>
  <c r="AK445" i="2"/>
  <c r="AL621" i="2"/>
  <c r="AK305" i="2"/>
  <c r="AK506" i="2"/>
  <c r="AL254" i="2"/>
  <c r="AK489" i="2"/>
  <c r="AK216" i="2"/>
  <c r="AK583" i="2"/>
  <c r="AL496" i="2"/>
  <c r="AK564" i="2"/>
  <c r="AL626" i="2"/>
  <c r="AK493" i="2"/>
  <c r="AL311" i="2"/>
  <c r="AK421" i="2"/>
  <c r="AL248" i="2"/>
  <c r="AK365" i="2"/>
  <c r="AL646" i="2"/>
  <c r="AK42" i="2"/>
  <c r="AL625" i="2"/>
  <c r="AK170" i="2"/>
  <c r="AK593" i="2"/>
  <c r="AL620" i="2"/>
  <c r="AL98" i="2"/>
  <c r="AM14" i="2" l="1"/>
  <c r="AN124" i="2"/>
  <c r="AM117" i="2"/>
  <c r="AM63" i="2"/>
  <c r="AN262" i="2"/>
  <c r="AN249" i="2"/>
  <c r="AM508" i="2"/>
  <c r="AN98" i="2"/>
  <c r="AM363" i="2"/>
  <c r="AM524" i="2"/>
  <c r="AM456" i="2"/>
  <c r="AM182" i="2"/>
  <c r="AM75" i="2"/>
  <c r="AM359" i="2"/>
  <c r="AM578" i="2"/>
  <c r="AM215" i="2"/>
  <c r="AN269" i="2"/>
  <c r="AM222" i="2"/>
  <c r="AN486" i="2"/>
  <c r="AM567" i="2"/>
  <c r="AN107" i="2"/>
  <c r="AM122" i="2"/>
  <c r="AM387" i="2"/>
  <c r="AN620" i="2"/>
  <c r="AM501" i="2"/>
  <c r="AM491" i="2"/>
  <c r="AM185" i="2"/>
  <c r="AN632" i="2"/>
  <c r="AM142" i="2"/>
  <c r="AM412" i="2"/>
  <c r="AM176" i="2"/>
  <c r="AN355" i="2"/>
  <c r="AN95" i="2"/>
  <c r="AN447" i="2"/>
  <c r="AM593" i="2"/>
  <c r="AN642" i="2"/>
  <c r="AM7" i="2"/>
  <c r="AM601" i="2"/>
  <c r="AM214" i="2"/>
  <c r="AM226" i="2"/>
  <c r="AM413" i="2"/>
  <c r="AN233" i="2"/>
  <c r="AM22" i="2"/>
  <c r="AM88" i="2"/>
  <c r="AN53" i="2"/>
  <c r="AN245" i="2"/>
  <c r="AM581" i="2"/>
  <c r="AN173" i="2"/>
  <c r="AM309" i="2"/>
  <c r="AN89" i="2"/>
  <c r="AM170" i="2"/>
  <c r="AN529" i="2"/>
  <c r="AN83" i="2"/>
  <c r="AM333" i="2"/>
  <c r="AM324" i="2"/>
  <c r="AN36" i="2"/>
  <c r="AM532" i="2"/>
  <c r="AN21" i="2"/>
  <c r="AN52" i="2"/>
  <c r="AN130" i="2"/>
  <c r="AN450" i="2"/>
  <c r="AM171" i="2"/>
  <c r="AM6" i="2"/>
  <c r="AN526" i="2"/>
  <c r="AN50" i="2"/>
  <c r="AM133" i="2"/>
  <c r="AM167" i="2"/>
  <c r="AN292" i="2"/>
  <c r="AM634" i="2"/>
  <c r="AN35" i="2"/>
  <c r="AN625" i="2"/>
  <c r="AN438" i="2"/>
  <c r="AM370" i="2"/>
  <c r="AM511" i="2"/>
  <c r="AN85" i="2"/>
  <c r="AN19" i="2"/>
  <c r="AN257" i="2"/>
  <c r="AN622" i="2"/>
  <c r="AN237" i="2"/>
  <c r="AM118" i="2"/>
  <c r="AM249" i="2"/>
  <c r="AN141" i="2"/>
  <c r="AN148" i="2"/>
  <c r="AM636" i="2"/>
  <c r="AM612" i="2"/>
  <c r="AN564" i="2"/>
  <c r="AM42" i="2"/>
  <c r="AM83" i="2"/>
  <c r="AM495" i="2"/>
  <c r="AM646" i="2"/>
  <c r="AN223" i="2"/>
  <c r="AM209" i="2"/>
  <c r="AM566" i="2"/>
  <c r="AN228" i="2"/>
  <c r="AN503" i="2"/>
  <c r="AM154" i="2"/>
  <c r="AN377" i="2"/>
  <c r="AM168" i="2"/>
  <c r="AN246" i="2"/>
  <c r="AM159" i="2"/>
  <c r="AN243" i="2"/>
  <c r="AN640" i="2"/>
  <c r="AN646" i="2"/>
  <c r="AN121" i="2"/>
  <c r="AN145" i="2"/>
  <c r="AN48" i="2"/>
  <c r="AN560" i="2"/>
  <c r="AN151" i="2"/>
  <c r="AN77" i="2"/>
  <c r="AN616" i="2"/>
  <c r="AN591" i="2"/>
  <c r="AM650" i="2"/>
  <c r="AM50" i="2"/>
  <c r="AM300" i="2"/>
  <c r="AN371" i="2"/>
  <c r="AN567" i="2"/>
  <c r="AN552" i="2"/>
  <c r="AN252" i="2"/>
  <c r="AM365" i="2"/>
  <c r="AM540" i="2"/>
  <c r="AN232" i="2"/>
  <c r="AN244" i="2"/>
  <c r="AN250" i="2"/>
  <c r="AM261" i="2"/>
  <c r="AN628" i="2"/>
  <c r="AM395" i="2"/>
  <c r="AM93" i="2"/>
  <c r="AM160" i="2"/>
  <c r="AN136" i="2"/>
  <c r="AM384" i="2"/>
  <c r="AN248" i="2"/>
  <c r="AN171" i="2"/>
  <c r="AN225" i="2"/>
  <c r="AM452" i="2"/>
  <c r="AN452" i="2"/>
  <c r="AM386" i="2"/>
  <c r="AN159" i="2"/>
  <c r="AN629" i="2"/>
  <c r="AN542" i="2"/>
  <c r="AM338" i="2"/>
  <c r="AM131" i="2"/>
  <c r="AM616" i="2"/>
  <c r="AM41" i="2"/>
  <c r="AM146" i="2"/>
  <c r="AN149" i="2"/>
  <c r="AN476" i="2"/>
  <c r="AM306" i="2"/>
  <c r="AM25" i="2"/>
  <c r="AN573" i="2"/>
  <c r="AM138" i="2"/>
  <c r="AM322" i="2"/>
  <c r="AM439" i="2"/>
  <c r="AM429" i="2"/>
  <c r="AM298" i="2"/>
  <c r="AN643" i="2"/>
  <c r="AM113" i="2"/>
  <c r="AM649" i="2"/>
  <c r="AM466" i="2"/>
  <c r="AN313" i="2"/>
  <c r="AN4" i="2"/>
  <c r="AM157" i="2"/>
  <c r="AM382" i="2"/>
  <c r="AM620" i="2"/>
  <c r="AN65" i="2"/>
  <c r="AM625" i="2"/>
  <c r="AN311" i="2"/>
  <c r="AN590" i="2"/>
  <c r="AN600" i="2"/>
  <c r="AM270" i="2"/>
  <c r="AN426" i="2"/>
  <c r="AM351" i="2"/>
  <c r="AM254" i="2"/>
  <c r="AM399" i="2"/>
  <c r="AM475" i="2"/>
  <c r="AN553" i="2"/>
  <c r="AM624" i="2"/>
  <c r="AM308" i="2"/>
  <c r="AM493" i="2"/>
  <c r="AN354" i="2"/>
  <c r="AM404" i="2"/>
  <c r="AN39" i="2"/>
  <c r="AM520" i="2"/>
  <c r="AM19" i="2"/>
  <c r="AN170" i="2"/>
  <c r="AN324" i="2"/>
  <c r="AN134" i="2"/>
  <c r="AM455" i="2"/>
  <c r="AM390" i="2"/>
  <c r="AM516" i="2"/>
  <c r="AM531" i="2"/>
  <c r="AM525" i="2"/>
  <c r="AN462" i="2"/>
  <c r="AN209" i="2"/>
  <c r="AM325" i="2"/>
  <c r="AM115" i="2"/>
  <c r="AN135" i="2"/>
  <c r="AM346" i="2"/>
  <c r="AN626" i="2"/>
  <c r="AM442" i="2"/>
  <c r="AM152" i="2"/>
  <c r="AM542" i="2"/>
  <c r="AN607" i="2"/>
  <c r="AM166" i="2"/>
  <c r="AM37" i="2"/>
  <c r="AM43" i="2"/>
  <c r="AM85" i="2"/>
  <c r="AN370" i="2"/>
  <c r="AM80" i="2"/>
  <c r="AM385" i="2"/>
  <c r="AN115" i="2"/>
  <c r="AM401" i="2"/>
  <c r="AM364" i="2"/>
  <c r="AM35" i="2"/>
  <c r="AM564" i="2"/>
  <c r="AN156" i="2"/>
  <c r="AM4" i="2"/>
  <c r="AN356" i="2"/>
  <c r="AN183" i="2"/>
  <c r="AM519" i="2"/>
  <c r="AN51" i="2"/>
  <c r="AN33" i="2"/>
  <c r="AN408" i="2"/>
  <c r="AM584" i="2"/>
  <c r="AN544" i="2"/>
  <c r="AN569" i="2"/>
  <c r="AN496" i="2"/>
  <c r="AM332" i="2"/>
  <c r="AM318" i="2"/>
  <c r="AM31" i="2"/>
  <c r="AN638" i="2"/>
  <c r="AN224" i="2"/>
  <c r="AN521" i="2"/>
  <c r="AM233" i="2"/>
  <c r="AN290" i="2"/>
  <c r="AM47" i="2"/>
  <c r="AM642" i="2"/>
  <c r="AM283" i="2"/>
  <c r="AN507" i="2"/>
  <c r="AN537" i="2"/>
  <c r="AN177" i="2"/>
  <c r="AM400" i="2"/>
  <c r="AN131" i="2"/>
  <c r="AM28" i="2"/>
  <c r="AN155" i="2"/>
  <c r="AN610" i="2"/>
  <c r="AM583" i="2"/>
  <c r="AN289" i="2"/>
  <c r="AM196" i="2"/>
  <c r="AM349" i="2"/>
  <c r="AN219" i="2"/>
  <c r="AN341" i="2"/>
  <c r="AM191" i="2"/>
  <c r="AM626" i="2"/>
  <c r="AM245" i="2"/>
  <c r="AN387" i="2"/>
  <c r="AM436" i="2"/>
  <c r="AM147" i="2"/>
  <c r="AM54" i="2"/>
  <c r="AM296" i="2"/>
  <c r="AN631" i="2"/>
  <c r="AM376" i="2"/>
  <c r="AM216" i="2"/>
  <c r="AN12" i="2"/>
  <c r="AN259" i="2"/>
  <c r="AM97" i="2"/>
  <c r="AN585" i="2"/>
  <c r="AM72" i="2"/>
  <c r="AN445" i="2"/>
  <c r="AM27" i="2"/>
  <c r="AM17" i="2"/>
  <c r="AN62" i="2"/>
  <c r="AN459" i="2"/>
  <c r="AN315" i="2"/>
  <c r="AM82" i="2"/>
  <c r="AM627" i="2"/>
  <c r="AN316" i="2"/>
  <c r="AN405" i="2"/>
  <c r="AM489" i="2"/>
  <c r="AM290" i="2"/>
  <c r="AN383" i="2"/>
  <c r="AM582" i="2"/>
  <c r="AM610" i="2"/>
  <c r="AM331" i="2"/>
  <c r="AN343" i="2"/>
  <c r="AM600" i="2"/>
  <c r="AM340" i="2"/>
  <c r="AM5" i="2"/>
  <c r="AM285" i="2"/>
  <c r="AM135" i="2"/>
  <c r="AN254" i="2"/>
  <c r="AM9" i="2"/>
  <c r="AM108" i="2"/>
  <c r="AN474" i="2"/>
  <c r="AN443" i="2"/>
  <c r="AN375" i="2"/>
  <c r="AN285" i="2"/>
  <c r="AN460" i="2"/>
  <c r="AN551" i="2"/>
  <c r="AM247" i="2"/>
  <c r="AN624" i="2"/>
  <c r="AM459" i="2"/>
  <c r="AN520" i="2"/>
  <c r="AN574" i="2"/>
  <c r="AN588" i="2"/>
  <c r="AM471" i="2"/>
  <c r="AN229" i="2"/>
  <c r="AN361" i="2"/>
  <c r="AM589" i="2"/>
  <c r="AN255" i="2"/>
  <c r="AM506" i="2"/>
  <c r="AM223" i="2"/>
  <c r="AN23" i="2"/>
  <c r="AN112" i="2"/>
  <c r="AN398" i="2"/>
  <c r="AM403" i="2"/>
  <c r="AM121" i="2"/>
  <c r="AN369" i="2"/>
  <c r="AN40" i="2"/>
  <c r="AN18" i="2"/>
  <c r="AM613" i="2"/>
  <c r="AN509" i="2"/>
  <c r="AM305" i="2"/>
  <c r="AN208" i="2"/>
  <c r="AM52" i="2"/>
  <c r="AM512" i="2"/>
  <c r="AN266" i="2"/>
  <c r="AM476" i="2"/>
  <c r="AM433" i="2"/>
  <c r="AM114" i="2"/>
  <c r="AM74" i="2"/>
  <c r="AM602" i="2"/>
  <c r="AM194" i="2"/>
  <c r="AM425" i="2"/>
  <c r="AN587" i="2"/>
  <c r="AM344" i="2"/>
  <c r="AN344" i="2"/>
  <c r="AM614" i="2"/>
  <c r="AN621" i="2"/>
  <c r="AN75" i="2"/>
  <c r="AN139" i="2"/>
  <c r="AN475" i="2"/>
  <c r="AN179" i="2"/>
  <c r="AN644" i="2"/>
  <c r="AN397" i="2"/>
  <c r="AM615" i="2"/>
  <c r="AM509" i="2"/>
  <c r="AN340" i="2"/>
  <c r="AM123" i="2"/>
  <c r="AM125" i="2"/>
  <c r="AM208" i="2"/>
  <c r="AM544" i="2"/>
  <c r="AM15" i="2"/>
  <c r="AN211" i="2"/>
  <c r="AM445" i="2"/>
  <c r="AM503" i="2"/>
  <c r="AM26" i="2"/>
  <c r="AM39" i="2"/>
  <c r="AN395" i="2"/>
  <c r="AM38" i="2"/>
  <c r="AM132" i="2"/>
  <c r="AN111" i="2"/>
  <c r="AM608" i="2"/>
  <c r="AM286" i="2"/>
  <c r="AM139" i="2"/>
  <c r="AN650" i="2"/>
  <c r="AM173" i="2"/>
  <c r="AM482" i="2"/>
  <c r="AM517" i="2"/>
  <c r="AN531" i="2"/>
  <c r="AM238" i="2"/>
  <c r="AM480" i="2"/>
  <c r="AM103" i="2"/>
  <c r="AN247" i="2"/>
  <c r="AM281" i="2"/>
  <c r="AM464" i="2"/>
  <c r="AM92" i="2"/>
  <c r="AN596" i="2"/>
  <c r="AN535" i="2"/>
  <c r="AM161" i="2"/>
  <c r="AM153" i="2"/>
  <c r="AM481" i="2"/>
  <c r="AN76" i="2"/>
  <c r="AM643" i="2"/>
  <c r="AM372" i="2"/>
  <c r="AM192" i="2"/>
  <c r="AN241" i="2"/>
  <c r="AM571" i="2"/>
  <c r="AN157" i="2"/>
  <c r="AN202" i="2"/>
  <c r="AN239" i="2"/>
  <c r="AN46" i="2"/>
  <c r="AN543" i="2"/>
  <c r="AM353" i="2"/>
  <c r="AM219" i="2"/>
  <c r="AM68" i="2"/>
  <c r="AM652" i="2"/>
  <c r="AN519" i="2"/>
  <c r="AN215" i="2"/>
  <c r="AM321" i="2"/>
  <c r="AN386" i="2"/>
  <c r="AM155" i="2"/>
  <c r="AM12" i="2"/>
  <c r="AN114" i="2"/>
  <c r="AM71" i="2"/>
  <c r="AN189" i="2"/>
  <c r="AM603" i="2"/>
  <c r="AM505" i="2"/>
  <c r="AM44" i="2"/>
  <c r="AN72" i="2"/>
  <c r="AM213" i="2"/>
  <c r="AM485" i="2"/>
  <c r="AN326" i="2"/>
  <c r="AN168" i="2"/>
  <c r="AN129" i="2"/>
  <c r="AM59" i="2"/>
  <c r="AN651" i="2"/>
  <c r="AN615" i="2"/>
  <c r="AM61" i="2"/>
  <c r="AM316" i="2"/>
  <c r="AN545" i="2"/>
  <c r="AM398" i="2"/>
  <c r="AM554" i="2"/>
  <c r="AM393" i="2"/>
  <c r="AM232" i="2"/>
  <c r="AN203" i="2"/>
  <c r="AN109" i="2"/>
  <c r="AM430" i="2"/>
  <c r="AN84" i="2"/>
  <c r="AM345" i="2"/>
  <c r="AM228" i="2"/>
  <c r="AM426" i="2"/>
  <c r="AM200" i="2"/>
  <c r="AN652" i="2"/>
  <c r="AM284" i="2"/>
  <c r="AN528" i="2"/>
  <c r="AM438" i="2"/>
  <c r="AM76" i="2"/>
  <c r="AN350" i="2"/>
  <c r="AM100" i="2"/>
  <c r="AN286" i="2"/>
  <c r="AM303" i="2"/>
  <c r="AN184" i="2"/>
  <c r="AN217" i="2"/>
  <c r="AM640" i="2"/>
  <c r="AN345" i="2"/>
  <c r="AM264" i="2"/>
  <c r="AM449" i="2"/>
  <c r="AM243" i="2"/>
  <c r="AM312" i="2"/>
  <c r="AM574" i="2"/>
  <c r="AN495" i="2"/>
  <c r="AM586" i="2"/>
  <c r="AM199" i="2"/>
  <c r="AN559" i="2"/>
  <c r="AM609" i="2"/>
  <c r="AN29" i="2"/>
  <c r="AM411" i="2"/>
  <c r="AM579" i="2"/>
  <c r="AM360" i="2"/>
  <c r="AM257" i="2"/>
  <c r="AM444" i="2"/>
  <c r="AM260" i="2"/>
  <c r="AM156" i="2"/>
  <c r="AN376" i="2"/>
  <c r="AM530" i="2"/>
  <c r="AN314" i="2"/>
  <c r="AM20" i="2"/>
  <c r="AM231" i="2"/>
  <c r="AN276" i="2"/>
  <c r="AM198" i="2"/>
  <c r="AM239" i="2"/>
  <c r="AN414" i="2"/>
  <c r="AN439" i="2"/>
  <c r="AM272" i="2"/>
  <c r="AM604" i="2"/>
  <c r="AN525" i="2"/>
  <c r="AN473" i="2"/>
  <c r="AN617" i="2"/>
  <c r="AM556" i="2"/>
  <c r="AM543" i="2"/>
  <c r="AM73" i="2"/>
  <c r="AM428" i="2"/>
  <c r="AN294" i="2"/>
  <c r="AN332" i="2"/>
  <c r="AN182" i="2"/>
  <c r="AM241" i="2"/>
  <c r="AM258" i="2"/>
  <c r="AM526" i="2"/>
  <c r="AN330" i="2"/>
  <c r="AN304" i="2"/>
  <c r="AN584" i="2"/>
  <c r="AM424" i="2"/>
  <c r="AM374" i="2"/>
  <c r="AN271" i="2"/>
  <c r="AM336" i="2"/>
  <c r="AM130" i="2"/>
  <c r="AM591" i="2"/>
  <c r="AM504" i="2"/>
  <c r="AM164" i="2"/>
  <c r="AN45" i="2"/>
  <c r="AN49" i="2"/>
  <c r="AM158" i="2"/>
  <c r="AM394" i="2"/>
  <c r="AM409" i="2"/>
  <c r="AM389" i="2"/>
  <c r="AN55" i="2"/>
  <c r="AN91" i="2"/>
  <c r="AN193" i="2"/>
  <c r="AM490" i="2"/>
  <c r="AM605" i="2"/>
  <c r="AN530" i="2"/>
  <c r="AN645" i="2"/>
  <c r="AN26" i="2"/>
  <c r="AN368" i="2"/>
  <c r="AN20" i="2"/>
  <c r="AM313" i="2"/>
  <c r="AM373" i="2"/>
  <c r="AM561" i="2"/>
  <c r="AM302" i="2"/>
  <c r="AN103" i="2"/>
  <c r="AM496" i="2"/>
  <c r="AN546" i="2"/>
  <c r="AN213" i="2"/>
  <c r="AM467" i="2"/>
  <c r="AM183" i="2"/>
  <c r="AM315" i="2"/>
  <c r="AM617" i="2"/>
  <c r="AM271" i="2"/>
  <c r="AN337" i="2"/>
  <c r="AM64" i="2"/>
  <c r="AM599" i="2"/>
  <c r="AM451" i="2"/>
  <c r="AM195" i="2"/>
  <c r="AN362" i="2"/>
  <c r="AM486" i="2"/>
  <c r="AM563" i="2"/>
  <c r="AM521" i="2"/>
  <c r="AM244" i="2"/>
  <c r="AN150" i="2"/>
  <c r="AM407" i="2"/>
  <c r="AM267" i="2"/>
  <c r="AN429" i="2"/>
  <c r="AM541" i="2"/>
  <c r="AM240" i="2"/>
  <c r="AN161" i="2"/>
  <c r="AN231" i="2"/>
  <c r="AN147" i="2"/>
  <c r="AM136" i="2"/>
  <c r="AM443" i="2"/>
  <c r="AM536" i="2"/>
  <c r="AM282" i="2"/>
  <c r="AM124" i="2"/>
  <c r="AM311" i="2"/>
  <c r="AM301" i="2"/>
  <c r="AM549" i="2"/>
  <c r="AM550" i="2"/>
  <c r="AM535" i="2"/>
  <c r="AN59" i="2"/>
  <c r="AN372" i="2"/>
  <c r="AM362" i="2"/>
  <c r="AM632" i="2"/>
  <c r="AN296" i="2"/>
  <c r="AN92" i="2"/>
  <c r="AM619" i="2"/>
  <c r="AN104" i="2"/>
  <c r="AM417" i="2"/>
  <c r="AN192" i="2"/>
  <c r="AM622" i="2"/>
  <c r="AM644" i="2"/>
  <c r="AN541" i="2"/>
  <c r="AN568" i="2"/>
  <c r="AN404" i="2"/>
  <c r="AN58" i="2"/>
  <c r="AN618" i="2"/>
  <c r="AM528" i="2"/>
  <c r="AM327" i="2"/>
  <c r="AM573" i="2"/>
  <c r="AM70" i="2"/>
  <c r="AM547" i="2"/>
  <c r="AM557" i="2"/>
  <c r="AM572" i="2"/>
  <c r="AN319" i="2"/>
  <c r="AM79" i="2"/>
  <c r="AM128" i="2"/>
  <c r="AN140" i="2"/>
  <c r="AN277" i="2"/>
  <c r="AM461" i="2"/>
  <c r="AM172" i="2"/>
  <c r="AM515" i="2"/>
  <c r="AM255" i="2"/>
  <c r="AN167" i="2"/>
  <c r="AM588" i="2"/>
  <c r="AM454" i="2"/>
  <c r="AM94" i="2"/>
  <c r="AM277" i="2"/>
  <c r="AM230" i="2"/>
  <c r="AN320" i="2"/>
  <c r="AM537" i="2"/>
  <c r="AM314" i="2"/>
  <c r="AN630" i="2"/>
  <c r="AN556" i="2"/>
  <c r="AM81" i="2"/>
  <c r="AM204" i="2"/>
  <c r="AM470" i="2"/>
  <c r="AN352" i="2"/>
  <c r="AN308" i="2"/>
  <c r="AN117" i="2"/>
  <c r="AN317" i="2"/>
  <c r="AM408" i="2"/>
  <c r="AN207" i="2"/>
  <c r="AN598" i="2"/>
  <c r="AN127" i="2"/>
  <c r="AM348" i="2"/>
  <c r="AM410" i="2"/>
  <c r="AM639" i="2"/>
  <c r="AM418" i="2"/>
  <c r="AN455" i="2"/>
  <c r="AM98" i="2"/>
  <c r="AM111" i="2"/>
  <c r="AM568" i="2"/>
  <c r="AN272" i="2"/>
  <c r="AM140" i="2"/>
  <c r="AN78" i="2"/>
  <c r="AN166" i="2"/>
  <c r="AN604" i="2"/>
  <c r="AM651" i="2"/>
  <c r="AN608" i="2"/>
  <c r="AM551" i="2"/>
  <c r="AN97" i="2"/>
  <c r="AN593" i="2"/>
  <c r="AM546" i="2"/>
  <c r="AM335" i="2"/>
  <c r="AM13" i="2"/>
  <c r="AM514" i="2"/>
  <c r="AM565" i="2"/>
  <c r="AM350" i="2"/>
  <c r="AM416" i="2"/>
  <c r="AN333" i="2"/>
  <c r="AM446" i="2"/>
  <c r="AN54" i="2"/>
  <c r="AM419" i="2"/>
  <c r="AM523" i="2"/>
  <c r="AM242" i="2"/>
  <c r="AN641" i="2"/>
  <c r="AN122" i="2"/>
  <c r="AM137" i="2"/>
  <c r="AN487" i="2"/>
  <c r="AM367" i="2"/>
  <c r="AM227" i="2"/>
  <c r="AM165" i="2"/>
  <c r="AM552" i="2"/>
  <c r="AM356" i="2"/>
  <c r="AM45" i="2"/>
  <c r="AM65" i="2"/>
  <c r="AM405" i="2"/>
  <c r="AM342" i="2"/>
  <c r="AM56" i="2"/>
  <c r="AM187" i="2"/>
  <c r="AN22" i="2"/>
  <c r="AM484" i="2"/>
  <c r="AM337" i="2"/>
  <c r="AN205" i="2"/>
  <c r="AM107" i="2"/>
  <c r="AN334" i="2"/>
  <c r="AM288" i="2"/>
  <c r="AM631" i="2"/>
  <c r="AN639" i="2"/>
  <c r="AN94" i="2"/>
  <c r="AN603" i="2"/>
  <c r="AN163" i="2"/>
  <c r="AN497" i="2"/>
  <c r="AN613" i="2"/>
  <c r="AM49" i="2"/>
  <c r="AN222" i="2"/>
  <c r="AM292" i="2"/>
  <c r="AM16" i="2"/>
  <c r="AM432" i="2"/>
  <c r="AM431" i="2"/>
  <c r="AN165" i="2"/>
  <c r="AN154" i="2"/>
  <c r="AM34" i="2"/>
  <c r="AM648" i="2"/>
  <c r="AM145" i="2"/>
  <c r="AN297" i="2"/>
  <c r="AM472" i="2"/>
  <c r="AM210" i="2"/>
  <c r="AM307" i="2"/>
  <c r="AN264" i="2"/>
  <c r="AM66" i="2"/>
  <c r="AM538" i="2"/>
  <c r="AM576" i="2"/>
  <c r="AN550" i="2"/>
  <c r="AN199" i="2"/>
  <c r="AN605" i="2"/>
  <c r="AN456" i="2"/>
  <c r="AN187" i="2"/>
  <c r="AM189" i="2"/>
  <c r="AN206" i="2"/>
  <c r="AM134" i="2"/>
  <c r="AN240" i="2"/>
  <c r="AN359" i="2"/>
  <c r="AN230" i="2"/>
  <c r="AN327" i="2"/>
  <c r="AM78" i="2"/>
  <c r="AM289" i="2"/>
  <c r="AN27" i="2"/>
  <c r="AM84" i="2"/>
  <c r="AM218" i="2"/>
  <c r="AN47" i="2"/>
  <c r="AM328" i="2"/>
  <c r="AN63" i="2"/>
  <c r="AN238" i="2"/>
  <c r="AN42" i="2"/>
  <c r="AN93" i="2"/>
  <c r="AN501" i="2"/>
  <c r="AM181" i="2"/>
  <c r="AM299" i="2"/>
  <c r="AM548" i="2"/>
  <c r="AN118" i="2"/>
  <c r="AM473" i="2"/>
  <c r="AM518" i="2"/>
  <c r="AM479" i="2"/>
  <c r="AN623" i="2"/>
  <c r="AN490" i="2"/>
  <c r="AM105" i="2"/>
  <c r="AN524" i="2"/>
  <c r="AM268" i="2"/>
  <c r="AN146" i="2"/>
  <c r="AN310" i="2"/>
  <c r="AM326" i="2"/>
  <c r="AN637" i="2"/>
  <c r="AN485" i="2"/>
  <c r="AN275" i="2"/>
  <c r="AM23" i="2"/>
  <c r="AN44" i="2"/>
  <c r="AM184" i="2"/>
  <c r="AM259" i="2"/>
  <c r="AN281" i="2"/>
  <c r="AM205" i="2"/>
  <c r="AM460" i="2"/>
  <c r="AM545" i="2"/>
  <c r="AM361" i="2"/>
  <c r="AM434" i="2"/>
  <c r="AM265" i="2"/>
  <c r="AN451" i="2"/>
  <c r="AM48" i="2"/>
  <c r="AN602" i="2"/>
  <c r="AN527" i="2"/>
  <c r="AM246" i="2"/>
  <c r="AM559" i="2"/>
  <c r="AM533" i="2"/>
  <c r="AM447" i="2"/>
  <c r="AM534" i="2"/>
  <c r="AM263" i="2"/>
  <c r="AM569" i="2"/>
  <c r="AN70" i="2"/>
  <c r="AM95" i="2"/>
  <c r="AM149" i="2"/>
  <c r="AN449" i="2"/>
  <c r="AN599" i="2"/>
  <c r="AN144" i="2"/>
  <c r="AN214" i="2"/>
  <c r="AM251" i="2"/>
  <c r="AM274" i="2"/>
  <c r="AN378" i="2"/>
  <c r="AM69" i="2"/>
  <c r="AM116" i="2"/>
  <c r="AN402" i="2"/>
  <c r="AM201" i="2"/>
  <c r="AM291" i="2"/>
  <c r="AM178" i="2"/>
  <c r="AM177" i="2"/>
  <c r="AM334" i="2"/>
  <c r="AM229" i="2"/>
  <c r="AN571" i="2"/>
  <c r="AM575" i="2"/>
  <c r="AM555" i="2"/>
  <c r="AM203" i="2"/>
  <c r="AN384" i="2"/>
  <c r="AM357" i="2"/>
  <c r="AN258" i="2"/>
  <c r="AM190" i="2"/>
  <c r="AM276" i="2"/>
  <c r="AM611" i="2"/>
  <c r="AN142" i="2"/>
  <c r="AN619" i="2"/>
  <c r="AN440" i="2"/>
  <c r="AN465" i="2"/>
  <c r="AM252" i="2"/>
  <c r="AM293" i="2"/>
  <c r="AM379" i="2"/>
  <c r="AN403" i="2"/>
  <c r="AM463" i="2"/>
  <c r="AN309" i="2"/>
  <c r="AM358" i="2"/>
  <c r="AN533" i="2"/>
  <c r="AM46" i="2"/>
  <c r="AN547" i="2"/>
  <c r="AM106" i="2"/>
  <c r="AN437" i="2"/>
  <c r="AM211" i="2"/>
  <c r="AN648" i="2"/>
  <c r="AM623" i="2"/>
  <c r="AM468" i="2"/>
  <c r="AN323" i="2"/>
  <c r="AM253" i="2"/>
  <c r="AM162" i="2"/>
  <c r="AN15" i="2"/>
  <c r="AN153" i="2"/>
  <c r="AN575" i="2"/>
  <c r="AM592" i="2"/>
  <c r="AN331" i="2"/>
  <c r="AM24" i="2"/>
  <c r="AN419" i="2"/>
  <c r="AM269" i="2"/>
  <c r="AM427" i="2"/>
  <c r="AN216" i="2"/>
  <c r="AN435" i="2"/>
  <c r="AN37" i="2"/>
  <c r="AN101" i="2"/>
  <c r="AM465" i="2"/>
  <c r="AM453" i="2"/>
  <c r="AN212" i="2"/>
  <c r="AN73" i="2"/>
  <c r="AM141" i="2"/>
  <c r="AM388" i="2"/>
  <c r="AM320" i="2"/>
  <c r="AN96" i="2"/>
  <c r="AM310" i="2"/>
  <c r="AN364" i="2"/>
  <c r="AN256" i="2"/>
  <c r="AN299" i="2"/>
  <c r="AM630" i="2"/>
  <c r="AM110" i="2"/>
  <c r="AM256" i="2"/>
  <c r="AM126" i="2"/>
  <c r="AN71" i="2"/>
  <c r="AN279" i="2"/>
  <c r="AN274" i="2"/>
  <c r="AM55" i="2"/>
  <c r="AM234" i="2"/>
  <c r="AM224" i="2"/>
  <c r="AM383" i="2"/>
  <c r="AN306" i="2"/>
  <c r="AN137" i="2"/>
  <c r="AM21" i="2"/>
  <c r="AN489" i="2"/>
  <c r="AM415" i="2"/>
  <c r="AM423" i="2"/>
  <c r="AM33" i="2"/>
  <c r="AM462" i="2"/>
  <c r="AN442" i="2"/>
  <c r="AN143" i="2"/>
  <c r="AM354" i="2"/>
  <c r="AN43" i="2"/>
  <c r="AN555" i="2"/>
  <c r="AN110" i="2"/>
  <c r="AN87" i="2"/>
  <c r="AN522" i="2"/>
  <c r="AM323" i="2"/>
  <c r="AM440" i="2"/>
  <c r="AN293" i="2"/>
  <c r="AN190" i="2"/>
  <c r="AN536" i="2"/>
  <c r="AM67" i="2"/>
  <c r="AM112" i="2"/>
  <c r="AM18" i="2"/>
  <c r="AN261" i="2"/>
  <c r="AM483" i="2"/>
  <c r="AN469" i="2"/>
  <c r="AN566" i="2"/>
  <c r="AM397" i="2"/>
  <c r="AM339" i="2"/>
  <c r="AN220" i="2"/>
  <c r="AM587" i="2"/>
  <c r="AN609" i="2"/>
  <c r="AN394" i="2"/>
  <c r="AN102" i="2"/>
  <c r="AN303" i="2"/>
  <c r="AM458" i="2"/>
  <c r="AN28" i="2"/>
  <c r="AM217" i="2"/>
  <c r="AM560" i="2"/>
  <c r="AM32" i="2"/>
  <c r="AM618" i="2"/>
  <c r="AM477" i="2"/>
  <c r="AM378" i="2"/>
  <c r="AN113" i="2"/>
  <c r="AM570" i="2"/>
  <c r="AM474" i="2"/>
  <c r="AN64" i="2"/>
  <c r="AN636" i="2"/>
  <c r="AM36" i="2"/>
  <c r="AM197" i="2"/>
  <c r="AN614" i="2"/>
  <c r="AM497" i="2"/>
  <c r="AM527" i="2"/>
  <c r="AN283" i="2"/>
  <c r="AN548" i="2"/>
  <c r="AM330" i="2"/>
  <c r="AM435" i="2"/>
  <c r="AN201" i="2"/>
  <c r="AN284" i="2"/>
  <c r="AM450" i="2"/>
  <c r="AM448" i="2"/>
  <c r="AM151" i="2"/>
  <c r="AN432" i="2"/>
  <c r="AN336" i="2"/>
  <c r="AM488" i="2"/>
  <c r="AN158" i="2"/>
  <c r="AN367" i="2"/>
  <c r="AM507" i="2"/>
  <c r="AM207" i="2"/>
  <c r="AN260" i="2"/>
  <c r="AN218" i="2"/>
  <c r="AM539" i="2"/>
  <c r="AM180" i="2"/>
  <c r="AM212" i="2"/>
  <c r="AM221" i="2"/>
  <c r="AN178" i="2"/>
  <c r="AM188" i="2"/>
  <c r="AM262" i="2"/>
  <c r="AM89" i="2"/>
  <c r="AM343" i="2"/>
  <c r="AN358" i="2"/>
  <c r="AM317" i="2"/>
  <c r="AM150" i="2"/>
  <c r="AN123" i="2"/>
  <c r="AN34" i="2"/>
  <c r="AM347" i="2"/>
  <c r="AN108" i="2"/>
  <c r="AN470" i="2"/>
  <c r="AN128" i="2"/>
  <c r="AM294" i="2"/>
  <c r="AN329" i="2"/>
  <c r="AN335" i="2"/>
  <c r="AN579" i="2"/>
  <c r="AN17" i="2"/>
  <c r="AM96" i="2"/>
  <c r="AN488" i="2"/>
  <c r="AM341" i="2"/>
  <c r="AM2" i="2"/>
  <c r="AM143" i="2"/>
  <c r="AM250" i="2"/>
  <c r="AN318" i="2"/>
  <c r="AM144" i="2"/>
  <c r="AN191" i="2"/>
  <c r="AN399" i="2"/>
  <c r="AN391" i="2"/>
  <c r="AN69" i="2"/>
  <c r="AN389" i="2"/>
  <c r="AN119" i="2"/>
  <c r="AN611" i="2"/>
  <c r="AN25" i="2"/>
  <c r="AN273" i="2"/>
  <c r="AM297" i="2"/>
  <c r="AM179" i="2"/>
  <c r="AN647" i="2"/>
  <c r="AM40" i="2"/>
  <c r="AN164" i="2"/>
  <c r="AN41" i="2"/>
  <c r="AM295" i="2"/>
  <c r="AN348" i="2"/>
  <c r="AN172" i="2"/>
  <c r="AM304" i="2"/>
  <c r="AN382" i="2"/>
  <c r="AN322" i="2"/>
  <c r="AN204" i="2"/>
  <c r="AN400" i="2"/>
  <c r="AN265" i="2"/>
  <c r="AN427" i="2"/>
  <c r="AN393" i="2"/>
  <c r="AM169" i="2"/>
  <c r="AN116" i="2"/>
  <c r="AN312" i="2"/>
  <c r="AM279" i="2"/>
  <c r="AN549" i="2"/>
  <c r="AN169" i="2"/>
  <c r="AN532" i="2"/>
  <c r="AN302" i="2"/>
  <c r="AM57" i="2"/>
  <c r="AN176" i="2"/>
  <c r="AN8" i="2"/>
  <c r="AM119" i="2"/>
  <c r="AM396" i="2"/>
  <c r="AM193" i="2"/>
  <c r="AM355" i="2"/>
  <c r="AM595" i="2"/>
  <c r="AN597" i="2"/>
  <c r="AN494" i="2"/>
  <c r="AN380" i="2"/>
  <c r="AM366" i="2"/>
  <c r="AN565" i="2"/>
  <c r="AN38" i="2"/>
  <c r="AM86" i="2"/>
  <c r="AM441" i="2"/>
  <c r="AM469" i="2"/>
  <c r="AN226" i="2"/>
  <c r="AM109" i="2"/>
  <c r="AN80" i="2"/>
  <c r="AN120" i="2"/>
  <c r="AN287" i="2"/>
  <c r="AN125" i="2"/>
  <c r="AM487" i="2"/>
  <c r="AN251" i="2"/>
  <c r="AM529" i="2"/>
  <c r="AM598" i="2"/>
  <c r="AN505" i="2"/>
  <c r="AM87" i="2"/>
  <c r="AM392" i="2"/>
  <c r="AM391" i="2"/>
  <c r="AN16" i="2"/>
  <c r="AM606" i="2"/>
  <c r="AN504" i="2"/>
  <c r="AM319" i="2"/>
  <c r="AN347" i="2"/>
  <c r="AN430" i="2"/>
  <c r="AM90" i="2"/>
  <c r="AM368" i="2"/>
  <c r="AN635" i="2"/>
  <c r="AN188" i="2"/>
  <c r="AN282" i="2"/>
  <c r="AM102" i="2"/>
  <c r="AN31" i="2"/>
  <c r="AM607" i="2"/>
  <c r="AN580" i="2"/>
  <c r="AM513" i="2"/>
  <c r="AN321" i="2"/>
  <c r="AM60" i="2"/>
  <c r="AN66" i="2"/>
  <c r="AN583" i="2"/>
  <c r="AM206" i="2"/>
  <c r="AN325" i="2"/>
  <c r="AM597" i="2"/>
  <c r="AN411" i="2"/>
  <c r="AM635" i="2"/>
  <c r="AM577" i="2"/>
  <c r="AM278" i="2"/>
  <c r="AN268" i="2"/>
  <c r="AM266" i="2"/>
  <c r="AN627" i="2"/>
  <c r="AN68" i="2"/>
  <c r="AN234" i="2"/>
  <c r="AM8" i="2"/>
  <c r="AN32" i="2"/>
  <c r="AM127" i="2"/>
  <c r="AM645" i="2"/>
  <c r="AN601" i="2"/>
  <c r="AN594" i="2"/>
  <c r="AN634" i="2"/>
  <c r="AN210" i="2"/>
  <c r="AM329" i="2"/>
  <c r="AN221" i="2"/>
  <c r="AN13" i="2"/>
  <c r="AM163" i="2"/>
  <c r="AM457" i="2"/>
  <c r="AM120" i="2"/>
  <c r="AN581" i="2"/>
  <c r="AM275" i="2"/>
  <c r="AM287" i="2"/>
  <c r="AM637" i="2"/>
  <c r="AN534" i="2"/>
  <c r="AN132" i="2"/>
  <c r="AN61" i="2"/>
  <c r="AN162" i="2"/>
  <c r="AN7" i="2"/>
  <c r="AN6" i="2"/>
  <c r="AN106" i="2"/>
  <c r="AN185" i="2"/>
  <c r="AM58" i="2"/>
  <c r="AM641" i="2"/>
  <c r="AM420" i="2"/>
  <c r="AM91" i="2"/>
  <c r="AN349" i="2"/>
  <c r="AN612" i="2"/>
  <c r="AN417" i="2"/>
  <c r="AN463" i="2"/>
  <c r="AN363" i="2"/>
  <c r="AN195" i="2"/>
  <c r="AM237" i="2"/>
  <c r="AN227" i="2"/>
  <c r="AN263" i="2"/>
  <c r="AM148" i="2"/>
  <c r="AM30" i="2"/>
  <c r="AM638" i="2"/>
  <c r="AN649" i="2"/>
  <c r="AM371" i="2"/>
  <c r="AN557" i="2"/>
  <c r="AM51" i="2"/>
  <c r="AM273" i="2"/>
  <c r="AM248" i="2"/>
  <c r="AN90" i="2"/>
  <c r="AN328" i="2"/>
  <c r="AN280" i="2"/>
  <c r="AM380" i="2"/>
  <c r="AN270" i="2"/>
  <c r="AM220" i="2"/>
  <c r="AM377" i="2"/>
  <c r="AM53" i="2"/>
  <c r="AM585" i="2"/>
  <c r="AM594" i="2"/>
  <c r="AN523" i="2"/>
  <c r="AN570" i="2"/>
  <c r="AM129" i="2"/>
  <c r="AN126" i="2"/>
  <c r="AM77" i="2"/>
  <c r="AM202" i="2"/>
  <c r="AM621" i="2"/>
  <c r="AM492" i="2"/>
  <c r="AM494" i="2"/>
  <c r="AN467" i="2"/>
  <c r="AM414" i="2"/>
  <c r="AN572" i="2"/>
  <c r="AN305" i="2"/>
  <c r="AM596" i="2"/>
  <c r="AM369" i="2"/>
  <c r="AM553" i="2"/>
  <c r="AM647" i="2"/>
  <c r="AN160" i="2"/>
  <c r="AM628" i="2"/>
  <c r="AN278" i="2"/>
  <c r="AM502" i="2"/>
  <c r="AM101" i="2"/>
  <c r="AM62" i="2"/>
  <c r="AM402" i="2"/>
  <c r="AM522" i="2"/>
  <c r="AM406" i="2"/>
  <c r="AN24" i="2"/>
  <c r="AM29" i="2"/>
  <c r="AM558" i="2"/>
  <c r="AN267" i="2"/>
  <c r="AN606" i="2"/>
  <c r="AN152" i="2"/>
  <c r="AN30" i="2"/>
  <c r="AM562" i="2"/>
  <c r="AN196" i="2"/>
  <c r="AM104" i="2"/>
  <c r="AM381" i="2"/>
  <c r="AN589" i="2"/>
  <c r="AN423" i="2"/>
  <c r="AN342" i="2"/>
  <c r="AN502" i="2"/>
  <c r="AM437" i="2"/>
  <c r="AM352" i="2"/>
  <c r="AN453" i="2"/>
  <c r="AM580" i="2"/>
  <c r="AM225" i="2"/>
  <c r="AM375" i="2"/>
  <c r="AN468" i="2"/>
  <c r="AM590" i="2"/>
  <c r="AM280" i="2"/>
  <c r="AN5" i="2"/>
  <c r="AN74" i="2"/>
  <c r="AN253" i="2"/>
  <c r="AM629" i="2"/>
</calcChain>
</file>

<file path=xl/comments1.xml><?xml version="1.0" encoding="utf-8"?>
<comments xmlns="http://schemas.openxmlformats.org/spreadsheetml/2006/main">
  <authors>
    <author>EMP201210</author>
    <author xml:space="preserve"> Genesis</author>
  </authors>
  <commentList>
    <comment ref="Z2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 xml:space="preserve">차는 설정 후 12개월 후
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(TMA(Treasury Markets Association)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미국달러화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역외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위안화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환율</t>
        </r>
        <r>
          <rPr>
            <b/>
            <sz val="9"/>
            <color indexed="81"/>
            <rFont val="Tahoma"/>
            <family val="2"/>
          </rPr>
          <t xml:space="preserve">(USD/CNH Spot Rate))
</t>
        </r>
      </text>
    </comment>
    <comment ref="Z3" authorId="0" shapeId="0">
      <text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 xml:space="preserve">개월 째 조기상환 없음
</t>
        </r>
      </text>
    </comment>
    <comment ref="AD3" authorId="0" shapeId="0">
      <text>
        <r>
          <rPr>
            <b/>
            <sz val="9"/>
            <color indexed="81"/>
            <rFont val="돋움"/>
            <family val="3"/>
            <charset val="129"/>
          </rPr>
          <t>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조기상환시
</t>
        </r>
        <r>
          <rPr>
            <b/>
            <sz val="9"/>
            <color indexed="81"/>
            <rFont val="Tahoma"/>
            <family val="2"/>
          </rPr>
          <t xml:space="preserve">    1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(06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2.5%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2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(12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5.0%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3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(18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7.5%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수익상환
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만기상환시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조기상환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)
    </t>
        </r>
        <r>
          <rPr>
            <b/>
            <sz val="9"/>
            <color indexed="81"/>
            <rFont val="돋움"/>
            <family val="3"/>
            <charset val="129"/>
          </rPr>
          <t>만기평가일에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10%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</t>
        </r>
        <r>
          <rPr>
            <b/>
            <sz val="9"/>
            <color indexed="81"/>
            <rFont val="돋움"/>
            <family val="3"/>
            <charset val="129"/>
          </rPr>
          <t>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않고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만기평가일에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초과인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원금보존추구
</t>
        </r>
      </text>
    </comment>
    <comment ref="I8" authorId="0" shapeId="0">
      <text>
        <r>
          <rPr>
            <b/>
            <sz val="9"/>
            <color indexed="81"/>
            <rFont val="돋움"/>
            <family val="3"/>
            <charset val="129"/>
          </rPr>
          <t>계약서 확인</t>
        </r>
      </text>
    </comment>
    <comment ref="AM8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함수 입력되어 있음
</t>
        </r>
      </text>
    </comment>
    <comment ref="AN8" authorId="0" shapeId="0">
      <text>
        <r>
          <rPr>
            <b/>
            <sz val="9"/>
            <color indexed="81"/>
            <rFont val="돋움"/>
            <family val="3"/>
            <charset val="129"/>
          </rPr>
          <t>함수 입력되어 있음</t>
        </r>
      </text>
    </comment>
    <comment ref="Z9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 xml:space="preserve">차는 설정 후 12개월 후
</t>
        </r>
      </text>
    </comment>
    <comment ref="J10" authorId="0" shapeId="0">
      <text>
        <r>
          <rPr>
            <b/>
            <sz val="9"/>
            <color indexed="81"/>
            <rFont val="Tahoma"/>
            <family val="2"/>
          </rPr>
          <t>(TMA(Treasury Markets Association)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미국달러화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역외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위안화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환율</t>
        </r>
        <r>
          <rPr>
            <b/>
            <sz val="9"/>
            <color indexed="81"/>
            <rFont val="Tahoma"/>
            <family val="2"/>
          </rPr>
          <t xml:space="preserve">(USD/CNH Spot Rate))
</t>
        </r>
      </text>
    </comment>
    <comment ref="Z10" authorId="0" shapeId="0">
      <text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 xml:space="preserve">개월 째 조기상환 없음
</t>
        </r>
      </text>
    </comment>
    <comment ref="AD10" authorId="0" shapeId="0">
      <text>
        <r>
          <rPr>
            <b/>
            <sz val="9"/>
            <color indexed="81"/>
            <rFont val="돋움"/>
            <family val="3"/>
            <charset val="129"/>
          </rPr>
          <t>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조기상환시
</t>
        </r>
        <r>
          <rPr>
            <b/>
            <sz val="9"/>
            <color indexed="81"/>
            <rFont val="Tahoma"/>
            <family val="2"/>
          </rPr>
          <t xml:space="preserve">    1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(06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2.5%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2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(12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5.0%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3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(18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7.5%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수익상환
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만기상환시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조기상환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)
    </t>
        </r>
        <r>
          <rPr>
            <b/>
            <sz val="9"/>
            <color indexed="81"/>
            <rFont val="돋움"/>
            <family val="3"/>
            <charset val="129"/>
          </rPr>
          <t>만기평가일에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10%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</t>
        </r>
        <r>
          <rPr>
            <b/>
            <sz val="9"/>
            <color indexed="81"/>
            <rFont val="돋움"/>
            <family val="3"/>
            <charset val="129"/>
          </rPr>
          <t>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않고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만기평가일에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초과인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원금보존추구
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(TMA(Treasury Markets Association)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미국달러화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역외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위안화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환율</t>
        </r>
        <r>
          <rPr>
            <b/>
            <sz val="9"/>
            <color indexed="81"/>
            <rFont val="Tahoma"/>
            <family val="2"/>
          </rPr>
          <t xml:space="preserve">(USD/CNH Spot Rate))
</t>
        </r>
      </text>
    </comment>
    <comment ref="AD11" authorId="0" shapeId="0">
      <text>
        <r>
          <rPr>
            <b/>
            <sz val="9"/>
            <color indexed="81"/>
            <rFont val="돋움"/>
            <family val="3"/>
            <charset val="129"/>
          </rPr>
          <t>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조기상환시
</t>
        </r>
        <r>
          <rPr>
            <b/>
            <sz val="9"/>
            <color indexed="81"/>
            <rFont val="Tahoma"/>
            <family val="2"/>
          </rPr>
          <t xml:space="preserve">    1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(06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2.5%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2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(12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5.0%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3</t>
        </r>
        <r>
          <rPr>
            <b/>
            <sz val="9"/>
            <color indexed="81"/>
            <rFont val="돋움"/>
            <family val="3"/>
            <charset val="129"/>
          </rPr>
          <t>차</t>
        </r>
        <r>
          <rPr>
            <b/>
            <sz val="9"/>
            <color indexed="81"/>
            <rFont val="Tahoma"/>
            <family val="2"/>
          </rPr>
          <t xml:space="preserve"> (18</t>
        </r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7.5%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수익상환
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만기상환시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조기상환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)
    </t>
        </r>
        <r>
          <rPr>
            <b/>
            <sz val="9"/>
            <color indexed="81"/>
            <rFont val="돋움"/>
            <family val="3"/>
            <charset val="129"/>
          </rPr>
          <t>만기평가일에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10% (</t>
        </r>
        <r>
          <rPr>
            <b/>
            <sz val="9"/>
            <color indexed="81"/>
            <rFont val="돋움"/>
            <family val="3"/>
            <charset val="129"/>
          </rPr>
          <t>연</t>
        </r>
        <r>
          <rPr>
            <b/>
            <sz val="9"/>
            <color indexed="81"/>
            <rFont val="Tahoma"/>
            <family val="2"/>
          </rPr>
          <t>5%)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수익상환
</t>
        </r>
        <r>
          <rPr>
            <b/>
            <sz val="9"/>
            <color indexed="81"/>
            <rFont val="Tahoma"/>
            <family val="2"/>
          </rPr>
          <t xml:space="preserve">    </t>
        </r>
        <r>
          <rPr>
            <b/>
            <sz val="9"/>
            <color indexed="81"/>
            <rFont val="돋움"/>
            <family val="3"/>
            <charset val="129"/>
          </rPr>
          <t>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않고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만기평가일에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기초자산의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고시환율이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최초기준가격의</t>
        </r>
        <r>
          <rPr>
            <b/>
            <sz val="9"/>
            <color indexed="81"/>
            <rFont val="Tahoma"/>
            <family val="2"/>
          </rPr>
          <t xml:space="preserve"> 100% </t>
        </r>
        <r>
          <rPr>
            <b/>
            <sz val="9"/>
            <color indexed="81"/>
            <rFont val="돋움"/>
            <family val="3"/>
            <charset val="129"/>
          </rPr>
          <t>초과인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원금보존추구
</t>
        </r>
      </text>
    </comment>
    <comment ref="Z14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 xml:space="preserve">차는 설정 후 12개월 후
</t>
        </r>
      </text>
    </comment>
    <comment ref="B403" authorId="1" shapeId="0">
      <text>
        <r>
          <rPr>
            <b/>
            <sz val="9"/>
            <color indexed="81"/>
            <rFont val="Tahoma"/>
            <family val="2"/>
          </rPr>
          <t xml:space="preserve"> Genesis: </t>
        </r>
        <r>
          <rPr>
            <b/>
            <sz val="9"/>
            <color indexed="81"/>
            <rFont val="돋움"/>
            <family val="3"/>
            <charset val="129"/>
          </rPr>
          <t>여기부터 신법하 펀드임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Owner</author>
  </authors>
  <commentList>
    <comment ref="C5" authorId="0" shapeId="0">
      <text>
        <r>
          <rPr>
            <sz val="8"/>
            <color indexed="54"/>
            <rFont val="Tahoma"/>
            <family val="2"/>
          </rPr>
          <t>Local
USD
KRW</t>
        </r>
      </text>
    </comment>
    <comment ref="C6" authorId="0" shapeId="0">
      <text>
        <r>
          <rPr>
            <sz val="8"/>
            <color indexed="54"/>
            <rFont val="Tahoma"/>
            <family val="2"/>
          </rPr>
          <t>Asc
Desc</t>
        </r>
      </text>
    </comment>
    <comment ref="AW1520" authorId="0" shapeId="0">
      <text>
        <r>
          <rPr>
            <sz val="8"/>
            <color indexed="54"/>
            <rFont val="Tahoma"/>
            <family val="2"/>
          </rPr>
          <t>Local
USD
KRW</t>
        </r>
      </text>
    </comment>
    <comment ref="AW1521" authorId="0" shapeId="0">
      <text>
        <r>
          <rPr>
            <sz val="8"/>
            <color indexed="54"/>
            <rFont val="Tahoma"/>
            <family val="2"/>
          </rPr>
          <t>Asc
Desc</t>
        </r>
      </text>
    </comment>
  </commentList>
</comments>
</file>

<file path=xl/comments3.xml><?xml version="1.0" encoding="utf-8"?>
<comments xmlns="http://schemas.openxmlformats.org/spreadsheetml/2006/main">
  <authors>
    <author>타임버드</author>
  </authors>
  <commentList>
    <comment ref="M4" authorId="0" shapeId="0">
      <text>
        <r>
          <rPr>
            <b/>
            <sz val="9"/>
            <color indexed="81"/>
            <rFont val="굴림"/>
            <family val="3"/>
            <charset val="129"/>
          </rPr>
          <t>타임버드:</t>
        </r>
        <r>
          <rPr>
            <sz val="9"/>
            <color indexed="81"/>
            <rFont val="굴림"/>
            <family val="3"/>
            <charset val="129"/>
          </rPr>
          <t xml:space="preserve">
=현재주가1/기초가격1</t>
        </r>
      </text>
    </comment>
    <comment ref="N4" authorId="0" shapeId="0">
      <text>
        <r>
          <rPr>
            <b/>
            <sz val="9"/>
            <color indexed="81"/>
            <rFont val="굴림"/>
            <family val="3"/>
            <charset val="129"/>
          </rPr>
          <t>타임버드:</t>
        </r>
        <r>
          <rPr>
            <sz val="9"/>
            <color indexed="81"/>
            <rFont val="굴림"/>
            <family val="3"/>
            <charset val="129"/>
          </rPr>
          <t xml:space="preserve">
=현재주가2/기초가격2</t>
        </r>
      </text>
    </comment>
    <comment ref="O5" authorId="0" shapeId="0">
      <text>
        <r>
          <rPr>
            <b/>
            <sz val="9"/>
            <color indexed="81"/>
            <rFont val="굴림"/>
            <family val="3"/>
            <charset val="129"/>
          </rPr>
          <t>타임버드:</t>
        </r>
        <r>
          <rPr>
            <sz val="9"/>
            <color indexed="81"/>
            <rFont val="굴림"/>
            <family val="3"/>
            <charset val="129"/>
          </rPr>
          <t xml:space="preserve">
=Knock_In*기초가격1</t>
        </r>
      </text>
    </comment>
    <comment ref="P5" authorId="0" shapeId="0">
      <text>
        <r>
          <rPr>
            <b/>
            <sz val="9"/>
            <color indexed="81"/>
            <rFont val="굴림"/>
            <family val="3"/>
            <charset val="129"/>
          </rPr>
          <t>타임버드:</t>
        </r>
        <r>
          <rPr>
            <sz val="9"/>
            <color indexed="81"/>
            <rFont val="굴림"/>
            <family val="3"/>
            <charset val="129"/>
          </rPr>
          <t xml:space="preserve">
=Knock_In*기초가격2</t>
        </r>
      </text>
    </comment>
    <comment ref="Q5" authorId="0" shapeId="0">
      <text>
        <r>
          <rPr>
            <b/>
            <sz val="9"/>
            <color indexed="81"/>
            <rFont val="굴림"/>
            <family val="3"/>
            <charset val="129"/>
          </rPr>
          <t>타임버드:</t>
        </r>
        <r>
          <rPr>
            <sz val="9"/>
            <color indexed="81"/>
            <rFont val="굴림"/>
            <family val="3"/>
            <charset val="129"/>
          </rPr>
          <t xml:space="preserve">
=(현재주가1-KI가격1)/현재주가1</t>
        </r>
      </text>
    </comment>
    <comment ref="R5" authorId="0" shapeId="0">
      <text>
        <r>
          <rPr>
            <b/>
            <sz val="9"/>
            <color indexed="81"/>
            <rFont val="굴림"/>
            <family val="3"/>
            <charset val="129"/>
          </rPr>
          <t>타임버드:</t>
        </r>
        <r>
          <rPr>
            <sz val="9"/>
            <color indexed="81"/>
            <rFont val="굴림"/>
            <family val="3"/>
            <charset val="129"/>
          </rPr>
          <t xml:space="preserve">
=(현재주가2-KI가격2)/현재주가2</t>
        </r>
      </text>
    </comment>
  </commentList>
</comments>
</file>

<file path=xl/sharedStrings.xml><?xml version="1.0" encoding="utf-8"?>
<sst xmlns="http://schemas.openxmlformats.org/spreadsheetml/2006/main" count="26684" uniqueCount="8816">
  <si>
    <t>20100118</t>
  </si>
  <si>
    <t>20110112</t>
  </si>
  <si>
    <t>20101220</t>
  </si>
  <si>
    <t>20101228</t>
  </si>
  <si>
    <t>20101223</t>
  </si>
  <si>
    <t>20091202</t>
  </si>
  <si>
    <t>20101208</t>
  </si>
  <si>
    <t>20101125</t>
  </si>
  <si>
    <t>20091112</t>
  </si>
  <si>
    <t>20091028</t>
  </si>
  <si>
    <t>20101026</t>
  </si>
  <si>
    <t>20091026</t>
  </si>
  <si>
    <t>20101015</t>
  </si>
  <si>
    <t>20101005,20101006,20101007</t>
  </si>
  <si>
    <t>20091005</t>
  </si>
  <si>
    <t>20101008</t>
  </si>
  <si>
    <t>20090929</t>
  </si>
  <si>
    <t>20100907,20100908,20100909</t>
  </si>
  <si>
    <t>20100723</t>
  </si>
  <si>
    <t>20100517</t>
  </si>
  <si>
    <t>20100528</t>
  </si>
  <si>
    <t>20100611</t>
  </si>
  <si>
    <t>20100423</t>
  </si>
  <si>
    <t>20100426</t>
  </si>
  <si>
    <t>20090316</t>
  </si>
  <si>
    <t>20110228</t>
  </si>
  <si>
    <t>20090225</t>
  </si>
  <si>
    <t>20100122</t>
  </si>
  <si>
    <t>20091207</t>
  </si>
  <si>
    <t>20101130</t>
  </si>
  <si>
    <t>20101029</t>
  </si>
  <si>
    <t>20091029</t>
  </si>
  <si>
    <t>20101013</t>
  </si>
  <si>
    <t>20101011</t>
  </si>
  <si>
    <t>20100629</t>
  </si>
  <si>
    <t>매년6월04일</t>
  </si>
  <si>
    <t>매년6월09일</t>
  </si>
  <si>
    <t>매년6월10일</t>
  </si>
  <si>
    <t>매년6월12일</t>
  </si>
  <si>
    <t>매년6월15일</t>
  </si>
  <si>
    <t>매년6월16일</t>
  </si>
  <si>
    <t>매년5월8일</t>
  </si>
  <si>
    <t>매년5월15일</t>
  </si>
  <si>
    <t>매년5월22일</t>
  </si>
  <si>
    <t>매년5월29일</t>
  </si>
  <si>
    <t>매년5월6일</t>
  </si>
  <si>
    <t>매년5월14일</t>
  </si>
  <si>
    <t>매년5월12일</t>
  </si>
  <si>
    <t>매년5월21일</t>
  </si>
  <si>
    <t>매년5월27일</t>
  </si>
  <si>
    <t>매년5월18일</t>
  </si>
  <si>
    <t>매년5월19일</t>
  </si>
  <si>
    <t>매년4월6일</t>
  </si>
  <si>
    <t>매년4월10일</t>
  </si>
  <si>
    <t>매년4월24일</t>
  </si>
  <si>
    <t>매년4월22일</t>
  </si>
  <si>
    <t>매년4월27일</t>
  </si>
  <si>
    <t>매년03월02일</t>
  </si>
  <si>
    <t>매년03월16일</t>
  </si>
  <si>
    <t>매년03월30일</t>
  </si>
  <si>
    <t>매년03월06일</t>
  </si>
  <si>
    <t>매년03월27일</t>
  </si>
  <si>
    <t>매년03월13일</t>
  </si>
  <si>
    <t>매년02월04일</t>
  </si>
  <si>
    <t>매년02월19일</t>
  </si>
  <si>
    <t>매년02월24일</t>
  </si>
  <si>
    <t>매년02월17일</t>
  </si>
  <si>
    <t>매년02월14일</t>
  </si>
  <si>
    <t>매년02월28일</t>
  </si>
  <si>
    <t>매년02월21일</t>
  </si>
  <si>
    <t>매년02월03일</t>
  </si>
  <si>
    <t>매년01월30일</t>
  </si>
  <si>
    <t>매년01월17일</t>
  </si>
  <si>
    <t>매년01월16일</t>
  </si>
  <si>
    <t>매년01월13일</t>
  </si>
  <si>
    <t>매년01월06일</t>
  </si>
  <si>
    <t>매년12월25일</t>
  </si>
  <si>
    <t>매년12월17일</t>
  </si>
  <si>
    <t>매년12월26일</t>
  </si>
  <si>
    <t>매년12월30일</t>
  </si>
  <si>
    <t>매년12월27일</t>
  </si>
  <si>
    <t>매년12월06일</t>
  </si>
  <si>
    <t>매년12월02일</t>
  </si>
  <si>
    <t>매년11월29일</t>
  </si>
  <si>
    <t>매년11월04일</t>
  </si>
  <si>
    <t>매년11월01일</t>
  </si>
  <si>
    <t>매년10월24일</t>
  </si>
  <si>
    <t>매년10월18일</t>
  </si>
  <si>
    <t>매년10월15일</t>
  </si>
  <si>
    <t>매년10월11일</t>
  </si>
  <si>
    <t>매년10월07일</t>
  </si>
  <si>
    <t>매년10월04일</t>
  </si>
  <si>
    <t>매년09월13일</t>
  </si>
  <si>
    <t>매년08월23일</t>
  </si>
  <si>
    <t>매년09월02일</t>
  </si>
  <si>
    <t>매년08월26일</t>
  </si>
  <si>
    <t>선취2.0%</t>
  </si>
  <si>
    <t>선취1.2%</t>
  </si>
  <si>
    <t>선취1.0%</t>
  </si>
  <si>
    <t>선취1.1%</t>
  </si>
  <si>
    <t>선취2.6%</t>
  </si>
  <si>
    <t>선취1.4%</t>
  </si>
  <si>
    <t>100-107,60</t>
  </si>
  <si>
    <t>100-108,50</t>
  </si>
  <si>
    <t>100-108(장중),50</t>
  </si>
  <si>
    <t>85-80-75-70,50</t>
  </si>
  <si>
    <t>80-75-70-65,50</t>
  </si>
  <si>
    <t>85-85-80-80-75-75,50</t>
  </si>
  <si>
    <t>75-70-65-60,50</t>
  </si>
  <si>
    <t>90-110,70</t>
  </si>
  <si>
    <t>100,0(원금보존)</t>
  </si>
  <si>
    <t>95-103(장중),50</t>
  </si>
  <si>
    <t>95-103,60</t>
  </si>
  <si>
    <t>85-85-85-80-80-80-75-75-75-110(장중),50</t>
  </si>
  <si>
    <t>100-130(원금보존)</t>
  </si>
  <si>
    <t>75-70-65,50</t>
  </si>
  <si>
    <t>90-90-85-85-80-80,60</t>
  </si>
  <si>
    <t>95-104,60</t>
  </si>
  <si>
    <t>100-130,60(원금보존90%)</t>
  </si>
  <si>
    <t>100-130</t>
  </si>
  <si>
    <t>85-85-80-80-75-75,60</t>
  </si>
  <si>
    <t>투자기간중(장중 포함) 40%초과 하락 여부</t>
  </si>
  <si>
    <t>100-106,60</t>
  </si>
  <si>
    <t>80-80-75-75-70-70,50</t>
  </si>
  <si>
    <t>100-130(원금보존형),50</t>
  </si>
  <si>
    <t>100-106,65</t>
  </si>
  <si>
    <t>85-85-85-80-80-80-75-75-75, 50, 보너스121(연7%)</t>
  </si>
  <si>
    <t>100,103(Two Star Double barrier)</t>
  </si>
  <si>
    <t>90,105(Two Star Double barrier)</t>
  </si>
  <si>
    <t>90-90-90-85-85-85-85-80-80-80-80,60</t>
  </si>
  <si>
    <t>85-80-75-70,60</t>
  </si>
  <si>
    <t xml:space="preserve">Two Star step down dummy cliquet </t>
  </si>
  <si>
    <t>90-90-85-85-80-80,70</t>
  </si>
  <si>
    <t xml:space="preserve">Two Star KI step down cliquet  </t>
  </si>
  <si>
    <t>-15-20-25-30-35-40,-50,클리켓옵션</t>
  </si>
  <si>
    <t>90-90-85-85-80-80, 60, 보너스115(연5%)</t>
  </si>
  <si>
    <t>95-70-105, 보너스없음</t>
  </si>
  <si>
    <t>100-100,80</t>
  </si>
  <si>
    <t>-6-12-18-24-30-36,-60,클리켓옵션</t>
  </si>
  <si>
    <t>-5-10-15-20-25-30, -60, 보너스115(연5%), 원금보장크리켓</t>
  </si>
  <si>
    <t>95-70-105</t>
  </si>
  <si>
    <t>90,60</t>
  </si>
  <si>
    <t>95-90-85-80,70</t>
  </si>
  <si>
    <t>90,65</t>
  </si>
  <si>
    <t>95-95-90-90-85-85,60</t>
  </si>
  <si>
    <t>85,60</t>
  </si>
  <si>
    <t>20080730</t>
  </si>
  <si>
    <t>20080806</t>
  </si>
  <si>
    <t>20081105</t>
  </si>
  <si>
    <t>20081112</t>
  </si>
  <si>
    <t>20081110</t>
  </si>
  <si>
    <t>20081125</t>
  </si>
  <si>
    <t>20080825</t>
  </si>
  <si>
    <t>20080905</t>
  </si>
  <si>
    <t>20080826,20080827</t>
  </si>
  <si>
    <t>20081124,20081125,20081126</t>
  </si>
  <si>
    <t>20081114</t>
  </si>
  <si>
    <t>20080916</t>
  </si>
  <si>
    <t>20080829</t>
  </si>
  <si>
    <t>20081113,20081114,20081117</t>
  </si>
  <si>
    <t>20081020</t>
  </si>
  <si>
    <t>20081024</t>
  </si>
  <si>
    <t>20080729</t>
  </si>
  <si>
    <t>20080722</t>
  </si>
  <si>
    <t>20081009</t>
  </si>
  <si>
    <t>20081007,20081008,20081009</t>
  </si>
  <si>
    <t xml:space="preserve">20081020,20081021,20081022 </t>
  </si>
  <si>
    <t>20080911</t>
  </si>
  <si>
    <t>20080925</t>
  </si>
  <si>
    <t>20080901,20080902,20080903</t>
  </si>
  <si>
    <t>20080903</t>
  </si>
  <si>
    <t>20080923,20080924,20080925</t>
  </si>
  <si>
    <t>20080731</t>
  </si>
  <si>
    <t>20080818,20080819,20080820</t>
  </si>
  <si>
    <t>20080826</t>
  </si>
  <si>
    <t>20081222</t>
  </si>
  <si>
    <t>20080808,20080811,20080812</t>
  </si>
  <si>
    <t>20080718</t>
  </si>
  <si>
    <t>20080321</t>
  </si>
  <si>
    <t>20080624</t>
  </si>
  <si>
    <t>20080627</t>
  </si>
  <si>
    <t>20080304</t>
  </si>
  <si>
    <t>20071126</t>
  </si>
  <si>
    <t>20080125</t>
  </si>
  <si>
    <t>20080417</t>
  </si>
  <si>
    <t>20080404,20080407,20080408</t>
  </si>
  <si>
    <t>20080403</t>
  </si>
  <si>
    <t>20080402</t>
  </si>
  <si>
    <t>20080123</t>
  </si>
  <si>
    <t>20081029</t>
  </si>
  <si>
    <t>20090506</t>
  </si>
  <si>
    <t>20090508</t>
  </si>
  <si>
    <t>20081205</t>
  </si>
  <si>
    <t>20081125,20081126</t>
  </si>
  <si>
    <t>20090525,20090526,20090527</t>
  </si>
  <si>
    <t>20090515</t>
  </si>
  <si>
    <t>20080116</t>
  </si>
  <si>
    <t>20081128</t>
  </si>
  <si>
    <t>20090513,20090514,20090515</t>
  </si>
  <si>
    <t>20090401</t>
  </si>
  <si>
    <t>20090420</t>
  </si>
  <si>
    <t>20090424</t>
  </si>
  <si>
    <t>20090409</t>
  </si>
  <si>
    <t>20090407,20090408,20090409</t>
  </si>
  <si>
    <t xml:space="preserve">20090420,20090421,20090422 </t>
  </si>
  <si>
    <t>20090226</t>
  </si>
  <si>
    <t>20090312</t>
  </si>
  <si>
    <t>20090302,20090303,20090304</t>
  </si>
  <si>
    <t>20081223</t>
  </si>
  <si>
    <t>20090324,20090325,20090326</t>
  </si>
  <si>
    <t>20090202</t>
  </si>
  <si>
    <t>20090217</t>
  </si>
  <si>
    <t>20090218,20090219,20090220</t>
  </si>
  <si>
    <t>20090213</t>
  </si>
  <si>
    <t>20090305</t>
  </si>
  <si>
    <t>20090623</t>
  </si>
  <si>
    <t>20090211,20090212,20090213</t>
  </si>
  <si>
    <t>20090128</t>
  </si>
  <si>
    <t>20090130</t>
  </si>
  <si>
    <t>20090116</t>
  </si>
  <si>
    <t>20090109</t>
  </si>
  <si>
    <t>20080623</t>
  </si>
  <si>
    <t>20081209</t>
  </si>
  <si>
    <t>20081031</t>
  </si>
  <si>
    <t>20081017</t>
  </si>
  <si>
    <t>20081006,20081007,20081008</t>
  </si>
  <si>
    <t>20081002</t>
  </si>
  <si>
    <t>20080908,20080909,20080910</t>
  </si>
  <si>
    <t>20080723</t>
  </si>
  <si>
    <t>20090204</t>
  </si>
  <si>
    <t>20091104</t>
  </si>
  <si>
    <t>20091110</t>
  </si>
  <si>
    <t>20090224,20090225</t>
  </si>
  <si>
    <t>20091123,20091124,20091125</t>
  </si>
  <si>
    <t>20091116</t>
  </si>
  <si>
    <t>20091113,20091116,20091117</t>
  </si>
  <si>
    <t>20091020</t>
  </si>
  <si>
    <t>20091027</t>
  </si>
  <si>
    <t>20091023</t>
  </si>
  <si>
    <t>20090129</t>
  </si>
  <si>
    <t>20091009</t>
  </si>
  <si>
    <t>20091007,20091008,20091009</t>
  </si>
  <si>
    <t xml:space="preserve">20091019,20091020,20091021 </t>
  </si>
  <si>
    <t>New 2Star HCHY-2</t>
    <phoneticPr fontId="2" type="noConversion"/>
  </si>
  <si>
    <t>KRZ500521940</t>
    <phoneticPr fontId="2" type="noConversion"/>
  </si>
  <si>
    <t>20080923</t>
    <phoneticPr fontId="2" type="noConversion"/>
  </si>
  <si>
    <t>125-120, 3년만기, 1년(6개월단위) 조기상환</t>
    <phoneticPr fontId="2" type="noConversion"/>
  </si>
  <si>
    <t>60%,80%</t>
    <phoneticPr fontId="2" type="noConversion"/>
  </si>
  <si>
    <t>20090831</t>
  </si>
  <si>
    <t>20090831,20090901,20090902</t>
  </si>
  <si>
    <t>20090902</t>
  </si>
  <si>
    <t>20090916</t>
  </si>
  <si>
    <t>20090923</t>
  </si>
  <si>
    <t>20090911</t>
  </si>
  <si>
    <t>20090923,20090924,20090925</t>
  </si>
  <si>
    <t>20090817</t>
  </si>
  <si>
    <t>20090818,20090819,20090820</t>
  </si>
  <si>
    <t>20090813</t>
  </si>
  <si>
    <t>20090907</t>
  </si>
  <si>
    <t>20090826</t>
  </si>
  <si>
    <t>20090811,20090812,20090813</t>
  </si>
  <si>
    <t>20090709</t>
  </si>
  <si>
    <t>20080923</t>
  </si>
  <si>
    <t>20090619</t>
  </si>
  <si>
    <t>20090624</t>
  </si>
  <si>
    <t>20090629</t>
  </si>
  <si>
    <t>20090609</t>
  </si>
  <si>
    <t>20090429</t>
  </si>
  <si>
    <t>20090428</t>
  </si>
  <si>
    <t>20080725</t>
  </si>
  <si>
    <t>20090417</t>
  </si>
  <si>
    <t>20090406,20090407,20090408</t>
  </si>
  <si>
    <t>20090403</t>
  </si>
  <si>
    <t>20090309,20090310,20090311</t>
  </si>
  <si>
    <t>20090605</t>
  </si>
  <si>
    <t>20090526,20090527</t>
  </si>
  <si>
    <t>20100514</t>
  </si>
  <si>
    <t>20090529</t>
  </si>
  <si>
    <t>20090422</t>
  </si>
  <si>
    <t>20100409</t>
  </si>
  <si>
    <t>20100202</t>
  </si>
  <si>
    <t>20100218,20100219,20100222</t>
  </si>
  <si>
    <t>20100305</t>
  </si>
  <si>
    <t>20090114</t>
  </si>
  <si>
    <t>20091218</t>
  </si>
  <si>
    <t>20091209</t>
  </si>
  <si>
    <t>20080226</t>
  </si>
  <si>
    <t>20091016</t>
  </si>
  <si>
    <t>20091005,20091006,20091007</t>
  </si>
  <si>
    <t>20090907,20090908,20090909</t>
  </si>
  <si>
    <t>20090723</t>
  </si>
  <si>
    <t>20090729</t>
  </si>
  <si>
    <t>20101118</t>
  </si>
  <si>
    <t>20090825,20090826</t>
  </si>
  <si>
    <t>20101116</t>
  </si>
  <si>
    <t>20090828</t>
  </si>
  <si>
    <t>20101022</t>
  </si>
  <si>
    <t>20090722</t>
  </si>
  <si>
    <t>20100831</t>
  </si>
  <si>
    <t>20100818,20100819,20100820</t>
  </si>
  <si>
    <t>20100813</t>
  </si>
  <si>
    <t>20100907</t>
  </si>
  <si>
    <t>20090323</t>
  </si>
  <si>
    <t>20100618</t>
  </si>
  <si>
    <t>20100623</t>
  </si>
  <si>
    <t>20100609</t>
  </si>
  <si>
    <t>20100416</t>
  </si>
  <si>
    <t>20100405,20100406,20100407</t>
  </si>
  <si>
    <t>20100308,20100309,20100310</t>
  </si>
  <si>
    <t>20081023</t>
  </si>
  <si>
    <t>20080506</t>
    <phoneticPr fontId="2" type="noConversion"/>
  </si>
  <si>
    <t>연15.0%</t>
    <phoneticPr fontId="2" type="noConversion"/>
  </si>
  <si>
    <t>20080428</t>
    <phoneticPr fontId="2" type="noConversion"/>
  </si>
  <si>
    <t>20100425</t>
    <phoneticPr fontId="2" type="noConversion"/>
  </si>
  <si>
    <t>20080430</t>
    <phoneticPr fontId="2" type="noConversion"/>
  </si>
  <si>
    <t>20100422</t>
    <phoneticPr fontId="2" type="noConversion"/>
  </si>
  <si>
    <t>연15.8%</t>
    <phoneticPr fontId="2" type="noConversion"/>
  </si>
  <si>
    <t>연17.2%</t>
    <phoneticPr fontId="2" type="noConversion"/>
  </si>
  <si>
    <t>20080429</t>
    <phoneticPr fontId="2" type="noConversion"/>
  </si>
  <si>
    <t>20080421</t>
    <phoneticPr fontId="2" type="noConversion"/>
  </si>
  <si>
    <t>20100418</t>
    <phoneticPr fontId="2" type="noConversion"/>
  </si>
  <si>
    <t>New 주가지수연계파생22</t>
    <phoneticPr fontId="2" type="noConversion"/>
  </si>
  <si>
    <t>New 주가지수연계파생21</t>
    <phoneticPr fontId="2" type="noConversion"/>
  </si>
  <si>
    <t>New 주가지수연계파생20</t>
  </si>
  <si>
    <t>하나은행</t>
    <phoneticPr fontId="2" type="noConversion"/>
  </si>
  <si>
    <t>20091028</t>
    <phoneticPr fontId="2" type="noConversion"/>
  </si>
  <si>
    <t>20091101</t>
    <phoneticPr fontId="2" type="noConversion"/>
  </si>
  <si>
    <t>매년11월01일</t>
    <phoneticPr fontId="2" type="noConversion"/>
  </si>
  <si>
    <t>90-85-80-75,60</t>
    <phoneticPr fontId="2" type="noConversion"/>
  </si>
  <si>
    <t>연12.6%</t>
    <phoneticPr fontId="2" type="noConversion"/>
  </si>
  <si>
    <t>20080428</t>
    <phoneticPr fontId="2" type="noConversion"/>
  </si>
  <si>
    <t>20081029</t>
    <phoneticPr fontId="2" type="noConversion"/>
  </si>
  <si>
    <t>20090428</t>
    <phoneticPr fontId="2" type="noConversion"/>
  </si>
  <si>
    <t>20091028</t>
    <phoneticPr fontId="2" type="noConversion"/>
  </si>
  <si>
    <t>New 주가지수연계파생30</t>
  </si>
  <si>
    <t>New 주가지수연계파생30</t>
    <phoneticPr fontId="2" type="noConversion"/>
  </si>
  <si>
    <t>KRZ500507080</t>
    <phoneticPr fontId="2" type="noConversion"/>
  </si>
  <si>
    <t>20080725</t>
    <phoneticPr fontId="2" type="noConversion"/>
  </si>
  <si>
    <t>20080728</t>
    <phoneticPr fontId="2" type="noConversion"/>
  </si>
  <si>
    <t>20100721</t>
    <phoneticPr fontId="2" type="noConversion"/>
  </si>
  <si>
    <t>20100722</t>
    <phoneticPr fontId="2" type="noConversion"/>
  </si>
  <si>
    <t>20100726</t>
    <phoneticPr fontId="2" type="noConversion"/>
  </si>
  <si>
    <t>20081022</t>
    <phoneticPr fontId="2" type="noConversion"/>
  </si>
  <si>
    <t>20090121</t>
    <phoneticPr fontId="2" type="noConversion"/>
  </si>
  <si>
    <t>20090422</t>
    <phoneticPr fontId="2" type="noConversion"/>
  </si>
  <si>
    <t>20090722</t>
    <phoneticPr fontId="2" type="noConversion"/>
  </si>
  <si>
    <t>20091021</t>
    <phoneticPr fontId="2" type="noConversion"/>
  </si>
  <si>
    <t>20100120</t>
    <phoneticPr fontId="2" type="noConversion"/>
  </si>
  <si>
    <t>20100421</t>
    <phoneticPr fontId="2" type="noConversion"/>
  </si>
  <si>
    <t>2Star사모파생SG-2</t>
  </si>
  <si>
    <t>2Star사모파생SG-2</t>
    <phoneticPr fontId="2" type="noConversion"/>
  </si>
  <si>
    <t>KRZ500507090</t>
    <phoneticPr fontId="2" type="noConversion"/>
  </si>
  <si>
    <t>SC제일펀드서비스</t>
    <phoneticPr fontId="2" type="noConversion"/>
  </si>
  <si>
    <t>외환은행</t>
    <phoneticPr fontId="2" type="noConversion"/>
  </si>
  <si>
    <t>삼성전자</t>
    <phoneticPr fontId="2" type="noConversion"/>
  </si>
  <si>
    <t>매년7월24일</t>
    <phoneticPr fontId="2" type="noConversion"/>
  </si>
  <si>
    <t>선취2.0%</t>
    <phoneticPr fontId="2" type="noConversion"/>
  </si>
  <si>
    <t>6개월</t>
    <phoneticPr fontId="2" type="noConversion"/>
  </si>
  <si>
    <t>80-75-70-65, 50</t>
    <phoneticPr fontId="2" type="noConversion"/>
  </si>
  <si>
    <t>연10.0%</t>
    <phoneticPr fontId="2" type="noConversion"/>
  </si>
  <si>
    <t>100-130,60</t>
  </si>
  <si>
    <t>LG</t>
    <phoneticPr fontId="2" type="noConversion"/>
  </si>
  <si>
    <t>기준일자</t>
    <phoneticPr fontId="2" type="noConversion"/>
  </si>
  <si>
    <t>만기일</t>
    <phoneticPr fontId="2" type="noConversion"/>
  </si>
  <si>
    <t>기본구조</t>
    <phoneticPr fontId="2" type="noConversion"/>
  </si>
  <si>
    <t>Knock-In(KI)</t>
    <phoneticPr fontId="2" type="noConversion"/>
  </si>
  <si>
    <t>기초자산</t>
    <phoneticPr fontId="2" type="noConversion"/>
  </si>
  <si>
    <t>기초주가대비1</t>
    <phoneticPr fontId="2" type="noConversion"/>
  </si>
  <si>
    <t>기초주가대비2</t>
    <phoneticPr fontId="2" type="noConversion"/>
  </si>
  <si>
    <t>KI가격</t>
    <phoneticPr fontId="2" type="noConversion"/>
  </si>
  <si>
    <t>KI까지의 등락률</t>
    <phoneticPr fontId="2" type="noConversion"/>
  </si>
  <si>
    <t>종목명1</t>
    <phoneticPr fontId="2" type="noConversion"/>
  </si>
  <si>
    <t>기초가격1</t>
    <phoneticPr fontId="2" type="noConversion"/>
  </si>
  <si>
    <t>현재주가1</t>
    <phoneticPr fontId="2" type="noConversion"/>
  </si>
  <si>
    <t>종목명2</t>
    <phoneticPr fontId="2" type="noConversion"/>
  </si>
  <si>
    <t>기초가격2</t>
    <phoneticPr fontId="2" type="noConversion"/>
  </si>
  <si>
    <t>현재주가2</t>
  </si>
  <si>
    <t>종목1</t>
    <phoneticPr fontId="2" type="noConversion"/>
  </si>
  <si>
    <t>종목2</t>
    <phoneticPr fontId="2" type="noConversion"/>
  </si>
  <si>
    <t>20100616</t>
  </si>
  <si>
    <t>20110629</t>
  </si>
  <si>
    <t>90-90-90-85-85-85-80-80-80,55</t>
  </si>
  <si>
    <t>90-85-80-75,60</t>
  </si>
  <si>
    <t>20110630</t>
  </si>
  <si>
    <t>20101020</t>
  </si>
  <si>
    <t>95-95-90-90-85-85-80-80, 50</t>
  </si>
  <si>
    <t>85-85-80-80-75-75</t>
  </si>
  <si>
    <t>90-90-85-85-80-80, 55</t>
  </si>
  <si>
    <t>100-125(원금보존)</t>
  </si>
  <si>
    <t>-10-15-20-25-30-35,-50,클리켓옵션</t>
  </si>
  <si>
    <t>85-85-80-80-75-75, 60</t>
  </si>
  <si>
    <t>New 주가지수연계파생32</t>
    <phoneticPr fontId="2" type="noConversion"/>
  </si>
  <si>
    <t>KRZ500509350</t>
    <phoneticPr fontId="2" type="noConversion"/>
  </si>
  <si>
    <t>20080801</t>
    <phoneticPr fontId="2" type="noConversion"/>
  </si>
  <si>
    <t>20080804</t>
    <phoneticPr fontId="2" type="noConversion"/>
  </si>
  <si>
    <t>20100728</t>
    <phoneticPr fontId="2" type="noConversion"/>
  </si>
  <si>
    <t>20100730</t>
    <phoneticPr fontId="2" type="noConversion"/>
  </si>
  <si>
    <t>매년7월31일</t>
    <phoneticPr fontId="2" type="noConversion"/>
  </si>
  <si>
    <t>20081029</t>
    <phoneticPr fontId="2" type="noConversion"/>
  </si>
  <si>
    <t>20090128</t>
    <phoneticPr fontId="2" type="noConversion"/>
  </si>
  <si>
    <t>20090428</t>
    <phoneticPr fontId="2" type="noConversion"/>
  </si>
  <si>
    <t>20090729</t>
    <phoneticPr fontId="2" type="noConversion"/>
  </si>
  <si>
    <t>20091028</t>
    <phoneticPr fontId="2" type="noConversion"/>
  </si>
  <si>
    <t>20100127</t>
    <phoneticPr fontId="2" type="noConversion"/>
  </si>
  <si>
    <t>20100428</t>
    <phoneticPr fontId="2" type="noConversion"/>
  </si>
  <si>
    <t>New 2Index KH-20</t>
    <phoneticPr fontId="2" type="noConversion"/>
  </si>
  <si>
    <t>KRZ500509340</t>
    <phoneticPr fontId="2" type="noConversion"/>
  </si>
  <si>
    <t>우리은행</t>
    <phoneticPr fontId="2" type="noConversion"/>
  </si>
  <si>
    <t>외환은행</t>
    <phoneticPr fontId="2" type="noConversion"/>
  </si>
  <si>
    <t>미래에셋증권</t>
    <phoneticPr fontId="2" type="noConversion"/>
  </si>
  <si>
    <t>20090731</t>
    <phoneticPr fontId="2" type="noConversion"/>
  </si>
  <si>
    <t>2년</t>
    <phoneticPr fontId="2" type="noConversion"/>
  </si>
  <si>
    <t>1년</t>
    <phoneticPr fontId="2" type="noConversion"/>
  </si>
  <si>
    <t>4개월</t>
    <phoneticPr fontId="2" type="noConversion"/>
  </si>
  <si>
    <t>무</t>
    <phoneticPr fontId="2" type="noConversion"/>
  </si>
  <si>
    <t>90-85-80,55</t>
    <phoneticPr fontId="2" type="noConversion"/>
  </si>
  <si>
    <t>연14.25%</t>
    <phoneticPr fontId="2" type="noConversion"/>
  </si>
  <si>
    <t>20081126</t>
    <phoneticPr fontId="2" type="noConversion"/>
  </si>
  <si>
    <t>20090327</t>
    <phoneticPr fontId="2" type="noConversion"/>
  </si>
  <si>
    <t>New 2Star HVSO-6</t>
    <phoneticPr fontId="2" type="noConversion"/>
  </si>
  <si>
    <t>KRZ500508770</t>
    <phoneticPr fontId="2" type="noConversion"/>
  </si>
  <si>
    <t>20080731</t>
    <phoneticPr fontId="2" type="noConversion"/>
  </si>
  <si>
    <t>20110727</t>
    <phoneticPr fontId="2" type="noConversion"/>
  </si>
  <si>
    <t>20110729</t>
    <phoneticPr fontId="2" type="noConversion"/>
  </si>
  <si>
    <t>매년7월30일</t>
    <phoneticPr fontId="2" type="noConversion"/>
  </si>
  <si>
    <t>연15.0%</t>
    <phoneticPr fontId="2" type="noConversion"/>
  </si>
  <si>
    <t>20090728</t>
    <phoneticPr fontId="2" type="noConversion"/>
  </si>
  <si>
    <t>20110126</t>
    <phoneticPr fontId="2" type="noConversion"/>
  </si>
  <si>
    <t>New 2Star KESE-2</t>
    <phoneticPr fontId="2" type="noConversion"/>
  </si>
  <si>
    <t>KRZ500508760</t>
    <phoneticPr fontId="2" type="noConversion"/>
  </si>
  <si>
    <t>한국투자증권</t>
    <phoneticPr fontId="2" type="noConversion"/>
  </si>
  <si>
    <t>20080731,20080801,20080804</t>
    <phoneticPr fontId="2" type="noConversion"/>
  </si>
  <si>
    <t>20080805</t>
    <phoneticPr fontId="2" type="noConversion"/>
  </si>
  <si>
    <t>20100726,20100727,20100728</t>
    <phoneticPr fontId="2" type="noConversion"/>
  </si>
  <si>
    <t>20100729</t>
    <phoneticPr fontId="2" type="noConversion"/>
  </si>
  <si>
    <t>85-80-75-70, 50</t>
    <phoneticPr fontId="2" type="noConversion"/>
  </si>
  <si>
    <t>연15.0%</t>
    <phoneticPr fontId="2" type="noConversion"/>
  </si>
  <si>
    <t>20090122,20090123,20090128</t>
    <phoneticPr fontId="2" type="noConversion"/>
  </si>
  <si>
    <t>20090724,20090727,20090728</t>
    <phoneticPr fontId="2" type="noConversion"/>
  </si>
  <si>
    <t>20100125,20100126,20100127</t>
    <phoneticPr fontId="2" type="noConversion"/>
  </si>
  <si>
    <t>차이나H주가지수연계16호</t>
    <phoneticPr fontId="2" type="noConversion"/>
  </si>
  <si>
    <t>KRZ500507930</t>
    <phoneticPr fontId="2" type="noConversion"/>
  </si>
  <si>
    <t>20080729</t>
    <phoneticPr fontId="2" type="noConversion"/>
  </si>
  <si>
    <t>하나증권</t>
    <phoneticPr fontId="2" type="noConversion"/>
  </si>
  <si>
    <t>20080730</t>
    <phoneticPr fontId="2" type="noConversion"/>
  </si>
  <si>
    <t>20090727</t>
    <phoneticPr fontId="2" type="noConversion"/>
  </si>
  <si>
    <t>매년7월28일</t>
    <phoneticPr fontId="2" type="noConversion"/>
  </si>
  <si>
    <t>선취0.5%</t>
    <phoneticPr fontId="2" type="noConversion"/>
  </si>
  <si>
    <t>90-85-80, 60</t>
    <phoneticPr fontId="2" type="noConversion"/>
  </si>
  <si>
    <t>연20.01%</t>
    <phoneticPr fontId="2" type="noConversion"/>
  </si>
  <si>
    <t>20090326</t>
    <phoneticPr fontId="2" type="noConversion"/>
  </si>
  <si>
    <t>2Star사모파생N-68</t>
    <phoneticPr fontId="2" type="noConversion"/>
  </si>
  <si>
    <t>KRZ500507540</t>
    <phoneticPr fontId="2" type="noConversion"/>
  </si>
  <si>
    <t>LG</t>
    <phoneticPr fontId="2" type="noConversion"/>
  </si>
  <si>
    <t>LG전자</t>
    <phoneticPr fontId="2" type="noConversion"/>
  </si>
  <si>
    <t>New 주가지수연계파생35</t>
  </si>
  <si>
    <t>New 2Star HCSE-2</t>
  </si>
  <si>
    <t>New 2Star SS-5</t>
  </si>
  <si>
    <t>2Star사모파생N-69</t>
  </si>
  <si>
    <t>New 2Index KH-23</t>
  </si>
  <si>
    <t>KRZ500512500</t>
    <phoneticPr fontId="2" type="noConversion"/>
  </si>
  <si>
    <t>GS건설</t>
    <phoneticPr fontId="2" type="noConversion"/>
  </si>
  <si>
    <t>20080814</t>
    <phoneticPr fontId="2" type="noConversion"/>
  </si>
  <si>
    <t>20110810</t>
    <phoneticPr fontId="2" type="noConversion"/>
  </si>
  <si>
    <t>매년8월12일</t>
    <phoneticPr fontId="2" type="noConversion"/>
  </si>
  <si>
    <t>연16%</t>
    <phoneticPr fontId="2" type="noConversion"/>
  </si>
  <si>
    <t>20081110</t>
    <phoneticPr fontId="2" type="noConversion"/>
  </si>
  <si>
    <t>20090210</t>
    <phoneticPr fontId="2" type="noConversion"/>
  </si>
  <si>
    <t>20090508</t>
    <phoneticPr fontId="2" type="noConversion"/>
  </si>
  <si>
    <t>20091110</t>
    <phoneticPr fontId="2" type="noConversion"/>
  </si>
  <si>
    <t>20100210</t>
    <phoneticPr fontId="2" type="noConversion"/>
  </si>
  <si>
    <t>20100510</t>
    <phoneticPr fontId="2" type="noConversion"/>
  </si>
  <si>
    <t>20100810</t>
    <phoneticPr fontId="2" type="noConversion"/>
  </si>
  <si>
    <t>20101110</t>
    <phoneticPr fontId="2" type="noConversion"/>
  </si>
  <si>
    <t>20110209</t>
    <phoneticPr fontId="2" type="noConversion"/>
  </si>
  <si>
    <t>20110509</t>
    <phoneticPr fontId="2" type="noConversion"/>
  </si>
  <si>
    <t>KRZ500512770</t>
    <phoneticPr fontId="2" type="noConversion"/>
  </si>
  <si>
    <t>선취2.75%</t>
    <phoneticPr fontId="2" type="noConversion"/>
  </si>
  <si>
    <t>선취1.1%</t>
    <phoneticPr fontId="2" type="noConversion"/>
  </si>
  <si>
    <t>선취1.2%</t>
    <phoneticPr fontId="2" type="noConversion"/>
  </si>
  <si>
    <t>대신증권</t>
    <phoneticPr fontId="2" type="noConversion"/>
  </si>
  <si>
    <t>20080818</t>
    <phoneticPr fontId="2" type="noConversion"/>
  </si>
  <si>
    <t>20110812</t>
    <phoneticPr fontId="2" type="noConversion"/>
  </si>
  <si>
    <t>매년8월13일</t>
    <phoneticPr fontId="2" type="noConversion"/>
  </si>
  <si>
    <t>1년</t>
    <phoneticPr fontId="2" type="noConversion"/>
  </si>
  <si>
    <t>4개월</t>
    <phoneticPr fontId="2" type="noConversion"/>
  </si>
  <si>
    <t>90-85-80,55</t>
    <phoneticPr fontId="2" type="noConversion"/>
  </si>
  <si>
    <t>연14.1%</t>
    <phoneticPr fontId="2" type="noConversion"/>
  </si>
  <si>
    <t>20081210</t>
    <phoneticPr fontId="2" type="noConversion"/>
  </si>
  <si>
    <t>KRZ500512760</t>
    <phoneticPr fontId="2" type="noConversion"/>
  </si>
  <si>
    <t>하나은행</t>
    <phoneticPr fontId="2" type="noConversion"/>
  </si>
  <si>
    <t>SC제일펀드서비스</t>
    <phoneticPr fontId="2" type="noConversion"/>
  </si>
  <si>
    <t>외환은행</t>
    <phoneticPr fontId="2" type="noConversion"/>
  </si>
  <si>
    <t>현대증권</t>
    <phoneticPr fontId="2" type="noConversion"/>
  </si>
  <si>
    <t>20100811</t>
    <phoneticPr fontId="2" type="noConversion"/>
  </si>
  <si>
    <t>20100813</t>
    <phoneticPr fontId="2" type="noConversion"/>
  </si>
  <si>
    <t>2년</t>
    <phoneticPr fontId="2" type="noConversion"/>
  </si>
  <si>
    <t>100-107,60</t>
    <phoneticPr fontId="2" type="noConversion"/>
  </si>
  <si>
    <t>연10.7%</t>
    <phoneticPr fontId="2" type="noConversion"/>
  </si>
  <si>
    <t xml:space="preserve">20081111 </t>
    <phoneticPr fontId="2" type="noConversion"/>
  </si>
  <si>
    <t xml:space="preserve">20100811 </t>
    <phoneticPr fontId="2" type="noConversion"/>
  </si>
  <si>
    <t xml:space="preserve">20100511 </t>
    <phoneticPr fontId="2" type="noConversion"/>
  </si>
  <si>
    <t xml:space="preserve">20100210 </t>
    <phoneticPr fontId="2" type="noConversion"/>
  </si>
  <si>
    <t xml:space="preserve">20091111 </t>
    <phoneticPr fontId="2" type="noConversion"/>
  </si>
  <si>
    <t xml:space="preserve">20090811 </t>
    <phoneticPr fontId="2" type="noConversion"/>
  </si>
  <si>
    <t xml:space="preserve">20090511 </t>
    <phoneticPr fontId="2" type="noConversion"/>
  </si>
  <si>
    <t xml:space="preserve">20090211 </t>
    <phoneticPr fontId="2" type="noConversion"/>
  </si>
  <si>
    <t>20110802</t>
    <phoneticPr fontId="2" type="noConversion"/>
  </si>
  <si>
    <t>매년7월27일</t>
    <phoneticPr fontId="2" type="noConversion"/>
  </si>
  <si>
    <t>연20.0%</t>
    <phoneticPr fontId="2" type="noConversion"/>
  </si>
  <si>
    <t>20090129</t>
    <phoneticPr fontId="2" type="noConversion"/>
  </si>
  <si>
    <t>20100129</t>
    <phoneticPr fontId="2" type="noConversion"/>
  </si>
  <si>
    <t>20110128</t>
    <phoneticPr fontId="2" type="noConversion"/>
  </si>
  <si>
    <t>2Star사모파생N-68</t>
  </si>
  <si>
    <t>차이나H주가지수연계16호</t>
  </si>
  <si>
    <t>New 2Star KESE-2</t>
  </si>
  <si>
    <t>New 2Star HVSO-6</t>
  </si>
  <si>
    <t>New 주가지수연계파생32</t>
  </si>
  <si>
    <t>New 2Index KH-20</t>
  </si>
  <si>
    <t>New 주가지수연계파생33</t>
  </si>
  <si>
    <t>New 주가지수연계파생33</t>
    <phoneticPr fontId="2" type="noConversion"/>
  </si>
  <si>
    <t>New 2Index KH-21</t>
  </si>
  <si>
    <t>New 2Index KH-21</t>
    <phoneticPr fontId="2" type="noConversion"/>
  </si>
  <si>
    <t>KRZ500511350</t>
    <phoneticPr fontId="2" type="noConversion"/>
  </si>
  <si>
    <t>20080808</t>
    <phoneticPr fontId="2" type="noConversion"/>
  </si>
  <si>
    <t>우리투자증권</t>
    <phoneticPr fontId="2" type="noConversion"/>
  </si>
  <si>
    <t>20080811</t>
    <phoneticPr fontId="2" type="noConversion"/>
  </si>
  <si>
    <t>20100804</t>
    <phoneticPr fontId="2" type="noConversion"/>
  </si>
  <si>
    <t>20100806</t>
    <phoneticPr fontId="2" type="noConversion"/>
  </si>
  <si>
    <t>매년8월07일</t>
    <phoneticPr fontId="2" type="noConversion"/>
  </si>
  <si>
    <t>연10.66%</t>
    <phoneticPr fontId="2" type="noConversion"/>
  </si>
  <si>
    <t>20081105</t>
    <phoneticPr fontId="2" type="noConversion"/>
  </si>
  <si>
    <t>20090204</t>
    <phoneticPr fontId="2" type="noConversion"/>
  </si>
  <si>
    <t>20090504</t>
    <phoneticPr fontId="2" type="noConversion"/>
  </si>
  <si>
    <t>20090805</t>
    <phoneticPr fontId="2" type="noConversion"/>
  </si>
  <si>
    <t>New 2Star HCHY-2</t>
  </si>
  <si>
    <t>우리은행</t>
    <phoneticPr fontId="2" type="noConversion"/>
  </si>
  <si>
    <t>New 2Star KEHD-2</t>
  </si>
  <si>
    <t>New 2Star KEHD-2</t>
    <phoneticPr fontId="2" type="noConversion"/>
  </si>
  <si>
    <t>KRZ500521950</t>
    <phoneticPr fontId="2" type="noConversion"/>
  </si>
  <si>
    <t>굿모닝신한증권 948회</t>
  </si>
  <si>
    <t>굿모닝신한증권 948회</t>
    <phoneticPr fontId="2" type="noConversion"/>
  </si>
  <si>
    <t>매년9월21일</t>
    <phoneticPr fontId="2" type="noConversion"/>
  </si>
  <si>
    <t>선취0.1%</t>
    <phoneticPr fontId="2" type="noConversion"/>
  </si>
  <si>
    <t>90-90-85-85-80-80, 60</t>
    <phoneticPr fontId="2" type="noConversion"/>
  </si>
  <si>
    <t>절대21%</t>
    <phoneticPr fontId="2" type="noConversion"/>
  </si>
  <si>
    <t>20090917</t>
    <phoneticPr fontId="2" type="noConversion"/>
  </si>
  <si>
    <t>20100317</t>
    <phoneticPr fontId="2" type="noConversion"/>
  </si>
  <si>
    <t>20110919</t>
    <phoneticPr fontId="2" type="noConversion"/>
  </si>
  <si>
    <t>선취0.1%</t>
    <phoneticPr fontId="2" type="noConversion"/>
  </si>
  <si>
    <t>New 주가지수연계파생43</t>
  </si>
  <si>
    <t>New 주가지수연계파생43</t>
    <phoneticPr fontId="2" type="noConversion"/>
  </si>
  <si>
    <t>KRZ500523140</t>
    <phoneticPr fontId="2" type="noConversion"/>
  </si>
  <si>
    <t>20080926</t>
    <phoneticPr fontId="2" type="noConversion"/>
  </si>
  <si>
    <t>20080929</t>
    <phoneticPr fontId="2" type="noConversion"/>
  </si>
  <si>
    <t>20100917</t>
    <phoneticPr fontId="2" type="noConversion"/>
  </si>
  <si>
    <t>20100924</t>
    <phoneticPr fontId="2" type="noConversion"/>
  </si>
  <si>
    <t>20100927</t>
    <phoneticPr fontId="2" type="noConversion"/>
  </si>
  <si>
    <t>매년9월25일</t>
    <phoneticPr fontId="2" type="noConversion"/>
  </si>
  <si>
    <t>연13.5%</t>
    <phoneticPr fontId="2" type="noConversion"/>
  </si>
  <si>
    <t>20081222</t>
    <phoneticPr fontId="2" type="noConversion"/>
  </si>
  <si>
    <t>20090323</t>
    <phoneticPr fontId="2" type="noConversion"/>
  </si>
  <si>
    <t>20090623</t>
    <phoneticPr fontId="2" type="noConversion"/>
  </si>
  <si>
    <t>20090923</t>
    <phoneticPr fontId="2" type="noConversion"/>
  </si>
  <si>
    <t>20091222</t>
    <phoneticPr fontId="2" type="noConversion"/>
  </si>
  <si>
    <t>20100323</t>
    <phoneticPr fontId="2" type="noConversion"/>
  </si>
  <si>
    <t>20100623</t>
    <phoneticPr fontId="2" type="noConversion"/>
  </si>
  <si>
    <t>KRZ500523150</t>
    <phoneticPr fontId="2" type="noConversion"/>
  </si>
  <si>
    <t>20090826</t>
    <phoneticPr fontId="2" type="noConversion"/>
  </si>
  <si>
    <t>20090925</t>
    <phoneticPr fontId="2" type="noConversion"/>
  </si>
  <si>
    <t>20090928</t>
    <phoneticPr fontId="2" type="noConversion"/>
  </si>
  <si>
    <t>매년9월25일</t>
    <phoneticPr fontId="2" type="noConversion"/>
  </si>
  <si>
    <t>연22.02%</t>
    <phoneticPr fontId="2" type="noConversion"/>
  </si>
  <si>
    <t>20090121</t>
    <phoneticPr fontId="2" type="noConversion"/>
  </si>
  <si>
    <t>20090521</t>
    <phoneticPr fontId="2" type="noConversion"/>
  </si>
  <si>
    <t>대신증권 704회</t>
  </si>
  <si>
    <t>대신증권 704회</t>
    <phoneticPr fontId="2" type="noConversion"/>
  </si>
  <si>
    <t>대신증권 705회</t>
  </si>
  <si>
    <t>대신증권 705회</t>
    <phoneticPr fontId="2" type="noConversion"/>
  </si>
  <si>
    <t>굿모닝신한증권 949회</t>
  </si>
  <si>
    <t>굿모닝신한증권 949회</t>
    <phoneticPr fontId="2" type="noConversion"/>
  </si>
  <si>
    <t>현대증권 943회</t>
  </si>
  <si>
    <t>현대증권 943회</t>
    <phoneticPr fontId="2" type="noConversion"/>
  </si>
  <si>
    <t>한국투자증권 1165회</t>
  </si>
  <si>
    <t>한국투자증권 1165회</t>
    <phoneticPr fontId="2" type="noConversion"/>
  </si>
  <si>
    <t>New 2Index KH-26</t>
  </si>
  <si>
    <t>New 2Index KH-26</t>
    <phoneticPr fontId="2" type="noConversion"/>
  </si>
  <si>
    <t>2Star 사모파생SFSH-2</t>
  </si>
  <si>
    <t>2Star 사모파생SFSH-2</t>
    <phoneticPr fontId="2" type="noConversion"/>
  </si>
  <si>
    <t>New 주가지수연계파생44</t>
    <phoneticPr fontId="2" type="noConversion"/>
  </si>
  <si>
    <t>KRZ500525030</t>
    <phoneticPr fontId="2" type="noConversion"/>
  </si>
  <si>
    <t>20081002</t>
    <phoneticPr fontId="2" type="noConversion"/>
  </si>
  <si>
    <t>대신증권 714회</t>
    <phoneticPr fontId="2" type="noConversion"/>
  </si>
  <si>
    <t>20081006</t>
    <phoneticPr fontId="2" type="noConversion"/>
  </si>
  <si>
    <t>20100928</t>
    <phoneticPr fontId="2" type="noConversion"/>
  </si>
  <si>
    <t>20100930</t>
    <phoneticPr fontId="2" type="noConversion"/>
  </si>
  <si>
    <t>20101001</t>
    <phoneticPr fontId="2" type="noConversion"/>
  </si>
  <si>
    <t>20081229</t>
    <phoneticPr fontId="2" type="noConversion"/>
  </si>
  <si>
    <t>20090330</t>
    <phoneticPr fontId="2" type="noConversion"/>
  </si>
  <si>
    <t>20090629</t>
    <phoneticPr fontId="2" type="noConversion"/>
  </si>
  <si>
    <t>One Index 사모파생N-3</t>
    <phoneticPr fontId="2" type="noConversion"/>
  </si>
  <si>
    <t>KRZ500524430</t>
    <phoneticPr fontId="2" type="noConversion"/>
  </si>
  <si>
    <t>20081001</t>
    <phoneticPr fontId="2" type="noConversion"/>
  </si>
  <si>
    <t>삼성증권 2196회</t>
    <phoneticPr fontId="2" type="noConversion"/>
  </si>
  <si>
    <t>20101005</t>
  </si>
  <si>
    <t>20090520</t>
  </si>
  <si>
    <t>20090819</t>
  </si>
  <si>
    <t>20091118</t>
  </si>
  <si>
    <t>20100218</t>
  </si>
  <si>
    <t>20080519</t>
  </si>
  <si>
    <t>20080819</t>
  </si>
  <si>
    <t>20090519</t>
  </si>
  <si>
    <t>20100217</t>
  </si>
  <si>
    <t>20080709</t>
  </si>
  <si>
    <t>20090107</t>
  </si>
  <si>
    <t>20080710</t>
  </si>
  <si>
    <t>20080603</t>
  </si>
  <si>
    <t>20081203</t>
  </si>
  <si>
    <t>20090603</t>
  </si>
  <si>
    <t>20071023</t>
  </si>
  <si>
    <t>20080423</t>
  </si>
  <si>
    <t>20081022</t>
  </si>
  <si>
    <t>20081027</t>
  </si>
  <si>
    <t>20071010</t>
  </si>
  <si>
    <t>New 2Star HH-1</t>
  </si>
  <si>
    <t>New 2Star HW-1</t>
  </si>
  <si>
    <t>매년9월14일</t>
  </si>
  <si>
    <t>20070312</t>
  </si>
  <si>
    <t>20070912</t>
  </si>
  <si>
    <t>20080312</t>
  </si>
  <si>
    <t>20080910</t>
  </si>
  <si>
    <t>20090311</t>
  </si>
  <si>
    <t>20090910</t>
  </si>
  <si>
    <t>20051221</t>
  </si>
  <si>
    <t>조흥은행</t>
  </si>
  <si>
    <t>매년12월20일</t>
  </si>
  <si>
    <t>20061220</t>
  </si>
  <si>
    <t>20071220</t>
  </si>
  <si>
    <t>20080620</t>
  </si>
  <si>
    <t>기초자산1</t>
  </si>
  <si>
    <t>기초자산2</t>
  </si>
  <si>
    <t>최초기준가격1</t>
    <phoneticPr fontId="2" type="noConversion"/>
  </si>
  <si>
    <t>최초기준가격2</t>
    <phoneticPr fontId="2" type="noConversion"/>
  </si>
  <si>
    <t>조기상환조건</t>
  </si>
  <si>
    <t>KNOCK-IN</t>
    <phoneticPr fontId="2" type="noConversion"/>
  </si>
  <si>
    <t>90-90-85-85-80-80-75-75, 50</t>
  </si>
  <si>
    <t>New 주가지수연계파생51</t>
    <phoneticPr fontId="2" type="noConversion"/>
  </si>
  <si>
    <t>KRZ500535950</t>
    <phoneticPr fontId="2" type="noConversion"/>
  </si>
  <si>
    <t>20101207</t>
    <phoneticPr fontId="2" type="noConversion"/>
  </si>
  <si>
    <t>20101209</t>
  </si>
  <si>
    <t>매년12월9일</t>
    <phoneticPr fontId="2" type="noConversion"/>
  </si>
  <si>
    <t>선취0.2%</t>
    <phoneticPr fontId="2" type="noConversion"/>
  </si>
  <si>
    <t>연16.8%</t>
    <phoneticPr fontId="2" type="noConversion"/>
  </si>
  <si>
    <t>대우증권 2789회</t>
    <phoneticPr fontId="2" type="noConversion"/>
  </si>
  <si>
    <t>One Index 사모파생K-19</t>
    <phoneticPr fontId="2" type="noConversion"/>
  </si>
  <si>
    <t>KRZ500536350</t>
    <phoneticPr fontId="2" type="noConversion"/>
  </si>
  <si>
    <t>우리은행</t>
    <phoneticPr fontId="2" type="noConversion"/>
  </si>
  <si>
    <t>우리투자증권 2222회</t>
    <phoneticPr fontId="2" type="noConversion"/>
  </si>
  <si>
    <t>20081212</t>
    <phoneticPr fontId="2" type="noConversion"/>
  </si>
  <si>
    <t>20081215</t>
    <phoneticPr fontId="2" type="noConversion"/>
  </si>
  <si>
    <t>20091209</t>
    <phoneticPr fontId="2" type="noConversion"/>
  </si>
  <si>
    <t>20091211</t>
    <phoneticPr fontId="2" type="noConversion"/>
  </si>
  <si>
    <t>매년12월11일</t>
    <phoneticPr fontId="2" type="noConversion"/>
  </si>
  <si>
    <t>1년</t>
    <phoneticPr fontId="2" type="noConversion"/>
  </si>
  <si>
    <t>유</t>
    <phoneticPr fontId="2" type="noConversion"/>
  </si>
  <si>
    <t>100-140, 참여율 100%</t>
    <phoneticPr fontId="2" type="noConversion"/>
  </si>
  <si>
    <t>참여율100%</t>
    <phoneticPr fontId="2" type="noConversion"/>
  </si>
  <si>
    <t>85-80-75-70, 40</t>
    <phoneticPr fontId="2" type="noConversion"/>
  </si>
  <si>
    <t>One Index 사모파생K-19</t>
  </si>
  <si>
    <t>우리투자증권 2222회</t>
  </si>
  <si>
    <t>New 주가지수연계파생51</t>
  </si>
  <si>
    <t>대우증권 2789회</t>
  </si>
  <si>
    <t>One Index 사모파생K-20</t>
    <phoneticPr fontId="2" type="noConversion"/>
  </si>
  <si>
    <t>KRZ500537440</t>
    <phoneticPr fontId="2" type="noConversion"/>
  </si>
  <si>
    <t>한화증권 78호</t>
    <phoneticPr fontId="2" type="noConversion"/>
  </si>
  <si>
    <t>20081219</t>
    <phoneticPr fontId="2" type="noConversion"/>
  </si>
  <si>
    <t>20081222</t>
    <phoneticPr fontId="2" type="noConversion"/>
  </si>
  <si>
    <t>20091215</t>
    <phoneticPr fontId="2" type="noConversion"/>
  </si>
  <si>
    <t>20091217</t>
    <phoneticPr fontId="2" type="noConversion"/>
  </si>
  <si>
    <t>매년12월18일</t>
    <phoneticPr fontId="2" type="noConversion"/>
  </si>
  <si>
    <t>선취0.59%</t>
    <phoneticPr fontId="2" type="noConversion"/>
  </si>
  <si>
    <t>New 주가지수연계파생52</t>
    <phoneticPr fontId="2" type="noConversion"/>
  </si>
  <si>
    <t>KRZ500537430</t>
    <phoneticPr fontId="2" type="noConversion"/>
  </si>
  <si>
    <t>삼성생명</t>
    <phoneticPr fontId="2" type="noConversion"/>
  </si>
  <si>
    <t>삼성증권2243회</t>
    <phoneticPr fontId="2" type="noConversion"/>
  </si>
  <si>
    <t>20111214</t>
    <phoneticPr fontId="2" type="noConversion"/>
  </si>
  <si>
    <t>20111216</t>
    <phoneticPr fontId="2" type="noConversion"/>
  </si>
  <si>
    <t>선취0.58%</t>
    <phoneticPr fontId="2" type="noConversion"/>
  </si>
  <si>
    <t>3년</t>
    <phoneticPr fontId="2" type="noConversion"/>
  </si>
  <si>
    <t>3개월</t>
    <phoneticPr fontId="2" type="noConversion"/>
  </si>
  <si>
    <t>105-75</t>
    <phoneticPr fontId="2" type="noConversion"/>
  </si>
  <si>
    <t>연11.0%</t>
    <phoneticPr fontId="2" type="noConversion"/>
  </si>
  <si>
    <t>20090316</t>
    <phoneticPr fontId="2" type="noConversion"/>
  </si>
  <si>
    <t>20090616</t>
    <phoneticPr fontId="2" type="noConversion"/>
  </si>
  <si>
    <t>20090915</t>
    <phoneticPr fontId="2" type="noConversion"/>
  </si>
  <si>
    <t>20100316</t>
    <phoneticPr fontId="2" type="noConversion"/>
  </si>
  <si>
    <t>20100615</t>
    <phoneticPr fontId="2" type="noConversion"/>
  </si>
  <si>
    <t>20100914</t>
    <phoneticPr fontId="2" type="noConversion"/>
  </si>
  <si>
    <t>20101214</t>
    <phoneticPr fontId="2" type="noConversion"/>
  </si>
  <si>
    <t>20110315</t>
    <phoneticPr fontId="2" type="noConversion"/>
  </si>
  <si>
    <t>20110614</t>
    <phoneticPr fontId="2" type="noConversion"/>
  </si>
  <si>
    <t>20110914</t>
    <phoneticPr fontId="2" type="noConversion"/>
  </si>
  <si>
    <t>New 2Star POHV-2</t>
    <phoneticPr fontId="2" type="noConversion"/>
  </si>
  <si>
    <t>KRZ500537460</t>
    <phoneticPr fontId="2" type="noConversion"/>
  </si>
  <si>
    <t>삼성증권</t>
    <phoneticPr fontId="2" type="noConversion"/>
  </si>
  <si>
    <t>삼성증권2244회</t>
    <phoneticPr fontId="2" type="noConversion"/>
  </si>
  <si>
    <t>20081223</t>
    <phoneticPr fontId="2" type="noConversion"/>
  </si>
  <si>
    <t>20101222</t>
    <phoneticPr fontId="2" type="noConversion"/>
  </si>
  <si>
    <t>20101224</t>
    <phoneticPr fontId="2" type="noConversion"/>
  </si>
  <si>
    <t>85-85-80-80-75-75, 50</t>
    <phoneticPr fontId="2" type="noConversion"/>
  </si>
  <si>
    <t>연38.01%</t>
    <phoneticPr fontId="2" type="noConversion"/>
  </si>
  <si>
    <t>20090422</t>
    <phoneticPr fontId="2" type="noConversion"/>
  </si>
  <si>
    <t>20090821</t>
    <phoneticPr fontId="2" type="noConversion"/>
  </si>
  <si>
    <t>20091222</t>
    <phoneticPr fontId="2" type="noConversion"/>
  </si>
  <si>
    <t>20100422</t>
    <phoneticPr fontId="2" type="noConversion"/>
  </si>
  <si>
    <t>20100820</t>
    <phoneticPr fontId="2" type="noConversion"/>
  </si>
  <si>
    <t>New 2Star IS-9</t>
    <phoneticPr fontId="2" type="noConversion"/>
  </si>
  <si>
    <t>KRZ500536560</t>
    <phoneticPr fontId="2" type="noConversion"/>
  </si>
  <si>
    <t>삼성증권 2238회</t>
    <phoneticPr fontId="2" type="noConversion"/>
  </si>
  <si>
    <t>20081216</t>
    <phoneticPr fontId="2" type="noConversion"/>
  </si>
  <si>
    <t>20081217</t>
    <phoneticPr fontId="2" type="noConversion"/>
  </si>
  <si>
    <t>20101216</t>
    <phoneticPr fontId="2" type="noConversion"/>
  </si>
  <si>
    <t>20101220</t>
    <phoneticPr fontId="2" type="noConversion"/>
  </si>
  <si>
    <t>매년12월20일</t>
    <phoneticPr fontId="2" type="noConversion"/>
  </si>
  <si>
    <t>연21.0%</t>
    <phoneticPr fontId="2" type="noConversion"/>
  </si>
  <si>
    <t>20090416</t>
    <phoneticPr fontId="2" type="noConversion"/>
  </si>
  <si>
    <t>20090814</t>
    <phoneticPr fontId="2" type="noConversion"/>
  </si>
  <si>
    <t>20091216</t>
    <phoneticPr fontId="2" type="noConversion"/>
  </si>
  <si>
    <t>20100416</t>
    <phoneticPr fontId="2" type="noConversion"/>
  </si>
  <si>
    <t>20100816</t>
    <phoneticPr fontId="2" type="noConversion"/>
  </si>
  <si>
    <t>New 2Star POHV-2</t>
  </si>
  <si>
    <t>삼성증권2244회</t>
  </si>
  <si>
    <t>New 주가지수연계파생52</t>
  </si>
  <si>
    <t>삼성생명</t>
  </si>
  <si>
    <t>삼성증권2243회</t>
  </si>
  <si>
    <t>One Index 사모파생K-20</t>
  </si>
  <si>
    <t>한화증권 78호</t>
  </si>
  <si>
    <t>New 2Star IS-9</t>
  </si>
  <si>
    <t>삼성증권 2238회</t>
  </si>
  <si>
    <t>One Index 사모파생K-21</t>
    <phoneticPr fontId="2" type="noConversion"/>
  </si>
  <si>
    <t>KRZ500538590</t>
    <phoneticPr fontId="2" type="noConversion"/>
  </si>
  <si>
    <t>한화증권 82호</t>
    <phoneticPr fontId="2" type="noConversion"/>
  </si>
  <si>
    <t>매년12월28일</t>
    <phoneticPr fontId="2" type="noConversion"/>
  </si>
  <si>
    <t>선취0.45%</t>
    <phoneticPr fontId="2" type="noConversion"/>
  </si>
  <si>
    <t>100-140, 참여율 130%</t>
    <phoneticPr fontId="2" type="noConversion"/>
  </si>
  <si>
    <t>참여율130%</t>
    <phoneticPr fontId="2" type="noConversion"/>
  </si>
  <si>
    <t>One Index 사모파생K-21</t>
  </si>
  <si>
    <t>한화증권 82호</t>
  </si>
  <si>
    <t>20090105</t>
    <phoneticPr fontId="2" type="noConversion"/>
  </si>
  <si>
    <t>외환은행, 유진투자증권</t>
    <phoneticPr fontId="2" type="noConversion"/>
  </si>
  <si>
    <t>New 2Star IS-10</t>
    <phoneticPr fontId="2" type="noConversion"/>
  </si>
  <si>
    <t>One Index 사모파생K-23</t>
    <phoneticPr fontId="2" type="noConversion"/>
  </si>
  <si>
    <t>KRZ500540510</t>
    <phoneticPr fontId="2" type="noConversion"/>
  </si>
  <si>
    <t>KRZ500540910</t>
    <phoneticPr fontId="2" type="noConversion"/>
  </si>
  <si>
    <t>대우증권 2855회</t>
    <phoneticPr fontId="2" type="noConversion"/>
  </si>
  <si>
    <t>삼성증권 2258회</t>
    <phoneticPr fontId="2" type="noConversion"/>
  </si>
  <si>
    <t>20090113</t>
    <phoneticPr fontId="2" type="noConversion"/>
  </si>
  <si>
    <t>20090116</t>
    <phoneticPr fontId="2" type="noConversion"/>
  </si>
  <si>
    <t>20090114</t>
    <phoneticPr fontId="2" type="noConversion"/>
  </si>
  <si>
    <t>20090119</t>
    <phoneticPr fontId="2" type="noConversion"/>
  </si>
  <si>
    <t>20110114</t>
    <phoneticPr fontId="2" type="noConversion"/>
  </si>
  <si>
    <t>20100112</t>
    <phoneticPr fontId="2" type="noConversion"/>
  </si>
  <si>
    <t>20120110</t>
    <phoneticPr fontId="2" type="noConversion"/>
  </si>
  <si>
    <t>20110113</t>
    <phoneticPr fontId="2" type="noConversion"/>
  </si>
  <si>
    <t>매년1월12일</t>
    <phoneticPr fontId="2" type="noConversion"/>
  </si>
  <si>
    <t>매년1월14일</t>
    <phoneticPr fontId="2" type="noConversion"/>
  </si>
  <si>
    <t>선취0.5%</t>
    <phoneticPr fontId="2" type="noConversion"/>
  </si>
  <si>
    <t>100(원금보존)</t>
    <phoneticPr fontId="2" type="noConversion"/>
  </si>
  <si>
    <t>20090515</t>
    <phoneticPr fontId="2" type="noConversion"/>
  </si>
  <si>
    <t>20100115</t>
    <phoneticPr fontId="2" type="noConversion"/>
  </si>
  <si>
    <t>20100916</t>
    <phoneticPr fontId="2" type="noConversion"/>
  </si>
  <si>
    <t>20100108</t>
    <phoneticPr fontId="2" type="noConversion"/>
  </si>
  <si>
    <t>20110110</t>
    <phoneticPr fontId="2" type="noConversion"/>
  </si>
  <si>
    <t>20110907</t>
    <phoneticPr fontId="2" type="noConversion"/>
  </si>
  <si>
    <t>기업은행</t>
    <phoneticPr fontId="2" type="noConversion"/>
  </si>
  <si>
    <t>New 주가지수연계파생55</t>
    <phoneticPr fontId="2" type="noConversion"/>
  </si>
  <si>
    <t>KRZ500544410</t>
    <phoneticPr fontId="2" type="noConversion"/>
  </si>
  <si>
    <t>하나은행</t>
    <phoneticPr fontId="2" type="noConversion"/>
  </si>
  <si>
    <t>SC제일펀드서비스</t>
    <phoneticPr fontId="2" type="noConversion"/>
  </si>
  <si>
    <t>외환은행</t>
    <phoneticPr fontId="2" type="noConversion"/>
  </si>
  <si>
    <t>20090130</t>
    <phoneticPr fontId="2" type="noConversion"/>
  </si>
  <si>
    <t>20090202</t>
    <phoneticPr fontId="2" type="noConversion"/>
  </si>
  <si>
    <t>20090202</t>
    <phoneticPr fontId="2" type="noConversion"/>
  </si>
  <si>
    <t>20110125</t>
    <phoneticPr fontId="2" type="noConversion"/>
  </si>
  <si>
    <t>20110125</t>
    <phoneticPr fontId="2" type="noConversion"/>
  </si>
  <si>
    <t>20110227</t>
    <phoneticPr fontId="2" type="noConversion"/>
  </si>
  <si>
    <t>매년1월29일</t>
    <phoneticPr fontId="2" type="noConversion"/>
  </si>
  <si>
    <t>매년1월29일</t>
    <phoneticPr fontId="2" type="noConversion"/>
  </si>
  <si>
    <t>선취0.7%</t>
    <phoneticPr fontId="2" type="noConversion"/>
  </si>
  <si>
    <t>2년</t>
    <phoneticPr fontId="2" type="noConversion"/>
  </si>
  <si>
    <t>6개월</t>
    <phoneticPr fontId="2" type="noConversion"/>
  </si>
  <si>
    <t>무</t>
    <phoneticPr fontId="2" type="noConversion"/>
  </si>
  <si>
    <t>90-85-80-75,50</t>
    <phoneticPr fontId="2" type="noConversion"/>
  </si>
  <si>
    <t>New 주가지수연계파생54</t>
    <phoneticPr fontId="2" type="noConversion"/>
  </si>
  <si>
    <t>KRZ500544400</t>
    <phoneticPr fontId="2" type="noConversion"/>
  </si>
  <si>
    <t>20120125</t>
    <phoneticPr fontId="2" type="noConversion"/>
  </si>
  <si>
    <t>20120127</t>
    <phoneticPr fontId="2" type="noConversion"/>
  </si>
  <si>
    <t>20100525</t>
    <phoneticPr fontId="2" type="noConversion"/>
  </si>
  <si>
    <t>20110525</t>
    <phoneticPr fontId="2" type="noConversion"/>
  </si>
  <si>
    <t>20110927</t>
    <phoneticPr fontId="2" type="noConversion"/>
  </si>
  <si>
    <t>New 주가지수연계파생55</t>
  </si>
  <si>
    <t>New 주가지수연계파생54</t>
  </si>
  <si>
    <t>New 2Star IS-10</t>
  </si>
  <si>
    <t>삼성증권 2258회</t>
  </si>
  <si>
    <t>One Index 사모파생K-23</t>
  </si>
  <si>
    <t>대우증권 2855회</t>
  </si>
  <si>
    <t>외환은행, 유진투자증권</t>
  </si>
  <si>
    <t>KRZ500550690</t>
    <phoneticPr fontId="2" type="noConversion"/>
  </si>
  <si>
    <t>하나은행</t>
    <phoneticPr fontId="2" type="noConversion"/>
  </si>
  <si>
    <t>SC제일펀드서비스</t>
    <phoneticPr fontId="2" type="noConversion"/>
  </si>
  <si>
    <t>삼성생명</t>
    <phoneticPr fontId="2" type="noConversion"/>
  </si>
  <si>
    <t>삼성증권 2273회</t>
    <phoneticPr fontId="2" type="noConversion"/>
  </si>
  <si>
    <t>KOSPI  200</t>
    <phoneticPr fontId="2" type="noConversion"/>
  </si>
  <si>
    <t>신한지주</t>
    <phoneticPr fontId="2" type="noConversion"/>
  </si>
  <si>
    <t>20090204</t>
    <phoneticPr fontId="2" type="noConversion"/>
  </si>
  <si>
    <t>20090205</t>
    <phoneticPr fontId="2" type="noConversion"/>
  </si>
  <si>
    <t>20110201</t>
    <phoneticPr fontId="2" type="noConversion"/>
  </si>
  <si>
    <t>20110208</t>
    <phoneticPr fontId="2" type="noConversion"/>
  </si>
  <si>
    <t>매년2월2일</t>
    <phoneticPr fontId="2" type="noConversion"/>
  </si>
  <si>
    <t>선취0.58%</t>
    <phoneticPr fontId="2" type="noConversion"/>
  </si>
  <si>
    <t>2년</t>
    <phoneticPr fontId="2" type="noConversion"/>
  </si>
  <si>
    <t>3개월</t>
    <phoneticPr fontId="2" type="noConversion"/>
  </si>
  <si>
    <t>무</t>
    <phoneticPr fontId="2" type="noConversion"/>
  </si>
  <si>
    <t>115-130, 65 (부분 원금보존)</t>
    <phoneticPr fontId="2" type="noConversion"/>
  </si>
  <si>
    <t>절대 40%</t>
    <phoneticPr fontId="2" type="noConversion"/>
  </si>
  <si>
    <t>원금</t>
    <phoneticPr fontId="2" type="noConversion"/>
  </si>
  <si>
    <t>20090504</t>
    <phoneticPr fontId="2" type="noConversion"/>
  </si>
  <si>
    <t>20090804</t>
    <phoneticPr fontId="2" type="noConversion"/>
  </si>
  <si>
    <t>20091104</t>
    <phoneticPr fontId="2" type="noConversion"/>
  </si>
  <si>
    <t>20100204</t>
    <phoneticPr fontId="2" type="noConversion"/>
  </si>
  <si>
    <t>New 2Star IS-11</t>
    <phoneticPr fontId="2" type="noConversion"/>
  </si>
  <si>
    <t>KRZ500550730</t>
    <phoneticPr fontId="2" type="noConversion"/>
  </si>
  <si>
    <t>외환은행</t>
    <phoneticPr fontId="2" type="noConversion"/>
  </si>
  <si>
    <t>삼성증권</t>
    <phoneticPr fontId="2" type="noConversion"/>
  </si>
  <si>
    <t>삼성증권 2277회</t>
    <phoneticPr fontId="2" type="noConversion"/>
  </si>
  <si>
    <t>삼성전자</t>
    <phoneticPr fontId="2" type="noConversion"/>
  </si>
  <si>
    <t>20120203</t>
    <phoneticPr fontId="2" type="noConversion"/>
  </si>
  <si>
    <t>20120207</t>
    <phoneticPr fontId="2" type="noConversion"/>
  </si>
  <si>
    <t>3년</t>
    <phoneticPr fontId="2" type="noConversion"/>
  </si>
  <si>
    <t>4개월</t>
    <phoneticPr fontId="2" type="noConversion"/>
  </si>
  <si>
    <t>90-90-90-85-85-85-80-80-80, 55</t>
    <phoneticPr fontId="2" type="noConversion"/>
  </si>
  <si>
    <t>연18.0%</t>
    <phoneticPr fontId="2" type="noConversion"/>
  </si>
  <si>
    <t>20090604</t>
    <phoneticPr fontId="2" type="noConversion"/>
  </si>
  <si>
    <t>20091001</t>
    <phoneticPr fontId="2" type="noConversion"/>
  </si>
  <si>
    <t>20100604</t>
    <phoneticPr fontId="2" type="noConversion"/>
  </si>
  <si>
    <t>20101004</t>
    <phoneticPr fontId="2" type="noConversion"/>
  </si>
  <si>
    <t>20110603</t>
    <phoneticPr fontId="2" type="noConversion"/>
  </si>
  <si>
    <t>20111004</t>
    <phoneticPr fontId="2" type="noConversion"/>
  </si>
  <si>
    <t>대우증권 2874회</t>
    <phoneticPr fontId="2" type="noConversion"/>
  </si>
  <si>
    <t>하나대투증권 32회</t>
    <phoneticPr fontId="2" type="noConversion"/>
  </si>
  <si>
    <t>삼성증권 2273회</t>
  </si>
  <si>
    <t>New 2Star IS-11</t>
  </si>
  <si>
    <t>삼성증권 2277회</t>
  </si>
  <si>
    <t>하나대투증권 32회</t>
  </si>
  <si>
    <t>대우증권 2874회</t>
  </si>
  <si>
    <t>2Star 사모파생KISF-1</t>
    <phoneticPr fontId="2" type="noConversion"/>
  </si>
  <si>
    <t>연15.2%</t>
    <phoneticPr fontId="2" type="noConversion"/>
  </si>
  <si>
    <t>2Star 사모파생KISF-1</t>
  </si>
  <si>
    <t>100-95-90,60</t>
    <phoneticPr fontId="2" type="noConversion"/>
  </si>
  <si>
    <t>대투증권,동부증권</t>
    <phoneticPr fontId="2" type="noConversion"/>
  </si>
  <si>
    <t>하나증권</t>
    <phoneticPr fontId="2" type="noConversion"/>
  </si>
  <si>
    <t>20071008</t>
    <phoneticPr fontId="2" type="noConversion"/>
  </si>
  <si>
    <t>20091004</t>
    <phoneticPr fontId="2" type="noConversion"/>
  </si>
  <si>
    <t>연16.0%</t>
    <phoneticPr fontId="2" type="noConversion"/>
  </si>
  <si>
    <t>하나증권</t>
    <phoneticPr fontId="2" type="noConversion"/>
  </si>
  <si>
    <t>20070919</t>
    <phoneticPr fontId="2" type="noConversion"/>
  </si>
  <si>
    <t>20100913</t>
    <phoneticPr fontId="2" type="noConversion"/>
  </si>
  <si>
    <t>KRZ500396930</t>
    <phoneticPr fontId="2" type="noConversion"/>
  </si>
  <si>
    <t>KRZ500393400</t>
    <phoneticPr fontId="2" type="noConversion"/>
  </si>
  <si>
    <t>20070912</t>
    <phoneticPr fontId="2" type="noConversion"/>
  </si>
  <si>
    <t>20070914</t>
    <phoneticPr fontId="2" type="noConversion"/>
  </si>
  <si>
    <t>20100912</t>
    <phoneticPr fontId="2" type="noConversion"/>
  </si>
  <si>
    <t>연13.7%</t>
    <phoneticPr fontId="2" type="noConversion"/>
  </si>
  <si>
    <t>KRZ500390160</t>
    <phoneticPr fontId="2" type="noConversion"/>
  </si>
  <si>
    <t>20070827</t>
    <phoneticPr fontId="2" type="noConversion"/>
  </si>
  <si>
    <t>20070828</t>
    <phoneticPr fontId="2" type="noConversion"/>
  </si>
  <si>
    <t>20090826</t>
    <phoneticPr fontId="2" type="noConversion"/>
  </si>
  <si>
    <t>연12.1%</t>
    <phoneticPr fontId="2" type="noConversion"/>
  </si>
  <si>
    <t>New 주가지수연계파생48</t>
  </si>
  <si>
    <t>KRZ500528270</t>
  </si>
  <si>
    <t>삼성증권 2208회</t>
  </si>
  <si>
    <t>매년10월23일</t>
  </si>
  <si>
    <t>연15.6%</t>
  </si>
  <si>
    <t>New 주가지수연계파생46</t>
  </si>
  <si>
    <t>KRZ500527170</t>
  </si>
  <si>
    <t>삼성증권 2203회</t>
  </si>
  <si>
    <t>매년10월16일</t>
  </si>
  <si>
    <t>연13.8%</t>
  </si>
  <si>
    <t>20090414</t>
  </si>
  <si>
    <t>20090714</t>
  </si>
  <si>
    <t>New 주가지수연계파생45</t>
  </si>
  <si>
    <t>New 2Star SEPO-1</t>
  </si>
  <si>
    <t>85-85-80-80-75-75, 50</t>
  </si>
  <si>
    <t>90-85-80,60</t>
  </si>
  <si>
    <t>90-90-85-85-80-80, 60</t>
  </si>
  <si>
    <t>125-120, 3년만기, 1년(6개월단위) 조기상환</t>
  </si>
  <si>
    <t>100-95-90-85, 70</t>
  </si>
  <si>
    <t>20110916</t>
  </si>
  <si>
    <t>85-85-80-80-75-75, 55</t>
  </si>
  <si>
    <t>85-80-75-70, 50</t>
  </si>
  <si>
    <t>130-125, 3년만기, 1년(6개월단위) 조기상환</t>
  </si>
  <si>
    <t>20080818</t>
    <phoneticPr fontId="2" type="noConversion"/>
  </si>
  <si>
    <t>90-90-85-85-80-80,60(마지막4개월)</t>
    <phoneticPr fontId="2" type="noConversion"/>
  </si>
  <si>
    <t xml:space="preserve">95-103,60 </t>
    <phoneticPr fontId="2" type="noConversion"/>
  </si>
  <si>
    <t>2Star사모파생N-67</t>
    <phoneticPr fontId="2" type="noConversion"/>
  </si>
  <si>
    <t>KT</t>
  </si>
  <si>
    <t>SK텔레콤</t>
  </si>
  <si>
    <t>기업은행</t>
  </si>
  <si>
    <t>대우조선해양</t>
  </si>
  <si>
    <t>삼성물산</t>
  </si>
  <si>
    <t>삼성증권</t>
  </si>
  <si>
    <t>삼성화재</t>
  </si>
  <si>
    <t>우리금융</t>
  </si>
  <si>
    <t>우리투자증권</t>
  </si>
  <si>
    <t>POSCO</t>
  </si>
  <si>
    <t>하이닉스</t>
  </si>
  <si>
    <t>한국전력</t>
  </si>
  <si>
    <t>현대차</t>
  </si>
  <si>
    <t>LG전자</t>
  </si>
  <si>
    <t>현대중공업</t>
  </si>
  <si>
    <t>현대건설</t>
  </si>
  <si>
    <t>현대모비스</t>
  </si>
  <si>
    <t>삼성중공업</t>
  </si>
  <si>
    <t>GS건설</t>
  </si>
  <si>
    <t>LG디스플레이</t>
  </si>
  <si>
    <t>SK</t>
  </si>
  <si>
    <t>하나금융지주</t>
  </si>
  <si>
    <t>대우건설</t>
  </si>
  <si>
    <t>현대제철</t>
  </si>
  <si>
    <t>신한지주</t>
  </si>
  <si>
    <t>대우증권</t>
  </si>
  <si>
    <t>신세계</t>
  </si>
  <si>
    <t>외환은행</t>
  </si>
  <si>
    <t>LG</t>
  </si>
  <si>
    <t>국민은행</t>
  </si>
  <si>
    <t>SK에너지</t>
  </si>
  <si>
    <t>롯데쇼핑</t>
  </si>
  <si>
    <t>한화</t>
  </si>
  <si>
    <t>LG화학</t>
  </si>
  <si>
    <t>한진해운</t>
  </si>
  <si>
    <t>두산중공업</t>
  </si>
  <si>
    <t>KOSPI  200</t>
  </si>
  <si>
    <t>항셍 차이나기업(H)</t>
  </si>
  <si>
    <t>Calendar Basis</t>
    <phoneticPr fontId="23" type="noConversion"/>
  </si>
  <si>
    <t>S-oil</t>
  </si>
  <si>
    <t>농협중앙회</t>
  </si>
  <si>
    <t>선취1%</t>
  </si>
  <si>
    <t>하나은행</t>
  </si>
  <si>
    <t>SC제일펀드서비스</t>
  </si>
  <si>
    <t>2Star사모파생N-45</t>
  </si>
  <si>
    <t>2Star사모파생N-46</t>
  </si>
  <si>
    <t>2Star사모파생N-47</t>
  </si>
  <si>
    <t>외환은행,동부증권</t>
  </si>
  <si>
    <t>20071019</t>
  </si>
  <si>
    <t>20080416</t>
  </si>
  <si>
    <t>20081015</t>
  </si>
  <si>
    <t>20090415</t>
  </si>
  <si>
    <t>20091014</t>
  </si>
  <si>
    <t>20100414</t>
  </si>
  <si>
    <t>20101014</t>
  </si>
  <si>
    <t>펀드명</t>
  </si>
  <si>
    <t>예탁원코드</t>
  </si>
  <si>
    <t>KRZ500414160</t>
  </si>
  <si>
    <t>KRZ500411160</t>
  </si>
  <si>
    <t>KRZ500369710</t>
  </si>
  <si>
    <t>KRZ500403760</t>
  </si>
  <si>
    <t>KRZ500407160</t>
  </si>
  <si>
    <t>KRZ500411140</t>
  </si>
  <si>
    <t>KRZ500411150</t>
  </si>
  <si>
    <t>KRZ500429750</t>
  </si>
  <si>
    <t>KRZ500439630</t>
  </si>
  <si>
    <t>KRZ500472810</t>
  </si>
  <si>
    <t>KRZ500472820</t>
  </si>
  <si>
    <t>KRZ500472790</t>
  </si>
  <si>
    <t>KRZ500474370</t>
  </si>
  <si>
    <t>KRZ500474390</t>
  </si>
  <si>
    <t>KRZ500474400</t>
  </si>
  <si>
    <t>KRZ500480450</t>
  </si>
  <si>
    <t>KRZ500480480</t>
  </si>
  <si>
    <t>KRZ500486220</t>
  </si>
  <si>
    <t>KRZ500490610</t>
  </si>
  <si>
    <t>KRZ500490620</t>
  </si>
  <si>
    <t>KRZ500493630</t>
  </si>
  <si>
    <t>KRZ500493650</t>
  </si>
  <si>
    <t>KRZ500493660</t>
  </si>
  <si>
    <t>KRZ500483580</t>
  </si>
  <si>
    <t>KRZ500486920</t>
  </si>
  <si>
    <t>KRZ500479220</t>
  </si>
  <si>
    <t>KRZ500483560</t>
  </si>
  <si>
    <t>KRZ500485550</t>
  </si>
  <si>
    <t xml:space="preserve">New 2Star파생IS-1   </t>
  </si>
  <si>
    <t xml:space="preserve">롱런채권모          </t>
  </si>
  <si>
    <t xml:space="preserve">롱런채권자1호       </t>
  </si>
  <si>
    <t>20111025</t>
    <phoneticPr fontId="2" type="noConversion"/>
  </si>
  <si>
    <t>매년10월20일</t>
    <phoneticPr fontId="2" type="noConversion"/>
  </si>
  <si>
    <t>연16.6%</t>
    <phoneticPr fontId="2" type="noConversion"/>
  </si>
  <si>
    <t>20090421</t>
    <phoneticPr fontId="2" type="noConversion"/>
  </si>
  <si>
    <t>20091021</t>
    <phoneticPr fontId="2" type="noConversion"/>
  </si>
  <si>
    <t>20100421</t>
    <phoneticPr fontId="2" type="noConversion"/>
  </si>
  <si>
    <t>20101021</t>
    <phoneticPr fontId="2" type="noConversion"/>
  </si>
  <si>
    <t>20110421</t>
    <phoneticPr fontId="2" type="noConversion"/>
  </si>
  <si>
    <t>New 2Star SEPO-2</t>
    <phoneticPr fontId="2" type="noConversion"/>
  </si>
  <si>
    <t>New 주가지수연계파생50</t>
    <phoneticPr fontId="2" type="noConversion"/>
  </si>
  <si>
    <t>KRZ500531660</t>
    <phoneticPr fontId="2" type="noConversion"/>
  </si>
  <si>
    <t>삼성증권 2220회</t>
    <phoneticPr fontId="2" type="noConversion"/>
  </si>
  <si>
    <t>20081112</t>
    <phoneticPr fontId="2" type="noConversion"/>
  </si>
  <si>
    <t>20081113</t>
    <phoneticPr fontId="2" type="noConversion"/>
  </si>
  <si>
    <t>20101112</t>
    <phoneticPr fontId="2" type="noConversion"/>
  </si>
  <si>
    <t>20101116</t>
    <phoneticPr fontId="2" type="noConversion"/>
  </si>
  <si>
    <t>매년11월10일</t>
    <phoneticPr fontId="2" type="noConversion"/>
  </si>
  <si>
    <t>2년</t>
    <phoneticPr fontId="2" type="noConversion"/>
  </si>
  <si>
    <t>3개월</t>
    <phoneticPr fontId="2" type="noConversion"/>
  </si>
  <si>
    <t>90-90-85-85-80-80-75-75, 50</t>
    <phoneticPr fontId="2" type="noConversion"/>
  </si>
  <si>
    <t>20090212</t>
    <phoneticPr fontId="2" type="noConversion"/>
  </si>
  <si>
    <t>20090512</t>
    <phoneticPr fontId="2" type="noConversion"/>
  </si>
  <si>
    <t>20090812</t>
    <phoneticPr fontId="2" type="noConversion"/>
  </si>
  <si>
    <t>20091112</t>
    <phoneticPr fontId="2" type="noConversion"/>
  </si>
  <si>
    <t>20100212</t>
    <phoneticPr fontId="2" type="noConversion"/>
  </si>
  <si>
    <t>20100512</t>
    <phoneticPr fontId="2" type="noConversion"/>
  </si>
  <si>
    <t>20100812</t>
    <phoneticPr fontId="2" type="noConversion"/>
  </si>
  <si>
    <t>New 주가지수연계파생50</t>
  </si>
  <si>
    <t>삼성증권 2220회</t>
  </si>
  <si>
    <t>New 2Star SEPO-2</t>
  </si>
  <si>
    <t>삼성증권 2201회</t>
  </si>
  <si>
    <t>New 2Star IS-7</t>
    <phoneticPr fontId="2" type="noConversion"/>
  </si>
  <si>
    <t>KRZ500533730</t>
    <phoneticPr fontId="2" type="noConversion"/>
  </si>
  <si>
    <t>삼성증권 2227회</t>
    <phoneticPr fontId="2" type="noConversion"/>
  </si>
  <si>
    <t>20081127</t>
    <phoneticPr fontId="2" type="noConversion"/>
  </si>
  <si>
    <t>20101126</t>
    <phoneticPr fontId="2" type="noConversion"/>
  </si>
  <si>
    <t>20101130</t>
    <phoneticPr fontId="2" type="noConversion"/>
  </si>
  <si>
    <t>매년11월24일</t>
    <phoneticPr fontId="2" type="noConversion"/>
  </si>
  <si>
    <t>20090724</t>
    <phoneticPr fontId="2" type="noConversion"/>
  </si>
  <si>
    <t>20091126</t>
    <phoneticPr fontId="2" type="noConversion"/>
  </si>
  <si>
    <t>20100326</t>
    <phoneticPr fontId="2" type="noConversion"/>
  </si>
  <si>
    <t>우리은행</t>
    <phoneticPr fontId="2" type="noConversion"/>
  </si>
  <si>
    <t>우리은행</t>
    <phoneticPr fontId="2" type="noConversion"/>
  </si>
  <si>
    <t>삼성증권</t>
    <phoneticPr fontId="2" type="noConversion"/>
  </si>
  <si>
    <t>New 2Star IS-7</t>
  </si>
  <si>
    <t>삼성증권 2227회</t>
  </si>
  <si>
    <t>대구은행,동부증권,NH투자증권</t>
    <phoneticPr fontId="2" type="noConversion"/>
  </si>
  <si>
    <t>KRZ500483570</t>
  </si>
  <si>
    <t>KRZ500483790</t>
  </si>
  <si>
    <t>KRZ500490670</t>
  </si>
  <si>
    <t>KRZ500490690</t>
  </si>
  <si>
    <t>KRZ500492900</t>
  </si>
  <si>
    <t>KRZ500493620</t>
  </si>
  <si>
    <t>KRZ500483830</t>
  </si>
  <si>
    <t>KRZ500483810</t>
  </si>
  <si>
    <t>KRZ500485850</t>
  </si>
  <si>
    <t>KRZ500459560</t>
  </si>
  <si>
    <t>KRZ500403540</t>
  </si>
  <si>
    <t>KRZ500433000</t>
  </si>
  <si>
    <t>KRZ500450000</t>
  </si>
  <si>
    <t>KRZ500432410</t>
  </si>
  <si>
    <t>KRZ500459550</t>
  </si>
  <si>
    <t>KRZ500433600</t>
  </si>
  <si>
    <t>KRZ500438070</t>
  </si>
  <si>
    <t>KRZ500415370</t>
  </si>
  <si>
    <t>KRZ500463430</t>
  </si>
  <si>
    <t>KRZ500466370</t>
  </si>
  <si>
    <t>KRZ500466860</t>
  </si>
  <si>
    <t>KRZ500468630</t>
  </si>
  <si>
    <t>KRZ500425190</t>
  </si>
  <si>
    <t>KRZ500409160</t>
  </si>
  <si>
    <t>KRZ500471210</t>
  </si>
  <si>
    <t>KRZ500473760</t>
  </si>
  <si>
    <t>KRZ500472800</t>
  </si>
  <si>
    <t>KRZ500477770</t>
  </si>
  <si>
    <t>KRZ500481480</t>
  </si>
  <si>
    <t>KRZ500480440</t>
  </si>
  <si>
    <t>KRZ500489750</t>
  </si>
  <si>
    <t>KRZ500490660</t>
  </si>
  <si>
    <t>KRZ500491160</t>
  </si>
  <si>
    <t>KRZ500446000</t>
  </si>
  <si>
    <t>KRZ500449480</t>
  </si>
  <si>
    <t>KRZ500432690</t>
  </si>
  <si>
    <t>KRZ500403520</t>
  </si>
  <si>
    <t>KRZ500473750</t>
  </si>
  <si>
    <t>KRZ500271450</t>
  </si>
  <si>
    <t>KRZ500425210</t>
  </si>
  <si>
    <t>KRZ500453920</t>
  </si>
  <si>
    <t>KRZ500435840</t>
  </si>
  <si>
    <t>KRZ500452210</t>
  </si>
  <si>
    <t>KRZ500446510</t>
  </si>
  <si>
    <t>KRZ500450840</t>
  </si>
  <si>
    <t>KRZ500454600</t>
  </si>
  <si>
    <t>20071231</t>
    <phoneticPr fontId="2" type="noConversion"/>
  </si>
  <si>
    <t>연18%</t>
    <phoneticPr fontId="2" type="noConversion"/>
  </si>
  <si>
    <t>KRZ500459570</t>
  </si>
  <si>
    <t>KRZ500464120</t>
  </si>
  <si>
    <t>KRZ500487020</t>
  </si>
  <si>
    <t>KRZ500456490</t>
  </si>
  <si>
    <t>KRZ500415720</t>
  </si>
  <si>
    <t>KRZ500445970</t>
  </si>
  <si>
    <t>KRZ500444840</t>
  </si>
  <si>
    <t>KRZ500405810</t>
  </si>
  <si>
    <t>KRZ500469320</t>
  </si>
  <si>
    <t>KRZ500403750</t>
  </si>
  <si>
    <t>KRZ500464150</t>
  </si>
  <si>
    <t>KRZ500418420</t>
  </si>
  <si>
    <t>KRZ500469040</t>
  </si>
  <si>
    <t>KRZ500491140</t>
  </si>
  <si>
    <t>KRZ500486970</t>
  </si>
  <si>
    <t>KRZ500491300</t>
  </si>
  <si>
    <t>KRZ500493690</t>
  </si>
  <si>
    <t>KRZ500482540</t>
  </si>
  <si>
    <t>KRZ500487000</t>
  </si>
  <si>
    <t>KRZ500473770</t>
  </si>
  <si>
    <t>KRZ500476560</t>
  </si>
  <si>
    <t>KRZ500478610</t>
  </si>
  <si>
    <t>KRZ500481490</t>
  </si>
  <si>
    <t>KRZ500492250</t>
  </si>
  <si>
    <t>KRZ500451690</t>
  </si>
  <si>
    <t>KRZ500451620</t>
  </si>
  <si>
    <t>KRZ500467550</t>
  </si>
  <si>
    <t>KRZ500481960</t>
  </si>
  <si>
    <t>KRZ500486940</t>
  </si>
  <si>
    <t>KRZ500493680</t>
  </si>
  <si>
    <t>KRZ500424580</t>
  </si>
  <si>
    <t>KRZ500426650</t>
  </si>
  <si>
    <t>KRZ500431690</t>
  </si>
  <si>
    <t>KRZ500453890</t>
  </si>
  <si>
    <t>KRZ500456560</t>
  </si>
  <si>
    <t>KRZ500456580</t>
  </si>
  <si>
    <t>KRZ500458840</t>
  </si>
  <si>
    <t>KRZ500202920</t>
  </si>
  <si>
    <t>KRZ500489760</t>
  </si>
  <si>
    <t>KRZ500492240</t>
  </si>
  <si>
    <t>KRZ500494940</t>
  </si>
  <si>
    <t>KRZ500440130</t>
  </si>
  <si>
    <t>KRZ500473740</t>
  </si>
  <si>
    <t>KRZ500476550</t>
  </si>
  <si>
    <t>KRZ500478600</t>
  </si>
  <si>
    <t>KRZ500481470</t>
  </si>
  <si>
    <t>KRZ500483840</t>
  </si>
  <si>
    <t>KRZ500486960</t>
  </si>
  <si>
    <t>펀드코드</t>
  </si>
  <si>
    <t>보관은행</t>
  </si>
  <si>
    <t>사무수탁</t>
  </si>
  <si>
    <t>판매사</t>
  </si>
  <si>
    <t>발행사</t>
  </si>
  <si>
    <t>설정액</t>
  </si>
  <si>
    <t>설정일</t>
  </si>
  <si>
    <t>최초기준일</t>
  </si>
  <si>
    <t>ELS결제일</t>
  </si>
  <si>
    <t>최초기준가격1</t>
  </si>
  <si>
    <t>최초기준가격2</t>
  </si>
  <si>
    <t>최종기준일</t>
  </si>
  <si>
    <t>ELS상환금편입일</t>
  </si>
  <si>
    <t>상환금지급일</t>
  </si>
  <si>
    <t>결산일</t>
  </si>
  <si>
    <t>조기상환주기</t>
  </si>
  <si>
    <t>원금보장유무</t>
  </si>
  <si>
    <t>KNOCK-IN</t>
  </si>
  <si>
    <t>KNOCK-OUT</t>
  </si>
  <si>
    <t>REBATE</t>
  </si>
  <si>
    <t>COUPON</t>
  </si>
  <si>
    <t>DUMMY</t>
  </si>
  <si>
    <t>자산1가격</t>
  </si>
  <si>
    <t>자산2가격</t>
  </si>
  <si>
    <t>현재주가1수준</t>
  </si>
  <si>
    <t>130-125, 3년만기, 1년(6개월단위) 조기상환</t>
    <phoneticPr fontId="2" type="noConversion"/>
  </si>
  <si>
    <t>45%,60%</t>
    <phoneticPr fontId="2" type="noConversion"/>
  </si>
  <si>
    <t>New 주가지수연계파생38</t>
    <phoneticPr fontId="2" type="noConversion"/>
  </si>
  <si>
    <t>KRZ500518620</t>
    <phoneticPr fontId="2" type="noConversion"/>
  </si>
  <si>
    <t>20080908</t>
    <phoneticPr fontId="2" type="noConversion"/>
  </si>
  <si>
    <t>매년9월4일</t>
    <phoneticPr fontId="2" type="noConversion"/>
  </si>
  <si>
    <t>20100903</t>
    <phoneticPr fontId="2" type="noConversion"/>
  </si>
  <si>
    <t>연12%</t>
    <phoneticPr fontId="2" type="noConversion"/>
  </si>
  <si>
    <t>20090302</t>
    <phoneticPr fontId="2" type="noConversion"/>
  </si>
  <si>
    <t>20100602</t>
    <phoneticPr fontId="2" type="noConversion"/>
  </si>
  <si>
    <t>현재주가2수준</t>
  </si>
  <si>
    <t>기초자산가격 최근업데이트일</t>
    <phoneticPr fontId="2" type="noConversion"/>
  </si>
  <si>
    <t>조회주</t>
    <phoneticPr fontId="2" type="noConversion"/>
  </si>
  <si>
    <t/>
  </si>
  <si>
    <t>New 2Star SELP-1</t>
    <phoneticPr fontId="2" type="noConversion"/>
  </si>
  <si>
    <t>KRZ500496180</t>
    <phoneticPr fontId="2" type="noConversion"/>
  </si>
  <si>
    <t>우리투자증권</t>
    <phoneticPr fontId="2" type="noConversion"/>
  </si>
  <si>
    <t>LG디스플레이</t>
    <phoneticPr fontId="2" type="noConversion"/>
  </si>
  <si>
    <t>20080624,20080625,20080626</t>
    <phoneticPr fontId="2" type="noConversion"/>
  </si>
  <si>
    <t>20080627</t>
    <phoneticPr fontId="2" type="noConversion"/>
  </si>
  <si>
    <t>상환된 펀드</t>
    <phoneticPr fontId="2" type="noConversion"/>
  </si>
  <si>
    <t>2Index 사모파생 KN-1</t>
  </si>
  <si>
    <t>일자</t>
  </si>
  <si>
    <t xml:space="preserve">신한생명2           </t>
  </si>
  <si>
    <t xml:space="preserve">신한생명3           </t>
  </si>
  <si>
    <t xml:space="preserve">M사모채권혼합D-2    </t>
  </si>
  <si>
    <t xml:space="preserve">M사모채권혼합D-3    </t>
  </si>
  <si>
    <t xml:space="preserve">M사모로얄채권C-3    </t>
  </si>
  <si>
    <t xml:space="preserve">M사모로얄채권C-4    </t>
  </si>
  <si>
    <t xml:space="preserve">two-star ELS파생1   </t>
  </si>
  <si>
    <t xml:space="preserve">M사모로얄채권C-5    </t>
  </si>
  <si>
    <t xml:space="preserve">M사모채권L-6호      </t>
  </si>
  <si>
    <t xml:space="preserve">2-star사모파생J-1   </t>
  </si>
  <si>
    <t xml:space="preserve">2star사모파생N-1    </t>
  </si>
  <si>
    <t xml:space="preserve">M사모로얄채권C-2    </t>
  </si>
  <si>
    <t xml:space="preserve">One Star사모파생N-2 </t>
  </si>
  <si>
    <t xml:space="preserve">2star사모파생N-2    </t>
  </si>
  <si>
    <t xml:space="preserve">M사모채권혼합D-4    </t>
  </si>
  <si>
    <t>two-starELS파생 KS-1</t>
  </si>
  <si>
    <t>two-starELS파생 PW-1</t>
  </si>
  <si>
    <t xml:space="preserve">M사모채권K-2호      </t>
  </si>
  <si>
    <t xml:space="preserve">M사모채권혼합R-1    </t>
  </si>
  <si>
    <t xml:space="preserve">주가지수연계채권1   </t>
  </si>
  <si>
    <t xml:space="preserve">M사모채권J-1호      </t>
  </si>
  <si>
    <t xml:space="preserve">국공채혼합형        </t>
  </si>
  <si>
    <t xml:space="preserve">주가지수연계채권2   </t>
  </si>
  <si>
    <t xml:space="preserve">일본리츠연계채권1   </t>
  </si>
  <si>
    <t xml:space="preserve">M사모채권혼합R-2    </t>
  </si>
  <si>
    <t xml:space="preserve">일본리츠연계채권2   </t>
  </si>
  <si>
    <t xml:space="preserve">M사모세이빙채권2호  </t>
  </si>
  <si>
    <t xml:space="preserve">M사모주식G-1        </t>
  </si>
  <si>
    <t xml:space="preserve">법인MMF 1호         </t>
  </si>
  <si>
    <t xml:space="preserve">M사모채권혼합R-3    </t>
  </si>
  <si>
    <t xml:space="preserve">New 2-Star파생SS-1  </t>
  </si>
  <si>
    <t xml:space="preserve">M사모에이스안정형   </t>
  </si>
  <si>
    <t xml:space="preserve">New 2-Star파생SS-2  </t>
  </si>
  <si>
    <t xml:space="preserve">제주은행            </t>
  </si>
  <si>
    <t xml:space="preserve">M사모채권혼합B-1호  </t>
  </si>
  <si>
    <t xml:space="preserve">M사모세이빙채권4호  </t>
  </si>
  <si>
    <t xml:space="preserve">M사모세이빙채권3호  </t>
  </si>
  <si>
    <t xml:space="preserve">일본리츠연계파생1   </t>
  </si>
  <si>
    <t xml:space="preserve">New 2-Star파생SS-3  </t>
  </si>
  <si>
    <t xml:space="preserve">New 2-Star파생SS-4  </t>
  </si>
  <si>
    <t xml:space="preserve">New 2Star파생ST-1   </t>
  </si>
  <si>
    <t xml:space="preserve">국민연금2호         </t>
  </si>
  <si>
    <t xml:space="preserve">M사모세이빙채권5호  </t>
  </si>
  <si>
    <t xml:space="preserve">M사모채권L-8호      </t>
  </si>
  <si>
    <t xml:space="preserve">M사모채권L-9호      </t>
  </si>
  <si>
    <t xml:space="preserve">New 2Star파생SH-1   </t>
  </si>
  <si>
    <t xml:space="preserve">M사모채권혼합D-5    </t>
  </si>
  <si>
    <t xml:space="preserve">New 2Star파생SE-1   </t>
  </si>
  <si>
    <t xml:space="preserve">M사모혼합Y-1        </t>
  </si>
  <si>
    <t xml:space="preserve">2star사모파생PW-1   </t>
  </si>
  <si>
    <t xml:space="preserve">M사모채권KA-1호     </t>
  </si>
  <si>
    <t xml:space="preserve">New 2Star파생SE-2   </t>
  </si>
  <si>
    <t xml:space="preserve">M사모파인채권혼합1  </t>
  </si>
  <si>
    <t xml:space="preserve">New 2Star 파생SK-1  </t>
  </si>
  <si>
    <t xml:space="preserve">M사모세이빙채권1호  </t>
  </si>
  <si>
    <t xml:space="preserve">New 2Star 파생KS-1  </t>
  </si>
  <si>
    <t xml:space="preserve">2star사모파생KS-1   </t>
  </si>
  <si>
    <t xml:space="preserve">2star사모파생SE-1   </t>
  </si>
  <si>
    <t xml:space="preserve">M사모로얄혼합C-1호  </t>
  </si>
  <si>
    <t xml:space="preserve">M사모채권T-1호      </t>
  </si>
  <si>
    <t xml:space="preserve">M사모채권K-3호      </t>
  </si>
  <si>
    <t xml:space="preserve">New 2Index 파생KN-1 </t>
  </si>
  <si>
    <t xml:space="preserve">New 2Star 파생PD-1  </t>
  </si>
  <si>
    <t xml:space="preserve">M사모채권B-1호      </t>
  </si>
  <si>
    <t xml:space="preserve">일본대표지수채권1호 </t>
  </si>
  <si>
    <t xml:space="preserve">New 2Star파생KW-1   </t>
  </si>
  <si>
    <t xml:space="preserve">일본대표지수채권2호 </t>
  </si>
  <si>
    <t xml:space="preserve">New 2Star파생 WH-1  </t>
  </si>
  <si>
    <t xml:space="preserve">일본대표지수채권3호 </t>
  </si>
  <si>
    <t xml:space="preserve">M사모세이빙채권6호  </t>
  </si>
  <si>
    <t>New주가지수연계파생2</t>
  </si>
  <si>
    <t xml:space="preserve">일본대표지수채권4호 </t>
  </si>
  <si>
    <t xml:space="preserve">M사모채권K-5호      </t>
  </si>
  <si>
    <t xml:space="preserve">신한생명4           </t>
  </si>
  <si>
    <t>New 2Star파생 WM-1호</t>
  </si>
  <si>
    <t>New주가지수연계파생3</t>
  </si>
  <si>
    <t xml:space="preserve">M사모주식D-7호      </t>
  </si>
  <si>
    <t xml:space="preserve">2star사모파생HL-1   </t>
  </si>
  <si>
    <t xml:space="preserve">One Star사모파생N-1 </t>
  </si>
  <si>
    <t xml:space="preserve">주가지수사모파생1   </t>
  </si>
  <si>
    <t xml:space="preserve">M사모혼합L-10호     </t>
  </si>
  <si>
    <t xml:space="preserve">One Star사모파생N-3 </t>
  </si>
  <si>
    <t xml:space="preserve">M사모주식D-6호      </t>
  </si>
  <si>
    <t xml:space="preserve">M사모주식혼합D-8    </t>
  </si>
  <si>
    <t xml:space="preserve">New 2Index 파생KN-2 </t>
  </si>
  <si>
    <t>New 2Star파생SH-D1호</t>
  </si>
  <si>
    <t>New주가지수연계파생4</t>
  </si>
  <si>
    <t xml:space="preserve">2star사모파생KW-1   </t>
  </si>
  <si>
    <t>New 2Star파생 HK-1호</t>
  </si>
  <si>
    <t xml:space="preserve">M사모채권N-1호      </t>
  </si>
  <si>
    <t xml:space="preserve">M사모로얄혼합C-2호  </t>
  </si>
  <si>
    <t xml:space="preserve">M사모채권K-4호      </t>
  </si>
  <si>
    <t>New주가지수연계파생1</t>
  </si>
  <si>
    <t xml:space="preserve">New 2Star파생MS-1호 </t>
  </si>
  <si>
    <t xml:space="preserve">New 2Star파생PH3Y-1 </t>
  </si>
  <si>
    <t xml:space="preserve">롱런채권자1호B      </t>
  </si>
  <si>
    <t xml:space="preserve">2star사모파생HI-1   </t>
  </si>
  <si>
    <t xml:space="preserve">New 2Star파생SG-1   </t>
  </si>
  <si>
    <t>One Index사모파생K-2</t>
  </si>
  <si>
    <t xml:space="preserve">New 2Star파생HS-1   </t>
  </si>
  <si>
    <t xml:space="preserve">M사모주식D-10호     </t>
  </si>
  <si>
    <t xml:space="preserve">M사모혼합D-11호     </t>
  </si>
  <si>
    <t xml:space="preserve">국민연금3호         </t>
  </si>
  <si>
    <t xml:space="preserve">New 2Index 파생KN-3 </t>
  </si>
  <si>
    <t xml:space="preserve">2star사모파생LS-1   </t>
  </si>
  <si>
    <t xml:space="preserve">New 2Star파생LS-1   </t>
  </si>
  <si>
    <t xml:space="preserve">2star사모파생GH-1   </t>
  </si>
  <si>
    <t xml:space="preserve">M사모채권혼합B-2호  </t>
  </si>
  <si>
    <t xml:space="preserve">M사모혼합L-11호     </t>
  </si>
  <si>
    <t xml:space="preserve">사모혼합형          </t>
  </si>
  <si>
    <t xml:space="preserve">New 2Star파생GH-1   </t>
  </si>
  <si>
    <t>One Index사모파생K-4</t>
  </si>
  <si>
    <t xml:space="preserve">2star사모파생SG-1   </t>
  </si>
  <si>
    <t xml:space="preserve">2star사모파생SH-1   </t>
  </si>
  <si>
    <t xml:space="preserve">New 2Index 파생KN-4 </t>
  </si>
  <si>
    <t xml:space="preserve">2star사모파생HH-1   </t>
  </si>
  <si>
    <t xml:space="preserve">2star사모파생HS-1   </t>
  </si>
  <si>
    <t xml:space="preserve">2star사모파생LH-1   </t>
  </si>
  <si>
    <t xml:space="preserve">원-달러스윙채권C6   </t>
  </si>
  <si>
    <t xml:space="preserve">2star사모파생SK-1   </t>
  </si>
  <si>
    <t xml:space="preserve">New 2Star파생LH-1   </t>
  </si>
  <si>
    <t xml:space="preserve">M사모채권N-2호      </t>
  </si>
  <si>
    <t xml:space="preserve">New 2Star파생IS-2   </t>
  </si>
  <si>
    <t>KRZ500387540</t>
    <phoneticPr fontId="2" type="noConversion"/>
  </si>
  <si>
    <t>20070829</t>
    <phoneticPr fontId="2" type="noConversion"/>
  </si>
  <si>
    <t>20100826</t>
    <phoneticPr fontId="2" type="noConversion"/>
  </si>
  <si>
    <t>연12.2%</t>
    <phoneticPr fontId="2" type="noConversion"/>
  </si>
  <si>
    <t>KRZ500387530</t>
    <phoneticPr fontId="2" type="noConversion"/>
  </si>
  <si>
    <t>20070817</t>
    <phoneticPr fontId="2" type="noConversion"/>
  </si>
  <si>
    <t>20070820</t>
    <phoneticPr fontId="2" type="noConversion"/>
  </si>
  <si>
    <t>20100816</t>
    <phoneticPr fontId="2" type="noConversion"/>
  </si>
  <si>
    <t>KRZ500386740</t>
    <phoneticPr fontId="2" type="noConversion"/>
  </si>
  <si>
    <t>20070814</t>
    <phoneticPr fontId="2" type="noConversion"/>
  </si>
  <si>
    <t>20070816</t>
    <phoneticPr fontId="2" type="noConversion"/>
  </si>
  <si>
    <t>20090813</t>
    <phoneticPr fontId="2" type="noConversion"/>
  </si>
  <si>
    <t>KRZ500379320</t>
    <phoneticPr fontId="2" type="noConversion"/>
  </si>
  <si>
    <t>20070806,20070807,20070808</t>
    <phoneticPr fontId="2" type="noConversion"/>
  </si>
  <si>
    <t>20070809</t>
    <phoneticPr fontId="2" type="noConversion"/>
  </si>
  <si>
    <t>20090805</t>
    <phoneticPr fontId="2" type="noConversion"/>
  </si>
  <si>
    <t>연12.0%</t>
    <phoneticPr fontId="2" type="noConversion"/>
  </si>
  <si>
    <t>KRZ500379350</t>
    <phoneticPr fontId="2" type="noConversion"/>
  </si>
  <si>
    <t>KRZ500378830</t>
    <phoneticPr fontId="2" type="noConversion"/>
  </si>
  <si>
    <t>20070731</t>
    <phoneticPr fontId="2" type="noConversion"/>
  </si>
  <si>
    <t>20070802</t>
    <phoneticPr fontId="2" type="noConversion"/>
  </si>
  <si>
    <t>20100729</t>
    <phoneticPr fontId="2" type="noConversion"/>
  </si>
  <si>
    <t>연13.5%</t>
    <phoneticPr fontId="2" type="noConversion"/>
  </si>
  <si>
    <t>New 2Star SEKE-2</t>
    <phoneticPr fontId="2" type="noConversion"/>
  </si>
  <si>
    <t>KRZ500378820</t>
    <phoneticPr fontId="2" type="noConversion"/>
  </si>
  <si>
    <t>우리은행</t>
    <phoneticPr fontId="2" type="noConversion"/>
  </si>
  <si>
    <t>SC제일펀드서비스</t>
    <phoneticPr fontId="2" type="noConversion"/>
  </si>
  <si>
    <t>20070720</t>
    <phoneticPr fontId="2" type="noConversion"/>
  </si>
  <si>
    <t>삼성전자</t>
    <phoneticPr fontId="2" type="noConversion"/>
  </si>
  <si>
    <t>한국전력</t>
    <phoneticPr fontId="2" type="noConversion"/>
  </si>
  <si>
    <t>20100727</t>
    <phoneticPr fontId="2" type="noConversion"/>
  </si>
  <si>
    <t>매년7월19일</t>
    <phoneticPr fontId="2" type="noConversion"/>
  </si>
  <si>
    <t>연10.5%</t>
    <phoneticPr fontId="2" type="noConversion"/>
  </si>
  <si>
    <t>20080128</t>
    <phoneticPr fontId="2" type="noConversion"/>
  </si>
  <si>
    <t>20080728</t>
    <phoneticPr fontId="2" type="noConversion"/>
  </si>
  <si>
    <t>20090123</t>
    <phoneticPr fontId="2" type="noConversion"/>
  </si>
  <si>
    <t>20090728</t>
    <phoneticPr fontId="2" type="noConversion"/>
  </si>
  <si>
    <t>20100126</t>
    <phoneticPr fontId="2" type="noConversion"/>
  </si>
  <si>
    <t>KRZ500377240</t>
    <phoneticPr fontId="2" type="noConversion"/>
  </si>
  <si>
    <t>20070716</t>
    <phoneticPr fontId="2" type="noConversion"/>
  </si>
  <si>
    <t>20070718</t>
    <phoneticPr fontId="2" type="noConversion"/>
  </si>
  <si>
    <t>20090715</t>
    <phoneticPr fontId="2" type="noConversion"/>
  </si>
  <si>
    <t>KRZ500377230</t>
    <phoneticPr fontId="2" type="noConversion"/>
  </si>
  <si>
    <t>20070716,20070718,20070719</t>
    <phoneticPr fontId="2" type="noConversion"/>
  </si>
  <si>
    <t>20100714</t>
    <phoneticPr fontId="2" type="noConversion"/>
  </si>
  <si>
    <t>연9.3%</t>
    <phoneticPr fontId="2" type="noConversion"/>
  </si>
  <si>
    <t>KRZ500376250</t>
    <phoneticPr fontId="2" type="noConversion"/>
  </si>
  <si>
    <t>20070713</t>
    <phoneticPr fontId="2" type="noConversion"/>
  </si>
  <si>
    <t>20100711</t>
    <phoneticPr fontId="2" type="noConversion"/>
  </si>
  <si>
    <t>KRZ500376230</t>
    <phoneticPr fontId="2" type="noConversion"/>
  </si>
  <si>
    <t>연14.5%</t>
    <phoneticPr fontId="2" type="noConversion"/>
  </si>
  <si>
    <t>KRZ500372050</t>
    <phoneticPr fontId="2" type="noConversion"/>
  </si>
  <si>
    <t>20070704</t>
    <phoneticPr fontId="2" type="noConversion"/>
  </si>
  <si>
    <t>20100629</t>
    <phoneticPr fontId="2" type="noConversion"/>
  </si>
  <si>
    <t>연9.2%</t>
    <phoneticPr fontId="2" type="noConversion"/>
  </si>
  <si>
    <t>KRZ500369690</t>
    <phoneticPr fontId="2" type="noConversion"/>
  </si>
  <si>
    <t>20070706</t>
    <phoneticPr fontId="2" type="noConversion"/>
  </si>
  <si>
    <t>20100705</t>
    <phoneticPr fontId="2" type="noConversion"/>
  </si>
  <si>
    <t>-10-15-20-25-30-35,-50,클리켓옵션</t>
    <phoneticPr fontId="2" type="noConversion"/>
  </si>
  <si>
    <t>-10-15-20-25-30-35,-50, 클리켓옵션</t>
    <phoneticPr fontId="2" type="noConversion"/>
  </si>
  <si>
    <t>연10.2%</t>
    <phoneticPr fontId="2" type="noConversion"/>
  </si>
  <si>
    <t>KRZ500369670</t>
    <phoneticPr fontId="2" type="noConversion"/>
  </si>
  <si>
    <t>연11.0%</t>
    <phoneticPr fontId="2" type="noConversion"/>
  </si>
  <si>
    <t>KRZ500367090</t>
    <phoneticPr fontId="2" type="noConversion"/>
  </si>
  <si>
    <t>20070618</t>
    <phoneticPr fontId="2" type="noConversion"/>
  </si>
  <si>
    <t>20100614</t>
    <phoneticPr fontId="2" type="noConversion"/>
  </si>
  <si>
    <t>KRZ500361880</t>
    <phoneticPr fontId="2" type="noConversion"/>
  </si>
  <si>
    <t>20070604</t>
    <phoneticPr fontId="2" type="noConversion"/>
  </si>
  <si>
    <t>20090531</t>
    <phoneticPr fontId="2" type="noConversion"/>
  </si>
  <si>
    <t>KRZ500356230</t>
    <phoneticPr fontId="2" type="noConversion"/>
  </si>
  <si>
    <t>20070521</t>
    <phoneticPr fontId="2" type="noConversion"/>
  </si>
  <si>
    <t>20100517</t>
    <phoneticPr fontId="2" type="noConversion"/>
  </si>
  <si>
    <t>KRZ500355510</t>
    <phoneticPr fontId="2" type="noConversion"/>
  </si>
  <si>
    <t>20100530</t>
    <phoneticPr fontId="2" type="noConversion"/>
  </si>
  <si>
    <t>연10.5%</t>
    <phoneticPr fontId="2" type="noConversion"/>
  </si>
  <si>
    <t>KRZ500350400</t>
    <phoneticPr fontId="2" type="noConversion"/>
  </si>
  <si>
    <t>20070508</t>
    <phoneticPr fontId="2" type="noConversion"/>
  </si>
  <si>
    <t>20100430</t>
    <phoneticPr fontId="2" type="noConversion"/>
  </si>
  <si>
    <t>20100503</t>
    <phoneticPr fontId="2" type="noConversion"/>
  </si>
  <si>
    <t>연10.0%</t>
    <phoneticPr fontId="2" type="noConversion"/>
  </si>
  <si>
    <t>20071031</t>
    <phoneticPr fontId="2" type="noConversion"/>
  </si>
  <si>
    <t>20080430</t>
    <phoneticPr fontId="2" type="noConversion"/>
  </si>
  <si>
    <t>20081030</t>
    <phoneticPr fontId="2" type="noConversion"/>
  </si>
  <si>
    <t>20090428</t>
    <phoneticPr fontId="2" type="noConversion"/>
  </si>
  <si>
    <t>20091030</t>
    <phoneticPr fontId="2" type="noConversion"/>
  </si>
  <si>
    <t>KRZ500349530</t>
    <phoneticPr fontId="2" type="noConversion"/>
  </si>
  <si>
    <t>20070516</t>
    <phoneticPr fontId="2" type="noConversion"/>
  </si>
  <si>
    <t>20100513</t>
    <phoneticPr fontId="2" type="noConversion"/>
  </si>
  <si>
    <t>20100514</t>
    <phoneticPr fontId="2" type="noConversion"/>
  </si>
  <si>
    <t>연10.2%</t>
    <phoneticPr fontId="2" type="noConversion"/>
  </si>
  <si>
    <t>20060920</t>
    <phoneticPr fontId="2" type="noConversion"/>
  </si>
  <si>
    <t>20090914</t>
    <phoneticPr fontId="2" type="noConversion"/>
  </si>
  <si>
    <t>85-85-80-80-75-75, 60</t>
    <phoneticPr fontId="2" type="noConversion"/>
  </si>
  <si>
    <t>2Star ELS PH-2</t>
    <phoneticPr fontId="2" type="noConversion"/>
  </si>
  <si>
    <t>20051223</t>
    <phoneticPr fontId="2" type="noConversion"/>
  </si>
  <si>
    <t>20081224</t>
    <phoneticPr fontId="2" type="noConversion"/>
  </si>
  <si>
    <t>연11.5%</t>
    <phoneticPr fontId="2" type="noConversion"/>
  </si>
  <si>
    <t>2Index 사모파생 N-1</t>
    <phoneticPr fontId="2" type="noConversion"/>
  </si>
  <si>
    <t>3년</t>
  </si>
  <si>
    <t>6개월</t>
  </si>
  <si>
    <t>유</t>
  </si>
  <si>
    <t>100,80(원금보존)</t>
  </si>
  <si>
    <t>연11.5%</t>
  </si>
  <si>
    <t>연12.5%</t>
  </si>
  <si>
    <t>2년</t>
  </si>
  <si>
    <t>무</t>
  </si>
  <si>
    <t>연10%</t>
  </si>
  <si>
    <t>연16.9%</t>
  </si>
  <si>
    <t>20110610</t>
  </si>
  <si>
    <t>20110612</t>
  </si>
  <si>
    <t>연18.32%</t>
  </si>
  <si>
    <t>20081211</t>
  </si>
  <si>
    <t>20090611</t>
  </si>
  <si>
    <t>20091211</t>
  </si>
  <si>
    <t>20100311</t>
  </si>
  <si>
    <t>20100910</t>
  </si>
  <si>
    <t>20101210</t>
  </si>
  <si>
    <t>90-90-90-90-85-85-85-85-80-80-80-80-75-75-75-75,55</t>
  </si>
  <si>
    <t>연17.52%</t>
  </si>
  <si>
    <t>연13.2%</t>
  </si>
  <si>
    <t>대신증권</t>
  </si>
  <si>
    <t>20100523</t>
  </si>
  <si>
    <t>연12%</t>
  </si>
  <si>
    <t>20080529</t>
  </si>
  <si>
    <t>20100527</t>
  </si>
  <si>
    <t>1년</t>
  </si>
  <si>
    <t>3개월</t>
  </si>
  <si>
    <t>20110522</t>
  </si>
  <si>
    <t>연8.5%</t>
  </si>
  <si>
    <t>연9%</t>
  </si>
  <si>
    <t>굿모닝신한증권</t>
  </si>
  <si>
    <t>연14%</t>
  </si>
  <si>
    <t>20080517</t>
  </si>
  <si>
    <t>20110517</t>
  </si>
  <si>
    <t>연19.3%</t>
  </si>
  <si>
    <t>연16.62%</t>
  </si>
  <si>
    <t>20110423</t>
  </si>
  <si>
    <t>연21%</t>
  </si>
  <si>
    <t>연24.6%</t>
  </si>
  <si>
    <t>연16.8%</t>
  </si>
  <si>
    <t>20080430</t>
  </si>
  <si>
    <t>20110430</t>
  </si>
  <si>
    <t>연19.12%</t>
  </si>
  <si>
    <t>연18%</t>
  </si>
  <si>
    <t>20090308</t>
  </si>
  <si>
    <t>연10.5%</t>
  </si>
  <si>
    <t>20090315</t>
  </si>
  <si>
    <t>연10.7%</t>
  </si>
  <si>
    <t>연21.2%</t>
  </si>
  <si>
    <t>20080219</t>
  </si>
  <si>
    <t>20110217</t>
  </si>
  <si>
    <t>연11.7</t>
  </si>
  <si>
    <t>연15%</t>
  </si>
  <si>
    <t>20091227</t>
  </si>
  <si>
    <t>22개월</t>
  </si>
  <si>
    <t>연8%</t>
  </si>
  <si>
    <t>연17%</t>
  </si>
  <si>
    <t>20080119</t>
  </si>
  <si>
    <t>연20.8%</t>
  </si>
  <si>
    <t>연14.5%</t>
  </si>
  <si>
    <t>20101221</t>
  </si>
  <si>
    <t>연13.5%</t>
  </si>
  <si>
    <t>20090727</t>
  </si>
  <si>
    <t>20110102</t>
  </si>
  <si>
    <t>20080103</t>
  </si>
  <si>
    <t>20101227</t>
  </si>
  <si>
    <t>20091101</t>
  </si>
  <si>
    <t>20071029</t>
  </si>
  <si>
    <t>20101027</t>
  </si>
  <si>
    <t>4개월</t>
  </si>
  <si>
    <t>연16.5%</t>
  </si>
  <si>
    <t>1개월</t>
  </si>
  <si>
    <t>20071018</t>
  </si>
  <si>
    <t>20101016</t>
  </si>
  <si>
    <t>연13.4%</t>
  </si>
  <si>
    <t>20101009</t>
  </si>
  <si>
    <t>하나증권</t>
  </si>
  <si>
    <t>20091004</t>
  </si>
  <si>
    <t>연16%</t>
  </si>
  <si>
    <t>KRZ500396910</t>
  </si>
  <si>
    <t>20070918</t>
  </si>
  <si>
    <t>20100918</t>
  </si>
  <si>
    <t>KRZ500396430</t>
  </si>
  <si>
    <t>20070915</t>
  </si>
  <si>
    <t>KRZ500389850</t>
  </si>
  <si>
    <t>20070828</t>
  </si>
  <si>
    <t>연14.6%</t>
  </si>
  <si>
    <t>KRZ500389840</t>
  </si>
  <si>
    <t>KRZ500388060</t>
  </si>
  <si>
    <t>20070821</t>
  </si>
  <si>
    <t>20070822</t>
  </si>
  <si>
    <t>KRZ500386729</t>
  </si>
  <si>
    <t>20070816</t>
  </si>
  <si>
    <t>KRZ500382560</t>
  </si>
  <si>
    <t>20070730,20070731,20070801</t>
  </si>
  <si>
    <t>20070802</t>
  </si>
  <si>
    <t>KRZ500382540</t>
  </si>
  <si>
    <t>KRZ500382530</t>
  </si>
  <si>
    <t>KRZ500378810</t>
  </si>
  <si>
    <t>20070726</t>
  </si>
  <si>
    <t>20070727</t>
  </si>
  <si>
    <t>20100801</t>
  </si>
  <si>
    <t>연14.2%</t>
  </si>
  <si>
    <t>KRZ500379580</t>
  </si>
  <si>
    <t>20100725</t>
  </si>
  <si>
    <t>연11.4%</t>
  </si>
  <si>
    <t>KRZ500379740</t>
  </si>
  <si>
    <t>KRZ500378800</t>
  </si>
  <si>
    <t>KRZ500378790</t>
  </si>
  <si>
    <t>-</t>
  </si>
  <si>
    <t>KRZ500375780</t>
  </si>
  <si>
    <t>20070713</t>
  </si>
  <si>
    <t>20100714</t>
  </si>
  <si>
    <t>KRZ500369730</t>
  </si>
  <si>
    <t>20070627</t>
  </si>
  <si>
    <t>KRZ500369660</t>
  </si>
  <si>
    <t>조기상환결정일</t>
  </si>
  <si>
    <t>조기상환결정일</t>
    <phoneticPr fontId="2" type="noConversion"/>
  </si>
  <si>
    <t>조기상환지급일</t>
  </si>
  <si>
    <t>조기상환지급일</t>
    <phoneticPr fontId="2" type="noConversion"/>
  </si>
  <si>
    <t>조회연도</t>
    <phoneticPr fontId="2" type="noConversion"/>
  </si>
  <si>
    <t>조회월</t>
    <phoneticPr fontId="2" type="noConversion"/>
  </si>
  <si>
    <t>2Star 사모파생HVSO-3</t>
  </si>
  <si>
    <t>2Star 사모파생HVSO-4</t>
  </si>
  <si>
    <t>2Star 사모파생HVSO-5</t>
  </si>
  <si>
    <t>New 2Index KH-16</t>
  </si>
  <si>
    <t>New 2Index KH-17</t>
  </si>
  <si>
    <t>New 2Index KH-18</t>
  </si>
  <si>
    <t>차이나H주가지수연계11호</t>
  </si>
  <si>
    <t>차이나H주가지수연계12호</t>
  </si>
  <si>
    <t>2Index사모파생KH-2</t>
  </si>
  <si>
    <t>2Star사모파생HVSS-1</t>
  </si>
  <si>
    <t>2Star사모파생HVSS-2</t>
  </si>
  <si>
    <t>2Star사모파생HVSS-3</t>
  </si>
  <si>
    <t>2Star사모파생N-55</t>
  </si>
  <si>
    <t>2Star사모파생N-56</t>
  </si>
  <si>
    <t>2Star사모파생N-60</t>
  </si>
  <si>
    <t>2Star사모파생N-61</t>
  </si>
  <si>
    <t>2Star사모파생N-62</t>
  </si>
  <si>
    <t>2Star사모파생KIHS-1</t>
  </si>
  <si>
    <t>New 2Star GSLC-1</t>
  </si>
  <si>
    <t>New 주가지수연계파생W-4</t>
  </si>
  <si>
    <t>New 2Star HVLS-3</t>
  </si>
  <si>
    <t>New 주가지수연계파생25</t>
  </si>
  <si>
    <t>New 2Star HVSO-1</t>
  </si>
  <si>
    <t>New 주가지수연계파생23</t>
  </si>
  <si>
    <t>New 주가지수연계파생24</t>
  </si>
  <si>
    <t>차이나H주가지수연계5호</t>
  </si>
  <si>
    <t>차이나H주가지수연계6호</t>
  </si>
  <si>
    <t>차이나H주가지수연계7호</t>
  </si>
  <si>
    <t>차이나H주가지수연계8호</t>
  </si>
  <si>
    <t>차이나H주가지수연계9호</t>
  </si>
  <si>
    <t>New 2Index KH-13</t>
  </si>
  <si>
    <t>New 2Index KH-14</t>
  </si>
  <si>
    <t>New 2Index KH-15</t>
  </si>
  <si>
    <t>2Star 사모파생HVSF-1</t>
  </si>
  <si>
    <t>2Star 사모파생HVSF-2</t>
  </si>
  <si>
    <t>2Star 사모파생HVSF-3</t>
  </si>
  <si>
    <t>2Star 사모파생KTHF-1</t>
  </si>
  <si>
    <t>2Star 사모파생HVSO-1</t>
  </si>
  <si>
    <t>2Star 사모파생HVSO-2</t>
  </si>
  <si>
    <t>2Star 사모파생HVGS-1</t>
  </si>
  <si>
    <t>2Star 사모파생KISO-1</t>
  </si>
  <si>
    <t>2Star 사모파생KIST-2</t>
  </si>
  <si>
    <t>2Star 사모파생HVLS-1</t>
  </si>
  <si>
    <t>New 2Star HVLS-2</t>
  </si>
  <si>
    <t>New 2Star SEHY-2</t>
  </si>
  <si>
    <t>New 2Star KSO-6</t>
  </si>
  <si>
    <t>2Star사모파생N-49</t>
  </si>
  <si>
    <t>2Star사모파생N-52</t>
  </si>
  <si>
    <t>2Star사모파생N-53</t>
  </si>
  <si>
    <t>New 주가지수연계파생W-2</t>
  </si>
  <si>
    <t>New 주가지수연계파생W-3</t>
  </si>
  <si>
    <t>New 2Star POSE-2</t>
  </si>
  <si>
    <t>New 2Index KH-7</t>
  </si>
  <si>
    <t>New 2Index KH-8</t>
  </si>
  <si>
    <t>New 2Index KH-9</t>
  </si>
  <si>
    <t>New 2Index KH-10</t>
  </si>
  <si>
    <t>New 2Index KH-11</t>
  </si>
  <si>
    <t>New 2Index KH-12</t>
  </si>
  <si>
    <t>2Star사모파생N-42</t>
  </si>
  <si>
    <t>2Star사모파생N-43</t>
  </si>
  <si>
    <t>2Star사모파생N-44</t>
  </si>
  <si>
    <t>New 주가지수연계파생W-1</t>
  </si>
  <si>
    <t>New 2Star SEST-5</t>
  </si>
  <si>
    <t>New 2Star POHV-1</t>
  </si>
  <si>
    <t>New 2Star HVLS-1</t>
  </si>
  <si>
    <t>New 2Star KSO-3</t>
  </si>
  <si>
    <t>New 2Star KSO-4</t>
  </si>
  <si>
    <t>New 2Star KSO-5</t>
  </si>
  <si>
    <t>2Star 사모파생SEPO-1</t>
  </si>
  <si>
    <t>New 2Star LEHJ-1</t>
  </si>
  <si>
    <t>New 2Index KH-2</t>
  </si>
  <si>
    <t>New 2Index KH-3</t>
  </si>
  <si>
    <t>New 2Index KH-4</t>
  </si>
  <si>
    <t>New 2Index KH-5</t>
  </si>
  <si>
    <t>New 2Index KH-6</t>
  </si>
  <si>
    <t>One Index 사모파생K-13</t>
  </si>
  <si>
    <t>One Index 사모파생K-14</t>
  </si>
  <si>
    <t>One Index 사모파생K-15</t>
  </si>
  <si>
    <t>2Star사모파생N-41</t>
  </si>
  <si>
    <t>2Star사모파생HJSK-1</t>
  </si>
  <si>
    <t>New 2Star SEHJ-1</t>
  </si>
  <si>
    <t>New 2Star POSE-1</t>
  </si>
  <si>
    <t>New 2Star SEHY-1</t>
  </si>
  <si>
    <t>New 2Star KSO-1</t>
  </si>
  <si>
    <t>New 2Star KSO-2</t>
  </si>
  <si>
    <t>New 2Star KSE-1</t>
  </si>
  <si>
    <t>2Star사모파생KIH-2</t>
  </si>
  <si>
    <t>New 2Star HCLP-1</t>
  </si>
  <si>
    <t>New 2Star IKE-3</t>
  </si>
  <si>
    <t>New 2Index KH-1</t>
  </si>
  <si>
    <t>2Star 사모파생KBSS-1</t>
  </si>
  <si>
    <t>2Star 사모파생KIST-1</t>
  </si>
  <si>
    <t>One Index 사모파생K-12</t>
  </si>
  <si>
    <t>New 주가지수연계파생D-1</t>
  </si>
  <si>
    <t>New 주가지수연계파생D-2</t>
  </si>
  <si>
    <t>2Index사모파생KH-1</t>
  </si>
  <si>
    <t>2Star사모파생N-34</t>
  </si>
  <si>
    <t>2Star사모파생N-36</t>
  </si>
  <si>
    <t>New 2Star LGHW-1</t>
  </si>
  <si>
    <t>New 2Star HCHW-1</t>
  </si>
  <si>
    <t>New 2Star LPLS-1</t>
  </si>
  <si>
    <t>New 2Star KIH-1</t>
  </si>
  <si>
    <t>New 2Star HCLS-2</t>
  </si>
  <si>
    <t>차이나H주가지수연계1호</t>
  </si>
  <si>
    <t>2Star 사모파생N-31</t>
  </si>
  <si>
    <t>2Star 사모파생N-33</t>
  </si>
  <si>
    <t>2Star SFSH-2</t>
  </si>
  <si>
    <t>New 2Star HCSH-1</t>
  </si>
  <si>
    <t>New 2Star IS-5</t>
  </si>
  <si>
    <t>New 주가지수연계파생7</t>
  </si>
  <si>
    <t>2Star 사모파생N-27</t>
  </si>
  <si>
    <t>2Star 사모파생N-28</t>
  </si>
  <si>
    <t>2Star 사모파생N-29</t>
  </si>
  <si>
    <t>2Star 사모파생LGSE-1</t>
  </si>
  <si>
    <t>2Star 사모파생SFSH-1</t>
  </si>
  <si>
    <t>2Star 사모파생KIH-1</t>
  </si>
  <si>
    <t>New 2Star HCLS-1</t>
  </si>
  <si>
    <t>New 주가지수연계파생38</t>
  </si>
  <si>
    <t>New 2Star PH-2</t>
  </si>
  <si>
    <t>New 2Star SH-2</t>
  </si>
  <si>
    <t>New 2Star LS-3</t>
  </si>
  <si>
    <t>New 2Star HCHY-1</t>
  </si>
  <si>
    <t>New 주가지수연계파생39</t>
    <phoneticPr fontId="2" type="noConversion"/>
  </si>
  <si>
    <t>KRZ500519450</t>
    <phoneticPr fontId="2" type="noConversion"/>
  </si>
  <si>
    <t>하나은행</t>
    <phoneticPr fontId="2" type="noConversion"/>
  </si>
  <si>
    <t>SC제일펀드서비스</t>
    <phoneticPr fontId="2" type="noConversion"/>
  </si>
  <si>
    <t>삼성증권</t>
    <phoneticPr fontId="2" type="noConversion"/>
  </si>
  <si>
    <t>1년</t>
    <phoneticPr fontId="2" type="noConversion"/>
  </si>
  <si>
    <t>4개월</t>
    <phoneticPr fontId="2" type="noConversion"/>
  </si>
  <si>
    <t>무</t>
    <phoneticPr fontId="2" type="noConversion"/>
  </si>
  <si>
    <t>연13.52%</t>
    <phoneticPr fontId="2" type="noConversion"/>
  </si>
  <si>
    <t>20081205</t>
    <phoneticPr fontId="2" type="noConversion"/>
  </si>
  <si>
    <t>20090305</t>
    <phoneticPr fontId="2" type="noConversion"/>
  </si>
  <si>
    <t>20090605</t>
    <phoneticPr fontId="2" type="noConversion"/>
  </si>
  <si>
    <t>20090907</t>
    <phoneticPr fontId="2" type="noConversion"/>
  </si>
  <si>
    <t>20090907</t>
    <phoneticPr fontId="2" type="noConversion"/>
  </si>
  <si>
    <t>2Star사모파생N-72</t>
    <phoneticPr fontId="2" type="noConversion"/>
  </si>
  <si>
    <t>KRZ500519470</t>
    <phoneticPr fontId="2" type="noConversion"/>
  </si>
  <si>
    <t>농협중앙회</t>
    <phoneticPr fontId="2" type="noConversion"/>
  </si>
  <si>
    <t>3년</t>
    <phoneticPr fontId="2" type="noConversion"/>
  </si>
  <si>
    <t>6개월</t>
    <phoneticPr fontId="2" type="noConversion"/>
  </si>
  <si>
    <t>85-85-80-80-75-75, 55</t>
    <phoneticPr fontId="2" type="noConversion"/>
  </si>
  <si>
    <t>연17%</t>
    <phoneticPr fontId="2" type="noConversion"/>
  </si>
  <si>
    <t>20090311</t>
    <phoneticPr fontId="2" type="noConversion"/>
  </si>
  <si>
    <t>20090911</t>
    <phoneticPr fontId="2" type="noConversion"/>
  </si>
  <si>
    <t>20100311</t>
    <phoneticPr fontId="2" type="noConversion"/>
  </si>
  <si>
    <t>20100910</t>
    <phoneticPr fontId="2" type="noConversion"/>
  </si>
  <si>
    <t>20100909</t>
    <phoneticPr fontId="2" type="noConversion"/>
  </si>
  <si>
    <t>New 주가지수연계파생40</t>
    <phoneticPr fontId="2" type="noConversion"/>
  </si>
  <si>
    <t>KRZ500520190</t>
    <phoneticPr fontId="2" type="noConversion"/>
  </si>
  <si>
    <t>20080912</t>
    <phoneticPr fontId="2" type="noConversion"/>
  </si>
  <si>
    <t>20080916</t>
    <phoneticPr fontId="2" type="noConversion"/>
  </si>
  <si>
    <t>신한지주</t>
    <phoneticPr fontId="2" type="noConversion"/>
  </si>
  <si>
    <t>매년9월9일</t>
    <phoneticPr fontId="2" type="noConversion"/>
  </si>
  <si>
    <t>매년9월11일</t>
    <phoneticPr fontId="2" type="noConversion"/>
  </si>
  <si>
    <t>20100908</t>
    <phoneticPr fontId="2" type="noConversion"/>
  </si>
  <si>
    <t>20100910</t>
    <phoneticPr fontId="2" type="noConversion"/>
  </si>
  <si>
    <t>20090309</t>
    <phoneticPr fontId="2" type="noConversion"/>
  </si>
  <si>
    <t>20100309</t>
    <phoneticPr fontId="2" type="noConversion"/>
  </si>
  <si>
    <t>20090911</t>
    <phoneticPr fontId="2" type="noConversion"/>
  </si>
  <si>
    <t>20090912</t>
    <phoneticPr fontId="2" type="noConversion"/>
  </si>
  <si>
    <t>20110909</t>
    <phoneticPr fontId="2" type="noConversion"/>
  </si>
  <si>
    <t>20110915</t>
  </si>
  <si>
    <t>20090909</t>
    <phoneticPr fontId="2" type="noConversion"/>
  </si>
  <si>
    <t>New 2Index KN-11</t>
  </si>
  <si>
    <t>New 2Star IKE-2</t>
  </si>
  <si>
    <t>New 주가지수연계파생5</t>
  </si>
  <si>
    <t>New 2Star SEST-4</t>
  </si>
  <si>
    <t>New 2Star LELP-1</t>
  </si>
  <si>
    <t>2Star 사모파생 SHGS-1</t>
  </si>
  <si>
    <t>New 2Index 사모파생 KN-1</t>
  </si>
  <si>
    <t>2Star 사모파생 N-23</t>
  </si>
  <si>
    <t>2Star 사모파생 N-24</t>
  </si>
  <si>
    <t>2Index 사모파생 N-4</t>
  </si>
  <si>
    <t>New 2Index KN-9</t>
  </si>
  <si>
    <t>2Star 사모파생 N-22</t>
  </si>
  <si>
    <t>New 2Star NS-4</t>
  </si>
  <si>
    <t>New 2Star POHY-1</t>
  </si>
  <si>
    <t>2Star 사모파생 N-20</t>
  </si>
  <si>
    <t>2Star 사모파생 HMDM-1</t>
  </si>
  <si>
    <t>New 2Star HMDM-1</t>
  </si>
  <si>
    <t>New 2Star SEST-3</t>
  </si>
  <si>
    <t>외환은행,NH투자증권</t>
  </si>
  <si>
    <t>외환은행,동부증권,NH투자증권</t>
  </si>
  <si>
    <t>우리은행,우리투자증권</t>
  </si>
  <si>
    <t>대투증권</t>
  </si>
  <si>
    <t>외환은행,동부증권,서울증권</t>
  </si>
  <si>
    <t>대구은행,NH투자증권</t>
  </si>
  <si>
    <t>서울증권</t>
  </si>
  <si>
    <t>한국투자증권</t>
  </si>
  <si>
    <t>외환은행,서울증권</t>
  </si>
  <si>
    <t>현대상선</t>
  </si>
  <si>
    <t>20080609</t>
  </si>
  <si>
    <t>20080612</t>
  </si>
  <si>
    <t>20080605</t>
  </si>
  <si>
    <t>20080610</t>
  </si>
  <si>
    <t>20080616</t>
  </si>
  <si>
    <t>20080502</t>
  </si>
  <si>
    <t>20080509</t>
  </si>
  <si>
    <t>20080516</t>
  </si>
  <si>
    <t>20080523</t>
  </si>
  <si>
    <t>20080530</t>
  </si>
  <si>
    <t>20080513</t>
  </si>
  <si>
    <t>20080522</t>
  </si>
  <si>
    <t>20080404</t>
  </si>
  <si>
    <t>20080411</t>
  </si>
  <si>
    <t>20080418</t>
  </si>
  <si>
    <t>20080425</t>
  </si>
  <si>
    <t>20080428</t>
  </si>
  <si>
    <t>20080414</t>
  </si>
  <si>
    <t>20080303</t>
  </si>
  <si>
    <t>20080328</t>
  </si>
  <si>
    <t>20080319</t>
  </si>
  <si>
    <t>20080205</t>
  </si>
  <si>
    <t>20080225</t>
  </si>
  <si>
    <t>20080218</t>
  </si>
  <si>
    <t>20080229</t>
  </si>
  <si>
    <t>20080131</t>
  </si>
  <si>
    <t>20080118</t>
  </si>
  <si>
    <t>20071227</t>
  </si>
  <si>
    <t>20071231</t>
  </si>
  <si>
    <t>20071228</t>
  </si>
  <si>
    <t>20071207</t>
  </si>
  <si>
    <t>20071105</t>
  </si>
  <si>
    <t>20071102</t>
  </si>
  <si>
    <t>20071101</t>
  </si>
  <si>
    <t>20071005</t>
  </si>
  <si>
    <t>New 2Index KN-7</t>
    <phoneticPr fontId="2" type="noConversion"/>
  </si>
  <si>
    <t>New 2Index KH-23</t>
    <phoneticPr fontId="2" type="noConversion"/>
  </si>
  <si>
    <t>현대차</t>
    <phoneticPr fontId="2" type="noConversion"/>
  </si>
  <si>
    <t>20080812,20080813,20080814</t>
    <phoneticPr fontId="2" type="noConversion"/>
  </si>
  <si>
    <t>20100805,20100806,20100809</t>
    <phoneticPr fontId="2" type="noConversion"/>
  </si>
  <si>
    <t>KRZ500512130</t>
    <phoneticPr fontId="2" type="noConversion"/>
  </si>
  <si>
    <t>외환은행</t>
    <phoneticPr fontId="2" type="noConversion"/>
  </si>
  <si>
    <t>SC제일펀드서비스</t>
    <phoneticPr fontId="2" type="noConversion"/>
  </si>
  <si>
    <t>매년8월11일</t>
    <phoneticPr fontId="2" type="noConversion"/>
  </si>
  <si>
    <t>2년</t>
    <phoneticPr fontId="2" type="noConversion"/>
  </si>
  <si>
    <t>6개월</t>
    <phoneticPr fontId="2" type="noConversion"/>
  </si>
  <si>
    <t>무</t>
    <phoneticPr fontId="2" type="noConversion"/>
  </si>
  <si>
    <t>20090205,20090206,20090209</t>
    <phoneticPr fontId="2" type="noConversion"/>
  </si>
  <si>
    <t xml:space="preserve">20090805,20090806,20090807 </t>
    <phoneticPr fontId="2" type="noConversion"/>
  </si>
  <si>
    <t xml:space="preserve">20100205,20100208,20100209 </t>
    <phoneticPr fontId="2" type="noConversion"/>
  </si>
  <si>
    <t xml:space="preserve">20100805,20100806,20100809 </t>
    <phoneticPr fontId="2" type="noConversion"/>
  </si>
  <si>
    <t>KRZ500512140</t>
    <phoneticPr fontId="2" type="noConversion"/>
  </si>
  <si>
    <t>신한은행</t>
    <phoneticPr fontId="2" type="noConversion"/>
  </si>
  <si>
    <t>SC제일펀드서비스</t>
    <phoneticPr fontId="2" type="noConversion"/>
  </si>
  <si>
    <t>삼성증권</t>
    <phoneticPr fontId="2" type="noConversion"/>
  </si>
  <si>
    <t>한국투자증권</t>
    <phoneticPr fontId="2" type="noConversion"/>
  </si>
  <si>
    <t>삼성전자</t>
    <phoneticPr fontId="2" type="noConversion"/>
  </si>
  <si>
    <t>삼성화재</t>
    <phoneticPr fontId="2" type="noConversion"/>
  </si>
  <si>
    <t>2년</t>
    <phoneticPr fontId="2" type="noConversion"/>
  </si>
  <si>
    <t>4개월</t>
    <phoneticPr fontId="2" type="noConversion"/>
  </si>
  <si>
    <t>무</t>
    <phoneticPr fontId="2" type="noConversion"/>
  </si>
  <si>
    <t>20080616,20080617,20080618</t>
  </si>
  <si>
    <t>20080611,20080612</t>
  </si>
  <si>
    <t>20080530,20080602</t>
  </si>
  <si>
    <t>20080530,20080602,20080603</t>
  </si>
  <si>
    <t>20080520,20080521,20080522</t>
  </si>
  <si>
    <t>20080424</t>
  </si>
  <si>
    <t>20080429</t>
  </si>
  <si>
    <t>20080414,20080415,20080416</t>
  </si>
  <si>
    <t>20080425,20080428,20080429</t>
  </si>
  <si>
    <t>20080307,20080310,20080311</t>
  </si>
  <si>
    <t>20080317,20080318</t>
  </si>
  <si>
    <t>20080331,20080401,20080402</t>
  </si>
  <si>
    <t>20080225,20080226,20080227</t>
  </si>
  <si>
    <t>20080310</t>
  </si>
  <si>
    <t>20080218,20080219,20080220</t>
  </si>
  <si>
    <t>20080111,20080114</t>
  </si>
  <si>
    <t>20071122</t>
  </si>
  <si>
    <t>20071101,20071102</t>
  </si>
  <si>
    <t>20071012,20071015,20071016</t>
  </si>
  <si>
    <t>20070914,20070917,20070918</t>
  </si>
  <si>
    <t>20070629,20070702,20070703</t>
  </si>
  <si>
    <t>20060915,20060918,20060919</t>
  </si>
  <si>
    <t>20100428</t>
  </si>
  <si>
    <t>20100504</t>
  </si>
  <si>
    <t>20100512</t>
  </si>
  <si>
    <t>200100518</t>
  </si>
  <si>
    <t>20110518</t>
  </si>
  <si>
    <t>20100510</t>
  </si>
  <si>
    <t>20100525</t>
  </si>
  <si>
    <t>20090525</t>
  </si>
  <si>
    <t>20100607</t>
  </si>
  <si>
    <t>20100525,20100526</t>
  </si>
  <si>
    <t>20100524,20100525,20100526</t>
  </si>
  <si>
    <t>20110525</t>
  </si>
  <si>
    <t>20110516</t>
  </si>
  <si>
    <t>20110530</t>
  </si>
  <si>
    <t>20090514</t>
  </si>
  <si>
    <t>20100513,20100514,20100517</t>
  </si>
  <si>
    <t>20100331</t>
  </si>
  <si>
    <t>20100420</t>
  </si>
  <si>
    <t>20110422</t>
  </si>
  <si>
    <t>20110429</t>
  </si>
  <si>
    <t>20090407</t>
  </si>
  <si>
    <t>20110411</t>
  </si>
  <si>
    <t>20100407,20100408,20100409</t>
  </si>
  <si>
    <t xml:space="preserve">20100419,20100420,20100421 </t>
  </si>
  <si>
    <t>20110225</t>
  </si>
  <si>
    <t>20110314</t>
  </si>
  <si>
    <t>KNOCK-IN 발생일</t>
    <phoneticPr fontId="2" type="noConversion"/>
  </si>
  <si>
    <t>20110328</t>
  </si>
  <si>
    <t>20100226,20100302,20100303</t>
  </si>
  <si>
    <t>20090304</t>
  </si>
  <si>
    <t>20110311</t>
  </si>
  <si>
    <t>201003112</t>
  </si>
  <si>
    <t>20100316</t>
  </si>
  <si>
    <t>20100324,20100325,20100326</t>
  </si>
  <si>
    <t>20110128</t>
  </si>
  <si>
    <t>20110216</t>
  </si>
  <si>
    <t>20110218,20110221,20110222</t>
  </si>
  <si>
    <t>20110215</t>
  </si>
  <si>
    <t>20100210</t>
  </si>
  <si>
    <t>20110307</t>
  </si>
  <si>
    <t>20100224</t>
  </si>
  <si>
    <t>20091222</t>
  </si>
  <si>
    <t>20100225</t>
  </si>
  <si>
    <t>20100211,20100212,20100216</t>
  </si>
  <si>
    <t>20100127</t>
  </si>
  <si>
    <t>20100113</t>
  </si>
  <si>
    <t>20101006</t>
    <phoneticPr fontId="2" type="noConversion"/>
  </si>
  <si>
    <t>매년9월30일</t>
    <phoneticPr fontId="2" type="noConversion"/>
  </si>
  <si>
    <t>100-103,70</t>
    <phoneticPr fontId="2" type="noConversion"/>
  </si>
  <si>
    <t>연11%</t>
    <phoneticPr fontId="2" type="noConversion"/>
  </si>
  <si>
    <t>20091001</t>
    <phoneticPr fontId="2" type="noConversion"/>
  </si>
  <si>
    <t>20091230</t>
    <phoneticPr fontId="2" type="noConversion"/>
  </si>
  <si>
    <t>20100401</t>
    <phoneticPr fontId="2" type="noConversion"/>
  </si>
  <si>
    <t>20100701</t>
    <phoneticPr fontId="2" type="noConversion"/>
  </si>
  <si>
    <t>New 2Index KH-27</t>
    <phoneticPr fontId="2" type="noConversion"/>
  </si>
  <si>
    <t>KRZ500524420</t>
    <phoneticPr fontId="2" type="noConversion"/>
  </si>
  <si>
    <t>삼성증권 2175회</t>
    <phoneticPr fontId="2" type="noConversion"/>
  </si>
  <si>
    <t>20090930</t>
    <phoneticPr fontId="2" type="noConversion"/>
  </si>
  <si>
    <t>20091006</t>
    <phoneticPr fontId="2" type="noConversion"/>
  </si>
  <si>
    <t>90-85-80-75,55</t>
    <phoneticPr fontId="2" type="noConversion"/>
  </si>
  <si>
    <t>연20%</t>
    <phoneticPr fontId="2" type="noConversion"/>
  </si>
  <si>
    <t>20090102</t>
    <phoneticPr fontId="2" type="noConversion"/>
  </si>
  <si>
    <t>20090402</t>
    <phoneticPr fontId="2" type="noConversion"/>
  </si>
  <si>
    <t>20090702</t>
    <phoneticPr fontId="2" type="noConversion"/>
  </si>
  <si>
    <t>20091104</t>
    <phoneticPr fontId="2" type="noConversion"/>
  </si>
  <si>
    <t>20100203</t>
    <phoneticPr fontId="2" type="noConversion"/>
  </si>
  <si>
    <t>20100504</t>
    <phoneticPr fontId="2" type="noConversion"/>
  </si>
  <si>
    <t>KRZ500511360</t>
    <phoneticPr fontId="2" type="noConversion"/>
  </si>
  <si>
    <t>20090807</t>
    <phoneticPr fontId="2" type="noConversion"/>
  </si>
  <si>
    <t>20090810</t>
    <phoneticPr fontId="2" type="noConversion"/>
  </si>
  <si>
    <t>연14.10%</t>
    <phoneticPr fontId="2" type="noConversion"/>
  </si>
  <si>
    <t>20081203</t>
    <phoneticPr fontId="2" type="noConversion"/>
  </si>
  <si>
    <t>20090403</t>
    <phoneticPr fontId="2" type="noConversion"/>
  </si>
  <si>
    <t>New 주가지수연계파생31</t>
  </si>
  <si>
    <t>New 주가지수연계파생31</t>
    <phoneticPr fontId="2" type="noConversion"/>
  </si>
  <si>
    <t>KRZ500510420</t>
    <phoneticPr fontId="2" type="noConversion"/>
  </si>
  <si>
    <t>삼성증권</t>
    <phoneticPr fontId="2" type="noConversion"/>
  </si>
  <si>
    <t>20080805</t>
    <phoneticPr fontId="2" type="noConversion"/>
  </si>
  <si>
    <t>신영증권</t>
    <phoneticPr fontId="2" type="noConversion"/>
  </si>
  <si>
    <t>20080806</t>
    <phoneticPr fontId="2" type="noConversion"/>
  </si>
  <si>
    <t>20080807</t>
    <phoneticPr fontId="2" type="noConversion"/>
  </si>
  <si>
    <t>매년8월4일</t>
    <phoneticPr fontId="2" type="noConversion"/>
  </si>
  <si>
    <t>1년</t>
    <phoneticPr fontId="2" type="noConversion"/>
  </si>
  <si>
    <t>20090803</t>
    <phoneticPr fontId="2" type="noConversion"/>
  </si>
  <si>
    <t>선취0.65%</t>
    <phoneticPr fontId="2" type="noConversion"/>
  </si>
  <si>
    <t>100-95-90-85, 70</t>
    <phoneticPr fontId="2" type="noConversion"/>
  </si>
  <si>
    <t>연13.50%</t>
    <phoneticPr fontId="2" type="noConversion"/>
  </si>
  <si>
    <t>20081103</t>
    <phoneticPr fontId="2" type="noConversion"/>
  </si>
  <si>
    <t>20090203</t>
    <phoneticPr fontId="2" type="noConversion"/>
  </si>
  <si>
    <t>20090430</t>
    <phoneticPr fontId="2" type="noConversion"/>
  </si>
  <si>
    <t>New 2Star LS-2</t>
  </si>
  <si>
    <t>New 2Star LS-2</t>
    <phoneticPr fontId="2" type="noConversion"/>
  </si>
  <si>
    <t>KRZ500510440</t>
    <phoneticPr fontId="2" type="noConversion"/>
  </si>
  <si>
    <t>LG전자</t>
    <phoneticPr fontId="2" type="noConversion"/>
  </si>
  <si>
    <t>삼성화재</t>
    <phoneticPr fontId="2" type="noConversion"/>
  </si>
  <si>
    <t>3개월</t>
    <phoneticPr fontId="2" type="noConversion"/>
  </si>
  <si>
    <t>90-85-80-75, 60(마지막3개월)</t>
    <phoneticPr fontId="2" type="noConversion"/>
  </si>
  <si>
    <t>연19.0%</t>
    <phoneticPr fontId="2" type="noConversion"/>
  </si>
  <si>
    <t>2Star사모파생SG-3</t>
  </si>
  <si>
    <t>2Star사모파생SG-3</t>
    <phoneticPr fontId="2" type="noConversion"/>
  </si>
  <si>
    <t>KRZ500509770</t>
    <phoneticPr fontId="2" type="noConversion"/>
  </si>
  <si>
    <t>20080804</t>
    <phoneticPr fontId="2" type="noConversion"/>
  </si>
  <si>
    <t>20100730</t>
    <phoneticPr fontId="2" type="noConversion"/>
  </si>
  <si>
    <t>20100803</t>
    <phoneticPr fontId="2" type="noConversion"/>
  </si>
  <si>
    <t>매년8월3일</t>
  </si>
  <si>
    <t>20090130</t>
    <phoneticPr fontId="2" type="noConversion"/>
  </si>
  <si>
    <t>20090730</t>
    <phoneticPr fontId="2" type="noConversion"/>
  </si>
  <si>
    <t>20100201</t>
    <phoneticPr fontId="2" type="noConversion"/>
  </si>
  <si>
    <t>New 주가지수연계파생35</t>
    <phoneticPr fontId="2" type="noConversion"/>
  </si>
  <si>
    <t>New 2Star HCSE-2</t>
    <phoneticPr fontId="2" type="noConversion"/>
  </si>
  <si>
    <t>New 2Star SS-5</t>
    <phoneticPr fontId="2" type="noConversion"/>
  </si>
  <si>
    <t>2Star사모파생N-69</t>
    <phoneticPr fontId="2" type="noConversion"/>
  </si>
  <si>
    <t>SC제일펀드서비스</t>
    <phoneticPr fontId="2" type="noConversion"/>
  </si>
  <si>
    <t>연14%</t>
    <phoneticPr fontId="2" type="noConversion"/>
  </si>
  <si>
    <t>연18.0%</t>
    <phoneticPr fontId="2" type="noConversion"/>
  </si>
  <si>
    <t>20080417</t>
    <phoneticPr fontId="2" type="noConversion"/>
  </si>
  <si>
    <t>20100413</t>
    <phoneticPr fontId="2" type="noConversion"/>
  </si>
  <si>
    <t>연17.5%</t>
    <phoneticPr fontId="2" type="noConversion"/>
  </si>
  <si>
    <t>20080415</t>
    <phoneticPr fontId="2" type="noConversion"/>
  </si>
  <si>
    <t>20110413</t>
    <phoneticPr fontId="2" type="noConversion"/>
  </si>
  <si>
    <t>New 주가지수연계파생19</t>
  </si>
  <si>
    <t>KOSPI  200</t>
    <phoneticPr fontId="2" type="noConversion"/>
  </si>
  <si>
    <t>20080414</t>
    <phoneticPr fontId="2" type="noConversion"/>
  </si>
  <si>
    <t>20090107</t>
    <phoneticPr fontId="2" type="noConversion"/>
  </si>
  <si>
    <t>20090708</t>
    <phoneticPr fontId="2" type="noConversion"/>
  </si>
  <si>
    <t>20100106</t>
    <phoneticPr fontId="2" type="noConversion"/>
  </si>
  <si>
    <t>New 주가지수연계파생18</t>
  </si>
  <si>
    <t>20080407</t>
    <phoneticPr fontId="2" type="noConversion"/>
  </si>
  <si>
    <t>20100402</t>
    <phoneticPr fontId="2" type="noConversion"/>
  </si>
  <si>
    <t>20080701</t>
    <phoneticPr fontId="2" type="noConversion"/>
  </si>
  <si>
    <t>20090401</t>
    <phoneticPr fontId="2" type="noConversion"/>
  </si>
  <si>
    <t>20090701</t>
    <phoneticPr fontId="2" type="noConversion"/>
  </si>
  <si>
    <t>20100409</t>
    <phoneticPr fontId="2" type="noConversion"/>
  </si>
  <si>
    <t>20090410</t>
    <phoneticPr fontId="2" type="noConversion"/>
  </si>
  <si>
    <t>6개월,3개월</t>
    <phoneticPr fontId="2" type="noConversion"/>
  </si>
  <si>
    <t>연16.3%</t>
    <phoneticPr fontId="2" type="noConversion"/>
  </si>
  <si>
    <t>선취1.1%</t>
    <phoneticPr fontId="2" type="noConversion"/>
  </si>
  <si>
    <t>New 2Star IS-6</t>
    <phoneticPr fontId="2" type="noConversion"/>
  </si>
  <si>
    <t>20080718</t>
    <phoneticPr fontId="2" type="noConversion"/>
  </si>
  <si>
    <t>20080714</t>
    <phoneticPr fontId="2" type="noConversion"/>
  </si>
  <si>
    <t>20100716</t>
    <phoneticPr fontId="2" type="noConversion"/>
  </si>
  <si>
    <t>20100719</t>
    <phoneticPr fontId="2" type="noConversion"/>
  </si>
  <si>
    <t>연11.2%</t>
    <phoneticPr fontId="2" type="noConversion"/>
  </si>
  <si>
    <t>KRZ500504060</t>
    <phoneticPr fontId="2" type="noConversion"/>
  </si>
  <si>
    <t>우리은행</t>
    <phoneticPr fontId="2" type="noConversion"/>
  </si>
  <si>
    <t>삼성증권</t>
    <phoneticPr fontId="2" type="noConversion"/>
  </si>
  <si>
    <t>20080716</t>
    <phoneticPr fontId="2" type="noConversion"/>
  </si>
  <si>
    <t>하나증권</t>
    <phoneticPr fontId="2" type="noConversion"/>
  </si>
  <si>
    <t>20080717</t>
    <phoneticPr fontId="2" type="noConversion"/>
  </si>
  <si>
    <t>20090713</t>
    <phoneticPr fontId="2" type="noConversion"/>
  </si>
  <si>
    <t>20090714</t>
    <phoneticPr fontId="2" type="noConversion"/>
  </si>
  <si>
    <t>20090716</t>
    <phoneticPr fontId="2" type="noConversion"/>
  </si>
  <si>
    <t>매년7월15일</t>
    <phoneticPr fontId="2" type="noConversion"/>
  </si>
  <si>
    <t>선취1.15%</t>
    <phoneticPr fontId="2" type="noConversion"/>
  </si>
  <si>
    <t>4개월</t>
    <phoneticPr fontId="2" type="noConversion"/>
  </si>
  <si>
    <t>90-85-80, 60</t>
    <phoneticPr fontId="2" type="noConversion"/>
  </si>
  <si>
    <t>연17.01%</t>
    <phoneticPr fontId="2" type="noConversion"/>
  </si>
  <si>
    <t>20081113</t>
    <phoneticPr fontId="2" type="noConversion"/>
  </si>
  <si>
    <t>20090313</t>
    <phoneticPr fontId="2" type="noConversion"/>
  </si>
  <si>
    <t>KRZ500504530</t>
    <phoneticPr fontId="2" type="noConversion"/>
  </si>
  <si>
    <t>LG전자</t>
    <phoneticPr fontId="2" type="noConversion"/>
  </si>
  <si>
    <t>20080721</t>
    <phoneticPr fontId="2" type="noConversion"/>
  </si>
  <si>
    <t>20110718</t>
    <phoneticPr fontId="2" type="noConversion"/>
  </si>
  <si>
    <t>20110720</t>
    <phoneticPr fontId="2" type="noConversion"/>
  </si>
  <si>
    <t>매년7월16일</t>
    <phoneticPr fontId="2" type="noConversion"/>
  </si>
  <si>
    <t>3년</t>
    <phoneticPr fontId="2" type="noConversion"/>
  </si>
  <si>
    <t>90-90-90-85-85-85-80-80-80, 55</t>
    <phoneticPr fontId="2" type="noConversion"/>
  </si>
  <si>
    <t>연17.31%</t>
    <phoneticPr fontId="2" type="noConversion"/>
  </si>
  <si>
    <t>POSCO</t>
    <phoneticPr fontId="2" type="noConversion"/>
  </si>
  <si>
    <t>20081118</t>
    <phoneticPr fontId="2" type="noConversion"/>
  </si>
  <si>
    <t>20090318</t>
    <phoneticPr fontId="2" type="noConversion"/>
  </si>
  <si>
    <t>20090717</t>
    <phoneticPr fontId="2" type="noConversion"/>
  </si>
  <si>
    <t>20091118</t>
    <phoneticPr fontId="2" type="noConversion"/>
  </si>
  <si>
    <t>20100318</t>
    <phoneticPr fontId="2" type="noConversion"/>
  </si>
  <si>
    <t>20101118</t>
    <phoneticPr fontId="2" type="noConversion"/>
  </si>
  <si>
    <t>20110318</t>
    <phoneticPr fontId="2" type="noConversion"/>
  </si>
  <si>
    <t>20110718</t>
    <phoneticPr fontId="2" type="noConversion"/>
  </si>
  <si>
    <t>KRZ500504090</t>
    <phoneticPr fontId="2" type="noConversion"/>
  </si>
  <si>
    <t>외환은행</t>
    <phoneticPr fontId="2" type="noConversion"/>
  </si>
  <si>
    <t>현대증권</t>
    <phoneticPr fontId="2" type="noConversion"/>
  </si>
  <si>
    <t>삼성전자</t>
    <phoneticPr fontId="2" type="noConversion"/>
  </si>
  <si>
    <t>20100715</t>
    <phoneticPr fontId="2" type="noConversion"/>
  </si>
  <si>
    <t>6개월</t>
    <phoneticPr fontId="2" type="noConversion"/>
  </si>
  <si>
    <t>95-90-85-80, 60</t>
    <phoneticPr fontId="2" type="noConversion"/>
  </si>
  <si>
    <t>연16.0%</t>
    <phoneticPr fontId="2" type="noConversion"/>
  </si>
  <si>
    <t>20090115</t>
    <phoneticPr fontId="2" type="noConversion"/>
  </si>
  <si>
    <t>20100114</t>
    <phoneticPr fontId="2" type="noConversion"/>
  </si>
  <si>
    <t>대구은행</t>
    <phoneticPr fontId="2" type="noConversion"/>
  </si>
  <si>
    <t>New 주가지수연계파생21</t>
  </si>
  <si>
    <t>차이나H주가지수연계4호</t>
  </si>
  <si>
    <t>KI수준</t>
    <phoneticPr fontId="2" type="noConversion"/>
  </si>
  <si>
    <t>KO수준</t>
    <phoneticPr fontId="2" type="noConversion"/>
  </si>
  <si>
    <t>KI여부</t>
    <phoneticPr fontId="2" type="noConversion"/>
  </si>
  <si>
    <t>KO여부</t>
    <phoneticPr fontId="2" type="noConversion"/>
  </si>
  <si>
    <t>종가</t>
    <phoneticPr fontId="2" type="noConversion"/>
  </si>
  <si>
    <t>저가</t>
    <phoneticPr fontId="2" type="noConversion"/>
  </si>
  <si>
    <t>고가</t>
    <phoneticPr fontId="2" type="noConversion"/>
  </si>
  <si>
    <t>20080410</t>
    <phoneticPr fontId="2" type="noConversion"/>
  </si>
  <si>
    <t>20090409</t>
    <phoneticPr fontId="2" type="noConversion"/>
  </si>
  <si>
    <t>유</t>
    <phoneticPr fontId="2" type="noConversion"/>
  </si>
  <si>
    <t>참여율100%</t>
    <phoneticPr fontId="2" type="noConversion"/>
  </si>
  <si>
    <t>대우증권</t>
    <phoneticPr fontId="2" type="noConversion"/>
  </si>
  <si>
    <t>20080403</t>
    <phoneticPr fontId="2" type="noConversion"/>
  </si>
  <si>
    <t>20100330</t>
    <phoneticPr fontId="2" type="noConversion"/>
  </si>
  <si>
    <t>2년</t>
    <phoneticPr fontId="2" type="noConversion"/>
  </si>
  <si>
    <t>6개월</t>
    <phoneticPr fontId="2" type="noConversion"/>
  </si>
  <si>
    <t>연19.0%</t>
    <phoneticPr fontId="2" type="noConversion"/>
  </si>
  <si>
    <t>20080401</t>
    <phoneticPr fontId="2" type="noConversion"/>
  </si>
  <si>
    <t>20110330</t>
    <phoneticPr fontId="2" type="noConversion"/>
  </si>
  <si>
    <t>3년</t>
    <phoneticPr fontId="2" type="noConversion"/>
  </si>
  <si>
    <t>100-130,60</t>
    <phoneticPr fontId="2" type="noConversion"/>
  </si>
  <si>
    <t>연15.0%</t>
    <phoneticPr fontId="2" type="noConversion"/>
  </si>
  <si>
    <t>20080318</t>
    <phoneticPr fontId="2" type="noConversion"/>
  </si>
  <si>
    <t>20110316</t>
    <phoneticPr fontId="2" type="noConversion"/>
  </si>
  <si>
    <t>20080304</t>
    <phoneticPr fontId="2" type="noConversion"/>
  </si>
  <si>
    <t>20110302</t>
    <phoneticPr fontId="2" type="noConversion"/>
  </si>
  <si>
    <t>20080221</t>
    <phoneticPr fontId="2" type="noConversion"/>
  </si>
  <si>
    <t>20110220</t>
    <phoneticPr fontId="2" type="noConversion"/>
  </si>
  <si>
    <t>20080211</t>
    <phoneticPr fontId="2" type="noConversion"/>
  </si>
  <si>
    <t>20110206</t>
    <phoneticPr fontId="2" type="noConversion"/>
  </si>
  <si>
    <t>우리투자증권</t>
    <phoneticPr fontId="2" type="noConversion"/>
  </si>
  <si>
    <t>무</t>
    <phoneticPr fontId="2" type="noConversion"/>
  </si>
  <si>
    <t>연17.0%</t>
    <phoneticPr fontId="2" type="noConversion"/>
  </si>
  <si>
    <t>하이닉스</t>
    <phoneticPr fontId="2" type="noConversion"/>
  </si>
  <si>
    <t>20080903,20080904,20080905</t>
    <phoneticPr fontId="2" type="noConversion"/>
  </si>
  <si>
    <t>20100827,20100830,20100831</t>
    <phoneticPr fontId="2" type="noConversion"/>
  </si>
  <si>
    <t>매년9월2일</t>
    <phoneticPr fontId="2" type="noConversion"/>
  </si>
  <si>
    <t>매년9월3일</t>
  </si>
  <si>
    <t xml:space="preserve">20090224, 20090225, 20090226 </t>
    <phoneticPr fontId="2" type="noConversion"/>
  </si>
  <si>
    <t xml:space="preserve">20090827, 20090828, 20090831 </t>
    <phoneticPr fontId="2" type="noConversion"/>
  </si>
  <si>
    <t xml:space="preserve">20100223, 20100224, 20100225 </t>
    <phoneticPr fontId="2" type="noConversion"/>
  </si>
  <si>
    <t xml:space="preserve">20100827, 20100830, 20100831 </t>
    <phoneticPr fontId="2" type="noConversion"/>
  </si>
  <si>
    <t xml:space="preserve">20080903, 20080904, 20080905 </t>
    <phoneticPr fontId="2" type="noConversion"/>
  </si>
  <si>
    <t>20080905</t>
    <phoneticPr fontId="2" type="noConversion"/>
  </si>
  <si>
    <t>3년</t>
    <phoneticPr fontId="2" type="noConversion"/>
  </si>
  <si>
    <t>무</t>
    <phoneticPr fontId="2" type="noConversion"/>
  </si>
  <si>
    <t>20080331</t>
    <phoneticPr fontId="2" type="noConversion"/>
  </si>
  <si>
    <t>20100328</t>
    <phoneticPr fontId="2" type="noConversion"/>
  </si>
  <si>
    <t>연18.8%</t>
    <phoneticPr fontId="2" type="noConversion"/>
  </si>
  <si>
    <t>1년</t>
    <phoneticPr fontId="2" type="noConversion"/>
  </si>
  <si>
    <t>한국투자증권</t>
    <phoneticPr fontId="2" type="noConversion"/>
  </si>
  <si>
    <t>20100307</t>
    <phoneticPr fontId="2" type="noConversion"/>
  </si>
  <si>
    <t>삼성증권</t>
    <phoneticPr fontId="2" type="noConversion"/>
  </si>
  <si>
    <t>20080312</t>
    <phoneticPr fontId="2" type="noConversion"/>
  </si>
  <si>
    <t>20110309</t>
    <phoneticPr fontId="2" type="noConversion"/>
  </si>
  <si>
    <t>연15.7%</t>
    <phoneticPr fontId="2" type="noConversion"/>
  </si>
  <si>
    <t>20080228</t>
    <phoneticPr fontId="2" type="noConversion"/>
  </si>
  <si>
    <t>20110224</t>
    <phoneticPr fontId="2" type="noConversion"/>
  </si>
  <si>
    <t>20080226</t>
    <phoneticPr fontId="2" type="noConversion"/>
  </si>
  <si>
    <t>20090220</t>
    <phoneticPr fontId="2" type="noConversion"/>
  </si>
  <si>
    <t>20090224</t>
    <phoneticPr fontId="2" type="noConversion"/>
  </si>
  <si>
    <t>참여율150%</t>
    <phoneticPr fontId="2" type="noConversion"/>
  </si>
  <si>
    <t>차이나H주가지수연계10호</t>
    <phoneticPr fontId="2" type="noConversion"/>
  </si>
  <si>
    <t>20080218</t>
    <phoneticPr fontId="2" type="noConversion"/>
  </si>
  <si>
    <t>20100215</t>
    <phoneticPr fontId="2" type="noConversion"/>
  </si>
  <si>
    <t>연16.6%</t>
    <phoneticPr fontId="2" type="noConversion"/>
  </si>
  <si>
    <t>메리츠증권</t>
    <phoneticPr fontId="2" type="noConversion"/>
  </si>
  <si>
    <t>20100217</t>
    <phoneticPr fontId="2" type="noConversion"/>
  </si>
  <si>
    <t>연18.0%</t>
    <phoneticPr fontId="2" type="noConversion"/>
  </si>
  <si>
    <t>80-75-70-65,50</t>
    <phoneticPr fontId="2" type="noConversion"/>
  </si>
  <si>
    <t>연20.5%</t>
    <phoneticPr fontId="2" type="noConversion"/>
  </si>
  <si>
    <t>굿모닝신한증권</t>
    <phoneticPr fontId="2" type="noConversion"/>
  </si>
  <si>
    <t>20080201</t>
    <phoneticPr fontId="2" type="noConversion"/>
  </si>
  <si>
    <t>20100131</t>
    <phoneticPr fontId="2" type="noConversion"/>
  </si>
  <si>
    <t>연16.2%</t>
    <phoneticPr fontId="2" type="noConversion"/>
  </si>
  <si>
    <t>20080121</t>
    <phoneticPr fontId="2" type="noConversion"/>
  </si>
  <si>
    <t>20100117</t>
    <phoneticPr fontId="2" type="noConversion"/>
  </si>
  <si>
    <t>3개월</t>
    <phoneticPr fontId="2" type="noConversion"/>
  </si>
  <si>
    <t>20080117</t>
    <phoneticPr fontId="2" type="noConversion"/>
  </si>
  <si>
    <t>20110116</t>
    <phoneticPr fontId="2" type="noConversion"/>
  </si>
  <si>
    <t>연18.2%</t>
    <phoneticPr fontId="2" type="noConversion"/>
  </si>
  <si>
    <t>20071227</t>
    <phoneticPr fontId="2" type="noConversion"/>
  </si>
  <si>
    <t>20091227</t>
    <phoneticPr fontId="2" type="noConversion"/>
  </si>
  <si>
    <t>연13.2%</t>
    <phoneticPr fontId="2" type="noConversion"/>
  </si>
  <si>
    <t>20071210</t>
    <phoneticPr fontId="2" type="noConversion"/>
  </si>
  <si>
    <t>20091206</t>
    <phoneticPr fontId="2" type="noConversion"/>
  </si>
  <si>
    <t>선취1%</t>
    <phoneticPr fontId="2" type="noConversion"/>
  </si>
  <si>
    <t>연13.0%</t>
    <phoneticPr fontId="2" type="noConversion"/>
  </si>
  <si>
    <t>20071214</t>
    <phoneticPr fontId="2" type="noConversion"/>
  </si>
  <si>
    <t>20101212</t>
    <phoneticPr fontId="2" type="noConversion"/>
  </si>
  <si>
    <t>연16.4%</t>
    <phoneticPr fontId="2" type="noConversion"/>
  </si>
  <si>
    <t>미래에셋증권</t>
    <phoneticPr fontId="2" type="noConversion"/>
  </si>
  <si>
    <t>연17.6%</t>
    <phoneticPr fontId="2" type="noConversion"/>
  </si>
  <si>
    <t>20071201</t>
    <phoneticPr fontId="2" type="noConversion"/>
  </si>
  <si>
    <t>20101129</t>
    <phoneticPr fontId="2" type="noConversion"/>
  </si>
  <si>
    <t>연12.5%</t>
    <phoneticPr fontId="2" type="noConversion"/>
  </si>
  <si>
    <t>20071126</t>
    <phoneticPr fontId="2" type="noConversion"/>
  </si>
  <si>
    <t>20101121</t>
    <phoneticPr fontId="2" type="noConversion"/>
  </si>
  <si>
    <t>90-90-85-85-80-80,60</t>
    <phoneticPr fontId="2" type="noConversion"/>
  </si>
  <si>
    <t>연15.2%</t>
    <phoneticPr fontId="2" type="noConversion"/>
  </si>
  <si>
    <t>20071106</t>
    <phoneticPr fontId="2" type="noConversion"/>
  </si>
  <si>
    <t>20091104</t>
    <phoneticPr fontId="2" type="noConversion"/>
  </si>
  <si>
    <t>연14.0%</t>
    <phoneticPr fontId="2" type="noConversion"/>
  </si>
  <si>
    <t>20091102</t>
    <phoneticPr fontId="2" type="noConversion"/>
  </si>
  <si>
    <t>20071022</t>
    <phoneticPr fontId="2" type="noConversion"/>
  </si>
  <si>
    <t>20101018</t>
    <phoneticPr fontId="2" type="noConversion"/>
  </si>
  <si>
    <t>20071017</t>
    <phoneticPr fontId="2" type="noConversion"/>
  </si>
  <si>
    <t>20101011</t>
    <phoneticPr fontId="2" type="noConversion"/>
  </si>
  <si>
    <t>20071009</t>
    <phoneticPr fontId="2" type="noConversion"/>
  </si>
  <si>
    <t>20091007</t>
    <phoneticPr fontId="2" type="noConversion"/>
  </si>
  <si>
    <t>연13.4%</t>
    <phoneticPr fontId="2" type="noConversion"/>
  </si>
  <si>
    <t>연20.2%</t>
    <phoneticPr fontId="2" type="noConversion"/>
  </si>
  <si>
    <t>농협중앙회,동부증권,NH투자증권</t>
    <phoneticPr fontId="2" type="noConversion"/>
  </si>
  <si>
    <t>외환은행,동부증권</t>
    <phoneticPr fontId="2" type="noConversion"/>
  </si>
  <si>
    <t>농협중앙회,동부증권,NH투자증권</t>
  </si>
  <si>
    <t>2008-12-29~2009-03-28</t>
  </si>
  <si>
    <t>100-140, 참여율 130%</t>
  </si>
  <si>
    <t>참여율130%</t>
    <phoneticPr fontId="34" type="noConversion"/>
  </si>
  <si>
    <t>2008-12-19~2009-03-18</t>
  </si>
  <si>
    <t>연38.01%</t>
    <phoneticPr fontId="34" type="noConversion"/>
  </si>
  <si>
    <t>105-75</t>
  </si>
  <si>
    <t>연11.0%</t>
  </si>
  <si>
    <t>연11.0%</t>
    <phoneticPr fontId="34" type="noConversion"/>
  </si>
  <si>
    <t>100-140, 참여율 100%</t>
  </si>
  <si>
    <t>참여율100%</t>
    <phoneticPr fontId="34" type="noConversion"/>
  </si>
  <si>
    <t>2008-12-15~2009-03-14</t>
  </si>
  <si>
    <t>연21.0%</t>
    <phoneticPr fontId="34" type="noConversion"/>
  </si>
  <si>
    <t>2008-12-12~2009-03-11</t>
  </si>
  <si>
    <t>2008-12-10~2009-03-09</t>
  </si>
  <si>
    <t>85-80-75-70, 40</t>
  </si>
  <si>
    <t>연16.8%</t>
    <phoneticPr fontId="34" type="noConversion"/>
  </si>
  <si>
    <t>2008-12-26~2009-03-25</t>
  </si>
  <si>
    <t>연22.02%</t>
    <phoneticPr fontId="34" type="noConversion"/>
  </si>
  <si>
    <t>연13.5%</t>
    <phoneticPr fontId="34" type="noConversion"/>
  </si>
  <si>
    <t>2008-12-22~2009-03-21</t>
  </si>
  <si>
    <t>절대21%</t>
    <phoneticPr fontId="34" type="noConversion"/>
  </si>
  <si>
    <t>60%,80%</t>
    <phoneticPr fontId="34" type="noConversion"/>
  </si>
  <si>
    <t>연12.5%</t>
    <phoneticPr fontId="34" type="noConversion"/>
  </si>
  <si>
    <t>2008-12-17~2009-03-16</t>
  </si>
  <si>
    <t>연20.01%</t>
    <phoneticPr fontId="34" type="noConversion"/>
  </si>
  <si>
    <t>연12.2%</t>
    <phoneticPr fontId="34" type="noConversion"/>
  </si>
  <si>
    <t>연13.52%</t>
    <phoneticPr fontId="34" type="noConversion"/>
  </si>
  <si>
    <t>연17%</t>
    <phoneticPr fontId="34" type="noConversion"/>
  </si>
  <si>
    <t>2008-12-05~2009-03-04</t>
  </si>
  <si>
    <t>연12%</t>
    <phoneticPr fontId="34" type="noConversion"/>
  </si>
  <si>
    <t>2008-12-02~2009-03-01</t>
  </si>
  <si>
    <t>연18%</t>
    <phoneticPr fontId="34" type="noConversion"/>
  </si>
  <si>
    <t>2008-12-03~2009-03-02</t>
  </si>
  <si>
    <t>2008-12-04~2009-03-03</t>
  </si>
  <si>
    <t>45%,60%</t>
    <phoneticPr fontId="34" type="noConversion"/>
  </si>
  <si>
    <t>2008-12-25~2009-03-24</t>
  </si>
  <si>
    <t>2008-12-27~2009-03-26</t>
  </si>
  <si>
    <t>2008-12-30~2009-03-29</t>
  </si>
  <si>
    <t>연10.5%</t>
    <phoneticPr fontId="34" type="noConversion"/>
  </si>
  <si>
    <t>연14.5%</t>
    <phoneticPr fontId="34" type="noConversion"/>
  </si>
  <si>
    <t>2008-12-24~2009-03-23</t>
  </si>
  <si>
    <t>연15.7%</t>
    <phoneticPr fontId="34" type="noConversion"/>
  </si>
  <si>
    <t>연11.5%</t>
    <phoneticPr fontId="34" type="noConversion"/>
  </si>
  <si>
    <t>2008-12-09~2009-03-08</t>
  </si>
  <si>
    <t>연12.0%</t>
  </si>
  <si>
    <t>연12.0%</t>
    <phoneticPr fontId="34" type="noConversion"/>
  </si>
  <si>
    <t>연19.0%</t>
    <phoneticPr fontId="34" type="noConversion"/>
  </si>
  <si>
    <t>2008-12-11~2009-03-10</t>
  </si>
  <si>
    <t>연15.5%</t>
    <phoneticPr fontId="34" type="noConversion"/>
  </si>
  <si>
    <t>연16.2%</t>
    <phoneticPr fontId="34" type="noConversion"/>
  </si>
  <si>
    <t>2008-12-13~2009-03-12</t>
  </si>
  <si>
    <t>연16.5%</t>
    <phoneticPr fontId="34" type="noConversion"/>
  </si>
  <si>
    <t>2008-12-20~2009-03-19</t>
  </si>
  <si>
    <t>연16.7%</t>
    <phoneticPr fontId="34" type="noConversion"/>
  </si>
  <si>
    <t>연10%</t>
    <phoneticPr fontId="34" type="noConversion"/>
  </si>
  <si>
    <t>연16.9%</t>
    <phoneticPr fontId="34" type="noConversion"/>
  </si>
  <si>
    <t>2008-12-16~2009-03-15</t>
  </si>
  <si>
    <t>연18.32%</t>
    <phoneticPr fontId="34" type="noConversion"/>
  </si>
  <si>
    <t>연17.52%</t>
    <phoneticPr fontId="34" type="noConversion"/>
  </si>
  <si>
    <t>연22%</t>
    <phoneticPr fontId="34" type="noConversion"/>
  </si>
  <si>
    <t>연19.32%</t>
    <phoneticPr fontId="34" type="noConversion"/>
  </si>
  <si>
    <t>연27.5%</t>
    <phoneticPr fontId="34" type="noConversion"/>
  </si>
  <si>
    <t>연20.0%</t>
    <phoneticPr fontId="34" type="noConversion"/>
  </si>
  <si>
    <t>연11.8%</t>
    <phoneticPr fontId="34" type="noConversion"/>
  </si>
  <si>
    <t>연22.0%</t>
    <phoneticPr fontId="34" type="noConversion"/>
  </si>
  <si>
    <t>참여율110%</t>
    <phoneticPr fontId="34" type="noConversion"/>
  </si>
  <si>
    <t>2008-12-07~2009-03-06</t>
  </si>
  <si>
    <t>2008-12-28~2009-03-27</t>
  </si>
  <si>
    <t>연18.8%</t>
    <phoneticPr fontId="34" type="noConversion"/>
  </si>
  <si>
    <t>100-95-90,60</t>
  </si>
  <si>
    <t>2008-12-14~2009-03-13</t>
  </si>
  <si>
    <t>연10.7%</t>
    <phoneticPr fontId="34" type="noConversion"/>
  </si>
  <si>
    <t>연21.2%</t>
    <phoneticPr fontId="34" type="noConversion"/>
  </si>
  <si>
    <t>연20.2%</t>
    <phoneticPr fontId="34" type="noConversion"/>
  </si>
  <si>
    <t>2008-12-31~2009-03-30</t>
  </si>
  <si>
    <t>연15.0%</t>
    <phoneticPr fontId="34" type="noConversion"/>
  </si>
  <si>
    <t>연13.2%</t>
    <phoneticPr fontId="34" type="noConversion"/>
  </si>
  <si>
    <t>2008-12-18~2009-03-17</t>
  </si>
  <si>
    <t>연15%</t>
    <phoneticPr fontId="34" type="noConversion"/>
  </si>
  <si>
    <t>연13.0%</t>
    <phoneticPr fontId="34" type="noConversion"/>
  </si>
  <si>
    <t>연17.6%</t>
    <phoneticPr fontId="34" type="noConversion"/>
  </si>
  <si>
    <t>연16.4%</t>
    <phoneticPr fontId="34" type="noConversion"/>
  </si>
  <si>
    <t>연14.0%</t>
    <phoneticPr fontId="34" type="noConversion"/>
  </si>
  <si>
    <t>연13.7%</t>
  </si>
  <si>
    <t>연9.2%</t>
  </si>
  <si>
    <t>2008-12-01~2009-02-28</t>
  </si>
  <si>
    <t>2008-12-21~2009-03-20</t>
  </si>
  <si>
    <t>20110209</t>
  </si>
  <si>
    <t>100(원금보존)</t>
  </si>
  <si>
    <t>20091124,20091125</t>
  </si>
  <si>
    <t>20091130</t>
  </si>
  <si>
    <t>20091021</t>
  </si>
  <si>
    <t>20100128</t>
  </si>
  <si>
    <t>20100204</t>
  </si>
  <si>
    <t>20100223,20100224</t>
  </si>
  <si>
    <t>20100916</t>
  </si>
  <si>
    <t>20100129</t>
  </si>
  <si>
    <t>20080526</t>
  </si>
  <si>
    <t>20090724</t>
  </si>
  <si>
    <t>20110114</t>
  </si>
  <si>
    <t>20100429</t>
  </si>
  <si>
    <t>20100108</t>
  </si>
  <si>
    <t>20100830</t>
  </si>
  <si>
    <t>20091022</t>
  </si>
  <si>
    <t>20100709</t>
  </si>
  <si>
    <t>20081024,20081126,20081226,20090123,20090226,20090326,20090424,20090526,20090626,20090724,20090826,20090925,20091026</t>
  </si>
  <si>
    <t>매년04월24일</t>
    <phoneticPr fontId="2" type="noConversion"/>
  </si>
  <si>
    <t>매년04월13일</t>
    <phoneticPr fontId="2" type="noConversion"/>
  </si>
  <si>
    <t>매년04월7일</t>
    <phoneticPr fontId="2" type="noConversion"/>
  </si>
  <si>
    <t>20071008</t>
  </si>
  <si>
    <t>New 2Star HMKE-1</t>
  </si>
  <si>
    <t>New 주가지수연계파생29</t>
  </si>
  <si>
    <t>New 2Star IS-6</t>
  </si>
  <si>
    <t>2Star사모파생N-67</t>
  </si>
  <si>
    <t>차이나H주가지수연계15호</t>
  </si>
  <si>
    <t>New 주가지수연계파생28</t>
  </si>
  <si>
    <t>New 2Star HVSO-4</t>
  </si>
  <si>
    <t>2Star사모파생N-58</t>
  </si>
  <si>
    <t>2Star사모파생N-64</t>
  </si>
  <si>
    <t>2Star사모파생N-65</t>
  </si>
  <si>
    <t>One Index 사모파생N-2</t>
  </si>
  <si>
    <t>2Index사모파생KH-3</t>
  </si>
  <si>
    <t>차이나H주가지수연계14호</t>
  </si>
  <si>
    <t>차이나H주가지수연계13호</t>
  </si>
  <si>
    <t>New 주가지수연계파생27</t>
  </si>
  <si>
    <t>New 주가지수연계파생26</t>
  </si>
  <si>
    <t>One Index 사모파생K-17</t>
  </si>
  <si>
    <t>One Index 사모파생K-18</t>
  </si>
  <si>
    <t>New 2Star HVSO-2</t>
  </si>
  <si>
    <t>New 2Star SELP-1</t>
  </si>
  <si>
    <t>차이나H주가지수연계10호</t>
  </si>
  <si>
    <t>New 2Star HVSO-3</t>
  </si>
  <si>
    <t>New 주가지수연계파생22</t>
  </si>
  <si>
    <t>차이나H주가지수연계3호</t>
  </si>
  <si>
    <t>New 주가지수연계파생17</t>
  </si>
  <si>
    <t>2Star사모파생LPLC-1</t>
  </si>
  <si>
    <t>New 주가지수연계파생6</t>
  </si>
  <si>
    <t>New 2Star SEKE-2</t>
  </si>
  <si>
    <t>2Index 사모파생 N-1</t>
  </si>
  <si>
    <t>2Star ELS PH-2</t>
  </si>
  <si>
    <t>종가없음</t>
  </si>
  <si>
    <t>New 2Star KIKE-1</t>
  </si>
  <si>
    <t>20070914</t>
  </si>
  <si>
    <t>2Star 사모파생 N-19</t>
  </si>
  <si>
    <t>20100927</t>
  </si>
  <si>
    <t>20070917</t>
  </si>
  <si>
    <t>20080317</t>
  </si>
  <si>
    <t>20080917</t>
  </si>
  <si>
    <t>20090317</t>
  </si>
  <si>
    <t>20090917</t>
  </si>
  <si>
    <t>20100317</t>
  </si>
  <si>
    <t>20100917</t>
  </si>
  <si>
    <t>20080314</t>
  </si>
  <si>
    <t>20080613</t>
  </si>
  <si>
    <t>20080912</t>
  </si>
  <si>
    <t>20090313</t>
  </si>
  <si>
    <t>20090914</t>
  </si>
  <si>
    <t>20100312</t>
  </si>
  <si>
    <t>20100914</t>
  </si>
  <si>
    <t>2Star 사모파생 N-18</t>
  </si>
  <si>
    <t>20100908</t>
  </si>
  <si>
    <t>New 2Star IKE-1</t>
  </si>
  <si>
    <t>부산은행</t>
  </si>
  <si>
    <t>20080307</t>
  </si>
  <si>
    <t>20080909</t>
  </si>
  <si>
    <t>20090309</t>
  </si>
  <si>
    <t>20090909</t>
  </si>
  <si>
    <t>20100309</t>
  </si>
  <si>
    <t>New 2Star HGDG-1</t>
  </si>
  <si>
    <t>20070827</t>
  </si>
  <si>
    <t>20090827</t>
  </si>
  <si>
    <t>20080222</t>
  </si>
  <si>
    <t>20080822</t>
  </si>
  <si>
    <t>20090224</t>
  </si>
  <si>
    <t>20090824</t>
  </si>
  <si>
    <t>New 주가지수연계파생37</t>
  </si>
  <si>
    <t>New 주가지수연계파생37</t>
    <phoneticPr fontId="2" type="noConversion"/>
  </si>
  <si>
    <t>New 2Index KH-25</t>
  </si>
  <si>
    <t>New 2Index KH-25</t>
    <phoneticPr fontId="2" type="noConversion"/>
  </si>
  <si>
    <t>2Star사모파생N-71</t>
  </si>
  <si>
    <t>2Star사모파생N-71</t>
    <phoneticPr fontId="2" type="noConversion"/>
  </si>
  <si>
    <t>KRZ500516830</t>
    <phoneticPr fontId="2" type="noConversion"/>
  </si>
  <si>
    <t>20080829</t>
    <phoneticPr fontId="2" type="noConversion"/>
  </si>
  <si>
    <t>대신증권</t>
    <phoneticPr fontId="2" type="noConversion"/>
  </si>
  <si>
    <t>20100825</t>
    <phoneticPr fontId="2" type="noConversion"/>
  </si>
  <si>
    <t>20100827</t>
    <phoneticPr fontId="2" type="noConversion"/>
  </si>
  <si>
    <t>매년8월28일</t>
    <phoneticPr fontId="2" type="noConversion"/>
  </si>
  <si>
    <t>선취1.0%</t>
    <phoneticPr fontId="2" type="noConversion"/>
  </si>
  <si>
    <t>2년</t>
    <phoneticPr fontId="2" type="noConversion"/>
  </si>
  <si>
    <t>3개월</t>
    <phoneticPr fontId="2" type="noConversion"/>
  </si>
  <si>
    <t>100-107,60</t>
    <phoneticPr fontId="2" type="noConversion"/>
  </si>
  <si>
    <t>연11.5%</t>
    <phoneticPr fontId="2" type="noConversion"/>
  </si>
  <si>
    <t>20081126</t>
    <phoneticPr fontId="2" type="noConversion"/>
  </si>
  <si>
    <t>20090225</t>
    <phoneticPr fontId="2" type="noConversion"/>
  </si>
  <si>
    <t>20090526</t>
    <phoneticPr fontId="2" type="noConversion"/>
  </si>
  <si>
    <t>20090826</t>
    <phoneticPr fontId="2" type="noConversion"/>
  </si>
  <si>
    <t>20091125</t>
    <phoneticPr fontId="2" type="noConversion"/>
  </si>
  <si>
    <t>20100224</t>
    <phoneticPr fontId="2" type="noConversion"/>
  </si>
  <si>
    <t>20100526</t>
    <phoneticPr fontId="2" type="noConversion"/>
  </si>
  <si>
    <t>KRZ500516840</t>
    <phoneticPr fontId="2" type="noConversion"/>
  </si>
  <si>
    <t>20080901</t>
    <phoneticPr fontId="2" type="noConversion"/>
  </si>
  <si>
    <t>20090828</t>
    <phoneticPr fontId="2" type="noConversion"/>
  </si>
  <si>
    <t>매년8월28일</t>
    <phoneticPr fontId="2" type="noConversion"/>
  </si>
  <si>
    <t>선취1.1%</t>
    <phoneticPr fontId="2" type="noConversion"/>
  </si>
  <si>
    <t>연17.4%</t>
    <phoneticPr fontId="2" type="noConversion"/>
  </si>
  <si>
    <t>20081223</t>
    <phoneticPr fontId="2" type="noConversion"/>
  </si>
  <si>
    <t>20090424</t>
    <phoneticPr fontId="2" type="noConversion"/>
  </si>
  <si>
    <t>KRZ500516860</t>
    <phoneticPr fontId="2" type="noConversion"/>
  </si>
  <si>
    <t>20080902</t>
    <phoneticPr fontId="2" type="noConversion"/>
  </si>
  <si>
    <t>20110901</t>
    <phoneticPr fontId="2" type="noConversion"/>
  </si>
  <si>
    <t>20110905</t>
    <phoneticPr fontId="2" type="noConversion"/>
  </si>
  <si>
    <t>90-90-85-85-80-80, 60</t>
    <phoneticPr fontId="2" type="noConversion"/>
  </si>
  <si>
    <t>연22.0%</t>
    <phoneticPr fontId="2" type="noConversion"/>
  </si>
  <si>
    <t>20090227</t>
    <phoneticPr fontId="2" type="noConversion"/>
  </si>
  <si>
    <t>20090901</t>
    <phoneticPr fontId="2" type="noConversion"/>
  </si>
  <si>
    <t>20100226</t>
    <phoneticPr fontId="2" type="noConversion"/>
  </si>
  <si>
    <t>20100901</t>
    <phoneticPr fontId="2" type="noConversion"/>
  </si>
  <si>
    <t>20110228</t>
    <phoneticPr fontId="2" type="noConversion"/>
  </si>
  <si>
    <t>New 2Star PH-2</t>
    <phoneticPr fontId="2" type="noConversion"/>
  </si>
  <si>
    <t>New 2Star SH-2</t>
    <phoneticPr fontId="2" type="noConversion"/>
  </si>
  <si>
    <t>New 2Star LS-3</t>
    <phoneticPr fontId="2" type="noConversion"/>
  </si>
  <si>
    <t>New 2Star HCHY-1</t>
    <phoneticPr fontId="2" type="noConversion"/>
  </si>
  <si>
    <t>KRZ500517970</t>
    <phoneticPr fontId="2" type="noConversion"/>
  </si>
  <si>
    <t>KRZ500518090</t>
    <phoneticPr fontId="2" type="noConversion"/>
  </si>
  <si>
    <t>KRZ500518100</t>
    <phoneticPr fontId="2" type="noConversion"/>
  </si>
  <si>
    <t>KRZ500518300</t>
    <phoneticPr fontId="2" type="noConversion"/>
  </si>
  <si>
    <t>매년9월1일</t>
    <phoneticPr fontId="2" type="noConversion"/>
  </si>
  <si>
    <t>90-90-85-85-80-80, 60(마지막4개월)</t>
    <phoneticPr fontId="2" type="noConversion"/>
  </si>
  <si>
    <t>20060620</t>
    <phoneticPr fontId="2" type="noConversion"/>
  </si>
  <si>
    <t>POSCO</t>
    <phoneticPr fontId="2" type="noConversion"/>
  </si>
  <si>
    <t>20071127</t>
  </si>
  <si>
    <t>20071009</t>
  </si>
  <si>
    <t>20071130</t>
  </si>
  <si>
    <t>2Star 사모파생 N-17</t>
  </si>
  <si>
    <t>매년8월23일</t>
  </si>
  <si>
    <t>20080227</t>
  </si>
  <si>
    <t>20080827</t>
  </si>
  <si>
    <t>20090227</t>
  </si>
  <si>
    <t>20100226</t>
  </si>
  <si>
    <t>20100827</t>
  </si>
  <si>
    <t>2Star 사모파생 N-16</t>
  </si>
  <si>
    <t>20100825</t>
  </si>
  <si>
    <t>매년8월19일</t>
  </si>
  <si>
    <t>20071221</t>
  </si>
  <si>
    <t>20080821</t>
  </si>
  <si>
    <t>20081219</t>
  </si>
  <si>
    <t>20090421</t>
  </si>
  <si>
    <t>20090821</t>
  </si>
  <si>
    <t>20100421</t>
  </si>
  <si>
    <t>20100820</t>
  </si>
  <si>
    <t>2Star 사모파생 N-13</t>
  </si>
  <si>
    <t>20080221</t>
  </si>
  <si>
    <t>20090220</t>
  </si>
  <si>
    <t>20100219</t>
  </si>
  <si>
    <t>New 2Star NH-5</t>
  </si>
  <si>
    <t>20070817</t>
  </si>
  <si>
    <t>매년8월16일</t>
  </si>
  <si>
    <t>20100223</t>
  </si>
  <si>
    <t>20100824</t>
  </si>
  <si>
    <t>New 2Star NH-4</t>
  </si>
  <si>
    <t>20100817</t>
  </si>
  <si>
    <t>20080213</t>
  </si>
  <si>
    <t>20080812</t>
  </si>
  <si>
    <t>20090212</t>
  </si>
  <si>
    <t>20090812</t>
  </si>
  <si>
    <t>20100211</t>
  </si>
  <si>
    <t>20100812</t>
  </si>
  <si>
    <t>New 2Star 파생 YH-2</t>
  </si>
  <si>
    <t>20090814</t>
  </si>
  <si>
    <t>매년8월13일</t>
  </si>
  <si>
    <t>20080211</t>
  </si>
  <si>
    <t>20080811</t>
  </si>
  <si>
    <t>20090211</t>
  </si>
  <si>
    <t>20090811</t>
  </si>
  <si>
    <t>2Star 사모파생 N-11</t>
  </si>
  <si>
    <t>20080215</t>
  </si>
  <si>
    <t>20080814</t>
  </si>
  <si>
    <t>20090216</t>
  </si>
  <si>
    <t>20100212</t>
  </si>
  <si>
    <t>20100818</t>
  </si>
  <si>
    <t>2Star 사모파생 LPWS-1</t>
  </si>
  <si>
    <t>20090730</t>
  </si>
  <si>
    <t>매년7월30일</t>
  </si>
  <si>
    <t>20080128</t>
  </si>
  <si>
    <t>20080728</t>
  </si>
  <si>
    <t>20090123</t>
  </si>
  <si>
    <t>20090728</t>
  </si>
  <si>
    <t>20090731</t>
  </si>
  <si>
    <t>2Star 사모파생 DGSS-2</t>
  </si>
  <si>
    <t>2Star 사모파생 DGSS-1</t>
  </si>
  <si>
    <t>매년7월24일</t>
  </si>
  <si>
    <t>20071026</t>
  </si>
  <si>
    <t>2Star 사모파생 N-7</t>
  </si>
  <si>
    <t>20070725</t>
  </si>
  <si>
    <t>선취1.5%</t>
  </si>
  <si>
    <t>20100802</t>
  </si>
  <si>
    <t>2Star 사모파생SEKE-1</t>
  </si>
  <si>
    <t>20070724</t>
  </si>
  <si>
    <t>매년7월23일</t>
  </si>
  <si>
    <t>선취0.9%</t>
  </si>
  <si>
    <t>20080121</t>
  </si>
  <si>
    <t>20080721</t>
  </si>
  <si>
    <t>20090121</t>
  </si>
  <si>
    <t>20090721</t>
  </si>
  <si>
    <t>20100120</t>
  </si>
  <si>
    <t>20100721</t>
  </si>
  <si>
    <t>20100726</t>
  </si>
  <si>
    <t>2Star 사모파생KEWF-1</t>
  </si>
  <si>
    <t>20070723</t>
  </si>
  <si>
    <t>매년7월22일</t>
  </si>
  <si>
    <t>20080117</t>
  </si>
  <si>
    <t>20080717</t>
  </si>
  <si>
    <t>20090119</t>
  </si>
  <si>
    <t>20090717</t>
  </si>
  <si>
    <t>20100119</t>
  </si>
  <si>
    <t>20100719</t>
  </si>
  <si>
    <t>New 2Star SGHY-1</t>
  </si>
  <si>
    <t>20090805</t>
  </si>
  <si>
    <t>20080130,20080131,20080201</t>
  </si>
  <si>
    <t>20080730,20080731,20080801</t>
  </si>
  <si>
    <t>20090130,20090202,20090203</t>
  </si>
  <si>
    <t>20090730,20090731,20090803</t>
  </si>
  <si>
    <t>New 2Star SGDS-1</t>
  </si>
  <si>
    <t>2Star 사모파생 N-6</t>
  </si>
  <si>
    <t>20070720</t>
  </si>
  <si>
    <t>매년7월19일</t>
  </si>
  <si>
    <t>20100728</t>
  </si>
  <si>
    <t>2Index 사모파생 N-2</t>
  </si>
  <si>
    <t>New 2Star SEKE-3</t>
  </si>
  <si>
    <t>20100729</t>
  </si>
  <si>
    <t>20100126</t>
  </si>
  <si>
    <t>20100727</t>
  </si>
  <si>
    <t>New 2Star KELP-1</t>
  </si>
  <si>
    <t>매년7월15일</t>
  </si>
  <si>
    <t>20080111</t>
  </si>
  <si>
    <t>20080711</t>
  </si>
  <si>
    <t>20090113</t>
  </si>
  <si>
    <t>20090713</t>
  </si>
  <si>
    <t>New 2Star POSH-2</t>
  </si>
  <si>
    <t>신한은행</t>
  </si>
  <si>
    <t>20080115</t>
  </si>
  <si>
    <t>20080715</t>
  </si>
  <si>
    <t>20090115</t>
  </si>
  <si>
    <t>20090715</t>
  </si>
  <si>
    <t>20100115</t>
  </si>
  <si>
    <t>20100712</t>
  </si>
  <si>
    <t>20070712</t>
  </si>
  <si>
    <t>매년7월11일</t>
  </si>
  <si>
    <t>20080108</t>
  </si>
  <si>
    <t>20080708</t>
  </si>
  <si>
    <t>20090106</t>
  </si>
  <si>
    <t>20090708</t>
  </si>
  <si>
    <t>New 2Star KEWF-1</t>
  </si>
  <si>
    <t>20100111</t>
  </si>
  <si>
    <t>20100707</t>
  </si>
  <si>
    <t>New 2Star KEHC-1</t>
  </si>
  <si>
    <t>20090112</t>
  </si>
  <si>
    <t>20090710</t>
  </si>
  <si>
    <t>20100112</t>
  </si>
  <si>
    <t>매년7월10일</t>
  </si>
  <si>
    <t>20071017</t>
  </si>
  <si>
    <t>2Star 사모파생 N-3</t>
  </si>
  <si>
    <t>New 2Star POSH-1</t>
  </si>
  <si>
    <t>매년6월28일</t>
  </si>
  <si>
    <t>20071226</t>
  </si>
  <si>
    <t>20080625</t>
  </si>
  <si>
    <t>20081226</t>
  </si>
  <si>
    <t>20090625</t>
  </si>
  <si>
    <t>20091228</t>
  </si>
  <si>
    <t>20100625</t>
  </si>
  <si>
    <t>20100630</t>
  </si>
  <si>
    <t>2Star 사모파생 N-2</t>
  </si>
  <si>
    <t>매년6월24일</t>
  </si>
  <si>
    <t>20070626</t>
  </si>
  <si>
    <t>20080626</t>
  </si>
  <si>
    <t>20090626</t>
  </si>
  <si>
    <t>20091224</t>
  </si>
  <si>
    <t>2Star 사모파생 N-1</t>
  </si>
  <si>
    <t>New 2Star NH-3</t>
  </si>
  <si>
    <t>20070704</t>
  </si>
  <si>
    <t>20080102</t>
  </si>
  <si>
    <t>20080701</t>
  </si>
  <si>
    <t>20090701</t>
  </si>
  <si>
    <t>20100104</t>
  </si>
  <si>
    <t>20100701</t>
  </si>
  <si>
    <t>New 2Star NH-2</t>
  </si>
  <si>
    <t>20070921</t>
  </si>
  <si>
    <t>20080326</t>
  </si>
  <si>
    <t>20080926</t>
  </si>
  <si>
    <t>20090326</t>
  </si>
  <si>
    <t>20090925</t>
  </si>
  <si>
    <t>20100326</t>
  </si>
  <si>
    <t>20070620</t>
  </si>
  <si>
    <t>매년6월19일</t>
  </si>
  <si>
    <t>20070615</t>
  </si>
  <si>
    <t>20080617</t>
  </si>
  <si>
    <t>New 2Star NH-1</t>
  </si>
  <si>
    <t>매년6월14일</t>
  </si>
  <si>
    <t>20071212</t>
  </si>
  <si>
    <t>20080611</t>
  </si>
  <si>
    <t>20081210</t>
  </si>
  <si>
    <t>20090610</t>
  </si>
  <si>
    <t>20091210</t>
  </si>
  <si>
    <t>20100610</t>
  </si>
  <si>
    <t>New 2Star NS-3</t>
  </si>
  <si>
    <t>20070601</t>
  </si>
  <si>
    <t>매년5월31일</t>
  </si>
  <si>
    <t>20071128</t>
  </si>
  <si>
    <t>20080528</t>
  </si>
  <si>
    <t>20081126</t>
  </si>
  <si>
    <t>20090527</t>
  </si>
  <si>
    <t>New 2Star NS-1</t>
  </si>
  <si>
    <t>20070518</t>
  </si>
  <si>
    <t>매년5월16일</t>
  </si>
  <si>
    <t>20071114</t>
  </si>
  <si>
    <t>20080514</t>
  </si>
  <si>
    <t>20081113</t>
  </si>
  <si>
    <t>20090513</t>
  </si>
  <si>
    <t>20091113</t>
  </si>
  <si>
    <t>20100513</t>
  </si>
  <si>
    <t>20100518</t>
  </si>
  <si>
    <t>New 2Star NS-2</t>
  </si>
  <si>
    <t>20070531</t>
  </si>
  <si>
    <t>20080527</t>
  </si>
  <si>
    <t>20091125</t>
  </si>
  <si>
    <t>20100526</t>
  </si>
  <si>
    <t>New 2Index KN-8</t>
  </si>
  <si>
    <t>매년5월3일</t>
  </si>
  <si>
    <t>20070507</t>
  </si>
  <si>
    <t>20071109</t>
  </si>
  <si>
    <t>20080508</t>
  </si>
  <si>
    <t>20081111</t>
  </si>
  <si>
    <t>20090511</t>
  </si>
  <si>
    <t>20091111</t>
  </si>
  <si>
    <t>20100511</t>
  </si>
  <si>
    <t>New 2Index KN-7</t>
  </si>
  <si>
    <t>매년5월1일</t>
  </si>
  <si>
    <t>20070514</t>
  </si>
  <si>
    <t>20080331</t>
  </si>
  <si>
    <t>20080930</t>
  </si>
  <si>
    <t>매년4월17일</t>
  </si>
  <si>
    <t>20080415</t>
  </si>
  <si>
    <t>매년4월3일</t>
  </si>
  <si>
    <t>20080408</t>
  </si>
  <si>
    <t>20081008</t>
  </si>
  <si>
    <t>20090408</t>
  </si>
  <si>
    <t>20091007</t>
  </si>
  <si>
    <t>20100407</t>
  </si>
  <si>
    <t>20080924</t>
  </si>
  <si>
    <t>20090325</t>
  </si>
  <si>
    <t>20100324</t>
  </si>
  <si>
    <t>선취1.04%</t>
  </si>
  <si>
    <t>20080220</t>
  </si>
  <si>
    <t>20080820</t>
  </si>
  <si>
    <t>20081119</t>
  </si>
  <si>
    <t>20090218</t>
  </si>
  <si>
    <t xml:space="preserve">95-103,60 </t>
  </si>
  <si>
    <t>20090810</t>
  </si>
  <si>
    <t>대구은행,동부증권,NH투자증권</t>
  </si>
  <si>
    <t>2Index사모파생 KH-3</t>
  </si>
  <si>
    <t>2Index사모파생 KH-3</t>
    <phoneticPr fontId="2" type="noConversion"/>
  </si>
  <si>
    <t>KRZ500500770</t>
  </si>
  <si>
    <t>20081230</t>
  </si>
  <si>
    <t>20081231</t>
  </si>
  <si>
    <t>매년7월3일</t>
  </si>
  <si>
    <t>85,50</t>
  </si>
  <si>
    <t>20091229</t>
  </si>
  <si>
    <t>20101230</t>
  </si>
  <si>
    <t>삼성증권 2197회</t>
  </si>
  <si>
    <t>한국투자증권 1171회</t>
  </si>
  <si>
    <t>KRZ500527670</t>
    <phoneticPr fontId="2" type="noConversion"/>
  </si>
  <si>
    <t>20081021</t>
    <phoneticPr fontId="2" type="noConversion"/>
  </si>
  <si>
    <t>삼성증권 2201회</t>
    <phoneticPr fontId="2" type="noConversion"/>
  </si>
  <si>
    <t>20081022</t>
    <phoneticPr fontId="2" type="noConversion"/>
  </si>
  <si>
    <t>20111021</t>
    <phoneticPr fontId="2" type="noConversion"/>
  </si>
  <si>
    <t xml:space="preserve">                </t>
  </si>
  <si>
    <t>KNOCK-OUT</t>
    <phoneticPr fontId="2" type="noConversion"/>
  </si>
  <si>
    <t>REBATE</t>
    <phoneticPr fontId="2" type="noConversion"/>
  </si>
  <si>
    <t>COUPON</t>
    <phoneticPr fontId="2" type="noConversion"/>
  </si>
  <si>
    <t>DUMMY</t>
    <phoneticPr fontId="2" type="noConversion"/>
  </si>
  <si>
    <t>자산2가격</t>
    <phoneticPr fontId="2" type="noConversion"/>
  </si>
  <si>
    <t>1차</t>
  </si>
  <si>
    <t>12차</t>
  </si>
  <si>
    <t>11차</t>
  </si>
  <si>
    <t>10차</t>
  </si>
  <si>
    <t>9차</t>
  </si>
  <si>
    <t>8차</t>
  </si>
  <si>
    <t>7차</t>
  </si>
  <si>
    <t>6차</t>
  </si>
  <si>
    <t>5차</t>
  </si>
  <si>
    <t>4차</t>
  </si>
  <si>
    <t>3차</t>
  </si>
  <si>
    <t>2차</t>
  </si>
  <si>
    <t>펀드명</t>
    <phoneticPr fontId="2" type="noConversion"/>
  </si>
  <si>
    <t>펀드코드</t>
    <phoneticPr fontId="2" type="noConversion"/>
  </si>
  <si>
    <t>예탁원코드</t>
    <phoneticPr fontId="2" type="noConversion"/>
  </si>
  <si>
    <t>보관은행</t>
    <phoneticPr fontId="2" type="noConversion"/>
  </si>
  <si>
    <t>사무수탁</t>
    <phoneticPr fontId="2" type="noConversion"/>
  </si>
  <si>
    <t>판매사</t>
    <phoneticPr fontId="2" type="noConversion"/>
  </si>
  <si>
    <t>발행사</t>
    <phoneticPr fontId="2" type="noConversion"/>
  </si>
  <si>
    <t>기초자산1</t>
    <phoneticPr fontId="2" type="noConversion"/>
  </si>
  <si>
    <t>기초자산2</t>
    <phoneticPr fontId="2" type="noConversion"/>
  </si>
  <si>
    <t>설정액</t>
    <phoneticPr fontId="2" type="noConversion"/>
  </si>
  <si>
    <t>최초기준일</t>
    <phoneticPr fontId="2" type="noConversion"/>
  </si>
  <si>
    <t>ELS결제일</t>
    <phoneticPr fontId="2" type="noConversion"/>
  </si>
  <si>
    <t>최종기준일</t>
    <phoneticPr fontId="2" type="noConversion"/>
  </si>
  <si>
    <t>ELS상환금편입일</t>
    <phoneticPr fontId="2" type="noConversion"/>
  </si>
  <si>
    <t>상환금지급일</t>
    <phoneticPr fontId="2" type="noConversion"/>
  </si>
  <si>
    <t>결산일</t>
    <phoneticPr fontId="2" type="noConversion"/>
  </si>
  <si>
    <t>운용보수</t>
    <phoneticPr fontId="2" type="noConversion"/>
  </si>
  <si>
    <t>판매보수</t>
    <phoneticPr fontId="2" type="noConversion"/>
  </si>
  <si>
    <t>보관보수</t>
    <phoneticPr fontId="2" type="noConversion"/>
  </si>
  <si>
    <t>사무보수</t>
    <phoneticPr fontId="2" type="noConversion"/>
  </si>
  <si>
    <t>조기상환주기</t>
    <phoneticPr fontId="2" type="noConversion"/>
  </si>
  <si>
    <t>원금보장유무</t>
    <phoneticPr fontId="2" type="noConversion"/>
  </si>
  <si>
    <t>조기상환조건</t>
    <phoneticPr fontId="2" type="noConversion"/>
  </si>
  <si>
    <t>자산1가격</t>
    <phoneticPr fontId="2" type="noConversion"/>
  </si>
  <si>
    <t>우리은행</t>
  </si>
  <si>
    <t>대구은행</t>
  </si>
  <si>
    <t>삼성전자</t>
  </si>
  <si>
    <t>NIKKEI 225</t>
  </si>
  <si>
    <t>설정일</t>
    <phoneticPr fontId="2" type="noConversion"/>
  </si>
  <si>
    <t>20101117</t>
  </si>
  <si>
    <t>매년11월12일</t>
  </si>
  <si>
    <t>현재주가1수준</t>
    <phoneticPr fontId="2" type="noConversion"/>
  </si>
  <si>
    <t>New 주가지수연계파생44</t>
  </si>
  <si>
    <t>대신증권 714회</t>
  </si>
  <si>
    <t>One Index 사모파생N-3</t>
  </si>
  <si>
    <t>삼성증권 2196회</t>
  </si>
  <si>
    <t>New 2Index KH-27</t>
  </si>
  <si>
    <t>삼성증권 2175회</t>
  </si>
  <si>
    <t>2Index 사모파생 KN-1</t>
    <phoneticPr fontId="2" type="noConversion"/>
  </si>
  <si>
    <t>New 주가지수연계파생45</t>
    <phoneticPr fontId="2" type="noConversion"/>
  </si>
  <si>
    <t>KRZ500526270</t>
    <phoneticPr fontId="2" type="noConversion"/>
  </si>
  <si>
    <t>20081010</t>
    <phoneticPr fontId="2" type="noConversion"/>
  </si>
  <si>
    <t>삼성증권 2197회</t>
    <phoneticPr fontId="2" type="noConversion"/>
  </si>
  <si>
    <t>20081013</t>
    <phoneticPr fontId="2" type="noConversion"/>
  </si>
  <si>
    <t>20101008</t>
    <phoneticPr fontId="2" type="noConversion"/>
  </si>
  <si>
    <t>매년10월9일</t>
    <phoneticPr fontId="2" type="noConversion"/>
  </si>
  <si>
    <t>New 2Star SEPO-1</t>
    <phoneticPr fontId="2" type="noConversion"/>
  </si>
  <si>
    <t>KRZ500526070</t>
    <phoneticPr fontId="2" type="noConversion"/>
  </si>
  <si>
    <t>20081009</t>
    <phoneticPr fontId="2" type="noConversion"/>
  </si>
  <si>
    <t>한국투자증권 1171회</t>
    <phoneticPr fontId="2" type="noConversion"/>
  </si>
  <si>
    <t>20111005</t>
    <phoneticPr fontId="2" type="noConversion"/>
  </si>
  <si>
    <t>20111007</t>
    <phoneticPr fontId="2" type="noConversion"/>
  </si>
  <si>
    <t>매년10월8일</t>
    <phoneticPr fontId="2" type="noConversion"/>
  </si>
  <si>
    <t>85-85-80-80-75-75, 50</t>
    <phoneticPr fontId="2" type="noConversion"/>
  </si>
  <si>
    <t>20090406</t>
    <phoneticPr fontId="2" type="noConversion"/>
  </si>
  <si>
    <t>20110406</t>
    <phoneticPr fontId="2" type="noConversion"/>
  </si>
  <si>
    <t>현재주가2수준</t>
    <phoneticPr fontId="2" type="noConversion"/>
  </si>
  <si>
    <t>A042660</t>
  </si>
  <si>
    <t>A009540</t>
  </si>
  <si>
    <t>코드</t>
  </si>
  <si>
    <t>조회일</t>
    <phoneticPr fontId="34" type="noConversion"/>
  </si>
  <si>
    <t>설정일</t>
    <phoneticPr fontId="34" type="noConversion"/>
  </si>
  <si>
    <t>운용기간</t>
    <phoneticPr fontId="34" type="noConversion"/>
  </si>
  <si>
    <t>수탁회사</t>
    <phoneticPr fontId="34" type="noConversion"/>
  </si>
  <si>
    <t>기초자산1</t>
    <phoneticPr fontId="34" type="noConversion"/>
  </si>
  <si>
    <t>기초자산2</t>
    <phoneticPr fontId="34" type="noConversion"/>
  </si>
  <si>
    <t>최초기준지수1</t>
    <phoneticPr fontId="34" type="noConversion"/>
  </si>
  <si>
    <t>최초기준지수2</t>
    <phoneticPr fontId="34" type="noConversion"/>
  </si>
  <si>
    <t>현재지수1</t>
    <phoneticPr fontId="34" type="noConversion"/>
  </si>
  <si>
    <t>현재지수2</t>
    <phoneticPr fontId="34" type="noConversion"/>
  </si>
  <si>
    <t>등락률1</t>
    <phoneticPr fontId="34" type="noConversion"/>
  </si>
  <si>
    <t>등락률2</t>
    <phoneticPr fontId="34" type="noConversion"/>
  </si>
  <si>
    <t>만기일</t>
    <phoneticPr fontId="34" type="noConversion"/>
  </si>
  <si>
    <t>조기상환주기</t>
    <phoneticPr fontId="34" type="noConversion"/>
  </si>
  <si>
    <t>원금보장</t>
    <phoneticPr fontId="34" type="noConversion"/>
  </si>
  <si>
    <t>조기상환</t>
    <phoneticPr fontId="34" type="noConversion"/>
  </si>
  <si>
    <t>KI일자</t>
    <phoneticPr fontId="34" type="noConversion"/>
  </si>
  <si>
    <t>KI</t>
    <phoneticPr fontId="34" type="noConversion"/>
  </si>
  <si>
    <t>KO</t>
    <phoneticPr fontId="34" type="noConversion"/>
  </si>
  <si>
    <t>Coupon</t>
    <phoneticPr fontId="34" type="noConversion"/>
  </si>
  <si>
    <t>Dummy</t>
    <phoneticPr fontId="34" type="noConversion"/>
  </si>
  <si>
    <t>연10.2%</t>
  </si>
  <si>
    <t xml:space="preserve">롱런채권자1호D      </t>
  </si>
  <si>
    <t xml:space="preserve">M사모채권N-3호      </t>
  </si>
  <si>
    <t xml:space="preserve">New 2Star파생TH-1   </t>
  </si>
  <si>
    <t xml:space="preserve">New 2Star파생 YH-1  </t>
  </si>
  <si>
    <t xml:space="preserve">M사모채권G-2호      </t>
  </si>
  <si>
    <t xml:space="preserve">M사모채권혼합C-1    </t>
  </si>
  <si>
    <t xml:space="preserve">New 2Star파생 KL-1  </t>
  </si>
  <si>
    <t xml:space="preserve">M사모파인채권혼합2  </t>
  </si>
  <si>
    <t xml:space="preserve">New 2Star파생 SM-1  </t>
  </si>
  <si>
    <t xml:space="preserve">M사모혼합JB-1       </t>
  </si>
  <si>
    <t xml:space="preserve">M사모혼합D-9        </t>
  </si>
  <si>
    <t xml:space="preserve">M사모혼합D-12호     </t>
  </si>
  <si>
    <t xml:space="preserve">주가지수연계채권3   </t>
  </si>
  <si>
    <t xml:space="preserve">New 2Index 파생KN-5 </t>
  </si>
  <si>
    <t xml:space="preserve">New 2Star파생 IS-3  </t>
  </si>
  <si>
    <t xml:space="preserve">New 2Star파생 GS-1  </t>
  </si>
  <si>
    <t xml:space="preserve">New 2Star파생SEST-1 </t>
  </si>
  <si>
    <t xml:space="preserve">원-달러스윙채권C1   </t>
  </si>
  <si>
    <t>New 2Star파생 PH-1호</t>
  </si>
  <si>
    <t xml:space="preserve">M사모채권혼합KN-1호 </t>
  </si>
  <si>
    <t xml:space="preserve">2Star 사모파생 N-4  </t>
  </si>
  <si>
    <t xml:space="preserve">New 2Index 파생KN-6 </t>
  </si>
  <si>
    <t xml:space="preserve">New2Star파생MS-2호  </t>
  </si>
  <si>
    <t xml:space="preserve">원-달러스윙채권     </t>
  </si>
  <si>
    <t xml:space="preserve">원-달러스윙채권C3   </t>
  </si>
  <si>
    <t xml:space="preserve">신한생명5           </t>
  </si>
  <si>
    <t>New2Star파생DGSG-1호</t>
  </si>
  <si>
    <t xml:space="preserve">New2Star파생SEKE-1  </t>
  </si>
  <si>
    <t xml:space="preserve">2Star 사모파생 N-5  </t>
  </si>
  <si>
    <t xml:space="preserve">M사모혼합JB-2       </t>
  </si>
  <si>
    <t xml:space="preserve">교원공제회5호       </t>
  </si>
  <si>
    <t xml:space="preserve">교원공제회4호       </t>
  </si>
  <si>
    <t xml:space="preserve">M사모파인채권혼합3  </t>
  </si>
  <si>
    <t xml:space="preserve">교원공제회6호       </t>
  </si>
  <si>
    <t xml:space="preserve">New2Star파생SEST-2  </t>
  </si>
  <si>
    <t xml:space="preserve">2Index 사모파생 N-3 </t>
  </si>
  <si>
    <t xml:space="preserve">교원공제회7호       </t>
  </si>
  <si>
    <t xml:space="preserve">New2Star파생HJHS-1  </t>
  </si>
  <si>
    <t>One Star 사모파생N-4</t>
  </si>
  <si>
    <t xml:space="preserve">2Star 사모파생 N-14 </t>
  </si>
  <si>
    <t xml:space="preserve">M사모채권K-6호      </t>
  </si>
  <si>
    <t>New 2Star파생 LEHM-1</t>
  </si>
  <si>
    <t xml:space="preserve">M사모채권혼합F-1호  </t>
  </si>
  <si>
    <t xml:space="preserve">M사모혼합L-12호     </t>
  </si>
  <si>
    <t xml:space="preserve">M사모채권K-7호      </t>
  </si>
  <si>
    <t xml:space="preserve">M사모채권H-3호      </t>
  </si>
  <si>
    <t xml:space="preserve">M사모채권H-2호      </t>
  </si>
  <si>
    <t xml:space="preserve">2Star 사모파생 N-12 </t>
  </si>
  <si>
    <t>One Index사모파생K-5</t>
  </si>
  <si>
    <t xml:space="preserve">2Star 사모파생 N-15 </t>
  </si>
  <si>
    <t>New 2Star파생 KESE-1</t>
  </si>
  <si>
    <t>One Index사모파생K-6</t>
  </si>
  <si>
    <t xml:space="preserve">M사모채권K-8호      </t>
  </si>
  <si>
    <t xml:space="preserve">M사모채권H-4호      </t>
  </si>
  <si>
    <t xml:space="preserve">M사모채권혼합R-4    </t>
  </si>
  <si>
    <t xml:space="preserve">코스닥스타인덱스    </t>
  </si>
  <si>
    <t xml:space="preserve">M사모채권SR-1       </t>
  </si>
  <si>
    <t>New주가지수연계파생8</t>
  </si>
  <si>
    <t>New2Star파생HMHY-1호</t>
  </si>
  <si>
    <t>New2Star파생LEHF-1호</t>
  </si>
  <si>
    <t xml:space="preserve">TAB사모채권1호      </t>
  </si>
  <si>
    <t xml:space="preserve">TAB사모채권2호      </t>
  </si>
  <si>
    <t xml:space="preserve">New 2Star파생 IS-4  </t>
  </si>
  <si>
    <t>New 2Star파생 LPIB-1</t>
  </si>
  <si>
    <t>New주가지수연계파생9</t>
  </si>
  <si>
    <t>New 2Star파생 KH-1호</t>
  </si>
  <si>
    <t xml:space="preserve">2star사모파생KH-1   </t>
  </si>
  <si>
    <t xml:space="preserve">2Star 사모파생 N-30 </t>
  </si>
  <si>
    <t xml:space="preserve">2Star 사모파생 N-8  </t>
  </si>
  <si>
    <t xml:space="preserve">2Star 사모파생 N-9  </t>
  </si>
  <si>
    <t xml:space="preserve">New주가연계파생10   </t>
  </si>
  <si>
    <t>One Index사모파생K-8</t>
  </si>
  <si>
    <t xml:space="preserve">M사모채권SR-2       </t>
  </si>
  <si>
    <t>New 2Index 파생KN-10</t>
  </si>
  <si>
    <t xml:space="preserve">2Star 사모파생 N-25 </t>
  </si>
  <si>
    <t>New 2Star파생 SHHY-1</t>
  </si>
  <si>
    <t xml:space="preserve">New주가연계파생11   </t>
  </si>
  <si>
    <t xml:space="preserve">New 2Star파생LK-1호 </t>
  </si>
  <si>
    <t xml:space="preserve">2Star 사모파생 N-32 </t>
  </si>
  <si>
    <t xml:space="preserve">New 2Star파생 NS-5  </t>
  </si>
  <si>
    <t xml:space="preserve">New주가연계파생12   </t>
  </si>
  <si>
    <t>차이나H주가지수연계2</t>
  </si>
  <si>
    <t xml:space="preserve">2Star 사모파생 N-26 </t>
  </si>
  <si>
    <t>One Index사모파생K-9</t>
  </si>
  <si>
    <t>New 2Star파생 KBHY-1</t>
  </si>
  <si>
    <t>New 2Star파생 HCSE-1</t>
  </si>
  <si>
    <t>One Index사모파생N-1</t>
  </si>
  <si>
    <t xml:space="preserve">2Star 사모파생 N-35 </t>
  </si>
  <si>
    <t xml:space="preserve">2Star 사모파생 N-37 </t>
  </si>
  <si>
    <t>OneIndex사모파생K-10</t>
  </si>
  <si>
    <t>OneIndex사모파생K-11</t>
  </si>
  <si>
    <t xml:space="preserve">New주가연계파생13   </t>
  </si>
  <si>
    <t xml:space="preserve">M사모채권SR-3       </t>
  </si>
  <si>
    <t>two-starELS파생 PH-1</t>
  </si>
  <si>
    <t>New 2Star파생 HMPO-1</t>
  </si>
  <si>
    <t xml:space="preserve">New주가연계파생14   </t>
  </si>
  <si>
    <t xml:space="preserve">New주가연계파생15   </t>
  </si>
  <si>
    <t>2Star사모파생 SHLP-1</t>
  </si>
  <si>
    <t>2Star사모파생 KBLP-1</t>
  </si>
  <si>
    <t xml:space="preserve">2Star 사모파생 N-39 </t>
  </si>
  <si>
    <t xml:space="preserve">2Star 사모파생 N-40 </t>
  </si>
  <si>
    <t>New 2Star파생 POLG-1</t>
  </si>
  <si>
    <t xml:space="preserve">New주가연계파생16   </t>
  </si>
  <si>
    <t xml:space="preserve">M사모채권혼합R-6    </t>
  </si>
  <si>
    <t xml:space="preserve">공무원연금2호       </t>
  </si>
  <si>
    <t xml:space="preserve">2Star 사모파생 N-28 </t>
  </si>
  <si>
    <t xml:space="preserve">2Star 사모파생 N-29 </t>
  </si>
  <si>
    <t xml:space="preserve">New주가연계파생17   </t>
  </si>
  <si>
    <t xml:space="preserve">국민연금1호         </t>
  </si>
  <si>
    <t xml:space="preserve">M사모채권SR-4       </t>
  </si>
  <si>
    <t xml:space="preserve">New주가연계파생18   </t>
  </si>
  <si>
    <t xml:space="preserve">블루칩배당주식1C-I  </t>
  </si>
  <si>
    <t>New 2Star파생 HCSH-1</t>
  </si>
  <si>
    <t xml:space="preserve">New주가연계파생19   </t>
  </si>
  <si>
    <t xml:space="preserve">New주가연계파생20   </t>
  </si>
  <si>
    <t>차이나H주가지수연계3</t>
  </si>
  <si>
    <t>New 2Star파생 HCLS-2</t>
  </si>
  <si>
    <t xml:space="preserve">2Star 사모파생 N-31 </t>
  </si>
  <si>
    <t xml:space="preserve">SMART9호 사모주식혼 </t>
  </si>
  <si>
    <t xml:space="preserve">2Star 사모파생 N-48 </t>
  </si>
  <si>
    <t xml:space="preserve">SL특별사모주식1호   </t>
  </si>
  <si>
    <t xml:space="preserve">M사모채권SR-5       </t>
  </si>
  <si>
    <t xml:space="preserve">New 2Star파생 KIH-1 </t>
  </si>
  <si>
    <t xml:space="preserve">2Star 사모파생 N-50 </t>
  </si>
  <si>
    <t xml:space="preserve">2Star 사모파생 N-51 </t>
  </si>
  <si>
    <t xml:space="preserve">TAB사모채권3호      </t>
  </si>
  <si>
    <t>2Index 사모파생 KH-1</t>
  </si>
  <si>
    <t xml:space="preserve">2Star 사모파생 N-34 </t>
  </si>
  <si>
    <t xml:space="preserve">2Star 사모파생 N-36 </t>
  </si>
  <si>
    <t>2Star사모파생 KIST-1</t>
  </si>
  <si>
    <t>2Star사모파생 KBSS-1</t>
  </si>
  <si>
    <t>New 2Index 파생 KH-1</t>
  </si>
  <si>
    <t xml:space="preserve">M사모채권SR-6       </t>
  </si>
  <si>
    <t>2Star사모파생 SEPO-1</t>
  </si>
  <si>
    <t xml:space="preserve">M사모채권혼합SF-1   </t>
  </si>
  <si>
    <t xml:space="preserve">M사모채권혼합SF-2   </t>
  </si>
  <si>
    <t>New 2Index 파생 KH-2</t>
  </si>
  <si>
    <t>New 2Index 파생 KH-3</t>
  </si>
  <si>
    <t xml:space="preserve">New 2Star파생 HH-1  </t>
  </si>
  <si>
    <t xml:space="preserve">2Star 사모파생 N-41 </t>
  </si>
  <si>
    <t>New 2Star파생 SEHJ-1</t>
  </si>
  <si>
    <t>New 2Star파생 HMKE-1</t>
  </si>
  <si>
    <t>New 2Index 파생 KH-4</t>
  </si>
  <si>
    <t>New 2Index 파생 KH-6</t>
  </si>
  <si>
    <t xml:space="preserve">차이나H주가연계13호 </t>
  </si>
  <si>
    <t xml:space="preserve">EverRich장기사모채1 </t>
  </si>
  <si>
    <t xml:space="preserve">SL특별사모주식4호   </t>
  </si>
  <si>
    <t xml:space="preserve">New 2Star파생POSE-1 </t>
  </si>
  <si>
    <t xml:space="preserve">교보VUL보장형(마다) </t>
  </si>
  <si>
    <t xml:space="preserve">M사모채권SR-7       </t>
  </si>
  <si>
    <t xml:space="preserve">차이나H주가연계14호 </t>
  </si>
  <si>
    <t xml:space="preserve">M사모채권혼합KN-2   </t>
  </si>
  <si>
    <t xml:space="preserve">M사모채권G-3호      </t>
  </si>
  <si>
    <t xml:space="preserve">TMF(마이다스장기1)  </t>
  </si>
  <si>
    <t>New 2Star파생 SEST-3</t>
  </si>
  <si>
    <t xml:space="preserve">New주가연계파생29   </t>
  </si>
  <si>
    <t>M사모채권투자 HA-1호</t>
  </si>
  <si>
    <t xml:space="preserve">M사모채권혼합S-1    </t>
  </si>
  <si>
    <t>20100623</t>
    <phoneticPr fontId="2" type="noConversion"/>
  </si>
  <si>
    <t>매년6월23일</t>
    <phoneticPr fontId="2" type="noConversion"/>
  </si>
  <si>
    <t>선취1.2%</t>
    <phoneticPr fontId="2" type="noConversion"/>
  </si>
  <si>
    <t>2년</t>
    <phoneticPr fontId="2" type="noConversion"/>
  </si>
  <si>
    <t>6개월</t>
    <phoneticPr fontId="2" type="noConversion"/>
  </si>
  <si>
    <t>무</t>
    <phoneticPr fontId="2" type="noConversion"/>
  </si>
  <si>
    <t>연15.7%</t>
    <phoneticPr fontId="2" type="noConversion"/>
  </si>
  <si>
    <t>20081217,20081218,20081219</t>
    <phoneticPr fontId="2" type="noConversion"/>
  </si>
  <si>
    <t>20090617,20090618,20090619</t>
    <phoneticPr fontId="2" type="noConversion"/>
  </si>
  <si>
    <t>20091217,20091218,20091221</t>
    <phoneticPr fontId="2" type="noConversion"/>
  </si>
  <si>
    <t>20100617,20100618,20100621</t>
    <phoneticPr fontId="2" type="noConversion"/>
  </si>
  <si>
    <t>New 2Star HVSO-3</t>
    <phoneticPr fontId="2" type="noConversion"/>
  </si>
  <si>
    <t>KRZ500494920</t>
    <phoneticPr fontId="2" type="noConversion"/>
  </si>
  <si>
    <t>외환은행</t>
    <phoneticPr fontId="2" type="noConversion"/>
  </si>
  <si>
    <t>SC제일펀드서비스</t>
    <phoneticPr fontId="2" type="noConversion"/>
  </si>
  <si>
    <t>대구은행</t>
    <phoneticPr fontId="2" type="noConversion"/>
  </si>
  <si>
    <t>20080620</t>
    <phoneticPr fontId="2" type="noConversion"/>
  </si>
  <si>
    <t>발행가격</t>
    <phoneticPr fontId="2" type="noConversion"/>
  </si>
  <si>
    <t>대우증권</t>
    <phoneticPr fontId="2" type="noConversion"/>
  </si>
  <si>
    <t>현대중공업</t>
    <phoneticPr fontId="2" type="noConversion"/>
  </si>
  <si>
    <t>S-oil</t>
    <phoneticPr fontId="2" type="noConversion"/>
  </si>
  <si>
    <t>20080624</t>
    <phoneticPr fontId="2" type="noConversion"/>
  </si>
  <si>
    <t>20080625</t>
    <phoneticPr fontId="2" type="noConversion"/>
  </si>
  <si>
    <t>20100617,20100618,20100621</t>
    <phoneticPr fontId="2" type="noConversion"/>
  </si>
  <si>
    <t>20110621</t>
    <phoneticPr fontId="2" type="noConversion"/>
  </si>
  <si>
    <t>20110623</t>
    <phoneticPr fontId="2" type="noConversion"/>
  </si>
  <si>
    <t>매년6월19일</t>
    <phoneticPr fontId="2" type="noConversion"/>
  </si>
  <si>
    <t>선취1.0%</t>
    <phoneticPr fontId="2" type="noConversion"/>
  </si>
  <si>
    <t>3년</t>
    <phoneticPr fontId="2" type="noConversion"/>
  </si>
  <si>
    <t>6개월</t>
    <phoneticPr fontId="2" type="noConversion"/>
  </si>
  <si>
    <t>유</t>
    <phoneticPr fontId="2" type="noConversion"/>
  </si>
  <si>
    <t>연14.5%</t>
    <phoneticPr fontId="2" type="noConversion"/>
  </si>
  <si>
    <t>100,0(원금보존)</t>
    <phoneticPr fontId="2" type="noConversion"/>
  </si>
  <si>
    <t>20081219</t>
    <phoneticPr fontId="2" type="noConversion"/>
  </si>
  <si>
    <t>20090619</t>
    <phoneticPr fontId="2" type="noConversion"/>
  </si>
  <si>
    <t>20091221</t>
    <phoneticPr fontId="2" type="noConversion"/>
  </si>
  <si>
    <t>20100621</t>
    <phoneticPr fontId="2" type="noConversion"/>
  </si>
  <si>
    <t>20101221</t>
    <phoneticPr fontId="2" type="noConversion"/>
  </si>
  <si>
    <t>대신증권</t>
    <phoneticPr fontId="2" type="noConversion"/>
  </si>
  <si>
    <t>20080623</t>
    <phoneticPr fontId="2" type="noConversion"/>
  </si>
  <si>
    <t>20100616</t>
    <phoneticPr fontId="2" type="noConversion"/>
  </si>
  <si>
    <t>20100618</t>
    <phoneticPr fontId="2" type="noConversion"/>
  </si>
  <si>
    <t>2년</t>
    <phoneticPr fontId="2" type="noConversion"/>
  </si>
  <si>
    <t>3개월</t>
    <phoneticPr fontId="2" type="noConversion"/>
  </si>
  <si>
    <t>무</t>
    <phoneticPr fontId="2" type="noConversion"/>
  </si>
  <si>
    <t>100-108,50</t>
    <phoneticPr fontId="2" type="noConversion"/>
  </si>
  <si>
    <t>연16.7%</t>
    <phoneticPr fontId="2" type="noConversion"/>
  </si>
  <si>
    <t>20080917</t>
    <phoneticPr fontId="2" type="noConversion"/>
  </si>
  <si>
    <t>20081217</t>
    <phoneticPr fontId="2" type="noConversion"/>
  </si>
  <si>
    <t>20090317</t>
    <phoneticPr fontId="2" type="noConversion"/>
  </si>
  <si>
    <t>20090617</t>
    <phoneticPr fontId="2" type="noConversion"/>
  </si>
  <si>
    <t>20090916</t>
    <phoneticPr fontId="2" type="noConversion"/>
  </si>
  <si>
    <t>20091216</t>
    <phoneticPr fontId="2" type="noConversion"/>
  </si>
  <si>
    <t>20100317</t>
    <phoneticPr fontId="2" type="noConversion"/>
  </si>
  <si>
    <t>굿모닝신한증권</t>
    <phoneticPr fontId="2" type="noConversion"/>
  </si>
  <si>
    <t>20080618</t>
    <phoneticPr fontId="2" type="noConversion"/>
  </si>
  <si>
    <t>20090612</t>
    <phoneticPr fontId="2" type="noConversion"/>
  </si>
  <si>
    <t>20090616</t>
    <phoneticPr fontId="2" type="noConversion"/>
  </si>
  <si>
    <t>1년</t>
    <phoneticPr fontId="2" type="noConversion"/>
  </si>
  <si>
    <t>연11.8%</t>
    <phoneticPr fontId="2" type="noConversion"/>
  </si>
  <si>
    <t>20080911</t>
    <phoneticPr fontId="2" type="noConversion"/>
  </si>
  <si>
    <t>20081212</t>
    <phoneticPr fontId="2" type="noConversion"/>
  </si>
  <si>
    <t>20090312</t>
    <phoneticPr fontId="2" type="noConversion"/>
  </si>
  <si>
    <t>삼성증권</t>
    <phoneticPr fontId="2" type="noConversion"/>
  </si>
  <si>
    <t>LG디스플레이</t>
    <phoneticPr fontId="2" type="noConversion"/>
  </si>
  <si>
    <t>20080619</t>
    <phoneticPr fontId="2" type="noConversion"/>
  </si>
  <si>
    <t>20110617</t>
    <phoneticPr fontId="2" type="noConversion"/>
  </si>
  <si>
    <t>고가</t>
  </si>
  <si>
    <t>저가</t>
  </si>
  <si>
    <t>4개월</t>
    <phoneticPr fontId="2" type="noConversion"/>
  </si>
  <si>
    <t>90-90-90-85-85-85-80-80-80,55</t>
    <phoneticPr fontId="2" type="noConversion"/>
  </si>
  <si>
    <t>연19.32%</t>
    <phoneticPr fontId="2" type="noConversion"/>
  </si>
  <si>
    <t>20081017</t>
    <phoneticPr fontId="2" type="noConversion"/>
  </si>
  <si>
    <t>20090218</t>
    <phoneticPr fontId="2" type="noConversion"/>
  </si>
  <si>
    <t>20090618</t>
    <phoneticPr fontId="2" type="noConversion"/>
  </si>
  <si>
    <t>20091016</t>
    <phoneticPr fontId="2" type="noConversion"/>
  </si>
  <si>
    <t>20100218</t>
    <phoneticPr fontId="2" type="noConversion"/>
  </si>
  <si>
    <t>20101018</t>
    <phoneticPr fontId="2" type="noConversion"/>
  </si>
  <si>
    <t>20110218</t>
    <phoneticPr fontId="2" type="noConversion"/>
  </si>
  <si>
    <t>삼성증권</t>
    <phoneticPr fontId="2" type="noConversion"/>
  </si>
  <si>
    <t>대우조선해양</t>
    <phoneticPr fontId="2" type="noConversion"/>
  </si>
  <si>
    <t>한화</t>
    <phoneticPr fontId="2" type="noConversion"/>
  </si>
  <si>
    <t>90-90-85-85-80-80, 55</t>
    <phoneticPr fontId="2" type="noConversion"/>
  </si>
  <si>
    <t>연27.5%</t>
    <phoneticPr fontId="2" type="noConversion"/>
  </si>
  <si>
    <t>20081218</t>
    <phoneticPr fontId="2" type="noConversion"/>
  </si>
  <si>
    <t>20091218</t>
    <phoneticPr fontId="2" type="noConversion"/>
  </si>
  <si>
    <t>20101217</t>
    <phoneticPr fontId="2" type="noConversion"/>
  </si>
  <si>
    <t>LG전자</t>
    <phoneticPr fontId="2" type="noConversion"/>
  </si>
  <si>
    <t>삼성화재</t>
    <phoneticPr fontId="2" type="noConversion"/>
  </si>
  <si>
    <t>95-104,60</t>
    <phoneticPr fontId="2" type="noConversion"/>
  </si>
  <si>
    <t>연20.0%</t>
    <phoneticPr fontId="2" type="noConversion"/>
  </si>
  <si>
    <t>20080918</t>
    <phoneticPr fontId="2" type="noConversion"/>
  </si>
  <si>
    <t>20090318</t>
    <phoneticPr fontId="2" type="noConversion"/>
  </si>
  <si>
    <t>20100318</t>
    <phoneticPr fontId="2" type="noConversion"/>
  </si>
  <si>
    <t>20100917</t>
    <phoneticPr fontId="2" type="noConversion"/>
  </si>
  <si>
    <t>20110318</t>
    <phoneticPr fontId="2" type="noConversion"/>
  </si>
  <si>
    <t>20090918</t>
    <phoneticPr fontId="2" type="noConversion"/>
  </si>
  <si>
    <t>20101217</t>
    <phoneticPr fontId="2" type="noConversion"/>
  </si>
  <si>
    <t>12차</t>
    <phoneticPr fontId="2" type="noConversion"/>
  </si>
  <si>
    <t>대우증권</t>
    <phoneticPr fontId="2" type="noConversion"/>
  </si>
  <si>
    <t>20110614</t>
    <phoneticPr fontId="2" type="noConversion"/>
  </si>
  <si>
    <t>20110616</t>
    <phoneticPr fontId="2" type="noConversion"/>
  </si>
  <si>
    <t>유</t>
    <phoneticPr fontId="2" type="noConversion"/>
  </si>
  <si>
    <t>100,0(원금보존)</t>
    <phoneticPr fontId="2" type="noConversion"/>
  </si>
  <si>
    <t>연14.5%</t>
    <phoneticPr fontId="2" type="noConversion"/>
  </si>
  <si>
    <t>20091214</t>
    <phoneticPr fontId="2" type="noConversion"/>
  </si>
  <si>
    <t>20100614</t>
    <phoneticPr fontId="2" type="noConversion"/>
  </si>
  <si>
    <t>20101214</t>
    <phoneticPr fontId="2" type="noConversion"/>
  </si>
  <si>
    <t>우리투자증권</t>
    <phoneticPr fontId="2" type="noConversion"/>
  </si>
  <si>
    <t>100-125(원금보존)</t>
    <phoneticPr fontId="2" type="noConversion"/>
  </si>
  <si>
    <t>참여율110%</t>
    <phoneticPr fontId="2" type="noConversion"/>
  </si>
  <si>
    <t>20080617</t>
    <phoneticPr fontId="2" type="noConversion"/>
  </si>
  <si>
    <t>20100611</t>
    <phoneticPr fontId="2" type="noConversion"/>
  </si>
  <si>
    <t>20100615</t>
    <phoneticPr fontId="2" type="noConversion"/>
  </si>
  <si>
    <t>85-80-75-70,50</t>
    <phoneticPr fontId="2" type="noConversion"/>
  </si>
  <si>
    <t>연16.9%</t>
    <phoneticPr fontId="2" type="noConversion"/>
  </si>
  <si>
    <t>20081211</t>
    <phoneticPr fontId="2" type="noConversion"/>
  </si>
  <si>
    <t>20090611</t>
    <phoneticPr fontId="2" type="noConversion"/>
  </si>
  <si>
    <t>20091211</t>
    <phoneticPr fontId="2" type="noConversion"/>
  </si>
  <si>
    <t>한국투자증권</t>
    <phoneticPr fontId="2" type="noConversion"/>
  </si>
  <si>
    <t>20080616</t>
    <phoneticPr fontId="2" type="noConversion"/>
  </si>
  <si>
    <t>20100609</t>
    <phoneticPr fontId="2" type="noConversion"/>
  </si>
  <si>
    <t>20100613</t>
    <phoneticPr fontId="2" type="noConversion"/>
  </si>
  <si>
    <t>100-107,60</t>
    <phoneticPr fontId="2" type="noConversion"/>
  </si>
  <si>
    <t>연11.0%</t>
    <phoneticPr fontId="2" type="noConversion"/>
  </si>
  <si>
    <t>20080910</t>
    <phoneticPr fontId="2" type="noConversion"/>
  </si>
  <si>
    <t>20081210</t>
    <phoneticPr fontId="2" type="noConversion"/>
  </si>
  <si>
    <t>20090310</t>
    <phoneticPr fontId="2" type="noConversion"/>
  </si>
  <si>
    <t>20090610</t>
    <phoneticPr fontId="2" type="noConversion"/>
  </si>
  <si>
    <t>20090909</t>
    <phoneticPr fontId="2" type="noConversion"/>
  </si>
  <si>
    <t>20091209</t>
    <phoneticPr fontId="2" type="noConversion"/>
  </si>
  <si>
    <t>20100310</t>
    <phoneticPr fontId="2" type="noConversion"/>
  </si>
  <si>
    <t>연16.5%</t>
    <phoneticPr fontId="2" type="noConversion"/>
  </si>
  <si>
    <t>20080613</t>
    <phoneticPr fontId="2" type="noConversion"/>
  </si>
  <si>
    <t>20110608</t>
    <phoneticPr fontId="2" type="noConversion"/>
  </si>
  <si>
    <t>20110612</t>
    <phoneticPr fontId="2" type="noConversion"/>
  </si>
  <si>
    <t>연12.0%</t>
    <phoneticPr fontId="2" type="noConversion"/>
  </si>
  <si>
    <t>20081209</t>
    <phoneticPr fontId="2" type="noConversion"/>
  </si>
  <si>
    <t>20090609</t>
    <phoneticPr fontId="2" type="noConversion"/>
  </si>
  <si>
    <t>20101208</t>
    <phoneticPr fontId="2" type="noConversion"/>
  </si>
  <si>
    <t>20100607,20100608</t>
    <phoneticPr fontId="2" type="noConversion"/>
  </si>
  <si>
    <t>20100610</t>
    <phoneticPr fontId="2" type="noConversion"/>
  </si>
  <si>
    <t>연12.5%</t>
    <phoneticPr fontId="2" type="noConversion"/>
  </si>
  <si>
    <t>20080905,20080908</t>
    <phoneticPr fontId="2" type="noConversion"/>
  </si>
  <si>
    <t>95-103,60</t>
    <phoneticPr fontId="2" type="noConversion"/>
  </si>
  <si>
    <t>20081205,20081208</t>
    <phoneticPr fontId="2" type="noConversion"/>
  </si>
  <si>
    <t>20090305,20090306</t>
    <phoneticPr fontId="2" type="noConversion"/>
  </si>
  <si>
    <t>20090605,20090608</t>
    <phoneticPr fontId="2" type="noConversion"/>
  </si>
  <si>
    <t>20090907,20090908</t>
    <phoneticPr fontId="2" type="noConversion"/>
  </si>
  <si>
    <t>20091207,20091208</t>
    <phoneticPr fontId="2" type="noConversion"/>
  </si>
  <si>
    <t>20100305,20100308</t>
    <phoneticPr fontId="2" type="noConversion"/>
  </si>
  <si>
    <t>신영증권</t>
    <phoneticPr fontId="2" type="noConversion"/>
  </si>
  <si>
    <t>20100609,20100610,20100611</t>
    <phoneticPr fontId="2" type="noConversion"/>
  </si>
  <si>
    <t>80-75-70-65,50</t>
    <phoneticPr fontId="2" type="noConversion"/>
  </si>
  <si>
    <t>연22.0%</t>
    <phoneticPr fontId="2" type="noConversion"/>
  </si>
  <si>
    <t xml:space="preserve">                </t>
    <phoneticPr fontId="2" type="noConversion"/>
  </si>
  <si>
    <t>20081209,20081210,20081211</t>
    <phoneticPr fontId="2" type="noConversion"/>
  </si>
  <si>
    <t>20090609,20090610,20090611</t>
    <phoneticPr fontId="2" type="noConversion"/>
  </si>
  <si>
    <t>20091209,20091210,20091211</t>
    <phoneticPr fontId="2" type="noConversion"/>
  </si>
  <si>
    <t>85-85-80-80-75-75</t>
    <phoneticPr fontId="2" type="noConversion"/>
  </si>
  <si>
    <t>연19.0%</t>
    <phoneticPr fontId="2" type="noConversion"/>
  </si>
  <si>
    <t>연15.5%</t>
    <phoneticPr fontId="2" type="noConversion"/>
  </si>
  <si>
    <t>20101208</t>
    <phoneticPr fontId="2" type="noConversion"/>
  </si>
  <si>
    <t>발행가격</t>
  </si>
  <si>
    <t>운용보수</t>
  </si>
  <si>
    <t>판매보수</t>
  </si>
  <si>
    <t>보관보수</t>
  </si>
  <si>
    <t>사무보수</t>
  </si>
  <si>
    <t>만기</t>
    <phoneticPr fontId="2" type="noConversion"/>
  </si>
  <si>
    <t>20080611</t>
    <phoneticPr fontId="2" type="noConversion"/>
  </si>
  <si>
    <t>20100604</t>
    <phoneticPr fontId="2" type="noConversion"/>
  </si>
  <si>
    <t>20100608</t>
    <phoneticPr fontId="2" type="noConversion"/>
  </si>
  <si>
    <t>95-95-90-90-85-85-80-80, 50</t>
    <phoneticPr fontId="2" type="noConversion"/>
  </si>
  <si>
    <t>20080904</t>
    <phoneticPr fontId="2" type="noConversion"/>
  </si>
  <si>
    <t>20081204</t>
    <phoneticPr fontId="2" type="noConversion"/>
  </si>
  <si>
    <t>20090304</t>
    <phoneticPr fontId="2" type="noConversion"/>
  </si>
  <si>
    <t>20090604</t>
    <phoneticPr fontId="2" type="noConversion"/>
  </si>
  <si>
    <t>20090904</t>
    <phoneticPr fontId="2" type="noConversion"/>
  </si>
  <si>
    <t>20091204</t>
    <phoneticPr fontId="2" type="noConversion"/>
  </si>
  <si>
    <t>20100304</t>
    <phoneticPr fontId="2" type="noConversion"/>
  </si>
  <si>
    <t>20080609</t>
    <phoneticPr fontId="2" type="noConversion"/>
  </si>
  <si>
    <t>20100601</t>
    <phoneticPr fontId="2" type="noConversion"/>
  </si>
  <si>
    <t>20100607</t>
    <phoneticPr fontId="2" type="noConversion"/>
  </si>
  <si>
    <t>80-75-70-65,50</t>
    <phoneticPr fontId="2" type="noConversion"/>
  </si>
  <si>
    <t>연12.2%</t>
    <phoneticPr fontId="2" type="noConversion"/>
  </si>
  <si>
    <t>20081202</t>
    <phoneticPr fontId="2" type="noConversion"/>
  </si>
  <si>
    <t>20090602</t>
    <phoneticPr fontId="2" type="noConversion"/>
  </si>
  <si>
    <t>20091202</t>
    <phoneticPr fontId="2" type="noConversion"/>
  </si>
  <si>
    <t>연16.2%</t>
    <phoneticPr fontId="2" type="noConversion"/>
  </si>
  <si>
    <t>20080902</t>
    <phoneticPr fontId="2" type="noConversion"/>
  </si>
  <si>
    <t>20090302</t>
    <phoneticPr fontId="2" type="noConversion"/>
  </si>
  <si>
    <t>20090902</t>
    <phoneticPr fontId="2" type="noConversion"/>
  </si>
  <si>
    <t>20100302</t>
    <phoneticPr fontId="2" type="noConversion"/>
  </si>
  <si>
    <t>20080602</t>
    <phoneticPr fontId="2" type="noConversion"/>
  </si>
  <si>
    <t>20110529</t>
    <phoneticPr fontId="2" type="noConversion"/>
  </si>
  <si>
    <t>100,80(원금보존)</t>
    <phoneticPr fontId="2" type="noConversion"/>
  </si>
  <si>
    <t>연9.5%</t>
    <phoneticPr fontId="2" type="noConversion"/>
  </si>
  <si>
    <t>20080604</t>
    <phoneticPr fontId="2" type="noConversion"/>
  </si>
  <si>
    <t>2Star사모파생N-58</t>
    <phoneticPr fontId="2" type="noConversion"/>
  </si>
  <si>
    <t>New 주가지수연계파생26</t>
    <phoneticPr fontId="2" type="noConversion"/>
  </si>
  <si>
    <t>One Index 사모파생K-17</t>
    <phoneticPr fontId="2" type="noConversion"/>
  </si>
  <si>
    <t>One Index 사모파생K-18</t>
    <phoneticPr fontId="2" type="noConversion"/>
  </si>
  <si>
    <t>New 2Star HVSO-2</t>
    <phoneticPr fontId="2" type="noConversion"/>
  </si>
  <si>
    <t>KRZ500496750</t>
    <phoneticPr fontId="2" type="noConversion"/>
  </si>
  <si>
    <t>농협중앙회</t>
    <phoneticPr fontId="2" type="noConversion"/>
  </si>
  <si>
    <t>SC제일펀드서비스</t>
    <phoneticPr fontId="2" type="noConversion"/>
  </si>
  <si>
    <t>삼성증권</t>
    <phoneticPr fontId="2" type="noConversion"/>
  </si>
  <si>
    <t>LG</t>
    <phoneticPr fontId="2" type="noConversion"/>
  </si>
  <si>
    <t>삼성화재</t>
    <phoneticPr fontId="2" type="noConversion"/>
  </si>
  <si>
    <t>20080626</t>
    <phoneticPr fontId="2" type="noConversion"/>
  </si>
  <si>
    <t>20080627</t>
    <phoneticPr fontId="2" type="noConversion"/>
  </si>
  <si>
    <t>20110624</t>
    <phoneticPr fontId="2" type="noConversion"/>
  </si>
  <si>
    <t>20110629</t>
    <phoneticPr fontId="2" type="noConversion"/>
  </si>
  <si>
    <t>20110628</t>
    <phoneticPr fontId="2" type="noConversion"/>
  </si>
  <si>
    <t>매년6월24일</t>
    <phoneticPr fontId="2" type="noConversion"/>
  </si>
  <si>
    <t>3년</t>
    <phoneticPr fontId="2" type="noConversion"/>
  </si>
  <si>
    <t>4개월</t>
    <phoneticPr fontId="2" type="noConversion"/>
  </si>
  <si>
    <t>90-90-90-85-85-85-80-80-80,55</t>
    <phoneticPr fontId="2" type="noConversion"/>
  </si>
  <si>
    <t>연20.01%</t>
    <phoneticPr fontId="2" type="noConversion"/>
  </si>
  <si>
    <t>20081024</t>
    <phoneticPr fontId="2" type="noConversion"/>
  </si>
  <si>
    <t>20090226</t>
    <phoneticPr fontId="2" type="noConversion"/>
  </si>
  <si>
    <t>20090626</t>
    <phoneticPr fontId="2" type="noConversion"/>
  </si>
  <si>
    <t>20091026</t>
    <phoneticPr fontId="2" type="noConversion"/>
  </si>
  <si>
    <t>20100226</t>
    <phoneticPr fontId="2" type="noConversion"/>
  </si>
  <si>
    <t>20100625</t>
    <phoneticPr fontId="2" type="noConversion"/>
  </si>
  <si>
    <t>20101026</t>
    <phoneticPr fontId="2" type="noConversion"/>
  </si>
  <si>
    <t>20110225</t>
    <phoneticPr fontId="2" type="noConversion"/>
  </si>
  <si>
    <t>외환은행</t>
    <phoneticPr fontId="2" type="noConversion"/>
  </si>
  <si>
    <t>대우증권</t>
    <phoneticPr fontId="2" type="noConversion"/>
  </si>
  <si>
    <t>20080630</t>
    <phoneticPr fontId="2" type="noConversion"/>
  </si>
  <si>
    <t>20100623</t>
    <phoneticPr fontId="2" type="noConversion"/>
  </si>
  <si>
    <t>매년6월26일</t>
    <phoneticPr fontId="2" type="noConversion"/>
  </si>
  <si>
    <t>선취1.0%</t>
    <phoneticPr fontId="2" type="noConversion"/>
  </si>
  <si>
    <t>2년</t>
    <phoneticPr fontId="2" type="noConversion"/>
  </si>
  <si>
    <t>3개월</t>
    <phoneticPr fontId="2" type="noConversion"/>
  </si>
  <si>
    <t>무</t>
    <phoneticPr fontId="2" type="noConversion"/>
  </si>
  <si>
    <t>20080924</t>
    <phoneticPr fontId="2" type="noConversion"/>
  </si>
  <si>
    <t>20081223</t>
    <phoneticPr fontId="2" type="noConversion"/>
  </si>
  <si>
    <t>20090324</t>
    <phoneticPr fontId="2" type="noConversion"/>
  </si>
  <si>
    <t>20090624</t>
    <phoneticPr fontId="2" type="noConversion"/>
  </si>
  <si>
    <t>20090923</t>
    <phoneticPr fontId="2" type="noConversion"/>
  </si>
  <si>
    <t>20091222</t>
    <phoneticPr fontId="2" type="noConversion"/>
  </si>
  <si>
    <t>20100324</t>
    <phoneticPr fontId="2" type="noConversion"/>
  </si>
  <si>
    <t>KRZ500497600</t>
    <phoneticPr fontId="2" type="noConversion"/>
  </si>
  <si>
    <t>하나은행</t>
    <phoneticPr fontId="2" type="noConversion"/>
  </si>
  <si>
    <t>20100625</t>
    <phoneticPr fontId="2" type="noConversion"/>
  </si>
  <si>
    <t>100-107,60</t>
    <phoneticPr fontId="2" type="noConversion"/>
  </si>
  <si>
    <t>KRZ500498860</t>
    <phoneticPr fontId="2" type="noConversion"/>
  </si>
  <si>
    <t>20080701</t>
    <phoneticPr fontId="2" type="noConversion"/>
  </si>
  <si>
    <t>20110627</t>
    <phoneticPr fontId="2" type="noConversion"/>
  </si>
  <si>
    <t>매년6월29일</t>
    <phoneticPr fontId="2" type="noConversion"/>
  </si>
  <si>
    <t>20090625</t>
    <phoneticPr fontId="2" type="noConversion"/>
  </si>
  <si>
    <t>20091224</t>
    <phoneticPr fontId="2" type="noConversion"/>
  </si>
  <si>
    <t>20101227</t>
    <phoneticPr fontId="2" type="noConversion"/>
  </si>
  <si>
    <t>KRZ500498110</t>
    <phoneticPr fontId="2" type="noConversion"/>
  </si>
  <si>
    <t>연10.5%</t>
    <phoneticPr fontId="2" type="noConversion"/>
  </si>
  <si>
    <t>KRZ500498570</t>
    <phoneticPr fontId="2" type="noConversion"/>
  </si>
  <si>
    <t>매년6월26일</t>
    <phoneticPr fontId="2" type="noConversion"/>
  </si>
  <si>
    <t>연11.0%</t>
    <phoneticPr fontId="2" type="noConversion"/>
  </si>
  <si>
    <t>2Star사모파생LPLC-1</t>
    <phoneticPr fontId="2" type="noConversion"/>
  </si>
  <si>
    <t>SC제일펀드서비스</t>
    <phoneticPr fontId="2" type="noConversion"/>
  </si>
  <si>
    <t>20080704</t>
    <phoneticPr fontId="2" type="noConversion"/>
  </si>
  <si>
    <t>대우증권</t>
    <phoneticPr fontId="2" type="noConversion"/>
  </si>
  <si>
    <t>20080707</t>
    <phoneticPr fontId="2" type="noConversion"/>
  </si>
  <si>
    <t>20100630</t>
    <phoneticPr fontId="2" type="noConversion"/>
  </si>
  <si>
    <t>20100704</t>
    <phoneticPr fontId="2" type="noConversion"/>
  </si>
  <si>
    <t>매년7월03일</t>
    <phoneticPr fontId="2" type="noConversion"/>
  </si>
  <si>
    <t>선취1.0%</t>
    <phoneticPr fontId="2" type="noConversion"/>
  </si>
  <si>
    <t>2년</t>
    <phoneticPr fontId="2" type="noConversion"/>
  </si>
  <si>
    <t>3개월</t>
    <phoneticPr fontId="2" type="noConversion"/>
  </si>
  <si>
    <t>20080930</t>
    <phoneticPr fontId="2" type="noConversion"/>
  </si>
  <si>
    <t>20081230</t>
    <phoneticPr fontId="2" type="noConversion"/>
  </si>
  <si>
    <t>20090401</t>
    <phoneticPr fontId="2" type="noConversion"/>
  </si>
  <si>
    <t>20090701</t>
    <phoneticPr fontId="2" type="noConversion"/>
  </si>
  <si>
    <t>20090929</t>
    <phoneticPr fontId="2" type="noConversion"/>
  </si>
  <si>
    <t>20091229</t>
    <phoneticPr fontId="2" type="noConversion"/>
  </si>
  <si>
    <t>20100331</t>
    <phoneticPr fontId="2" type="noConversion"/>
  </si>
  <si>
    <t>New 주가지수연계파생27</t>
    <phoneticPr fontId="2" type="noConversion"/>
  </si>
  <si>
    <t>KRZ500500740</t>
    <phoneticPr fontId="2" type="noConversion"/>
  </si>
  <si>
    <t>하나은행</t>
    <phoneticPr fontId="2" type="noConversion"/>
  </si>
  <si>
    <t>매년7월03일</t>
    <phoneticPr fontId="2" type="noConversion"/>
  </si>
  <si>
    <t>100-107,60</t>
    <phoneticPr fontId="2" type="noConversion"/>
  </si>
  <si>
    <t>연10.5%</t>
    <phoneticPr fontId="2" type="noConversion"/>
  </si>
  <si>
    <t>우리은행</t>
    <phoneticPr fontId="2" type="noConversion"/>
  </si>
  <si>
    <t>3년</t>
    <phoneticPr fontId="2" type="noConversion"/>
  </si>
  <si>
    <t>2Star사모파생N-64</t>
    <phoneticPr fontId="2" type="noConversion"/>
  </si>
  <si>
    <t>2Star사모파생N-65</t>
    <phoneticPr fontId="2" type="noConversion"/>
  </si>
  <si>
    <t>One Index 사모파생N-2</t>
    <phoneticPr fontId="2" type="noConversion"/>
  </si>
  <si>
    <t>KRZ500500720</t>
    <phoneticPr fontId="2" type="noConversion"/>
  </si>
  <si>
    <t>삼성증권</t>
    <phoneticPr fontId="2" type="noConversion"/>
  </si>
  <si>
    <t>LG전자</t>
    <phoneticPr fontId="2" type="noConversion"/>
  </si>
  <si>
    <t>20080708</t>
    <phoneticPr fontId="2" type="noConversion"/>
  </si>
  <si>
    <t>20110707</t>
    <phoneticPr fontId="2" type="noConversion"/>
  </si>
  <si>
    <t>20110711</t>
    <phoneticPr fontId="2" type="noConversion"/>
  </si>
  <si>
    <t>95-103,60</t>
    <phoneticPr fontId="2" type="noConversion"/>
  </si>
  <si>
    <t>20081007</t>
    <phoneticPr fontId="2" type="noConversion"/>
  </si>
  <si>
    <t>20090107</t>
    <phoneticPr fontId="2" type="noConversion"/>
  </si>
  <si>
    <t>20090407</t>
    <phoneticPr fontId="2" type="noConversion"/>
  </si>
  <si>
    <t>20090707</t>
    <phoneticPr fontId="2" type="noConversion"/>
  </si>
  <si>
    <t>20091007</t>
    <phoneticPr fontId="2" type="noConversion"/>
  </si>
  <si>
    <t>20100107</t>
    <phoneticPr fontId="2" type="noConversion"/>
  </si>
  <si>
    <t>20100407</t>
    <phoneticPr fontId="2" type="noConversion"/>
  </si>
  <si>
    <t>20100707</t>
    <phoneticPr fontId="2" type="noConversion"/>
  </si>
  <si>
    <t>20101007</t>
    <phoneticPr fontId="2" type="noConversion"/>
  </si>
  <si>
    <t>20110107</t>
    <phoneticPr fontId="2" type="noConversion"/>
  </si>
  <si>
    <t>20110407</t>
    <phoneticPr fontId="2" type="noConversion"/>
  </si>
  <si>
    <t>KRZ500500730</t>
    <phoneticPr fontId="2" type="noConversion"/>
  </si>
  <si>
    <t>삼성물산</t>
    <phoneticPr fontId="2" type="noConversion"/>
  </si>
  <si>
    <t>100-103,60</t>
    <phoneticPr fontId="2" type="noConversion"/>
  </si>
  <si>
    <t>KRZ500500690</t>
    <phoneticPr fontId="2" type="noConversion"/>
  </si>
  <si>
    <t>20100711</t>
    <phoneticPr fontId="2" type="noConversion"/>
  </si>
  <si>
    <t>100-104,70</t>
    <phoneticPr fontId="2" type="noConversion"/>
  </si>
  <si>
    <t>차이나H주가지수연계15호</t>
    <phoneticPr fontId="2" type="noConversion"/>
  </si>
  <si>
    <t>New 주가지수연계파생28</t>
    <phoneticPr fontId="2" type="noConversion"/>
  </si>
  <si>
    <t>New 2Star HVSO-4</t>
    <phoneticPr fontId="2" type="noConversion"/>
  </si>
  <si>
    <t>KRZ500502800</t>
    <phoneticPr fontId="2" type="noConversion"/>
  </si>
  <si>
    <t>외환은행</t>
    <phoneticPr fontId="2" type="noConversion"/>
  </si>
  <si>
    <t>SC제일펀드서비스</t>
    <phoneticPr fontId="2" type="noConversion"/>
  </si>
  <si>
    <t>20080711</t>
    <phoneticPr fontId="2" type="noConversion"/>
  </si>
  <si>
    <t>대우증권</t>
    <phoneticPr fontId="2" type="noConversion"/>
  </si>
  <si>
    <t>항셍 차이나기업(H)</t>
    <phoneticPr fontId="2" type="noConversion"/>
  </si>
  <si>
    <t>20080714</t>
    <phoneticPr fontId="2" type="noConversion"/>
  </si>
  <si>
    <t>20100707</t>
    <phoneticPr fontId="2" type="noConversion"/>
  </si>
  <si>
    <t>20100711</t>
    <phoneticPr fontId="2" type="noConversion"/>
  </si>
  <si>
    <t>매년7월10일</t>
    <phoneticPr fontId="2" type="noConversion"/>
  </si>
  <si>
    <t>선취1.0%</t>
    <phoneticPr fontId="2" type="noConversion"/>
  </si>
  <si>
    <t>2년</t>
    <phoneticPr fontId="2" type="noConversion"/>
  </si>
  <si>
    <t>3개월</t>
    <phoneticPr fontId="2" type="noConversion"/>
  </si>
  <si>
    <t>100-108,50</t>
    <phoneticPr fontId="2" type="noConversion"/>
  </si>
  <si>
    <t>연16.5%</t>
    <phoneticPr fontId="2" type="noConversion"/>
  </si>
  <si>
    <t>20081008</t>
    <phoneticPr fontId="2" type="noConversion"/>
  </si>
  <si>
    <t>20090107</t>
    <phoneticPr fontId="2" type="noConversion"/>
  </si>
  <si>
    <t>20090408</t>
    <phoneticPr fontId="2" type="noConversion"/>
  </si>
  <si>
    <t>20090708</t>
    <phoneticPr fontId="2" type="noConversion"/>
  </si>
  <si>
    <t>20091007</t>
    <phoneticPr fontId="2" type="noConversion"/>
  </si>
  <si>
    <t>20100106</t>
    <phoneticPr fontId="2" type="noConversion"/>
  </si>
  <si>
    <t>20100406</t>
    <phoneticPr fontId="2" type="noConversion"/>
  </si>
  <si>
    <t>KRZ500502790</t>
    <phoneticPr fontId="2" type="noConversion"/>
  </si>
  <si>
    <t>하나은행</t>
    <phoneticPr fontId="2" type="noConversion"/>
  </si>
  <si>
    <t>KOSPI  200</t>
    <phoneticPr fontId="2" type="noConversion"/>
  </si>
  <si>
    <t>100-107,60</t>
    <phoneticPr fontId="2" type="noConversion"/>
  </si>
  <si>
    <t>연11.0%</t>
    <phoneticPr fontId="2" type="noConversion"/>
  </si>
  <si>
    <t>KRZ500502810</t>
    <phoneticPr fontId="2" type="noConversion"/>
  </si>
  <si>
    <t>20110706</t>
    <phoneticPr fontId="2" type="noConversion"/>
  </si>
  <si>
    <t>20110710</t>
    <phoneticPr fontId="2" type="noConversion"/>
  </si>
  <si>
    <t xml:space="preserve">3년 </t>
    <phoneticPr fontId="2" type="noConversion"/>
  </si>
  <si>
    <t>20110106</t>
    <phoneticPr fontId="2" type="noConversion"/>
  </si>
  <si>
    <t>New 주가지수연계파생40</t>
  </si>
  <si>
    <t>New 주가지수연계파생39</t>
  </si>
  <si>
    <t>2Star사모파생N-72</t>
  </si>
  <si>
    <t>신영증권</t>
  </si>
  <si>
    <t>현대증권</t>
  </si>
  <si>
    <t>미래에셋증권</t>
  </si>
  <si>
    <t>메리츠증권</t>
  </si>
  <si>
    <t>대투증권,동부증권</t>
  </si>
  <si>
    <t>우리투자증권,굿모닝신한증권</t>
  </si>
  <si>
    <t>2Index사모파생KH-2</t>
    <phoneticPr fontId="2" type="noConversion"/>
  </si>
  <si>
    <t>KRZ500490650</t>
    <phoneticPr fontId="2" type="noConversion"/>
  </si>
  <si>
    <t>20080610</t>
    <phoneticPr fontId="2" type="noConversion"/>
  </si>
  <si>
    <t>매년6월09일</t>
    <phoneticPr fontId="2" type="noConversion"/>
  </si>
  <si>
    <t>연10%</t>
    <phoneticPr fontId="2" type="noConversion"/>
  </si>
  <si>
    <t>20091207</t>
    <phoneticPr fontId="2" type="noConversion"/>
  </si>
  <si>
    <t>차이나H주가지수연계4호</t>
    <phoneticPr fontId="2" type="noConversion"/>
  </si>
  <si>
    <t>2Star 사모파생HVSO-3</t>
    <phoneticPr fontId="2" type="noConversion"/>
  </si>
  <si>
    <t>KRZ500488700</t>
    <phoneticPr fontId="2" type="noConversion"/>
  </si>
  <si>
    <t>2Star 사모파생HVSO-4</t>
    <phoneticPr fontId="2" type="noConversion"/>
  </si>
  <si>
    <t>KRZ500490160</t>
    <phoneticPr fontId="2" type="noConversion"/>
  </si>
  <si>
    <t>2Star 사모파생HVSO-5</t>
    <phoneticPr fontId="2" type="noConversion"/>
  </si>
  <si>
    <t>KRZ500491490</t>
    <phoneticPr fontId="2" type="noConversion"/>
  </si>
  <si>
    <t>20080605</t>
    <phoneticPr fontId="2" type="noConversion"/>
  </si>
  <si>
    <t>20110601</t>
    <phoneticPr fontId="2" type="noConversion"/>
  </si>
  <si>
    <t>20110606</t>
    <phoneticPr fontId="2" type="noConversion"/>
  </si>
  <si>
    <t>매년6월03일</t>
    <phoneticPr fontId="2" type="noConversion"/>
  </si>
  <si>
    <t>20081201</t>
    <phoneticPr fontId="2" type="noConversion"/>
  </si>
  <si>
    <t>20090601</t>
    <phoneticPr fontId="2" type="noConversion"/>
  </si>
  <si>
    <t>20091201</t>
    <phoneticPr fontId="2" type="noConversion"/>
  </si>
  <si>
    <t>20110603</t>
    <phoneticPr fontId="2" type="noConversion"/>
  </si>
  <si>
    <t>매년6월08일</t>
    <phoneticPr fontId="2" type="noConversion"/>
  </si>
  <si>
    <t>20100206</t>
    <phoneticPr fontId="2" type="noConversion"/>
  </si>
  <si>
    <t>20080612</t>
    <phoneticPr fontId="2" type="noConversion"/>
  </si>
  <si>
    <t>매년6월11일</t>
    <phoneticPr fontId="2" type="noConversion"/>
  </si>
  <si>
    <t>KRZ500490640</t>
    <phoneticPr fontId="2" type="noConversion"/>
  </si>
  <si>
    <t>20110610</t>
    <phoneticPr fontId="2" type="noConversion"/>
  </si>
  <si>
    <t>연22%</t>
    <phoneticPr fontId="2" type="noConversion"/>
  </si>
  <si>
    <t>20070605</t>
    <phoneticPr fontId="2" type="noConversion"/>
  </si>
  <si>
    <t>20110531</t>
    <phoneticPr fontId="2" type="noConversion"/>
  </si>
  <si>
    <t>20110430</t>
    <phoneticPr fontId="2" type="noConversion"/>
  </si>
  <si>
    <t>연20.20%</t>
    <phoneticPr fontId="2" type="noConversion"/>
  </si>
  <si>
    <t>New 2Index KH-19</t>
  </si>
  <si>
    <t>New 2Index KH-19</t>
    <phoneticPr fontId="2" type="noConversion"/>
  </si>
  <si>
    <t>외환은행</t>
    <phoneticPr fontId="2" type="noConversion"/>
  </si>
  <si>
    <t>KI수준</t>
  </si>
  <si>
    <t>KO수준</t>
  </si>
  <si>
    <t>KI여부</t>
  </si>
  <si>
    <t>KO여부</t>
  </si>
  <si>
    <t>OLD</t>
  </si>
  <si>
    <t>NEW</t>
  </si>
  <si>
    <t>종가</t>
  </si>
  <si>
    <t>208-07-08</t>
    <phoneticPr fontId="2" type="noConversion"/>
  </si>
  <si>
    <t>차이나H주가지수연계1호</t>
    <phoneticPr fontId="2" type="noConversion"/>
  </si>
  <si>
    <t>삼성전자</t>
    <phoneticPr fontId="2" type="noConversion"/>
  </si>
  <si>
    <t>20080922</t>
  </si>
  <si>
    <t>New 주가지수연계파생41</t>
  </si>
  <si>
    <t>KRZ500521710</t>
  </si>
  <si>
    <t>20080919</t>
  </si>
  <si>
    <t>20100915</t>
  </si>
  <si>
    <t>매년9월18일</t>
  </si>
  <si>
    <t>20081216</t>
  </si>
  <si>
    <t>20090616</t>
  </si>
  <si>
    <t>20091216</t>
  </si>
  <si>
    <t>New 2Star LEPO-1</t>
  </si>
  <si>
    <t>KRZ500520900</t>
  </si>
  <si>
    <t>매년9월16일</t>
  </si>
  <si>
    <t>90-90-85-85-80-80, 60(마지막4개월)</t>
  </si>
  <si>
    <t>연20.01%</t>
  </si>
  <si>
    <t>New 주가지수연계파생6</t>
    <phoneticPr fontId="2" type="noConversion"/>
  </si>
  <si>
    <t>선택</t>
  </si>
  <si>
    <t>순번</t>
  </si>
  <si>
    <t>승인여부</t>
  </si>
  <si>
    <t>청구일</t>
  </si>
  <si>
    <t>접수번호</t>
  </si>
  <si>
    <t>판매회사</t>
  </si>
  <si>
    <t>판매회사명</t>
  </si>
  <si>
    <t>자펀드코드</t>
  </si>
  <si>
    <t>종목코드</t>
  </si>
  <si>
    <t>종목명</t>
  </si>
  <si>
    <t>통화단위</t>
  </si>
  <si>
    <t>주기</t>
  </si>
  <si>
    <t>자기분수량</t>
  </si>
  <si>
    <t>고객분수량</t>
  </si>
  <si>
    <t>총환매수량</t>
  </si>
  <si>
    <t>자기분금액</t>
  </si>
  <si>
    <t>고객분금액</t>
  </si>
  <si>
    <t>환매대금</t>
  </si>
  <si>
    <t>대금확정일</t>
  </si>
  <si>
    <t>대금지급일</t>
  </si>
  <si>
    <t>청구방법</t>
  </si>
  <si>
    <t>운용사명</t>
  </si>
  <si>
    <t>거치식금액</t>
  </si>
  <si>
    <t>자유적립식금액</t>
  </si>
  <si>
    <t>정액적립식금액</t>
  </si>
  <si>
    <t>결제자료</t>
  </si>
  <si>
    <t>고객번호</t>
  </si>
  <si>
    <t>계좌번호</t>
  </si>
  <si>
    <t>200100530</t>
    <phoneticPr fontId="2" type="noConversion"/>
  </si>
  <si>
    <t>연17.1%</t>
    <phoneticPr fontId="2" type="noConversion"/>
  </si>
  <si>
    <t>20080603</t>
    <phoneticPr fontId="2" type="noConversion"/>
  </si>
  <si>
    <t>20100530</t>
    <phoneticPr fontId="2" type="noConversion"/>
  </si>
  <si>
    <t>연14.0%</t>
    <phoneticPr fontId="2" type="noConversion"/>
  </si>
  <si>
    <t>20090531</t>
    <phoneticPr fontId="2" type="noConversion"/>
  </si>
  <si>
    <t>참여율90%</t>
    <phoneticPr fontId="2" type="noConversion"/>
  </si>
  <si>
    <t>연16.0%</t>
    <phoneticPr fontId="2" type="noConversion"/>
  </si>
  <si>
    <t>20080526</t>
    <phoneticPr fontId="2" type="noConversion"/>
  </si>
  <si>
    <t>20100523</t>
    <phoneticPr fontId="2" type="noConversion"/>
  </si>
  <si>
    <t>20080523</t>
    <phoneticPr fontId="2" type="noConversion"/>
  </si>
  <si>
    <t>20100519</t>
    <phoneticPr fontId="2" type="noConversion"/>
  </si>
  <si>
    <t>20090518</t>
    <phoneticPr fontId="2" type="noConversion"/>
  </si>
  <si>
    <t>20080520</t>
    <phoneticPr fontId="2" type="noConversion"/>
  </si>
  <si>
    <t>참여율85%</t>
    <phoneticPr fontId="2" type="noConversion"/>
  </si>
  <si>
    <t>20080519</t>
    <phoneticPr fontId="2" type="noConversion"/>
  </si>
  <si>
    <t>20080516</t>
    <phoneticPr fontId="2" type="noConversion"/>
  </si>
  <si>
    <t>20100516</t>
    <phoneticPr fontId="2" type="noConversion"/>
  </si>
  <si>
    <t>연10.3%</t>
    <phoneticPr fontId="2" type="noConversion"/>
  </si>
  <si>
    <t>연15.0%</t>
    <phoneticPr fontId="2" type="noConversion"/>
  </si>
  <si>
    <t>20080812</t>
    <phoneticPr fontId="2" type="noConversion"/>
  </si>
  <si>
    <t>20110522</t>
    <phoneticPr fontId="2" type="noConversion"/>
  </si>
  <si>
    <t>20080513</t>
    <phoneticPr fontId="2" type="noConversion"/>
  </si>
  <si>
    <t>KIKO체크</t>
    <phoneticPr fontId="2" type="noConversion"/>
  </si>
  <si>
    <t>OLD</t>
    <phoneticPr fontId="2" type="noConversion"/>
  </si>
  <si>
    <t>NEW</t>
    <phoneticPr fontId="2" type="noConversion"/>
  </si>
  <si>
    <t>New 2Star HCSE-3</t>
  </si>
  <si>
    <t>New 2Star HCSE-3</t>
    <phoneticPr fontId="2" type="noConversion"/>
  </si>
  <si>
    <t>KRZ500514910</t>
    <phoneticPr fontId="2" type="noConversion"/>
  </si>
  <si>
    <t>20080822</t>
    <phoneticPr fontId="2" type="noConversion"/>
  </si>
  <si>
    <t>20080822,20080825,20080826</t>
    <phoneticPr fontId="2" type="noConversion"/>
  </si>
  <si>
    <t>20080827</t>
    <phoneticPr fontId="2" type="noConversion"/>
  </si>
  <si>
    <t>20100816,20100817,20100818</t>
    <phoneticPr fontId="2" type="noConversion"/>
  </si>
  <si>
    <t>20100822</t>
    <phoneticPr fontId="2" type="noConversion"/>
  </si>
  <si>
    <t>매년8월21일</t>
    <phoneticPr fontId="2" type="noConversion"/>
  </si>
  <si>
    <t>연15.8%</t>
    <phoneticPr fontId="2" type="noConversion"/>
  </si>
  <si>
    <t>20090216,20090217,20090218</t>
    <phoneticPr fontId="2" type="noConversion"/>
  </si>
  <si>
    <t xml:space="preserve">20090817,20090818,20090819 </t>
    <phoneticPr fontId="2" type="noConversion"/>
  </si>
  <si>
    <t>20100212,20100216,20100217</t>
    <phoneticPr fontId="2" type="noConversion"/>
  </si>
  <si>
    <t>New 2Index KH-24</t>
  </si>
  <si>
    <t>New 2Index KH-24</t>
    <phoneticPr fontId="2" type="noConversion"/>
  </si>
  <si>
    <t>New 주가지수연계파생36</t>
  </si>
  <si>
    <t>New 주가지수연계파생36</t>
    <phoneticPr fontId="2" type="noConversion"/>
  </si>
  <si>
    <t>KRZ500514890</t>
    <phoneticPr fontId="2" type="noConversion"/>
  </si>
  <si>
    <t>20080825</t>
    <phoneticPr fontId="2" type="noConversion"/>
  </si>
  <si>
    <r>
      <t>20080824</t>
    </r>
    <r>
      <rPr>
        <sz val="6"/>
        <rFont val="맑은 고딕"/>
        <family val="3"/>
        <charset val="129"/>
      </rPr>
      <t>(KOSPI200)</t>
    </r>
    <r>
      <rPr>
        <sz val="9"/>
        <rFont val="맑은 고딕"/>
        <family val="3"/>
        <charset val="129"/>
      </rPr>
      <t>, 20080825</t>
    </r>
    <r>
      <rPr>
        <sz val="6"/>
        <rFont val="맑은 고딕"/>
        <family val="3"/>
        <charset val="129"/>
      </rPr>
      <t>(HSCEI)</t>
    </r>
    <phoneticPr fontId="2" type="noConversion"/>
  </si>
  <si>
    <t>20080826</t>
    <phoneticPr fontId="2" type="noConversion"/>
  </si>
  <si>
    <t>20090819</t>
    <phoneticPr fontId="2" type="noConversion"/>
  </si>
  <si>
    <t>20090822</t>
    <phoneticPr fontId="2" type="noConversion"/>
  </si>
  <si>
    <t>선취1.0%</t>
    <phoneticPr fontId="2" type="noConversion"/>
  </si>
  <si>
    <t>90-85-80,60</t>
    <phoneticPr fontId="2" type="noConversion"/>
  </si>
  <si>
    <t>연17.01%</t>
    <phoneticPr fontId="2" type="noConversion"/>
  </si>
  <si>
    <t>20081217</t>
    <phoneticPr fontId="2" type="noConversion"/>
  </si>
  <si>
    <t>20090417</t>
    <phoneticPr fontId="2" type="noConversion"/>
  </si>
  <si>
    <t>KRZ500514860</t>
    <phoneticPr fontId="2" type="noConversion"/>
  </si>
  <si>
    <t>대신증권</t>
    <phoneticPr fontId="2" type="noConversion"/>
  </si>
  <si>
    <t>20100818</t>
    <phoneticPr fontId="2" type="noConversion"/>
  </si>
  <si>
    <t>20100820</t>
    <phoneticPr fontId="2" type="noConversion"/>
  </si>
  <si>
    <t>매년8월21일</t>
    <phoneticPr fontId="2" type="noConversion"/>
  </si>
  <si>
    <t>연11.0%</t>
    <phoneticPr fontId="2" type="noConversion"/>
  </si>
  <si>
    <t>20081119</t>
    <phoneticPr fontId="2" type="noConversion"/>
  </si>
  <si>
    <t>20090519</t>
    <phoneticPr fontId="2" type="noConversion"/>
  </si>
  <si>
    <t>20090819</t>
    <phoneticPr fontId="2" type="noConversion"/>
  </si>
  <si>
    <t>20100518</t>
    <phoneticPr fontId="2" type="noConversion"/>
  </si>
  <si>
    <t>20100818</t>
    <phoneticPr fontId="2" type="noConversion"/>
  </si>
  <si>
    <t>New 주가지수연계파생34</t>
  </si>
  <si>
    <t>New 주가지수연계파생34</t>
    <phoneticPr fontId="2" type="noConversion"/>
  </si>
  <si>
    <t>KRZ500513880</t>
    <phoneticPr fontId="2" type="noConversion"/>
  </si>
  <si>
    <t>20080820</t>
    <phoneticPr fontId="2" type="noConversion"/>
  </si>
  <si>
    <t>20080821</t>
    <phoneticPr fontId="2" type="noConversion"/>
  </si>
  <si>
    <t>20090817</t>
    <phoneticPr fontId="2" type="noConversion"/>
  </si>
  <si>
    <t>20090820</t>
    <phoneticPr fontId="2" type="noConversion"/>
  </si>
  <si>
    <t>매년8월18일</t>
    <phoneticPr fontId="2" type="noConversion"/>
  </si>
  <si>
    <t>선취0.63%</t>
    <phoneticPr fontId="2" type="noConversion"/>
  </si>
  <si>
    <t>100-95-90,70</t>
    <phoneticPr fontId="2" type="noConversion"/>
  </si>
  <si>
    <t>20090415</t>
    <phoneticPr fontId="2" type="noConversion"/>
  </si>
  <si>
    <t>New 2Index KH-22</t>
  </si>
  <si>
    <t>New 2Index KH-22</t>
    <phoneticPr fontId="2" type="noConversion"/>
  </si>
  <si>
    <t>KRZ500513890</t>
    <phoneticPr fontId="2" type="noConversion"/>
  </si>
  <si>
    <t>선취0.60%</t>
    <phoneticPr fontId="2" type="noConversion"/>
  </si>
  <si>
    <t>연19.02%</t>
    <phoneticPr fontId="2" type="noConversion"/>
  </si>
  <si>
    <t>One Star 사모파생N-6</t>
  </si>
  <si>
    <t>One Star 사모파생N-6</t>
    <phoneticPr fontId="2" type="noConversion"/>
  </si>
  <si>
    <t>KRZ500514180</t>
    <phoneticPr fontId="2" type="noConversion"/>
  </si>
  <si>
    <t>삼성전자</t>
    <phoneticPr fontId="2" type="noConversion"/>
  </si>
  <si>
    <t>20110819</t>
    <phoneticPr fontId="2" type="noConversion"/>
  </si>
  <si>
    <t>20110823</t>
    <phoneticPr fontId="2" type="noConversion"/>
  </si>
  <si>
    <t>매년8월19일</t>
    <phoneticPr fontId="2" type="noConversion"/>
  </si>
  <si>
    <t>3년</t>
    <phoneticPr fontId="2" type="noConversion"/>
  </si>
  <si>
    <t>100-107,60</t>
    <phoneticPr fontId="2" type="noConversion"/>
  </si>
  <si>
    <t>연9%</t>
    <phoneticPr fontId="2" type="noConversion"/>
  </si>
  <si>
    <t>20081120</t>
    <phoneticPr fontId="2" type="noConversion"/>
  </si>
  <si>
    <t>20090220</t>
    <phoneticPr fontId="2" type="noConversion"/>
  </si>
  <si>
    <t>20090520</t>
    <phoneticPr fontId="2" type="noConversion"/>
  </si>
  <si>
    <t>20091120</t>
    <phoneticPr fontId="2" type="noConversion"/>
  </si>
  <si>
    <t>20100219</t>
    <phoneticPr fontId="2" type="noConversion"/>
  </si>
  <si>
    <t>20100520</t>
    <phoneticPr fontId="2" type="noConversion"/>
  </si>
  <si>
    <t>20101119</t>
    <phoneticPr fontId="2" type="noConversion"/>
  </si>
  <si>
    <t>20110218</t>
    <phoneticPr fontId="2" type="noConversion"/>
  </si>
  <si>
    <t>20110520</t>
    <phoneticPr fontId="2" type="noConversion"/>
  </si>
  <si>
    <t>연17%</t>
    <phoneticPr fontId="2" type="noConversion"/>
  </si>
  <si>
    <t>2Star사모파생N-56</t>
    <phoneticPr fontId="2" type="noConversion"/>
  </si>
  <si>
    <t>일자</t>
    <phoneticPr fontId="2" type="noConversion"/>
  </si>
  <si>
    <t>2Star사모파생N-59</t>
  </si>
  <si>
    <t>2Star사모파생N-59</t>
    <phoneticPr fontId="2" type="noConversion"/>
  </si>
  <si>
    <t>20100509</t>
    <phoneticPr fontId="2" type="noConversion"/>
  </si>
  <si>
    <t>연13.0%</t>
    <phoneticPr fontId="2" type="noConversion"/>
  </si>
  <si>
    <t>20080506</t>
    <phoneticPr fontId="2" type="noConversion"/>
  </si>
  <si>
    <t>20100502</t>
    <phoneticPr fontId="2" type="noConversion"/>
  </si>
  <si>
    <t>KRZ500568560</t>
  </si>
  <si>
    <t>대신증권 780회</t>
    <phoneticPr fontId="2" type="noConversion"/>
  </si>
  <si>
    <t>POSCO</t>
    <phoneticPr fontId="2" type="noConversion"/>
  </si>
  <si>
    <t>신한지주</t>
    <phoneticPr fontId="2" type="noConversion"/>
  </si>
  <si>
    <r>
      <t>2</t>
    </r>
    <r>
      <rPr>
        <sz val="9"/>
        <rFont val="맑은 고딕"/>
        <family val="3"/>
        <charset val="129"/>
      </rPr>
      <t>0090618</t>
    </r>
    <phoneticPr fontId="2" type="noConversion"/>
  </si>
  <si>
    <r>
      <t>2</t>
    </r>
    <r>
      <rPr>
        <sz val="9"/>
        <rFont val="맑은 고딕"/>
        <family val="3"/>
        <charset val="129"/>
      </rPr>
      <t>0090619</t>
    </r>
    <phoneticPr fontId="2" type="noConversion"/>
  </si>
  <si>
    <r>
      <t>2</t>
    </r>
    <r>
      <rPr>
        <sz val="9"/>
        <rFont val="맑은 고딕"/>
        <family val="3"/>
        <charset val="129"/>
      </rPr>
      <t>0120613</t>
    </r>
    <phoneticPr fontId="2" type="noConversion"/>
  </si>
  <si>
    <t>20120615</t>
    <phoneticPr fontId="2" type="noConversion"/>
  </si>
  <si>
    <r>
      <t>매년6월</t>
    </r>
    <r>
      <rPr>
        <sz val="9"/>
        <rFont val="맑은 고딕"/>
        <family val="3"/>
        <charset val="129"/>
      </rPr>
      <t>17일</t>
    </r>
    <phoneticPr fontId="2" type="noConversion"/>
  </si>
  <si>
    <r>
      <t>선취1</t>
    </r>
    <r>
      <rPr>
        <sz val="9"/>
        <rFont val="맑은 고딕"/>
        <family val="3"/>
        <charset val="129"/>
      </rPr>
      <t>.1%</t>
    </r>
    <phoneticPr fontId="2" type="noConversion"/>
  </si>
  <si>
    <t>3년</t>
    <phoneticPr fontId="2" type="noConversion"/>
  </si>
  <si>
    <t>6개월</t>
    <phoneticPr fontId="2" type="noConversion"/>
  </si>
  <si>
    <t>무</t>
    <phoneticPr fontId="2" type="noConversion"/>
  </si>
  <si>
    <r>
      <t>연1</t>
    </r>
    <r>
      <rPr>
        <sz val="9"/>
        <rFont val="맑은 고딕"/>
        <family val="3"/>
        <charset val="129"/>
      </rPr>
      <t>7.8%</t>
    </r>
    <phoneticPr fontId="2" type="noConversion"/>
  </si>
  <si>
    <r>
      <t>2</t>
    </r>
    <r>
      <rPr>
        <sz val="9"/>
        <rFont val="맑은 고딕"/>
        <family val="3"/>
        <charset val="129"/>
      </rPr>
      <t>0091215</t>
    </r>
    <phoneticPr fontId="2" type="noConversion"/>
  </si>
  <si>
    <r>
      <t>2</t>
    </r>
    <r>
      <rPr>
        <sz val="9"/>
        <rFont val="맑은 고딕"/>
        <family val="3"/>
        <charset val="129"/>
      </rPr>
      <t>0100615</t>
    </r>
    <phoneticPr fontId="2" type="noConversion"/>
  </si>
  <si>
    <r>
      <t>2</t>
    </r>
    <r>
      <rPr>
        <sz val="9"/>
        <rFont val="맑은 고딕"/>
        <family val="3"/>
        <charset val="129"/>
      </rPr>
      <t>0101214</t>
    </r>
    <phoneticPr fontId="2" type="noConversion"/>
  </si>
  <si>
    <r>
      <t>2</t>
    </r>
    <r>
      <rPr>
        <sz val="9"/>
        <rFont val="맑은 고딕"/>
        <family val="3"/>
        <charset val="129"/>
      </rPr>
      <t>0110614</t>
    </r>
    <phoneticPr fontId="2" type="noConversion"/>
  </si>
  <si>
    <r>
      <t>2</t>
    </r>
    <r>
      <rPr>
        <sz val="9"/>
        <rFont val="맑은 고딕"/>
        <family val="3"/>
        <charset val="129"/>
      </rPr>
      <t>0111214</t>
    </r>
    <phoneticPr fontId="2" type="noConversion"/>
  </si>
  <si>
    <t>2Star 사모파생K-1</t>
  </si>
  <si>
    <t>대신증권 780회</t>
  </si>
  <si>
    <r>
      <t>KRZ5005</t>
    </r>
    <r>
      <rPr>
        <sz val="9"/>
        <rFont val="맑은 고딕"/>
        <family val="3"/>
        <charset val="129"/>
      </rPr>
      <t>70250</t>
    </r>
    <phoneticPr fontId="2" type="noConversion"/>
  </si>
  <si>
    <t>외환은행</t>
    <phoneticPr fontId="2" type="noConversion"/>
  </si>
  <si>
    <t>20090626</t>
    <phoneticPr fontId="2" type="noConversion"/>
  </si>
  <si>
    <t>20090629</t>
    <phoneticPr fontId="2" type="noConversion"/>
  </si>
  <si>
    <t>20110622</t>
    <phoneticPr fontId="2" type="noConversion"/>
  </si>
  <si>
    <t>20110626</t>
    <phoneticPr fontId="2" type="noConversion"/>
  </si>
  <si>
    <t>매년6월25일</t>
    <phoneticPr fontId="2" type="noConversion"/>
  </si>
  <si>
    <t>2년</t>
    <phoneticPr fontId="2" type="noConversion"/>
  </si>
  <si>
    <t>4개월</t>
    <phoneticPr fontId="2" type="noConversion"/>
  </si>
  <si>
    <t>무</t>
    <phoneticPr fontId="2" type="noConversion"/>
  </si>
  <si>
    <t>90-90-85-85-80-80, 50</t>
    <phoneticPr fontId="2" type="noConversion"/>
  </si>
  <si>
    <t>연14.52%</t>
    <phoneticPr fontId="2" type="noConversion"/>
  </si>
  <si>
    <t>20091021</t>
    <phoneticPr fontId="2" type="noConversion"/>
  </si>
  <si>
    <t>20100223</t>
    <phoneticPr fontId="2" type="noConversion"/>
  </si>
  <si>
    <t>20100623</t>
    <phoneticPr fontId="2" type="noConversion"/>
  </si>
  <si>
    <t>20101021</t>
    <phoneticPr fontId="2" type="noConversion"/>
  </si>
  <si>
    <t>20110223</t>
    <phoneticPr fontId="2" type="noConversion"/>
  </si>
  <si>
    <t>KRZ500570260</t>
    <phoneticPr fontId="2" type="noConversion"/>
  </si>
  <si>
    <t>하나대투증권</t>
    <phoneticPr fontId="2" type="noConversion"/>
  </si>
  <si>
    <t>100-130, 참여율 90%</t>
    <phoneticPr fontId="2" type="noConversion"/>
  </si>
  <si>
    <r>
      <t>KRZ5005</t>
    </r>
    <r>
      <rPr>
        <sz val="9"/>
        <rFont val="맑은 고딕"/>
        <family val="3"/>
        <charset val="129"/>
      </rPr>
      <t>70450</t>
    </r>
    <phoneticPr fontId="2" type="noConversion"/>
  </si>
  <si>
    <t>20090630</t>
    <phoneticPr fontId="2" type="noConversion"/>
  </si>
  <si>
    <t>20120613</t>
    <phoneticPr fontId="2" type="noConversion"/>
  </si>
  <si>
    <t>20120617</t>
    <phoneticPr fontId="2" type="noConversion"/>
  </si>
  <si>
    <t>매년6월28일</t>
    <phoneticPr fontId="2" type="noConversion"/>
  </si>
  <si>
    <t>20091223</t>
    <phoneticPr fontId="2" type="noConversion"/>
  </si>
  <si>
    <t>20100624</t>
    <phoneticPr fontId="2" type="noConversion"/>
  </si>
  <si>
    <t>20111226</t>
    <phoneticPr fontId="2" type="noConversion"/>
  </si>
  <si>
    <t>20120626</t>
    <phoneticPr fontId="2" type="noConversion"/>
  </si>
  <si>
    <t>2Index 사모증권 K-1</t>
    <phoneticPr fontId="2" type="noConversion"/>
  </si>
  <si>
    <t>2Star 사모증권 K-1</t>
    <phoneticPr fontId="2" type="noConversion"/>
  </si>
  <si>
    <t>One Index 사모증권 D-1</t>
    <phoneticPr fontId="2" type="noConversion"/>
  </si>
  <si>
    <t>2Star 사모증권 K-2</t>
    <phoneticPr fontId="2" type="noConversion"/>
  </si>
  <si>
    <t>2Star 사모증권 K-3</t>
    <phoneticPr fontId="2" type="noConversion"/>
  </si>
  <si>
    <t>KRZ500571100</t>
    <phoneticPr fontId="2" type="noConversion"/>
  </si>
  <si>
    <t>20090703</t>
    <phoneticPr fontId="2" type="noConversion"/>
  </si>
  <si>
    <t>20120628</t>
    <phoneticPr fontId="2" type="noConversion"/>
  </si>
  <si>
    <t>20120702</t>
    <phoneticPr fontId="2" type="noConversion"/>
  </si>
  <si>
    <t>매년7월1일</t>
    <phoneticPr fontId="2" type="noConversion"/>
  </si>
  <si>
    <t>20101229</t>
    <phoneticPr fontId="2" type="noConversion"/>
  </si>
  <si>
    <t>20111228</t>
    <phoneticPr fontId="2" type="noConversion"/>
  </si>
  <si>
    <t>2Index 사모증권 K-2</t>
    <phoneticPr fontId="2" type="noConversion"/>
  </si>
  <si>
    <t>KRZ500571290</t>
    <phoneticPr fontId="2" type="noConversion"/>
  </si>
  <si>
    <t>20090703</t>
    <phoneticPr fontId="2" type="noConversion"/>
  </si>
  <si>
    <t>20090706</t>
    <phoneticPr fontId="2" type="noConversion"/>
  </si>
  <si>
    <t>20110703</t>
    <phoneticPr fontId="2" type="noConversion"/>
  </si>
  <si>
    <t>매년7월2일</t>
    <phoneticPr fontId="2" type="noConversion"/>
  </si>
  <si>
    <t>연15.3%</t>
    <phoneticPr fontId="2" type="noConversion"/>
  </si>
  <si>
    <t>20091029</t>
    <phoneticPr fontId="2" type="noConversion"/>
  </si>
  <si>
    <t>20100225</t>
    <phoneticPr fontId="2" type="noConversion"/>
  </si>
  <si>
    <t>20101029</t>
    <phoneticPr fontId="2" type="noConversion"/>
  </si>
  <si>
    <t>하나대투증권 125회</t>
    <phoneticPr fontId="2" type="noConversion"/>
  </si>
  <si>
    <t>대신증권 793회</t>
    <phoneticPr fontId="2" type="noConversion"/>
  </si>
  <si>
    <t>SK증권 65회</t>
    <phoneticPr fontId="2" type="noConversion"/>
  </si>
  <si>
    <t>대신증권 789회</t>
    <phoneticPr fontId="2" type="noConversion"/>
  </si>
  <si>
    <t>한국투자증권 1261회</t>
    <phoneticPr fontId="2" type="noConversion"/>
  </si>
  <si>
    <t>2Star 사모증권 K-4</t>
    <phoneticPr fontId="2" type="noConversion"/>
  </si>
  <si>
    <t>KRZ500572260</t>
    <phoneticPr fontId="2" type="noConversion"/>
  </si>
  <si>
    <t>20090709</t>
    <phoneticPr fontId="2" type="noConversion"/>
  </si>
  <si>
    <t>하나대투증권 134회</t>
    <phoneticPr fontId="2" type="noConversion"/>
  </si>
  <si>
    <t>신한지주</t>
    <phoneticPr fontId="2" type="noConversion"/>
  </si>
  <si>
    <t>20090710</t>
    <phoneticPr fontId="2" type="noConversion"/>
  </si>
  <si>
    <t>20120704</t>
    <phoneticPr fontId="2" type="noConversion"/>
  </si>
  <si>
    <t>20120706</t>
    <phoneticPr fontId="2" type="noConversion"/>
  </si>
  <si>
    <t>매년7월8일</t>
    <phoneticPr fontId="2" type="noConversion"/>
  </si>
  <si>
    <t>연16.1%</t>
    <phoneticPr fontId="2" type="noConversion"/>
  </si>
  <si>
    <t>20100105</t>
    <phoneticPr fontId="2" type="noConversion"/>
  </si>
  <si>
    <t>20100706</t>
    <phoneticPr fontId="2" type="noConversion"/>
  </si>
  <si>
    <t>20110105</t>
    <phoneticPr fontId="2" type="noConversion"/>
  </si>
  <si>
    <t>20110705</t>
    <phoneticPr fontId="2" type="noConversion"/>
  </si>
  <si>
    <t>20120104</t>
    <phoneticPr fontId="2" type="noConversion"/>
  </si>
  <si>
    <t>One Index 사모증권 D-2</t>
    <phoneticPr fontId="2" type="noConversion"/>
  </si>
  <si>
    <t>KRZ500572470</t>
    <phoneticPr fontId="2" type="noConversion"/>
  </si>
  <si>
    <t>SK증권 77회</t>
    <phoneticPr fontId="2" type="noConversion"/>
  </si>
  <si>
    <t>20100709</t>
    <phoneticPr fontId="2" type="noConversion"/>
  </si>
  <si>
    <t>매년7월9일</t>
    <phoneticPr fontId="2" type="noConversion"/>
  </si>
  <si>
    <t>100-130, 참여율 80%</t>
    <phoneticPr fontId="2" type="noConversion"/>
  </si>
  <si>
    <t>참여율80%</t>
    <phoneticPr fontId="2" type="noConversion"/>
  </si>
  <si>
    <t>2Index 사모증권 K-3</t>
    <phoneticPr fontId="2" type="noConversion"/>
  </si>
  <si>
    <t>KRZ500572440</t>
    <phoneticPr fontId="2" type="noConversion"/>
  </si>
  <si>
    <t>대우 3095회</t>
    <phoneticPr fontId="2" type="noConversion"/>
  </si>
  <si>
    <t>2Index 사모증권 K-4</t>
    <phoneticPr fontId="2" type="noConversion"/>
  </si>
  <si>
    <t>KRZ500573540</t>
    <phoneticPr fontId="2" type="noConversion"/>
  </si>
  <si>
    <t>대우 3110회</t>
    <phoneticPr fontId="2" type="noConversion"/>
  </si>
  <si>
    <t>20090720</t>
    <phoneticPr fontId="2" type="noConversion"/>
  </si>
  <si>
    <t>20110713</t>
    <phoneticPr fontId="2" type="noConversion"/>
  </si>
  <si>
    <t>20110715</t>
    <phoneticPr fontId="2" type="noConversion"/>
  </si>
  <si>
    <t>매년7월12일</t>
    <phoneticPr fontId="2" type="noConversion"/>
  </si>
  <si>
    <t>연15.72%</t>
    <phoneticPr fontId="2" type="noConversion"/>
  </si>
  <si>
    <t>20103012</t>
    <phoneticPr fontId="2" type="noConversion"/>
  </si>
  <si>
    <t>20100713</t>
    <phoneticPr fontId="2" type="noConversion"/>
  </si>
  <si>
    <t>20110314</t>
    <phoneticPr fontId="2" type="noConversion"/>
  </si>
  <si>
    <t>2Star 사모증권 K-6</t>
    <phoneticPr fontId="2" type="noConversion"/>
  </si>
  <si>
    <t>KRZ500573760</t>
    <phoneticPr fontId="2" type="noConversion"/>
  </si>
  <si>
    <t>현대 1020회</t>
    <phoneticPr fontId="2" type="noConversion"/>
  </si>
  <si>
    <t>20090721</t>
    <phoneticPr fontId="2" type="noConversion"/>
  </si>
  <si>
    <t>20120717</t>
    <phoneticPr fontId="2" type="noConversion"/>
  </si>
  <si>
    <t>20120719</t>
    <phoneticPr fontId="2" type="noConversion"/>
  </si>
  <si>
    <t>연15.6%</t>
    <phoneticPr fontId="2" type="noConversion"/>
  </si>
  <si>
    <t>20110117</t>
    <phoneticPr fontId="2" type="noConversion"/>
  </si>
  <si>
    <t>20120117</t>
    <phoneticPr fontId="2" type="noConversion"/>
  </si>
  <si>
    <t>2Star 사모증권 K-5</t>
    <phoneticPr fontId="2" type="noConversion"/>
  </si>
  <si>
    <t>KRZ500574040</t>
    <phoneticPr fontId="2" type="noConversion"/>
  </si>
  <si>
    <t>대우 3117회</t>
    <phoneticPr fontId="2" type="noConversion"/>
  </si>
  <si>
    <t>20090723</t>
    <phoneticPr fontId="2" type="noConversion"/>
  </si>
  <si>
    <t>매년7월21일</t>
    <phoneticPr fontId="2" type="noConversion"/>
  </si>
  <si>
    <t>연7.2%</t>
    <phoneticPr fontId="2" type="noConversion"/>
  </si>
  <si>
    <t>20100119</t>
    <phoneticPr fontId="2" type="noConversion"/>
  </si>
  <si>
    <t>20110118</t>
    <phoneticPr fontId="2" type="noConversion"/>
  </si>
  <si>
    <t>20110719</t>
    <phoneticPr fontId="2" type="noConversion"/>
  </si>
  <si>
    <t>2Index 사모증권 K-5</t>
    <phoneticPr fontId="2" type="noConversion"/>
  </si>
  <si>
    <t>KRZ500574540</t>
    <phoneticPr fontId="2" type="noConversion"/>
  </si>
  <si>
    <t>한국투자 1280회</t>
    <phoneticPr fontId="2" type="noConversion"/>
  </si>
  <si>
    <t>20110722</t>
    <phoneticPr fontId="2" type="noConversion"/>
  </si>
  <si>
    <t>매년7월23일</t>
    <phoneticPr fontId="2" type="noConversion"/>
  </si>
  <si>
    <t>연15.12%</t>
    <phoneticPr fontId="2" type="noConversion"/>
  </si>
  <si>
    <t>20091119</t>
    <phoneticPr fontId="2" type="noConversion"/>
  </si>
  <si>
    <t>20100319</t>
    <phoneticPr fontId="2" type="noConversion"/>
  </si>
  <si>
    <t>20100720</t>
    <phoneticPr fontId="2" type="noConversion"/>
  </si>
  <si>
    <t>20110321</t>
    <phoneticPr fontId="2" type="noConversion"/>
  </si>
  <si>
    <t>Star 사모증권 R-1</t>
    <phoneticPr fontId="2" type="noConversion"/>
  </si>
  <si>
    <t>KRZ500574550</t>
    <phoneticPr fontId="2" type="noConversion"/>
  </si>
  <si>
    <t>하나대투 147호</t>
    <phoneticPr fontId="2" type="noConversion"/>
  </si>
  <si>
    <t>20110725,20110726,20110727</t>
    <phoneticPr fontId="2" type="noConversion"/>
  </si>
  <si>
    <t>100-140, 참여율 165%</t>
    <phoneticPr fontId="2" type="noConversion"/>
  </si>
  <si>
    <t>참여율165%</t>
    <phoneticPr fontId="2" type="noConversion"/>
  </si>
  <si>
    <t>20110124,20110125,20110126</t>
    <phoneticPr fontId="2" type="noConversion"/>
  </si>
  <si>
    <t>85-85-80-80-75-55</t>
    <phoneticPr fontId="2" type="noConversion"/>
  </si>
  <si>
    <t>85-85-80-80-75-55</t>
    <phoneticPr fontId="2" type="noConversion"/>
  </si>
  <si>
    <t>85-85-80-80-75-55</t>
    <phoneticPr fontId="2" type="noConversion"/>
  </si>
  <si>
    <t>2Star 사모증권 K-7</t>
    <phoneticPr fontId="2" type="noConversion"/>
  </si>
  <si>
    <t>KRZ500575730</t>
    <phoneticPr fontId="2" type="noConversion"/>
  </si>
  <si>
    <t>하나대투증권 138회</t>
    <phoneticPr fontId="2" type="noConversion"/>
  </si>
  <si>
    <t>하나금융지주</t>
    <phoneticPr fontId="2" type="noConversion"/>
  </si>
  <si>
    <t>20120725</t>
    <phoneticPr fontId="2" type="noConversion"/>
  </si>
  <si>
    <t>20120727</t>
    <phoneticPr fontId="2" type="noConversion"/>
  </si>
  <si>
    <t>매년7월29일</t>
    <phoneticPr fontId="2" type="noConversion"/>
  </si>
  <si>
    <t>20110726</t>
    <phoneticPr fontId="2" type="noConversion"/>
  </si>
  <si>
    <t>2Star 사모증권 K-8</t>
    <phoneticPr fontId="2" type="noConversion"/>
  </si>
  <si>
    <t>KRZ500576150</t>
    <phoneticPr fontId="2" type="noConversion"/>
  </si>
  <si>
    <t>대우 3135회</t>
    <phoneticPr fontId="2" type="noConversion"/>
  </si>
  <si>
    <t>20120726</t>
    <phoneticPr fontId="2" type="noConversion"/>
  </si>
  <si>
    <t>20120730</t>
    <phoneticPr fontId="2" type="noConversion"/>
  </si>
  <si>
    <t>20120803</t>
    <phoneticPr fontId="2" type="noConversion"/>
  </si>
  <si>
    <t>20120126</t>
    <phoneticPr fontId="2" type="noConversion"/>
  </si>
  <si>
    <t>85-85-80-80-75-55</t>
  </si>
  <si>
    <t>New 2Star 증권 R-1</t>
    <phoneticPr fontId="2" type="noConversion"/>
  </si>
  <si>
    <t>펀드</t>
    <phoneticPr fontId="2" type="noConversion"/>
  </si>
  <si>
    <t>KRZ500577100</t>
    <phoneticPr fontId="2" type="noConversion"/>
  </si>
  <si>
    <t>농협</t>
    <phoneticPr fontId="2" type="noConversion"/>
  </si>
  <si>
    <t>20090806</t>
    <phoneticPr fontId="2" type="noConversion"/>
  </si>
  <si>
    <t>삼성중공업</t>
    <phoneticPr fontId="2" type="noConversion"/>
  </si>
  <si>
    <t>20090813,20090814,20090817</t>
    <phoneticPr fontId="2" type="noConversion"/>
  </si>
  <si>
    <t>20090818</t>
    <phoneticPr fontId="2" type="noConversion"/>
  </si>
  <si>
    <t>20101213,20101214,20101215</t>
    <phoneticPr fontId="2" type="noConversion"/>
  </si>
  <si>
    <t>매년8월5일</t>
    <phoneticPr fontId="2" type="noConversion"/>
  </si>
  <si>
    <t>연20.1%</t>
    <phoneticPr fontId="2" type="noConversion"/>
  </si>
  <si>
    <t>20091211,20091214,20091215</t>
    <phoneticPr fontId="2" type="noConversion"/>
  </si>
  <si>
    <t>20100812,20100813,20100816</t>
    <phoneticPr fontId="2" type="noConversion"/>
  </si>
  <si>
    <t>90-85-80-55</t>
    <phoneticPr fontId="2" type="noConversion"/>
  </si>
  <si>
    <t>Star 사모증권 R-2</t>
    <phoneticPr fontId="2" type="noConversion"/>
  </si>
  <si>
    <t>KRZ500577110</t>
    <phoneticPr fontId="2" type="noConversion"/>
  </si>
  <si>
    <t>메리츠 199호</t>
    <phoneticPr fontId="2" type="noConversion"/>
  </si>
  <si>
    <t>20090807,20090810,20090811</t>
    <phoneticPr fontId="2" type="noConversion"/>
  </si>
  <si>
    <t>20110801,20110802,20110803</t>
    <phoneticPr fontId="2" type="noConversion"/>
  </si>
  <si>
    <t>20110805</t>
    <phoneticPr fontId="2" type="noConversion"/>
  </si>
  <si>
    <t>100-140, 참여율 150%</t>
    <phoneticPr fontId="2" type="noConversion"/>
  </si>
  <si>
    <t>20100201,20100202,20100203</t>
    <phoneticPr fontId="2" type="noConversion"/>
  </si>
  <si>
    <t>20100730,20100802,20100803</t>
    <phoneticPr fontId="2" type="noConversion"/>
  </si>
  <si>
    <t>20110126,20110127,20110128</t>
    <phoneticPr fontId="2" type="noConversion"/>
  </si>
  <si>
    <t>2Star 사모증권 D-1</t>
    <phoneticPr fontId="2" type="noConversion"/>
  </si>
  <si>
    <t>KRZ500577360</t>
    <phoneticPr fontId="2" type="noConversion"/>
  </si>
  <si>
    <t>현대증권 1043회</t>
    <phoneticPr fontId="2" type="noConversion"/>
  </si>
  <si>
    <t>20110803</t>
    <phoneticPr fontId="2" type="noConversion"/>
  </si>
  <si>
    <t>매년8월6일</t>
    <phoneticPr fontId="2" type="noConversion"/>
  </si>
  <si>
    <t>20091203</t>
    <phoneticPr fontId="2" type="noConversion"/>
  </si>
  <si>
    <t>20100405</t>
    <phoneticPr fontId="2" type="noConversion"/>
  </si>
  <si>
    <t>20101203</t>
    <phoneticPr fontId="2" type="noConversion"/>
  </si>
  <si>
    <t>20110405</t>
    <phoneticPr fontId="2" type="noConversion"/>
  </si>
  <si>
    <t>2Star 사모증권 K-10</t>
    <phoneticPr fontId="2" type="noConversion"/>
  </si>
  <si>
    <t>KRZ500577350</t>
    <phoneticPr fontId="2" type="noConversion"/>
  </si>
  <si>
    <t>대신증권 812회</t>
    <phoneticPr fontId="2" type="noConversion"/>
  </si>
  <si>
    <t>20120806</t>
    <phoneticPr fontId="2" type="noConversion"/>
  </si>
  <si>
    <t>20120802</t>
    <phoneticPr fontId="2" type="noConversion"/>
  </si>
  <si>
    <t>20100202</t>
    <phoneticPr fontId="2" type="noConversion"/>
  </si>
  <si>
    <t>20120202</t>
    <phoneticPr fontId="2" type="noConversion"/>
  </si>
  <si>
    <t>2Index 사모증권 K-7</t>
    <phoneticPr fontId="2" type="noConversion"/>
  </si>
  <si>
    <t>KRZ500578410</t>
    <phoneticPr fontId="2" type="noConversion"/>
  </si>
  <si>
    <t>한국투자 1296회</t>
    <phoneticPr fontId="2" type="noConversion"/>
  </si>
  <si>
    <t>20110811</t>
    <phoneticPr fontId="2" type="noConversion"/>
  </si>
  <si>
    <t>20110809</t>
    <phoneticPr fontId="2" type="noConversion"/>
  </si>
  <si>
    <t>90-90-85-85-80-70, 55</t>
    <phoneticPr fontId="2" type="noConversion"/>
  </si>
  <si>
    <t>연15.21%</t>
    <phoneticPr fontId="2" type="noConversion"/>
  </si>
  <si>
    <t>20100408</t>
    <phoneticPr fontId="2" type="noConversion"/>
  </si>
  <si>
    <t>20110408</t>
    <phoneticPr fontId="2" type="noConversion"/>
  </si>
  <si>
    <t>2Star 사모증권 K-9</t>
    <phoneticPr fontId="2" type="noConversion"/>
  </si>
  <si>
    <t>KRZ500578550</t>
    <phoneticPr fontId="2" type="noConversion"/>
  </si>
  <si>
    <t>KT&amp;G</t>
    <phoneticPr fontId="2" type="noConversion"/>
  </si>
  <si>
    <t>20120809</t>
    <phoneticPr fontId="2" type="noConversion"/>
  </si>
  <si>
    <t>20120813</t>
    <phoneticPr fontId="2" type="noConversion"/>
  </si>
  <si>
    <t>연7.5%</t>
    <phoneticPr fontId="2" type="noConversion"/>
  </si>
  <si>
    <t>20100209</t>
    <phoneticPr fontId="2" type="noConversion"/>
  </si>
  <si>
    <t>20120209</t>
    <phoneticPr fontId="2" type="noConversion"/>
  </si>
  <si>
    <t>대우 3171회</t>
    <phoneticPr fontId="2" type="noConversion"/>
  </si>
  <si>
    <t>2Index 사모증권 K-6</t>
    <phoneticPr fontId="2" type="noConversion"/>
  </si>
  <si>
    <t>KRZ500576920</t>
    <phoneticPr fontId="2" type="noConversion"/>
  </si>
  <si>
    <t>20110804</t>
    <phoneticPr fontId="2" type="noConversion"/>
  </si>
  <si>
    <t>연14.79%</t>
    <phoneticPr fontId="2" type="noConversion"/>
  </si>
  <si>
    <t>20100802</t>
    <phoneticPr fontId="2" type="noConversion"/>
  </si>
  <si>
    <t>20101201</t>
    <phoneticPr fontId="2" type="noConversion"/>
  </si>
  <si>
    <t>20110331</t>
    <phoneticPr fontId="2" type="noConversion"/>
  </si>
  <si>
    <t>대신증권 816회</t>
    <phoneticPr fontId="2" type="noConversion"/>
  </si>
  <si>
    <t>2Star 사모증권 D-2</t>
    <phoneticPr fontId="2" type="noConversion"/>
  </si>
  <si>
    <t>KRZ500578880</t>
    <phoneticPr fontId="2" type="noConversion"/>
  </si>
  <si>
    <t>현대증권 1054회</t>
    <phoneticPr fontId="2" type="noConversion"/>
  </si>
  <si>
    <t>20080819</t>
    <phoneticPr fontId="2" type="noConversion"/>
  </si>
  <si>
    <t>20110816</t>
    <phoneticPr fontId="2" type="noConversion"/>
  </si>
  <si>
    <t>20110818</t>
    <phoneticPr fontId="2" type="noConversion"/>
  </si>
  <si>
    <t>매년8월16일</t>
    <phoneticPr fontId="2" type="noConversion"/>
  </si>
  <si>
    <t>연20.04%</t>
    <phoneticPr fontId="2" type="noConversion"/>
  </si>
  <si>
    <t>20100414</t>
    <phoneticPr fontId="2" type="noConversion"/>
  </si>
  <si>
    <t>20101215</t>
    <phoneticPr fontId="2" type="noConversion"/>
  </si>
  <si>
    <t>20110414</t>
    <phoneticPr fontId="2" type="noConversion"/>
  </si>
  <si>
    <t>2Star 사모증권 K-14</t>
    <phoneticPr fontId="2" type="noConversion"/>
  </si>
  <si>
    <t>KRZ500579240</t>
    <phoneticPr fontId="2" type="noConversion"/>
  </si>
  <si>
    <t>대우 3174회</t>
    <phoneticPr fontId="2" type="noConversion"/>
  </si>
  <si>
    <t>20120816</t>
    <phoneticPr fontId="2" type="noConversion"/>
  </si>
  <si>
    <t>매년8월17일</t>
    <phoneticPr fontId="2" type="noConversion"/>
  </si>
  <si>
    <t>연7.6%</t>
    <phoneticPr fontId="2" type="noConversion"/>
  </si>
  <si>
    <t>20110215</t>
    <phoneticPr fontId="2" type="noConversion"/>
  </si>
  <si>
    <t>20120214</t>
    <phoneticPr fontId="2" type="noConversion"/>
  </si>
  <si>
    <t>2Index 사모증권 K-8</t>
    <phoneticPr fontId="2" type="noConversion"/>
  </si>
  <si>
    <t>KRZ500579400</t>
    <phoneticPr fontId="2" type="noConversion"/>
  </si>
  <si>
    <t>한국투자 1307회</t>
    <phoneticPr fontId="2" type="noConversion"/>
  </si>
  <si>
    <t>연14.7%</t>
    <phoneticPr fontId="2" type="noConversion"/>
  </si>
  <si>
    <t>2Star 사모증권 K-11</t>
    <phoneticPr fontId="2" type="noConversion"/>
  </si>
  <si>
    <t>KRZ500579420</t>
    <phoneticPr fontId="2" type="noConversion"/>
  </si>
  <si>
    <t>대신증권 817회</t>
    <phoneticPr fontId="2" type="noConversion"/>
  </si>
  <si>
    <t>20120816</t>
    <phoneticPr fontId="2" type="noConversion"/>
  </si>
  <si>
    <t>선취0.1%</t>
    <phoneticPr fontId="2" type="noConversion"/>
  </si>
  <si>
    <t>20100216</t>
    <phoneticPr fontId="2" type="noConversion"/>
  </si>
  <si>
    <t>2Star 사모증권 K-13</t>
    <phoneticPr fontId="2" type="noConversion"/>
  </si>
  <si>
    <t>KRZ500579620</t>
    <phoneticPr fontId="2" type="noConversion"/>
  </si>
  <si>
    <t>NH투자증권 127회</t>
    <phoneticPr fontId="2" type="noConversion"/>
  </si>
  <si>
    <t>20120814</t>
    <phoneticPr fontId="2" type="noConversion"/>
  </si>
  <si>
    <t>20120817</t>
    <phoneticPr fontId="2" type="noConversion"/>
  </si>
  <si>
    <t>20100817</t>
    <phoneticPr fontId="2" type="noConversion"/>
  </si>
  <si>
    <t>20120215</t>
    <phoneticPr fontId="2" type="noConversion"/>
  </si>
  <si>
    <t>2Star 사모증권 K-15</t>
    <phoneticPr fontId="2" type="noConversion"/>
  </si>
  <si>
    <t>KRZ500580510</t>
    <phoneticPr fontId="2" type="noConversion"/>
  </si>
  <si>
    <t>현대증권 1061회</t>
    <phoneticPr fontId="2" type="noConversion"/>
  </si>
  <si>
    <t>20090827</t>
    <phoneticPr fontId="2" type="noConversion"/>
  </si>
  <si>
    <t>20120821</t>
    <phoneticPr fontId="2" type="noConversion"/>
  </si>
  <si>
    <t>20120823</t>
    <phoneticPr fontId="2" type="noConversion"/>
  </si>
  <si>
    <t>매년8월25일</t>
    <phoneticPr fontId="2" type="noConversion"/>
  </si>
  <si>
    <t>20100823</t>
    <phoneticPr fontId="2" type="noConversion"/>
  </si>
  <si>
    <t>20110222</t>
    <phoneticPr fontId="2" type="noConversion"/>
  </si>
  <si>
    <t>20120221</t>
    <phoneticPr fontId="2" type="noConversion"/>
  </si>
  <si>
    <t>2Star 사모증권 K-12</t>
    <phoneticPr fontId="2" type="noConversion"/>
  </si>
  <si>
    <t>KRZ500581070</t>
    <phoneticPr fontId="2" type="noConversion"/>
  </si>
  <si>
    <t>대우 3187회</t>
    <phoneticPr fontId="2" type="noConversion"/>
  </si>
  <si>
    <t>20090831</t>
    <phoneticPr fontId="2" type="noConversion"/>
  </si>
  <si>
    <t>20120827</t>
    <phoneticPr fontId="2" type="noConversion"/>
  </si>
  <si>
    <t>매년8월27일</t>
    <phoneticPr fontId="2" type="noConversion"/>
  </si>
  <si>
    <t>20100824</t>
    <phoneticPr fontId="2" type="noConversion"/>
  </si>
  <si>
    <t>20110824</t>
    <phoneticPr fontId="2" type="noConversion"/>
  </si>
  <si>
    <t>20120223</t>
    <phoneticPr fontId="2" type="noConversion"/>
  </si>
  <si>
    <t>One Index 사모증권 K-1</t>
    <phoneticPr fontId="2" type="noConversion"/>
  </si>
  <si>
    <t>KRZ500581080</t>
    <phoneticPr fontId="2" type="noConversion"/>
  </si>
  <si>
    <t>하나대투증권 170회</t>
    <phoneticPr fontId="2" type="noConversion"/>
  </si>
  <si>
    <t>20100830</t>
    <phoneticPr fontId="2" type="noConversion"/>
  </si>
  <si>
    <t>3개월(확정)</t>
    <phoneticPr fontId="2" type="noConversion"/>
  </si>
  <si>
    <t>100-120, 참여율 50%</t>
    <phoneticPr fontId="2" type="noConversion"/>
  </si>
  <si>
    <t>참여율50%</t>
    <phoneticPr fontId="2" type="noConversion"/>
  </si>
  <si>
    <t>New 2Star 증권 R-2</t>
    <phoneticPr fontId="2" type="noConversion"/>
  </si>
  <si>
    <t>KRZ500579640</t>
    <phoneticPr fontId="2" type="noConversion"/>
  </si>
  <si>
    <t>NH투자증권 116회</t>
    <phoneticPr fontId="2" type="noConversion"/>
  </si>
  <si>
    <t>20090827,20090828,20090831</t>
    <phoneticPr fontId="2" type="noConversion"/>
  </si>
  <si>
    <t>20101223,20101224,20101227</t>
    <phoneticPr fontId="2" type="noConversion"/>
  </si>
  <si>
    <t>95-90-85-55</t>
    <phoneticPr fontId="2" type="noConversion"/>
  </si>
  <si>
    <t>연21%</t>
    <phoneticPr fontId="2" type="noConversion"/>
  </si>
  <si>
    <t>20091224,20091228,20091229</t>
    <phoneticPr fontId="2" type="noConversion"/>
  </si>
  <si>
    <t>20100422,20100423,20100426</t>
    <phoneticPr fontId="2" type="noConversion"/>
  </si>
  <si>
    <t>20100824,201008125,20100826</t>
    <phoneticPr fontId="2" type="noConversion"/>
  </si>
  <si>
    <t>2Star 사모증권 K-16</t>
    <phoneticPr fontId="2" type="noConversion"/>
  </si>
  <si>
    <t>KRZ500581780</t>
    <phoneticPr fontId="2" type="noConversion"/>
  </si>
  <si>
    <t>현대증권 1071회</t>
    <phoneticPr fontId="2" type="noConversion"/>
  </si>
  <si>
    <t>매년8월31일</t>
    <phoneticPr fontId="2" type="noConversion"/>
  </si>
  <si>
    <t>20120828</t>
    <phoneticPr fontId="2" type="noConversion"/>
  </si>
  <si>
    <t>20120830</t>
    <phoneticPr fontId="2" type="noConversion"/>
  </si>
  <si>
    <t>20110829</t>
    <phoneticPr fontId="2" type="noConversion"/>
  </si>
  <si>
    <t>20120224</t>
    <phoneticPr fontId="2" type="noConversion"/>
  </si>
  <si>
    <t>2Index 사모증권 K-9</t>
    <phoneticPr fontId="2" type="noConversion"/>
  </si>
  <si>
    <t>KRZ500581770</t>
    <phoneticPr fontId="2" type="noConversion"/>
  </si>
  <si>
    <t>현대증권 1069회</t>
    <phoneticPr fontId="2" type="noConversion"/>
  </si>
  <si>
    <t>20110831</t>
    <phoneticPr fontId="2" type="noConversion"/>
  </si>
  <si>
    <t>연17.01%</t>
    <phoneticPr fontId="2" type="noConversion"/>
  </si>
  <si>
    <t>20091228</t>
    <phoneticPr fontId="2" type="noConversion"/>
  </si>
  <si>
    <t>20100427</t>
    <phoneticPr fontId="2" type="noConversion"/>
  </si>
  <si>
    <t>20101228</t>
    <phoneticPr fontId="2" type="noConversion"/>
  </si>
  <si>
    <t>20110426</t>
    <phoneticPr fontId="2" type="noConversion"/>
  </si>
  <si>
    <t>2Star 사모증권 K-17</t>
    <phoneticPr fontId="2" type="noConversion"/>
  </si>
  <si>
    <t>KRZ500582020</t>
    <phoneticPr fontId="2" type="noConversion"/>
  </si>
  <si>
    <t>NH투자증권 156회</t>
    <phoneticPr fontId="2" type="noConversion"/>
  </si>
  <si>
    <t>20090903</t>
    <phoneticPr fontId="2" type="noConversion"/>
  </si>
  <si>
    <t>20110830</t>
    <phoneticPr fontId="2" type="noConversion"/>
  </si>
  <si>
    <t>20120227</t>
    <phoneticPr fontId="2" type="noConversion"/>
  </si>
  <si>
    <t>2Star 사모증권 K-19</t>
    <phoneticPr fontId="2" type="noConversion"/>
  </si>
  <si>
    <t>KRZ500582300</t>
    <phoneticPr fontId="2" type="noConversion"/>
  </si>
  <si>
    <t>NH투자증권 154회</t>
    <phoneticPr fontId="2" type="noConversion"/>
  </si>
  <si>
    <t>20120829</t>
    <phoneticPr fontId="2" type="noConversion"/>
  </si>
  <si>
    <t>20120831</t>
    <phoneticPr fontId="2" type="noConversion"/>
  </si>
  <si>
    <t>연15.2%</t>
    <phoneticPr fontId="2" type="noConversion"/>
  </si>
  <si>
    <t>20100831</t>
    <phoneticPr fontId="2" type="noConversion"/>
  </si>
  <si>
    <t>2Star 사모증권 K-20</t>
    <phoneticPr fontId="2" type="noConversion"/>
  </si>
  <si>
    <t>KRZ500582530</t>
    <phoneticPr fontId="2" type="noConversion"/>
  </si>
  <si>
    <t>NH투자증권 155회</t>
    <phoneticPr fontId="2" type="noConversion"/>
  </si>
  <si>
    <t>매년9월3일</t>
    <phoneticPr fontId="2" type="noConversion"/>
  </si>
  <si>
    <t>20120903</t>
    <phoneticPr fontId="2" type="noConversion"/>
  </si>
  <si>
    <t>20120228</t>
    <phoneticPr fontId="2" type="noConversion"/>
  </si>
  <si>
    <t>2Star 사모증권 D-3</t>
    <phoneticPr fontId="2" type="noConversion"/>
  </si>
  <si>
    <t>KRZ500582540</t>
    <phoneticPr fontId="2" type="noConversion"/>
  </si>
  <si>
    <t>삼성 2649회</t>
    <phoneticPr fontId="2" type="noConversion"/>
  </si>
  <si>
    <t>20110906</t>
    <phoneticPr fontId="2" type="noConversion"/>
  </si>
  <si>
    <t>100(80%원금보존)</t>
    <phoneticPr fontId="2" type="noConversion"/>
  </si>
  <si>
    <t>연16.02%</t>
    <phoneticPr fontId="2" type="noConversion"/>
  </si>
  <si>
    <t>20100104</t>
    <phoneticPr fontId="2" type="noConversion"/>
  </si>
  <si>
    <t>20110104</t>
    <phoneticPr fontId="2" type="noConversion"/>
  </si>
  <si>
    <t>20110504</t>
    <phoneticPr fontId="2" type="noConversion"/>
  </si>
  <si>
    <t>20110902</t>
    <phoneticPr fontId="2" type="noConversion"/>
  </si>
  <si>
    <t>One Index 사모증권 K-2</t>
    <phoneticPr fontId="2" type="noConversion"/>
  </si>
  <si>
    <t>KRZ500583110</t>
    <phoneticPr fontId="2" type="noConversion"/>
  </si>
  <si>
    <t>하나대투증권 221회</t>
    <phoneticPr fontId="2" type="noConversion"/>
  </si>
  <si>
    <t>20090908</t>
    <phoneticPr fontId="2" type="noConversion"/>
  </si>
  <si>
    <t>매년9월7일</t>
    <phoneticPr fontId="2" type="noConversion"/>
  </si>
  <si>
    <t>2Index 사모증권 K-10</t>
    <phoneticPr fontId="2" type="noConversion"/>
  </si>
  <si>
    <t>KRZ500583090</t>
    <phoneticPr fontId="2" type="noConversion"/>
  </si>
  <si>
    <t>대우증권 3216회</t>
    <phoneticPr fontId="2" type="noConversion"/>
  </si>
  <si>
    <t>연14.4%</t>
    <phoneticPr fontId="2" type="noConversion"/>
  </si>
  <si>
    <t>20110502</t>
    <phoneticPr fontId="2" type="noConversion"/>
  </si>
  <si>
    <t>2Star 사모증권 D-4</t>
    <phoneticPr fontId="2" type="noConversion"/>
  </si>
  <si>
    <t>KRZ500583270</t>
    <phoneticPr fontId="2" type="noConversion"/>
  </si>
  <si>
    <t>메리츠증권 226회</t>
    <phoneticPr fontId="2" type="noConversion"/>
  </si>
  <si>
    <t>한국가스공사</t>
    <phoneticPr fontId="2" type="noConversion"/>
  </si>
  <si>
    <t>20090910</t>
    <phoneticPr fontId="2" type="noConversion"/>
  </si>
  <si>
    <t>20110908</t>
    <phoneticPr fontId="2" type="noConversion"/>
  </si>
  <si>
    <t>매년9월8일</t>
    <phoneticPr fontId="2" type="noConversion"/>
  </si>
  <si>
    <t>90-90-85-85-80-60</t>
    <phoneticPr fontId="2" type="noConversion"/>
  </si>
  <si>
    <t>연15%</t>
    <phoneticPr fontId="2" type="noConversion"/>
  </si>
  <si>
    <t>20100906</t>
    <phoneticPr fontId="2" type="noConversion"/>
  </si>
  <si>
    <t>20110503</t>
    <phoneticPr fontId="2" type="noConversion"/>
  </si>
  <si>
    <t>KB금융</t>
  </si>
  <si>
    <t>KB금융</t>
    <phoneticPr fontId="2" type="noConversion"/>
  </si>
  <si>
    <t>90-90-85-85-80-70, 55</t>
  </si>
  <si>
    <t>20110812</t>
  </si>
  <si>
    <t>2Star 사모증권 K-21</t>
    <phoneticPr fontId="2" type="noConversion"/>
  </si>
  <si>
    <t>KRZ500583580</t>
    <phoneticPr fontId="2" type="noConversion"/>
  </si>
  <si>
    <t>하나대투증권 229회</t>
    <phoneticPr fontId="2" type="noConversion"/>
  </si>
  <si>
    <t>20120905</t>
    <phoneticPr fontId="2" type="noConversion"/>
  </si>
  <si>
    <t>20120907</t>
    <phoneticPr fontId="2" type="noConversion"/>
  </si>
  <si>
    <t>85-85-80-80-75-50</t>
    <phoneticPr fontId="2" type="noConversion"/>
  </si>
  <si>
    <t>20100305</t>
    <phoneticPr fontId="2" type="noConversion"/>
  </si>
  <si>
    <t>20100907</t>
    <phoneticPr fontId="2" type="noConversion"/>
  </si>
  <si>
    <t>20110307</t>
    <phoneticPr fontId="2" type="noConversion"/>
  </si>
  <si>
    <t>20120306</t>
    <phoneticPr fontId="2" type="noConversion"/>
  </si>
  <si>
    <t>2Index 사모증권 K-11</t>
    <phoneticPr fontId="2" type="noConversion"/>
  </si>
  <si>
    <t>KRZ500583870</t>
    <phoneticPr fontId="2" type="noConversion"/>
  </si>
  <si>
    <t>한국투자증권 1332회</t>
    <phoneticPr fontId="2" type="noConversion"/>
  </si>
  <si>
    <t>매년9월10일</t>
    <phoneticPr fontId="2" type="noConversion"/>
  </si>
  <si>
    <t>20100506</t>
    <phoneticPr fontId="2" type="noConversion"/>
  </si>
  <si>
    <t>2Star 사모증권 K-18</t>
    <phoneticPr fontId="2" type="noConversion"/>
  </si>
  <si>
    <t>KRZ500583860</t>
    <phoneticPr fontId="2" type="noConversion"/>
  </si>
  <si>
    <t>대신 823회</t>
    <phoneticPr fontId="2" type="noConversion"/>
  </si>
  <si>
    <t>20120906</t>
    <phoneticPr fontId="2" type="noConversion"/>
  </si>
  <si>
    <t>20120910</t>
    <phoneticPr fontId="2" type="noConversion"/>
  </si>
  <si>
    <t>연8%</t>
    <phoneticPr fontId="2" type="noConversion"/>
  </si>
  <si>
    <t>20100308</t>
    <phoneticPr fontId="2" type="noConversion"/>
  </si>
  <si>
    <t>20110308</t>
    <phoneticPr fontId="2" type="noConversion"/>
  </si>
  <si>
    <t>2Star 사모증권 K-22</t>
    <phoneticPr fontId="2" type="noConversion"/>
  </si>
  <si>
    <t>KRZ500584140</t>
    <phoneticPr fontId="2" type="noConversion"/>
  </si>
  <si>
    <t>하나대투증권 236회</t>
    <phoneticPr fontId="2" type="noConversion"/>
  </si>
  <si>
    <t>매년9월13일</t>
    <phoneticPr fontId="2" type="noConversion"/>
  </si>
  <si>
    <t>20120911</t>
    <phoneticPr fontId="2" type="noConversion"/>
  </si>
  <si>
    <t>20120913</t>
    <phoneticPr fontId="2" type="noConversion"/>
  </si>
  <si>
    <t>연14.9%</t>
    <phoneticPr fontId="2" type="noConversion"/>
  </si>
  <si>
    <t>20120309</t>
    <phoneticPr fontId="2" type="noConversion"/>
  </si>
  <si>
    <t>2Star 사모증권 K-23</t>
    <phoneticPr fontId="2" type="noConversion"/>
  </si>
  <si>
    <t>KRZ500584960</t>
    <phoneticPr fontId="2" type="noConversion"/>
  </si>
  <si>
    <t>하나대투증권 247회</t>
    <phoneticPr fontId="2" type="noConversion"/>
  </si>
  <si>
    <t>매년9월16일</t>
    <phoneticPr fontId="2" type="noConversion"/>
  </si>
  <si>
    <t>20120912</t>
    <phoneticPr fontId="2" type="noConversion"/>
  </si>
  <si>
    <t>20120914</t>
    <phoneticPr fontId="2" type="noConversion"/>
  </si>
  <si>
    <t>20100312</t>
    <phoneticPr fontId="2" type="noConversion"/>
  </si>
  <si>
    <t>20120313</t>
    <phoneticPr fontId="2" type="noConversion"/>
  </si>
  <si>
    <t>One Index 사모증권 K-3</t>
    <phoneticPr fontId="2" type="noConversion"/>
  </si>
  <si>
    <t>KRZ500585460</t>
    <phoneticPr fontId="2" type="noConversion"/>
  </si>
  <si>
    <t>하나대투증권 254회</t>
    <phoneticPr fontId="2" type="noConversion"/>
  </si>
  <si>
    <t>매년9월17일</t>
    <phoneticPr fontId="2" type="noConversion"/>
  </si>
  <si>
    <t>20090921</t>
    <phoneticPr fontId="2" type="noConversion"/>
  </si>
  <si>
    <t>선취0.6%</t>
    <phoneticPr fontId="2" type="noConversion"/>
  </si>
  <si>
    <t>2Index 사모증권 K-12</t>
    <phoneticPr fontId="2" type="noConversion"/>
  </si>
  <si>
    <t>KRZ500585480</t>
    <phoneticPr fontId="2" type="noConversion"/>
  </si>
  <si>
    <t>20110916</t>
    <phoneticPr fontId="2" type="noConversion"/>
  </si>
  <si>
    <t>20100113</t>
    <phoneticPr fontId="2" type="noConversion"/>
  </si>
  <si>
    <t>20110513</t>
    <phoneticPr fontId="2" type="noConversion"/>
  </si>
  <si>
    <t>하나대투증권 243회</t>
    <phoneticPr fontId="2" type="noConversion"/>
  </si>
  <si>
    <t>2Index 사모증권 K-13</t>
    <phoneticPr fontId="2" type="noConversion"/>
  </si>
  <si>
    <t>KRZ500585840</t>
    <phoneticPr fontId="2" type="noConversion"/>
  </si>
  <si>
    <t>하나대투증권 258회</t>
    <phoneticPr fontId="2" type="noConversion"/>
  </si>
  <si>
    <t>매년9월20일</t>
    <phoneticPr fontId="2" type="noConversion"/>
  </si>
  <si>
    <t>20090922</t>
    <phoneticPr fontId="2" type="noConversion"/>
  </si>
  <si>
    <t>20110920</t>
    <phoneticPr fontId="2" type="noConversion"/>
  </si>
  <si>
    <t>20100118</t>
    <phoneticPr fontId="2" type="noConversion"/>
  </si>
  <si>
    <t>20100915</t>
    <phoneticPr fontId="2" type="noConversion"/>
  </si>
  <si>
    <t>20110517</t>
    <phoneticPr fontId="2" type="noConversion"/>
  </si>
  <si>
    <t>2Star 사모증권 K-25</t>
    <phoneticPr fontId="2" type="noConversion"/>
  </si>
  <si>
    <t>KRZ500586060</t>
    <phoneticPr fontId="2" type="noConversion"/>
  </si>
  <si>
    <t>하나대투증권 265회</t>
    <phoneticPr fontId="2" type="noConversion"/>
  </si>
  <si>
    <t>20110921</t>
    <phoneticPr fontId="2" type="noConversion"/>
  </si>
  <si>
    <t>85-80-75-55</t>
    <phoneticPr fontId="2" type="noConversion"/>
  </si>
  <si>
    <t>20110317</t>
    <phoneticPr fontId="2" type="noConversion"/>
  </si>
  <si>
    <t>KRZ500586840</t>
    <phoneticPr fontId="2" type="noConversion"/>
  </si>
  <si>
    <t>대신 830회</t>
    <phoneticPr fontId="2" type="noConversion"/>
  </si>
  <si>
    <t>매년9월24일</t>
    <phoneticPr fontId="2" type="noConversion"/>
  </si>
  <si>
    <t>20090928</t>
    <phoneticPr fontId="2" type="noConversion"/>
  </si>
  <si>
    <t>20120920</t>
    <phoneticPr fontId="2" type="noConversion"/>
  </si>
  <si>
    <t>20120924</t>
    <phoneticPr fontId="2" type="noConversion"/>
  </si>
  <si>
    <t>연7.8%</t>
    <phoneticPr fontId="2" type="noConversion"/>
  </si>
  <si>
    <t>20100322</t>
    <phoneticPr fontId="2" type="noConversion"/>
  </si>
  <si>
    <t>20110322</t>
    <phoneticPr fontId="2" type="noConversion"/>
  </si>
  <si>
    <t>20120320</t>
    <phoneticPr fontId="2" type="noConversion"/>
  </si>
  <si>
    <t>2Index 사모증권 K-14</t>
    <phoneticPr fontId="2" type="noConversion"/>
  </si>
  <si>
    <t>KRZ500587210</t>
    <phoneticPr fontId="2" type="noConversion"/>
  </si>
  <si>
    <t>대우증권 3268회</t>
    <phoneticPr fontId="2" type="noConversion"/>
  </si>
  <si>
    <t>매년9월27일</t>
    <phoneticPr fontId="2" type="noConversion"/>
  </si>
  <si>
    <t>20110923</t>
    <phoneticPr fontId="2" type="noConversion"/>
  </si>
  <si>
    <t>20100125</t>
    <phoneticPr fontId="2" type="noConversion"/>
  </si>
  <si>
    <t>20100920</t>
    <phoneticPr fontId="2" type="noConversion"/>
  </si>
  <si>
    <t>20110524</t>
    <phoneticPr fontId="2" type="noConversion"/>
  </si>
  <si>
    <t>One Index 사모증권 D-3</t>
    <phoneticPr fontId="2" type="noConversion"/>
  </si>
  <si>
    <t>KRZ500588110</t>
    <phoneticPr fontId="2" type="noConversion"/>
  </si>
  <si>
    <t>한국투자증권 1354회</t>
    <phoneticPr fontId="2" type="noConversion"/>
  </si>
  <si>
    <t>20091005</t>
    <phoneticPr fontId="2" type="noConversion"/>
  </si>
  <si>
    <t>유 (102%)</t>
    <phoneticPr fontId="2" type="noConversion"/>
  </si>
  <si>
    <t>100-125, 참여율 50%</t>
    <phoneticPr fontId="2" type="noConversion"/>
  </si>
  <si>
    <t>2Index 사모증권 K-15</t>
    <phoneticPr fontId="2" type="noConversion"/>
  </si>
  <si>
    <t>KRZ500588100</t>
    <phoneticPr fontId="2" type="noConversion"/>
  </si>
  <si>
    <t>한국투자증권 1355회</t>
    <phoneticPr fontId="2" type="noConversion"/>
  </si>
  <si>
    <t>20120925</t>
    <phoneticPr fontId="2" type="noConversion"/>
  </si>
  <si>
    <t>20120927</t>
    <phoneticPr fontId="2" type="noConversion"/>
  </si>
  <si>
    <t>20100329</t>
    <phoneticPr fontId="2" type="noConversion"/>
  </si>
  <si>
    <t>20110329</t>
    <phoneticPr fontId="2" type="noConversion"/>
  </si>
  <si>
    <t>20120327</t>
    <phoneticPr fontId="2" type="noConversion"/>
  </si>
  <si>
    <t>20120928</t>
    <phoneticPr fontId="2" type="noConversion"/>
  </si>
  <si>
    <t>2Star 사모증권 K-27</t>
    <phoneticPr fontId="2" type="noConversion"/>
  </si>
  <si>
    <t>KRZ500588440</t>
    <phoneticPr fontId="2" type="noConversion"/>
  </si>
  <si>
    <t>하나대투증권 269회</t>
    <phoneticPr fontId="2" type="noConversion"/>
  </si>
  <si>
    <t>20121004</t>
    <phoneticPr fontId="2" type="noConversion"/>
  </si>
  <si>
    <t>매년10월5일</t>
    <phoneticPr fontId="2" type="noConversion"/>
  </si>
  <si>
    <t>20110401</t>
    <phoneticPr fontId="2" type="noConversion"/>
  </si>
  <si>
    <t>20110930</t>
    <phoneticPr fontId="2" type="noConversion"/>
  </si>
  <si>
    <t>20120403</t>
    <phoneticPr fontId="2" type="noConversion"/>
  </si>
  <si>
    <t>2Star 사모파생 HMDM-1 (연장)</t>
    <phoneticPr fontId="2" type="noConversion"/>
  </si>
  <si>
    <t>하나대투증권 283회</t>
    <phoneticPr fontId="2" type="noConversion"/>
  </si>
  <si>
    <t>현대모비스</t>
    <phoneticPr fontId="2" type="noConversion"/>
  </si>
  <si>
    <t>20110928</t>
    <phoneticPr fontId="2" type="noConversion"/>
  </si>
  <si>
    <t>20111003</t>
    <phoneticPr fontId="2" type="noConversion"/>
  </si>
  <si>
    <t>0-200, 참여율 120%</t>
    <phoneticPr fontId="2" type="noConversion"/>
  </si>
  <si>
    <t>참여율 120%</t>
    <phoneticPr fontId="2" type="noConversion"/>
  </si>
  <si>
    <t>2Star 사모증권 K-26</t>
    <phoneticPr fontId="2" type="noConversion"/>
  </si>
  <si>
    <t>KRZ500589130</t>
    <phoneticPr fontId="2" type="noConversion"/>
  </si>
  <si>
    <t>20091009</t>
    <phoneticPr fontId="2" type="noConversion"/>
  </si>
  <si>
    <t>20091012</t>
    <phoneticPr fontId="2" type="noConversion"/>
  </si>
  <si>
    <t>20121008</t>
    <phoneticPr fontId="2" type="noConversion"/>
  </si>
  <si>
    <t>20101005</t>
    <phoneticPr fontId="2" type="noConversion"/>
  </si>
  <si>
    <t>20120404</t>
    <phoneticPr fontId="2" type="noConversion"/>
  </si>
  <si>
    <t>One Index 사모증권 D-4</t>
    <phoneticPr fontId="2" type="noConversion"/>
  </si>
  <si>
    <t>KRZ500589150</t>
    <phoneticPr fontId="2" type="noConversion"/>
  </si>
  <si>
    <t>2Index 사모증권 K-16</t>
    <phoneticPr fontId="2" type="noConversion"/>
  </si>
  <si>
    <t>KRZ500589100</t>
    <phoneticPr fontId="2" type="noConversion"/>
  </si>
  <si>
    <t>연13.8%</t>
    <phoneticPr fontId="2" type="noConversion"/>
  </si>
  <si>
    <t>한국투자증권 1362회</t>
    <phoneticPr fontId="2" type="noConversion"/>
  </si>
  <si>
    <t>대우증권 3297회</t>
    <phoneticPr fontId="2" type="noConversion"/>
  </si>
  <si>
    <t>한국투자증권 1363회</t>
    <phoneticPr fontId="2" type="noConversion"/>
  </si>
  <si>
    <t>2Index 사모증권 K-17</t>
    <phoneticPr fontId="2" type="noConversion"/>
  </si>
  <si>
    <t>KRZ500589920</t>
    <phoneticPr fontId="2" type="noConversion"/>
  </si>
  <si>
    <t>한국투자증권 1368회</t>
    <phoneticPr fontId="2" type="noConversion"/>
  </si>
  <si>
    <t>20091014</t>
    <phoneticPr fontId="2" type="noConversion"/>
  </si>
  <si>
    <t>20091015</t>
    <phoneticPr fontId="2" type="noConversion"/>
  </si>
  <si>
    <t>매년10월13일</t>
    <phoneticPr fontId="2" type="noConversion"/>
  </si>
  <si>
    <t>20121009</t>
    <phoneticPr fontId="2" type="noConversion"/>
  </si>
  <si>
    <t>20110411</t>
    <phoneticPr fontId="2" type="noConversion"/>
  </si>
  <si>
    <t>20111011</t>
    <phoneticPr fontId="2" type="noConversion"/>
  </si>
  <si>
    <t>20120410</t>
    <phoneticPr fontId="2" type="noConversion"/>
  </si>
  <si>
    <t>2Index 사모증권 K-12</t>
  </si>
  <si>
    <t>90-90-85-85-80-60</t>
  </si>
  <si>
    <t>20110907</t>
  </si>
  <si>
    <t>2Index 사모증권 K-18</t>
    <phoneticPr fontId="2" type="noConversion"/>
  </si>
  <si>
    <t>KRZ500590040</t>
    <phoneticPr fontId="2" type="noConversion"/>
  </si>
  <si>
    <t>한국투자증권 1371회</t>
    <phoneticPr fontId="2" type="noConversion"/>
  </si>
  <si>
    <t>20121009</t>
    <phoneticPr fontId="2" type="noConversion"/>
  </si>
  <si>
    <t>20121011</t>
    <phoneticPr fontId="2" type="noConversion"/>
  </si>
  <si>
    <t>매년10월14일</t>
    <phoneticPr fontId="2" type="noConversion"/>
  </si>
  <si>
    <t>20100412</t>
    <phoneticPr fontId="2" type="noConversion"/>
  </si>
  <si>
    <t>20101012</t>
    <phoneticPr fontId="2" type="noConversion"/>
  </si>
  <si>
    <t>20110412</t>
    <phoneticPr fontId="2" type="noConversion"/>
  </si>
  <si>
    <t>2Star 사모증권 K-28</t>
    <phoneticPr fontId="2" type="noConversion"/>
  </si>
  <si>
    <t>KRZ500590240</t>
    <phoneticPr fontId="2" type="noConversion"/>
  </si>
  <si>
    <t>대우증권 3319회</t>
    <phoneticPr fontId="2" type="noConversion"/>
  </si>
  <si>
    <t>매년10월15일</t>
    <phoneticPr fontId="2" type="noConversion"/>
  </si>
  <si>
    <t>20091019</t>
    <phoneticPr fontId="2" type="noConversion"/>
  </si>
  <si>
    <t>20121010</t>
    <phoneticPr fontId="2" type="noConversion"/>
  </si>
  <si>
    <t>연8.8%</t>
    <phoneticPr fontId="2" type="noConversion"/>
  </si>
  <si>
    <t>2Index 사모증권 K-19</t>
    <phoneticPr fontId="2" type="noConversion"/>
  </si>
  <si>
    <t>KRZ500590740</t>
    <phoneticPr fontId="2" type="noConversion"/>
  </si>
  <si>
    <t>하나대투증권 304회</t>
    <phoneticPr fontId="2" type="noConversion"/>
  </si>
  <si>
    <t>매년10월19일</t>
    <phoneticPr fontId="2" type="noConversion"/>
  </si>
  <si>
    <t>20091020</t>
    <phoneticPr fontId="2" type="noConversion"/>
  </si>
  <si>
    <t>20121016</t>
    <phoneticPr fontId="2" type="noConversion"/>
  </si>
  <si>
    <t>20121018</t>
    <phoneticPr fontId="2" type="noConversion"/>
  </si>
  <si>
    <t>연13.6%</t>
    <phoneticPr fontId="2" type="noConversion"/>
  </si>
  <si>
    <t>20100415</t>
    <phoneticPr fontId="2" type="noConversion"/>
  </si>
  <si>
    <t>20101015</t>
    <phoneticPr fontId="2" type="noConversion"/>
  </si>
  <si>
    <t>20110415</t>
    <phoneticPr fontId="2" type="noConversion"/>
  </si>
  <si>
    <t>20111017</t>
    <phoneticPr fontId="2" type="noConversion"/>
  </si>
  <si>
    <t>20120417</t>
    <phoneticPr fontId="2" type="noConversion"/>
  </si>
  <si>
    <t>2Index 사모증권 K-20</t>
    <phoneticPr fontId="2" type="noConversion"/>
  </si>
  <si>
    <t>KRZ500591030</t>
    <phoneticPr fontId="2" type="noConversion"/>
  </si>
  <si>
    <t>한국투자증권 1382회</t>
    <phoneticPr fontId="2" type="noConversion"/>
  </si>
  <si>
    <t>20091022</t>
    <phoneticPr fontId="2" type="noConversion"/>
  </si>
  <si>
    <t>20110418</t>
    <phoneticPr fontId="2" type="noConversion"/>
  </si>
  <si>
    <t>20111018</t>
    <phoneticPr fontId="2" type="noConversion"/>
  </si>
  <si>
    <t>One Star 사모증권 N-1</t>
    <phoneticPr fontId="2" type="noConversion"/>
  </si>
  <si>
    <t>KRZ500591230</t>
    <phoneticPr fontId="2" type="noConversion"/>
  </si>
  <si>
    <t>NH투자증권</t>
    <phoneticPr fontId="2" type="noConversion"/>
  </si>
  <si>
    <t>한국투자증권 1384회</t>
    <phoneticPr fontId="2" type="noConversion"/>
  </si>
  <si>
    <t>20121017</t>
    <phoneticPr fontId="2" type="noConversion"/>
  </si>
  <si>
    <t>20121021</t>
    <phoneticPr fontId="2" type="noConversion"/>
  </si>
  <si>
    <t>선취0.8%</t>
    <phoneticPr fontId="2" type="noConversion"/>
  </si>
  <si>
    <t>2개월</t>
    <phoneticPr fontId="2" type="noConversion"/>
  </si>
  <si>
    <t>105-125(절대수익11.8%)</t>
    <phoneticPr fontId="2" type="noConversion"/>
  </si>
  <si>
    <t>절대11.8%</t>
    <phoneticPr fontId="2" type="noConversion"/>
  </si>
  <si>
    <r>
      <t>2</t>
    </r>
    <r>
      <rPr>
        <sz val="9"/>
        <rFont val="맑은 고딕"/>
        <family val="3"/>
        <charset val="129"/>
      </rPr>
      <t>0101216</t>
    </r>
    <phoneticPr fontId="2" type="noConversion"/>
  </si>
  <si>
    <r>
      <t>2</t>
    </r>
    <r>
      <rPr>
        <sz val="9"/>
        <rFont val="맑은 고딕"/>
        <family val="3"/>
        <charset val="129"/>
      </rPr>
      <t>0110216</t>
    </r>
    <phoneticPr fontId="2" type="noConversion"/>
  </si>
  <si>
    <t>13차</t>
    <phoneticPr fontId="2" type="noConversion"/>
  </si>
  <si>
    <t>14차</t>
    <phoneticPr fontId="2" type="noConversion"/>
  </si>
  <si>
    <t>15차</t>
    <phoneticPr fontId="2" type="noConversion"/>
  </si>
  <si>
    <t>16차</t>
    <phoneticPr fontId="2" type="noConversion"/>
  </si>
  <si>
    <t>17차</t>
    <phoneticPr fontId="2" type="noConversion"/>
  </si>
  <si>
    <t>18차</t>
    <phoneticPr fontId="2" type="noConversion"/>
  </si>
  <si>
    <t>One Index 사모증권 D-5</t>
    <phoneticPr fontId="2" type="noConversion"/>
  </si>
  <si>
    <t>KRZ500591760</t>
    <phoneticPr fontId="2" type="noConversion"/>
  </si>
  <si>
    <t>SC제일은행</t>
    <phoneticPr fontId="2" type="noConversion"/>
  </si>
  <si>
    <t>하나대투증권 326회</t>
    <phoneticPr fontId="2" type="noConversion"/>
  </si>
  <si>
    <t>매년10월22일</t>
    <phoneticPr fontId="2" type="noConversion"/>
  </si>
  <si>
    <t>20091023</t>
    <phoneticPr fontId="2" type="noConversion"/>
  </si>
  <si>
    <t>20101022</t>
    <phoneticPr fontId="2" type="noConversion"/>
  </si>
  <si>
    <t>20101020</t>
    <phoneticPr fontId="2" type="noConversion"/>
  </si>
  <si>
    <t>유 (106%)</t>
    <phoneticPr fontId="2" type="noConversion"/>
  </si>
  <si>
    <t>100-130, 참여율 70%</t>
    <phoneticPr fontId="2" type="noConversion"/>
  </si>
  <si>
    <t>참여율70%</t>
    <phoneticPr fontId="2" type="noConversion"/>
  </si>
  <si>
    <t>2Star 사모증권 D-5</t>
    <phoneticPr fontId="2" type="noConversion"/>
  </si>
  <si>
    <t>KRZ500591770</t>
    <phoneticPr fontId="2" type="noConversion"/>
  </si>
  <si>
    <t>한화증권 207회</t>
    <phoneticPr fontId="2" type="noConversion"/>
  </si>
  <si>
    <t>20111020</t>
    <phoneticPr fontId="2" type="noConversion"/>
  </si>
  <si>
    <t>20101019</t>
    <phoneticPr fontId="2" type="noConversion"/>
  </si>
  <si>
    <t>20110620</t>
    <phoneticPr fontId="2" type="noConversion"/>
  </si>
  <si>
    <t>2Index 사모증권 K-21</t>
    <phoneticPr fontId="2" type="noConversion"/>
  </si>
  <si>
    <t>KRZ500591740</t>
    <phoneticPr fontId="2" type="noConversion"/>
  </si>
  <si>
    <t>20121022</t>
    <phoneticPr fontId="2" type="noConversion"/>
  </si>
  <si>
    <t>20100420</t>
    <phoneticPr fontId="2" type="noConversion"/>
  </si>
  <si>
    <t>20110419</t>
    <phoneticPr fontId="2" type="noConversion"/>
  </si>
  <si>
    <t>20120418</t>
    <phoneticPr fontId="2" type="noConversion"/>
  </si>
  <si>
    <t>대신증권 843회</t>
    <phoneticPr fontId="2" type="noConversion"/>
  </si>
  <si>
    <t>2Index 사모증권 K-22</t>
    <phoneticPr fontId="2" type="noConversion"/>
  </si>
  <si>
    <t>KRZ500592190</t>
    <phoneticPr fontId="2" type="noConversion"/>
  </si>
  <si>
    <t>하나대투증권 327회</t>
    <phoneticPr fontId="2" type="noConversion"/>
  </si>
  <si>
    <t>매년10월26일</t>
    <phoneticPr fontId="2" type="noConversion"/>
  </si>
  <si>
    <t>20091027</t>
    <phoneticPr fontId="2" type="noConversion"/>
  </si>
  <si>
    <t>20121023</t>
    <phoneticPr fontId="2" type="noConversion"/>
  </si>
  <si>
    <t>20121024</t>
    <phoneticPr fontId="2" type="noConversion"/>
  </si>
  <si>
    <t>20110420</t>
    <phoneticPr fontId="2" type="noConversion"/>
  </si>
  <si>
    <t>20111024</t>
    <phoneticPr fontId="2" type="noConversion"/>
  </si>
  <si>
    <t>20120424</t>
    <phoneticPr fontId="2" type="noConversion"/>
  </si>
  <si>
    <t>20110709</t>
    <phoneticPr fontId="2" type="noConversion"/>
  </si>
  <si>
    <t>매년7월9일</t>
    <phoneticPr fontId="2" type="noConversion"/>
  </si>
  <si>
    <t>20091105</t>
    <phoneticPr fontId="2" type="noConversion"/>
  </si>
  <si>
    <t>20101105</t>
    <phoneticPr fontId="2" type="noConversion"/>
  </si>
  <si>
    <t>2Index 사모증권 K-23</t>
    <phoneticPr fontId="2" type="noConversion"/>
  </si>
  <si>
    <t>KRZ500592800</t>
    <phoneticPr fontId="2" type="noConversion"/>
  </si>
  <si>
    <t>대우증권 3348회</t>
    <phoneticPr fontId="2" type="noConversion"/>
  </si>
  <si>
    <t>매년10월28일</t>
    <phoneticPr fontId="2" type="noConversion"/>
  </si>
  <si>
    <t>20121026</t>
    <phoneticPr fontId="2" type="noConversion"/>
  </si>
  <si>
    <t>연13.3%</t>
    <phoneticPr fontId="2" type="noConversion"/>
  </si>
  <si>
    <t>20100426</t>
    <phoneticPr fontId="2" type="noConversion"/>
  </si>
  <si>
    <t>2Index 사모증권 K-24</t>
    <phoneticPr fontId="2" type="noConversion"/>
  </si>
  <si>
    <t>KRZ500593190</t>
    <phoneticPr fontId="2" type="noConversion"/>
  </si>
  <si>
    <t>대신증권 849회</t>
    <phoneticPr fontId="2" type="noConversion"/>
  </si>
  <si>
    <t>매년10월29일</t>
    <phoneticPr fontId="2" type="noConversion"/>
  </si>
  <si>
    <t>20121025</t>
    <phoneticPr fontId="2" type="noConversion"/>
  </si>
  <si>
    <t>20120425</t>
    <phoneticPr fontId="2" type="noConversion"/>
  </si>
  <si>
    <t>2Star 사모파생 SHGS-1 (만기연장)</t>
    <phoneticPr fontId="2" type="noConversion"/>
  </si>
  <si>
    <t>한국투자증권 1405회</t>
    <phoneticPr fontId="2" type="noConversion"/>
  </si>
  <si>
    <t>20121029</t>
    <phoneticPr fontId="2" type="noConversion"/>
  </si>
  <si>
    <t>20111027</t>
    <phoneticPr fontId="2" type="noConversion"/>
  </si>
  <si>
    <t>90-85-80-75, 55</t>
    <phoneticPr fontId="2" type="noConversion"/>
  </si>
  <si>
    <t>2Index 사모증권 K-25</t>
    <phoneticPr fontId="2" type="noConversion"/>
  </si>
  <si>
    <t>KRZ500593890</t>
    <phoneticPr fontId="2" type="noConversion"/>
  </si>
  <si>
    <t>한국투자증권 1413회</t>
    <phoneticPr fontId="2" type="noConversion"/>
  </si>
  <si>
    <t>매년11월3일</t>
    <phoneticPr fontId="2" type="noConversion"/>
  </si>
  <si>
    <t>20121030</t>
    <phoneticPr fontId="2" type="noConversion"/>
  </si>
  <si>
    <t>20121101</t>
    <phoneticPr fontId="2" type="noConversion"/>
  </si>
  <si>
    <t>20100429</t>
    <phoneticPr fontId="2" type="noConversion"/>
  </si>
  <si>
    <t>20101101</t>
    <phoneticPr fontId="2" type="noConversion"/>
  </si>
  <si>
    <t>20110429</t>
    <phoneticPr fontId="2" type="noConversion"/>
  </si>
  <si>
    <t>20111101</t>
    <phoneticPr fontId="2" type="noConversion"/>
  </si>
  <si>
    <t>20120430</t>
    <phoneticPr fontId="2" type="noConversion"/>
  </si>
  <si>
    <t>엔씨소프트</t>
    <phoneticPr fontId="2" type="noConversion"/>
  </si>
  <si>
    <t>2Index 사모증권 K-26</t>
    <phoneticPr fontId="2" type="noConversion"/>
  </si>
  <si>
    <t>KRZ500594710</t>
    <phoneticPr fontId="2" type="noConversion"/>
  </si>
  <si>
    <t>한국투자증권 1427회</t>
    <phoneticPr fontId="2" type="noConversion"/>
  </si>
  <si>
    <t>매년11월9일</t>
    <phoneticPr fontId="2" type="noConversion"/>
  </si>
  <si>
    <t>20091111</t>
    <phoneticPr fontId="2" type="noConversion"/>
  </si>
  <si>
    <t>20121108</t>
    <phoneticPr fontId="2" type="noConversion"/>
  </si>
  <si>
    <t>20121106</t>
    <phoneticPr fontId="2" type="noConversion"/>
  </si>
  <si>
    <t>연15.4%</t>
    <phoneticPr fontId="2" type="noConversion"/>
  </si>
  <si>
    <t>20111107</t>
    <phoneticPr fontId="2" type="noConversion"/>
  </si>
  <si>
    <t>20120507</t>
    <phoneticPr fontId="2" type="noConversion"/>
  </si>
  <si>
    <t>KRZ500594920</t>
    <phoneticPr fontId="2" type="noConversion"/>
  </si>
  <si>
    <t>한국투자증권 1429회</t>
    <phoneticPr fontId="2" type="noConversion"/>
  </si>
  <si>
    <t>2Star 사모증권 D-6</t>
    <phoneticPr fontId="2" type="noConversion"/>
  </si>
  <si>
    <t>20101108</t>
    <phoneticPr fontId="2" type="noConversion"/>
  </si>
  <si>
    <t>20111108</t>
    <phoneticPr fontId="2" type="noConversion"/>
  </si>
  <si>
    <t>20120508</t>
    <phoneticPr fontId="2" type="noConversion"/>
  </si>
  <si>
    <t>2Index 사모증권 K-27</t>
    <phoneticPr fontId="2" type="noConversion"/>
  </si>
  <si>
    <t>KRZ500595050</t>
    <phoneticPr fontId="2" type="noConversion"/>
  </si>
  <si>
    <t>하나대투증권 366회</t>
    <phoneticPr fontId="2" type="noConversion"/>
  </si>
  <si>
    <t>매년11월11일</t>
    <phoneticPr fontId="2" type="noConversion"/>
  </si>
  <si>
    <t>20121109</t>
    <phoneticPr fontId="2" type="noConversion"/>
  </si>
  <si>
    <t>20121107</t>
    <phoneticPr fontId="2" type="noConversion"/>
  </si>
  <si>
    <t>20091113</t>
    <phoneticPr fontId="2" type="noConversion"/>
  </si>
  <si>
    <t>20100507</t>
    <phoneticPr fontId="2" type="noConversion"/>
  </si>
  <si>
    <t>20101109</t>
    <phoneticPr fontId="2" type="noConversion"/>
  </si>
  <si>
    <t>20110506</t>
    <phoneticPr fontId="2" type="noConversion"/>
  </si>
  <si>
    <t>20120508</t>
    <phoneticPr fontId="2" type="noConversion"/>
  </si>
  <si>
    <t>2Star 사모증권 K-29</t>
    <phoneticPr fontId="2" type="noConversion"/>
  </si>
  <si>
    <t>KRZ500595360</t>
    <phoneticPr fontId="2" type="noConversion"/>
  </si>
  <si>
    <t>매년11월12일</t>
    <phoneticPr fontId="2" type="noConversion"/>
  </si>
  <si>
    <t>20121112</t>
    <phoneticPr fontId="2" type="noConversion"/>
  </si>
  <si>
    <t>20091116</t>
    <phoneticPr fontId="2" type="noConversion"/>
  </si>
  <si>
    <t>NH투자증권 206회</t>
    <phoneticPr fontId="2" type="noConversion"/>
  </si>
  <si>
    <t>2Index 사모증권 K-28</t>
    <phoneticPr fontId="2" type="noConversion"/>
  </si>
  <si>
    <t>KRZ500596220</t>
    <phoneticPr fontId="2" type="noConversion"/>
  </si>
  <si>
    <t>하나대투증권 376회</t>
    <phoneticPr fontId="2" type="noConversion"/>
  </si>
  <si>
    <t>매년11월18일</t>
    <phoneticPr fontId="2" type="noConversion"/>
  </si>
  <si>
    <t>20121114</t>
    <phoneticPr fontId="2" type="noConversion"/>
  </si>
  <si>
    <t>20121116</t>
    <phoneticPr fontId="2" type="noConversion"/>
  </si>
  <si>
    <t>20110516</t>
    <phoneticPr fontId="2" type="noConversion"/>
  </si>
  <si>
    <t>20111115</t>
    <phoneticPr fontId="2" type="noConversion"/>
  </si>
  <si>
    <t>20120515</t>
    <phoneticPr fontId="2" type="noConversion"/>
  </si>
  <si>
    <t>2Index 사모증권 K-29</t>
    <phoneticPr fontId="2" type="noConversion"/>
  </si>
  <si>
    <t>KRZ500597560</t>
    <phoneticPr fontId="2" type="noConversion"/>
  </si>
  <si>
    <t>20091127</t>
    <phoneticPr fontId="2" type="noConversion"/>
  </si>
  <si>
    <t>매년11월26일</t>
    <phoneticPr fontId="2" type="noConversion"/>
  </si>
  <si>
    <t>20121126</t>
    <phoneticPr fontId="2" type="noConversion"/>
  </si>
  <si>
    <t>20121122</t>
    <phoneticPr fontId="2" type="noConversion"/>
  </si>
  <si>
    <t>20091130</t>
    <phoneticPr fontId="2" type="noConversion"/>
  </si>
  <si>
    <t>연12.3%</t>
    <phoneticPr fontId="2" type="noConversion"/>
  </si>
  <si>
    <t>20100524</t>
    <phoneticPr fontId="2" type="noConversion"/>
  </si>
  <si>
    <t>20101123</t>
    <phoneticPr fontId="2" type="noConversion"/>
  </si>
  <si>
    <t>20111122</t>
    <phoneticPr fontId="2" type="noConversion"/>
  </si>
  <si>
    <t>20120522</t>
    <phoneticPr fontId="2" type="noConversion"/>
  </si>
  <si>
    <t>2Index 사모증권 K-30</t>
    <phoneticPr fontId="2" type="noConversion"/>
  </si>
  <si>
    <t>KRZ500598020</t>
    <phoneticPr fontId="2" type="noConversion"/>
  </si>
  <si>
    <t>매년11월29일</t>
    <phoneticPr fontId="2" type="noConversion"/>
  </si>
  <si>
    <t>20121129</t>
    <phoneticPr fontId="2" type="noConversion"/>
  </si>
  <si>
    <t>20121127</t>
    <phoneticPr fontId="2" type="noConversion"/>
  </si>
  <si>
    <t>20101125</t>
    <phoneticPr fontId="2" type="noConversion"/>
  </si>
  <si>
    <t>20111125</t>
    <phoneticPr fontId="2" type="noConversion"/>
  </si>
  <si>
    <t>20120524</t>
    <phoneticPr fontId="2" type="noConversion"/>
  </si>
  <si>
    <t>대신증권 880회</t>
    <phoneticPr fontId="2" type="noConversion"/>
  </si>
  <si>
    <t>2Index 사모증권 K-31</t>
    <phoneticPr fontId="2" type="noConversion"/>
  </si>
  <si>
    <t>KRZ500598450</t>
    <phoneticPr fontId="2" type="noConversion"/>
  </si>
  <si>
    <t>대우증권 3419회</t>
    <phoneticPr fontId="2" type="noConversion"/>
  </si>
  <si>
    <t>매년12월1일</t>
    <phoneticPr fontId="2" type="noConversion"/>
  </si>
  <si>
    <t>20100527</t>
    <phoneticPr fontId="2" type="noConversion"/>
  </si>
  <si>
    <t>20110530</t>
    <phoneticPr fontId="2" type="noConversion"/>
  </si>
  <si>
    <t>20111129</t>
    <phoneticPr fontId="2" type="noConversion"/>
  </si>
  <si>
    <t>20120529</t>
    <phoneticPr fontId="2" type="noConversion"/>
  </si>
  <si>
    <t>2Star 사모증권 D-7</t>
    <phoneticPr fontId="2" type="noConversion"/>
  </si>
  <si>
    <t>KRZ500598810</t>
    <phoneticPr fontId="2" type="noConversion"/>
  </si>
  <si>
    <t>현대증권 1146회</t>
    <phoneticPr fontId="2" type="noConversion"/>
  </si>
  <si>
    <t>매년12월3일</t>
    <phoneticPr fontId="2" type="noConversion"/>
  </si>
  <si>
    <t>20111201</t>
    <phoneticPr fontId="2" type="noConversion"/>
  </si>
  <si>
    <t>90-85-80-60</t>
    <phoneticPr fontId="2" type="noConversion"/>
  </si>
  <si>
    <t>2Index 사모증권 K-32</t>
    <phoneticPr fontId="2" type="noConversion"/>
  </si>
  <si>
    <t>KRZ500598800</t>
    <phoneticPr fontId="2" type="noConversion"/>
  </si>
  <si>
    <t>20121203</t>
    <phoneticPr fontId="2" type="noConversion"/>
  </si>
  <si>
    <t>20100531</t>
    <phoneticPr fontId="2" type="noConversion"/>
  </si>
  <si>
    <t>20120530</t>
    <phoneticPr fontId="2" type="noConversion"/>
  </si>
  <si>
    <t>한국투자증권 1475회</t>
    <phoneticPr fontId="2" type="noConversion"/>
  </si>
  <si>
    <t>2Index 사모증권 K-28</t>
  </si>
  <si>
    <t>2Star 사모증권 K-29</t>
  </si>
  <si>
    <t>20121112</t>
  </si>
  <si>
    <t>2Star 사모증권 K-30</t>
    <phoneticPr fontId="2" type="noConversion"/>
  </si>
  <si>
    <t>KRZ500599670</t>
    <phoneticPr fontId="2" type="noConversion"/>
  </si>
  <si>
    <t>대우증권 3458회</t>
    <phoneticPr fontId="2" type="noConversion"/>
  </si>
  <si>
    <t>매년12월10일</t>
    <phoneticPr fontId="2" type="noConversion"/>
  </si>
  <si>
    <t>20121206</t>
    <phoneticPr fontId="2" type="noConversion"/>
  </si>
  <si>
    <t>20121210</t>
    <phoneticPr fontId="2" type="noConversion"/>
  </si>
  <si>
    <t>20110607</t>
    <phoneticPr fontId="2" type="noConversion"/>
  </si>
  <si>
    <t>20111206</t>
    <phoneticPr fontId="2" type="noConversion"/>
  </si>
  <si>
    <t>20120605</t>
    <phoneticPr fontId="2" type="noConversion"/>
  </si>
  <si>
    <t>2Index 사모증권 K-33</t>
    <phoneticPr fontId="2" type="noConversion"/>
  </si>
  <si>
    <t>KRZ500599320</t>
    <phoneticPr fontId="2" type="noConversion"/>
  </si>
  <si>
    <t>한국투자증권 1465회</t>
    <phoneticPr fontId="2" type="noConversion"/>
  </si>
  <si>
    <t>20091208</t>
    <phoneticPr fontId="2" type="noConversion"/>
  </si>
  <si>
    <t>매년12월7일</t>
    <phoneticPr fontId="2" type="noConversion"/>
  </si>
  <si>
    <t>20121204</t>
    <phoneticPr fontId="2" type="noConversion"/>
  </si>
  <si>
    <t>20100603</t>
    <phoneticPr fontId="2" type="noConversion"/>
  </si>
  <si>
    <t>20110602</t>
    <phoneticPr fontId="2" type="noConversion"/>
  </si>
  <si>
    <t>20111205</t>
    <phoneticPr fontId="2" type="noConversion"/>
  </si>
  <si>
    <t>20120604</t>
    <phoneticPr fontId="2" type="noConversion"/>
  </si>
  <si>
    <t>2Index 사모증권 K-34</t>
    <phoneticPr fontId="2" type="noConversion"/>
  </si>
  <si>
    <t>KRZ500599630</t>
    <phoneticPr fontId="2" type="noConversion"/>
  </si>
  <si>
    <t>한국투자증권 1484회</t>
    <phoneticPr fontId="2" type="noConversion"/>
  </si>
  <si>
    <t>2Index 사모증권 K-35</t>
    <phoneticPr fontId="2" type="noConversion"/>
  </si>
  <si>
    <t>KRZ500600940</t>
    <phoneticPr fontId="2" type="noConversion"/>
  </si>
  <si>
    <t>하나대투증권 409회</t>
    <phoneticPr fontId="2" type="noConversion"/>
  </si>
  <si>
    <t>매년12월17일</t>
    <phoneticPr fontId="2" type="noConversion"/>
  </si>
  <si>
    <t>20121213</t>
    <phoneticPr fontId="2" type="noConversion"/>
  </si>
  <si>
    <t>20121217</t>
    <phoneticPr fontId="2" type="noConversion"/>
  </si>
  <si>
    <t>20101214</t>
    <phoneticPr fontId="2" type="noConversion"/>
  </si>
  <si>
    <t>20111213</t>
    <phoneticPr fontId="2" type="noConversion"/>
  </si>
  <si>
    <t>2Index 사모증권 K-36</t>
    <phoneticPr fontId="2" type="noConversion"/>
  </si>
  <si>
    <t>KRZ500601720</t>
    <phoneticPr fontId="2" type="noConversion"/>
  </si>
  <si>
    <t>20121220</t>
    <phoneticPr fontId="2" type="noConversion"/>
  </si>
  <si>
    <t>20121218</t>
    <phoneticPr fontId="2" type="noConversion"/>
  </si>
  <si>
    <t>매년12월22일</t>
    <phoneticPr fontId="2" type="noConversion"/>
  </si>
  <si>
    <t>20111220</t>
    <phoneticPr fontId="2" type="noConversion"/>
  </si>
  <si>
    <t>20120619</t>
    <phoneticPr fontId="2" type="noConversion"/>
  </si>
  <si>
    <t>한국투자증권 1503회</t>
    <phoneticPr fontId="2" type="noConversion"/>
  </si>
  <si>
    <t>2Index 사모증권 K-37</t>
    <phoneticPr fontId="2" type="noConversion"/>
  </si>
  <si>
    <t>KRZ500601960</t>
    <phoneticPr fontId="2" type="noConversion"/>
  </si>
  <si>
    <t>대신증권 913회</t>
    <phoneticPr fontId="2" type="noConversion"/>
  </si>
  <si>
    <t>매년12월23일</t>
    <phoneticPr fontId="2" type="noConversion"/>
  </si>
  <si>
    <t>20121224</t>
    <phoneticPr fontId="2" type="noConversion"/>
  </si>
  <si>
    <t>20111221</t>
    <phoneticPr fontId="2" type="noConversion"/>
  </si>
  <si>
    <t>20120620</t>
    <phoneticPr fontId="2" type="noConversion"/>
  </si>
  <si>
    <t>2Index 사모증권 K-38</t>
    <phoneticPr fontId="2" type="noConversion"/>
  </si>
  <si>
    <t>KRZ500602510</t>
  </si>
  <si>
    <t>대신증권 914회</t>
    <phoneticPr fontId="2" type="noConversion"/>
  </si>
  <si>
    <t>20121227</t>
    <phoneticPr fontId="2" type="noConversion"/>
  </si>
  <si>
    <t>연13%</t>
    <phoneticPr fontId="2" type="noConversion"/>
  </si>
  <si>
    <t>20101224</t>
    <phoneticPr fontId="2" type="noConversion"/>
  </si>
  <si>
    <t>2Star 사모증권 K-32</t>
    <phoneticPr fontId="2" type="noConversion"/>
  </si>
  <si>
    <t>KRZ500602520</t>
  </si>
  <si>
    <t>맥쿼리증권 16회</t>
    <phoneticPr fontId="2" type="noConversion"/>
  </si>
  <si>
    <t>KT</t>
    <phoneticPr fontId="2" type="noConversion"/>
  </si>
  <si>
    <t>연8.2%</t>
    <phoneticPr fontId="2" type="noConversion"/>
  </si>
  <si>
    <t>2Index 사모증권 K-39</t>
    <phoneticPr fontId="2" type="noConversion"/>
  </si>
  <si>
    <t>KRZ500602680</t>
    <phoneticPr fontId="2" type="noConversion"/>
  </si>
  <si>
    <t>대신증권 915회</t>
    <phoneticPr fontId="2" type="noConversion"/>
  </si>
  <si>
    <t>2Star 사모증권 W-1</t>
    <phoneticPr fontId="2" type="noConversion"/>
  </si>
  <si>
    <t>KRZ500602670</t>
    <phoneticPr fontId="2" type="noConversion"/>
  </si>
  <si>
    <t>NH투자증권 243회</t>
    <phoneticPr fontId="2" type="noConversion"/>
  </si>
  <si>
    <t>20091231</t>
    <phoneticPr fontId="2" type="noConversion"/>
  </si>
  <si>
    <t>20121226</t>
    <phoneticPr fontId="2" type="noConversion"/>
  </si>
  <si>
    <t>20121228</t>
    <phoneticPr fontId="2" type="noConversion"/>
  </si>
  <si>
    <t>매년12월29일</t>
    <phoneticPr fontId="2" type="noConversion"/>
  </si>
  <si>
    <t>20111227</t>
    <phoneticPr fontId="2" type="noConversion"/>
  </si>
  <si>
    <t>2Star 사모증권 K-31</t>
    <phoneticPr fontId="2" type="noConversion"/>
  </si>
  <si>
    <t>KRZ500602950</t>
    <phoneticPr fontId="2" type="noConversion"/>
  </si>
  <si>
    <t>NH투자증권 회</t>
    <phoneticPr fontId="2" type="noConversion"/>
  </si>
  <si>
    <t>우리금융</t>
    <phoneticPr fontId="2" type="noConversion"/>
  </si>
  <si>
    <t>20100104,20100105,20100106</t>
    <phoneticPr fontId="2" type="noConversion"/>
  </si>
  <si>
    <t>20121224,20121226,20121227</t>
    <phoneticPr fontId="2" type="noConversion"/>
  </si>
  <si>
    <t>20121231</t>
    <phoneticPr fontId="2" type="noConversion"/>
  </si>
  <si>
    <t>20100624,20100625,20100628</t>
    <phoneticPr fontId="2" type="noConversion"/>
  </si>
  <si>
    <t>20101224,20101227,20101228</t>
    <phoneticPr fontId="2" type="noConversion"/>
  </si>
  <si>
    <t>20110624,20110627,20110628</t>
    <phoneticPr fontId="2" type="noConversion"/>
  </si>
  <si>
    <t>20111226,20111227,20111228</t>
    <phoneticPr fontId="2" type="noConversion"/>
  </si>
  <si>
    <t>20120625,20120626,20120627</t>
    <phoneticPr fontId="2" type="noConversion"/>
  </si>
  <si>
    <t>2Index 사모증권 K-40</t>
    <phoneticPr fontId="2" type="noConversion"/>
  </si>
  <si>
    <t>KRZ500602960</t>
    <phoneticPr fontId="2" type="noConversion"/>
  </si>
  <si>
    <t>매년12월30일</t>
    <phoneticPr fontId="2" type="noConversion"/>
  </si>
  <si>
    <t>20130102</t>
    <phoneticPr fontId="2" type="noConversion"/>
  </si>
  <si>
    <t>20130104</t>
    <phoneticPr fontId="2" type="noConversion"/>
  </si>
  <si>
    <t>20110103</t>
    <phoneticPr fontId="2" type="noConversion"/>
  </si>
  <si>
    <t>20110630</t>
    <phoneticPr fontId="2" type="noConversion"/>
  </si>
  <si>
    <t>20120102</t>
    <phoneticPr fontId="2" type="noConversion"/>
  </si>
  <si>
    <t>20120629</t>
    <phoneticPr fontId="2" type="noConversion"/>
  </si>
  <si>
    <t>하나대투증권 419회</t>
    <phoneticPr fontId="2" type="noConversion"/>
  </si>
  <si>
    <t>2Index 사모증권 K-41</t>
    <phoneticPr fontId="2" type="noConversion"/>
  </si>
  <si>
    <t>KRZ500603580</t>
    <phoneticPr fontId="2" type="noConversion"/>
  </si>
  <si>
    <t>매년1월6일</t>
    <phoneticPr fontId="2" type="noConversion"/>
  </si>
  <si>
    <t>20100702</t>
    <phoneticPr fontId="2" type="noConversion"/>
  </si>
  <si>
    <t>20110704</t>
    <phoneticPr fontId="2" type="noConversion"/>
  </si>
  <si>
    <t>20120103</t>
    <phoneticPr fontId="2" type="noConversion"/>
  </si>
  <si>
    <t>20120703</t>
    <phoneticPr fontId="2" type="noConversion"/>
  </si>
  <si>
    <t>대우증권 3519회</t>
    <phoneticPr fontId="2" type="noConversion"/>
  </si>
  <si>
    <t>KRZ500603850</t>
    <phoneticPr fontId="2" type="noConversion"/>
  </si>
  <si>
    <t>하나대투증권 434회</t>
    <phoneticPr fontId="2" type="noConversion"/>
  </si>
  <si>
    <t>유 (100%)</t>
    <phoneticPr fontId="2" type="noConversion"/>
  </si>
  <si>
    <t>100-130, 참여율 60%</t>
    <phoneticPr fontId="2" type="noConversion"/>
  </si>
  <si>
    <t>참여율60%</t>
    <phoneticPr fontId="2" type="noConversion"/>
  </si>
  <si>
    <t>2Index 사모증권 D-1</t>
    <phoneticPr fontId="2" type="noConversion"/>
  </si>
  <si>
    <t>KRZ500603860</t>
    <phoneticPr fontId="2" type="noConversion"/>
  </si>
  <si>
    <t>하나대투증권</t>
    <phoneticPr fontId="2" type="noConversion"/>
  </si>
  <si>
    <t>하나대투증권 428회</t>
    <phoneticPr fontId="2" type="noConversion"/>
  </si>
  <si>
    <t>매년1월7일</t>
    <phoneticPr fontId="2" type="noConversion"/>
  </si>
  <si>
    <t>20120106</t>
    <phoneticPr fontId="2" type="noConversion"/>
  </si>
  <si>
    <t>연11.1%</t>
    <phoneticPr fontId="2" type="noConversion"/>
  </si>
  <si>
    <t>One Index 사모증권 D-6</t>
    <phoneticPr fontId="2" type="noConversion"/>
  </si>
  <si>
    <t>2Index 사모증권 K-42</t>
    <phoneticPr fontId="2" type="noConversion"/>
  </si>
  <si>
    <t>KRZ500604340</t>
    <phoneticPr fontId="2" type="noConversion"/>
  </si>
  <si>
    <t>대우증권 3530회</t>
    <phoneticPr fontId="2" type="noConversion"/>
  </si>
  <si>
    <t>매년1월11일</t>
    <phoneticPr fontId="2" type="noConversion"/>
  </si>
  <si>
    <t>20130110</t>
    <phoneticPr fontId="2" type="noConversion"/>
  </si>
  <si>
    <t>20130108</t>
    <phoneticPr fontId="2" type="noConversion"/>
  </si>
  <si>
    <t>20100712</t>
    <phoneticPr fontId="2" type="noConversion"/>
  </si>
  <si>
    <t>20110712</t>
    <phoneticPr fontId="2" type="noConversion"/>
  </si>
  <si>
    <t>20120712</t>
    <phoneticPr fontId="2" type="noConversion"/>
  </si>
  <si>
    <t>한진해운홀딩스</t>
  </si>
  <si>
    <t>2Star사모파생N-43</t>
    <phoneticPr fontId="2" type="noConversion"/>
  </si>
  <si>
    <t>2Index 사모증권 K-43</t>
    <phoneticPr fontId="2" type="noConversion"/>
  </si>
  <si>
    <t>KRZ500605050</t>
    <phoneticPr fontId="2" type="noConversion"/>
  </si>
  <si>
    <t>20130114</t>
    <phoneticPr fontId="2" type="noConversion"/>
  </si>
  <si>
    <t>연14.6%</t>
    <phoneticPr fontId="2" type="noConversion"/>
  </si>
  <si>
    <t>20110111</t>
    <phoneticPr fontId="2" type="noConversion"/>
  </si>
  <si>
    <t>20120710</t>
    <phoneticPr fontId="2" type="noConversion"/>
  </si>
  <si>
    <t>대우증권 3569회</t>
    <phoneticPr fontId="2" type="noConversion"/>
  </si>
  <si>
    <t>2Index 사모증권 K-44</t>
    <phoneticPr fontId="2" type="noConversion"/>
  </si>
  <si>
    <t>KRZ500605680</t>
    <phoneticPr fontId="2" type="noConversion"/>
  </si>
  <si>
    <t>매년1월18일</t>
    <phoneticPr fontId="2" type="noConversion"/>
  </si>
  <si>
    <t>20130115</t>
    <phoneticPr fontId="2" type="noConversion"/>
  </si>
  <si>
    <t>20130117</t>
    <phoneticPr fontId="2" type="noConversion"/>
  </si>
  <si>
    <t>20120113</t>
    <phoneticPr fontId="2" type="noConversion"/>
  </si>
  <si>
    <t>대우증권 3548회</t>
    <phoneticPr fontId="2" type="noConversion"/>
  </si>
  <si>
    <t>2Index 사모증권 K-45</t>
    <phoneticPr fontId="2" type="noConversion"/>
  </si>
  <si>
    <t>KRZ500606160</t>
    <phoneticPr fontId="2" type="noConversion"/>
  </si>
  <si>
    <t>하나대투증권 443회</t>
    <phoneticPr fontId="2" type="noConversion"/>
  </si>
  <si>
    <t>20100122</t>
    <phoneticPr fontId="2" type="noConversion"/>
  </si>
  <si>
    <t>매년1월21일</t>
    <phoneticPr fontId="2" type="noConversion"/>
  </si>
  <si>
    <t>20130121</t>
    <phoneticPr fontId="2" type="noConversion"/>
  </si>
  <si>
    <t>One Index 사모증권 D-7</t>
    <phoneticPr fontId="2" type="noConversion"/>
  </si>
  <si>
    <t>KRZ500606150</t>
    <phoneticPr fontId="2" type="noConversion"/>
  </si>
  <si>
    <t>삼성증권 2943회</t>
    <phoneticPr fontId="2" type="noConversion"/>
  </si>
  <si>
    <t>20130122</t>
    <phoneticPr fontId="2" type="noConversion"/>
  </si>
  <si>
    <t>95-95-90-90-85-85, 60</t>
    <phoneticPr fontId="2" type="noConversion"/>
  </si>
  <si>
    <t>연9.3.%</t>
    <phoneticPr fontId="2" type="noConversion"/>
  </si>
  <si>
    <t>One Index 사모증권 D-8</t>
    <phoneticPr fontId="2" type="noConversion"/>
  </si>
  <si>
    <t>KRZ500607530</t>
    <phoneticPr fontId="2" type="noConversion"/>
  </si>
  <si>
    <t>삼성증권 2962회</t>
    <phoneticPr fontId="2" type="noConversion"/>
  </si>
  <si>
    <t>매년1월28일</t>
    <phoneticPr fontId="2" type="noConversion"/>
  </si>
  <si>
    <t>20130124</t>
    <phoneticPr fontId="2" type="noConversion"/>
  </si>
  <si>
    <t>20130128</t>
    <phoneticPr fontId="2" type="noConversion"/>
  </si>
  <si>
    <t>95-95-90-90-85-85, 65</t>
    <phoneticPr fontId="2" type="noConversion"/>
  </si>
  <si>
    <t>20120120</t>
    <phoneticPr fontId="2" type="noConversion"/>
  </si>
  <si>
    <t>20120724</t>
    <phoneticPr fontId="2" type="noConversion"/>
  </si>
  <si>
    <t>2Index 사모증권 K-46</t>
    <phoneticPr fontId="2" type="noConversion"/>
  </si>
  <si>
    <t>KRZ500607280</t>
    <phoneticPr fontId="2" type="noConversion"/>
  </si>
  <si>
    <t>한국투자증권 1544회</t>
    <phoneticPr fontId="2" type="noConversion"/>
  </si>
  <si>
    <t>20100128</t>
    <phoneticPr fontId="2" type="noConversion"/>
  </si>
  <si>
    <t>20130123</t>
    <phoneticPr fontId="2" type="noConversion"/>
  </si>
  <si>
    <t>매년1월27일</t>
    <phoneticPr fontId="2" type="noConversion"/>
  </si>
  <si>
    <t>20130105</t>
    <phoneticPr fontId="2" type="noConversion"/>
  </si>
  <si>
    <t>20100723</t>
    <phoneticPr fontId="2" type="noConversion"/>
  </si>
  <si>
    <t>20110725</t>
    <phoneticPr fontId="2" type="noConversion"/>
  </si>
  <si>
    <t>One Index 사모증권 D-9</t>
    <phoneticPr fontId="2" type="noConversion"/>
  </si>
  <si>
    <t>KRZ500608470</t>
    <phoneticPr fontId="2" type="noConversion"/>
  </si>
  <si>
    <t>하나대투증권, 신영증권</t>
    <phoneticPr fontId="2" type="noConversion"/>
  </si>
  <si>
    <t>신영증권 1435회</t>
    <phoneticPr fontId="2" type="noConversion"/>
  </si>
  <si>
    <t>20100205</t>
    <phoneticPr fontId="2" type="noConversion"/>
  </si>
  <si>
    <t>매년2월4일</t>
    <phoneticPr fontId="2" type="noConversion"/>
  </si>
  <si>
    <t>20130204</t>
    <phoneticPr fontId="2" type="noConversion"/>
  </si>
  <si>
    <t>20130131</t>
    <phoneticPr fontId="2" type="noConversion"/>
  </si>
  <si>
    <t>20100208</t>
    <phoneticPr fontId="2" type="noConversion"/>
  </si>
  <si>
    <t>2Index 사모증권 K-47</t>
    <phoneticPr fontId="2" type="noConversion"/>
  </si>
  <si>
    <t>KRZ500608250</t>
    <phoneticPr fontId="2" type="noConversion"/>
  </si>
  <si>
    <t>하나대투증권 477회</t>
    <phoneticPr fontId="2" type="noConversion"/>
  </si>
  <si>
    <t>20130202</t>
    <phoneticPr fontId="2" type="noConversion"/>
  </si>
  <si>
    <t>20130130</t>
    <phoneticPr fontId="2" type="noConversion"/>
  </si>
  <si>
    <t>매년2월3일</t>
    <phoneticPr fontId="2" type="noConversion"/>
  </si>
  <si>
    <t>20110801</t>
    <phoneticPr fontId="2" type="noConversion"/>
  </si>
  <si>
    <t>20120131</t>
    <phoneticPr fontId="2" type="noConversion"/>
  </si>
  <si>
    <t>20120731</t>
    <phoneticPr fontId="2" type="noConversion"/>
  </si>
  <si>
    <t>2Index 사모증권 K-50</t>
    <phoneticPr fontId="2" type="noConversion"/>
  </si>
  <si>
    <t>KRZ500608450</t>
    <phoneticPr fontId="2" type="noConversion"/>
  </si>
  <si>
    <t>한국투자증권 1554회</t>
    <phoneticPr fontId="2" type="noConversion"/>
  </si>
  <si>
    <t>20110127</t>
    <phoneticPr fontId="2" type="noConversion"/>
  </si>
  <si>
    <t>One Index 사모증권 D-10</t>
    <phoneticPr fontId="2" type="noConversion"/>
  </si>
  <si>
    <t>KRZ500608080</t>
    <phoneticPr fontId="2" type="noConversion"/>
  </si>
  <si>
    <t>신영증권 1425회</t>
    <phoneticPr fontId="2" type="noConversion"/>
  </si>
  <si>
    <t>연9.51%</t>
    <phoneticPr fontId="2" type="noConversion"/>
  </si>
  <si>
    <t>연9.3%</t>
    <phoneticPr fontId="2" type="noConversion"/>
  </si>
  <si>
    <t>20100528</t>
    <phoneticPr fontId="2" type="noConversion"/>
  </si>
  <si>
    <t>20100929</t>
    <phoneticPr fontId="2" type="noConversion"/>
  </si>
  <si>
    <t>2Index 사모증권 D-2</t>
    <phoneticPr fontId="2" type="noConversion"/>
  </si>
  <si>
    <t>KRZ500608460</t>
    <phoneticPr fontId="2" type="noConversion"/>
  </si>
  <si>
    <t>한국투자증권 1555회</t>
    <phoneticPr fontId="2" type="noConversion"/>
  </si>
  <si>
    <t>2Index 사모증권 K-48</t>
    <phoneticPr fontId="2" type="noConversion"/>
  </si>
  <si>
    <t>KRZ500608990</t>
    <phoneticPr fontId="2" type="noConversion"/>
  </si>
  <si>
    <t>한국투자증권 1559회</t>
    <phoneticPr fontId="2" type="noConversion"/>
  </si>
  <si>
    <t>20130205</t>
    <phoneticPr fontId="2" type="noConversion"/>
  </si>
  <si>
    <t>20130208</t>
    <phoneticPr fontId="2" type="noConversion"/>
  </si>
  <si>
    <t>매년2월8일</t>
    <phoneticPr fontId="2" type="noConversion"/>
  </si>
  <si>
    <t>20120206</t>
    <phoneticPr fontId="2" type="noConversion"/>
  </si>
  <si>
    <t>2Index 사모증권 K-49</t>
    <phoneticPr fontId="2" type="noConversion"/>
  </si>
  <si>
    <t>KRZ500609530</t>
    <phoneticPr fontId="2" type="noConversion"/>
  </si>
  <si>
    <t>하나대투증권 501회</t>
    <phoneticPr fontId="2" type="noConversion"/>
  </si>
  <si>
    <t>매년2월11일</t>
    <phoneticPr fontId="2" type="noConversion"/>
  </si>
  <si>
    <t>20130207</t>
    <phoneticPr fontId="2" type="noConversion"/>
  </si>
  <si>
    <t>20100809</t>
    <phoneticPr fontId="2" type="noConversion"/>
  </si>
  <si>
    <t>20120807</t>
    <phoneticPr fontId="2" type="noConversion"/>
  </si>
  <si>
    <t>One Index 사모증권 W-1</t>
    <phoneticPr fontId="2" type="noConversion"/>
  </si>
  <si>
    <t>KRZ500609780</t>
    <phoneticPr fontId="2" type="noConversion"/>
  </si>
  <si>
    <t>우리투자증권 2946회</t>
    <phoneticPr fontId="2" type="noConversion"/>
  </si>
  <si>
    <t>매년2월16일</t>
    <phoneticPr fontId="2" type="noConversion"/>
  </si>
  <si>
    <t>1년6개월</t>
    <phoneticPr fontId="2" type="noConversion"/>
  </si>
  <si>
    <t>125~135(45%참여율)/100~125(90%참여율)</t>
    <phoneticPr fontId="2" type="noConversion"/>
  </si>
  <si>
    <t>2Index 사모증권 K-53</t>
    <phoneticPr fontId="2" type="noConversion"/>
  </si>
  <si>
    <t>KRZ500611080</t>
    <phoneticPr fontId="2" type="noConversion"/>
  </si>
  <si>
    <t>하나대투증권 512회</t>
    <phoneticPr fontId="2" type="noConversion"/>
  </si>
  <si>
    <t>매년2월23일</t>
    <phoneticPr fontId="2" type="noConversion"/>
  </si>
  <si>
    <t>20130220</t>
    <phoneticPr fontId="2" type="noConversion"/>
  </si>
  <si>
    <t>20130222</t>
    <phoneticPr fontId="2" type="noConversion"/>
  </si>
  <si>
    <t>20100819</t>
    <phoneticPr fontId="2" type="noConversion"/>
  </si>
  <si>
    <t>20110221</t>
    <phoneticPr fontId="2" type="noConversion"/>
  </si>
  <si>
    <t>20130220</t>
    <phoneticPr fontId="2" type="noConversion"/>
  </si>
  <si>
    <t>2Index 사모증권 K-51</t>
    <phoneticPr fontId="2" type="noConversion"/>
  </si>
  <si>
    <t>KRZ500610630</t>
    <phoneticPr fontId="2" type="noConversion"/>
  </si>
  <si>
    <t>하나대투증권 3709회</t>
    <phoneticPr fontId="2" type="noConversion"/>
  </si>
  <si>
    <t>20100222</t>
    <phoneticPr fontId="2" type="noConversion"/>
  </si>
  <si>
    <t>20130219</t>
    <phoneticPr fontId="2" type="noConversion"/>
  </si>
  <si>
    <t>20130221</t>
    <phoneticPr fontId="2" type="noConversion"/>
  </si>
  <si>
    <t>매년2월21일</t>
    <phoneticPr fontId="2" type="noConversion"/>
  </si>
  <si>
    <t>20110217</t>
    <phoneticPr fontId="2" type="noConversion"/>
  </si>
  <si>
    <t>20110817</t>
    <phoneticPr fontId="2" type="noConversion"/>
  </si>
  <si>
    <t>20120217</t>
    <phoneticPr fontId="2" type="noConversion"/>
  </si>
  <si>
    <t>One Index 사모증권 K-4</t>
    <phoneticPr fontId="2" type="noConversion"/>
  </si>
  <si>
    <t>KRZ500610790</t>
    <phoneticPr fontId="2" type="noConversion"/>
  </si>
  <si>
    <t>대우증권 3713회</t>
    <phoneticPr fontId="2" type="noConversion"/>
  </si>
  <si>
    <t>매년2월22일</t>
    <phoneticPr fontId="2" type="noConversion"/>
  </si>
  <si>
    <t>20120220</t>
    <phoneticPr fontId="2" type="noConversion"/>
  </si>
  <si>
    <t>20120820</t>
    <phoneticPr fontId="2" type="noConversion"/>
  </si>
  <si>
    <t>KRZ500611240</t>
    <phoneticPr fontId="2" type="noConversion"/>
  </si>
  <si>
    <t>대우증권 3716회</t>
    <phoneticPr fontId="2" type="noConversion"/>
  </si>
  <si>
    <t>매년2월24일</t>
    <phoneticPr fontId="2" type="noConversion"/>
  </si>
  <si>
    <t>20110822</t>
    <phoneticPr fontId="2" type="noConversion"/>
  </si>
  <si>
    <t>2Index 사모증권 K-52</t>
    <phoneticPr fontId="2" type="noConversion"/>
  </si>
  <si>
    <t>2Index 사모증권 K-54</t>
    <phoneticPr fontId="2" type="noConversion"/>
  </si>
  <si>
    <t>KRZ500612290</t>
    <phoneticPr fontId="2" type="noConversion"/>
  </si>
  <si>
    <t>우리투자증권 2998회</t>
    <phoneticPr fontId="2" type="noConversion"/>
  </si>
  <si>
    <t>매년3월4일</t>
    <phoneticPr fontId="2" type="noConversion"/>
  </si>
  <si>
    <t>20130226</t>
    <phoneticPr fontId="2" type="noConversion"/>
  </si>
  <si>
    <t>20130229</t>
    <phoneticPr fontId="2" type="noConversion"/>
  </si>
  <si>
    <t>2Index 사모증권 K-55</t>
    <phoneticPr fontId="2" type="noConversion"/>
  </si>
  <si>
    <t>KRZ500612520</t>
    <phoneticPr fontId="2" type="noConversion"/>
  </si>
  <si>
    <t>우리투자증권 2999회</t>
    <phoneticPr fontId="2" type="noConversion"/>
  </si>
  <si>
    <t>20130227</t>
    <phoneticPr fontId="2" type="noConversion"/>
  </si>
  <si>
    <t>20130304</t>
    <phoneticPr fontId="2" type="noConversion"/>
  </si>
  <si>
    <t>2Index 사모증권 K-56</t>
    <phoneticPr fontId="2" type="noConversion"/>
  </si>
  <si>
    <t>2Index 사모증권 K-57</t>
    <phoneticPr fontId="2" type="noConversion"/>
  </si>
  <si>
    <t>KRZ500613390</t>
    <phoneticPr fontId="2" type="noConversion"/>
  </si>
  <si>
    <t>중소기업은행</t>
    <phoneticPr fontId="2" type="noConversion"/>
  </si>
  <si>
    <t>한국투자증권 1592회</t>
    <phoneticPr fontId="2" type="noConversion"/>
  </si>
  <si>
    <t>매년3월10일</t>
    <phoneticPr fontId="2" type="noConversion"/>
  </si>
  <si>
    <t>20130306</t>
    <phoneticPr fontId="2" type="noConversion"/>
  </si>
  <si>
    <t>20130308</t>
    <phoneticPr fontId="2" type="noConversion"/>
  </si>
  <si>
    <t>20120906</t>
    <phoneticPr fontId="2" type="noConversion"/>
  </si>
  <si>
    <t>KRZ500613400</t>
    <phoneticPr fontId="2" type="noConversion"/>
  </si>
  <si>
    <t>한국투자증권 1591회</t>
    <phoneticPr fontId="2" type="noConversion"/>
  </si>
  <si>
    <t>연11.6%</t>
    <phoneticPr fontId="2" type="noConversion"/>
  </si>
  <si>
    <t>2Star 사모증권 D-8</t>
    <phoneticPr fontId="2" type="noConversion"/>
  </si>
  <si>
    <t>KRZ500613660</t>
    <phoneticPr fontId="2" type="noConversion"/>
  </si>
  <si>
    <t>스텐다드차타드증권 2회</t>
    <phoneticPr fontId="2" type="noConversion"/>
  </si>
  <si>
    <t>20100315</t>
    <phoneticPr fontId="2" type="noConversion"/>
  </si>
  <si>
    <t>20130307</t>
    <phoneticPr fontId="2" type="noConversion"/>
  </si>
  <si>
    <t>매년3월11일</t>
    <phoneticPr fontId="2" type="noConversion"/>
  </si>
  <si>
    <t>20130309</t>
    <phoneticPr fontId="2" type="noConversion"/>
  </si>
  <si>
    <t>20120307</t>
    <phoneticPr fontId="2" type="noConversion"/>
  </si>
  <si>
    <t>KRZ500583860</t>
  </si>
  <si>
    <t>KRZ500396930</t>
  </si>
  <si>
    <t>KRZ500584960</t>
  </si>
  <si>
    <t>2Star 사모증권 K-24</t>
    <phoneticPr fontId="2" type="noConversion"/>
  </si>
  <si>
    <t>마이다스 차이나H주가지수연계 파생상품9호</t>
  </si>
  <si>
    <t>간투법</t>
  </si>
  <si>
    <t>한국외환은행</t>
  </si>
  <si>
    <t>612400AA6477200152ZZ</t>
  </si>
  <si>
    <t>KR5303835247</t>
  </si>
  <si>
    <t>031740052883</t>
  </si>
  <si>
    <t>0010214C0443</t>
  </si>
  <si>
    <t>공모</t>
  </si>
  <si>
    <t>2010-05-30</t>
  </si>
  <si>
    <t>2010-05-29</t>
  </si>
  <si>
    <t>2011-06-30</t>
  </si>
  <si>
    <t>차이나H주가지수연계9</t>
  </si>
  <si>
    <t>마이다스 차이나H주가지수연계 파생상품7호</t>
  </si>
  <si>
    <t>KR5303829372</t>
  </si>
  <si>
    <t>031740052866</t>
  </si>
  <si>
    <t>0010214C0426</t>
  </si>
  <si>
    <t>2010-05-16</t>
  </si>
  <si>
    <t>2010-05-15</t>
  </si>
  <si>
    <t>2011-06-16</t>
  </si>
  <si>
    <t>차이나H주가지수연계7</t>
  </si>
  <si>
    <t>마이다스 차이나H주가지수연계 파생상품6호</t>
  </si>
  <si>
    <t>한국외환은행/동부증권</t>
  </si>
  <si>
    <t>KR5303826584</t>
  </si>
  <si>
    <t>031740052858</t>
  </si>
  <si>
    <t>0010214C0418</t>
  </si>
  <si>
    <t>2010-05-09</t>
  </si>
  <si>
    <t>2010-05-08</t>
  </si>
  <si>
    <t>2011-06-09</t>
  </si>
  <si>
    <t>차이나H주가지수연계6</t>
  </si>
  <si>
    <t>마이다스 차이나H주가지수연계 파생상품5호</t>
  </si>
  <si>
    <t>KR5303823813</t>
  </si>
  <si>
    <t>031740052855</t>
  </si>
  <si>
    <t>0010214C0414</t>
  </si>
  <si>
    <t>2010-05-02</t>
  </si>
  <si>
    <t>2010-05-01</t>
  </si>
  <si>
    <t>2011-06-02</t>
  </si>
  <si>
    <t>차이나H주가지수연계5</t>
  </si>
  <si>
    <t>마이다스 차이나H주가지수연계 파생상품4호</t>
  </si>
  <si>
    <t>KR5303821171</t>
  </si>
  <si>
    <t>031740052796</t>
  </si>
  <si>
    <t>0010214C0405</t>
  </si>
  <si>
    <t>2010-04-25</t>
  </si>
  <si>
    <t>2010-04-24</t>
  </si>
  <si>
    <t>2011-05-25</t>
  </si>
  <si>
    <t>차이나H주가지수연계4</t>
  </si>
  <si>
    <t>마이다스 차이나H주가지수연계파생상품10호</t>
  </si>
  <si>
    <t>KR5303838860</t>
  </si>
  <si>
    <t>031740052889</t>
  </si>
  <si>
    <t>0010214C0450</t>
  </si>
  <si>
    <t>2010-06-05</t>
  </si>
  <si>
    <t>2010-06-04</t>
  </si>
  <si>
    <t>2011-07-05</t>
  </si>
  <si>
    <t>차이나H주가연계10호</t>
  </si>
  <si>
    <t>마이다스Star사모증권투자신탁R-2(ELS-파)</t>
  </si>
  <si>
    <t>자본시장법</t>
  </si>
  <si>
    <t>642400AA6477200152ZZ</t>
  </si>
  <si>
    <t>KR5303154862</t>
  </si>
  <si>
    <t>KRZ500577110</t>
  </si>
  <si>
    <t>031740053030</t>
  </si>
  <si>
    <t>0010214C0600</t>
  </si>
  <si>
    <t>사모</t>
  </si>
  <si>
    <t>2010-05-06</t>
  </si>
  <si>
    <t>2010-08-05</t>
  </si>
  <si>
    <t>2011-09-06</t>
  </si>
  <si>
    <t>Star사모R-2(ELS-파)</t>
  </si>
  <si>
    <t>마이다스Star사모증권투자신탁R-1(ELS-파)</t>
  </si>
  <si>
    <t>KR5303152619</t>
  </si>
  <si>
    <t>KRZ500574550</t>
  </si>
  <si>
    <t>031740053025</t>
  </si>
  <si>
    <t>0010214C0595</t>
  </si>
  <si>
    <t>2010-07-23</t>
  </si>
  <si>
    <t>2011-08-24</t>
  </si>
  <si>
    <t>Star사모R-1(ELS-파)</t>
  </si>
  <si>
    <t>마이다스OneStar사모증권투자신탁N-1(ELS파</t>
  </si>
  <si>
    <t>NH투자증권</t>
  </si>
  <si>
    <t>KR5303177038</t>
  </si>
  <si>
    <t>KRZ500591230</t>
  </si>
  <si>
    <t>031740053075</t>
  </si>
  <si>
    <t>0010214C0645</t>
  </si>
  <si>
    <t>선취</t>
  </si>
  <si>
    <t>2010-04-21</t>
  </si>
  <si>
    <t>2010-10-20</t>
  </si>
  <si>
    <t>2012-11-21</t>
  </si>
  <si>
    <t>OneStar사모N-1(ELS파</t>
  </si>
  <si>
    <t>마이다스OneIndex사모증권투자신탁W-1(E-파</t>
  </si>
  <si>
    <t>KR5303197846</t>
  </si>
  <si>
    <t>KRZ500609780</t>
  </si>
  <si>
    <t>031740053132</t>
  </si>
  <si>
    <t>0010214C0705</t>
  </si>
  <si>
    <t>2010-05-17</t>
  </si>
  <si>
    <t>2011-02-16</t>
  </si>
  <si>
    <t>SC제일은행</t>
  </si>
  <si>
    <t>2011-09-17</t>
  </si>
  <si>
    <t>OneIndex사모W-1(E-파</t>
  </si>
  <si>
    <t>마이다스OneIndex사모증권투자신탁K-4(E-파</t>
  </si>
  <si>
    <t>KR5303199941</t>
  </si>
  <si>
    <t>KRZ500610790</t>
  </si>
  <si>
    <t>031740053134</t>
  </si>
  <si>
    <t>0010214C0707</t>
  </si>
  <si>
    <t>2010-05-23</t>
  </si>
  <si>
    <t>2011-02-22</t>
  </si>
  <si>
    <t>2013-03-23</t>
  </si>
  <si>
    <t>OneIndex사모K-4(E-파</t>
  </si>
  <si>
    <t>마이다스OneIndex사모증권투자신탁K-3ELS파</t>
  </si>
  <si>
    <t>KR5303166296</t>
  </si>
  <si>
    <t>KRZ500585460</t>
  </si>
  <si>
    <t>031740053058</t>
  </si>
  <si>
    <t>0010214C0628</t>
  </si>
  <si>
    <t>2010-03-18</t>
  </si>
  <si>
    <t>2010-09-17</t>
  </si>
  <si>
    <t>2010-10-18</t>
  </si>
  <si>
    <t>OneIndex사모K-3ELS파</t>
  </si>
  <si>
    <t>마이다스OneIndex사모증권투자신탁K-2ELS파</t>
  </si>
  <si>
    <t>KR5303163574</t>
  </si>
  <si>
    <t>KRZ500583110</t>
  </si>
  <si>
    <t>031740053051</t>
  </si>
  <si>
    <t>0010214C0621</t>
  </si>
  <si>
    <t>2010-06-08</t>
  </si>
  <si>
    <t>2010-09-07</t>
  </si>
  <si>
    <t>2010-10-08</t>
  </si>
  <si>
    <t>OneIndex사모K-2ELS파</t>
  </si>
  <si>
    <t>마이다스OneIndex사모증권투자신탁K-1ELS파</t>
  </si>
  <si>
    <t>KR5303160059</t>
  </si>
  <si>
    <t>KRZ500581080</t>
  </si>
  <si>
    <t>031740053043</t>
  </si>
  <si>
    <t>0010214C0613</t>
  </si>
  <si>
    <t>2010-05-28</t>
  </si>
  <si>
    <t>2010-08-27</t>
  </si>
  <si>
    <t>2010-09-28</t>
  </si>
  <si>
    <t>OneIndex사모K-1ELS파</t>
  </si>
  <si>
    <t>마이다스OneIndex사모증권투자신탁D-9(E-파</t>
  </si>
  <si>
    <t>하나대투증권/신영증권</t>
  </si>
  <si>
    <t>KR5303196202</t>
  </si>
  <si>
    <t>KRZ500608470</t>
  </si>
  <si>
    <t>031740053129</t>
  </si>
  <si>
    <t>0010214C0702</t>
  </si>
  <si>
    <t>2010-05-05</t>
  </si>
  <si>
    <t>2011-02-04</t>
  </si>
  <si>
    <t>2013-03-05</t>
  </si>
  <si>
    <t>OneIndex사모D-9(E-파</t>
  </si>
  <si>
    <t>마이다스OneIndex사모증권투자신탁D-8(E-파</t>
  </si>
  <si>
    <t>하나대투증권</t>
  </si>
  <si>
    <t>KR5303194991</t>
  </si>
  <si>
    <t>KRZ500607530</t>
  </si>
  <si>
    <t>031740053123</t>
  </si>
  <si>
    <t>0010214C0695</t>
  </si>
  <si>
    <t>2010-04-29</t>
  </si>
  <si>
    <t>2011-01-28</t>
  </si>
  <si>
    <t>2013-02-28</t>
  </si>
  <si>
    <t>OneIndex사모D-8(E-파</t>
  </si>
  <si>
    <t>마이다스OneIndex사모증권투자신탁D-7(E-파</t>
  </si>
  <si>
    <t>KR5303193811</t>
  </si>
  <si>
    <t>KRZ500606150</t>
  </si>
  <si>
    <t>031740053119</t>
  </si>
  <si>
    <t>0010214C0691</t>
  </si>
  <si>
    <t>2010-04-22</t>
  </si>
  <si>
    <t>2011-01-21</t>
  </si>
  <si>
    <t>2013-02-22</t>
  </si>
  <si>
    <t>OneIndex사모D-7(E-파</t>
  </si>
  <si>
    <t>마이다스OneIndex사모증권투자신탁D-6(E-파</t>
  </si>
  <si>
    <t>KR5303191211</t>
  </si>
  <si>
    <t>KRZ500603850</t>
  </si>
  <si>
    <t>031740053110</t>
  </si>
  <si>
    <t>0010214C0682</t>
  </si>
  <si>
    <t>2010-04-08</t>
  </si>
  <si>
    <t>2011-01-07</t>
  </si>
  <si>
    <t>2011-02-08</t>
  </si>
  <si>
    <t>OneIndex사모D-6(E-파</t>
  </si>
  <si>
    <t>마이다스OneIndex사모증권투자신탁D-5(E-파</t>
  </si>
  <si>
    <t>KR5303177087</t>
  </si>
  <si>
    <t>KRZ500591760</t>
  </si>
  <si>
    <t>031740053077</t>
  </si>
  <si>
    <t>0010214C0647</t>
  </si>
  <si>
    <t>2010-04-23</t>
  </si>
  <si>
    <t>2010-10-22</t>
  </si>
  <si>
    <t>2010-11-23</t>
  </si>
  <si>
    <t>OneIndex사모D-5(E-파</t>
  </si>
  <si>
    <t>마이다스OneIndex사모증권투자신탁D-4(E-파</t>
  </si>
  <si>
    <t>KR5303173920</t>
  </si>
  <si>
    <t>KRZ500589150</t>
  </si>
  <si>
    <t>031740053069</t>
  </si>
  <si>
    <t>0010214C0639</t>
  </si>
  <si>
    <t>2010-04-09</t>
  </si>
  <si>
    <t>하나은행(서울)</t>
  </si>
  <si>
    <t>2010-11-09</t>
  </si>
  <si>
    <t>OneIndex사모D-4(E-파</t>
  </si>
  <si>
    <t>마이다스OneIndex사모증권투자신탁D-3(E-파</t>
  </si>
  <si>
    <t>KR5303172070</t>
  </si>
  <si>
    <t>KRZ500588110</t>
  </si>
  <si>
    <t>031740053065</t>
  </si>
  <si>
    <t>0010214C0635</t>
  </si>
  <si>
    <t>2010-04-01</t>
  </si>
  <si>
    <t>2010-09-30</t>
  </si>
  <si>
    <t>2010-11-01</t>
  </si>
  <si>
    <t>OneIndex사모D-3(E-파</t>
  </si>
  <si>
    <t>마이다스OneIndex사모증권투자신탁D-2(E-파</t>
  </si>
  <si>
    <t>KR5303150985</t>
  </si>
  <si>
    <t>KRZ500572470</t>
  </si>
  <si>
    <t>031740053020</t>
  </si>
  <si>
    <t>0010214C0590</t>
  </si>
  <si>
    <t>2010-04-10</t>
  </si>
  <si>
    <t>2010-07-09</t>
  </si>
  <si>
    <t>2010-08-10</t>
  </si>
  <si>
    <t>OneIndex사모D-2(E-파</t>
  </si>
  <si>
    <t>마이다스OneIndex사모증권투자신탁D-10(E파</t>
  </si>
  <si>
    <t>KR5303196707</t>
  </si>
  <si>
    <t>KRZ500608080</t>
  </si>
  <si>
    <t>031740053125</t>
  </si>
  <si>
    <t>0010214C0697</t>
  </si>
  <si>
    <t>2010-05-03</t>
  </si>
  <si>
    <t>2011-02-02</t>
  </si>
  <si>
    <t>2012-03-03</t>
  </si>
  <si>
    <t>OneIndex사모D-10(E파</t>
  </si>
  <si>
    <t>마이다스OneIndex사모증권투자신탁D-1(E-파</t>
  </si>
  <si>
    <t>KR5303147171</t>
  </si>
  <si>
    <t>KRZ500570260</t>
  </si>
  <si>
    <t>031740053014</t>
  </si>
  <si>
    <t>0010214C0584</t>
  </si>
  <si>
    <t>2010-03-26</t>
  </si>
  <si>
    <t>2010-06-25</t>
  </si>
  <si>
    <t>2010-07-26</t>
  </si>
  <si>
    <t>OneIndex사모D-1(E-파</t>
  </si>
  <si>
    <t>마이다스 New 주가지수연계 파생상품 제5호</t>
  </si>
  <si>
    <t>KR5303766590</t>
  </si>
  <si>
    <t>031740052641</t>
  </si>
  <si>
    <t>0010214C0293</t>
  </si>
  <si>
    <t>2010-11-29</t>
  </si>
  <si>
    <t>2010-12-30</t>
  </si>
  <si>
    <t>New주가지수연계파생5</t>
  </si>
  <si>
    <t>마이다스 New 주가지수연계파생상품 제25호</t>
  </si>
  <si>
    <t>KR5303841385</t>
  </si>
  <si>
    <t>031740052903</t>
  </si>
  <si>
    <t>0010214C0464</t>
  </si>
  <si>
    <t>2010-06-13</t>
  </si>
  <si>
    <t>2010-06-12</t>
  </si>
  <si>
    <t>2011-07-13</t>
  </si>
  <si>
    <t>New주가연계파생25</t>
  </si>
  <si>
    <t>마이다스 New 주가지수연계파생상품 제24호</t>
  </si>
  <si>
    <t>KR5303829398</t>
  </si>
  <si>
    <t>031740052868</t>
  </si>
  <si>
    <t>0010214C0428</t>
  </si>
  <si>
    <t>New주가연계파생24</t>
  </si>
  <si>
    <t>마이다스 New 주가지수연계파생상품 제23호</t>
  </si>
  <si>
    <t>KR5303826592</t>
  </si>
  <si>
    <t>031740052859</t>
  </si>
  <si>
    <t>0010214C0419</t>
  </si>
  <si>
    <t>New주가연계파생23</t>
  </si>
  <si>
    <t>마이다스 New 주가지수연계파생상품 제22호</t>
  </si>
  <si>
    <t>KR5303823821</t>
  </si>
  <si>
    <t>031740052856</t>
  </si>
  <si>
    <t>0010214C0415</t>
  </si>
  <si>
    <t>New주가연계파생22</t>
  </si>
  <si>
    <t>마이다스 New 주가지수연계파생상품 제21호</t>
  </si>
  <si>
    <t>KR5303821189</t>
  </si>
  <si>
    <t>031740052799</t>
  </si>
  <si>
    <t>0010214C0408</t>
  </si>
  <si>
    <t>New주가연계파생21</t>
  </si>
  <si>
    <t>마이다스 New 2Star 파생상품투자신탁 NS-2</t>
  </si>
  <si>
    <t>KR5303690915</t>
  </si>
  <si>
    <t>KRZ500355510</t>
  </si>
  <si>
    <t>031740052546</t>
  </si>
  <si>
    <t>0010214C0191</t>
  </si>
  <si>
    <t>2010-06-17</t>
  </si>
  <si>
    <t>New2Star파생NS-2</t>
  </si>
  <si>
    <t>마이다스 New 2Star 파생상품투자신탁 NS-1</t>
  </si>
  <si>
    <t>KR5303691483</t>
  </si>
  <si>
    <t>KRZ500356230</t>
  </si>
  <si>
    <t>031740052547</t>
  </si>
  <si>
    <t>0010214C0192</t>
  </si>
  <si>
    <t>2010-05-18</t>
  </si>
  <si>
    <t>2010-06-18</t>
  </si>
  <si>
    <t>New2Star파생NS-1</t>
  </si>
  <si>
    <t>마이다스 New 2Star 파생상품투자신탁 NH-1</t>
  </si>
  <si>
    <t>우리은행/우리투자증권</t>
  </si>
  <si>
    <t>KR5303703627</t>
  </si>
  <si>
    <t>KRZ500367090</t>
  </si>
  <si>
    <t>031740052552</t>
  </si>
  <si>
    <t>0010214C0197</t>
  </si>
  <si>
    <t>2010-06-15</t>
  </si>
  <si>
    <t>2010-06-14</t>
  </si>
  <si>
    <t>2010-07-15</t>
  </si>
  <si>
    <t>New2Star파생NH-1</t>
  </si>
  <si>
    <t>마이다스New2Star증권투자신탁 R-2호[ELS파</t>
  </si>
  <si>
    <t>KR5303155547</t>
  </si>
  <si>
    <t>KRZ500579640</t>
  </si>
  <si>
    <t>031740053040</t>
  </si>
  <si>
    <t>0010214C0610</t>
  </si>
  <si>
    <t>2010-05-20</t>
  </si>
  <si>
    <t>2010-08-19</t>
  </si>
  <si>
    <t>2011-01-20</t>
  </si>
  <si>
    <t>New2Star R-2[ELS파생</t>
  </si>
  <si>
    <t>마이다스New2Star증권투자신탁 R-1호[ELS파</t>
  </si>
  <si>
    <t>KR5303152718</t>
  </si>
  <si>
    <t>KRZ500577100</t>
  </si>
  <si>
    <t>031740053029</t>
  </si>
  <si>
    <t>0010214C0599</t>
  </si>
  <si>
    <t>2011-01-06</t>
  </si>
  <si>
    <t>New2Star R-1[ELS파생</t>
  </si>
  <si>
    <t>마이다스 New 2Star파생상품투자신탁SEHY-2</t>
  </si>
  <si>
    <t>KR5303829349</t>
  </si>
  <si>
    <t>031740052885</t>
  </si>
  <si>
    <t>0010214C0445</t>
  </si>
  <si>
    <t>2010-06-30</t>
  </si>
  <si>
    <t>New 2Star파생SEHY-2</t>
  </si>
  <si>
    <t>마이다스 New 2Star파생상품투자신탁HVSO-6</t>
  </si>
  <si>
    <t>KR5303859031</t>
  </si>
  <si>
    <t>KRZ500508770</t>
  </si>
  <si>
    <t>031740052941</t>
  </si>
  <si>
    <t>0010214C0505</t>
  </si>
  <si>
    <t>2010-04-30</t>
  </si>
  <si>
    <t>2010-07-30</t>
  </si>
  <si>
    <t>2011-08-31</t>
  </si>
  <si>
    <t>New 2Star파생HVSO-6</t>
  </si>
  <si>
    <t>마이다스 New 2Star파생상품투자신탁HVSO-4</t>
  </si>
  <si>
    <t>KR5303850923</t>
  </si>
  <si>
    <t>KRZ500502810</t>
  </si>
  <si>
    <t>031740052931</t>
  </si>
  <si>
    <t>0010214C0495</t>
  </si>
  <si>
    <t>2010-04-11</t>
  </si>
  <si>
    <t>2010-07-10</t>
  </si>
  <si>
    <t>2011-08-11</t>
  </si>
  <si>
    <t>New 2Star파생HVSO-4</t>
  </si>
  <si>
    <t>마이다스 New 2Star파생상품투자신탁HVSO-3</t>
  </si>
  <si>
    <t>KR5303847382</t>
  </si>
  <si>
    <t>KRZ500494920</t>
  </si>
  <si>
    <t>031740052911</t>
  </si>
  <si>
    <t>0010214C0472</t>
  </si>
  <si>
    <t>2010-03-20</t>
  </si>
  <si>
    <t>2010-06-19</t>
  </si>
  <si>
    <t>2011-07-20</t>
  </si>
  <si>
    <t>New 2Star파생HVSO-3</t>
  </si>
  <si>
    <t>마이다스 New 2Star파생상품투자신탁HVSO-2</t>
  </si>
  <si>
    <t>KR5303846251</t>
  </si>
  <si>
    <t>KRZ500498860</t>
  </si>
  <si>
    <t>031740052920</t>
  </si>
  <si>
    <t>0010214C0482</t>
  </si>
  <si>
    <t>2010-03-30</t>
  </si>
  <si>
    <t>2010-06-29</t>
  </si>
  <si>
    <t>2011-07-30</t>
  </si>
  <si>
    <t>New 2Star파생HVSO-2</t>
  </si>
  <si>
    <t>마이다스 New 2Star파생상품투자신탁HVSO-1</t>
  </si>
  <si>
    <t>KR5303835270</t>
  </si>
  <si>
    <t>031740052910</t>
  </si>
  <si>
    <t>0010214C0471</t>
  </si>
  <si>
    <t>2010-03-17</t>
  </si>
  <si>
    <t>2010-06-16</t>
  </si>
  <si>
    <t>2011-07-17</t>
  </si>
  <si>
    <t>New 2Star파생HVSO-1</t>
  </si>
  <si>
    <t>마이다스 New 2Star파생상품투자신탁HVLS-3</t>
  </si>
  <si>
    <t>KR5303838886</t>
  </si>
  <si>
    <t>031740052900</t>
  </si>
  <si>
    <t>0010214C0461</t>
  </si>
  <si>
    <t>2010-06-11</t>
  </si>
  <si>
    <t>2010-06-10</t>
  </si>
  <si>
    <t>2010-07-11</t>
  </si>
  <si>
    <t>New 2Star파생HVLS-3</t>
  </si>
  <si>
    <t>마이다스 New 2Star파생상품투자신탁HVLS-2</t>
  </si>
  <si>
    <t>KR5303835254</t>
  </si>
  <si>
    <t>031740052884</t>
  </si>
  <si>
    <t>0010214C0444</t>
  </si>
  <si>
    <t>New 2Star파생HVLS-2</t>
  </si>
  <si>
    <t>마이다스 New2Star파생상품투자신탁 SEST-5</t>
  </si>
  <si>
    <t>KR5303812642</t>
  </si>
  <si>
    <t>031740052786</t>
  </si>
  <si>
    <t>0010214C0395</t>
  </si>
  <si>
    <t>2010-04-14</t>
  </si>
  <si>
    <t>2010-04-13</t>
  </si>
  <si>
    <t>2011-05-14</t>
  </si>
  <si>
    <t>New 2Star파생 SEST-5</t>
  </si>
  <si>
    <t>마이다스 New 2Star파생상품투자신탁SEST-4</t>
  </si>
  <si>
    <t>KR5303759967</t>
  </si>
  <si>
    <t>031740052636</t>
  </si>
  <si>
    <t>0010214C0287</t>
  </si>
  <si>
    <t>2010-05-13</t>
  </si>
  <si>
    <t>2010-11-12</t>
  </si>
  <si>
    <t>2010-12-13</t>
  </si>
  <si>
    <t>New 2Star파생 SEST-4</t>
  </si>
  <si>
    <t>마이다스 New 2Star파생상품투자신탁SEKE-3</t>
  </si>
  <si>
    <t>KR5303717122</t>
  </si>
  <si>
    <t>KRZ500378830</t>
  </si>
  <si>
    <t>031740052576</t>
  </si>
  <si>
    <t>0010214C0221</t>
  </si>
  <si>
    <t>2010-04-20</t>
  </si>
  <si>
    <t>2010-07-19</t>
  </si>
  <si>
    <t>2010-08-20</t>
  </si>
  <si>
    <t>New 2Star파생 SEKE-3</t>
  </si>
  <si>
    <t>마이다스 New 2Star파생상품투자신탁POSH-2</t>
  </si>
  <si>
    <t>KR5303715290</t>
  </si>
  <si>
    <t>KRZ500377230</t>
  </si>
  <si>
    <t>031740052570</t>
  </si>
  <si>
    <t>0010214C0215</t>
  </si>
  <si>
    <t>2010-04-16</t>
  </si>
  <si>
    <t>2010-08-16</t>
  </si>
  <si>
    <t>New 2Star파생 POSH-2</t>
  </si>
  <si>
    <t>마이다스 New 2Star파생상품투자신탁POSH-1</t>
  </si>
  <si>
    <t>KR5303709772</t>
  </si>
  <si>
    <t>KRZ500372050</t>
  </si>
  <si>
    <t>031740052560</t>
  </si>
  <si>
    <t>0010214C0205</t>
  </si>
  <si>
    <t>2010-03-29</t>
  </si>
  <si>
    <t>2010-06-28</t>
  </si>
  <si>
    <t>2010-07-29</t>
  </si>
  <si>
    <t>New 2Star파생 POSH-1</t>
  </si>
  <si>
    <t>마이다스 New2Star파생상품투자신탁 POHV-1</t>
  </si>
  <si>
    <t>한국외환은행/동부증권/NH투자증권</t>
  </si>
  <si>
    <t>KR5303809267</t>
  </si>
  <si>
    <t>031740052787</t>
  </si>
  <si>
    <t>0010214C0396</t>
  </si>
  <si>
    <t>2010-05-14</t>
  </si>
  <si>
    <t>New 2Star파생 POHV-1</t>
  </si>
  <si>
    <t>마이다스 New 2Star 파생상품투자신탁 NS-4</t>
  </si>
  <si>
    <t>KR5303747657</t>
  </si>
  <si>
    <t>031740052621</t>
  </si>
  <si>
    <t>0010214C0268</t>
  </si>
  <si>
    <t>2010-04-12</t>
  </si>
  <si>
    <t>2010-10-11</t>
  </si>
  <si>
    <t>New 2Star파생 NS-4</t>
  </si>
  <si>
    <t>마이다스 New 2Star 파생상품투자신탁 NH-5</t>
  </si>
  <si>
    <t>KR5303726248</t>
  </si>
  <si>
    <t>KRZ500387540</t>
  </si>
  <si>
    <t>031740052592</t>
  </si>
  <si>
    <t>0010214C0238</t>
  </si>
  <si>
    <t>New 2Star파생 NH-5</t>
  </si>
  <si>
    <t>마이다스 New 2Star 파생상품투자신탁 NH-4</t>
  </si>
  <si>
    <t>KR5303726230</t>
  </si>
  <si>
    <t>KRZ500387530</t>
  </si>
  <si>
    <t>031740052591</t>
  </si>
  <si>
    <t>0010214C0237</t>
  </si>
  <si>
    <t>New 2Star파생 NH-4</t>
  </si>
  <si>
    <t>마이다스 New 2Star 파생상품투자신탁 NH-3</t>
  </si>
  <si>
    <t>KR5303706950</t>
  </si>
  <si>
    <t>KRZ500369690</t>
  </si>
  <si>
    <t>031740052559</t>
  </si>
  <si>
    <t>0010214C0204</t>
  </si>
  <si>
    <t>2010-03-25</t>
  </si>
  <si>
    <t>2010-06-24</t>
  </si>
  <si>
    <t>2010-07-25</t>
  </si>
  <si>
    <t>New 2Star파생 NH-3</t>
  </si>
  <si>
    <t>마이다스 New 2Star 파생상품투자신탁 NH-2</t>
  </si>
  <si>
    <t>KR5303706943</t>
  </si>
  <si>
    <t>KRZ500369670</t>
  </si>
  <si>
    <t>031740052558</t>
  </si>
  <si>
    <t>0010214C0203</t>
  </si>
  <si>
    <t>New 2Star파생 NH-2</t>
  </si>
  <si>
    <t>마이다스 New 2Star파생상품투자신탁 KSO-6</t>
  </si>
  <si>
    <t>KR5303835262</t>
  </si>
  <si>
    <t>031740052886</t>
  </si>
  <si>
    <t>0010214C0446</t>
  </si>
  <si>
    <t>New 2Star파생 KSO-6</t>
  </si>
  <si>
    <t>마이다스 New 2Star파생상품투자신탁 KSO-5</t>
  </si>
  <si>
    <t>KR5303808004</t>
  </si>
  <si>
    <t>031740052777</t>
  </si>
  <si>
    <t>0010214C0385</t>
  </si>
  <si>
    <t>2010-03-31</t>
  </si>
  <si>
    <t>2011-04-30</t>
  </si>
  <si>
    <t>New 2Star파생 KSO-5</t>
  </si>
  <si>
    <t>마이다스 New 2Star파생상품투자신탁 KSO-3</t>
  </si>
  <si>
    <t>KR5303797009</t>
  </si>
  <si>
    <t>031740052755</t>
  </si>
  <si>
    <t>0010214C0362</t>
  </si>
  <si>
    <t>2010-06-03</t>
  </si>
  <si>
    <t>2011-03-02</t>
  </si>
  <si>
    <t>2011-04-03</t>
  </si>
  <si>
    <t>New 2Star파생 KSO-3</t>
  </si>
  <si>
    <t>마이다스 New 2Star파생상품투자신탁KSO-2</t>
  </si>
  <si>
    <t>KR5303792059</t>
  </si>
  <si>
    <t>031740052681</t>
  </si>
  <si>
    <t>0010214C0339</t>
  </si>
  <si>
    <t>2011-02-19</t>
  </si>
  <si>
    <t>2011-03-20</t>
  </si>
  <si>
    <t>New 2Star파생 KSO-2</t>
  </si>
  <si>
    <t>마이다스 New 2Star 파생상품투자신탁KSO-1</t>
  </si>
  <si>
    <t>KR5303781631</t>
  </si>
  <si>
    <t>031740052676</t>
  </si>
  <si>
    <t>0010214C0332</t>
  </si>
  <si>
    <t>2011-03-05</t>
  </si>
  <si>
    <t>New 2Star파생 KSO-1</t>
  </si>
  <si>
    <t>마이다스 New 2Star파생상품투자신탁 KSE-1</t>
  </si>
  <si>
    <t>KR5303794881</t>
  </si>
  <si>
    <t>031740052693</t>
  </si>
  <si>
    <t>0010214C0351</t>
  </si>
  <si>
    <t>2010-05-25</t>
  </si>
  <si>
    <t>2011-02-24</t>
  </si>
  <si>
    <t>2011-03-25</t>
  </si>
  <si>
    <t>New 2Star파생 KSE-1</t>
  </si>
  <si>
    <t>마이다스 New 2Star파생상품투자신탁KIKE-1</t>
  </si>
  <si>
    <t>KR5303737104</t>
  </si>
  <si>
    <t>031740052609</t>
  </si>
  <si>
    <t>0010214C0257</t>
  </si>
  <si>
    <t>2010-03-15</t>
  </si>
  <si>
    <t>2010-03-14</t>
  </si>
  <si>
    <t>New 2Star파생 KIKE-1</t>
  </si>
  <si>
    <t>마이다스 New 2Star파생상품투자신탁KEWF-1</t>
  </si>
  <si>
    <t>KR5303714277</t>
  </si>
  <si>
    <t>KRZ500376250</t>
  </si>
  <si>
    <t>031740052568</t>
  </si>
  <si>
    <t>0010214C0213</t>
  </si>
  <si>
    <t>2010-08-12</t>
  </si>
  <si>
    <t>New 2Star파생 KEWF-1</t>
  </si>
  <si>
    <t>마이다스 New 2Star파생상품투자신탁KEHC-1</t>
  </si>
  <si>
    <t>KR5303714269</t>
  </si>
  <si>
    <t>KRZ500376230</t>
  </si>
  <si>
    <t>031740052567</t>
  </si>
  <si>
    <t>0010214C0212</t>
  </si>
  <si>
    <t>New 2Star파생 KEHC-1</t>
  </si>
  <si>
    <t>마이다스 New 2Star파생상품투자신탁 IKE-2</t>
  </si>
  <si>
    <t>KR5303767218</t>
  </si>
  <si>
    <t>031740052643</t>
  </si>
  <si>
    <t>0010214C0295</t>
  </si>
  <si>
    <t>2010-12-02</t>
  </si>
  <si>
    <t>2011-01-03</t>
  </si>
  <si>
    <t>New 2Star파생 IKE-2</t>
  </si>
  <si>
    <t>마이다스 New2Star파생상품투자신탁 HVLS-1</t>
  </si>
  <si>
    <t>KR5303813392</t>
  </si>
  <si>
    <t>031740052797</t>
  </si>
  <si>
    <t>0010214C0406</t>
  </si>
  <si>
    <t>New 2Star파생 HVLS-1</t>
  </si>
  <si>
    <t>마이다스 New 2Star파생상품투자신탁HCHY-2</t>
  </si>
  <si>
    <t>KR5303877215</t>
  </si>
  <si>
    <t>KRZ500521940</t>
  </si>
  <si>
    <t>031740052976</t>
  </si>
  <si>
    <t>0010214C0542</t>
  </si>
  <si>
    <t>2010-03-22</t>
  </si>
  <si>
    <t>2010-09-21</t>
  </si>
  <si>
    <t>2011-10-22</t>
  </si>
  <si>
    <t>New 2Star파생 HCHY-2</t>
  </si>
  <si>
    <t>마이다스 New 2Index 파생상품투자신탁KN-9</t>
  </si>
  <si>
    <t>KR5303750768</t>
  </si>
  <si>
    <t>031740052624</t>
  </si>
  <si>
    <t>0010214C0272</t>
  </si>
  <si>
    <t>2010-04-19</t>
  </si>
  <si>
    <t>2010-11-19</t>
  </si>
  <si>
    <t>New 2Index 파생KN-9</t>
  </si>
  <si>
    <t>마이다스 New 2Index 파생상품투자신탁KN-8</t>
  </si>
  <si>
    <t>KR5303684652</t>
  </si>
  <si>
    <t>KRZ500350400</t>
  </si>
  <si>
    <t>031740052544</t>
  </si>
  <si>
    <t>0010214C0189</t>
  </si>
  <si>
    <t>2010-05-04</t>
  </si>
  <si>
    <t>New 2Index 파생KN-8</t>
  </si>
  <si>
    <t>마이다스 New 2Index 파생상품투자신탁KN-7</t>
  </si>
  <si>
    <t>대구은행/NH투자증권</t>
  </si>
  <si>
    <t>KR5303683753</t>
  </si>
  <si>
    <t>KRZ500349530</t>
  </si>
  <si>
    <t>031740052543</t>
  </si>
  <si>
    <t>0010214C0188</t>
  </si>
  <si>
    <t>2010-06-02</t>
  </si>
  <si>
    <t>New 2Index 파생KN-7</t>
  </si>
  <si>
    <t>마이다스 New 2Index파생상품투자신탁KN-11</t>
  </si>
  <si>
    <t>KR5303767200</t>
  </si>
  <si>
    <t>031740052642</t>
  </si>
  <si>
    <t>0010214C0294</t>
  </si>
  <si>
    <t>New 2Index 파생KN-11</t>
  </si>
  <si>
    <t>마이다스 2Star증권투자신탁SH-4(ELS-파생)</t>
  </si>
  <si>
    <t>KR5303191500</t>
  </si>
  <si>
    <t>031740053124</t>
  </si>
  <si>
    <t>0010214C0696</t>
  </si>
  <si>
    <t>2Star증권SH-4(ELS파)</t>
  </si>
  <si>
    <t>마이다스 2Star증권투자신탁SH-3(ELS-파생)</t>
  </si>
  <si>
    <t>KR5303187292</t>
  </si>
  <si>
    <t>031740053112</t>
  </si>
  <si>
    <t>0010214C0684</t>
  </si>
  <si>
    <t>2013-02-08</t>
  </si>
  <si>
    <t>2Star증권SH-3(ELS파)</t>
  </si>
  <si>
    <t>마이다스 2Star증권투자신탁SH-2(ELS-파생)</t>
  </si>
  <si>
    <t>KR5303183945</t>
  </si>
  <si>
    <t>KRZ500600950</t>
  </si>
  <si>
    <t>031740053098</t>
  </si>
  <si>
    <t>0010214C0670</t>
  </si>
  <si>
    <t>2010-12-17</t>
  </si>
  <si>
    <t>2013-01-18</t>
  </si>
  <si>
    <t>2Star증권SH-2(ELS파)</t>
  </si>
  <si>
    <t>마이다스 2Star증권투자신탁SH-1(ELS-파생)</t>
  </si>
  <si>
    <t>KR5303179646</t>
  </si>
  <si>
    <t>KRZ500597570</t>
  </si>
  <si>
    <t>031740053089</t>
  </si>
  <si>
    <t>0010214C0660</t>
  </si>
  <si>
    <t>2010-05-27</t>
  </si>
  <si>
    <t>2010-11-26</t>
  </si>
  <si>
    <t>2012-12-27</t>
  </si>
  <si>
    <t>2Star증권SH-1(ELS파)</t>
  </si>
  <si>
    <t>마이다스2Star사모파생상품투자신탁SEKE-1</t>
  </si>
  <si>
    <t>유진투자증권</t>
  </si>
  <si>
    <t>KR5303718120</t>
  </si>
  <si>
    <t>031740052579</t>
  </si>
  <si>
    <t>0010214C0224</t>
  </si>
  <si>
    <t>2010-08-24</t>
  </si>
  <si>
    <t>2Star사모파생SEKE-1</t>
  </si>
  <si>
    <t>마이다스 2Star사모파생상품투자신탁LPWS-1</t>
  </si>
  <si>
    <t>KR5303721017</t>
  </si>
  <si>
    <t>031740052585</t>
  </si>
  <si>
    <t>0010214C0230</t>
  </si>
  <si>
    <t>2Star사모파생LPWS-1</t>
  </si>
  <si>
    <t>마이다스2Star사모파생상품투자신탁KEWF-1</t>
  </si>
  <si>
    <t>KR5303717585</t>
  </si>
  <si>
    <t>031740052580</t>
  </si>
  <si>
    <t>0010214C0225</t>
  </si>
  <si>
    <t>2010-07-22</t>
  </si>
  <si>
    <t>2010-08-23</t>
  </si>
  <si>
    <t>2Star사모파생KEWF-1</t>
  </si>
  <si>
    <t>마이다스 2Star사모파생상품투자신탁DGSS-2</t>
  </si>
  <si>
    <t>KR5303721009</t>
  </si>
  <si>
    <t>031740052584</t>
  </si>
  <si>
    <t>0010214C0229</t>
  </si>
  <si>
    <t>2Star사모파생DGSS-2</t>
  </si>
  <si>
    <t>마이다스 2Star사모파생상품투자신탁DGSS-1</t>
  </si>
  <si>
    <t>KR5303720993</t>
  </si>
  <si>
    <t>031740052583</t>
  </si>
  <si>
    <t>0010214C0228</t>
  </si>
  <si>
    <t>2Star사모파생DGSS-1</t>
  </si>
  <si>
    <t>마이다스 2Star사모파생상품투자신탁SHGS-1</t>
  </si>
  <si>
    <t>KR5303756369</t>
  </si>
  <si>
    <t>031740052632</t>
  </si>
  <si>
    <t>0010214C0283</t>
  </si>
  <si>
    <t>2011-12-02</t>
  </si>
  <si>
    <t>2Star사모파생 SHGS-1</t>
  </si>
  <si>
    <t>마이다스 2Star사모파생상품투자신탁SFSH-1</t>
  </si>
  <si>
    <t>KR5303777472</t>
  </si>
  <si>
    <t>031740052657</t>
  </si>
  <si>
    <t>0010214C0310</t>
  </si>
  <si>
    <t>2011-01-31</t>
  </si>
  <si>
    <t>2Star사모파생 SFSH-1</t>
  </si>
  <si>
    <t>마이다스 2Star사모파생상품투자신탁HMDM-1</t>
  </si>
  <si>
    <t>KR5303744464</t>
  </si>
  <si>
    <t>031740052616</t>
  </si>
  <si>
    <t>0010214C0263</t>
  </si>
  <si>
    <t>2010-04-05</t>
  </si>
  <si>
    <t>2010-10-04</t>
  </si>
  <si>
    <t>2011-11-05</t>
  </si>
  <si>
    <t>2Star사모파생 HMDM-1</t>
  </si>
  <si>
    <t>마이다스2Star사모증권투자신탁W-1(ELS-파)</t>
  </si>
  <si>
    <t>KR5303189116</t>
  </si>
  <si>
    <t>KRZ500602670</t>
  </si>
  <si>
    <t>031740053105</t>
  </si>
  <si>
    <t>0010214C0677</t>
  </si>
  <si>
    <t>2010-12-29</t>
  </si>
  <si>
    <t>2013-01-30</t>
  </si>
  <si>
    <t>2Star사모W-1(ELS-파)</t>
  </si>
  <si>
    <t>마이다스2Star사모증권투자신탁K-9(ELS-파</t>
  </si>
  <si>
    <t>KR5303155414</t>
  </si>
  <si>
    <t>KRZ500578550</t>
  </si>
  <si>
    <t>031740053034</t>
  </si>
  <si>
    <t>0010214C0604</t>
  </si>
  <si>
    <t>2010-08-13</t>
  </si>
  <si>
    <t>2012-09-14</t>
  </si>
  <si>
    <t>2Star사모K-9(ELS-파</t>
  </si>
  <si>
    <t>마이다스2Star사모증권투자신탁K-32(ELS-파</t>
  </si>
  <si>
    <t>KR5303190080</t>
  </si>
  <si>
    <t>031740053104</t>
  </si>
  <si>
    <t>0010214C0676</t>
  </si>
  <si>
    <t>2010-12-28</t>
  </si>
  <si>
    <t>2013-01-29</t>
  </si>
  <si>
    <t>2Star사모K-32(ELS-파</t>
  </si>
  <si>
    <t>마이다스2Star사모증권투자신탁K-31(ELS-파</t>
  </si>
  <si>
    <t>KR5303188605</t>
  </si>
  <si>
    <t>KRZ500602950</t>
  </si>
  <si>
    <t>031740053107</t>
  </si>
  <si>
    <t>0010214C0679</t>
  </si>
  <si>
    <t>2013-01-31</t>
  </si>
  <si>
    <t>2Star사모K-31(ELS-파</t>
  </si>
  <si>
    <t>마이다스2Star사모증권투자신탁K-30(ELS-파</t>
  </si>
  <si>
    <t>KR5303185288</t>
  </si>
  <si>
    <t>KRZ500599670</t>
  </si>
  <si>
    <t>031740053096</t>
  </si>
  <si>
    <t>0010214C0668</t>
  </si>
  <si>
    <t>2010-12-10</t>
  </si>
  <si>
    <t>2013-01-11</t>
  </si>
  <si>
    <t>2Star사모K-30(ELS-파</t>
  </si>
  <si>
    <t>마이다스2Star사모증권투자신탁K-29(ELS-파</t>
  </si>
  <si>
    <t>KR5303180495</t>
  </si>
  <si>
    <t>KRZ500595360</t>
  </si>
  <si>
    <t>031740053086</t>
  </si>
  <si>
    <t>0010214C0656</t>
  </si>
  <si>
    <t>2012-12-13</t>
  </si>
  <si>
    <t>2Star사모K-29(ELS-파</t>
  </si>
  <si>
    <t>마이다스2Star사모증권투자신탁K-28(ELS-파</t>
  </si>
  <si>
    <t>KR5303173854</t>
  </si>
  <si>
    <t>KRZ500590240</t>
  </si>
  <si>
    <t>031740053072</t>
  </si>
  <si>
    <t>0010214C0642</t>
  </si>
  <si>
    <t>2010-10-15</t>
  </si>
  <si>
    <t>2012-11-16</t>
  </si>
  <si>
    <t>2Star사모K-28(ELS-파</t>
  </si>
  <si>
    <t>마이다스2Star사모증권투자신탁K-27(ELS-파</t>
  </si>
  <si>
    <t>KR5303172591</t>
  </si>
  <si>
    <t>KRZ500588440</t>
  </si>
  <si>
    <t>031740053066</t>
  </si>
  <si>
    <t>0010214C0636</t>
  </si>
  <si>
    <t>2010-04-06</t>
  </si>
  <si>
    <t>2010-10-05</t>
  </si>
  <si>
    <t>2012-11-06</t>
  </si>
  <si>
    <t>2Star사모K-27(ELS-파</t>
  </si>
  <si>
    <t>마이다스2Star사모증권투자신탁K-26(ELS-파</t>
  </si>
  <si>
    <t>KR5303170710</t>
  </si>
  <si>
    <t>KRZ500589130</t>
  </si>
  <si>
    <t>031740053068</t>
  </si>
  <si>
    <t>0010214C0638</t>
  </si>
  <si>
    <t>2012-11-09</t>
  </si>
  <si>
    <t>2Star사모K-26(ELS-파</t>
  </si>
  <si>
    <t>마이다스2Star사모증권투자신탁K-25(ELS-파</t>
  </si>
  <si>
    <t>KR5303162923</t>
  </si>
  <si>
    <t>KRZ500586060</t>
  </si>
  <si>
    <t>031740053061</t>
  </si>
  <si>
    <t>0010214C0631</t>
  </si>
  <si>
    <t>2Star사모K-25(ELS-파</t>
  </si>
  <si>
    <t>마이다스2Star사모증권투자신탁K-24(ELS-파</t>
  </si>
  <si>
    <t>KR5303167120</t>
  </si>
  <si>
    <t>031740053057</t>
  </si>
  <si>
    <t>0010214C0627</t>
  </si>
  <si>
    <t>2010-09-16</t>
  </si>
  <si>
    <t>2012-10-17</t>
  </si>
  <si>
    <t>2Star사모K-24(ELS-파</t>
  </si>
  <si>
    <t>마이다스2Star사모증권투자신탁K-23(ELS-파</t>
  </si>
  <si>
    <t>KR5303166403</t>
  </si>
  <si>
    <t>KRZ500586840</t>
  </si>
  <si>
    <t>031740053062</t>
  </si>
  <si>
    <t>0010214C0632</t>
  </si>
  <si>
    <t>2010-09-24</t>
  </si>
  <si>
    <t>2012-10-25</t>
  </si>
  <si>
    <t>2Star사모K-23(ELS-파</t>
  </si>
  <si>
    <t>마이다스2Star사모증권투자신탁K-18(ELS-파</t>
  </si>
  <si>
    <t>KR5303162782</t>
  </si>
  <si>
    <t>031740053054</t>
  </si>
  <si>
    <t>0010214C0624</t>
  </si>
  <si>
    <t>2010-09-10</t>
  </si>
  <si>
    <t>2012-10-11</t>
  </si>
  <si>
    <t>2Star사모K-18(ELS-파</t>
  </si>
  <si>
    <t>마이다스2Star사모증권투자신탁K-14(ELS파</t>
  </si>
  <si>
    <t>KR5303160364</t>
  </si>
  <si>
    <t>KRZ500579240</t>
  </si>
  <si>
    <t>031740053036</t>
  </si>
  <si>
    <t>0010214C0606</t>
  </si>
  <si>
    <t>2010-08-17</t>
  </si>
  <si>
    <t>2012-09-18</t>
  </si>
  <si>
    <t>2Star사모K-14(ELS-파</t>
  </si>
  <si>
    <t>마이다스2Star사모증권투자신탁K-12(ELS-파</t>
  </si>
  <si>
    <t>KR5303158681</t>
  </si>
  <si>
    <t>KRZ500581070</t>
  </si>
  <si>
    <t>031740053042</t>
  </si>
  <si>
    <t>0010214C0612</t>
  </si>
  <si>
    <t>2012-09-28</t>
  </si>
  <si>
    <t>2Star사모K-12(ELS-파</t>
  </si>
  <si>
    <t>마이다스2Star사모증권투자신탁D-8(ELS-파)</t>
  </si>
  <si>
    <t>KR5303220853</t>
  </si>
  <si>
    <t>KRZ500613660</t>
  </si>
  <si>
    <t>031740053141</t>
  </si>
  <si>
    <t>0010214C0714</t>
  </si>
  <si>
    <t>2011-03-11</t>
  </si>
  <si>
    <t>2012-04-12</t>
  </si>
  <si>
    <t>2Star사모D-8(ELS-파)</t>
  </si>
  <si>
    <t>마이다스2Star사모증권투자신탁D-7(ELS-파)</t>
  </si>
  <si>
    <t>KR5303184935</t>
  </si>
  <si>
    <t>KRZ500598810</t>
  </si>
  <si>
    <t>031740053093</t>
  </si>
  <si>
    <t>0010214C0665</t>
  </si>
  <si>
    <t>2010-12-03</t>
  </si>
  <si>
    <t>2012-01-04</t>
  </si>
  <si>
    <t>2Star사모D-7(ELS-파)</t>
  </si>
  <si>
    <t>마이다스2Star사모증권투자신탁D-6(ELS-파)</t>
  </si>
  <si>
    <t>KR5303180057</t>
  </si>
  <si>
    <t>KRZ500594920</t>
  </si>
  <si>
    <t>031740053084</t>
  </si>
  <si>
    <t>0010214C0654</t>
  </si>
  <si>
    <t>2010-05-11</t>
  </si>
  <si>
    <t>2010-11-10</t>
  </si>
  <si>
    <t>2012-12-11</t>
  </si>
  <si>
    <t>2Star사모D-6(ELS-파)</t>
  </si>
  <si>
    <t>마이다스2Star사모증권투자신탁D-3(ELS-파)</t>
  </si>
  <si>
    <t>KR5303159614</t>
  </si>
  <si>
    <t>KRZ500582540</t>
  </si>
  <si>
    <t>031740053049</t>
  </si>
  <si>
    <t>0010214C0619</t>
  </si>
  <si>
    <t>2010-09-03</t>
  </si>
  <si>
    <t>2011-10-04</t>
  </si>
  <si>
    <t>2Star사모D-3(ELS-파)</t>
  </si>
  <si>
    <t>마이다스2Star사모증권투자신탁D-2(ELS-파)</t>
  </si>
  <si>
    <t>KR5303159549</t>
  </si>
  <si>
    <t>KRZ500578880</t>
  </si>
  <si>
    <t>031740053035</t>
  </si>
  <si>
    <t>0010214C0605</t>
  </si>
  <si>
    <t>2Star사모D-2(ELS-파)</t>
  </si>
  <si>
    <t>마이다스 2Star사모파생상품투자신탁SG-2</t>
  </si>
  <si>
    <t>KR5303862258</t>
  </si>
  <si>
    <t>KRZ500507090</t>
  </si>
  <si>
    <t>031740052937</t>
  </si>
  <si>
    <t>0010214C0501</t>
  </si>
  <si>
    <t>2010-07-24</t>
  </si>
  <si>
    <t>2010-08-25</t>
  </si>
  <si>
    <t>2Star 사모파생SG-2</t>
  </si>
  <si>
    <t>마이다스 2Star사모파생상품투자신탁KIST-2</t>
  </si>
  <si>
    <t>KR5303836880</t>
  </si>
  <si>
    <t>031740052875</t>
  </si>
  <si>
    <t>0010214C0435</t>
  </si>
  <si>
    <t>2010-05-22</t>
  </si>
  <si>
    <t>2011-06-23</t>
  </si>
  <si>
    <t>마이다스 2Star사모파생상품투자신탁KISO-1</t>
  </si>
  <si>
    <t>KR5303836898</t>
  </si>
  <si>
    <t>031740052876</t>
  </si>
  <si>
    <t>0010214C0436</t>
  </si>
  <si>
    <t>마이다스 2Star사모파생상품투자신탁HVSS-3</t>
  </si>
  <si>
    <t>KR5303846798</t>
  </si>
  <si>
    <t>031740052904</t>
  </si>
  <si>
    <t>0010214C0465</t>
  </si>
  <si>
    <t>2010-03-16</t>
  </si>
  <si>
    <t>2010-07-16</t>
  </si>
  <si>
    <t>2Star 사모파생HVSS-3</t>
  </si>
  <si>
    <t>마이다스 2Star사모파생상품투자신탁HVSS-2</t>
  </si>
  <si>
    <t>KR5303844009</t>
  </si>
  <si>
    <t>031740052897</t>
  </si>
  <si>
    <t>0010214C0458</t>
  </si>
  <si>
    <t>2010-06-09</t>
  </si>
  <si>
    <t>2Star 사모파생HVSS-2</t>
  </si>
  <si>
    <t>마이다스 2Star사모파생상품투자신탁HVSS-1</t>
  </si>
  <si>
    <t>KR5303843993</t>
  </si>
  <si>
    <t>031740052896</t>
  </si>
  <si>
    <t>0010214C0457</t>
  </si>
  <si>
    <t>2Star 사모파생HVSS-1</t>
  </si>
  <si>
    <t>마이다스 2Star사모파생상품투자신탁HVSO-5</t>
  </si>
  <si>
    <t>KR5303845022</t>
  </si>
  <si>
    <t>KRZ500491490</t>
  </si>
  <si>
    <t>031740052901</t>
  </si>
  <si>
    <t>0010214C0462</t>
  </si>
  <si>
    <t>2011-07-12</t>
  </si>
  <si>
    <t>마이다스 2Star사모파생상품투자신탁HVSO-4</t>
  </si>
  <si>
    <t>KR5303843423</t>
  </si>
  <si>
    <t>KRZ500490160</t>
  </si>
  <si>
    <t>031740052890</t>
  </si>
  <si>
    <t>0010214C0451</t>
  </si>
  <si>
    <t>2011-07-09</t>
  </si>
  <si>
    <t>마이다스 2Star사모파생상품투자신탁HVSO-2</t>
  </si>
  <si>
    <t>KR5303836872</t>
  </si>
  <si>
    <t>031740052874</t>
  </si>
  <si>
    <t>0010214C0434</t>
  </si>
  <si>
    <t>마이다스 2Star사모파생상품투자신탁HVSO-1</t>
  </si>
  <si>
    <t>KR5303836112</t>
  </si>
  <si>
    <t>031740052872</t>
  </si>
  <si>
    <t>0010214C0432</t>
  </si>
  <si>
    <t>2010-05-21</t>
  </si>
  <si>
    <t>2011-06-22</t>
  </si>
  <si>
    <t>마이다스 2Star사모파생상품투자신탁HVSF-3</t>
  </si>
  <si>
    <t>KR5303838787</t>
  </si>
  <si>
    <t>031740052878</t>
  </si>
  <si>
    <t>0010214C0438</t>
  </si>
  <si>
    <t>마이다스 2Star사모파생상품투자신탁HVSF-2</t>
  </si>
  <si>
    <t>KR5303836104</t>
  </si>
  <si>
    <t>031740052871</t>
  </si>
  <si>
    <t>0010214C0431</t>
  </si>
  <si>
    <t>2010-06-22</t>
  </si>
  <si>
    <t>마이다스 2Star사모파생상품투자신탁HVSF-1</t>
  </si>
  <si>
    <t>KR5303831204</t>
  </si>
  <si>
    <t>031740052860</t>
  </si>
  <si>
    <t>0010214C0420</t>
  </si>
  <si>
    <t>2010-05-12</t>
  </si>
  <si>
    <t>마이다스 2Star사모파생상품투자신탁HVLS-1</t>
  </si>
  <si>
    <t>KR5303840361</t>
  </si>
  <si>
    <t>031740052881</t>
  </si>
  <si>
    <t>0010214C0441</t>
  </si>
  <si>
    <t>마이다스 2Star사모파생상품투자신탁HVGS-1</t>
  </si>
  <si>
    <t>KR5303836120</t>
  </si>
  <si>
    <t>031740052873</t>
  </si>
  <si>
    <t>0010214C0433</t>
  </si>
  <si>
    <t>마이다스 2Star 사모파생상품투자신탁 N-7</t>
  </si>
  <si>
    <t>KR5303718591</t>
  </si>
  <si>
    <t>031740052574</t>
  </si>
  <si>
    <t>0010214C0219</t>
  </si>
  <si>
    <t>마이다스 2Star 사모파생상품투자신탁 N-69</t>
  </si>
  <si>
    <t>KR5303869683</t>
  </si>
  <si>
    <t>KRZ500512500</t>
  </si>
  <si>
    <t>031740052951</t>
  </si>
  <si>
    <t>0010214C0516</t>
  </si>
  <si>
    <t>2011-09-13</t>
  </si>
  <si>
    <t>2Star 사모파생 N-69</t>
  </si>
  <si>
    <t>마이다스 2Star 사모파생상품투자신탁 N-64</t>
  </si>
  <si>
    <t>KR5303855328</t>
  </si>
  <si>
    <t>KRZ500500720</t>
  </si>
  <si>
    <t>031740052924</t>
  </si>
  <si>
    <t>0010214C0488</t>
  </si>
  <si>
    <t>2010-04-04</t>
  </si>
  <si>
    <t>2010-07-03</t>
  </si>
  <si>
    <t>2011-08-04</t>
  </si>
  <si>
    <t>2Star 사모파생 N-64</t>
  </si>
  <si>
    <t>마이다스 2Star 사모파생상품투자신탁 N-62</t>
  </si>
  <si>
    <t>KR5303847457</t>
  </si>
  <si>
    <t>031740052908</t>
  </si>
  <si>
    <t>0010214C0469</t>
  </si>
  <si>
    <t>2Star 사모파생 N-62</t>
  </si>
  <si>
    <t>마이다스 2Star 사모파생상품투자신탁 N-61</t>
  </si>
  <si>
    <t>KR5303847440</t>
  </si>
  <si>
    <t>031740052907</t>
  </si>
  <si>
    <t>0010214C0468</t>
  </si>
  <si>
    <t>2Star 사모파생 N-61</t>
  </si>
  <si>
    <t>마이다스 2Star 사모파생상품투자신탁 N-60</t>
  </si>
  <si>
    <t>KR5303847432</t>
  </si>
  <si>
    <t>031740052906</t>
  </si>
  <si>
    <t>0010214C0467</t>
  </si>
  <si>
    <t>2Star 사모파생 N-60</t>
  </si>
  <si>
    <t>마이다스 2Star 사모파생상품투자신탁 N-6</t>
  </si>
  <si>
    <t>KR5303717106</t>
  </si>
  <si>
    <t>031740052573</t>
  </si>
  <si>
    <t>0010214C0218</t>
  </si>
  <si>
    <t>2010-07-20</t>
  </si>
  <si>
    <t>마이다스 2Star 사모파생상품투자신탁 N-56</t>
  </si>
  <si>
    <t>KR5303843969</t>
  </si>
  <si>
    <t>031740052892</t>
  </si>
  <si>
    <t>0010214C0453</t>
  </si>
  <si>
    <t>2011-07-10</t>
  </si>
  <si>
    <t>2Star 사모파생 N-56</t>
  </si>
  <si>
    <t>마이다스 2Star 사모파생상품투자신탁 N-55</t>
  </si>
  <si>
    <t>KR5303843951</t>
  </si>
  <si>
    <t>031740052891</t>
  </si>
  <si>
    <t>0010214C0452</t>
  </si>
  <si>
    <t>2Star 사모파생 N-55</t>
  </si>
  <si>
    <t>마이다스 2Star 사모파생상품투자신탁 N-53</t>
  </si>
  <si>
    <t>KR5303839595</t>
  </si>
  <si>
    <t>031740052880</t>
  </si>
  <si>
    <t>0010214C0440</t>
  </si>
  <si>
    <t>2011-06-29</t>
  </si>
  <si>
    <t>2Star 사모파생 N-53</t>
  </si>
  <si>
    <t>마이다스 2Star 사모파생상품투자신탁 N-49</t>
  </si>
  <si>
    <t>KR5303832798</t>
  </si>
  <si>
    <t>031740052862</t>
  </si>
  <si>
    <t>0010214C0422</t>
  </si>
  <si>
    <t>2011-06-15</t>
  </si>
  <si>
    <t>2Star 사모파생 N-49</t>
  </si>
  <si>
    <t>마이다스 2Star 사모파생상품투자신탁 N-47</t>
  </si>
  <si>
    <t>KR5303826139</t>
  </si>
  <si>
    <t>031740052853</t>
  </si>
  <si>
    <t>0010214C0412</t>
  </si>
  <si>
    <t>2010-04-28</t>
  </si>
  <si>
    <t>2010-04-27</t>
  </si>
  <si>
    <t>2011-05-28</t>
  </si>
  <si>
    <t>2Star 사모파생 N-47</t>
  </si>
  <si>
    <t>마이다스 2Star 사모파생상품투자신탁 N-46</t>
  </si>
  <si>
    <t>KR5303826121</t>
  </si>
  <si>
    <t>031740052852</t>
  </si>
  <si>
    <t>0010214C0411</t>
  </si>
  <si>
    <t>2Star 사모파생 N-46</t>
  </si>
  <si>
    <t>마이다스 2Star 사모파생상품투자신탁 N-45</t>
  </si>
  <si>
    <t>KR5303826113</t>
  </si>
  <si>
    <t>031740052851</t>
  </si>
  <si>
    <t>0010214C0410</t>
  </si>
  <si>
    <t>2Star 사모파생 N-45</t>
  </si>
  <si>
    <t>마이다스 2Star 사모파생상품투자신탁 N-44</t>
  </si>
  <si>
    <t>KR5303823649</t>
  </si>
  <si>
    <t>031740052794</t>
  </si>
  <si>
    <t>0010214C0403</t>
  </si>
  <si>
    <t>2011-05-23</t>
  </si>
  <si>
    <t>2Star 사모파생 N-44</t>
  </si>
  <si>
    <t>마이다스 2Star 사모파생상품투자신탁 N-43</t>
  </si>
  <si>
    <t>KR5303823631</t>
  </si>
  <si>
    <t>031740052793</t>
  </si>
  <si>
    <t>0010214C0402</t>
  </si>
  <si>
    <t>2Star 사모파생 N-43</t>
  </si>
  <si>
    <t>마이다스 2Star 사모파생상품투자신탁 N-42</t>
  </si>
  <si>
    <t>KR5303823623</t>
  </si>
  <si>
    <t>031740052792</t>
  </si>
  <si>
    <t>0010214C0401</t>
  </si>
  <si>
    <t>2Star 사모파생 N-42</t>
  </si>
  <si>
    <t>마이다스 2Star 사모파생상품투자신탁 N-3</t>
  </si>
  <si>
    <t>KR5303713758</t>
  </si>
  <si>
    <t>031740052564</t>
  </si>
  <si>
    <t>0010214C0209</t>
  </si>
  <si>
    <t>2010-08-11</t>
  </si>
  <si>
    <t>마이다스 2Star 사모파생상품투자신탁 N-27</t>
  </si>
  <si>
    <t>KR5303772879</t>
  </si>
  <si>
    <t>031740052647</t>
  </si>
  <si>
    <t>0010214C0299</t>
  </si>
  <si>
    <t>2011-01-18</t>
  </si>
  <si>
    <t>2Star 사모파생 N-27</t>
  </si>
  <si>
    <t>마이다스 2Star 사모파생상품투자신탁 N-23</t>
  </si>
  <si>
    <t>KR5303752574</t>
  </si>
  <si>
    <t>031740052626</t>
  </si>
  <si>
    <t>0010214C0277</t>
  </si>
  <si>
    <t>2010-10-24</t>
  </si>
  <si>
    <t>2010-11-25</t>
  </si>
  <si>
    <t>마이다스 2Star 사모파생상품투자신탁 N-22</t>
  </si>
  <si>
    <t>KR5303748895</t>
  </si>
  <si>
    <t>031740052623</t>
  </si>
  <si>
    <t>0010214C0270</t>
  </si>
  <si>
    <t>2010-11-16</t>
  </si>
  <si>
    <t>마이다스 2Star 사모파생상품투자신탁 N-20</t>
  </si>
  <si>
    <t>KR5303745156</t>
  </si>
  <si>
    <t>031740052618</t>
  </si>
  <si>
    <t>0010214C0265</t>
  </si>
  <si>
    <t>2010-10-07</t>
  </si>
  <si>
    <t>2010-11-08</t>
  </si>
  <si>
    <t>마이다스 2Star 사모파생상품투자신탁 N-2</t>
  </si>
  <si>
    <t>KR5303706927</t>
  </si>
  <si>
    <t>031740052556</t>
  </si>
  <si>
    <t>0010214C0201</t>
  </si>
  <si>
    <t>마이다스 2Star 사모파생상품투자신탁 N-19</t>
  </si>
  <si>
    <t>KR5303737096</t>
  </si>
  <si>
    <t>031740052608</t>
  </si>
  <si>
    <t>0010214C0256</t>
  </si>
  <si>
    <t>2010-09-14</t>
  </si>
  <si>
    <t>2010-09-13</t>
  </si>
  <si>
    <t>2010-10-14</t>
  </si>
  <si>
    <t>마이다스 2Star 사모파생상품투자신탁 N-18</t>
  </si>
  <si>
    <t>KR5303736544</t>
  </si>
  <si>
    <t>031740052606</t>
  </si>
  <si>
    <t>0010214C0254</t>
  </si>
  <si>
    <t>2010-09-12</t>
  </si>
  <si>
    <t>2010-10-13</t>
  </si>
  <si>
    <t>마이다스 2Star 사모파생상품투자신탁 N-17</t>
  </si>
  <si>
    <t>KR5303728582</t>
  </si>
  <si>
    <t>031740052601</t>
  </si>
  <si>
    <t>0010214C0247</t>
  </si>
  <si>
    <t>마이다스 2Star 사모파생상품투자신탁 N-13</t>
  </si>
  <si>
    <t>KR5303726990</t>
  </si>
  <si>
    <t>031740052594</t>
  </si>
  <si>
    <t>0010214C0240</t>
  </si>
  <si>
    <t>2010-09-20</t>
  </si>
  <si>
    <t>마이다스 2Star 사모파생상품투자신탁 N-11</t>
  </si>
  <si>
    <t>KR5303725398</t>
  </si>
  <si>
    <t>KRZ500386720</t>
  </si>
  <si>
    <t>031740052589</t>
  </si>
  <si>
    <t>0010214C0235</t>
  </si>
  <si>
    <t>2010-08-14</t>
  </si>
  <si>
    <t>마이다스 2Star 사모파생상품투자신탁 N-1</t>
  </si>
  <si>
    <t>KR5303706919</t>
  </si>
  <si>
    <t>031740052555</t>
  </si>
  <si>
    <t>0010214C0200</t>
  </si>
  <si>
    <t>마이다스2Index증권투자신탁KH-1(ELS-파생)</t>
  </si>
  <si>
    <t>KR5303189348</t>
  </si>
  <si>
    <t>031740053121</t>
  </si>
  <si>
    <t>0010214C0693</t>
  </si>
  <si>
    <t>2Index증권KH-1(ELS파</t>
  </si>
  <si>
    <t>마이다스2Index사모증권투자신탁K-57(ELS파</t>
  </si>
  <si>
    <t>KR5303220275</t>
  </si>
  <si>
    <t>KRZ500613400</t>
  </si>
  <si>
    <t>031740053140</t>
  </si>
  <si>
    <t>0010214C0713</t>
  </si>
  <si>
    <t>2011-03-10</t>
  </si>
  <si>
    <t>2013-04-11</t>
  </si>
  <si>
    <t>2Index사모K-57(ELS파</t>
  </si>
  <si>
    <t>마이다스2Index사모증권투자신탁K-56(ELS파</t>
  </si>
  <si>
    <t>KR5303219657</t>
  </si>
  <si>
    <t>KRZ500613390</t>
  </si>
  <si>
    <t>031740053139</t>
  </si>
  <si>
    <t>0010214C0712</t>
  </si>
  <si>
    <t>2Index사모K-56(ELS파</t>
  </si>
  <si>
    <t>마이다스2Index사모증권투자신탁K-55(ELS파</t>
  </si>
  <si>
    <t>KR5303218279</t>
  </si>
  <si>
    <t>KRZ500612520</t>
  </si>
  <si>
    <t>031740053138</t>
  </si>
  <si>
    <t>0010214C0711</t>
  </si>
  <si>
    <t>2011-03-04</t>
  </si>
  <si>
    <t>2013-04-05</t>
  </si>
  <si>
    <t>2Index사모K-55(ELS파</t>
  </si>
  <si>
    <t>마이다스2Index사모증권투자신탁K-54(ELS파</t>
  </si>
  <si>
    <t>KR5303209724</t>
  </si>
  <si>
    <t>KRZ500612290</t>
  </si>
  <si>
    <t>031740053137</t>
  </si>
  <si>
    <t>0010214C0710</t>
  </si>
  <si>
    <t>2011-03-03</t>
  </si>
  <si>
    <t>2013-04-04</t>
  </si>
  <si>
    <t>2Index사모K-54(ELS파</t>
  </si>
  <si>
    <t>마이다스2Index사모증권투자신탁K-53(ELS파</t>
  </si>
  <si>
    <t>KR5303208007</t>
  </si>
  <si>
    <t>KRZ500611080</t>
  </si>
  <si>
    <t>031740053135</t>
  </si>
  <si>
    <t>0010214C0708</t>
  </si>
  <si>
    <t>2010-05-24</t>
  </si>
  <si>
    <t>2011-02-23</t>
  </si>
  <si>
    <t>2013-03-24</t>
  </si>
  <si>
    <t>2Index사모K-53(ELS파</t>
  </si>
  <si>
    <t>마이다스2Index사모증권투자신탁K-52(ELS파</t>
  </si>
  <si>
    <t>KR5303198885</t>
  </si>
  <si>
    <t>KRZ500611240</t>
  </si>
  <si>
    <t>031740053136</t>
  </si>
  <si>
    <t>0010214C0709</t>
  </si>
  <si>
    <t>2013-03-25</t>
  </si>
  <si>
    <t>2Index사모K-52(ELS파</t>
  </si>
  <si>
    <t>마이다스2Index사모증권투자신탁K-51(ELS파</t>
  </si>
  <si>
    <t>KR5303198059</t>
  </si>
  <si>
    <t>KRZ500610630</t>
  </si>
  <si>
    <t>031740053133</t>
  </si>
  <si>
    <t>0010214C0706</t>
  </si>
  <si>
    <t>2011-02-21</t>
  </si>
  <si>
    <t>2013-03-22</t>
  </si>
  <si>
    <t>2Index사모K-51(ELS파</t>
  </si>
  <si>
    <t>마이다스2Index사모증권투자신탁K-50(ELS파</t>
  </si>
  <si>
    <t>KR5303197010</t>
  </si>
  <si>
    <t>KRZ500608450</t>
  </si>
  <si>
    <t>031740053127</t>
  </si>
  <si>
    <t>0010214C0700</t>
  </si>
  <si>
    <t>2Index사모K-50(ELS파</t>
  </si>
  <si>
    <t>마이다스2Index사모증권투자신탁K-49(ELS파</t>
  </si>
  <si>
    <t>KR5303196921</t>
  </si>
  <si>
    <t>KRZ500609530</t>
  </si>
  <si>
    <t>031740053131</t>
  </si>
  <si>
    <t>0010214C0704</t>
  </si>
  <si>
    <t>2011-02-11</t>
  </si>
  <si>
    <t>2013-03-12</t>
  </si>
  <si>
    <t>2Index사모K-49(ELS파</t>
  </si>
  <si>
    <t>마이다스2Index사모증권투자신탁K-48(ELS파</t>
  </si>
  <si>
    <t>KR5303195790</t>
  </si>
  <si>
    <t>KRZ500608990</t>
  </si>
  <si>
    <t>031740053130</t>
  </si>
  <si>
    <t>0010214C0703</t>
  </si>
  <si>
    <t>2013-03-09</t>
  </si>
  <si>
    <t>2Index사모K-48(ELS파</t>
  </si>
  <si>
    <t>마이다스2Index사모증권투자신탁K-47(ELS파</t>
  </si>
  <si>
    <t>KR5303195568</t>
  </si>
  <si>
    <t>KRZ500608250</t>
  </si>
  <si>
    <t>031740053126</t>
  </si>
  <si>
    <t>0010214C0699</t>
  </si>
  <si>
    <t>2011-02-03</t>
  </si>
  <si>
    <t>2013-03-04</t>
  </si>
  <si>
    <t>2Index사모K-47(ELS파</t>
  </si>
  <si>
    <t>마이다스2Index사모증권투자신탁K-46(ELS파</t>
  </si>
  <si>
    <t>KR5303194421</t>
  </si>
  <si>
    <t>KRZ500607280</t>
  </si>
  <si>
    <t>031740053122</t>
  </si>
  <si>
    <t>0010214C0694</t>
  </si>
  <si>
    <t>2011-01-27</t>
  </si>
  <si>
    <t>2Index사모K-46(ELS파</t>
  </si>
  <si>
    <t>마이다스2Index사모증권투자신탁K-45(ELS파</t>
  </si>
  <si>
    <t>KR5303193373</t>
  </si>
  <si>
    <t>KRZ500606160</t>
  </si>
  <si>
    <t>031740053120</t>
  </si>
  <si>
    <t>0010214C0692</t>
  </si>
  <si>
    <t>2Index사모K-45(ELS파</t>
  </si>
  <si>
    <t>마이다스2Index사모증권투자신탁K-44(ELS파</t>
  </si>
  <si>
    <t>KR5303192318</t>
  </si>
  <si>
    <t>KRZ500605680</t>
  </si>
  <si>
    <t>031740053117</t>
  </si>
  <si>
    <t>0010214C0689</t>
  </si>
  <si>
    <t>2013-02-19</t>
  </si>
  <si>
    <t>2Index사모K-44(ELS파</t>
  </si>
  <si>
    <t>마이다스2Index사모증권투자신탁K-43(ELS파</t>
  </si>
  <si>
    <t>KR5303192060</t>
  </si>
  <si>
    <t>KRZ500605050</t>
  </si>
  <si>
    <t>031740053116</t>
  </si>
  <si>
    <t>0010214C0688</t>
  </si>
  <si>
    <t>2010-04-15</t>
  </si>
  <si>
    <t>2011-01-14</t>
  </si>
  <si>
    <t>2013-02-15</t>
  </si>
  <si>
    <t>2Index사모K-43(ELS파</t>
  </si>
  <si>
    <t>마이다스2Index사모증권투자신탁K-42(ELS파</t>
  </si>
  <si>
    <t>KR5303191146</t>
  </si>
  <si>
    <t>KRZ500604340</t>
  </si>
  <si>
    <t>031740053114</t>
  </si>
  <si>
    <t>0010214C0686</t>
  </si>
  <si>
    <t>2011-01-11</t>
  </si>
  <si>
    <t>2013-02-12</t>
  </si>
  <si>
    <t>2Index사모K-42(ELS파</t>
  </si>
  <si>
    <t>마이다스2Index사모증권투자신탁K-41(ELS파</t>
  </si>
  <si>
    <t>KR5303190544</t>
  </si>
  <si>
    <t>KRZ500603580</t>
  </si>
  <si>
    <t>031740053109</t>
  </si>
  <si>
    <t>0010214C0681</t>
  </si>
  <si>
    <t>2010-04-07</t>
  </si>
  <si>
    <t>2013-02-07</t>
  </si>
  <si>
    <t>2Index사모K-41(ELS파</t>
  </si>
  <si>
    <t>마이다스2Index사모증권투자신탁K-40(ELS파</t>
  </si>
  <si>
    <t>KR5303190072</t>
  </si>
  <si>
    <t>KRZ500602960</t>
  </si>
  <si>
    <t>031740053108</t>
  </si>
  <si>
    <t>0010214C0680</t>
  </si>
  <si>
    <t>2Index사모K-40(ELS파</t>
  </si>
  <si>
    <t>마이다스2Index사모증권투자신탁K-39(ELS파</t>
  </si>
  <si>
    <t>KR5303188944</t>
  </si>
  <si>
    <t>KRZ500602680</t>
  </si>
  <si>
    <t>031740053106</t>
  </si>
  <si>
    <t>0010214C0678</t>
  </si>
  <si>
    <t>2Index사모K-39(ELS파</t>
  </si>
  <si>
    <t>마이다스2Index사모증권투자신탁K-38(ELS파</t>
  </si>
  <si>
    <t>KR5303188936</t>
  </si>
  <si>
    <t>031740053103</t>
  </si>
  <si>
    <t>0010214C0675</t>
  </si>
  <si>
    <t>2Index사모K-38(ELS파</t>
  </si>
  <si>
    <t>마이다스2Index사모증권투자신탁K-37(ELS파</t>
  </si>
  <si>
    <t>KR5303188597</t>
  </si>
  <si>
    <t>KRZ500601960</t>
  </si>
  <si>
    <t>031740053101</t>
  </si>
  <si>
    <t>0010214C0673</t>
  </si>
  <si>
    <t>2010-03-24</t>
  </si>
  <si>
    <t>2010-12-23</t>
  </si>
  <si>
    <t>2013-01-24</t>
  </si>
  <si>
    <t>2Index사모K-37(ELS파</t>
  </si>
  <si>
    <t>마이다스2Index사모증권투자신탁K-36(ELS파</t>
  </si>
  <si>
    <t>KR5303187409</t>
  </si>
  <si>
    <t>KRZ500601720</t>
  </si>
  <si>
    <t>031740053099</t>
  </si>
  <si>
    <t>0010214C0671</t>
  </si>
  <si>
    <t>2010-03-23</t>
  </si>
  <si>
    <t>2010-12-22</t>
  </si>
  <si>
    <t>2013-01-23</t>
  </si>
  <si>
    <t>2Index사모K-36(ELS파</t>
  </si>
  <si>
    <t>마이다스2Index사모증권투자신탁K-35(ELS파</t>
  </si>
  <si>
    <t>KR5303186484</t>
  </si>
  <si>
    <t>KRZ500600940</t>
  </si>
  <si>
    <t>031740053097</t>
  </si>
  <si>
    <t>0010214C0669</t>
  </si>
  <si>
    <t>2Index사모K-35(ELS파</t>
  </si>
  <si>
    <t>마이다스2Index사모증권투자신탁K-34(ELS파</t>
  </si>
  <si>
    <t>KR5303185296</t>
  </si>
  <si>
    <t>KRZ500599630</t>
  </si>
  <si>
    <t>031740053095</t>
  </si>
  <si>
    <t>0010214C0667</t>
  </si>
  <si>
    <t>2Index사모K-34(ELS파</t>
  </si>
  <si>
    <t>마이다스2Index사모증권투자신탁K-33(ELS파</t>
  </si>
  <si>
    <t>KR5303185056</t>
  </si>
  <si>
    <t>KRZ500599320</t>
  </si>
  <si>
    <t>031740053094</t>
  </si>
  <si>
    <t>0010214C0666</t>
  </si>
  <si>
    <t>2010-12-07</t>
  </si>
  <si>
    <t>2013-01-08</t>
  </si>
  <si>
    <t>2Index사모K-33(ELS파</t>
  </si>
  <si>
    <t>마이다스2Index사모증권투자신탁K-32(ELS파</t>
  </si>
  <si>
    <t>KR5303184703</t>
  </si>
  <si>
    <t>KRZ500598800</t>
  </si>
  <si>
    <t>031740053092</t>
  </si>
  <si>
    <t>0010214C0664</t>
  </si>
  <si>
    <t>2013-01-04</t>
  </si>
  <si>
    <t>2Index사모K-32(ELS파</t>
  </si>
  <si>
    <t>마이다스2Index사모증권투자신탁K-31(ELS파</t>
  </si>
  <si>
    <t>KR5303183861</t>
  </si>
  <si>
    <t>KRZ500598450</t>
  </si>
  <si>
    <t>031740053091</t>
  </si>
  <si>
    <t>0010214C0663</t>
  </si>
  <si>
    <t>2010-12-01</t>
  </si>
  <si>
    <t>2013-01-02</t>
  </si>
  <si>
    <t>2Index사모K-31(ELS파</t>
  </si>
  <si>
    <t>마이다스2Index사모증권투자신탁K-30(ELS파</t>
  </si>
  <si>
    <t>KR5303183283</t>
  </si>
  <si>
    <t>KRZ500598020</t>
  </si>
  <si>
    <t>031740053090</t>
  </si>
  <si>
    <t>0010214C0661</t>
  </si>
  <si>
    <t>2012-12-30</t>
  </si>
  <si>
    <t>2Index사모K-30(ELS파</t>
  </si>
  <si>
    <t>마이다스2Index사모증권투자신탁K-29(ELS파</t>
  </si>
  <si>
    <t>KR5303182137</t>
  </si>
  <si>
    <t>KRZ500597560</t>
  </si>
  <si>
    <t>031740053088</t>
  </si>
  <si>
    <t>0010214C0659</t>
  </si>
  <si>
    <t>2Index사모K-29(ELS파</t>
  </si>
  <si>
    <t>마이다스2Index사모증권투자신탁K-28(ELS파</t>
  </si>
  <si>
    <t>KR5303180974</t>
  </si>
  <si>
    <t>KRZ500596220</t>
  </si>
  <si>
    <t>031740053087</t>
  </si>
  <si>
    <t>0010214C0657</t>
  </si>
  <si>
    <t>2010-05-19</t>
  </si>
  <si>
    <t>2010-11-18</t>
  </si>
  <si>
    <t>2012-12-19</t>
  </si>
  <si>
    <t>2Index사모K-28(ELS파</t>
  </si>
  <si>
    <t>마이다스2Index사모증권투자신탁K-27(ELS파</t>
  </si>
  <si>
    <t>KR5303179935</t>
  </si>
  <si>
    <t>KRZ500595050</t>
  </si>
  <si>
    <t>031740053085</t>
  </si>
  <si>
    <t>0010214C0655</t>
  </si>
  <si>
    <t>2010-11-11</t>
  </si>
  <si>
    <t>2012-12-12</t>
  </si>
  <si>
    <t>2Index사모K-27(ELS파</t>
  </si>
  <si>
    <t>마이다스2Index사모증권투자신탁K-26(ELS파</t>
  </si>
  <si>
    <t>KR5303179810</t>
  </si>
  <si>
    <t>KRZ500594710</t>
  </si>
  <si>
    <t>031740053083</t>
  </si>
  <si>
    <t>0010214C0653</t>
  </si>
  <si>
    <t>2010-05-10</t>
  </si>
  <si>
    <t>2012-12-10</t>
  </si>
  <si>
    <t>2Index사모K-26(ELS파</t>
  </si>
  <si>
    <t>마이다스2Index사모증권투자신탁K-25(ELS파</t>
  </si>
  <si>
    <t>KR5303178960</t>
  </si>
  <si>
    <t>KRZ500593890</t>
  </si>
  <si>
    <t>031740053082</t>
  </si>
  <si>
    <t>0010214C0652</t>
  </si>
  <si>
    <t>2010-11-03</t>
  </si>
  <si>
    <t>2012-12-04</t>
  </si>
  <si>
    <t>2Index사모K-25(ELS파</t>
  </si>
  <si>
    <t>마이다스2Index사모증권투자신탁K-24(ELS파</t>
  </si>
  <si>
    <t>KR5303178275</t>
  </si>
  <si>
    <t>KRZ500593190</t>
  </si>
  <si>
    <t>031740053081</t>
  </si>
  <si>
    <t>0010214C0651</t>
  </si>
  <si>
    <t>2010-10-29</t>
  </si>
  <si>
    <t>2012-11-30</t>
  </si>
  <si>
    <t>2Index사모K-24(ELS파</t>
  </si>
  <si>
    <t>마이다스2Index사모증권투자신탁K-23(ELS파</t>
  </si>
  <si>
    <t>KR5303177640</t>
  </si>
  <si>
    <t>KRZ500592800</t>
  </si>
  <si>
    <t>031740053080</t>
  </si>
  <si>
    <t>0010214C0650</t>
  </si>
  <si>
    <t>2010-10-28</t>
  </si>
  <si>
    <t>2012-11-29</t>
  </si>
  <si>
    <t>2Index사모K-23(ELS파</t>
  </si>
  <si>
    <t>마이다스2Index사모증권투자신탁K-22(ELS파</t>
  </si>
  <si>
    <t>KR5303176998</t>
  </si>
  <si>
    <t>KRZ500592190</t>
  </si>
  <si>
    <t>031740053079</t>
  </si>
  <si>
    <t>0010214C0649</t>
  </si>
  <si>
    <t>2010-10-26</t>
  </si>
  <si>
    <t>2012-11-27</t>
  </si>
  <si>
    <t>2Index사모K-22(ELS파</t>
  </si>
  <si>
    <t>마이다스2Index사모증권투자신탁K-21(ELS파</t>
  </si>
  <si>
    <t>KR5303176543</t>
  </si>
  <si>
    <t>KRZ500591740</t>
  </si>
  <si>
    <t>031740053076</t>
  </si>
  <si>
    <t>0010214C0646</t>
  </si>
  <si>
    <t>2012-11-23</t>
  </si>
  <si>
    <t>2Index사모K-21(ELS파</t>
  </si>
  <si>
    <t>마이다스2Index사모증권투자신탁K-20(ELS파</t>
  </si>
  <si>
    <t>KR5303175891</t>
  </si>
  <si>
    <t>KRZ500591030</t>
  </si>
  <si>
    <t>031740053074</t>
  </si>
  <si>
    <t>0010214C0644</t>
  </si>
  <si>
    <t>2Index사모K-20(ELS파</t>
  </si>
  <si>
    <t>마이다스2Index사모증권투자신탁K-19(ELS파</t>
  </si>
  <si>
    <t>KR5303175354</t>
  </si>
  <si>
    <t>KRZ500590740</t>
  </si>
  <si>
    <t>031740053073</t>
  </si>
  <si>
    <t>0010214C0643</t>
  </si>
  <si>
    <t>2010-10-19</t>
  </si>
  <si>
    <t>2012-11-20</t>
  </si>
  <si>
    <t>2Index사모K-19(ELS파</t>
  </si>
  <si>
    <t>마이다스2Index사모증권투자신탁K-18(ELS파</t>
  </si>
  <si>
    <t>KR5303174373</t>
  </si>
  <si>
    <t>KRZ500590040</t>
  </si>
  <si>
    <t>031740053071</t>
  </si>
  <si>
    <t>0010214C0641</t>
  </si>
  <si>
    <t>2012-11-15</t>
  </si>
  <si>
    <t>2Index사모K-18(ELS파</t>
  </si>
  <si>
    <t>마이다스2Index사모증권투자신탁K-17(ELS파</t>
  </si>
  <si>
    <t>KR5303172823</t>
  </si>
  <si>
    <t>KRZ500589920</t>
  </si>
  <si>
    <t>031740053070</t>
  </si>
  <si>
    <t>0010214C0640</t>
  </si>
  <si>
    <t>2012-11-14</t>
  </si>
  <si>
    <t>2Index사모K-17(ELS파</t>
  </si>
  <si>
    <t>마이다스2Index사모증권투자신탁K-16(ELS파</t>
  </si>
  <si>
    <t>KR5303173466</t>
  </si>
  <si>
    <t>KRZ500589100</t>
  </si>
  <si>
    <t>031740053067</t>
  </si>
  <si>
    <t>0010214C0637</t>
  </si>
  <si>
    <t>2Index사모K-16(ELS파</t>
  </si>
  <si>
    <t>마이다스2Index사모증권투자신탁K-15(ELS파</t>
  </si>
  <si>
    <t>KR5303171999</t>
  </si>
  <si>
    <t>KRZ500588100</t>
  </si>
  <si>
    <t>031740053064</t>
  </si>
  <si>
    <t>0010214C0634</t>
  </si>
  <si>
    <t>2012-11-01</t>
  </si>
  <si>
    <t>2Index사모K-15(ELS파</t>
  </si>
  <si>
    <t>마이다스2Index사모증권투자신탁D-2(ELS파)</t>
  </si>
  <si>
    <t>KR5303196194</t>
  </si>
  <si>
    <t>KRZ500608460</t>
  </si>
  <si>
    <t>031740053128</t>
  </si>
  <si>
    <t>0010214C0701</t>
  </si>
  <si>
    <t>2Index사모D-2(ELS파)</t>
  </si>
  <si>
    <t>마이다스2Index사모증권투자신탁D-1(ELS파)</t>
  </si>
  <si>
    <t>KR5303191195</t>
  </si>
  <si>
    <t>KRZ500603860</t>
  </si>
  <si>
    <t>031740053111</t>
  </si>
  <si>
    <t>0010214C0683</t>
  </si>
  <si>
    <t>2012-02-08</t>
  </si>
  <si>
    <t>2Index사모D-1(ELS파)</t>
  </si>
  <si>
    <t>마이다스 2Index 사모파생상품투자신탁 N-4</t>
  </si>
  <si>
    <t>KR5303752590</t>
  </si>
  <si>
    <t>031740052628</t>
  </si>
  <si>
    <t>0010214C0279</t>
  </si>
  <si>
    <t>마이다스 2Index 사모파생상품투자신탁 N-2</t>
  </si>
  <si>
    <t>KR5303717098</t>
  </si>
  <si>
    <t>031740052572</t>
  </si>
  <si>
    <t>0010214C0217</t>
  </si>
  <si>
    <t>마이다스 2Index 사모파생상품투자신탁 N-1</t>
  </si>
  <si>
    <t>KR5303706901</t>
  </si>
  <si>
    <t>031740052554</t>
  </si>
  <si>
    <t>0010214C0199</t>
  </si>
  <si>
    <t>Total</t>
  </si>
  <si>
    <t>위원회</t>
  </si>
  <si>
    <t>기타</t>
  </si>
  <si>
    <t>평가</t>
  </si>
  <si>
    <t>보관</t>
  </si>
  <si>
    <t>판매</t>
  </si>
  <si>
    <t>운용</t>
  </si>
  <si>
    <t>한글펀드명</t>
  </si>
  <si>
    <t>NAV</t>
  </si>
  <si>
    <t>자본금</t>
  </si>
  <si>
    <t>협회분류코드</t>
  </si>
  <si>
    <t>협회코드</t>
  </si>
  <si>
    <t>펀드표준코드</t>
  </si>
  <si>
    <t>금감원코드</t>
  </si>
  <si>
    <t>공모/사모</t>
  </si>
  <si>
    <t>판매수수료</t>
  </si>
  <si>
    <t>보수인출일</t>
  </si>
  <si>
    <t>만기일</t>
  </si>
  <si>
    <t>2Star증권SH-1(ELS파)</t>
    <phoneticPr fontId="2" type="noConversion"/>
  </si>
  <si>
    <t>2Star증권SH-2(ELS파)</t>
    <phoneticPr fontId="2" type="noConversion"/>
  </si>
  <si>
    <t>2Star증권SH-3(ELS파)</t>
    <phoneticPr fontId="2" type="noConversion"/>
  </si>
  <si>
    <t>2Star증권SH-4(ELS파)</t>
    <phoneticPr fontId="2" type="noConversion"/>
  </si>
  <si>
    <t>신한, 신영, 우리, 한국</t>
    <phoneticPr fontId="2" type="noConversion"/>
  </si>
  <si>
    <t>KRZ500597570</t>
    <phoneticPr fontId="2" type="noConversion"/>
  </si>
  <si>
    <t>20091127,20091130,20091201</t>
    <phoneticPr fontId="2" type="noConversion"/>
  </si>
  <si>
    <t>20121120,20121121,20121122</t>
    <phoneticPr fontId="2" type="noConversion"/>
  </si>
  <si>
    <t>90-90-85-85-80-55</t>
    <phoneticPr fontId="2" type="noConversion"/>
  </si>
  <si>
    <t>20100519,20100520,20100524</t>
    <phoneticPr fontId="2" type="noConversion"/>
  </si>
  <si>
    <t>20101119,20101122,20101123</t>
    <phoneticPr fontId="2" type="noConversion"/>
  </si>
  <si>
    <t>20110520,20110523,20110524</t>
    <phoneticPr fontId="2" type="noConversion"/>
  </si>
  <si>
    <t>20111118,20111121,20111122</t>
    <phoneticPr fontId="2" type="noConversion"/>
  </si>
  <si>
    <t>20120518,20120521,20120522</t>
    <phoneticPr fontId="2" type="noConversion"/>
  </si>
  <si>
    <t>KRZ500600950</t>
    <phoneticPr fontId="2" type="noConversion"/>
  </si>
  <si>
    <t>20091218,20091221,20091222</t>
    <phoneticPr fontId="2" type="noConversion"/>
  </si>
  <si>
    <t>20121211,20121212,20121213</t>
    <phoneticPr fontId="2" type="noConversion"/>
  </si>
  <si>
    <t>20100611,20100614,20100615</t>
    <phoneticPr fontId="2" type="noConversion"/>
  </si>
  <si>
    <t>20101210,20101213,20101214</t>
    <phoneticPr fontId="2" type="noConversion"/>
  </si>
  <si>
    <t>20110610,20110613,20110614</t>
    <phoneticPr fontId="2" type="noConversion"/>
  </si>
  <si>
    <t>20111209,20111212,20111213</t>
    <phoneticPr fontId="2" type="noConversion"/>
  </si>
  <si>
    <t>20120611,20120612,20120613</t>
    <phoneticPr fontId="2" type="noConversion"/>
  </si>
  <si>
    <t>KRZ500603870</t>
    <phoneticPr fontId="2" type="noConversion"/>
  </si>
  <si>
    <t>KRZ500607550</t>
    <phoneticPr fontId="2" type="noConversion"/>
  </si>
  <si>
    <t>KRZ500607550</t>
    <phoneticPr fontId="2" type="noConversion"/>
  </si>
  <si>
    <t>KRZ500606200</t>
    <phoneticPr fontId="2" type="noConversion"/>
  </si>
  <si>
    <t>KRZ500606200</t>
    <phoneticPr fontId="2" type="noConversion"/>
  </si>
  <si>
    <t>20100108,20100111,20100112</t>
    <phoneticPr fontId="2" type="noConversion"/>
  </si>
  <si>
    <t>20100111</t>
    <phoneticPr fontId="2" type="noConversion"/>
  </si>
  <si>
    <t>20130102,20130103,20130104</t>
    <phoneticPr fontId="2" type="noConversion"/>
  </si>
  <si>
    <t>20100702,20100705,20100706</t>
    <phoneticPr fontId="2" type="noConversion"/>
  </si>
  <si>
    <t>20110103,20110104,20110105</t>
    <phoneticPr fontId="2" type="noConversion"/>
  </si>
  <si>
    <t>20110704,20110705,20110706</t>
    <phoneticPr fontId="2" type="noConversion"/>
  </si>
  <si>
    <t>20120103,20110104,20110105</t>
    <phoneticPr fontId="2" type="noConversion"/>
  </si>
  <si>
    <t>20120703,20120704,20120705</t>
    <phoneticPr fontId="2" type="noConversion"/>
  </si>
  <si>
    <t>20100128,20100201,20100202</t>
    <phoneticPr fontId="2" type="noConversion"/>
  </si>
  <si>
    <t>20130122,20130123,20130124</t>
    <phoneticPr fontId="2" type="noConversion"/>
  </si>
  <si>
    <t>20100722,20100723,20100726</t>
    <phoneticPr fontId="2" type="noConversion"/>
  </si>
  <si>
    <t>20110121,20110124,20110125</t>
    <phoneticPr fontId="2" type="noConversion"/>
  </si>
  <si>
    <t>20110722,20110725,20110726</t>
    <phoneticPr fontId="2" type="noConversion"/>
  </si>
  <si>
    <t>20120118,20120119,20120120</t>
    <phoneticPr fontId="2" type="noConversion"/>
  </si>
  <si>
    <t>20120723,20120724,20120725</t>
    <phoneticPr fontId="2" type="noConversion"/>
  </si>
  <si>
    <t>2Index 사모증권 K-58</t>
    <phoneticPr fontId="2" type="noConversion"/>
  </si>
  <si>
    <t>KRZ500614350</t>
    <phoneticPr fontId="2" type="noConversion"/>
  </si>
  <si>
    <t>매년3월15일</t>
    <phoneticPr fontId="2" type="noConversion"/>
  </si>
  <si>
    <t>20130312</t>
    <phoneticPr fontId="2" type="noConversion"/>
  </si>
  <si>
    <t>20130314</t>
    <phoneticPr fontId="2" type="noConversion"/>
  </si>
  <si>
    <t>연10.15%</t>
    <phoneticPr fontId="2" type="noConversion"/>
  </si>
  <si>
    <t>20110311</t>
    <phoneticPr fontId="2" type="noConversion"/>
  </si>
  <si>
    <t>하나대투증권 534회</t>
    <phoneticPr fontId="2" type="noConversion"/>
  </si>
  <si>
    <t>2Index 사모증권 K-59</t>
    <phoneticPr fontId="2" type="noConversion"/>
  </si>
  <si>
    <t>KRZ500615630</t>
    <phoneticPr fontId="2" type="noConversion"/>
  </si>
  <si>
    <t>한국투자증권 1602회</t>
    <phoneticPr fontId="2" type="noConversion"/>
  </si>
  <si>
    <t>매년3월23일</t>
    <phoneticPr fontId="2" type="noConversion"/>
  </si>
  <si>
    <t>20130319</t>
    <phoneticPr fontId="2" type="noConversion"/>
  </si>
  <si>
    <t>20130321</t>
    <phoneticPr fontId="2" type="noConversion"/>
  </si>
  <si>
    <t>연9.8%</t>
    <phoneticPr fontId="2" type="noConversion"/>
  </si>
  <si>
    <t>20120918</t>
    <phoneticPr fontId="2" type="noConversion"/>
  </si>
  <si>
    <t>2Index 사모증권 K-61</t>
    <phoneticPr fontId="2" type="noConversion"/>
  </si>
  <si>
    <t>KRZ500616230</t>
    <phoneticPr fontId="2" type="noConversion"/>
  </si>
  <si>
    <t>20130326</t>
    <phoneticPr fontId="2" type="noConversion"/>
  </si>
  <si>
    <t>매년3월25일</t>
    <phoneticPr fontId="2" type="noConversion"/>
  </si>
  <si>
    <t>20130329</t>
    <phoneticPr fontId="2" type="noConversion"/>
  </si>
  <si>
    <t>20130325</t>
    <phoneticPr fontId="2" type="noConversion"/>
  </si>
  <si>
    <t>20120321</t>
    <phoneticPr fontId="2" type="noConversion"/>
  </si>
  <si>
    <t>20120921</t>
    <phoneticPr fontId="2" type="noConversion"/>
  </si>
  <si>
    <t>대우증권 3820회</t>
    <phoneticPr fontId="2" type="noConversion"/>
  </si>
  <si>
    <t>2Star 사모증권 D-9</t>
    <phoneticPr fontId="2" type="noConversion"/>
  </si>
  <si>
    <t>KRZ500617730</t>
    <phoneticPr fontId="2" type="noConversion"/>
  </si>
  <si>
    <t>현대증권 1237회</t>
    <phoneticPr fontId="2" type="noConversion"/>
  </si>
  <si>
    <t>매년4월1일</t>
    <phoneticPr fontId="2" type="noConversion"/>
  </si>
  <si>
    <t>20120329</t>
    <phoneticPr fontId="2" type="noConversion"/>
  </si>
  <si>
    <t>20100928</t>
    <phoneticPr fontId="2" type="noConversion"/>
  </si>
  <si>
    <t>2Index 사모증권 K-62</t>
    <phoneticPr fontId="2" type="noConversion"/>
  </si>
  <si>
    <t>KRZ500618540</t>
    <phoneticPr fontId="2" type="noConversion"/>
  </si>
  <si>
    <t>하나대투증권 567회</t>
    <phoneticPr fontId="2" type="noConversion"/>
  </si>
  <si>
    <t>매년4월6일</t>
    <phoneticPr fontId="2" type="noConversion"/>
  </si>
  <si>
    <t>20130402</t>
    <phoneticPr fontId="2" type="noConversion"/>
  </si>
  <si>
    <t>20130404</t>
    <phoneticPr fontId="2" type="noConversion"/>
  </si>
  <si>
    <t>20110404</t>
    <phoneticPr fontId="2" type="noConversion"/>
  </si>
  <si>
    <t>20121002</t>
    <phoneticPr fontId="2" type="noConversion"/>
  </si>
  <si>
    <t>20130402</t>
    <phoneticPr fontId="2" type="noConversion"/>
  </si>
  <si>
    <t>20100412,20100413,20100414</t>
    <phoneticPr fontId="2" type="noConversion"/>
  </si>
  <si>
    <t>2Index 사모증권 K-63</t>
    <phoneticPr fontId="2" type="noConversion"/>
  </si>
  <si>
    <t>KRZ500619830</t>
    <phoneticPr fontId="2" type="noConversion"/>
  </si>
  <si>
    <t>대우증권 3879회</t>
    <phoneticPr fontId="2" type="noConversion"/>
  </si>
  <si>
    <t>매년4월13일</t>
    <phoneticPr fontId="2" type="noConversion"/>
  </si>
  <si>
    <t>20130409</t>
    <phoneticPr fontId="2" type="noConversion"/>
  </si>
  <si>
    <t>20130411</t>
    <phoneticPr fontId="2" type="noConversion"/>
  </si>
  <si>
    <t>20111011</t>
    <phoneticPr fontId="2" type="noConversion"/>
  </si>
  <si>
    <t>2Star증권 W-1(ELS파)</t>
    <phoneticPr fontId="2" type="noConversion"/>
  </si>
  <si>
    <t>KRZ500615330</t>
    <phoneticPr fontId="2" type="noConversion"/>
  </si>
  <si>
    <t>대신, 맥쿼리, 신한, 현대</t>
    <phoneticPr fontId="2" type="noConversion"/>
  </si>
  <si>
    <t>매년3월21일</t>
    <phoneticPr fontId="2" type="noConversion"/>
  </si>
  <si>
    <t>20130319</t>
    <phoneticPr fontId="2" type="noConversion"/>
  </si>
  <si>
    <t>20130321</t>
    <phoneticPr fontId="2" type="noConversion"/>
  </si>
  <si>
    <t>20120319</t>
    <phoneticPr fontId="2" type="noConversion"/>
  </si>
  <si>
    <t>2Star증권 W-2(ELS파)</t>
    <phoneticPr fontId="2" type="noConversion"/>
  </si>
  <si>
    <t>KRZ500615340</t>
    <phoneticPr fontId="2" type="noConversion"/>
  </si>
  <si>
    <t>SK텔레콤</t>
    <phoneticPr fontId="2" type="noConversion"/>
  </si>
  <si>
    <t>2Star 사모증권 K-33</t>
    <phoneticPr fontId="2" type="noConversion"/>
  </si>
  <si>
    <t>KRZ500621150</t>
    <phoneticPr fontId="2" type="noConversion"/>
  </si>
  <si>
    <t>대우증권 3906회</t>
    <phoneticPr fontId="2" type="noConversion"/>
  </si>
  <si>
    <t>매년4월18일</t>
    <phoneticPr fontId="2" type="noConversion"/>
  </si>
  <si>
    <t>20100419</t>
    <phoneticPr fontId="2" type="noConversion"/>
  </si>
  <si>
    <t>20130415</t>
    <phoneticPr fontId="2" type="noConversion"/>
  </si>
  <si>
    <t>연9.2%</t>
    <phoneticPr fontId="2" type="noConversion"/>
  </si>
  <si>
    <t>20120411</t>
    <phoneticPr fontId="2" type="noConversion"/>
  </si>
  <si>
    <t>2Star증권 W-3(ELS파)</t>
    <phoneticPr fontId="2" type="noConversion"/>
  </si>
  <si>
    <t>KRZ500621160</t>
    <phoneticPr fontId="2" type="noConversion"/>
  </si>
  <si>
    <t>대신, 맥쿼리, 신영, 현대</t>
    <phoneticPr fontId="2" type="noConversion"/>
  </si>
  <si>
    <t>20130416</t>
    <phoneticPr fontId="2" type="noConversion"/>
  </si>
  <si>
    <t>20130418</t>
    <phoneticPr fontId="2" type="noConversion"/>
  </si>
  <si>
    <t>선취0.57%</t>
    <phoneticPr fontId="2" type="noConversion"/>
  </si>
  <si>
    <t>20101014</t>
    <phoneticPr fontId="2" type="noConversion"/>
  </si>
  <si>
    <t>20111014</t>
    <phoneticPr fontId="2" type="noConversion"/>
  </si>
  <si>
    <t>20120416</t>
    <phoneticPr fontId="2" type="noConversion"/>
  </si>
  <si>
    <t>2Index 사모증권 K-60</t>
    <phoneticPr fontId="2" type="noConversion"/>
  </si>
  <si>
    <t>KRZ500621920</t>
    <phoneticPr fontId="2" type="noConversion"/>
  </si>
  <si>
    <t>우리투자증권 3108회</t>
    <phoneticPr fontId="2" type="noConversion"/>
  </si>
  <si>
    <t>매년4월20일</t>
    <phoneticPr fontId="2" type="noConversion"/>
  </si>
  <si>
    <t>90-90-85-85-80-80, 55, 점프쿠폰 15.5%</t>
    <phoneticPr fontId="2" type="noConversion"/>
  </si>
  <si>
    <t>연10%(15.5%)</t>
    <phoneticPr fontId="2" type="noConversion"/>
  </si>
  <si>
    <r>
      <t>30%</t>
    </r>
    <r>
      <rPr>
        <sz val="9"/>
        <rFont val="맑은 고딕"/>
        <family val="3"/>
        <charset val="129"/>
      </rPr>
      <t>(46.5%)</t>
    </r>
    <phoneticPr fontId="2" type="noConversion"/>
  </si>
  <si>
    <t>20120417</t>
    <phoneticPr fontId="2" type="noConversion"/>
  </si>
  <si>
    <r>
      <t>2</t>
    </r>
    <r>
      <rPr>
        <sz val="9"/>
        <rFont val="맑은 고딕"/>
        <family val="3"/>
        <charset val="129"/>
      </rPr>
      <t>0130416</t>
    </r>
    <phoneticPr fontId="2" type="noConversion"/>
  </si>
  <si>
    <t>2Star 사모증권 K-34</t>
    <phoneticPr fontId="2" type="noConversion"/>
  </si>
  <si>
    <t>KRZ500621940</t>
    <phoneticPr fontId="2" type="noConversion"/>
  </si>
  <si>
    <t>하나대투증권 603회</t>
    <phoneticPr fontId="2" type="noConversion"/>
  </si>
  <si>
    <t>20130412,20130415,20130416</t>
    <phoneticPr fontId="2" type="noConversion"/>
  </si>
  <si>
    <t>연14.2%</t>
    <phoneticPr fontId="2" type="noConversion"/>
  </si>
  <si>
    <t>20101014,20101015,20101018</t>
    <phoneticPr fontId="2" type="noConversion"/>
  </si>
  <si>
    <t>20110414,20110415,20110418</t>
    <phoneticPr fontId="2" type="noConversion"/>
  </si>
  <si>
    <t>20111014,20111017,20111018</t>
    <phoneticPr fontId="2" type="noConversion"/>
  </si>
  <si>
    <t>20120413,20120416,20120417</t>
    <phoneticPr fontId="2" type="noConversion"/>
  </si>
  <si>
    <t>20121012,20121015,20121016</t>
    <phoneticPr fontId="2" type="noConversion"/>
  </si>
  <si>
    <t>2Star 사모증권 K-35</t>
    <phoneticPr fontId="2" type="noConversion"/>
  </si>
  <si>
    <t>KRZ500622620</t>
    <phoneticPr fontId="2" type="noConversion"/>
  </si>
  <si>
    <t>하나대투증권 608회</t>
    <phoneticPr fontId="2" type="noConversion"/>
  </si>
  <si>
    <t>매년4월22일</t>
    <phoneticPr fontId="2" type="noConversion"/>
  </si>
  <si>
    <t>20100423</t>
    <phoneticPr fontId="2" type="noConversion"/>
  </si>
  <si>
    <t>20100423,20100426,20100427</t>
    <phoneticPr fontId="2" type="noConversion"/>
  </si>
  <si>
    <t>20130422,20130423,20130424</t>
    <phoneticPr fontId="2" type="noConversion"/>
  </si>
  <si>
    <t>20130426</t>
    <phoneticPr fontId="2" type="noConversion"/>
  </si>
  <si>
    <t>20101021,20101022,20101025</t>
    <phoneticPr fontId="2" type="noConversion"/>
  </si>
  <si>
    <t>20110421,20110422,20110425</t>
    <phoneticPr fontId="2" type="noConversion"/>
  </si>
  <si>
    <t>20111021,20111024,20111025</t>
    <phoneticPr fontId="2" type="noConversion"/>
  </si>
  <si>
    <t>20120423,20120424,20120425</t>
    <phoneticPr fontId="2" type="noConversion"/>
  </si>
  <si>
    <t>20121022,20121023,20121024</t>
    <phoneticPr fontId="2" type="noConversion"/>
  </si>
  <si>
    <t>20130422,20130423,20130424</t>
    <phoneticPr fontId="2" type="noConversion"/>
  </si>
  <si>
    <t>2Index 사모증권 K-64</t>
    <phoneticPr fontId="2" type="noConversion"/>
  </si>
  <si>
    <t>KRZ500622630</t>
    <phoneticPr fontId="2" type="noConversion"/>
  </si>
  <si>
    <t>대우증권 3940회</t>
    <phoneticPr fontId="2" type="noConversion"/>
  </si>
  <si>
    <t>연6%</t>
    <phoneticPr fontId="2" type="noConversion"/>
  </si>
  <si>
    <t>2Index 사모증권 K-65</t>
    <phoneticPr fontId="2" type="noConversion"/>
  </si>
  <si>
    <t>KRZ500622640</t>
    <phoneticPr fontId="2" type="noConversion"/>
  </si>
  <si>
    <t>한국투자증권 1630회</t>
    <phoneticPr fontId="2" type="noConversion"/>
  </si>
  <si>
    <t>20130422</t>
    <phoneticPr fontId="2" type="noConversion"/>
  </si>
  <si>
    <t>2Index 사모증권 K-66</t>
    <phoneticPr fontId="2" type="noConversion"/>
  </si>
  <si>
    <t>KRZ500624000</t>
    <phoneticPr fontId="2" type="noConversion"/>
  </si>
  <si>
    <t>한국투자증권 1643회</t>
    <phoneticPr fontId="2" type="noConversion"/>
  </si>
  <si>
    <t>매년4월29일</t>
    <phoneticPr fontId="2" type="noConversion"/>
  </si>
  <si>
    <t>20130425</t>
    <phoneticPr fontId="2" type="noConversion"/>
  </si>
  <si>
    <t>20130429</t>
    <phoneticPr fontId="2" type="noConversion"/>
  </si>
  <si>
    <t>연10.1%</t>
    <phoneticPr fontId="2" type="noConversion"/>
  </si>
  <si>
    <t>2Star 사모증권 D-10</t>
    <phoneticPr fontId="2" type="noConversion"/>
  </si>
  <si>
    <t>KRZ500624010</t>
    <phoneticPr fontId="2" type="noConversion"/>
  </si>
  <si>
    <t>스탠다드차타드증권 5회</t>
    <phoneticPr fontId="2" type="noConversion"/>
  </si>
  <si>
    <t>연14%</t>
    <phoneticPr fontId="2" type="noConversion"/>
  </si>
  <si>
    <t>2Star 사모증권 D-11</t>
    <phoneticPr fontId="2" type="noConversion"/>
  </si>
  <si>
    <t>KRZ500624380</t>
    <phoneticPr fontId="2" type="noConversion"/>
  </si>
  <si>
    <t>스탠다드차타드증권 6회</t>
    <phoneticPr fontId="2" type="noConversion"/>
  </si>
  <si>
    <t>선취2.6%</t>
    <phoneticPr fontId="2" type="noConversion"/>
  </si>
  <si>
    <t>연11%</t>
    <phoneticPr fontId="2" type="noConversion"/>
  </si>
  <si>
    <t>2Index 사모증권 K-68</t>
    <phoneticPr fontId="2" type="noConversion"/>
  </si>
  <si>
    <t>KRZ500624740</t>
    <phoneticPr fontId="2" type="noConversion"/>
  </si>
  <si>
    <t>우리투자증권 3124회</t>
    <phoneticPr fontId="2" type="noConversion"/>
  </si>
  <si>
    <t>매년5월3일</t>
    <phoneticPr fontId="2" type="noConversion"/>
  </si>
  <si>
    <t>20130502</t>
    <phoneticPr fontId="2" type="noConversion"/>
  </si>
  <si>
    <t>20130506</t>
    <phoneticPr fontId="2" type="noConversion"/>
  </si>
  <si>
    <t>20101102</t>
    <phoneticPr fontId="2" type="noConversion"/>
  </si>
  <si>
    <t>20111102</t>
    <phoneticPr fontId="2" type="noConversion"/>
  </si>
  <si>
    <t>20120502</t>
    <phoneticPr fontId="2" type="noConversion"/>
  </si>
  <si>
    <t>20130502</t>
    <phoneticPr fontId="2" type="noConversion"/>
  </si>
  <si>
    <t>2Index 사모증권 K-69</t>
    <phoneticPr fontId="2" type="noConversion"/>
  </si>
  <si>
    <t>KRZ500624920</t>
    <phoneticPr fontId="2" type="noConversion"/>
  </si>
  <si>
    <t>대우증권 3981회</t>
    <phoneticPr fontId="2" type="noConversion"/>
  </si>
  <si>
    <t>20100507</t>
    <phoneticPr fontId="2" type="noConversion"/>
  </si>
  <si>
    <t>20130503</t>
    <phoneticPr fontId="2" type="noConversion"/>
  </si>
  <si>
    <t>매년5월5일</t>
    <phoneticPr fontId="2" type="noConversion"/>
  </si>
  <si>
    <t>20130430</t>
    <phoneticPr fontId="2" type="noConversion"/>
  </si>
  <si>
    <t>2Index 사모증권 K-67</t>
    <phoneticPr fontId="2" type="noConversion"/>
  </si>
  <si>
    <t>KRZ500624730</t>
    <phoneticPr fontId="2" type="noConversion"/>
  </si>
  <si>
    <t>우리투자증권 3126회</t>
    <phoneticPr fontId="2" type="noConversion"/>
  </si>
  <si>
    <t>연7.75%(15.5%)</t>
    <phoneticPr fontId="2" type="noConversion"/>
  </si>
  <si>
    <t>31.5%(46.5%)</t>
    <phoneticPr fontId="2" type="noConversion"/>
  </si>
  <si>
    <t>2Index 사모증권 K-70</t>
    <phoneticPr fontId="2" type="noConversion"/>
  </si>
  <si>
    <t>KRZ500625920</t>
    <phoneticPr fontId="2" type="noConversion"/>
  </si>
  <si>
    <t>대우증권 4008회</t>
    <phoneticPr fontId="2" type="noConversion"/>
  </si>
  <si>
    <t>매년5월9일</t>
    <phoneticPr fontId="2" type="noConversion"/>
  </si>
  <si>
    <t>20100511</t>
    <phoneticPr fontId="2" type="noConversion"/>
  </si>
  <si>
    <t>20120511</t>
    <phoneticPr fontId="2" type="noConversion"/>
  </si>
  <si>
    <t>20120105</t>
    <phoneticPr fontId="2" type="noConversion"/>
  </si>
  <si>
    <t>2Star 사모증권 D-10</t>
  </si>
  <si>
    <t>20130430</t>
  </si>
  <si>
    <t>2Index 사모증권 K-66</t>
  </si>
  <si>
    <t>I.101</t>
  </si>
  <si>
    <t>I.HSCE</t>
  </si>
  <si>
    <t>엔씨소프트</t>
  </si>
  <si>
    <t>한국가스공사</t>
  </si>
  <si>
    <t>2Star 사모증권 K-36</t>
    <phoneticPr fontId="2" type="noConversion"/>
  </si>
  <si>
    <t>KRZ500625420</t>
    <phoneticPr fontId="2" type="noConversion"/>
  </si>
  <si>
    <t>하나대투증권 655회</t>
    <phoneticPr fontId="2" type="noConversion"/>
  </si>
  <si>
    <t>매년5월6일</t>
    <phoneticPr fontId="2" type="noConversion"/>
  </si>
  <si>
    <t>20100507,20100510,20100511</t>
    <phoneticPr fontId="2" type="noConversion"/>
  </si>
  <si>
    <t>20130429,20130430,20130502</t>
    <phoneticPr fontId="2" type="noConversion"/>
  </si>
  <si>
    <t>20101101,20101102,20101103</t>
    <phoneticPr fontId="2" type="noConversion"/>
  </si>
  <si>
    <t>20110429,20110502,20110503</t>
    <phoneticPr fontId="2" type="noConversion"/>
  </si>
  <si>
    <t>20111031,20111101,20111102</t>
    <phoneticPr fontId="2" type="noConversion"/>
  </si>
  <si>
    <t>20120427,20120430,20120502</t>
    <phoneticPr fontId="2" type="noConversion"/>
  </si>
  <si>
    <t>20121031,20121101,20121102</t>
    <phoneticPr fontId="2" type="noConversion"/>
  </si>
  <si>
    <t>KT&amp;G</t>
  </si>
  <si>
    <t>IDX</t>
  </si>
  <si>
    <t>I31000040F</t>
  </si>
  <si>
    <t>종가지수(포인트)</t>
  </si>
  <si>
    <t>2Index 사모증권 K-65</t>
  </si>
  <si>
    <t>20130423</t>
  </si>
  <si>
    <t>2Index 사모증권 K-64</t>
  </si>
  <si>
    <t>20130416</t>
  </si>
  <si>
    <t>원금보존형</t>
  </si>
  <si>
    <t>2Star 사모증권 K-35</t>
  </si>
  <si>
    <t>20130429</t>
  </si>
  <si>
    <t>2Star 사모증권 K-34</t>
  </si>
  <si>
    <t>20130419</t>
  </si>
  <si>
    <t>2Index 사모증권 K-60</t>
  </si>
  <si>
    <t>90-90-85-85-80-80, 55, 점프쿠폰 15.5%</t>
  </si>
  <si>
    <t>2Star증권 W-3(ELS파)</t>
  </si>
  <si>
    <t>2Star 사모증권 K-33</t>
  </si>
  <si>
    <t>2Star증권 W-2(ELS파)</t>
  </si>
  <si>
    <t>20130322</t>
  </si>
  <si>
    <t>2Star증권 W-1(ELS파)</t>
  </si>
  <si>
    <t>2Index 사모증권 K-63</t>
  </si>
  <si>
    <t>20130412</t>
  </si>
  <si>
    <t>2Index 사모증권 K-62</t>
  </si>
  <si>
    <t>20130405</t>
  </si>
  <si>
    <t>2Star 사모증권 D-9</t>
  </si>
  <si>
    <t>20120330</t>
  </si>
  <si>
    <t>2Index 사모증권 K-59</t>
  </si>
  <si>
    <t>2Index 사모증권 K-58</t>
  </si>
  <si>
    <t>20130315</t>
  </si>
  <si>
    <t>2Index증권KH-1(ELS파)</t>
  </si>
  <si>
    <t>20130122</t>
  </si>
  <si>
    <t>90-90-85-85-80-55</t>
  </si>
  <si>
    <t>20130129</t>
  </si>
  <si>
    <t>20130109</t>
  </si>
  <si>
    <t>20121218</t>
  </si>
  <si>
    <t>20121127</t>
  </si>
  <si>
    <t>2Star 사모증권 D-8</t>
  </si>
  <si>
    <t>20130312</t>
  </si>
  <si>
    <t>2Index 사모증권 K-57</t>
  </si>
  <si>
    <t>20130311</t>
  </si>
  <si>
    <t>2Index 사모증권 K-56</t>
  </si>
  <si>
    <t>2Index 사모증권 K-55</t>
  </si>
  <si>
    <t>20130305</t>
  </si>
  <si>
    <t>2Index 사모증권 K-54</t>
  </si>
  <si>
    <t>20130304</t>
  </si>
  <si>
    <t>2Index 사모증권 K-52</t>
  </si>
  <si>
    <t>20130225</t>
  </si>
  <si>
    <t>One Index 사모증권 K-4</t>
  </si>
  <si>
    <t>20130222</t>
  </si>
  <si>
    <t>95-95-90-90-85-85, 60</t>
  </si>
  <si>
    <t>2Index 사모증권 K-51</t>
  </si>
  <si>
    <t>2Index 사모증권 K-53</t>
  </si>
  <si>
    <t>One Index 사모증권 W-1</t>
  </si>
  <si>
    <t>20110817</t>
  </si>
  <si>
    <t>125~135(45%참여율)/100~125(90%참여율)</t>
  </si>
  <si>
    <t>2Index 사모증권 K-49</t>
  </si>
  <si>
    <t>20130208</t>
  </si>
  <si>
    <t>2Index 사모증권 K-48</t>
  </si>
  <si>
    <t>20130207</t>
  </si>
  <si>
    <t>2Index 사모증권 D-2</t>
  </si>
  <si>
    <t>20130205</t>
  </si>
  <si>
    <t>One Index 사모증권 D-10</t>
  </si>
  <si>
    <t>20120203</t>
  </si>
  <si>
    <t>2Index 사모증권 K-50</t>
  </si>
  <si>
    <t>2Index 사모증권 K-47</t>
  </si>
  <si>
    <t>20130204</t>
  </si>
  <si>
    <t>One Index 사모증권 D-9</t>
  </si>
  <si>
    <t>2Index 사모증권 K-46</t>
  </si>
  <si>
    <t>20130128</t>
  </si>
  <si>
    <t>One Index 사모증권 D-8</t>
  </si>
  <si>
    <t>95-95-90-90-85-85, 65</t>
  </si>
  <si>
    <t>One Index 사모증권 D-7</t>
  </si>
  <si>
    <t>20130121</t>
  </si>
  <si>
    <t>2Index 사모증권 K-45</t>
  </si>
  <si>
    <t>2Index 사모증권 K-44</t>
  </si>
  <si>
    <t>20130118</t>
  </si>
  <si>
    <t>2Index 사모증권 K-43</t>
  </si>
  <si>
    <t>20130115</t>
  </si>
  <si>
    <t>2Index 사모증권 K-42</t>
  </si>
  <si>
    <t>20130111</t>
  </si>
  <si>
    <t>2Index 사모증권 D-1</t>
  </si>
  <si>
    <t>20120109</t>
  </si>
  <si>
    <t>One Index 사모증권 D-6</t>
  </si>
  <si>
    <t>20110107</t>
  </si>
  <si>
    <t>100-130, 참여율 60%</t>
  </si>
  <si>
    <t>2Index 사모증권 K-41</t>
  </si>
  <si>
    <t>20130107</t>
  </si>
  <si>
    <t>2Index 사모증권 K-40</t>
  </si>
  <si>
    <t>2Star 사모증권 K-31</t>
  </si>
  <si>
    <t>20130102</t>
  </si>
  <si>
    <t>2Star 사모증권 W-1</t>
  </si>
  <si>
    <t>20121231</t>
  </si>
  <si>
    <t>2Index 사모증권 K-39</t>
  </si>
  <si>
    <t>20121228</t>
  </si>
  <si>
    <t>2Star 사모증권 K-32</t>
  </si>
  <si>
    <t>2Index 사모증권 K-38</t>
  </si>
  <si>
    <t>2Index 사모증권 K-37</t>
  </si>
  <si>
    <t>20121226</t>
  </si>
  <si>
    <t>2Index 사모증권 K-36</t>
  </si>
  <si>
    <t>20121221</t>
  </si>
  <si>
    <t>2Index 사모증권 K-35</t>
  </si>
  <si>
    <t>2Index 사모증권 K-34</t>
  </si>
  <si>
    <t>20121211</t>
  </si>
  <si>
    <t>2Star 사모증권 K-30</t>
  </si>
  <si>
    <t>2Index 사모증권 K-33</t>
  </si>
  <si>
    <t>20121207</t>
  </si>
  <si>
    <t>2Index 사모증권 K-32</t>
  </si>
  <si>
    <t>20121204</t>
  </si>
  <si>
    <t>2Star 사모증권 D-7</t>
  </si>
  <si>
    <t>20111202</t>
  </si>
  <si>
    <t>90-85-80-60</t>
  </si>
  <si>
    <t>2Index 사모증권 K-31</t>
  </si>
  <si>
    <t>20121130</t>
  </si>
  <si>
    <t>2Index 사모증권 K-30</t>
  </si>
  <si>
    <t>2Index 사모증권 K-29</t>
  </si>
  <si>
    <t>20121119</t>
  </si>
  <si>
    <t>20121113</t>
  </si>
  <si>
    <t>2Index 사모증권 K-27</t>
  </si>
  <si>
    <t>2Star 사모증권 D-6</t>
  </si>
  <si>
    <t>20121109</t>
  </si>
  <si>
    <t>2Index 사모증권 K-26</t>
  </si>
  <si>
    <t>2Index 사모증권 K-25</t>
  </si>
  <si>
    <t>20121102</t>
  </si>
  <si>
    <t>2Star 사모파생 SHGS-1 (만기연장)</t>
  </si>
  <si>
    <t>20111028</t>
  </si>
  <si>
    <t>90-85-80-75, 55</t>
  </si>
  <si>
    <t>2Index 사모증권 K-24</t>
  </si>
  <si>
    <t>20121030</t>
  </si>
  <si>
    <t>2Index 사모증권 K-23</t>
  </si>
  <si>
    <t>20121029</t>
  </si>
  <si>
    <t>2Index 사모증권 K-22</t>
  </si>
  <si>
    <t>20121026</t>
  </si>
  <si>
    <t>2Index 사모증권 K-21</t>
  </si>
  <si>
    <t>20121023</t>
  </si>
  <si>
    <t>2Star 사모증권 D-5</t>
  </si>
  <si>
    <t>20111021</t>
  </si>
  <si>
    <t>One Index 사모증권 D-5</t>
  </si>
  <si>
    <t>20101025</t>
  </si>
  <si>
    <t>100-130, 참여율 70%</t>
  </si>
  <si>
    <t>One Star 사모증권 N-1</t>
  </si>
  <si>
    <t>20121022</t>
  </si>
  <si>
    <t>105-125(절대수익11.8%)</t>
  </si>
  <si>
    <t>2Index 사모증권 K-20</t>
  </si>
  <si>
    <t>20121019</t>
  </si>
  <si>
    <t>2Index 사모증권 K-19</t>
  </si>
  <si>
    <t>2Star 사모증권 K-28</t>
  </si>
  <si>
    <t>20121015</t>
  </si>
  <si>
    <t>2Index 사모증권 K-18</t>
  </si>
  <si>
    <t>20121012</t>
  </si>
  <si>
    <t>2Index 사모증권 K-17</t>
  </si>
  <si>
    <t>2Index 사모증권 K-16</t>
  </si>
  <si>
    <t>20121009</t>
  </si>
  <si>
    <t>One Index 사모증권 D-4</t>
  </si>
  <si>
    <t>100-125, 참여율 50%</t>
  </si>
  <si>
    <t>2Star 사모증권 K-26</t>
  </si>
  <si>
    <t>2Star 사모파생 HMDM-1 (연장)</t>
  </si>
  <si>
    <t>20111004</t>
  </si>
  <si>
    <t>0-200, 참여율 120%</t>
  </si>
  <si>
    <t>2Star 사모증권 K-27</t>
  </si>
  <si>
    <t>20121005</t>
  </si>
  <si>
    <t>85-85-80-80-75-50</t>
  </si>
  <si>
    <t>2Index 사모증권 K-15</t>
  </si>
  <si>
    <t>20120928</t>
  </si>
  <si>
    <t>One Index 사모증권 D-3</t>
  </si>
  <si>
    <t>20101001</t>
  </si>
  <si>
    <t>2Index 사모증권 K-14</t>
  </si>
  <si>
    <t>20110928</t>
  </si>
  <si>
    <t>2Star 사모증권 K-23</t>
  </si>
  <si>
    <t>20120925</t>
  </si>
  <si>
    <t>2Star 사모증권 K-25</t>
  </si>
  <si>
    <t>20110922</t>
  </si>
  <si>
    <t>85-80-75-55</t>
  </si>
  <si>
    <t>2Index 사모증권 K-13</t>
  </si>
  <si>
    <t>20110921</t>
  </si>
  <si>
    <t>20110919</t>
  </si>
  <si>
    <t>One Index 사모증권 K-3</t>
  </si>
  <si>
    <t>20100920</t>
  </si>
  <si>
    <t>100-120, 참여율 50%</t>
  </si>
  <si>
    <t>2Star 사모증권 K-24</t>
  </si>
  <si>
    <t>20120917</t>
  </si>
  <si>
    <t>2Star 사모증권 K-22</t>
  </si>
  <si>
    <t>20120914</t>
  </si>
  <si>
    <t>2Star 사모증권 K-18</t>
  </si>
  <si>
    <t>20120911</t>
  </si>
  <si>
    <t>2Index 사모증권 K-11</t>
  </si>
  <si>
    <t>20110909</t>
  </si>
  <si>
    <t>2Star 사모증권 K-21</t>
  </si>
  <si>
    <t>20120910</t>
  </si>
  <si>
    <t>2Index 사모증권 K-10</t>
  </si>
  <si>
    <t>20110908</t>
  </si>
  <si>
    <t>2Star 사모증권 D-4</t>
  </si>
  <si>
    <t>One Index 사모증권 K-2</t>
  </si>
  <si>
    <t>20100909</t>
  </si>
  <si>
    <t>2Star 사모증권 D-3</t>
  </si>
  <si>
    <t>100(80%원금보존)</t>
  </si>
  <si>
    <t>2Star 사모증권 K-20</t>
  </si>
  <si>
    <t>20120904</t>
  </si>
  <si>
    <t>2Star 사모증권 K-19</t>
  </si>
  <si>
    <t>20120903</t>
  </si>
  <si>
    <t>2Star 사모증권 K-17</t>
  </si>
  <si>
    <t>20120831</t>
  </si>
  <si>
    <t>2Index 사모증권 K-9</t>
  </si>
  <si>
    <t>20110901</t>
  </si>
  <si>
    <t>2Star 사모증권 K-16</t>
  </si>
  <si>
    <t>New 2Star 증권 R-2</t>
  </si>
  <si>
    <t>95-90-85-55</t>
  </si>
  <si>
    <t>One Index 사모증권 K-1</t>
  </si>
  <si>
    <t>2Star 사모증권 K-12</t>
  </si>
  <si>
    <t>20120828</t>
  </si>
  <si>
    <t>2Star 사모증권 K-15</t>
  </si>
  <si>
    <t>20120824</t>
  </si>
  <si>
    <t>2Star 사모증권 K-13</t>
  </si>
  <si>
    <t>20120820</t>
  </si>
  <si>
    <t>2Star 사모증권 K-11</t>
  </si>
  <si>
    <t>20120817</t>
  </si>
  <si>
    <t>2Index 사모증권 K-8</t>
  </si>
  <si>
    <t>20110819</t>
  </si>
  <si>
    <t>2Star 사모증권 K-14</t>
  </si>
  <si>
    <t>2Star 사모증권 D-2</t>
  </si>
  <si>
    <t>2Star 사모증권 K-9</t>
  </si>
  <si>
    <t>20120814</t>
  </si>
  <si>
    <t>2Index 사모증권 K-7</t>
  </si>
  <si>
    <t>2Star 사모증권 K-10</t>
  </si>
  <si>
    <t>20120807</t>
  </si>
  <si>
    <t>2Star 사모증권 D-1</t>
  </si>
  <si>
    <t>20110408</t>
  </si>
  <si>
    <t>Star 사모증권 R-2</t>
  </si>
  <si>
    <t>20110808</t>
  </si>
  <si>
    <t>100-140, 참여율 150%</t>
  </si>
  <si>
    <t>New 2Star 증권 R-1</t>
  </si>
  <si>
    <t>90-85-80-55</t>
  </si>
  <si>
    <t>2Index 사모증권 K-6</t>
  </si>
  <si>
    <t>20110805</t>
  </si>
  <si>
    <t>90-90-85-85-80-80, 50</t>
  </si>
  <si>
    <t>2Star 사모증권 K-8</t>
  </si>
  <si>
    <t>20120731</t>
  </si>
  <si>
    <t>2Star 사모증권 K-7</t>
  </si>
  <si>
    <t>20120730</t>
  </si>
  <si>
    <t>Star 사모증권 R-1</t>
  </si>
  <si>
    <t>20110801</t>
  </si>
  <si>
    <t>100-140, 참여율 165%</t>
  </si>
  <si>
    <t>2Index 사모증권 K-5</t>
  </si>
  <si>
    <t>20110725</t>
  </si>
  <si>
    <t>2Star 사모증권 K-5</t>
  </si>
  <si>
    <t>20120720</t>
  </si>
  <si>
    <t>2Star 사모증권 K-6</t>
  </si>
  <si>
    <t>2Index 사모증권 K-4</t>
  </si>
  <si>
    <t>20110718</t>
  </si>
  <si>
    <t>2Index 사모증권 K-3</t>
  </si>
  <si>
    <t>20110711</t>
  </si>
  <si>
    <t>One Index 사모증권 D-2</t>
  </si>
  <si>
    <t>100-130, 참여율 80%</t>
  </si>
  <si>
    <t>2Star 사모증권 K-4</t>
  </si>
  <si>
    <t>20120709</t>
  </si>
  <si>
    <t>2Index 사모증권 K-2</t>
  </si>
  <si>
    <t>20110704</t>
  </si>
  <si>
    <t>2Star 사모증권 K-3</t>
  </si>
  <si>
    <t>20120703</t>
  </si>
  <si>
    <t>2Star 사모증권 K-2</t>
  </si>
  <si>
    <t>20120618</t>
  </si>
  <si>
    <t>One Index 사모증권 D-1</t>
  </si>
  <si>
    <t>20100628</t>
  </si>
  <si>
    <t>100-130, 참여율 90%</t>
  </si>
  <si>
    <t>2Index 사모증권 K-1</t>
  </si>
  <si>
    <t>20110627</t>
  </si>
  <si>
    <t>2Star 사모증권 K-1</t>
  </si>
  <si>
    <t>115-130, 65 (부분 원금보존)</t>
  </si>
  <si>
    <t>20120208</t>
  </si>
  <si>
    <t>90-90-90-85-85-85-80-80-80, 55</t>
  </si>
  <si>
    <t>90-85-80-75,50</t>
  </si>
  <si>
    <t>20120130</t>
  </si>
  <si>
    <t>20120113</t>
  </si>
  <si>
    <t>20111219</t>
  </si>
  <si>
    <t>20091214</t>
  </si>
  <si>
    <t>20101201</t>
  </si>
  <si>
    <t>20111026</t>
  </si>
  <si>
    <t>20101018</t>
  </si>
  <si>
    <t>20111010</t>
  </si>
  <si>
    <t>20101006</t>
  </si>
  <si>
    <t>100-103,70</t>
  </si>
  <si>
    <t>20091006</t>
  </si>
  <si>
    <t>90-85-80-75,55</t>
  </si>
  <si>
    <t>20090928</t>
  </si>
  <si>
    <t>20100913</t>
  </si>
  <si>
    <t>20100906</t>
  </si>
  <si>
    <t>20100903</t>
  </si>
  <si>
    <t>20110905</t>
  </si>
  <si>
    <t>20110906</t>
  </si>
  <si>
    <t>20110824</t>
  </si>
  <si>
    <t>20090820</t>
  </si>
  <si>
    <t>90-85-80, 60</t>
  </si>
  <si>
    <t>100-95-90,70</t>
  </si>
  <si>
    <t>20100823</t>
  </si>
  <si>
    <t>90-90-85-85-80-80,60(마지막4개월)</t>
  </si>
  <si>
    <t>20110816</t>
  </si>
  <si>
    <t>90-85-80,55</t>
  </si>
  <si>
    <t>20100816</t>
  </si>
  <si>
    <t>20100804</t>
  </si>
  <si>
    <t>80-75-70-65, 50</t>
  </si>
  <si>
    <t>20090806</t>
  </si>
  <si>
    <t>90-85-80-75, 60(마지막3개월)</t>
  </si>
  <si>
    <t>20100809</t>
  </si>
  <si>
    <t>20110803</t>
  </si>
  <si>
    <t>20090803</t>
  </si>
  <si>
    <t>20090716</t>
  </si>
  <si>
    <t>20100720</t>
  </si>
  <si>
    <t>95-90-85-80, 60</t>
  </si>
  <si>
    <t>20110721</t>
  </si>
  <si>
    <t>20110712</t>
  </si>
  <si>
    <t>100-103,60</t>
  </si>
  <si>
    <t>100-104,70</t>
  </si>
  <si>
    <t>20100705</t>
  </si>
  <si>
    <t>20100624</t>
  </si>
  <si>
    <t>20110607</t>
  </si>
  <si>
    <t>20110609</t>
  </si>
  <si>
    <t>20110613</t>
  </si>
  <si>
    <t>20100614</t>
  </si>
  <si>
    <t>20100621</t>
  </si>
  <si>
    <t>20110615</t>
  </si>
  <si>
    <t>20110622</t>
  </si>
  <si>
    <t>20090617</t>
  </si>
  <si>
    <t>20110617</t>
  </si>
  <si>
    <t>20110624</t>
  </si>
  <si>
    <t>20100503</t>
  </si>
  <si>
    <t>20100524</t>
  </si>
  <si>
    <t>20100531</t>
  </si>
  <si>
    <t>20110523</t>
  </si>
  <si>
    <t>20090528</t>
  </si>
  <si>
    <t>20110519</t>
  </si>
  <si>
    <t>20110602</t>
  </si>
  <si>
    <t>20090410</t>
  </si>
  <si>
    <t>20090601</t>
  </si>
  <si>
    <t>20100520</t>
  </si>
  <si>
    <t>20100405</t>
  </si>
  <si>
    <t>20090413</t>
  </si>
  <si>
    <t>20100412</t>
  </si>
  <si>
    <t>20100419</t>
  </si>
  <si>
    <t>20110427</t>
  </si>
  <si>
    <t>20110504</t>
  </si>
  <si>
    <t>20110414</t>
  </si>
  <si>
    <t>20100308</t>
  </si>
  <si>
    <t>20100329</t>
  </si>
  <si>
    <t>20110207</t>
  </si>
  <si>
    <t>20110221</t>
  </si>
  <si>
    <t>20110303</t>
  </si>
  <si>
    <t>20110317</t>
  </si>
  <si>
    <t>20110331</t>
  </si>
  <si>
    <t>20110218</t>
  </si>
  <si>
    <t>20100216</t>
  </si>
  <si>
    <t>20110310</t>
  </si>
  <si>
    <t>20100201</t>
  </si>
  <si>
    <t>20100121</t>
  </si>
  <si>
    <t>20100114</t>
  </si>
  <si>
    <t>20110117</t>
  </si>
  <si>
    <t>20110103</t>
  </si>
  <si>
    <t>20101213</t>
  </si>
  <si>
    <t>2Index 사모증권 K-71</t>
    <phoneticPr fontId="2" type="noConversion"/>
  </si>
  <si>
    <t>KRZ500626690</t>
    <phoneticPr fontId="2" type="noConversion"/>
  </si>
  <si>
    <t>우리투자증권 3160회</t>
    <phoneticPr fontId="2" type="noConversion"/>
  </si>
  <si>
    <t>매년5월12일</t>
    <phoneticPr fontId="2" type="noConversion"/>
  </si>
  <si>
    <t>20130508</t>
    <phoneticPr fontId="2" type="noConversion"/>
  </si>
  <si>
    <t>20130510</t>
    <phoneticPr fontId="2" type="noConversion"/>
  </si>
  <si>
    <t>20130508</t>
    <phoneticPr fontId="2" type="noConversion"/>
  </si>
  <si>
    <t>2Index 사모증권 K-72</t>
    <phoneticPr fontId="2" type="noConversion"/>
  </si>
  <si>
    <t>KRZ500627540</t>
    <phoneticPr fontId="2" type="noConversion"/>
  </si>
  <si>
    <t>매년5월17일</t>
    <phoneticPr fontId="2" type="noConversion"/>
  </si>
  <si>
    <t>20130513</t>
    <phoneticPr fontId="2" type="noConversion"/>
  </si>
  <si>
    <t>20130515</t>
    <phoneticPr fontId="2" type="noConversion"/>
  </si>
  <si>
    <t>20101115</t>
    <phoneticPr fontId="2" type="noConversion"/>
  </si>
  <si>
    <t>20121113</t>
    <phoneticPr fontId="2" type="noConversion"/>
  </si>
  <si>
    <t>하나대투증권 698회</t>
    <phoneticPr fontId="2" type="noConversion"/>
  </si>
  <si>
    <t>2Index 사모증권 K-74</t>
    <phoneticPr fontId="2" type="noConversion"/>
  </si>
  <si>
    <t>KRZ500627740</t>
    <phoneticPr fontId="2" type="noConversion"/>
  </si>
  <si>
    <t>한국투자증권 1671회</t>
    <phoneticPr fontId="2" type="noConversion"/>
  </si>
  <si>
    <t>매년5월18일</t>
    <phoneticPr fontId="2" type="noConversion"/>
  </si>
  <si>
    <t>연12.7%</t>
    <phoneticPr fontId="2" type="noConversion"/>
  </si>
  <si>
    <t>201110516</t>
    <phoneticPr fontId="2" type="noConversion"/>
  </si>
  <si>
    <t>20151114</t>
    <phoneticPr fontId="2" type="noConversion"/>
  </si>
  <si>
    <t>한국투자증권 1455회</t>
    <phoneticPr fontId="2" type="noConversion"/>
  </si>
  <si>
    <t>2Index 사모증권 K-76</t>
    <phoneticPr fontId="2" type="noConversion"/>
  </si>
  <si>
    <t>KRZ500630070</t>
    <phoneticPr fontId="2" type="noConversion"/>
  </si>
  <si>
    <t>매년5월30일</t>
    <phoneticPr fontId="2" type="noConversion"/>
  </si>
  <si>
    <t>20130528</t>
    <phoneticPr fontId="2" type="noConversion"/>
  </si>
  <si>
    <t>20130530</t>
    <phoneticPr fontId="2" type="noConversion"/>
  </si>
  <si>
    <t>20110526</t>
    <phoneticPr fontId="2" type="noConversion"/>
  </si>
  <si>
    <t>20120525</t>
    <phoneticPr fontId="2" type="noConversion"/>
  </si>
  <si>
    <t>하나대투증권 739회</t>
    <phoneticPr fontId="2" type="noConversion"/>
  </si>
  <si>
    <t>2Star 사모증권 K-37</t>
    <phoneticPr fontId="2" type="noConversion"/>
  </si>
  <si>
    <t>KRZ500630390</t>
    <phoneticPr fontId="2" type="noConversion"/>
  </si>
  <si>
    <t>대우증권 4085회</t>
    <phoneticPr fontId="2" type="noConversion"/>
  </si>
  <si>
    <t>매년6월2일</t>
    <phoneticPr fontId="2" type="noConversion"/>
  </si>
  <si>
    <t>20130529</t>
    <phoneticPr fontId="2" type="noConversion"/>
  </si>
  <si>
    <t>연6.2%</t>
    <phoneticPr fontId="2" type="noConversion"/>
  </si>
  <si>
    <t>20121128</t>
    <phoneticPr fontId="2" type="noConversion"/>
  </si>
  <si>
    <t>2Index 사모증권 K-77</t>
    <phoneticPr fontId="2" type="noConversion"/>
  </si>
  <si>
    <t>KRZ500630650</t>
    <phoneticPr fontId="2" type="noConversion"/>
  </si>
  <si>
    <t>하나대투증권 759회</t>
    <phoneticPr fontId="2" type="noConversion"/>
  </si>
  <si>
    <t>매년6월3일</t>
    <phoneticPr fontId="2" type="noConversion"/>
  </si>
  <si>
    <t>20130603</t>
    <phoneticPr fontId="2" type="noConversion"/>
  </si>
  <si>
    <t>20111130</t>
    <phoneticPr fontId="2" type="noConversion"/>
  </si>
  <si>
    <t>DAILY</t>
  </si>
  <si>
    <t>2Index 사모증권 K-76</t>
  </si>
  <si>
    <t>20130531</t>
  </si>
  <si>
    <t>2Index 사모증권 K-74</t>
  </si>
  <si>
    <t>20130516</t>
  </si>
  <si>
    <t>2Index 사모증권 K-72</t>
  </si>
  <si>
    <t>2Index 사모증권 K-71</t>
  </si>
  <si>
    <t>20130513</t>
  </si>
  <si>
    <t>2Star 사모증권 K-36</t>
  </si>
  <si>
    <t>20130507</t>
  </si>
  <si>
    <t>2Index 사모증권 K-70</t>
  </si>
  <si>
    <t>20120510</t>
  </si>
  <si>
    <t>2Index 사모증권 K-69</t>
  </si>
  <si>
    <t>20130506</t>
  </si>
  <si>
    <t>2Index 사모증권 K-68</t>
  </si>
  <si>
    <t>2Index 사모증권 K-67</t>
  </si>
  <si>
    <t>20130503</t>
  </si>
  <si>
    <t>2Star 사모증권 D-11</t>
  </si>
  <si>
    <t>2Index 사모증권 K-78</t>
    <phoneticPr fontId="2" type="noConversion"/>
  </si>
  <si>
    <t>KRZ500631760</t>
    <phoneticPr fontId="2" type="noConversion"/>
  </si>
  <si>
    <t>하나대투증권 782회</t>
    <phoneticPr fontId="2" type="noConversion"/>
  </si>
  <si>
    <t>매년6월10일</t>
    <phoneticPr fontId="2" type="noConversion"/>
  </si>
  <si>
    <t>20130610</t>
    <phoneticPr fontId="2" type="noConversion"/>
  </si>
  <si>
    <t>20130605</t>
    <phoneticPr fontId="2" type="noConversion"/>
  </si>
  <si>
    <t>2Star 사모증권 K-38</t>
    <phoneticPr fontId="2" type="noConversion"/>
  </si>
  <si>
    <t>KRZ500633530</t>
    <phoneticPr fontId="2" type="noConversion"/>
  </si>
  <si>
    <t>한국투자증권 1707회</t>
    <phoneticPr fontId="2" type="noConversion"/>
  </si>
  <si>
    <t>201000622,20100623,20100624</t>
    <phoneticPr fontId="2" type="noConversion"/>
  </si>
  <si>
    <t>매년6월21일</t>
    <phoneticPr fontId="2" type="noConversion"/>
  </si>
  <si>
    <t>20130614,20130617,20130618</t>
    <phoneticPr fontId="2" type="noConversion"/>
  </si>
  <si>
    <t>20130620</t>
    <phoneticPr fontId="2" type="noConversion"/>
  </si>
  <si>
    <t>연14.8%</t>
    <phoneticPr fontId="2" type="noConversion"/>
  </si>
  <si>
    <t>20101215,20101216,20101217</t>
    <phoneticPr fontId="2" type="noConversion"/>
  </si>
  <si>
    <t>20110615,20110616,20110617</t>
    <phoneticPr fontId="2" type="noConversion"/>
  </si>
  <si>
    <t>20111215,20111216,20111219</t>
    <phoneticPr fontId="2" type="noConversion"/>
  </si>
  <si>
    <t>20120615,20120618,20120619</t>
    <phoneticPr fontId="2" type="noConversion"/>
  </si>
  <si>
    <t>20121213,20121214,20121217</t>
    <phoneticPr fontId="2" type="noConversion"/>
  </si>
  <si>
    <t>2Index증권K-3(ELS파)</t>
    <phoneticPr fontId="2" type="noConversion"/>
  </si>
  <si>
    <t>KRZ500633860</t>
    <phoneticPr fontId="2" type="noConversion"/>
  </si>
  <si>
    <t>하나, 대신, 신한, 신영</t>
    <phoneticPr fontId="2" type="noConversion"/>
  </si>
  <si>
    <t>20130619</t>
    <phoneticPr fontId="2" type="noConversion"/>
  </si>
  <si>
    <t>20130621</t>
    <phoneticPr fontId="2" type="noConversion"/>
  </si>
  <si>
    <t>연14.5%</t>
    <phoneticPr fontId="2" type="noConversion"/>
  </si>
  <si>
    <t>2Star 사모증권 K-39</t>
    <phoneticPr fontId="2" type="noConversion"/>
  </si>
  <si>
    <t>KRZ500634800</t>
    <phoneticPr fontId="2" type="noConversion"/>
  </si>
  <si>
    <t>하나대투증권 833회</t>
    <phoneticPr fontId="2" type="noConversion"/>
  </si>
  <si>
    <t>20130625</t>
    <phoneticPr fontId="2" type="noConversion"/>
  </si>
  <si>
    <t>20130627</t>
    <phoneticPr fontId="2" type="noConversion"/>
  </si>
  <si>
    <t>95-95-90-90-95-70</t>
    <phoneticPr fontId="2" type="noConversion"/>
  </si>
  <si>
    <t>2Index 사모증권 K-79</t>
    <phoneticPr fontId="2" type="noConversion"/>
  </si>
  <si>
    <t>KRZ500635120</t>
    <phoneticPr fontId="2" type="noConversion"/>
  </si>
  <si>
    <t>대우증권 4196회</t>
    <phoneticPr fontId="2" type="noConversion"/>
  </si>
  <si>
    <t>90-90-85-85-80-80</t>
    <phoneticPr fontId="2" type="noConversion"/>
  </si>
  <si>
    <t>20111223</t>
    <phoneticPr fontId="2" type="noConversion"/>
  </si>
  <si>
    <t>20121221</t>
    <phoneticPr fontId="2" type="noConversion"/>
  </si>
  <si>
    <t>2Index 사모증권 K-79</t>
  </si>
  <si>
    <t>20130628</t>
  </si>
  <si>
    <t>90-90-85-85-80-80</t>
  </si>
  <si>
    <t>2Star 사모증권 K-39</t>
  </si>
  <si>
    <t>95-95-90-90-95-70</t>
  </si>
  <si>
    <t>2Index증권K-3(ELS파)</t>
  </si>
  <si>
    <t>20130624</t>
  </si>
  <si>
    <t>2Star 사모증권 K-38</t>
  </si>
  <si>
    <t>20130621</t>
  </si>
  <si>
    <t>2Index 사모증권 K-78</t>
  </si>
  <si>
    <t>20130611</t>
  </si>
  <si>
    <t>2Index 사모증권 K-77</t>
  </si>
  <si>
    <t>20130604</t>
  </si>
  <si>
    <t>2Star 사모증권 K-37</t>
  </si>
  <si>
    <t>20130603</t>
  </si>
  <si>
    <t>20120109</t>
    <phoneticPr fontId="2" type="noConversion"/>
  </si>
  <si>
    <t>20120709</t>
    <phoneticPr fontId="2" type="noConversion"/>
  </si>
  <si>
    <t>One Index 사모증권 K-5</t>
    <phoneticPr fontId="2" type="noConversion"/>
  </si>
  <si>
    <t>KRZ500636770</t>
    <phoneticPr fontId="2" type="noConversion"/>
  </si>
  <si>
    <t>20130705</t>
    <phoneticPr fontId="2" type="noConversion"/>
  </si>
  <si>
    <t>20130704</t>
    <phoneticPr fontId="2" type="noConversion"/>
  </si>
  <si>
    <t>100(95%원금보장)</t>
    <phoneticPr fontId="2" type="noConversion"/>
  </si>
  <si>
    <t>연6.4%</t>
    <phoneticPr fontId="2" type="noConversion"/>
  </si>
  <si>
    <t>2Index 사모증권 K-80</t>
    <phoneticPr fontId="2" type="noConversion"/>
  </si>
  <si>
    <t>KRZ500636760</t>
    <phoneticPr fontId="2" type="noConversion"/>
  </si>
  <si>
    <t>20130708</t>
    <phoneticPr fontId="2" type="noConversion"/>
  </si>
  <si>
    <t>연11.3%</t>
    <phoneticPr fontId="2" type="noConversion"/>
  </si>
  <si>
    <t>하나대투증권 854회</t>
    <phoneticPr fontId="2" type="noConversion"/>
  </si>
  <si>
    <t>2Index 사모증권 K-81</t>
    <phoneticPr fontId="2" type="noConversion"/>
  </si>
  <si>
    <t>KRZ500637290</t>
    <phoneticPr fontId="2" type="noConversion"/>
  </si>
  <si>
    <t>20130709</t>
    <phoneticPr fontId="2" type="noConversion"/>
  </si>
  <si>
    <t>20130711</t>
    <phoneticPr fontId="2" type="noConversion"/>
  </si>
  <si>
    <t>20110708</t>
    <phoneticPr fontId="2" type="noConversion"/>
  </si>
  <si>
    <t>한국투자증권 1732회</t>
    <phoneticPr fontId="2" type="noConversion"/>
  </si>
  <si>
    <t>2Index 사모증권 K-82</t>
    <phoneticPr fontId="2" type="noConversion"/>
  </si>
  <si>
    <t>KRZ500638240</t>
    <phoneticPr fontId="2" type="noConversion"/>
  </si>
  <si>
    <t>하나대투증권 888회</t>
    <phoneticPr fontId="2" type="noConversion"/>
  </si>
  <si>
    <t>20130716</t>
    <phoneticPr fontId="2" type="noConversion"/>
  </si>
  <si>
    <t>20130718</t>
    <phoneticPr fontId="2" type="noConversion"/>
  </si>
  <si>
    <t>매년7월18일</t>
    <phoneticPr fontId="2" type="noConversion"/>
  </si>
  <si>
    <t>연11.7%</t>
    <phoneticPr fontId="2" type="noConversion"/>
  </si>
  <si>
    <t>20110714</t>
    <phoneticPr fontId="2" type="noConversion"/>
  </si>
  <si>
    <t>20120116</t>
    <phoneticPr fontId="2" type="noConversion"/>
  </si>
  <si>
    <t>20120716</t>
    <phoneticPr fontId="2" type="noConversion"/>
  </si>
  <si>
    <t>2Star 사모증권 K-40</t>
    <phoneticPr fontId="2" type="noConversion"/>
  </si>
  <si>
    <t>KRZ500639110</t>
    <phoneticPr fontId="2" type="noConversion"/>
  </si>
  <si>
    <t>하나대투증권 914회</t>
    <phoneticPr fontId="2" type="noConversion"/>
  </si>
  <si>
    <t>매년7월22일</t>
    <phoneticPr fontId="2" type="noConversion"/>
  </si>
  <si>
    <t>20100723,20100726,20100727</t>
    <phoneticPr fontId="2" type="noConversion"/>
  </si>
  <si>
    <t>20130716,20130717,20130718</t>
    <phoneticPr fontId="2" type="noConversion"/>
  </si>
  <si>
    <t>20130722</t>
    <phoneticPr fontId="2" type="noConversion"/>
  </si>
  <si>
    <t>20110114,20110117,20110118</t>
    <phoneticPr fontId="2" type="noConversion"/>
  </si>
  <si>
    <t>20110715,20110718,20110719</t>
    <phoneticPr fontId="2" type="noConversion"/>
  </si>
  <si>
    <t>20120113,20120116,20120117</t>
    <phoneticPr fontId="2" type="noConversion"/>
  </si>
  <si>
    <t>20120716,20120717,20120718</t>
    <phoneticPr fontId="2" type="noConversion"/>
  </si>
  <si>
    <t>20130116,20130117,20130118</t>
    <phoneticPr fontId="2" type="noConversion"/>
  </si>
  <si>
    <t>2Star 사모파생 DGSS-1(연장)</t>
    <phoneticPr fontId="2" type="noConversion"/>
  </si>
  <si>
    <t>2Star 사모파생 DGSS-2(연장)</t>
    <phoneticPr fontId="2" type="noConversion"/>
  </si>
  <si>
    <t>20110731</t>
    <phoneticPr fontId="2" type="noConversion"/>
  </si>
  <si>
    <t>201110727</t>
    <phoneticPr fontId="2" type="noConversion"/>
  </si>
  <si>
    <t>2Star 사모파생 LPWS-1(연장)</t>
    <phoneticPr fontId="2" type="noConversion"/>
  </si>
  <si>
    <t>2Star 사모증권 K-41</t>
    <phoneticPr fontId="2" type="noConversion"/>
  </si>
  <si>
    <t>KRZ500640350</t>
    <phoneticPr fontId="2" type="noConversion"/>
  </si>
  <si>
    <t>매년7월29일</t>
    <phoneticPr fontId="2" type="noConversion"/>
  </si>
  <si>
    <t>20130723,20130724,20130725</t>
    <phoneticPr fontId="2" type="noConversion"/>
  </si>
  <si>
    <t>20130729</t>
    <phoneticPr fontId="2" type="noConversion"/>
  </si>
  <si>
    <t>20130123,20130124,20130125</t>
    <phoneticPr fontId="2" type="noConversion"/>
  </si>
  <si>
    <t>20130723,20130724,20130725</t>
    <phoneticPr fontId="2" type="noConversion"/>
  </si>
  <si>
    <t>하나대투증권 944회</t>
    <phoneticPr fontId="2" type="noConversion"/>
  </si>
  <si>
    <t>2Star 사모증권 K-41</t>
  </si>
  <si>
    <t>20130730</t>
  </si>
  <si>
    <t>2Star 사모파생 DGSS-2(연장)</t>
  </si>
  <si>
    <t>2Star 사모파생 DGSS-1(연장)</t>
  </si>
  <si>
    <t>2Star 사모파생 LPWS-1(연장)</t>
  </si>
  <si>
    <t>2Star 사모증권 K-40</t>
  </si>
  <si>
    <t>20130723</t>
  </si>
  <si>
    <t>2Index 사모증권 K-82</t>
  </si>
  <si>
    <t>20130719</t>
  </si>
  <si>
    <t>2Index 사모증권 K-81</t>
  </si>
  <si>
    <t>20130712</t>
  </si>
  <si>
    <t>2Index 사모증권 K-80</t>
  </si>
  <si>
    <t>20130709</t>
  </si>
  <si>
    <t>One Index 사모증권 K-5</t>
  </si>
  <si>
    <t>100(95%원금보장)</t>
  </si>
  <si>
    <t>I.N225</t>
  </si>
  <si>
    <t>KRZ500641340</t>
    <phoneticPr fontId="2" type="noConversion"/>
  </si>
  <si>
    <t>하나대투증권 960회</t>
    <phoneticPr fontId="2" type="noConversion"/>
  </si>
  <si>
    <t>20130801</t>
    <phoneticPr fontId="2" type="noConversion"/>
  </si>
  <si>
    <t>20120201</t>
    <phoneticPr fontId="2" type="noConversion"/>
  </si>
  <si>
    <t>20120801</t>
    <phoneticPr fontId="2" type="noConversion"/>
  </si>
  <si>
    <t>20130201</t>
    <phoneticPr fontId="2" type="noConversion"/>
  </si>
  <si>
    <t>2Star 사모증권 K-42</t>
    <phoneticPr fontId="2" type="noConversion"/>
  </si>
  <si>
    <t>KRZ500641330</t>
    <phoneticPr fontId="2" type="noConversion"/>
  </si>
  <si>
    <t>하나대투증권 962회</t>
    <phoneticPr fontId="2" type="noConversion"/>
  </si>
  <si>
    <t>2010806,20100809,20100810</t>
    <phoneticPr fontId="2" type="noConversion"/>
  </si>
  <si>
    <t>20130730,20130731,20130801</t>
    <phoneticPr fontId="2" type="noConversion"/>
  </si>
  <si>
    <t>20130805</t>
    <phoneticPr fontId="2" type="noConversion"/>
  </si>
  <si>
    <t>20110125,20110126,20110127</t>
    <phoneticPr fontId="2" type="noConversion"/>
  </si>
  <si>
    <t>20110729,20110801,20110802</t>
    <phoneticPr fontId="2" type="noConversion"/>
  </si>
  <si>
    <t>20120130,20120131,20120201</t>
    <phoneticPr fontId="2" type="noConversion"/>
  </si>
  <si>
    <t>20120730,20120731,20120801</t>
    <phoneticPr fontId="2" type="noConversion"/>
  </si>
  <si>
    <t>20130130,20130131,20130201</t>
    <phoneticPr fontId="2" type="noConversion"/>
  </si>
  <si>
    <t>2Index 사모증권 K-86</t>
    <phoneticPr fontId="2" type="noConversion"/>
  </si>
  <si>
    <t>KRZ500642460</t>
    <phoneticPr fontId="2" type="noConversion"/>
  </si>
  <si>
    <t>매년8월12일</t>
    <phoneticPr fontId="2" type="noConversion"/>
  </si>
  <si>
    <t>20130809</t>
    <phoneticPr fontId="2" type="noConversion"/>
  </si>
  <si>
    <t>20130813</t>
    <phoneticPr fontId="2" type="noConversion"/>
  </si>
  <si>
    <t>20110210</t>
    <phoneticPr fontId="2" type="noConversion"/>
  </si>
  <si>
    <t>2Star 사모증권 K-43</t>
    <phoneticPr fontId="2" type="noConversion"/>
  </si>
  <si>
    <t>KRZ500642480</t>
    <phoneticPr fontId="2" type="noConversion"/>
  </si>
  <si>
    <t>하나대투증권 969회</t>
    <phoneticPr fontId="2" type="noConversion"/>
  </si>
  <si>
    <t>한국투자증권 1786회</t>
    <phoneticPr fontId="2" type="noConversion"/>
  </si>
  <si>
    <t>20100813,20100816,20100817</t>
    <phoneticPr fontId="2" type="noConversion"/>
  </si>
  <si>
    <t>20130806,20130807,20130808</t>
    <phoneticPr fontId="2" type="noConversion"/>
  </si>
  <si>
    <t>20130812</t>
    <phoneticPr fontId="2" type="noConversion"/>
  </si>
  <si>
    <t>선취1.5%</t>
    <phoneticPr fontId="2" type="noConversion"/>
  </si>
  <si>
    <t>20110207,20110208,20110209</t>
    <phoneticPr fontId="2" type="noConversion"/>
  </si>
  <si>
    <t>20110805,20110808,20110809</t>
    <phoneticPr fontId="2" type="noConversion"/>
  </si>
  <si>
    <t>20120206,20110207,20110208</t>
    <phoneticPr fontId="2" type="noConversion"/>
  </si>
  <si>
    <t>20120806,20120807,20120808</t>
    <phoneticPr fontId="2" type="noConversion"/>
  </si>
  <si>
    <t>20130205,20130206,20130207</t>
    <phoneticPr fontId="2" type="noConversion"/>
  </si>
  <si>
    <t>2Index 사모증권 K-85</t>
    <phoneticPr fontId="2" type="noConversion"/>
  </si>
  <si>
    <t>KRZ500643790</t>
    <phoneticPr fontId="2" type="noConversion"/>
  </si>
  <si>
    <t>맥쿼리증권 53회</t>
    <phoneticPr fontId="2" type="noConversion"/>
  </si>
  <si>
    <t>20130814</t>
    <phoneticPr fontId="2" type="noConversion"/>
  </si>
  <si>
    <t>20130819</t>
    <phoneticPr fontId="2" type="noConversion"/>
  </si>
  <si>
    <t>20130215</t>
    <phoneticPr fontId="2" type="noConversion"/>
  </si>
  <si>
    <t>2Star 사모증권 K-44</t>
    <phoneticPr fontId="2" type="noConversion"/>
  </si>
  <si>
    <t>KRZ500643760</t>
    <phoneticPr fontId="2" type="noConversion"/>
  </si>
  <si>
    <t>하나대투증권 1002회</t>
    <phoneticPr fontId="2" type="noConversion"/>
  </si>
  <si>
    <t>20100820,20100823,20100824</t>
    <phoneticPr fontId="2" type="noConversion"/>
  </si>
  <si>
    <t>20130812,20130813,20130814</t>
    <phoneticPr fontId="2" type="noConversion"/>
  </si>
  <si>
    <t>20110211,20110214,20110215</t>
    <phoneticPr fontId="2" type="noConversion"/>
  </si>
  <si>
    <t>20110811,20110812,20110816</t>
    <phoneticPr fontId="2" type="noConversion"/>
  </si>
  <si>
    <t>20120213,20120214,20120215</t>
    <phoneticPr fontId="2" type="noConversion"/>
  </si>
  <si>
    <t>20120810,20120813,20120814</t>
    <phoneticPr fontId="2" type="noConversion"/>
  </si>
  <si>
    <t>20130213,20130214,20130215</t>
    <phoneticPr fontId="2" type="noConversion"/>
  </si>
  <si>
    <t>2Index 사모증권 K-87</t>
    <phoneticPr fontId="2" type="noConversion"/>
  </si>
  <si>
    <t>KRZ500644890</t>
    <phoneticPr fontId="2" type="noConversion"/>
  </si>
  <si>
    <t>한국투자증권 1798회</t>
    <phoneticPr fontId="2" type="noConversion"/>
  </si>
  <si>
    <t>20130821</t>
    <phoneticPr fontId="2" type="noConversion"/>
  </si>
  <si>
    <t>20130823</t>
    <phoneticPr fontId="2" type="noConversion"/>
  </si>
  <si>
    <t>2Star 사모증권 K-45</t>
    <phoneticPr fontId="2" type="noConversion"/>
  </si>
  <si>
    <t>KRZ500645270</t>
    <phoneticPr fontId="2" type="noConversion"/>
  </si>
  <si>
    <t>대우증권 4387회</t>
    <phoneticPr fontId="2" type="noConversion"/>
  </si>
  <si>
    <t>매년8월26일</t>
    <phoneticPr fontId="2" type="noConversion"/>
  </si>
  <si>
    <t>20130820,20130821,20130822</t>
    <phoneticPr fontId="2" type="noConversion"/>
  </si>
  <si>
    <t>20130826</t>
    <phoneticPr fontId="2" type="noConversion"/>
  </si>
  <si>
    <t>20110218,20110221,20110222</t>
    <phoneticPr fontId="2" type="noConversion"/>
  </si>
  <si>
    <t>20110819,20110822,20110823</t>
    <phoneticPr fontId="2" type="noConversion"/>
  </si>
  <si>
    <t>20120220,20120221,20120222</t>
    <phoneticPr fontId="2" type="noConversion"/>
  </si>
  <si>
    <t>20120820,20120821,20120822</t>
    <phoneticPr fontId="2" type="noConversion"/>
  </si>
  <si>
    <t>20130220,20130221,20130222</t>
    <phoneticPr fontId="2" type="noConversion"/>
  </si>
  <si>
    <t>20130820,20130821,20130822</t>
    <phoneticPr fontId="2" type="noConversion"/>
  </si>
  <si>
    <t>2Index 사모증권 K-88</t>
    <phoneticPr fontId="2" type="noConversion"/>
  </si>
  <si>
    <t>KRZ500646540</t>
    <phoneticPr fontId="2" type="noConversion"/>
  </si>
  <si>
    <t>대우증권 4415회</t>
    <phoneticPr fontId="2" type="noConversion"/>
  </si>
  <si>
    <t>20130829</t>
    <phoneticPr fontId="2" type="noConversion"/>
  </si>
  <si>
    <t>20130902</t>
    <phoneticPr fontId="2" type="noConversion"/>
  </si>
  <si>
    <t>20120829</t>
    <phoneticPr fontId="2" type="noConversion"/>
  </si>
  <si>
    <t>20130225</t>
    <phoneticPr fontId="2" type="noConversion"/>
  </si>
  <si>
    <t>2Index 사모증권 K-90</t>
    <phoneticPr fontId="2" type="noConversion"/>
  </si>
  <si>
    <t>KRZ500647240</t>
    <phoneticPr fontId="2" type="noConversion"/>
  </si>
  <si>
    <t>대우증권 4449회</t>
    <phoneticPr fontId="2" type="noConversion"/>
  </si>
  <si>
    <t>20130905</t>
    <phoneticPr fontId="2" type="noConversion"/>
  </si>
  <si>
    <t>20130909</t>
    <phoneticPr fontId="2" type="noConversion"/>
  </si>
  <si>
    <t>20110304</t>
    <phoneticPr fontId="2" type="noConversion"/>
  </si>
  <si>
    <t>2Star 사모증권 K-46</t>
    <phoneticPr fontId="2" type="noConversion"/>
  </si>
  <si>
    <t>KRZ500646890</t>
    <phoneticPr fontId="2" type="noConversion"/>
  </si>
  <si>
    <t>대우증권 4431회</t>
    <phoneticPr fontId="2" type="noConversion"/>
  </si>
  <si>
    <t>매년9월5일</t>
    <phoneticPr fontId="2" type="noConversion"/>
  </si>
  <si>
    <t>20100906,20100907,20100908</t>
    <phoneticPr fontId="2" type="noConversion"/>
  </si>
  <si>
    <t>20130830,20130902,20130903</t>
    <phoneticPr fontId="2" type="noConversion"/>
  </si>
  <si>
    <t>20110224,20110225,20110228</t>
    <phoneticPr fontId="2" type="noConversion"/>
  </si>
  <si>
    <t>20110830,20110831,20110901</t>
    <phoneticPr fontId="2" type="noConversion"/>
  </si>
  <si>
    <t>20120227,20120228,20120229</t>
    <phoneticPr fontId="2" type="noConversion"/>
  </si>
  <si>
    <t>20120830,20120831,20120903</t>
    <phoneticPr fontId="2" type="noConversion"/>
  </si>
  <si>
    <t>20130226,20130227,20130228</t>
  </si>
  <si>
    <t>SSC</t>
  </si>
  <si>
    <t>S41000060F</t>
  </si>
  <si>
    <t>종가(원)</t>
  </si>
  <si>
    <t>기아차</t>
  </si>
  <si>
    <t>동화약품</t>
  </si>
  <si>
    <t>현대산업</t>
  </si>
  <si>
    <t>LG상사</t>
  </si>
  <si>
    <t>S-Oil</t>
  </si>
  <si>
    <t>2Star 사모증권 K-45</t>
  </si>
  <si>
    <t>20130827</t>
  </si>
  <si>
    <t>2Index 사모증권 K-87</t>
  </si>
  <si>
    <t>20130826</t>
  </si>
  <si>
    <t>2Star 사모증권 K-44</t>
  </si>
  <si>
    <t>20130820</t>
  </si>
  <si>
    <t>2Index 사모증권 K-85</t>
  </si>
  <si>
    <t>2Star 사모증권 K-43</t>
  </si>
  <si>
    <t>20130813</t>
  </si>
  <si>
    <t>2Index 사모증권 K-86</t>
  </si>
  <si>
    <t>20130814</t>
  </si>
  <si>
    <t>2Star 사모증권 K-42</t>
  </si>
  <si>
    <t>20130806</t>
  </si>
  <si>
    <t>KRZ500647770</t>
    <phoneticPr fontId="2" type="noConversion"/>
  </si>
  <si>
    <t>동양종금증권 920회</t>
    <phoneticPr fontId="2" type="noConversion"/>
  </si>
  <si>
    <t>20130906</t>
    <phoneticPr fontId="2" type="noConversion"/>
  </si>
  <si>
    <t>20130910</t>
    <phoneticPr fontId="2" type="noConversion"/>
  </si>
  <si>
    <t>85-85-80-80-75-60</t>
    <phoneticPr fontId="2" type="noConversion"/>
  </si>
  <si>
    <t>20120308</t>
    <phoneticPr fontId="2" type="noConversion"/>
  </si>
  <si>
    <t>2Index 사모증권 K-91</t>
    <phoneticPr fontId="2" type="noConversion"/>
  </si>
  <si>
    <t>KRZ500647780</t>
    <phoneticPr fontId="2" type="noConversion"/>
  </si>
  <si>
    <t>동양종금증권 922회</t>
    <phoneticPr fontId="2" type="noConversion"/>
  </si>
  <si>
    <t>2Index 사모증권 K-92</t>
    <phoneticPr fontId="2" type="noConversion"/>
  </si>
  <si>
    <t>KRZ500648560</t>
    <phoneticPr fontId="2" type="noConversion"/>
  </si>
  <si>
    <t>대우증권 4478회</t>
    <phoneticPr fontId="2" type="noConversion"/>
  </si>
  <si>
    <t>매년9월14일</t>
    <phoneticPr fontId="2" type="noConversion"/>
  </si>
  <si>
    <t>20130912</t>
    <phoneticPr fontId="2" type="noConversion"/>
  </si>
  <si>
    <t>연10.5%</t>
    <phoneticPr fontId="2" type="noConversion"/>
  </si>
  <si>
    <t>20110310</t>
    <phoneticPr fontId="2" type="noConversion"/>
  </si>
  <si>
    <t>20120312</t>
    <phoneticPr fontId="2" type="noConversion"/>
  </si>
  <si>
    <t>2Index 사모증권 K-93</t>
    <phoneticPr fontId="2" type="noConversion"/>
  </si>
  <si>
    <t>KRZ500649220</t>
    <phoneticPr fontId="2" type="noConversion"/>
  </si>
  <si>
    <t>한국투자증권 1821회</t>
    <phoneticPr fontId="2" type="noConversion"/>
  </si>
  <si>
    <t>20130916</t>
    <phoneticPr fontId="2" type="noConversion"/>
  </si>
  <si>
    <t>매년9월19일</t>
    <phoneticPr fontId="2" type="noConversion"/>
  </si>
  <si>
    <t>20130912</t>
    <phoneticPr fontId="2" type="noConversion"/>
  </si>
  <si>
    <t>2Index 사모증권 K-95</t>
    <phoneticPr fontId="2" type="noConversion"/>
  </si>
  <si>
    <t>KRZ500650150</t>
    <phoneticPr fontId="2" type="noConversion"/>
  </si>
  <si>
    <t>대우증권 4515회</t>
    <phoneticPr fontId="2" type="noConversion"/>
  </si>
  <si>
    <t>매년9월27일</t>
    <phoneticPr fontId="2" type="noConversion"/>
  </si>
  <si>
    <t>20130924</t>
    <phoneticPr fontId="2" type="noConversion"/>
  </si>
  <si>
    <t>20130926</t>
    <phoneticPr fontId="2" type="noConversion"/>
  </si>
  <si>
    <t>연9.7%</t>
    <phoneticPr fontId="2" type="noConversion"/>
  </si>
  <si>
    <t>20110323</t>
    <phoneticPr fontId="2" type="noConversion"/>
  </si>
  <si>
    <t>20120323</t>
    <phoneticPr fontId="2" type="noConversion"/>
  </si>
  <si>
    <t>2Star증권K-1(ELS파)</t>
    <phoneticPr fontId="2" type="noConversion"/>
  </si>
  <si>
    <t>KRZ500648580</t>
    <phoneticPr fontId="2" type="noConversion"/>
  </si>
  <si>
    <t>하나, 대신, 신한, 현대</t>
    <phoneticPr fontId="2" type="noConversion"/>
  </si>
  <si>
    <t>20100915,20100916,20100917</t>
    <phoneticPr fontId="2" type="noConversion"/>
  </si>
  <si>
    <t>20130906,20130909,20130910</t>
    <phoneticPr fontId="2" type="noConversion"/>
  </si>
  <si>
    <t>20110308,20110309,20110310</t>
    <phoneticPr fontId="2" type="noConversion"/>
  </si>
  <si>
    <t>20110906,20110907,20110908</t>
    <phoneticPr fontId="2" type="noConversion"/>
  </si>
  <si>
    <t>20120308,20120309,20120312</t>
    <phoneticPr fontId="2" type="noConversion"/>
  </si>
  <si>
    <t>20120907,20120910,20120911</t>
    <phoneticPr fontId="2" type="noConversion"/>
  </si>
  <si>
    <t>20130308,20130311,20130312</t>
    <phoneticPr fontId="2" type="noConversion"/>
  </si>
  <si>
    <t>2Index 사모증권 K-94</t>
    <phoneticPr fontId="2" type="noConversion"/>
  </si>
  <si>
    <t>KRZ500650890</t>
    <phoneticPr fontId="2" type="noConversion"/>
  </si>
  <si>
    <t>대우증권 4527회</t>
    <phoneticPr fontId="2" type="noConversion"/>
  </si>
  <si>
    <t>매년9월29일</t>
    <phoneticPr fontId="2" type="noConversion"/>
  </si>
  <si>
    <t>20130925</t>
    <phoneticPr fontId="2" type="noConversion"/>
  </si>
  <si>
    <t>20130926</t>
    <phoneticPr fontId="2" type="noConversion"/>
  </si>
  <si>
    <t>20110325</t>
    <phoneticPr fontId="2" type="noConversion"/>
  </si>
  <si>
    <t>20130326</t>
    <phoneticPr fontId="2" type="noConversion"/>
  </si>
  <si>
    <t>201320925</t>
    <phoneticPr fontId="2" type="noConversion"/>
  </si>
  <si>
    <t>2Index 사모증권 K-96</t>
    <phoneticPr fontId="2" type="noConversion"/>
  </si>
  <si>
    <t>KRZ500652000</t>
    <phoneticPr fontId="2" type="noConversion"/>
  </si>
  <si>
    <t>하나대투증권 1126회</t>
    <phoneticPr fontId="2" type="noConversion"/>
  </si>
  <si>
    <t>매년10월3일</t>
    <phoneticPr fontId="2" type="noConversion"/>
  </si>
  <si>
    <t>20130930</t>
    <phoneticPr fontId="2" type="noConversion"/>
  </si>
  <si>
    <t>20131003</t>
    <phoneticPr fontId="2" type="noConversion"/>
  </si>
  <si>
    <t>연9.4%</t>
    <phoneticPr fontId="2" type="noConversion"/>
  </si>
  <si>
    <t>20120330</t>
    <phoneticPr fontId="2" type="noConversion"/>
  </si>
  <si>
    <t>연9.6%</t>
    <phoneticPr fontId="2" type="noConversion"/>
  </si>
  <si>
    <t>2Star 사모증권 K-47</t>
    <phoneticPr fontId="2" type="noConversion"/>
  </si>
  <si>
    <t>KRZ500652460</t>
    <phoneticPr fontId="2" type="noConversion"/>
  </si>
  <si>
    <t>하나대투증권 1139회</t>
    <phoneticPr fontId="2" type="noConversion"/>
  </si>
  <si>
    <t>20101006,20101007,20101008</t>
    <phoneticPr fontId="2" type="noConversion"/>
  </si>
  <si>
    <t>20131004,20131007,20131008</t>
    <phoneticPr fontId="2" type="noConversion"/>
  </si>
  <si>
    <t>20131010</t>
    <phoneticPr fontId="2" type="noConversion"/>
  </si>
  <si>
    <t>20110404,20110405,20110406</t>
    <phoneticPr fontId="2" type="noConversion"/>
  </si>
  <si>
    <t>20111004,20111005,20111006</t>
    <phoneticPr fontId="2" type="noConversion"/>
  </si>
  <si>
    <t>20120403,20120404,20120405</t>
    <phoneticPr fontId="2" type="noConversion"/>
  </si>
  <si>
    <t>20121004,20121005,20121008</t>
    <phoneticPr fontId="2" type="noConversion"/>
  </si>
  <si>
    <t>20130404,20130405,20130408</t>
    <phoneticPr fontId="2" type="noConversion"/>
  </si>
  <si>
    <t>2Index 사모증권 K-97</t>
    <phoneticPr fontId="2" type="noConversion"/>
  </si>
  <si>
    <t>KRZ500652970</t>
    <phoneticPr fontId="2" type="noConversion"/>
  </si>
  <si>
    <t>대우증권 4566회</t>
    <phoneticPr fontId="2" type="noConversion"/>
  </si>
  <si>
    <t>매년10월7일</t>
    <phoneticPr fontId="2" type="noConversion"/>
  </si>
  <si>
    <t>20131002</t>
    <phoneticPr fontId="2" type="noConversion"/>
  </si>
  <si>
    <t>20131007</t>
    <phoneticPr fontId="2" type="noConversion"/>
  </si>
  <si>
    <t>20110404</t>
    <phoneticPr fontId="2" type="noConversion"/>
  </si>
  <si>
    <t>20121002</t>
    <phoneticPr fontId="2" type="noConversion"/>
  </si>
  <si>
    <t>20130403</t>
    <phoneticPr fontId="2" type="noConversion"/>
  </si>
  <si>
    <t>2Index증권K-4(ELS파)</t>
    <phoneticPr fontId="2" type="noConversion"/>
  </si>
  <si>
    <t>KRZ500649590</t>
    <phoneticPr fontId="2" type="noConversion"/>
  </si>
  <si>
    <t>신한, 신영, 한국, 대우</t>
    <phoneticPr fontId="2" type="noConversion"/>
  </si>
  <si>
    <t>20100921</t>
    <phoneticPr fontId="2" type="noConversion"/>
  </si>
  <si>
    <t>20110315</t>
    <phoneticPr fontId="2" type="noConversion"/>
  </si>
  <si>
    <t>20110915</t>
    <phoneticPr fontId="2" type="noConversion"/>
  </si>
  <si>
    <t>20120315</t>
    <phoneticPr fontId="2" type="noConversion"/>
  </si>
  <si>
    <t>20120917</t>
    <phoneticPr fontId="2" type="noConversion"/>
  </si>
  <si>
    <t>20130315</t>
    <phoneticPr fontId="2" type="noConversion"/>
  </si>
  <si>
    <t>2Star 사모파생 N-20 (만기연장)</t>
    <phoneticPr fontId="2" type="noConversion"/>
  </si>
  <si>
    <t>20101013</t>
    <phoneticPr fontId="2" type="noConversion"/>
  </si>
  <si>
    <t>20131011</t>
    <phoneticPr fontId="2" type="noConversion"/>
  </si>
  <si>
    <t>20131015</t>
    <phoneticPr fontId="2" type="noConversion"/>
  </si>
  <si>
    <t>100, 70</t>
    <phoneticPr fontId="2" type="noConversion"/>
  </si>
  <si>
    <t>연23.5%</t>
    <phoneticPr fontId="2" type="noConversion"/>
  </si>
  <si>
    <t>20111013</t>
    <phoneticPr fontId="2" type="noConversion"/>
  </si>
  <si>
    <t>20121012</t>
    <phoneticPr fontId="2" type="noConversion"/>
  </si>
  <si>
    <t>20131011</t>
    <phoneticPr fontId="2" type="noConversion"/>
  </si>
  <si>
    <t>니케이 225</t>
  </si>
  <si>
    <t>2Star 사모파생 N-20 (만기연장)</t>
  </si>
  <si>
    <t>20131016</t>
  </si>
  <si>
    <t>100, 70</t>
  </si>
  <si>
    <t>2Index증권K-4(ELS파)</t>
  </si>
  <si>
    <t>20130917</t>
  </si>
  <si>
    <t>2Index 사모증권 K-94</t>
  </si>
  <si>
    <t>20130930</t>
  </si>
  <si>
    <t>2Star증권K-1(ELS파)</t>
  </si>
  <si>
    <t>20130913</t>
  </si>
  <si>
    <t>2Index 사모증권 K-95</t>
  </si>
  <si>
    <t>20130927</t>
  </si>
  <si>
    <t>2Index 사모증권 K-93</t>
  </si>
  <si>
    <t>2Index 사모증권 K-92</t>
  </si>
  <si>
    <t>2Index 사모증권 K-91</t>
  </si>
  <si>
    <t>20130911</t>
  </si>
  <si>
    <t>85-85-80-80-75-60</t>
  </si>
  <si>
    <t>2Star 사모증권 K-46</t>
  </si>
  <si>
    <t>20130906</t>
  </si>
  <si>
    <t>2Index 사모증권 K-90</t>
  </si>
  <si>
    <t>20130910</t>
  </si>
  <si>
    <t>2Index 사모증권 K-88</t>
  </si>
  <si>
    <t>20130903</t>
  </si>
  <si>
    <t>2Index 사모증권 K-98</t>
    <phoneticPr fontId="2" type="noConversion"/>
  </si>
  <si>
    <t>KRZ500654480</t>
    <phoneticPr fontId="2" type="noConversion"/>
  </si>
  <si>
    <t>동양종금증권 934회</t>
    <phoneticPr fontId="2" type="noConversion"/>
  </si>
  <si>
    <t>20131014</t>
    <phoneticPr fontId="2" type="noConversion"/>
  </si>
  <si>
    <t>20130410</t>
    <phoneticPr fontId="2" type="noConversion"/>
  </si>
  <si>
    <t>2Star 사모증권 K-48</t>
    <phoneticPr fontId="2" type="noConversion"/>
  </si>
  <si>
    <t>KRZ500654490</t>
    <phoneticPr fontId="2" type="noConversion"/>
  </si>
  <si>
    <t>하나대투증권 1167회</t>
    <phoneticPr fontId="2" type="noConversion"/>
  </si>
  <si>
    <t>2010,1015,20101018,20101019</t>
    <phoneticPr fontId="2" type="noConversion"/>
  </si>
  <si>
    <t>20131008,20131009,20131010</t>
    <phoneticPr fontId="2" type="noConversion"/>
  </si>
  <si>
    <t>20110408,20110411,20110412</t>
    <phoneticPr fontId="2" type="noConversion"/>
  </si>
  <si>
    <t>20111007,20111010,20111011</t>
    <phoneticPr fontId="2" type="noConversion"/>
  </si>
  <si>
    <t>20120405,20120406,20120409</t>
    <phoneticPr fontId="2" type="noConversion"/>
  </si>
  <si>
    <t>20121008,20121009,20121010</t>
    <phoneticPr fontId="2" type="noConversion"/>
  </si>
  <si>
    <t>20130408,20130409,20130410</t>
    <phoneticPr fontId="2" type="noConversion"/>
  </si>
  <si>
    <t>2Index 사모증권 K-99</t>
    <phoneticPr fontId="2" type="noConversion"/>
  </si>
  <si>
    <t>KRZ500655180</t>
    <phoneticPr fontId="2" type="noConversion"/>
  </si>
  <si>
    <t>20131016</t>
    <phoneticPr fontId="2" type="noConversion"/>
  </si>
  <si>
    <t>20131018</t>
    <phoneticPr fontId="2" type="noConversion"/>
  </si>
  <si>
    <t>한국투자증권 1852회</t>
    <phoneticPr fontId="2" type="noConversion"/>
  </si>
  <si>
    <t>2Index 사모증권 K-101</t>
    <phoneticPr fontId="2" type="noConversion"/>
  </si>
  <si>
    <t>KRZ500656890</t>
    <phoneticPr fontId="2" type="noConversion"/>
  </si>
  <si>
    <t>대우증권 4664회</t>
    <phoneticPr fontId="2" type="noConversion"/>
  </si>
  <si>
    <t>20101028</t>
    <phoneticPr fontId="2" type="noConversion"/>
  </si>
  <si>
    <t>20131024</t>
    <phoneticPr fontId="2" type="noConversion"/>
  </si>
  <si>
    <t>20131028</t>
    <phoneticPr fontId="2" type="noConversion"/>
  </si>
  <si>
    <t>매년10월27일</t>
    <phoneticPr fontId="2" type="noConversion"/>
  </si>
  <si>
    <t>연8.6%</t>
    <phoneticPr fontId="2" type="noConversion"/>
  </si>
  <si>
    <t>20111026</t>
    <phoneticPr fontId="2" type="noConversion"/>
  </si>
  <si>
    <t>20130424</t>
    <phoneticPr fontId="2" type="noConversion"/>
  </si>
  <si>
    <t>2Index 사모증권 K-100</t>
    <phoneticPr fontId="2" type="noConversion"/>
  </si>
  <si>
    <t>KRZ500657260</t>
    <phoneticPr fontId="2" type="noConversion"/>
  </si>
  <si>
    <t>우리투자증권 3654회</t>
    <phoneticPr fontId="2" type="noConversion"/>
  </si>
  <si>
    <t>매년10월28일</t>
    <phoneticPr fontId="2" type="noConversion"/>
  </si>
  <si>
    <t>2Index 사모증권 K-100</t>
  </si>
  <si>
    <t>20131029</t>
  </si>
  <si>
    <t>2Index 사모증권 K-101</t>
  </si>
  <si>
    <t>2Index 사모증권 K-99</t>
  </si>
  <si>
    <t>20131021</t>
  </si>
  <si>
    <t>2Star 사모증권 K-48</t>
  </si>
  <si>
    <t>20131015</t>
  </si>
  <si>
    <t>2Index 사모증권 K-98</t>
  </si>
  <si>
    <t>2Index 사모증권 K-97</t>
  </si>
  <si>
    <t>20131008</t>
  </si>
  <si>
    <t>2Star 사모증권 K-47</t>
  </si>
  <si>
    <t>20131011</t>
  </si>
  <si>
    <t>2Index 사모증권 K-96</t>
  </si>
  <si>
    <t>20131004</t>
  </si>
  <si>
    <t>20091122</t>
  </si>
  <si>
    <t>20091105</t>
  </si>
  <si>
    <t>20091102</t>
  </si>
  <si>
    <t>20101019</t>
  </si>
  <si>
    <t>20101012</t>
  </si>
  <si>
    <t>20091008</t>
  </si>
  <si>
    <t>20100901</t>
  </si>
  <si>
    <t>20100819</t>
  </si>
  <si>
    <t>20100722</t>
  </si>
  <si>
    <t>20100730</t>
  </si>
  <si>
    <t>-10-15-20-25-30-35,-50, 클리켓옵션</t>
  </si>
  <si>
    <t>20100715</t>
  </si>
  <si>
    <t>20100706</t>
  </si>
  <si>
    <t>20100615</t>
  </si>
  <si>
    <t>20090915</t>
  </si>
  <si>
    <t>20081224</t>
  </si>
  <si>
    <t>2Index증권K-5(ELS파)</t>
    <phoneticPr fontId="2" type="noConversion"/>
  </si>
  <si>
    <t>KRZ500659460</t>
    <phoneticPr fontId="2" type="noConversion"/>
  </si>
  <si>
    <t>신한, 신영, 대신, 대우</t>
    <phoneticPr fontId="2" type="noConversion"/>
  </si>
  <si>
    <t>매년11월8일</t>
    <phoneticPr fontId="2" type="noConversion"/>
  </si>
  <si>
    <t>20131105</t>
    <phoneticPr fontId="2" type="noConversion"/>
  </si>
  <si>
    <t>20131107</t>
    <phoneticPr fontId="2" type="noConversion"/>
  </si>
  <si>
    <t>20111104</t>
    <phoneticPr fontId="2" type="noConversion"/>
  </si>
  <si>
    <t>20120504</t>
    <phoneticPr fontId="2" type="noConversion"/>
  </si>
  <si>
    <t>2Index 사모증권 K-103</t>
    <phoneticPr fontId="2" type="noConversion"/>
  </si>
  <si>
    <t>KRZ500659660</t>
    <phoneticPr fontId="2" type="noConversion"/>
  </si>
  <si>
    <t>하나대투증권 1228회</t>
    <phoneticPr fontId="2" type="noConversion"/>
  </si>
  <si>
    <t>20101111</t>
    <phoneticPr fontId="2" type="noConversion"/>
  </si>
  <si>
    <t>연8.1%</t>
    <phoneticPr fontId="2" type="noConversion"/>
  </si>
  <si>
    <t>20130507</t>
    <phoneticPr fontId="2" type="noConversion"/>
  </si>
  <si>
    <t>2Index 사모증권 K-102</t>
    <phoneticPr fontId="2" type="noConversion"/>
  </si>
  <si>
    <t>KRZ500660340</t>
    <phoneticPr fontId="2" type="noConversion"/>
  </si>
  <si>
    <t>대우증권 4729회</t>
    <phoneticPr fontId="2" type="noConversion"/>
  </si>
  <si>
    <t>20101112</t>
    <phoneticPr fontId="2" type="noConversion"/>
  </si>
  <si>
    <t>20131111</t>
    <phoneticPr fontId="2" type="noConversion"/>
  </si>
  <si>
    <t>2Star 사모증권 K-49</t>
    <phoneticPr fontId="2" type="noConversion"/>
  </si>
  <si>
    <t>KRZ500660010</t>
    <phoneticPr fontId="2" type="noConversion"/>
  </si>
  <si>
    <t>20101111,20101112,20101115</t>
    <phoneticPr fontId="2" type="noConversion"/>
  </si>
  <si>
    <t>20131104,20131105,20131106</t>
    <phoneticPr fontId="2" type="noConversion"/>
  </si>
  <si>
    <t>20131108</t>
    <phoneticPr fontId="2" type="noConversion"/>
  </si>
  <si>
    <t>연14.2%</t>
    <phoneticPr fontId="2" type="noConversion"/>
  </si>
  <si>
    <t>20110502,20110503,20110504</t>
    <phoneticPr fontId="2" type="noConversion"/>
  </si>
  <si>
    <t>20111104,20111107,20111108</t>
    <phoneticPr fontId="2" type="noConversion"/>
  </si>
  <si>
    <t>20120504,20120507,20120508</t>
    <phoneticPr fontId="2" type="noConversion"/>
  </si>
  <si>
    <t>20121102,20121105,20121106</t>
    <phoneticPr fontId="2" type="noConversion"/>
  </si>
  <si>
    <t>20130503,20130506,20130507</t>
    <phoneticPr fontId="2" type="noConversion"/>
  </si>
  <si>
    <t>하나대투증권 1245회</t>
    <phoneticPr fontId="2" type="noConversion"/>
  </si>
  <si>
    <t>2Index 사모증권 D-3</t>
    <phoneticPr fontId="2" type="noConversion"/>
  </si>
  <si>
    <t>KRZ500661200</t>
    <phoneticPr fontId="2" type="noConversion"/>
  </si>
  <si>
    <t>하나대투증권 1246회</t>
    <phoneticPr fontId="2" type="noConversion"/>
  </si>
  <si>
    <t>매년11월15일</t>
    <phoneticPr fontId="2" type="noConversion"/>
  </si>
  <si>
    <t>20101117</t>
    <phoneticPr fontId="2" type="noConversion"/>
  </si>
  <si>
    <t>20131112</t>
    <phoneticPr fontId="2" type="noConversion"/>
  </si>
  <si>
    <t>20131114</t>
    <phoneticPr fontId="2" type="noConversion"/>
  </si>
  <si>
    <t>20110511</t>
    <phoneticPr fontId="2" type="noConversion"/>
  </si>
  <si>
    <t>20111111</t>
    <phoneticPr fontId="2" type="noConversion"/>
  </si>
  <si>
    <t>KRZ500661230</t>
    <phoneticPr fontId="2" type="noConversion"/>
  </si>
  <si>
    <t>하나대투증권 1254회</t>
    <phoneticPr fontId="2" type="noConversion"/>
  </si>
  <si>
    <t>80-100, 100-120</t>
    <phoneticPr fontId="2" type="noConversion"/>
  </si>
  <si>
    <t>20101111</t>
    <phoneticPr fontId="2" type="noConversion"/>
  </si>
  <si>
    <t>KRZ500661930</t>
    <phoneticPr fontId="2" type="noConversion"/>
  </si>
  <si>
    <t>대우증권 4770회</t>
    <phoneticPr fontId="2" type="noConversion"/>
  </si>
  <si>
    <t>매년11월19일</t>
    <phoneticPr fontId="2" type="noConversion"/>
  </si>
  <si>
    <t>20101122</t>
    <phoneticPr fontId="2" type="noConversion"/>
  </si>
  <si>
    <t>20131118</t>
    <phoneticPr fontId="2" type="noConversion"/>
  </si>
  <si>
    <t>2Star 사모증권 K-50</t>
    <phoneticPr fontId="2" type="noConversion"/>
  </si>
  <si>
    <t>KRZ500661950</t>
    <phoneticPr fontId="2" type="noConversion"/>
  </si>
  <si>
    <t>하나대투증권 1278회</t>
    <phoneticPr fontId="2" type="noConversion"/>
  </si>
  <si>
    <t>20101124</t>
    <phoneticPr fontId="2" type="noConversion"/>
  </si>
  <si>
    <t>20131112,20131113,20131114</t>
    <phoneticPr fontId="2" type="noConversion"/>
  </si>
  <si>
    <t>20110512,20110513,20110516</t>
    <phoneticPr fontId="2" type="noConversion"/>
  </si>
  <si>
    <t>20111111,20111114,20111115</t>
    <phoneticPr fontId="2" type="noConversion"/>
  </si>
  <si>
    <t>20120511,20120514,20120515</t>
    <phoneticPr fontId="2" type="noConversion"/>
  </si>
  <si>
    <t>20121112,20121113,20121114</t>
    <phoneticPr fontId="2" type="noConversion"/>
  </si>
  <si>
    <t>20130509,20130510,20130513</t>
    <phoneticPr fontId="2" type="noConversion"/>
  </si>
  <si>
    <t>One Index 사모증권 D-12</t>
    <phoneticPr fontId="2" type="noConversion"/>
  </si>
  <si>
    <t>KRZ500662660</t>
    <phoneticPr fontId="2" type="noConversion"/>
  </si>
  <si>
    <t>현대증권 1520회</t>
    <phoneticPr fontId="2" type="noConversion"/>
  </si>
  <si>
    <t>매년11월22일</t>
    <phoneticPr fontId="2" type="noConversion"/>
  </si>
  <si>
    <t>20121120</t>
    <phoneticPr fontId="2" type="noConversion"/>
  </si>
  <si>
    <t>100-100-95-95-90-90, 50</t>
    <phoneticPr fontId="2" type="noConversion"/>
  </si>
  <si>
    <t>20111121</t>
    <phoneticPr fontId="2" type="noConversion"/>
  </si>
  <si>
    <t>2Index 사모증권 D-4</t>
    <phoneticPr fontId="2" type="noConversion"/>
  </si>
  <si>
    <t>KRZ500662650</t>
    <phoneticPr fontId="2" type="noConversion"/>
  </si>
  <si>
    <t>한국투자증권 1914회</t>
    <phoneticPr fontId="2" type="noConversion"/>
  </si>
  <si>
    <t>20131119</t>
    <phoneticPr fontId="2" type="noConversion"/>
  </si>
  <si>
    <t>20131121</t>
    <phoneticPr fontId="2" type="noConversion"/>
  </si>
  <si>
    <t>20110518</t>
    <phoneticPr fontId="2" type="noConversion"/>
  </si>
  <si>
    <t>20111118</t>
    <phoneticPr fontId="2" type="noConversion"/>
  </si>
  <si>
    <t>20120518</t>
    <phoneticPr fontId="2" type="noConversion"/>
  </si>
  <si>
    <t>20130520</t>
    <phoneticPr fontId="2" type="noConversion"/>
  </si>
  <si>
    <t>2Index 사모증권 K-105</t>
    <phoneticPr fontId="2" type="noConversion"/>
  </si>
  <si>
    <t>KRZ500663040</t>
    <phoneticPr fontId="2" type="noConversion"/>
  </si>
  <si>
    <t>한국투자증권 1916회</t>
    <phoneticPr fontId="2" type="noConversion"/>
  </si>
  <si>
    <t>매년11월23일</t>
    <phoneticPr fontId="2" type="noConversion"/>
  </si>
  <si>
    <t>20110519</t>
    <phoneticPr fontId="2" type="noConversion"/>
  </si>
  <si>
    <t>20120521</t>
    <phoneticPr fontId="2" type="noConversion"/>
  </si>
  <si>
    <t>20130521</t>
    <phoneticPr fontId="2" type="noConversion"/>
  </si>
  <si>
    <t>2Star 사모증권 K-51</t>
    <phoneticPr fontId="2" type="noConversion"/>
  </si>
  <si>
    <t>KRZ500663150</t>
    <phoneticPr fontId="2" type="noConversion"/>
  </si>
  <si>
    <t>한국투자증권 1918회</t>
    <phoneticPr fontId="2" type="noConversion"/>
  </si>
  <si>
    <t>삼성SDI</t>
    <phoneticPr fontId="2" type="noConversion"/>
  </si>
  <si>
    <t>20131120</t>
    <phoneticPr fontId="2" type="noConversion"/>
  </si>
  <si>
    <t>20131122</t>
    <phoneticPr fontId="2" type="noConversion"/>
  </si>
  <si>
    <t>선취1.6%</t>
    <phoneticPr fontId="2" type="noConversion"/>
  </si>
  <si>
    <t>95-95-90-90-85-60</t>
    <phoneticPr fontId="2" type="noConversion"/>
  </si>
  <si>
    <t>2Index 사모증권 K-106</t>
    <phoneticPr fontId="2" type="noConversion"/>
  </si>
  <si>
    <t>KRZ500663720</t>
    <phoneticPr fontId="2" type="noConversion"/>
  </si>
  <si>
    <t>하나대투증권 1288회</t>
    <phoneticPr fontId="2" type="noConversion"/>
  </si>
  <si>
    <t>매년11월30일</t>
    <phoneticPr fontId="2" type="noConversion"/>
  </si>
  <si>
    <t>20131126</t>
    <phoneticPr fontId="2" type="noConversion"/>
  </si>
  <si>
    <t>20131128</t>
    <phoneticPr fontId="2" type="noConversion"/>
  </si>
  <si>
    <t>20111124</t>
    <phoneticPr fontId="2" type="noConversion"/>
  </si>
  <si>
    <t>20120523</t>
    <phoneticPr fontId="2" type="noConversion"/>
  </si>
  <si>
    <t>20130524</t>
    <phoneticPr fontId="2" type="noConversion"/>
  </si>
  <si>
    <t>2Index 사모증권 K-106</t>
  </si>
  <si>
    <t>20131129</t>
  </si>
  <si>
    <t>2Star 사모증권 K-51</t>
  </si>
  <si>
    <t>20131125</t>
  </si>
  <si>
    <t>95-95-90-90-85-60</t>
  </si>
  <si>
    <t>삼성SDI</t>
  </si>
  <si>
    <t>2Index 사모증권 K-105</t>
  </si>
  <si>
    <t>20131122</t>
  </si>
  <si>
    <t>2Index 사모증권 D-4</t>
  </si>
  <si>
    <t>One Index 사모증권 D-12</t>
  </si>
  <si>
    <t>20121123</t>
  </si>
  <si>
    <t>100-100-95-95-90-90, 50</t>
  </si>
  <si>
    <t>2Star 사모증권 K-50</t>
  </si>
  <si>
    <t>20131119</t>
  </si>
  <si>
    <t>20111116</t>
  </si>
  <si>
    <t>80-100, 100-120</t>
  </si>
  <si>
    <t>2Index 사모증권 D-3</t>
  </si>
  <si>
    <t>20131115</t>
  </si>
  <si>
    <t>2Star 사모증권 K-49</t>
  </si>
  <si>
    <t>20131111</t>
  </si>
  <si>
    <t>2Index 사모증권 K-102</t>
  </si>
  <si>
    <t>20131112</t>
  </si>
  <si>
    <t>2Index 사모증권 K-103</t>
  </si>
  <si>
    <t>20131108</t>
  </si>
  <si>
    <t>2Index증권K-5(ELS파)</t>
  </si>
  <si>
    <t>2Index 사모증권 K-89</t>
    <phoneticPr fontId="2" type="noConversion"/>
  </si>
  <si>
    <t>2Index 사모증권 K-107</t>
    <phoneticPr fontId="2" type="noConversion"/>
  </si>
  <si>
    <t>KRZ500663980</t>
    <phoneticPr fontId="2" type="noConversion"/>
  </si>
  <si>
    <t>우리투자증권 3789회</t>
    <phoneticPr fontId="2" type="noConversion"/>
  </si>
  <si>
    <t>20130527</t>
    <phoneticPr fontId="2" type="noConversion"/>
  </si>
  <si>
    <t>2Index 사모증권 K-108</t>
    <phoneticPr fontId="2" type="noConversion"/>
  </si>
  <si>
    <t>KRZ500665430</t>
    <phoneticPr fontId="2" type="noConversion"/>
  </si>
  <si>
    <t>대우증권 4857회</t>
    <phoneticPr fontId="2" type="noConversion"/>
  </si>
  <si>
    <t>매년12월7일</t>
    <phoneticPr fontId="2" type="noConversion"/>
  </si>
  <si>
    <t>20101209</t>
    <phoneticPr fontId="2" type="noConversion"/>
  </si>
  <si>
    <t>20131203</t>
    <phoneticPr fontId="2" type="noConversion"/>
  </si>
  <si>
    <t>2Index 사모증권 K-109</t>
    <phoneticPr fontId="2" type="noConversion"/>
  </si>
  <si>
    <t>KRZ500666350</t>
    <phoneticPr fontId="2" type="noConversion"/>
  </si>
  <si>
    <t>대신증권 1269회</t>
    <phoneticPr fontId="2" type="noConversion"/>
  </si>
  <si>
    <t>매년12월13일</t>
    <phoneticPr fontId="2" type="noConversion"/>
  </si>
  <si>
    <t>20131210</t>
    <phoneticPr fontId="2" type="noConversion"/>
  </si>
  <si>
    <t>20131212</t>
    <phoneticPr fontId="2" type="noConversion"/>
  </si>
  <si>
    <t>연10.4%</t>
    <phoneticPr fontId="2" type="noConversion"/>
  </si>
  <si>
    <t>20110609</t>
    <phoneticPr fontId="2" type="noConversion"/>
  </si>
  <si>
    <t>20111209</t>
    <phoneticPr fontId="2" type="noConversion"/>
  </si>
  <si>
    <t>20120611</t>
    <phoneticPr fontId="2" type="noConversion"/>
  </si>
  <si>
    <t>20121211</t>
    <phoneticPr fontId="2" type="noConversion"/>
  </si>
  <si>
    <t>20130611</t>
    <phoneticPr fontId="2" type="noConversion"/>
  </si>
  <si>
    <t>2Index 사모증권 K-110</t>
    <phoneticPr fontId="2" type="noConversion"/>
  </si>
  <si>
    <t>KRZ500667080</t>
    <phoneticPr fontId="2" type="noConversion"/>
  </si>
  <si>
    <t>매년12월16일</t>
    <phoneticPr fontId="2" type="noConversion"/>
  </si>
  <si>
    <t>20131216</t>
    <phoneticPr fontId="2" type="noConversion"/>
  </si>
  <si>
    <t>20110614</t>
    <phoneticPr fontId="2" type="noConversion"/>
  </si>
  <si>
    <t>20111213</t>
    <phoneticPr fontId="2" type="noConversion"/>
  </si>
  <si>
    <t>20120612</t>
    <phoneticPr fontId="2" type="noConversion"/>
  </si>
  <si>
    <t>20121212</t>
    <phoneticPr fontId="2" type="noConversion"/>
  </si>
  <si>
    <t>대신증권 1276회</t>
    <phoneticPr fontId="2" type="noConversion"/>
  </si>
  <si>
    <t>2Star 사모증권 D-12</t>
    <phoneticPr fontId="2" type="noConversion"/>
  </si>
  <si>
    <t>KRZ500668510</t>
    <phoneticPr fontId="2" type="noConversion"/>
  </si>
  <si>
    <t>씨티은행</t>
    <phoneticPr fontId="2" type="noConversion"/>
  </si>
  <si>
    <t>현대증권 1546회</t>
    <phoneticPr fontId="2" type="noConversion"/>
  </si>
  <si>
    <t>삼성전기</t>
    <phoneticPr fontId="2" type="noConversion"/>
  </si>
  <si>
    <t>20101223</t>
    <phoneticPr fontId="2" type="noConversion"/>
  </si>
  <si>
    <t>20131219</t>
    <phoneticPr fontId="2" type="noConversion"/>
  </si>
  <si>
    <t>20131223</t>
    <phoneticPr fontId="2" type="noConversion"/>
  </si>
  <si>
    <t>2Star 사모증권 K-52</t>
    <phoneticPr fontId="2" type="noConversion"/>
  </si>
  <si>
    <t>KRZ500668190</t>
    <phoneticPr fontId="2" type="noConversion"/>
  </si>
  <si>
    <t>하나대투증권 1337회</t>
    <phoneticPr fontId="2" type="noConversion"/>
  </si>
  <si>
    <t>매년12월21일</t>
    <phoneticPr fontId="2" type="noConversion"/>
  </si>
  <si>
    <t>20101222,20101223,20101224</t>
    <phoneticPr fontId="2" type="noConversion"/>
  </si>
  <si>
    <t>20131213,20131216,20131217</t>
    <phoneticPr fontId="2" type="noConversion"/>
  </si>
  <si>
    <t>20110615,20110616,20110617</t>
    <phoneticPr fontId="2" type="noConversion"/>
  </si>
  <si>
    <t>One Star 사모증권 D-1 (DLS)</t>
    <phoneticPr fontId="2" type="noConversion"/>
  </si>
  <si>
    <t>KRZ500669910</t>
    <phoneticPr fontId="2" type="noConversion"/>
  </si>
  <si>
    <t>하나대투증권 319회</t>
    <phoneticPr fontId="2" type="noConversion"/>
  </si>
  <si>
    <t>삼성중공업 채권</t>
    <phoneticPr fontId="2" type="noConversion"/>
  </si>
  <si>
    <t>20101230</t>
    <phoneticPr fontId="2" type="noConversion"/>
  </si>
  <si>
    <t>신용사건 없음</t>
    <phoneticPr fontId="2" type="noConversion"/>
  </si>
  <si>
    <t>연3.8%</t>
    <phoneticPr fontId="2" type="noConversion"/>
  </si>
  <si>
    <t>2Index 사모증권 K-111</t>
    <phoneticPr fontId="2" type="noConversion"/>
  </si>
  <si>
    <t>KRZ500670700</t>
    <phoneticPr fontId="2" type="noConversion"/>
  </si>
  <si>
    <t>하나대투증권 1343회</t>
    <phoneticPr fontId="2" type="noConversion"/>
  </si>
  <si>
    <t>매년1월2일</t>
    <phoneticPr fontId="2" type="noConversion"/>
  </si>
  <si>
    <t>20131230</t>
    <phoneticPr fontId="2" type="noConversion"/>
  </si>
  <si>
    <t>20140102</t>
    <phoneticPr fontId="2" type="noConversion"/>
  </si>
  <si>
    <t>20111229</t>
    <phoneticPr fontId="2" type="noConversion"/>
  </si>
  <si>
    <t>20130628</t>
    <phoneticPr fontId="2" type="noConversion"/>
  </si>
  <si>
    <t>One Star 사모증권 D-1 (DLS)</t>
  </si>
  <si>
    <t>20110620</t>
  </si>
  <si>
    <t>신용사건 없음</t>
  </si>
  <si>
    <t>삼성중공업 채권</t>
  </si>
  <si>
    <t>2Star 사모증권 K-52</t>
  </si>
  <si>
    <t>20131220</t>
  </si>
  <si>
    <t>2Star 사모증권 D-12</t>
  </si>
  <si>
    <t>20131224</t>
  </si>
  <si>
    <t>삼성전기</t>
  </si>
  <si>
    <t>A009150</t>
  </si>
  <si>
    <t>2Index 사모증권 K-110</t>
  </si>
  <si>
    <t>20131217</t>
  </si>
  <si>
    <t>2Index 사모증권 K-109</t>
  </si>
  <si>
    <t>20131213</t>
  </si>
  <si>
    <t>2Index 사모증권 K-108</t>
  </si>
  <si>
    <t>20131206</t>
  </si>
  <si>
    <t>2Index 사모증권 K-107</t>
  </si>
  <si>
    <t>2Index 사모증권 K-89</t>
  </si>
  <si>
    <t>2Star 사모증권 K-53</t>
    <phoneticPr fontId="2" type="noConversion"/>
  </si>
  <si>
    <t>KRZ500670830</t>
    <phoneticPr fontId="2" type="noConversion"/>
  </si>
  <si>
    <t>하나대투증권 1351회</t>
    <phoneticPr fontId="2" type="noConversion"/>
  </si>
  <si>
    <t>20110104,20440105,20110106</t>
    <phoneticPr fontId="2" type="noConversion"/>
  </si>
  <si>
    <t>20131226,20131227,20131230</t>
    <phoneticPr fontId="2" type="noConversion"/>
  </si>
  <si>
    <t>매년1월3일</t>
    <phoneticPr fontId="2" type="noConversion"/>
  </si>
  <si>
    <t>20110627,20110628,20110629</t>
    <phoneticPr fontId="2" type="noConversion"/>
  </si>
  <si>
    <t>20130627,20130628,20130701</t>
    <phoneticPr fontId="2" type="noConversion"/>
  </si>
  <si>
    <t>2Star 사모증권 K-54</t>
    <phoneticPr fontId="2" type="noConversion"/>
  </si>
  <si>
    <t>KRZ500672260</t>
    <phoneticPr fontId="2" type="noConversion"/>
  </si>
  <si>
    <t>대우증권 4978회</t>
    <phoneticPr fontId="2" type="noConversion"/>
  </si>
  <si>
    <t>20110111,20110112,20110113</t>
    <phoneticPr fontId="2" type="noConversion"/>
  </si>
  <si>
    <t>20100109</t>
    <phoneticPr fontId="2" type="noConversion"/>
  </si>
  <si>
    <t>20140103,20140106,20140107</t>
    <phoneticPr fontId="2" type="noConversion"/>
  </si>
  <si>
    <t>매년1월10일</t>
    <phoneticPr fontId="2" type="noConversion"/>
  </si>
  <si>
    <t>20120104,20120105,20120106</t>
    <phoneticPr fontId="2" type="noConversion"/>
  </si>
  <si>
    <t>20120704,20120705,20120706</t>
    <phoneticPr fontId="2" type="noConversion"/>
  </si>
  <si>
    <t>20130104,20130107,20130108</t>
    <phoneticPr fontId="2" type="noConversion"/>
  </si>
  <si>
    <t>20130704,20130705,20130708</t>
    <phoneticPr fontId="2" type="noConversion"/>
  </si>
  <si>
    <t>KRZ500672960</t>
    <phoneticPr fontId="2" type="noConversion"/>
  </si>
  <si>
    <t>하나대투증권 1358회</t>
    <phoneticPr fontId="2" type="noConversion"/>
  </si>
  <si>
    <t>20140108</t>
    <phoneticPr fontId="2" type="noConversion"/>
  </si>
  <si>
    <t>20140112</t>
    <phoneticPr fontId="2" type="noConversion"/>
  </si>
  <si>
    <t>95-90-85-85-80-60</t>
    <phoneticPr fontId="2" type="noConversion"/>
  </si>
  <si>
    <t>One Index 사모증권 D-13</t>
    <phoneticPr fontId="2" type="noConversion"/>
  </si>
  <si>
    <t>KRZ500672970</t>
    <phoneticPr fontId="2" type="noConversion"/>
  </si>
  <si>
    <t>하나대투증권 1359회</t>
    <phoneticPr fontId="2" type="noConversion"/>
  </si>
  <si>
    <t>20120111</t>
    <phoneticPr fontId="2" type="noConversion"/>
  </si>
  <si>
    <t>유 (90%)</t>
    <phoneticPr fontId="2" type="noConversion"/>
  </si>
  <si>
    <t>100-120, 참여율 200% / 80-100, 참여율 100%</t>
    <phoneticPr fontId="2" type="noConversion"/>
  </si>
  <si>
    <t>참여율200,100%</t>
    <phoneticPr fontId="2" type="noConversion"/>
  </si>
  <si>
    <t>One Index 사모증권 K-6</t>
    <phoneticPr fontId="2" type="noConversion"/>
  </si>
  <si>
    <t>KRZ500673870</t>
    <phoneticPr fontId="2" type="noConversion"/>
  </si>
  <si>
    <t>대신증권 1318회</t>
    <phoneticPr fontId="2" type="noConversion"/>
  </si>
  <si>
    <t>매년1월16일</t>
    <phoneticPr fontId="2" type="noConversion"/>
  </si>
  <si>
    <t>20140114</t>
    <phoneticPr fontId="2" type="noConversion"/>
  </si>
  <si>
    <t>20140116</t>
    <phoneticPr fontId="2" type="noConversion"/>
  </si>
  <si>
    <t>100-100-95-95-90-90, 60</t>
    <phoneticPr fontId="2" type="noConversion"/>
  </si>
  <si>
    <t>20120112</t>
    <phoneticPr fontId="2" type="noConversion"/>
  </si>
  <si>
    <t>20130114</t>
    <phoneticPr fontId="2" type="noConversion"/>
  </si>
  <si>
    <t>20130712</t>
    <phoneticPr fontId="2" type="noConversion"/>
  </si>
  <si>
    <t>2Star 사모증권 K-55</t>
    <phoneticPr fontId="2" type="noConversion"/>
  </si>
  <si>
    <t>KRZ500674410</t>
    <phoneticPr fontId="2" type="noConversion"/>
  </si>
  <si>
    <t>하나대투증권 1389회</t>
    <phoneticPr fontId="2" type="noConversion"/>
  </si>
  <si>
    <t>20110119,20110120,20110121</t>
    <phoneticPr fontId="2" type="noConversion"/>
  </si>
  <si>
    <t>20110124</t>
    <phoneticPr fontId="2" type="noConversion"/>
  </si>
  <si>
    <t>20140110,20140113,20140114</t>
    <phoneticPr fontId="2" type="noConversion"/>
  </si>
  <si>
    <t>매년1월20일</t>
    <phoneticPr fontId="2" type="noConversion"/>
  </si>
  <si>
    <t>연12.4%</t>
    <phoneticPr fontId="2" type="noConversion"/>
  </si>
  <si>
    <t>20110712,20110713,20110714</t>
    <phoneticPr fontId="2" type="noConversion"/>
  </si>
  <si>
    <t>20120112,20120113,20120116</t>
    <phoneticPr fontId="2" type="noConversion"/>
  </si>
  <si>
    <t>20120712,20120713,20120716</t>
    <phoneticPr fontId="2" type="noConversion"/>
  </si>
  <si>
    <t>20130111,20130114,20130115</t>
    <phoneticPr fontId="2" type="noConversion"/>
  </si>
  <si>
    <t>20130712,20130715,20130716</t>
    <phoneticPr fontId="2" type="noConversion"/>
  </si>
  <si>
    <t>2Index 사모증권 K-112</t>
    <phoneticPr fontId="2" type="noConversion"/>
  </si>
  <si>
    <t>KRZ500675800</t>
    <phoneticPr fontId="2" type="noConversion"/>
  </si>
  <si>
    <t>우리투자증권 3960회</t>
    <phoneticPr fontId="2" type="noConversion"/>
  </si>
  <si>
    <t>매년1월24일</t>
    <phoneticPr fontId="2" type="noConversion"/>
  </si>
  <si>
    <t>20140121</t>
    <phoneticPr fontId="2" type="noConversion"/>
  </si>
  <si>
    <t>20140123</t>
    <phoneticPr fontId="2" type="noConversion"/>
  </si>
  <si>
    <t>20120720</t>
    <phoneticPr fontId="2" type="noConversion"/>
  </si>
  <si>
    <t>2Index 사모증권 K-84</t>
    <phoneticPr fontId="2" type="noConversion"/>
  </si>
  <si>
    <t>2Star 사모증권 K-56</t>
    <phoneticPr fontId="2" type="noConversion"/>
  </si>
  <si>
    <t>KRZ500676310</t>
    <phoneticPr fontId="2" type="noConversion"/>
  </si>
  <si>
    <t>대우증권 5062회</t>
    <phoneticPr fontId="2" type="noConversion"/>
  </si>
  <si>
    <t>매년1월26일</t>
    <phoneticPr fontId="2" type="noConversion"/>
  </si>
  <si>
    <t>20110127,20110128,20110131</t>
    <phoneticPr fontId="2" type="noConversion"/>
  </si>
  <si>
    <t>20140120,20140121,20140122</t>
    <phoneticPr fontId="2" type="noConversion"/>
  </si>
  <si>
    <t>20140104</t>
    <phoneticPr fontId="2" type="noConversion"/>
  </si>
  <si>
    <t>20110720,20110721,20110722</t>
    <phoneticPr fontId="2" type="noConversion"/>
  </si>
  <si>
    <t>20120720,20120723,20120724</t>
    <phoneticPr fontId="2" type="noConversion"/>
  </si>
  <si>
    <t>20130118,20130121,20130122</t>
    <phoneticPr fontId="2" type="noConversion"/>
  </si>
  <si>
    <t>20130719,20130722,20130723</t>
    <phoneticPr fontId="2" type="noConversion"/>
  </si>
  <si>
    <t>Calendar Basis</t>
  </si>
  <si>
    <t>Portfolio</t>
  </si>
  <si>
    <t>Item</t>
  </si>
  <si>
    <t>Frequency</t>
  </si>
  <si>
    <t>Daily</t>
  </si>
  <si>
    <t>Local</t>
  </si>
  <si>
    <t>Non-Trading Day</t>
  </si>
  <si>
    <t>Previous</t>
  </si>
  <si>
    <t>Asc</t>
  </si>
  <si>
    <t>Include Weekend</t>
  </si>
  <si>
    <t>All</t>
  </si>
  <si>
    <t>Current(20110207)</t>
  </si>
  <si>
    <t>Term</t>
    <phoneticPr fontId="23" type="noConversion"/>
  </si>
  <si>
    <t>Portfolio</t>
    <phoneticPr fontId="23" type="noConversion"/>
  </si>
  <si>
    <t>Item</t>
    <phoneticPr fontId="23" type="noConversion"/>
  </si>
  <si>
    <t>Frequency</t>
    <phoneticPr fontId="23" type="noConversion"/>
  </si>
  <si>
    <t>Daily</t>
    <phoneticPr fontId="23" type="noConversion"/>
  </si>
  <si>
    <t>Local</t>
    <phoneticPr fontId="23" type="noConversion"/>
  </si>
  <si>
    <t>Non-Trading Day</t>
    <phoneticPr fontId="23" type="noConversion"/>
  </si>
  <si>
    <t>Previous</t>
    <phoneticPr fontId="23" type="noConversion"/>
  </si>
  <si>
    <t>Asc</t>
    <phoneticPr fontId="23" type="noConversion"/>
  </si>
  <si>
    <t>Include Weekend</t>
    <phoneticPr fontId="23" type="noConversion"/>
  </si>
  <si>
    <t>All</t>
    <phoneticPr fontId="23" type="noConversion"/>
  </si>
  <si>
    <t>Term</t>
    <phoneticPr fontId="23" type="noConversion"/>
  </si>
  <si>
    <t>Current(20110207)</t>
    <phoneticPr fontId="23" type="noConversion"/>
  </si>
  <si>
    <t>Symbol</t>
  </si>
  <si>
    <t>Symbol Name</t>
  </si>
  <si>
    <t>Kind</t>
  </si>
  <si>
    <t>Item Name</t>
  </si>
  <si>
    <t>Symbol</t>
    <phoneticPr fontId="23" type="noConversion"/>
  </si>
  <si>
    <t>Symbol Name</t>
    <phoneticPr fontId="23" type="noConversion"/>
  </si>
  <si>
    <t>Kind</t>
    <phoneticPr fontId="23" type="noConversion"/>
  </si>
  <si>
    <t>Item Name</t>
    <phoneticPr fontId="23" type="noConversion"/>
  </si>
  <si>
    <t>A060000</t>
    <phoneticPr fontId="23" type="noConversion"/>
  </si>
  <si>
    <t>A000270</t>
    <phoneticPr fontId="23" type="noConversion"/>
  </si>
  <si>
    <t>A024110</t>
    <phoneticPr fontId="23" type="noConversion"/>
  </si>
  <si>
    <t>A047040</t>
    <phoneticPr fontId="23" type="noConversion"/>
  </si>
  <si>
    <t>A006800</t>
    <phoneticPr fontId="23" type="noConversion"/>
  </si>
  <si>
    <t>A000020</t>
    <phoneticPr fontId="23" type="noConversion"/>
  </si>
  <si>
    <t>A034020</t>
    <phoneticPr fontId="23" type="noConversion"/>
  </si>
  <si>
    <t>A023530</t>
    <phoneticPr fontId="23" type="noConversion"/>
  </si>
  <si>
    <t>A000830</t>
    <phoneticPr fontId="23" type="noConversion"/>
  </si>
  <si>
    <t>A005930</t>
    <phoneticPr fontId="23" type="noConversion"/>
  </si>
  <si>
    <t>A010140</t>
    <phoneticPr fontId="23" type="noConversion"/>
  </si>
  <si>
    <t>A016360</t>
    <phoneticPr fontId="23" type="noConversion"/>
  </si>
  <si>
    <t>A000810</t>
    <phoneticPr fontId="23" type="noConversion"/>
  </si>
  <si>
    <t>A004170</t>
    <phoneticPr fontId="23" type="noConversion"/>
  </si>
  <si>
    <t>A055550</t>
    <phoneticPr fontId="23" type="noConversion"/>
  </si>
  <si>
    <t>A036570</t>
    <phoneticPr fontId="23" type="noConversion"/>
  </si>
  <si>
    <t>A053000</t>
    <phoneticPr fontId="23" type="noConversion"/>
  </si>
  <si>
    <t>A005940</t>
    <phoneticPr fontId="23" type="noConversion"/>
  </si>
  <si>
    <t>A086790</t>
    <phoneticPr fontId="23" type="noConversion"/>
  </si>
  <si>
    <t>A000660</t>
    <phoneticPr fontId="23" type="noConversion"/>
  </si>
  <si>
    <t>A036460</t>
    <phoneticPr fontId="23" type="noConversion"/>
  </si>
  <si>
    <t>A015760</t>
    <phoneticPr fontId="23" type="noConversion"/>
  </si>
  <si>
    <t>A117930</t>
    <phoneticPr fontId="23" type="noConversion"/>
  </si>
  <si>
    <t>A000700</t>
    <phoneticPr fontId="23" type="noConversion"/>
  </si>
  <si>
    <t>A000880</t>
    <phoneticPr fontId="23" type="noConversion"/>
  </si>
  <si>
    <t>A000720</t>
    <phoneticPr fontId="23" type="noConversion"/>
  </si>
  <si>
    <t>A012330</t>
    <phoneticPr fontId="23" type="noConversion"/>
  </si>
  <si>
    <t>A012630</t>
    <phoneticPr fontId="23" type="noConversion"/>
  </si>
  <si>
    <t>A011200</t>
    <phoneticPr fontId="23" type="noConversion"/>
  </si>
  <si>
    <t>A004020</t>
    <phoneticPr fontId="23" type="noConversion"/>
  </si>
  <si>
    <t>A005380</t>
    <phoneticPr fontId="23" type="noConversion"/>
  </si>
  <si>
    <t>A006360</t>
    <phoneticPr fontId="23" type="noConversion"/>
  </si>
  <si>
    <t>A105560</t>
    <phoneticPr fontId="23" type="noConversion"/>
  </si>
  <si>
    <t>A030200</t>
    <phoneticPr fontId="23" type="noConversion"/>
  </si>
  <si>
    <t>A033780</t>
    <phoneticPr fontId="23" type="noConversion"/>
  </si>
  <si>
    <t>A003550</t>
    <phoneticPr fontId="23" type="noConversion"/>
  </si>
  <si>
    <t>A034220</t>
    <phoneticPr fontId="23" type="noConversion"/>
  </si>
  <si>
    <t>A001120</t>
    <phoneticPr fontId="23" type="noConversion"/>
  </si>
  <si>
    <t>A066570</t>
    <phoneticPr fontId="23" type="noConversion"/>
  </si>
  <si>
    <t>A051910</t>
    <phoneticPr fontId="23" type="noConversion"/>
  </si>
  <si>
    <t>A005490</t>
    <phoneticPr fontId="23" type="noConversion"/>
  </si>
  <si>
    <t>A003600</t>
    <phoneticPr fontId="23" type="noConversion"/>
  </si>
  <si>
    <t>SK이노베이션</t>
  </si>
  <si>
    <t>A096770</t>
    <phoneticPr fontId="23" type="noConversion"/>
  </si>
  <si>
    <t>A017670</t>
    <phoneticPr fontId="23" type="noConversion"/>
  </si>
  <si>
    <t>A010950</t>
    <phoneticPr fontId="23" type="noConversion"/>
  </si>
  <si>
    <t>A004940</t>
    <phoneticPr fontId="23" type="noConversion"/>
  </si>
  <si>
    <t>20110131</t>
    <phoneticPr fontId="2" type="noConversion"/>
  </si>
  <si>
    <t>2Star 사모증권 K-56</t>
  </si>
  <si>
    <t>20140127</t>
  </si>
  <si>
    <t>2Index 사모증권 K-112</t>
  </si>
  <si>
    <t>20140124</t>
  </si>
  <si>
    <t>2Star 사모증권 K-55</t>
  </si>
  <si>
    <t>20140117</t>
  </si>
  <si>
    <t>One Index 사모증권 K-6</t>
  </si>
  <si>
    <t>100-100-95-95-90-90, 60</t>
  </si>
  <si>
    <t>One Index 사모증권 D-13</t>
  </si>
  <si>
    <t>20120116</t>
  </si>
  <si>
    <t>100-120, 참여율 200% / 80-100, 참여율 100%</t>
  </si>
  <si>
    <t>2Index 사모증권 D-5</t>
  </si>
  <si>
    <t>20140113</t>
  </si>
  <si>
    <t>95-90-85-85-80-60</t>
  </si>
  <si>
    <t>2Star 사모증권 K-54</t>
  </si>
  <si>
    <t>20140110</t>
  </si>
  <si>
    <t>2Star 사모증권 K-53</t>
  </si>
  <si>
    <t>20140103</t>
  </si>
  <si>
    <t>2Index 사모증권 K-111</t>
  </si>
  <si>
    <t>A060000</t>
  </si>
  <si>
    <r>
      <rPr>
        <sz val="9"/>
        <color indexed="8"/>
        <rFont val="Tahoma"/>
        <family val="2"/>
      </rPr>
      <t>종가</t>
    </r>
    <r>
      <rPr>
        <sz val="9"/>
        <color indexed="8"/>
        <rFont val="Arial"/>
        <family val="2"/>
      </rPr>
      <t>(</t>
    </r>
    <r>
      <rPr>
        <sz val="9"/>
        <color indexed="8"/>
        <rFont val="Tahoma"/>
        <family val="2"/>
      </rPr>
      <t>원</t>
    </r>
    <r>
      <rPr>
        <sz val="9"/>
        <color indexed="8"/>
        <rFont val="Arial"/>
        <family val="2"/>
      </rPr>
      <t>)</t>
    </r>
  </si>
  <si>
    <t>A000270</t>
  </si>
  <si>
    <t>A024110</t>
  </si>
  <si>
    <t>A047040</t>
  </si>
  <si>
    <t>A006800</t>
  </si>
  <si>
    <t>A000020</t>
  </si>
  <si>
    <t>A034020</t>
  </si>
  <si>
    <t>A023530</t>
  </si>
  <si>
    <t>A000830</t>
  </si>
  <si>
    <t>A005930</t>
  </si>
  <si>
    <t>A010140</t>
  </si>
  <si>
    <t>A016360</t>
  </si>
  <si>
    <t>A000810</t>
  </si>
  <si>
    <t>A004170</t>
  </si>
  <si>
    <t>A055550</t>
  </si>
  <si>
    <t>A036570</t>
  </si>
  <si>
    <t>A053000</t>
  </si>
  <si>
    <t>A005940</t>
  </si>
  <si>
    <t>A086790</t>
  </si>
  <si>
    <t>A000660</t>
  </si>
  <si>
    <t>A036460</t>
  </si>
  <si>
    <t>A015760</t>
  </si>
  <si>
    <t>A117930</t>
  </si>
  <si>
    <t>A000700</t>
  </si>
  <si>
    <t>A000880</t>
  </si>
  <si>
    <t>A000720</t>
  </si>
  <si>
    <t>A012330</t>
  </si>
  <si>
    <t>A012630</t>
  </si>
  <si>
    <t>A011200</t>
  </si>
  <si>
    <t>A004020</t>
  </si>
  <si>
    <t>A005380</t>
  </si>
  <si>
    <t>A006360</t>
  </si>
  <si>
    <r>
      <t>GS</t>
    </r>
    <r>
      <rPr>
        <sz val="9"/>
        <color indexed="8"/>
        <rFont val="Tahoma"/>
        <family val="2"/>
      </rPr>
      <t>건설</t>
    </r>
  </si>
  <si>
    <t>A105560</t>
  </si>
  <si>
    <r>
      <t>KB</t>
    </r>
    <r>
      <rPr>
        <sz val="9"/>
        <color indexed="8"/>
        <rFont val="Tahoma"/>
        <family val="2"/>
      </rPr>
      <t>금융</t>
    </r>
  </si>
  <si>
    <t>A030200</t>
  </si>
  <si>
    <t>A033780</t>
  </si>
  <si>
    <t>A003550</t>
  </si>
  <si>
    <t>A034220</t>
  </si>
  <si>
    <r>
      <t>LG</t>
    </r>
    <r>
      <rPr>
        <sz val="9"/>
        <color indexed="8"/>
        <rFont val="Tahoma"/>
        <family val="2"/>
      </rPr>
      <t>디스플레이</t>
    </r>
  </si>
  <si>
    <t>A001120</t>
  </si>
  <si>
    <r>
      <t>LG</t>
    </r>
    <r>
      <rPr>
        <sz val="9"/>
        <color indexed="8"/>
        <rFont val="Tahoma"/>
        <family val="2"/>
      </rPr>
      <t>상사</t>
    </r>
  </si>
  <si>
    <t>A066570</t>
  </si>
  <si>
    <r>
      <t>LG</t>
    </r>
    <r>
      <rPr>
        <sz val="9"/>
        <color indexed="8"/>
        <rFont val="Tahoma"/>
        <family val="2"/>
      </rPr>
      <t>전자</t>
    </r>
  </si>
  <si>
    <t>A051910</t>
  </si>
  <si>
    <r>
      <t>LG</t>
    </r>
    <r>
      <rPr>
        <sz val="9"/>
        <color indexed="8"/>
        <rFont val="Tahoma"/>
        <family val="2"/>
      </rPr>
      <t>화학</t>
    </r>
  </si>
  <si>
    <t>A005490</t>
  </si>
  <si>
    <t>A003600</t>
  </si>
  <si>
    <t>A096770</t>
  </si>
  <si>
    <r>
      <t>SK</t>
    </r>
    <r>
      <rPr>
        <sz val="9"/>
        <color indexed="8"/>
        <rFont val="Tahoma"/>
        <family val="2"/>
      </rPr>
      <t>이노베이션</t>
    </r>
  </si>
  <si>
    <t>A017670</t>
  </si>
  <si>
    <r>
      <t>SK</t>
    </r>
    <r>
      <rPr>
        <sz val="9"/>
        <color indexed="8"/>
        <rFont val="Tahoma"/>
        <family val="2"/>
      </rPr>
      <t>텔레콤</t>
    </r>
  </si>
  <si>
    <t>A010950</t>
  </si>
  <si>
    <t>A004940</t>
  </si>
  <si>
    <t>A001510</t>
  </si>
  <si>
    <r>
      <t>SK</t>
    </r>
    <r>
      <rPr>
        <sz val="9"/>
        <color indexed="8"/>
        <rFont val="Tahoma"/>
        <family val="2"/>
      </rPr>
      <t>증권</t>
    </r>
  </si>
  <si>
    <t>A095910</t>
  </si>
  <si>
    <t>에스에너지</t>
  </si>
  <si>
    <r>
      <rPr>
        <sz val="9"/>
        <color indexed="8"/>
        <rFont val="Tahoma"/>
        <family val="2"/>
      </rPr>
      <t>종가지수</t>
    </r>
    <r>
      <rPr>
        <sz val="9"/>
        <color indexed="8"/>
        <rFont val="Arial"/>
        <family val="2"/>
      </rPr>
      <t>(</t>
    </r>
    <r>
      <rPr>
        <sz val="9"/>
        <color indexed="8"/>
        <rFont val="Tahoma"/>
        <family val="2"/>
      </rPr>
      <t>포인트</t>
    </r>
    <r>
      <rPr>
        <sz val="9"/>
        <color indexed="8"/>
        <rFont val="Arial"/>
        <family val="2"/>
      </rPr>
      <t>)</t>
    </r>
  </si>
  <si>
    <r>
      <rPr>
        <sz val="9"/>
        <color indexed="8"/>
        <rFont val="Tahoma"/>
        <family val="2"/>
      </rPr>
      <t>항셍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Tahoma"/>
        <family val="2"/>
      </rPr>
      <t>차이나기업</t>
    </r>
    <r>
      <rPr>
        <sz val="9"/>
        <color indexed="8"/>
        <rFont val="Arial"/>
        <family val="2"/>
      </rPr>
      <t>(H)</t>
    </r>
  </si>
  <si>
    <r>
      <rPr>
        <sz val="9"/>
        <color indexed="8"/>
        <rFont val="Tahoma"/>
        <family val="2"/>
      </rPr>
      <t>니케이</t>
    </r>
    <r>
      <rPr>
        <sz val="9"/>
        <color indexed="8"/>
        <rFont val="Arial"/>
        <family val="2"/>
      </rPr>
      <t xml:space="preserve"> 225</t>
    </r>
  </si>
  <si>
    <r>
      <t>a</t>
    </r>
    <r>
      <rPr>
        <sz val="9"/>
        <rFont val="맑은 고딕"/>
        <family val="3"/>
        <charset val="129"/>
      </rPr>
      <t>k12</t>
    </r>
    <phoneticPr fontId="2" type="noConversion"/>
  </si>
  <si>
    <r>
      <t>SK</t>
    </r>
    <r>
      <rPr>
        <sz val="9"/>
        <color indexed="8"/>
        <rFont val="돋움"/>
        <family val="3"/>
        <charset val="129"/>
      </rPr>
      <t>이노베이션</t>
    </r>
    <phoneticPr fontId="23" type="noConversion"/>
  </si>
  <si>
    <t>ak12</t>
  </si>
  <si>
    <t>2Index 사모증권 K-84</t>
  </si>
  <si>
    <t>2Star 사모파생 DGSS-2(2차 연장)</t>
    <phoneticPr fontId="2" type="noConversion"/>
  </si>
  <si>
    <t>2Star 사모파생 DGSS-1(2차 연장)</t>
    <phoneticPr fontId="2" type="noConversion"/>
  </si>
  <si>
    <t>2Star 사모파생 LPWS-1(3차 연장)</t>
    <phoneticPr fontId="2" type="noConversion"/>
  </si>
  <si>
    <t>20110131</t>
    <phoneticPr fontId="2" type="noConversion"/>
  </si>
  <si>
    <t>20140124</t>
    <phoneticPr fontId="2" type="noConversion"/>
  </si>
  <si>
    <t>20140128</t>
    <phoneticPr fontId="2" type="noConversion"/>
  </si>
  <si>
    <t>연15.9%</t>
    <phoneticPr fontId="2" type="noConversion"/>
  </si>
  <si>
    <t>20120726</t>
    <phoneticPr fontId="2" type="noConversion"/>
  </si>
  <si>
    <t>20130726</t>
    <phoneticPr fontId="2" type="noConversion"/>
  </si>
  <si>
    <t>연19.5%</t>
    <phoneticPr fontId="2" type="noConversion"/>
  </si>
  <si>
    <t>2Index 사모증권 K-113</t>
    <phoneticPr fontId="2" type="noConversion"/>
  </si>
  <si>
    <t>KRZ501678280</t>
    <phoneticPr fontId="2" type="noConversion"/>
  </si>
  <si>
    <t>대우증권 5083회</t>
    <phoneticPr fontId="2" type="noConversion"/>
  </si>
  <si>
    <t>20110211</t>
    <phoneticPr fontId="2" type="noConversion"/>
  </si>
  <si>
    <t>20140205</t>
    <phoneticPr fontId="2" type="noConversion"/>
  </si>
  <si>
    <t>201402007</t>
    <phoneticPr fontId="2" type="noConversion"/>
  </si>
  <si>
    <t>20130806</t>
    <phoneticPr fontId="2" type="noConversion"/>
  </si>
  <si>
    <t>2Star 사모증권 K-57</t>
    <phoneticPr fontId="2" type="noConversion"/>
  </si>
  <si>
    <t>KRZ501678020</t>
    <phoneticPr fontId="2" type="noConversion"/>
  </si>
  <si>
    <t>대신증권 1338회</t>
    <phoneticPr fontId="2" type="noConversion"/>
  </si>
  <si>
    <t>매년2월13일</t>
    <phoneticPr fontId="2" type="noConversion"/>
  </si>
  <si>
    <t>20110209,20110210,20110211</t>
    <phoneticPr fontId="2" type="noConversion"/>
  </si>
  <si>
    <t>20110214</t>
    <phoneticPr fontId="2" type="noConversion"/>
  </si>
  <si>
    <t>20140203,20140204,20140205</t>
    <phoneticPr fontId="2" type="noConversion"/>
  </si>
  <si>
    <t>20140207</t>
    <phoneticPr fontId="2" type="noConversion"/>
  </si>
  <si>
    <t>20110802,20110803,20110804</t>
    <phoneticPr fontId="2" type="noConversion"/>
  </si>
  <si>
    <t>20120202,20120203,20120206</t>
    <phoneticPr fontId="2" type="noConversion"/>
  </si>
  <si>
    <t>20120802,20120803,20120806</t>
    <phoneticPr fontId="2" type="noConversion"/>
  </si>
  <si>
    <t>20130201,20130204,20130205</t>
    <phoneticPr fontId="2" type="noConversion"/>
  </si>
  <si>
    <t>20130802,20130805,20130806</t>
    <phoneticPr fontId="2" type="noConversion"/>
  </si>
  <si>
    <t>2Star 사모증권 K-58</t>
    <phoneticPr fontId="2" type="noConversion"/>
  </si>
  <si>
    <t>KRZ501679610</t>
    <phoneticPr fontId="2" type="noConversion"/>
  </si>
  <si>
    <t>대신증권 1339회</t>
    <phoneticPr fontId="2" type="noConversion"/>
  </si>
  <si>
    <t>매년2월15일</t>
    <phoneticPr fontId="2" type="noConversion"/>
  </si>
  <si>
    <t>20110216,20110217,20110218</t>
    <phoneticPr fontId="2" type="noConversion"/>
  </si>
  <si>
    <t>20140207,20140210,20140211</t>
    <phoneticPr fontId="2" type="noConversion"/>
  </si>
  <si>
    <t>20140213</t>
    <phoneticPr fontId="2" type="noConversion"/>
  </si>
  <si>
    <t>연14.1%</t>
    <phoneticPr fontId="2" type="noConversion"/>
  </si>
  <si>
    <t>20110808,20110809,20110810</t>
    <phoneticPr fontId="2" type="noConversion"/>
  </si>
  <si>
    <t>20120209,20120210,20120213</t>
    <phoneticPr fontId="2" type="noConversion"/>
  </si>
  <si>
    <t>20120808,20120809,20120810</t>
    <phoneticPr fontId="2" type="noConversion"/>
  </si>
  <si>
    <t>20130207,20130208,20130212</t>
    <phoneticPr fontId="2" type="noConversion"/>
  </si>
  <si>
    <t>20130808,20130809,20130812</t>
    <phoneticPr fontId="2" type="noConversion"/>
  </si>
  <si>
    <t>2Star 사모증권 K-59</t>
    <phoneticPr fontId="2" type="noConversion"/>
  </si>
  <si>
    <t>KRZ501680980</t>
    <phoneticPr fontId="2" type="noConversion"/>
  </si>
  <si>
    <t>신영증권 1966회</t>
    <phoneticPr fontId="2" type="noConversion"/>
  </si>
  <si>
    <t>20110222,20110223,20110224</t>
    <phoneticPr fontId="2" type="noConversion"/>
  </si>
  <si>
    <t>20140214,20140217,20140218</t>
    <phoneticPr fontId="2" type="noConversion"/>
  </si>
  <si>
    <t>20140220</t>
    <phoneticPr fontId="2" type="noConversion"/>
  </si>
  <si>
    <t>20110812,20110816,20110817</t>
    <phoneticPr fontId="2" type="noConversion"/>
  </si>
  <si>
    <t>20120215,20120216,20120217</t>
    <phoneticPr fontId="2" type="noConversion"/>
  </si>
  <si>
    <t>20120814,20120816,20140817</t>
    <phoneticPr fontId="2" type="noConversion"/>
  </si>
  <si>
    <t>20130215,20130218,20130219</t>
    <phoneticPr fontId="2" type="noConversion"/>
  </si>
  <si>
    <t>20130814,20130816,20130819</t>
    <phoneticPr fontId="2" type="noConversion"/>
  </si>
  <si>
    <t>2Index 사모증권 K-114</t>
    <phoneticPr fontId="2" type="noConversion"/>
  </si>
  <si>
    <t>KRZ501681840</t>
    <phoneticPr fontId="2" type="noConversion"/>
  </si>
  <si>
    <t>대우증권 5182회</t>
    <phoneticPr fontId="2" type="noConversion"/>
  </si>
  <si>
    <t>20140220</t>
    <phoneticPr fontId="2" type="noConversion"/>
  </si>
  <si>
    <t>20140224</t>
    <phoneticPr fontId="2" type="noConversion"/>
  </si>
  <si>
    <t>2Star 사모증권 K-60</t>
    <phoneticPr fontId="2" type="noConversion"/>
  </si>
  <si>
    <t>KRZ501682930</t>
    <phoneticPr fontId="2" type="noConversion"/>
  </si>
  <si>
    <t>신영증권 1987회</t>
    <phoneticPr fontId="2" type="noConversion"/>
  </si>
  <si>
    <t>매년3월1일</t>
    <phoneticPr fontId="2" type="noConversion"/>
  </si>
  <si>
    <t>20110302,20110303,20110304</t>
    <phoneticPr fontId="2" type="noConversion"/>
  </si>
  <si>
    <t>20140221,20140224,20140225</t>
    <phoneticPr fontId="2" type="noConversion"/>
  </si>
  <si>
    <t>20140227</t>
    <phoneticPr fontId="2" type="noConversion"/>
  </si>
  <si>
    <t>20110826,20110829,20110830</t>
    <phoneticPr fontId="2" type="noConversion"/>
  </si>
  <si>
    <t>20120223,20120224,20120227</t>
    <phoneticPr fontId="2" type="noConversion"/>
  </si>
  <si>
    <t>20120824,20120827,20120828</t>
    <phoneticPr fontId="2" type="noConversion"/>
  </si>
  <si>
    <t>20130221,20130222,20130225</t>
    <phoneticPr fontId="2" type="noConversion"/>
  </si>
  <si>
    <t>20130826,20130827,20130828</t>
    <phoneticPr fontId="2" type="noConversion"/>
  </si>
  <si>
    <t>KRZ500683440</t>
    <phoneticPr fontId="2" type="noConversion"/>
  </si>
  <si>
    <t>현대증권 1615회</t>
    <phoneticPr fontId="2" type="noConversion"/>
  </si>
  <si>
    <t>매년3월3일</t>
    <phoneticPr fontId="2" type="noConversion"/>
  </si>
  <si>
    <t>20140304</t>
    <phoneticPr fontId="2" type="noConversion"/>
  </si>
  <si>
    <t>20140228</t>
    <phoneticPr fontId="2" type="noConversion"/>
  </si>
  <si>
    <t>2Index 사모증권 K-115</t>
    <phoneticPr fontId="2" type="noConversion"/>
  </si>
  <si>
    <t>KRZ501684040</t>
    <phoneticPr fontId="2" type="noConversion"/>
  </si>
  <si>
    <t>대우증권 5214회</t>
    <phoneticPr fontId="2" type="noConversion"/>
  </si>
  <si>
    <t>매년3월7일</t>
    <phoneticPr fontId="2" type="noConversion"/>
  </si>
  <si>
    <t>20140306</t>
    <phoneticPr fontId="2" type="noConversion"/>
  </si>
  <si>
    <t>20120305</t>
    <phoneticPr fontId="2" type="noConversion"/>
  </si>
  <si>
    <t>20120904</t>
    <phoneticPr fontId="2" type="noConversion"/>
  </si>
  <si>
    <t>20130305</t>
    <phoneticPr fontId="2" type="noConversion"/>
  </si>
  <si>
    <t>20130903</t>
    <phoneticPr fontId="2" type="noConversion"/>
  </si>
  <si>
    <t>2Star 사모증권 K-61</t>
    <phoneticPr fontId="2" type="noConversion"/>
  </si>
  <si>
    <t>KRZ501684220</t>
    <phoneticPr fontId="2" type="noConversion"/>
  </si>
  <si>
    <t>신영증권 1992회</t>
    <phoneticPr fontId="2" type="noConversion"/>
  </si>
  <si>
    <t>20110309,20110310,20110311</t>
    <phoneticPr fontId="2" type="noConversion"/>
  </si>
  <si>
    <t>매년3월8일</t>
    <phoneticPr fontId="2" type="noConversion"/>
  </si>
  <si>
    <t>20140228,20140303,20140304</t>
    <phoneticPr fontId="2" type="noConversion"/>
  </si>
  <si>
    <t>20110902,20110905,20110906</t>
    <phoneticPr fontId="2" type="noConversion"/>
  </si>
  <si>
    <t>20120302,20120305,20120306</t>
    <phoneticPr fontId="2" type="noConversion"/>
  </si>
  <si>
    <t>20120831,20120903,20120904</t>
    <phoneticPr fontId="2" type="noConversion"/>
  </si>
  <si>
    <t>20130228,20130304,20130305</t>
    <phoneticPr fontId="2" type="noConversion"/>
  </si>
  <si>
    <t>20130902,20130903,20130904</t>
    <phoneticPr fontId="2" type="noConversion"/>
  </si>
  <si>
    <t>KRZ501683850</t>
    <phoneticPr fontId="2" type="noConversion"/>
  </si>
  <si>
    <t>신한, 하나, 우리, 대우</t>
    <phoneticPr fontId="2" type="noConversion"/>
  </si>
  <si>
    <t>매년3월6일</t>
    <phoneticPr fontId="2" type="noConversion"/>
  </si>
  <si>
    <t>선취0.9%</t>
    <phoneticPr fontId="2" type="noConversion"/>
  </si>
  <si>
    <t>95-95-95-90-90-90-85-85-60</t>
    <phoneticPr fontId="2" type="noConversion"/>
  </si>
  <si>
    <t>연10.02%</t>
    <phoneticPr fontId="2" type="noConversion"/>
  </si>
  <si>
    <t>20120302</t>
    <phoneticPr fontId="2" type="noConversion"/>
  </si>
  <si>
    <t>20121102</t>
    <phoneticPr fontId="2" type="noConversion"/>
  </si>
  <si>
    <t>2Star 사모증권 K-62</t>
    <phoneticPr fontId="2" type="noConversion"/>
  </si>
  <si>
    <t>KRZ501686140</t>
    <phoneticPr fontId="2" type="noConversion"/>
  </si>
  <si>
    <t>신영증권 2014회</t>
    <phoneticPr fontId="2" type="noConversion"/>
  </si>
  <si>
    <t>20110316,20110307,20110318</t>
    <phoneticPr fontId="2" type="noConversion"/>
  </si>
  <si>
    <t>20140306,20140307,20140310</t>
    <phoneticPr fontId="2" type="noConversion"/>
  </si>
  <si>
    <t>20140312</t>
    <phoneticPr fontId="2" type="noConversion"/>
  </si>
  <si>
    <t>20120306,20120307,20120308</t>
    <phoneticPr fontId="2" type="noConversion"/>
  </si>
  <si>
    <t>20120906,20120907,20120910</t>
    <phoneticPr fontId="2" type="noConversion"/>
  </si>
  <si>
    <t>20130306,20130307,20130308</t>
    <phoneticPr fontId="2" type="noConversion"/>
  </si>
  <si>
    <t>2Index 사모증권 K-116</t>
    <phoneticPr fontId="2" type="noConversion"/>
  </si>
  <si>
    <t>KRZ501686540</t>
    <phoneticPr fontId="2" type="noConversion"/>
  </si>
  <si>
    <t>신한금융투자 2417회</t>
    <phoneticPr fontId="2" type="noConversion"/>
  </si>
  <si>
    <t>매년3월17일</t>
    <phoneticPr fontId="2" type="noConversion"/>
  </si>
  <si>
    <t>20140313</t>
    <phoneticPr fontId="2" type="noConversion"/>
  </si>
  <si>
    <t>20140317</t>
    <phoneticPr fontId="2" type="noConversion"/>
  </si>
  <si>
    <t>20130313</t>
    <phoneticPr fontId="2" type="noConversion"/>
  </si>
  <si>
    <t>2Index증권 KH-2(ELS파)</t>
    <phoneticPr fontId="2" type="noConversion"/>
  </si>
  <si>
    <t>KRZ501686890</t>
    <phoneticPr fontId="2" type="noConversion"/>
  </si>
  <si>
    <t>신한, 대신, 우리, 대우</t>
    <phoneticPr fontId="2" type="noConversion"/>
  </si>
  <si>
    <t>매년3월20일</t>
    <phoneticPr fontId="2" type="noConversion"/>
  </si>
  <si>
    <t>20140318</t>
    <phoneticPr fontId="2" type="noConversion"/>
  </si>
  <si>
    <t>20140320</t>
    <phoneticPr fontId="2" type="noConversion"/>
  </si>
  <si>
    <t>연10.71%</t>
    <phoneticPr fontId="2" type="noConversion"/>
  </si>
  <si>
    <t>20111116</t>
    <phoneticPr fontId="2" type="noConversion"/>
  </si>
  <si>
    <t>20120316</t>
    <phoneticPr fontId="2" type="noConversion"/>
  </si>
  <si>
    <t>20130318</t>
    <phoneticPr fontId="2" type="noConversion"/>
  </si>
  <si>
    <t>2Star 사모증권 K-63</t>
    <phoneticPr fontId="2" type="noConversion"/>
  </si>
  <si>
    <t>KRZ501687320</t>
    <phoneticPr fontId="2" type="noConversion"/>
  </si>
  <si>
    <t>신영증권 2026회</t>
    <phoneticPr fontId="2" type="noConversion"/>
  </si>
  <si>
    <t>매년3월22일</t>
    <phoneticPr fontId="2" type="noConversion"/>
  </si>
  <si>
    <t>20110323.20110324.20110325</t>
    <phoneticPr fontId="2" type="noConversion"/>
  </si>
  <si>
    <t>20110328</t>
    <phoneticPr fontId="2" type="noConversion"/>
  </si>
  <si>
    <t>20140314,20140317,20140318</t>
    <phoneticPr fontId="2" type="noConversion"/>
  </si>
  <si>
    <t>20110916,20110919,20110920</t>
    <phoneticPr fontId="2" type="noConversion"/>
  </si>
  <si>
    <t>20120316,20120319,20120320</t>
    <phoneticPr fontId="2" type="noConversion"/>
  </si>
  <si>
    <t>20120914,20120917,20120918</t>
    <phoneticPr fontId="2" type="noConversion"/>
  </si>
  <si>
    <t>20130315,20130318,20130319</t>
    <phoneticPr fontId="2" type="noConversion"/>
  </si>
  <si>
    <t>20130910,20130911,20130912</t>
    <phoneticPr fontId="2" type="noConversion"/>
  </si>
  <si>
    <t>2Star 사모증권 K-64</t>
    <phoneticPr fontId="2" type="noConversion"/>
  </si>
  <si>
    <t>KRZ501687880</t>
    <phoneticPr fontId="2" type="noConversion"/>
  </si>
  <si>
    <t>신영증권 2028회</t>
    <phoneticPr fontId="2" type="noConversion"/>
  </si>
  <si>
    <t>LG화학</t>
    <phoneticPr fontId="2" type="noConversion"/>
  </si>
  <si>
    <t>매년3월24일</t>
    <phoneticPr fontId="2" type="noConversion"/>
  </si>
  <si>
    <t>20140318,20140319,20140320</t>
    <phoneticPr fontId="2" type="noConversion"/>
  </si>
  <si>
    <t>20140324</t>
    <phoneticPr fontId="2" type="noConversion"/>
  </si>
  <si>
    <t>90-90-90-85-85-85-80-80-80,60</t>
    <phoneticPr fontId="2" type="noConversion"/>
  </si>
  <si>
    <t>연14.01%</t>
    <phoneticPr fontId="2" type="noConversion"/>
  </si>
  <si>
    <t>20130320</t>
    <phoneticPr fontId="2" type="noConversion"/>
  </si>
  <si>
    <t>2Index 사모증권 K-117</t>
    <phoneticPr fontId="2" type="noConversion"/>
  </si>
  <si>
    <t>KRZ501689340</t>
    <phoneticPr fontId="2" type="noConversion"/>
  </si>
  <si>
    <t>대우증권 5290회</t>
    <phoneticPr fontId="2" type="noConversion"/>
  </si>
  <si>
    <t>매년3월30일</t>
    <phoneticPr fontId="2" type="noConversion"/>
  </si>
  <si>
    <t>20140326</t>
    <phoneticPr fontId="2" type="noConversion"/>
  </si>
  <si>
    <t>20140330</t>
    <phoneticPr fontId="2" type="noConversion"/>
  </si>
  <si>
    <t>20110927</t>
    <phoneticPr fontId="2" type="noConversion"/>
  </si>
  <si>
    <t>2Star 사모증권 K-65</t>
    <phoneticPr fontId="2" type="noConversion"/>
  </si>
  <si>
    <t>KRZ501689870</t>
    <phoneticPr fontId="2" type="noConversion"/>
  </si>
  <si>
    <t>신영증권 2043회</t>
    <phoneticPr fontId="2" type="noConversion"/>
  </si>
  <si>
    <t>kt</t>
    <phoneticPr fontId="2" type="noConversion"/>
  </si>
  <si>
    <t>20110401,20110404,20110405</t>
    <phoneticPr fontId="2" type="noConversion"/>
  </si>
  <si>
    <t>매년3월31일</t>
    <phoneticPr fontId="2" type="noConversion"/>
  </si>
  <si>
    <t>20140326,20140327,20140328</t>
    <phoneticPr fontId="2" type="noConversion"/>
  </si>
  <si>
    <t>20140401</t>
    <phoneticPr fontId="2" type="noConversion"/>
  </si>
  <si>
    <t>20110926,20110927,20110928</t>
    <phoneticPr fontId="2" type="noConversion"/>
  </si>
  <si>
    <t>20120326,20120327,20120328</t>
    <phoneticPr fontId="2" type="noConversion"/>
  </si>
  <si>
    <t>20120924,20120925,20120926</t>
    <phoneticPr fontId="2" type="noConversion"/>
  </si>
  <si>
    <t>20130326,20130327,20130328</t>
    <phoneticPr fontId="2" type="noConversion"/>
  </si>
  <si>
    <t>20130925,20130926,20130927</t>
    <phoneticPr fontId="2" type="noConversion"/>
  </si>
  <si>
    <t>2Index증권 프리미어 KH-2(ELS파)</t>
    <phoneticPr fontId="2" type="noConversion"/>
  </si>
  <si>
    <t>KRZ501690330</t>
    <phoneticPr fontId="2" type="noConversion"/>
  </si>
  <si>
    <t>20140403</t>
    <phoneticPr fontId="2" type="noConversion"/>
  </si>
  <si>
    <t>매년4월3일</t>
    <phoneticPr fontId="2" type="noConversion"/>
  </si>
  <si>
    <t>연10.77%</t>
    <phoneticPr fontId="2" type="noConversion"/>
  </si>
  <si>
    <t>20111129</t>
    <phoneticPr fontId="2" type="noConversion"/>
  </si>
  <si>
    <t>20121129</t>
    <phoneticPr fontId="2" type="noConversion"/>
  </si>
  <si>
    <t>20130730</t>
    <phoneticPr fontId="2" type="noConversion"/>
  </si>
  <si>
    <t>20131129</t>
    <phoneticPr fontId="2" type="noConversion"/>
  </si>
  <si>
    <t>2Star 사모증권 K-66</t>
    <phoneticPr fontId="2" type="noConversion"/>
  </si>
  <si>
    <t>KRZ501691080</t>
    <phoneticPr fontId="2" type="noConversion"/>
  </si>
  <si>
    <t>신영증권 2048회</t>
    <phoneticPr fontId="2" type="noConversion"/>
  </si>
  <si>
    <t>매년4월7일</t>
    <phoneticPr fontId="2" type="noConversion"/>
  </si>
  <si>
    <t>20140402,20140403,20140404</t>
    <phoneticPr fontId="2" type="noConversion"/>
  </si>
  <si>
    <t>20140408</t>
    <phoneticPr fontId="2" type="noConversion"/>
  </si>
  <si>
    <t>20110930,20111004,20111005</t>
    <phoneticPr fontId="2" type="noConversion"/>
  </si>
  <si>
    <t>20120402,20120403,20120404</t>
    <phoneticPr fontId="2" type="noConversion"/>
  </si>
  <si>
    <t>20120928,20121002,20121004</t>
    <phoneticPr fontId="2" type="noConversion"/>
  </si>
  <si>
    <t>20130402,20130403,20130404</t>
    <phoneticPr fontId="2" type="noConversion"/>
  </si>
  <si>
    <t>20131001,20131002,20131004</t>
    <phoneticPr fontId="2" type="noConversion"/>
  </si>
  <si>
    <t>KRZ501692960</t>
    <phoneticPr fontId="2" type="noConversion"/>
  </si>
  <si>
    <t>대우증권 5410회</t>
    <phoneticPr fontId="2" type="noConversion"/>
  </si>
  <si>
    <t>20140410</t>
    <phoneticPr fontId="2" type="noConversion"/>
  </si>
  <si>
    <t>20140414</t>
    <phoneticPr fontId="2" type="noConversion"/>
  </si>
  <si>
    <t>매년4월14일</t>
    <phoneticPr fontId="2" type="noConversion"/>
  </si>
  <si>
    <t>20121010</t>
    <phoneticPr fontId="2" type="noConversion"/>
  </si>
  <si>
    <t>2Star 사모증권 K-67</t>
    <phoneticPr fontId="2" type="noConversion"/>
  </si>
  <si>
    <t>KRZ501692970</t>
    <phoneticPr fontId="2" type="noConversion"/>
  </si>
  <si>
    <t>대우증권 5418회</t>
    <phoneticPr fontId="2" type="noConversion"/>
  </si>
  <si>
    <t>매년4월14일</t>
    <phoneticPr fontId="2" type="noConversion"/>
  </si>
  <si>
    <t>20110415,20110418,20110419</t>
    <phoneticPr fontId="2" type="noConversion"/>
  </si>
  <si>
    <t>20140408,20140409,20140410</t>
    <phoneticPr fontId="2" type="noConversion"/>
  </si>
  <si>
    <t>20111007,20111010,20111011</t>
    <phoneticPr fontId="2" type="noConversion"/>
  </si>
  <si>
    <t>20121008,20121009,20121010</t>
    <phoneticPr fontId="2" type="noConversion"/>
  </si>
  <si>
    <t>20130408,20130409,20130410</t>
    <phoneticPr fontId="2" type="noConversion"/>
  </si>
  <si>
    <t>20131008,20131009,20131010</t>
    <phoneticPr fontId="2" type="noConversion"/>
  </si>
  <si>
    <t>2Index 사모증권 K-118</t>
    <phoneticPr fontId="2" type="noConversion"/>
  </si>
  <si>
    <t>2Index 사모증권 K-119</t>
    <phoneticPr fontId="2" type="noConversion"/>
  </si>
  <si>
    <t>KRZ501695440</t>
    <phoneticPr fontId="2" type="noConversion"/>
  </si>
  <si>
    <t>우리투자증권 4429회</t>
    <phoneticPr fontId="2" type="noConversion"/>
  </si>
  <si>
    <t>매년4월27일</t>
    <phoneticPr fontId="2" type="noConversion"/>
  </si>
  <si>
    <t>20110427</t>
    <phoneticPr fontId="2" type="noConversion"/>
  </si>
  <si>
    <t>20140422</t>
    <phoneticPr fontId="2" type="noConversion"/>
  </si>
  <si>
    <t>20140424</t>
    <phoneticPr fontId="2" type="noConversion"/>
  </si>
  <si>
    <t>연9.7%</t>
    <phoneticPr fontId="2" type="noConversion"/>
  </si>
  <si>
    <t>20120423</t>
    <phoneticPr fontId="2" type="noConversion"/>
  </si>
  <si>
    <t>20130423</t>
    <phoneticPr fontId="2" type="noConversion"/>
  </si>
  <si>
    <t>20131022</t>
    <phoneticPr fontId="2" type="noConversion"/>
  </si>
  <si>
    <t>2Star 사모증권 K-68</t>
    <phoneticPr fontId="2" type="noConversion"/>
  </si>
  <si>
    <t>KRZ501694500</t>
    <phoneticPr fontId="2" type="noConversion"/>
  </si>
  <si>
    <t>신영증권 2079회</t>
    <phoneticPr fontId="2" type="noConversion"/>
  </si>
  <si>
    <t>매년4월21일</t>
    <phoneticPr fontId="2" type="noConversion"/>
  </si>
  <si>
    <t>20110422,20110425,20110426</t>
    <phoneticPr fontId="2" type="noConversion"/>
  </si>
  <si>
    <t>20140415,20140416,20140417</t>
    <phoneticPr fontId="2" type="noConversion"/>
  </si>
  <si>
    <t>20140421</t>
    <phoneticPr fontId="2" type="noConversion"/>
  </si>
  <si>
    <t>20120413,20120416,20120417</t>
    <phoneticPr fontId="2" type="noConversion"/>
  </si>
  <si>
    <t>20121015,20121016,20121017</t>
    <phoneticPr fontId="2" type="noConversion"/>
  </si>
  <si>
    <t>20130415,20130416,20130417</t>
    <phoneticPr fontId="2" type="noConversion"/>
  </si>
  <si>
    <t>20131015,20131016,20131017</t>
    <phoneticPr fontId="2" type="noConversion"/>
  </si>
  <si>
    <t>2Index 사모증권 K-120</t>
    <phoneticPr fontId="2" type="noConversion"/>
  </si>
  <si>
    <t>KRZ501696380</t>
    <phoneticPr fontId="2" type="noConversion"/>
  </si>
  <si>
    <t>대우증권 5493회</t>
    <phoneticPr fontId="2" type="noConversion"/>
  </si>
  <si>
    <t>20140428</t>
    <phoneticPr fontId="2" type="noConversion"/>
  </si>
  <si>
    <t>매년4월28일</t>
    <phoneticPr fontId="2" type="noConversion"/>
  </si>
  <si>
    <t>2Star증권 프리미어 HL-1(ELS파)</t>
    <phoneticPr fontId="2" type="noConversion"/>
  </si>
  <si>
    <t>KRZ501696930</t>
    <phoneticPr fontId="2" type="noConversion"/>
  </si>
  <si>
    <t>20140424,20140425,20140428</t>
    <phoneticPr fontId="2" type="noConversion"/>
  </si>
  <si>
    <t>20140501</t>
    <phoneticPr fontId="2" type="noConversion"/>
  </si>
  <si>
    <t>매년5월1일</t>
    <phoneticPr fontId="2" type="noConversion"/>
  </si>
  <si>
    <t>95-95-95-90-90-90-85-85-55</t>
    <phoneticPr fontId="2" type="noConversion"/>
  </si>
  <si>
    <t>연11.82%</t>
    <phoneticPr fontId="2" type="noConversion"/>
  </si>
  <si>
    <t>20111222,20111223,20111228</t>
    <phoneticPr fontId="2" type="noConversion"/>
  </si>
  <si>
    <t>20120425,20120426,20120427</t>
    <phoneticPr fontId="2" type="noConversion"/>
  </si>
  <si>
    <t>20120827,20120828,20120829</t>
    <phoneticPr fontId="2" type="noConversion"/>
  </si>
  <si>
    <t>20121224,20121227,20121228</t>
    <phoneticPr fontId="2" type="noConversion"/>
  </si>
  <si>
    <t>20130425,20130426,20130429</t>
    <phoneticPr fontId="2" type="noConversion"/>
  </si>
  <si>
    <t>20131224,20131227,20131230</t>
    <phoneticPr fontId="2" type="noConversion"/>
  </si>
  <si>
    <t>2Index 사모증권 K-104</t>
    <phoneticPr fontId="2" type="noConversion"/>
  </si>
  <si>
    <t>2Index 사모증권 K-121</t>
    <phoneticPr fontId="2" type="noConversion"/>
  </si>
  <si>
    <t>KRZ501699860</t>
    <phoneticPr fontId="2" type="noConversion"/>
  </si>
  <si>
    <t>우리투자증권 4537회</t>
    <phoneticPr fontId="2" type="noConversion"/>
  </si>
  <si>
    <t>매년5월16일</t>
    <phoneticPr fontId="2" type="noConversion"/>
  </si>
  <si>
    <t>20140514</t>
    <phoneticPr fontId="2" type="noConversion"/>
  </si>
  <si>
    <t>20140816</t>
    <phoneticPr fontId="2" type="noConversion"/>
  </si>
  <si>
    <t>20130514</t>
    <phoneticPr fontId="2" type="noConversion"/>
  </si>
  <si>
    <t>2Star 사모증권 K-69</t>
    <phoneticPr fontId="2" type="noConversion"/>
  </si>
  <si>
    <t>KRZ501699170</t>
    <phoneticPr fontId="2" type="noConversion"/>
  </si>
  <si>
    <t>한국투자증권 2124회</t>
    <phoneticPr fontId="2" type="noConversion"/>
  </si>
  <si>
    <t>현대제철</t>
    <phoneticPr fontId="2" type="noConversion"/>
  </si>
  <si>
    <t>SK이노베이션</t>
    <phoneticPr fontId="2" type="noConversion"/>
  </si>
  <si>
    <t>20110513,20110516,20110517</t>
    <phoneticPr fontId="2" type="noConversion"/>
  </si>
  <si>
    <t>20140507,20140508,20140509</t>
    <phoneticPr fontId="2" type="noConversion"/>
  </si>
  <si>
    <t>20140513</t>
    <phoneticPr fontId="2" type="noConversion"/>
  </si>
  <si>
    <t>90-90-90-85-85-85-80-80-60</t>
    <phoneticPr fontId="2" type="noConversion"/>
  </si>
  <si>
    <t xml:space="preserve"> 1차 조기상환시 : 6.50% (연 19.50%) / 2차 이후 상환시 : 4.34% (연 13.02% 수준)</t>
    <phoneticPr fontId="2" type="noConversion"/>
  </si>
  <si>
    <t>20110905,20110906,20110907</t>
    <phoneticPr fontId="2" type="noConversion"/>
  </si>
  <si>
    <t>20120106,20120109,20110110</t>
    <phoneticPr fontId="2" type="noConversion"/>
  </si>
  <si>
    <t>20120504,20120507,20140508</t>
    <phoneticPr fontId="2" type="noConversion"/>
  </si>
  <si>
    <t>20130506,20130507,20130508</t>
    <phoneticPr fontId="2" type="noConversion"/>
  </si>
  <si>
    <t>20140106,20140107,20140108</t>
    <phoneticPr fontId="2" type="noConversion"/>
  </si>
  <si>
    <t>2Star 사모파생 SHGS-1 (3차 만기연장)</t>
    <phoneticPr fontId="2" type="noConversion"/>
  </si>
  <si>
    <t>한국투자증권 2102회</t>
    <phoneticPr fontId="2" type="noConversion"/>
  </si>
  <si>
    <t>20110428</t>
    <phoneticPr fontId="2" type="noConversion"/>
  </si>
  <si>
    <t>연18.5%</t>
    <phoneticPr fontId="2" type="noConversion"/>
  </si>
  <si>
    <t>2Index증권 KH-3(ELS파)</t>
    <phoneticPr fontId="2" type="noConversion"/>
  </si>
  <si>
    <t>KRZ501698470</t>
    <phoneticPr fontId="2" type="noConversion"/>
  </si>
  <si>
    <t>매년5월10일</t>
    <phoneticPr fontId="2" type="noConversion"/>
  </si>
  <si>
    <t>20110511</t>
    <phoneticPr fontId="2" type="noConversion"/>
  </si>
  <si>
    <t>20110512</t>
    <phoneticPr fontId="2" type="noConversion"/>
  </si>
  <si>
    <t>20140507</t>
    <phoneticPr fontId="2" type="noConversion"/>
  </si>
  <si>
    <t>20140509</t>
    <phoneticPr fontId="2" type="noConversion"/>
  </si>
  <si>
    <t>연10.50%</t>
    <phoneticPr fontId="2" type="noConversion"/>
  </si>
  <si>
    <t>20140107</t>
    <phoneticPr fontId="2" type="noConversion"/>
  </si>
  <si>
    <t>2Star 사모증권 K-71</t>
    <phoneticPr fontId="2" type="noConversion"/>
  </si>
  <si>
    <t>KRZ501702780</t>
    <phoneticPr fontId="2" type="noConversion"/>
  </si>
  <si>
    <t>맥쿼리증권 102회</t>
    <phoneticPr fontId="2" type="noConversion"/>
  </si>
  <si>
    <t>매년5월26일</t>
    <phoneticPr fontId="2" type="noConversion"/>
  </si>
  <si>
    <t>20110527</t>
    <phoneticPr fontId="2" type="noConversion"/>
  </si>
  <si>
    <t>20140522</t>
    <phoneticPr fontId="2" type="noConversion"/>
  </si>
  <si>
    <t>20140526</t>
    <phoneticPr fontId="2" type="noConversion"/>
  </si>
  <si>
    <t>연7%</t>
    <phoneticPr fontId="2" type="noConversion"/>
  </si>
  <si>
    <t>20130522</t>
    <phoneticPr fontId="2" type="noConversion"/>
  </si>
  <si>
    <t>2Index 사모증권 K-122</t>
    <phoneticPr fontId="2" type="noConversion"/>
  </si>
  <si>
    <t>KRZ501703540</t>
    <phoneticPr fontId="2" type="noConversion"/>
  </si>
  <si>
    <t>한국투자증권 2144회</t>
    <phoneticPr fontId="2" type="noConversion"/>
  </si>
  <si>
    <t>20140527</t>
    <phoneticPr fontId="2" type="noConversion"/>
  </si>
  <si>
    <t>20140529</t>
    <phoneticPr fontId="2" type="noConversion"/>
  </si>
  <si>
    <t>2Star 사모증권 K-70</t>
    <phoneticPr fontId="2" type="noConversion"/>
  </si>
  <si>
    <t>KRZ501703220</t>
    <phoneticPr fontId="2" type="noConversion"/>
  </si>
  <si>
    <t>신영증권 2133회</t>
    <phoneticPr fontId="2" type="noConversion"/>
  </si>
  <si>
    <t>20110530,20110531,20110501</t>
    <phoneticPr fontId="2" type="noConversion"/>
  </si>
  <si>
    <t>매년5월29일</t>
    <phoneticPr fontId="2" type="noConversion"/>
  </si>
  <si>
    <t>20140523,20140526,20140527</t>
    <phoneticPr fontId="2" type="noConversion"/>
  </si>
  <si>
    <t>20111123,20111124,20111125</t>
    <phoneticPr fontId="2" type="noConversion"/>
  </si>
  <si>
    <t>20120522,20120523,20120524</t>
    <phoneticPr fontId="2" type="noConversion"/>
  </si>
  <si>
    <t>20121123,20121126,20121127</t>
    <phoneticPr fontId="2" type="noConversion"/>
  </si>
  <si>
    <t>20130523,20130524,20130527</t>
    <phoneticPr fontId="2" type="noConversion"/>
  </si>
  <si>
    <t>20131122,20131125,20131126</t>
    <phoneticPr fontId="2" type="noConversion"/>
  </si>
  <si>
    <t>2Index증권 프리미어 KH-1(ELS파)</t>
    <phoneticPr fontId="2" type="noConversion"/>
  </si>
  <si>
    <t>20110308</t>
    <phoneticPr fontId="2" type="noConversion"/>
  </si>
  <si>
    <t>20130702</t>
    <phoneticPr fontId="2" type="noConversion"/>
  </si>
  <si>
    <t>2Star 사모증권 K-72</t>
    <phoneticPr fontId="2" type="noConversion"/>
  </si>
  <si>
    <t>KRZ501704580</t>
    <phoneticPr fontId="2" type="noConversion"/>
  </si>
  <si>
    <t>신영증권 2143회</t>
    <phoneticPr fontId="2" type="noConversion"/>
  </si>
  <si>
    <t>매년6월6일</t>
    <phoneticPr fontId="2" type="noConversion"/>
  </si>
  <si>
    <t>20140603,20140604,20140605</t>
    <phoneticPr fontId="2" type="noConversion"/>
  </si>
  <si>
    <t>20140610</t>
    <phoneticPr fontId="2" type="noConversion"/>
  </si>
  <si>
    <t>20111201,20111202,20111205</t>
    <phoneticPr fontId="2" type="noConversion"/>
  </si>
  <si>
    <t>20120601,20120604,20120605</t>
    <phoneticPr fontId="2" type="noConversion"/>
  </si>
  <si>
    <t>20121203,20121204,20121205</t>
    <phoneticPr fontId="2" type="noConversion"/>
  </si>
  <si>
    <t>20130603,20130604,20130605</t>
    <phoneticPr fontId="2" type="noConversion"/>
  </si>
  <si>
    <t>20131202,20131203,20131204</t>
    <phoneticPr fontId="2" type="noConversion"/>
  </si>
  <si>
    <t>2Index 사모증권 K-123</t>
    <phoneticPr fontId="2" type="noConversion"/>
  </si>
  <si>
    <t>KRZ501706080</t>
    <phoneticPr fontId="2" type="noConversion"/>
  </si>
  <si>
    <t>대우증권 5734회</t>
    <phoneticPr fontId="2" type="noConversion"/>
  </si>
  <si>
    <t>매년6월14일</t>
    <phoneticPr fontId="2" type="noConversion"/>
  </si>
  <si>
    <t>20110615</t>
    <phoneticPr fontId="2" type="noConversion"/>
  </si>
  <si>
    <t>20140612</t>
    <phoneticPr fontId="2" type="noConversion"/>
  </si>
  <si>
    <t>20111212</t>
    <phoneticPr fontId="2" type="noConversion"/>
  </si>
  <si>
    <t>2Star 사모증권 K-73</t>
    <phoneticPr fontId="2" type="noConversion"/>
  </si>
  <si>
    <t>KRZ501706070</t>
    <phoneticPr fontId="2" type="noConversion"/>
  </si>
  <si>
    <t>신영증권 2153회</t>
    <phoneticPr fontId="2" type="noConversion"/>
  </si>
  <si>
    <t>20140609,20140610,20140611</t>
    <phoneticPr fontId="2" type="noConversion"/>
  </si>
  <si>
    <t>20140613</t>
    <phoneticPr fontId="2" type="noConversion"/>
  </si>
  <si>
    <t>20111208,20111209,20111212</t>
    <phoneticPr fontId="2" type="noConversion"/>
  </si>
  <si>
    <t>20120608,20120611,20120612</t>
    <phoneticPr fontId="2" type="noConversion"/>
  </si>
  <si>
    <t>20121207,20121210,20121211</t>
    <phoneticPr fontId="2" type="noConversion"/>
  </si>
  <si>
    <t>20130607,20130610,20130611</t>
    <phoneticPr fontId="2" type="noConversion"/>
  </si>
  <si>
    <t>20131206,20131209,20131210</t>
    <phoneticPr fontId="2" type="noConversion"/>
  </si>
  <si>
    <t>One Index 사모증권 K-7</t>
    <phoneticPr fontId="2" type="noConversion"/>
  </si>
  <si>
    <t>KRZ501707600</t>
    <phoneticPr fontId="2" type="noConversion"/>
  </si>
  <si>
    <t>한국투자증권 2174회</t>
    <phoneticPr fontId="2" type="noConversion"/>
  </si>
  <si>
    <t>매년6월22일</t>
    <phoneticPr fontId="2" type="noConversion"/>
  </si>
  <si>
    <t>20110324</t>
    <phoneticPr fontId="2" type="noConversion"/>
  </si>
  <si>
    <t>20140618</t>
    <phoneticPr fontId="2" type="noConversion"/>
  </si>
  <si>
    <t>20140620</t>
    <phoneticPr fontId="2" type="noConversion"/>
  </si>
  <si>
    <t>20130618</t>
    <phoneticPr fontId="2" type="noConversion"/>
  </si>
  <si>
    <t>20131218</t>
    <phoneticPr fontId="2" type="noConversion"/>
  </si>
  <si>
    <t>2Star 사모증권 K-74</t>
    <phoneticPr fontId="2" type="noConversion"/>
  </si>
  <si>
    <t>KRZ501707410</t>
    <phoneticPr fontId="2" type="noConversion"/>
  </si>
  <si>
    <t>신영증권 2165회</t>
    <phoneticPr fontId="2" type="noConversion"/>
  </si>
  <si>
    <t>20110622,20110623,20110624</t>
    <phoneticPr fontId="2" type="noConversion"/>
  </si>
  <si>
    <t>20140613,20140316,20140617</t>
    <phoneticPr fontId="2" type="noConversion"/>
  </si>
  <si>
    <t>20140619</t>
    <phoneticPr fontId="2" type="noConversion"/>
  </si>
  <si>
    <t>20120615,20120618,20120619</t>
    <phoneticPr fontId="2" type="noConversion"/>
  </si>
  <si>
    <t>20140613,20140616,20140617</t>
    <phoneticPr fontId="2" type="noConversion"/>
  </si>
  <si>
    <t>2Index증권 프리미어 KH-3(ELS파)</t>
    <phoneticPr fontId="2" type="noConversion"/>
  </si>
  <si>
    <t>KRZ501709050</t>
    <phoneticPr fontId="2" type="noConversion"/>
  </si>
  <si>
    <t>20110701</t>
    <phoneticPr fontId="2" type="noConversion"/>
  </si>
  <si>
    <t>20140625</t>
    <phoneticPr fontId="2" type="noConversion"/>
  </si>
  <si>
    <t>20140627</t>
    <phoneticPr fontId="2" type="noConversion"/>
  </si>
  <si>
    <t>연9.72%</t>
    <phoneticPr fontId="2" type="noConversion"/>
  </si>
  <si>
    <t>20131025</t>
    <phoneticPr fontId="2" type="noConversion"/>
  </si>
  <si>
    <t>20140225</t>
    <phoneticPr fontId="2" type="noConversion"/>
  </si>
  <si>
    <t>2Index증권 프리미어 KH-4(ELS파)</t>
    <phoneticPr fontId="2" type="noConversion"/>
  </si>
  <si>
    <t>KRZ501709040</t>
    <phoneticPr fontId="2" type="noConversion"/>
  </si>
  <si>
    <t>95-95-95-90-90-90-85-85-50</t>
    <phoneticPr fontId="2" type="noConversion"/>
  </si>
  <si>
    <t>연8.22%</t>
    <phoneticPr fontId="2" type="noConversion"/>
  </si>
  <si>
    <t>2Star 사모증권 K-75</t>
    <phoneticPr fontId="2" type="noConversion"/>
  </si>
  <si>
    <t>KRZ501709420</t>
    <phoneticPr fontId="2" type="noConversion"/>
  </si>
  <si>
    <t>신영증권 2188회</t>
    <phoneticPr fontId="2" type="noConversion"/>
  </si>
  <si>
    <t>20110701,20110704,20110705</t>
    <phoneticPr fontId="2" type="noConversion"/>
  </si>
  <si>
    <t>20140624,20140625,20140626</t>
    <phoneticPr fontId="2" type="noConversion"/>
  </si>
  <si>
    <t>20140630</t>
    <phoneticPr fontId="2" type="noConversion"/>
  </si>
  <si>
    <t>매년6월30일</t>
    <phoneticPr fontId="2" type="noConversion"/>
  </si>
  <si>
    <t>20111223,20111226,20111227</t>
    <phoneticPr fontId="2" type="noConversion"/>
  </si>
  <si>
    <t>20120622,20120625,20120626</t>
    <phoneticPr fontId="2" type="noConversion"/>
  </si>
  <si>
    <t>20121221,20121224,20121226</t>
    <phoneticPr fontId="2" type="noConversion"/>
  </si>
  <si>
    <t>20130624,20130625,20130626</t>
    <phoneticPr fontId="2" type="noConversion"/>
  </si>
  <si>
    <t>20131223,20131224,20131226</t>
    <phoneticPr fontId="2" type="noConversion"/>
  </si>
  <si>
    <t>2 Index 사모증권 D-5</t>
    <phoneticPr fontId="2" type="noConversion"/>
  </si>
  <si>
    <t>One Index 사모증권 K-8</t>
    <phoneticPr fontId="2" type="noConversion"/>
  </si>
  <si>
    <t>KRZ501710910</t>
    <phoneticPr fontId="2" type="noConversion"/>
  </si>
  <si>
    <t>우리투자증권 4790회</t>
    <phoneticPr fontId="2" type="noConversion"/>
  </si>
  <si>
    <t>95-90-85-80</t>
    <phoneticPr fontId="2" type="noConversion"/>
  </si>
  <si>
    <t>연6.1%</t>
    <phoneticPr fontId="2" type="noConversion"/>
  </si>
  <si>
    <t>20111006</t>
    <phoneticPr fontId="2" type="noConversion"/>
  </si>
  <si>
    <t>20120406</t>
    <phoneticPr fontId="2" type="noConversion"/>
  </si>
  <si>
    <t>2Star 사모증권 K-76</t>
    <phoneticPr fontId="2" type="noConversion"/>
  </si>
  <si>
    <t>KRZ501710900</t>
    <phoneticPr fontId="2" type="noConversion"/>
  </si>
  <si>
    <t>신영증권 2207회</t>
    <phoneticPr fontId="2" type="noConversion"/>
  </si>
  <si>
    <t>20110711,20110712,20110713</t>
    <phoneticPr fontId="2" type="noConversion"/>
  </si>
  <si>
    <t>20140704,20140707,20140708</t>
    <phoneticPr fontId="2" type="noConversion"/>
  </si>
  <si>
    <t>20140710</t>
    <phoneticPr fontId="2" type="noConversion"/>
  </si>
  <si>
    <t>2Star 사모증권 K-77</t>
    <phoneticPr fontId="2" type="noConversion"/>
  </si>
  <si>
    <t>KRZ501712390</t>
    <phoneticPr fontId="2" type="noConversion"/>
  </si>
  <si>
    <t>신영증권 2226회</t>
    <phoneticPr fontId="2" type="noConversion"/>
  </si>
  <si>
    <t>20110719,20110720,20110721</t>
    <phoneticPr fontId="2" type="noConversion"/>
  </si>
  <si>
    <t>20140711,20140714,20140715</t>
    <phoneticPr fontId="2" type="noConversion"/>
  </si>
  <si>
    <t>20140717</t>
    <phoneticPr fontId="2" type="noConversion"/>
  </si>
  <si>
    <t>20120712,205120713,20120716</t>
    <phoneticPr fontId="2" type="noConversion"/>
  </si>
  <si>
    <t>20140113,20140114,20140115</t>
    <phoneticPr fontId="2" type="noConversion"/>
  </si>
  <si>
    <t>2Index 사모증권 K-124</t>
    <phoneticPr fontId="2" type="noConversion"/>
  </si>
  <si>
    <t>KRZ501712210</t>
    <phoneticPr fontId="2" type="noConversion"/>
  </si>
  <si>
    <t>우리투자증권 4817회</t>
    <phoneticPr fontId="2" type="noConversion"/>
  </si>
  <si>
    <t>매년7월17일</t>
    <phoneticPr fontId="2" type="noConversion"/>
  </si>
  <si>
    <t>20140715</t>
    <phoneticPr fontId="2" type="noConversion"/>
  </si>
  <si>
    <t>2Index 사모증권 K-125</t>
    <phoneticPr fontId="2" type="noConversion"/>
  </si>
  <si>
    <t>KRZ501713840</t>
    <phoneticPr fontId="2" type="noConversion"/>
  </si>
  <si>
    <t>대신증권 1535회</t>
    <phoneticPr fontId="2" type="noConversion"/>
  </si>
  <si>
    <t>매년7월26일</t>
    <phoneticPr fontId="2" type="noConversion"/>
  </si>
  <si>
    <t>20110728</t>
    <phoneticPr fontId="2" type="noConversion"/>
  </si>
  <si>
    <t>20140722</t>
    <phoneticPr fontId="2" type="noConversion"/>
  </si>
  <si>
    <t>20140724</t>
    <phoneticPr fontId="2" type="noConversion"/>
  </si>
  <si>
    <t>20130723</t>
    <phoneticPr fontId="2" type="noConversion"/>
  </si>
  <si>
    <t>20140122</t>
    <phoneticPr fontId="2" type="noConversion"/>
  </si>
  <si>
    <t>2Star 사모증권 K-78</t>
    <phoneticPr fontId="2" type="noConversion"/>
  </si>
  <si>
    <t>KRZ501713820</t>
    <phoneticPr fontId="2" type="noConversion"/>
  </si>
  <si>
    <t>신영증권 2235회</t>
    <phoneticPr fontId="2" type="noConversion"/>
  </si>
  <si>
    <t>20110727,20110728,20110729</t>
    <phoneticPr fontId="2" type="noConversion"/>
  </si>
  <si>
    <t>20140718,20140721,20140722</t>
    <phoneticPr fontId="2" type="noConversion"/>
  </si>
  <si>
    <t>2013018,20130121,20130122</t>
    <phoneticPr fontId="2" type="noConversion"/>
  </si>
  <si>
    <t>2Index증권 프리미어 KH-5(ELS파)</t>
    <phoneticPr fontId="2" type="noConversion"/>
  </si>
  <si>
    <t>KRZ501714730</t>
    <phoneticPr fontId="2" type="noConversion"/>
  </si>
  <si>
    <t>20140729</t>
    <phoneticPr fontId="2" type="noConversion"/>
  </si>
  <si>
    <t>20140731</t>
    <phoneticPr fontId="2" type="noConversion"/>
  </si>
  <si>
    <t>20111128</t>
    <phoneticPr fontId="2" type="noConversion"/>
  </si>
  <si>
    <t>20130327</t>
    <phoneticPr fontId="2" type="noConversion"/>
  </si>
  <si>
    <t>20140327</t>
    <phoneticPr fontId="2" type="noConversion"/>
  </si>
  <si>
    <t>2Index증권 프리미어 KH-6(ELS파)</t>
    <phoneticPr fontId="2" type="noConversion"/>
  </si>
  <si>
    <t>KRZ501714740</t>
    <phoneticPr fontId="2" type="noConversion"/>
  </si>
  <si>
    <t>연8.01%</t>
    <phoneticPr fontId="2" type="noConversion"/>
  </si>
  <si>
    <t>2Index 사모증권 K-126</t>
    <phoneticPr fontId="2" type="noConversion"/>
  </si>
  <si>
    <t>KRZ501715130</t>
    <phoneticPr fontId="2" type="noConversion"/>
  </si>
  <si>
    <t>대우증권 6029회</t>
    <phoneticPr fontId="2" type="noConversion"/>
  </si>
  <si>
    <t>매년8월2일</t>
    <phoneticPr fontId="2" type="noConversion"/>
  </si>
  <si>
    <t>연9.6%</t>
    <phoneticPr fontId="2" type="noConversion"/>
  </si>
  <si>
    <t>20130129</t>
    <phoneticPr fontId="2" type="noConversion"/>
  </si>
  <si>
    <t>20140127</t>
    <phoneticPr fontId="2" type="noConversion"/>
  </si>
  <si>
    <t>2Star 사모증권 K-79</t>
    <phoneticPr fontId="2" type="noConversion"/>
  </si>
  <si>
    <t>KRZ501715140</t>
    <phoneticPr fontId="2" type="noConversion"/>
  </si>
  <si>
    <t>신영증권 2243회</t>
    <phoneticPr fontId="2" type="noConversion"/>
  </si>
  <si>
    <t>20110803,20110804,20110805</t>
    <phoneticPr fontId="2" type="noConversion"/>
  </si>
  <si>
    <t>20110808</t>
    <phoneticPr fontId="2" type="noConversion"/>
  </si>
  <si>
    <t>20140725,20140728,20140729</t>
    <phoneticPr fontId="2" type="noConversion"/>
  </si>
  <si>
    <t>연12.8%</t>
    <phoneticPr fontId="2" type="noConversion"/>
  </si>
  <si>
    <t>20120127,20120130,20120131</t>
    <phoneticPr fontId="2" type="noConversion"/>
  </si>
  <si>
    <t>20120727,20120730,20120731</t>
    <phoneticPr fontId="2" type="noConversion"/>
  </si>
  <si>
    <t>20130125,20130128,20130129</t>
    <phoneticPr fontId="2" type="noConversion"/>
  </si>
  <si>
    <t>20130726,2013072920130730</t>
    <phoneticPr fontId="2" type="noConversion"/>
  </si>
  <si>
    <t>20140123,20140124,20140127</t>
    <phoneticPr fontId="2" type="noConversion"/>
  </si>
  <si>
    <t>2Star 사모증권 K-80</t>
    <phoneticPr fontId="2" type="noConversion"/>
  </si>
  <si>
    <t>KRZ501716960</t>
    <phoneticPr fontId="2" type="noConversion"/>
  </si>
  <si>
    <t>신영증권 2249회</t>
    <phoneticPr fontId="2" type="noConversion"/>
  </si>
  <si>
    <t>20110810,20110811,20110812</t>
    <phoneticPr fontId="2" type="noConversion"/>
  </si>
  <si>
    <t>20140801,20140804,20140805</t>
    <phoneticPr fontId="2" type="noConversion"/>
  </si>
  <si>
    <t>매년8월9일</t>
    <phoneticPr fontId="2" type="noConversion"/>
  </si>
  <si>
    <t>20120203,20120206,20120207</t>
    <phoneticPr fontId="2" type="noConversion"/>
  </si>
  <si>
    <t>20120803,20120806,20120807</t>
    <phoneticPr fontId="2" type="noConversion"/>
  </si>
  <si>
    <t>2Index증권 KH-4(ELS파)</t>
    <phoneticPr fontId="2" type="noConversion"/>
  </si>
  <si>
    <t>KRZ501712150</t>
    <phoneticPr fontId="2" type="noConversion"/>
  </si>
  <si>
    <t>20140807</t>
    <phoneticPr fontId="2" type="noConversion"/>
  </si>
  <si>
    <t>연10.41%</t>
    <phoneticPr fontId="2" type="noConversion"/>
  </si>
  <si>
    <t>20120713</t>
    <phoneticPr fontId="2" type="noConversion"/>
  </si>
  <si>
    <t>20130715</t>
    <phoneticPr fontId="2" type="noConversion"/>
  </si>
  <si>
    <t>20131113</t>
    <phoneticPr fontId="2" type="noConversion"/>
  </si>
  <si>
    <t>2Index증권 KH-5(ELS파)</t>
    <phoneticPr fontId="2" type="noConversion"/>
  </si>
  <si>
    <t>KRZ501717570</t>
    <phoneticPr fontId="2" type="noConversion"/>
  </si>
  <si>
    <t>매년8월15일</t>
    <phoneticPr fontId="2" type="noConversion"/>
  </si>
  <si>
    <t>20140811</t>
    <phoneticPr fontId="2" type="noConversion"/>
  </si>
  <si>
    <t>20140813</t>
    <phoneticPr fontId="2" type="noConversion"/>
  </si>
  <si>
    <t>20120810</t>
    <phoneticPr fontId="2" type="noConversion"/>
  </si>
  <si>
    <t>20131211</t>
    <phoneticPr fontId="2" type="noConversion"/>
  </si>
  <si>
    <t>20140411</t>
    <phoneticPr fontId="2" type="noConversion"/>
  </si>
  <si>
    <t>2Index 사모증권 K-128</t>
    <phoneticPr fontId="2" type="noConversion"/>
  </si>
  <si>
    <t>KRZ501717840</t>
    <phoneticPr fontId="2" type="noConversion"/>
  </si>
  <si>
    <t>한국투자증권 2244회</t>
    <phoneticPr fontId="2" type="noConversion"/>
  </si>
  <si>
    <t>20140812</t>
    <phoneticPr fontId="2" type="noConversion"/>
  </si>
  <si>
    <t>20140817</t>
    <phoneticPr fontId="2" type="noConversion"/>
  </si>
  <si>
    <t>연11.8%</t>
    <phoneticPr fontId="2" type="noConversion"/>
  </si>
  <si>
    <t>20130213</t>
    <phoneticPr fontId="2" type="noConversion"/>
  </si>
  <si>
    <t>2Index 사모증권 K-127</t>
    <phoneticPr fontId="2" type="noConversion"/>
  </si>
  <si>
    <t>KRZ501718070</t>
    <phoneticPr fontId="2" type="noConversion"/>
  </si>
  <si>
    <t>한국투자증권 2247회</t>
    <phoneticPr fontId="2" type="noConversion"/>
  </si>
  <si>
    <t>20140813</t>
    <phoneticPr fontId="2" type="noConversion"/>
  </si>
  <si>
    <t>20140818</t>
    <phoneticPr fontId="2" type="noConversion"/>
  </si>
  <si>
    <t>20130214</t>
    <phoneticPr fontId="2" type="noConversion"/>
  </si>
  <si>
    <t>20140214</t>
    <phoneticPr fontId="2" type="noConversion"/>
  </si>
  <si>
    <t>2Index 사모증권 K-129</t>
    <phoneticPr fontId="2" type="noConversion"/>
  </si>
  <si>
    <t>KRZ501718590</t>
    <phoneticPr fontId="2" type="noConversion"/>
  </si>
  <si>
    <t>대우증권 6118회</t>
    <phoneticPr fontId="2" type="noConversion"/>
  </si>
  <si>
    <t>매년8월23일</t>
    <phoneticPr fontId="2" type="noConversion"/>
  </si>
  <si>
    <t>20110825</t>
    <phoneticPr fontId="2" type="noConversion"/>
  </si>
  <si>
    <t>20140819</t>
    <phoneticPr fontId="2" type="noConversion"/>
  </si>
  <si>
    <t>20140821</t>
    <phoneticPr fontId="2" type="noConversion"/>
  </si>
  <si>
    <t>연8.7%</t>
    <phoneticPr fontId="2" type="noConversion"/>
  </si>
  <si>
    <t>20130820</t>
    <phoneticPr fontId="2" type="noConversion"/>
  </si>
  <si>
    <t>20140219</t>
    <phoneticPr fontId="2" type="noConversion"/>
  </si>
  <si>
    <t>2Index 사모증권 K-130</t>
    <phoneticPr fontId="2" type="noConversion"/>
  </si>
  <si>
    <t>KRZ501718600</t>
    <phoneticPr fontId="2" type="noConversion"/>
  </si>
  <si>
    <t>우리투자증권 5033회</t>
    <phoneticPr fontId="2" type="noConversion"/>
  </si>
  <si>
    <t>중소기업은행</t>
  </si>
  <si>
    <t>2Index 사모증권 K-131</t>
    <phoneticPr fontId="2" type="noConversion"/>
  </si>
  <si>
    <t>KRZ501719230</t>
    <phoneticPr fontId="2" type="noConversion"/>
  </si>
  <si>
    <t>대신증권 1585회</t>
    <phoneticPr fontId="2" type="noConversion"/>
  </si>
  <si>
    <t>매년8월28일</t>
    <phoneticPr fontId="2" type="noConversion"/>
  </si>
  <si>
    <t>20140826</t>
    <phoneticPr fontId="2" type="noConversion"/>
  </si>
  <si>
    <t>20140828</t>
    <phoneticPr fontId="2" type="noConversion"/>
  </si>
  <si>
    <t>연10.9%</t>
    <phoneticPr fontId="2" type="noConversion"/>
  </si>
  <si>
    <t>20120824</t>
    <phoneticPr fontId="2" type="noConversion"/>
  </si>
  <si>
    <t>2Star 사모증권 D-13</t>
    <phoneticPr fontId="2" type="noConversion"/>
  </si>
  <si>
    <t>KRZ501683440</t>
    <phoneticPr fontId="2" type="noConversion"/>
  </si>
  <si>
    <t>20110305</t>
    <phoneticPr fontId="2" type="noConversion"/>
  </si>
  <si>
    <t>20140228</t>
    <phoneticPr fontId="2" type="noConversion"/>
  </si>
  <si>
    <t>연12.5%</t>
    <phoneticPr fontId="2" type="noConversion"/>
  </si>
  <si>
    <t>2Index증권 프리미어 KH-7(ELS파)</t>
    <phoneticPr fontId="2" type="noConversion"/>
  </si>
  <si>
    <t>KRZ501719510</t>
    <phoneticPr fontId="2" type="noConversion"/>
  </si>
  <si>
    <t>매년8월30일</t>
    <phoneticPr fontId="2" type="noConversion"/>
  </si>
  <si>
    <t>20140828</t>
    <phoneticPr fontId="2" type="noConversion"/>
  </si>
  <si>
    <t>20130827</t>
    <phoneticPr fontId="2" type="noConversion"/>
  </si>
  <si>
    <t>2Index증권 프리미어 KH-8(ELS파)</t>
    <phoneticPr fontId="2" type="noConversion"/>
  </si>
  <si>
    <t>KRZ501719520</t>
    <phoneticPr fontId="2" type="noConversion"/>
  </si>
  <si>
    <t>2Index 사모증권 K-134</t>
    <phoneticPr fontId="2" type="noConversion"/>
  </si>
  <si>
    <t>KRZ501720490</t>
    <phoneticPr fontId="2" type="noConversion"/>
  </si>
  <si>
    <t>신영증권 2312회</t>
    <phoneticPr fontId="2" type="noConversion"/>
  </si>
  <si>
    <t>20140902</t>
    <phoneticPr fontId="2" type="noConversion"/>
  </si>
  <si>
    <t>20140904</t>
    <phoneticPr fontId="2" type="noConversion"/>
  </si>
  <si>
    <t>20120902</t>
    <phoneticPr fontId="2" type="noConversion"/>
  </si>
  <si>
    <t>2Star 사모증권 K-81</t>
    <phoneticPr fontId="2" type="noConversion"/>
  </si>
  <si>
    <t>KRZ501721030</t>
    <phoneticPr fontId="2" type="noConversion"/>
  </si>
  <si>
    <t>맥쿼리증권 116회</t>
    <phoneticPr fontId="2" type="noConversion"/>
  </si>
  <si>
    <t>20140910</t>
    <phoneticPr fontId="2" type="noConversion"/>
  </si>
  <si>
    <t>20140902</t>
    <phoneticPr fontId="2" type="noConversion"/>
  </si>
  <si>
    <t>20140311</t>
    <phoneticPr fontId="2" type="noConversion"/>
  </si>
  <si>
    <t>2Index 사모증권 K-132</t>
    <phoneticPr fontId="2" type="noConversion"/>
  </si>
  <si>
    <t>KRZ501719910</t>
    <phoneticPr fontId="2" type="noConversion"/>
  </si>
  <si>
    <t>대우증권 6149회</t>
    <phoneticPr fontId="2" type="noConversion"/>
  </si>
  <si>
    <t>20140901</t>
    <phoneticPr fontId="2" type="noConversion"/>
  </si>
  <si>
    <t>20130828</t>
    <phoneticPr fontId="2" type="noConversion"/>
  </si>
  <si>
    <t>2Index 사모증권 K-133</t>
    <phoneticPr fontId="2" type="noConversion"/>
  </si>
  <si>
    <t>KRZ501719920</t>
    <phoneticPr fontId="2" type="noConversion"/>
  </si>
  <si>
    <t>대우증권 6150회</t>
    <phoneticPr fontId="2" type="noConversion"/>
  </si>
  <si>
    <t>2Index 사모증권 K-135</t>
    <phoneticPr fontId="2" type="noConversion"/>
  </si>
  <si>
    <t>KRZ501721190</t>
    <phoneticPr fontId="2" type="noConversion"/>
  </si>
  <si>
    <t>우리투자증권 5073회</t>
    <phoneticPr fontId="2" type="noConversion"/>
  </si>
  <si>
    <t>매년9월15일</t>
    <phoneticPr fontId="2" type="noConversion"/>
  </si>
  <si>
    <t>20140911</t>
    <phoneticPr fontId="2" type="noConversion"/>
  </si>
  <si>
    <t>20140915</t>
    <phoneticPr fontId="2" type="noConversion"/>
  </si>
  <si>
    <t>20130911</t>
    <phoneticPr fontId="2" type="noConversion"/>
  </si>
  <si>
    <t>2Index 사모증권 K-137</t>
    <phoneticPr fontId="2" type="noConversion"/>
  </si>
  <si>
    <t>KRZ501721960</t>
    <phoneticPr fontId="2" type="noConversion"/>
  </si>
  <si>
    <t>대우증권 6187회</t>
    <phoneticPr fontId="2" type="noConversion"/>
  </si>
  <si>
    <t>20110922</t>
    <phoneticPr fontId="2" type="noConversion"/>
  </si>
  <si>
    <t>20140917</t>
    <phoneticPr fontId="2" type="noConversion"/>
  </si>
  <si>
    <t>20140919</t>
    <phoneticPr fontId="2" type="noConversion"/>
  </si>
  <si>
    <t>연11.2%</t>
    <phoneticPr fontId="2" type="noConversion"/>
  </si>
  <si>
    <t>20120319</t>
    <phoneticPr fontId="2" type="noConversion"/>
  </si>
  <si>
    <t>2Index 사모증권 K-136</t>
    <phoneticPr fontId="2" type="noConversion"/>
  </si>
  <si>
    <t>KRZ501722910</t>
    <phoneticPr fontId="2" type="noConversion"/>
  </si>
  <si>
    <t>대우증권 6154회</t>
    <phoneticPr fontId="2" type="noConversion"/>
  </si>
  <si>
    <t>매년9월26일</t>
    <phoneticPr fontId="2" type="noConversion"/>
  </si>
  <si>
    <t>201109228</t>
    <phoneticPr fontId="2" type="noConversion"/>
  </si>
  <si>
    <t>20140923</t>
    <phoneticPr fontId="2" type="noConversion"/>
  </si>
  <si>
    <t>20140925</t>
    <phoneticPr fontId="2" type="noConversion"/>
  </si>
  <si>
    <t>20120322</t>
    <phoneticPr fontId="2" type="noConversion"/>
  </si>
  <si>
    <t>20130322</t>
    <phoneticPr fontId="2" type="noConversion"/>
  </si>
  <si>
    <t>One Index 사모증권 D-14</t>
    <phoneticPr fontId="2" type="noConversion"/>
  </si>
  <si>
    <t>KRZ501723400</t>
    <phoneticPr fontId="2" type="noConversion"/>
  </si>
  <si>
    <t>현대증권 1928회</t>
    <phoneticPr fontId="2" type="noConversion"/>
  </si>
  <si>
    <t>매년9월28일</t>
    <phoneticPr fontId="2" type="noConversion"/>
  </si>
  <si>
    <t>20110929</t>
    <phoneticPr fontId="2" type="noConversion"/>
  </si>
  <si>
    <t>85-80-75-50</t>
    <phoneticPr fontId="2" type="noConversion"/>
  </si>
  <si>
    <t>20120326</t>
    <phoneticPr fontId="2" type="noConversion"/>
  </si>
  <si>
    <t>2Index 사모증권 K-138</t>
    <phoneticPr fontId="2" type="noConversion"/>
  </si>
  <si>
    <t>KRZ501723720</t>
    <phoneticPr fontId="2" type="noConversion"/>
  </si>
  <si>
    <t>대신증권 1612회</t>
    <phoneticPr fontId="2" type="noConversion"/>
  </si>
  <si>
    <t>20110930</t>
    <phoneticPr fontId="2" type="noConversion"/>
  </si>
  <si>
    <t>20140929</t>
    <phoneticPr fontId="2" type="noConversion"/>
  </si>
  <si>
    <t>20140325</t>
    <phoneticPr fontId="2" type="noConversion"/>
  </si>
  <si>
    <t>2Index 사모증권 K-139</t>
    <phoneticPr fontId="2" type="noConversion"/>
  </si>
  <si>
    <t>KRZ501724780</t>
    <phoneticPr fontId="2" type="noConversion"/>
  </si>
  <si>
    <t>한국투자증권 2287회</t>
    <phoneticPr fontId="2" type="noConversion"/>
  </si>
  <si>
    <t>20111010</t>
    <phoneticPr fontId="2" type="noConversion"/>
  </si>
  <si>
    <t>매년10월6일</t>
    <phoneticPr fontId="2" type="noConversion"/>
  </si>
  <si>
    <t>20141006</t>
    <phoneticPr fontId="2" type="noConversion"/>
  </si>
  <si>
    <t>20141008</t>
    <phoneticPr fontId="2" type="noConversion"/>
  </si>
  <si>
    <t>20141004</t>
    <phoneticPr fontId="2" type="noConversion"/>
  </si>
  <si>
    <t>20140402</t>
    <phoneticPr fontId="2" type="noConversion"/>
  </si>
  <si>
    <t>2Index 사모증권 K-140</t>
    <phoneticPr fontId="2" type="noConversion"/>
  </si>
  <si>
    <t>KRZ501725600</t>
    <phoneticPr fontId="2" type="noConversion"/>
  </si>
  <si>
    <t>한국투자증권 2296회</t>
    <phoneticPr fontId="2" type="noConversion"/>
  </si>
  <si>
    <t>20141009</t>
    <phoneticPr fontId="2" type="noConversion"/>
  </si>
  <si>
    <t>20141013</t>
    <phoneticPr fontId="2" type="noConversion"/>
  </si>
  <si>
    <t>20131009</t>
    <phoneticPr fontId="2" type="noConversion"/>
  </si>
  <si>
    <t>20140409</t>
    <phoneticPr fontId="2" type="noConversion"/>
  </si>
  <si>
    <t>2Star 사모증권 K-82</t>
    <phoneticPr fontId="2" type="noConversion"/>
  </si>
  <si>
    <t>KRZ501725620</t>
    <phoneticPr fontId="2" type="noConversion"/>
  </si>
  <si>
    <t>맥쿼리증권 129회</t>
    <phoneticPr fontId="2" type="noConversion"/>
  </si>
  <si>
    <t>One Star 사모증권 K-1</t>
    <phoneticPr fontId="2" type="noConversion"/>
  </si>
  <si>
    <t>KRZ501721560</t>
    <phoneticPr fontId="2" type="noConversion"/>
  </si>
  <si>
    <t>우리투자증권 5080회</t>
    <phoneticPr fontId="2" type="noConversion"/>
  </si>
  <si>
    <t>선취1.3%</t>
    <phoneticPr fontId="2" type="noConversion"/>
  </si>
  <si>
    <t>유 (95%)</t>
    <phoneticPr fontId="2" type="noConversion"/>
  </si>
  <si>
    <t>100-130, 참여율 110% / 95-100, 참여율 100%</t>
    <phoneticPr fontId="2" type="noConversion"/>
  </si>
  <si>
    <t>One Star 사모증권 D-2 (DLS)</t>
    <phoneticPr fontId="2" type="noConversion"/>
  </si>
  <si>
    <t>KRZ501726010</t>
    <phoneticPr fontId="2" type="noConversion"/>
  </si>
  <si>
    <t>하나대투증권 400회</t>
    <phoneticPr fontId="2" type="noConversion"/>
  </si>
  <si>
    <t>하이닉스 채권</t>
    <phoneticPr fontId="2" type="noConversion"/>
  </si>
  <si>
    <t>매년10월17일</t>
    <phoneticPr fontId="2" type="noConversion"/>
  </si>
  <si>
    <t>20130620</t>
    <phoneticPr fontId="2" type="noConversion"/>
  </si>
  <si>
    <t>20130620</t>
    <phoneticPr fontId="2" type="noConversion"/>
  </si>
  <si>
    <t>1년 8개월</t>
    <phoneticPr fontId="2" type="noConversion"/>
  </si>
  <si>
    <t>연6.7%</t>
    <phoneticPr fontId="2" type="noConversion"/>
  </si>
  <si>
    <r>
      <t>2</t>
    </r>
    <r>
      <rPr>
        <sz val="9"/>
        <rFont val="맑은 고딕"/>
        <family val="3"/>
        <charset val="129"/>
      </rPr>
      <t>0130620</t>
    </r>
    <phoneticPr fontId="2" type="noConversion"/>
  </si>
  <si>
    <t>2Index 사모증권 K-141</t>
    <phoneticPr fontId="2" type="noConversion"/>
  </si>
  <si>
    <t>KRZ501726310</t>
    <phoneticPr fontId="2" type="noConversion"/>
  </si>
  <si>
    <t>대우증권 6278회</t>
    <phoneticPr fontId="2" type="noConversion"/>
  </si>
  <si>
    <t>20111022</t>
    <phoneticPr fontId="2" type="noConversion"/>
  </si>
  <si>
    <t>20141016</t>
    <phoneticPr fontId="2" type="noConversion"/>
  </si>
  <si>
    <t>20141020</t>
    <phoneticPr fontId="2" type="noConversion"/>
  </si>
  <si>
    <t>20140416</t>
    <phoneticPr fontId="2" type="noConversion"/>
  </si>
  <si>
    <t>2Star 사모증권 K-83</t>
    <phoneticPr fontId="2" type="noConversion"/>
  </si>
  <si>
    <t>KRZ501726900</t>
    <phoneticPr fontId="2" type="noConversion"/>
  </si>
  <si>
    <t>맥쿼리증권 130회</t>
    <phoneticPr fontId="2" type="noConversion"/>
  </si>
  <si>
    <t>20111028</t>
    <phoneticPr fontId="2" type="noConversion"/>
  </si>
  <si>
    <t>20141023</t>
    <phoneticPr fontId="2" type="noConversion"/>
  </si>
  <si>
    <t>20141027</t>
    <phoneticPr fontId="2" type="noConversion"/>
  </si>
  <si>
    <t>20131023</t>
    <phoneticPr fontId="2" type="noConversion"/>
  </si>
  <si>
    <t>20140423</t>
    <phoneticPr fontId="2" type="noConversion"/>
  </si>
  <si>
    <t>2Index 사모증권 K-142</t>
    <phoneticPr fontId="2" type="noConversion"/>
  </si>
  <si>
    <t>KRZ501727070</t>
    <phoneticPr fontId="2" type="noConversion"/>
  </si>
  <si>
    <t>대우증권 6316회</t>
    <phoneticPr fontId="2" type="noConversion"/>
  </si>
  <si>
    <t>20111031</t>
    <phoneticPr fontId="2" type="noConversion"/>
  </si>
  <si>
    <t>2Index 사모증권 K-143</t>
    <phoneticPr fontId="2" type="noConversion"/>
  </si>
  <si>
    <t>KRZ501727970</t>
    <phoneticPr fontId="2" type="noConversion"/>
  </si>
  <si>
    <t>대신증권 1644회</t>
    <phoneticPr fontId="2" type="noConversion"/>
  </si>
  <si>
    <t>S&amp;P500</t>
    <phoneticPr fontId="2" type="noConversion"/>
  </si>
  <si>
    <t>매년11월03일</t>
    <phoneticPr fontId="2" type="noConversion"/>
  </si>
  <si>
    <t>20141106</t>
    <phoneticPr fontId="2" type="noConversion"/>
  </si>
  <si>
    <t>20141110</t>
    <phoneticPr fontId="2" type="noConversion"/>
  </si>
  <si>
    <t>20131106</t>
    <phoneticPr fontId="2" type="noConversion"/>
  </si>
  <si>
    <t>2Index 사모증권 K-144</t>
    <phoneticPr fontId="2" type="noConversion"/>
  </si>
  <si>
    <t>KRZ501728480</t>
    <phoneticPr fontId="2" type="noConversion"/>
  </si>
  <si>
    <t>한국투자증권 2318회</t>
    <phoneticPr fontId="2" type="noConversion"/>
  </si>
  <si>
    <t>매년11월08일</t>
    <phoneticPr fontId="2" type="noConversion"/>
  </si>
  <si>
    <t>20111109</t>
    <phoneticPr fontId="2" type="noConversion"/>
  </si>
  <si>
    <t>20111110</t>
    <phoneticPr fontId="2" type="noConversion"/>
  </si>
  <si>
    <t>20141104</t>
    <phoneticPr fontId="2" type="noConversion"/>
  </si>
  <si>
    <t>20141104</t>
    <phoneticPr fontId="2" type="noConversion"/>
  </si>
  <si>
    <t>One Star 사모증권 D-11</t>
    <phoneticPr fontId="2" type="noConversion"/>
  </si>
  <si>
    <t>한중지수연계사모증권1호</t>
    <phoneticPr fontId="2" type="noConversion"/>
  </si>
  <si>
    <t>KRZ501728660</t>
    <phoneticPr fontId="2" type="noConversion"/>
  </si>
  <si>
    <t>신한금융투자 3543회</t>
    <phoneticPr fontId="2" type="noConversion"/>
  </si>
  <si>
    <t>20111114</t>
    <phoneticPr fontId="2" type="noConversion"/>
  </si>
  <si>
    <t>선취0.74%</t>
    <phoneticPr fontId="2" type="noConversion"/>
  </si>
  <si>
    <t>2Index 사모증권 K-145</t>
    <phoneticPr fontId="2" type="noConversion"/>
  </si>
  <si>
    <t>KRZ501729270</t>
    <phoneticPr fontId="2" type="noConversion"/>
  </si>
  <si>
    <t>대신증권 1660회</t>
    <phoneticPr fontId="2" type="noConversion"/>
  </si>
  <si>
    <t>20111117</t>
    <phoneticPr fontId="2" type="noConversion"/>
  </si>
  <si>
    <t>20141111</t>
    <phoneticPr fontId="2" type="noConversion"/>
  </si>
  <si>
    <t>20141113</t>
    <phoneticPr fontId="2" type="noConversion"/>
  </si>
  <si>
    <t>한중지수연계사모증권2호</t>
    <phoneticPr fontId="2" type="noConversion"/>
  </si>
  <si>
    <t>KRZ501729360</t>
    <phoneticPr fontId="2" type="noConversion"/>
  </si>
  <si>
    <t>한국투자증권 2326회</t>
    <phoneticPr fontId="2" type="noConversion"/>
  </si>
  <si>
    <t>20141112</t>
    <phoneticPr fontId="2" type="noConversion"/>
  </si>
  <si>
    <t>20141116</t>
    <phoneticPr fontId="2" type="noConversion"/>
  </si>
  <si>
    <t>매년11월16일</t>
    <phoneticPr fontId="2" type="noConversion"/>
  </si>
  <si>
    <t>20120514</t>
    <phoneticPr fontId="2" type="noConversion"/>
  </si>
  <si>
    <t>2Index 사모증권 K-146</t>
    <phoneticPr fontId="2" type="noConversion"/>
  </si>
  <si>
    <t>KRZ501730220</t>
    <phoneticPr fontId="2" type="noConversion"/>
  </si>
  <si>
    <t>한국투자증권 2332회</t>
    <phoneticPr fontId="2" type="noConversion"/>
  </si>
  <si>
    <t>20111123</t>
    <phoneticPr fontId="2" type="noConversion"/>
  </si>
  <si>
    <t>20141118</t>
    <phoneticPr fontId="2" type="noConversion"/>
  </si>
  <si>
    <t>20141120</t>
    <phoneticPr fontId="2" type="noConversion"/>
  </si>
  <si>
    <t>20140520</t>
    <phoneticPr fontId="2" type="noConversion"/>
  </si>
  <si>
    <t>2Index 사모증권 K-147</t>
    <phoneticPr fontId="2" type="noConversion"/>
  </si>
  <si>
    <t>KRZ501731770</t>
    <phoneticPr fontId="2" type="noConversion"/>
  </si>
  <si>
    <t>대우증권 6439</t>
    <phoneticPr fontId="2" type="noConversion"/>
  </si>
  <si>
    <t>20111202</t>
    <phoneticPr fontId="2" type="noConversion"/>
  </si>
  <si>
    <t>20141127</t>
    <phoneticPr fontId="2" type="noConversion"/>
  </si>
  <si>
    <t>20141201</t>
    <phoneticPr fontId="2" type="noConversion"/>
  </si>
  <si>
    <t>연11.4%</t>
    <phoneticPr fontId="2" type="noConversion"/>
  </si>
  <si>
    <t>20131127</t>
    <phoneticPr fontId="2" type="noConversion"/>
  </si>
  <si>
    <t>20140528</t>
    <phoneticPr fontId="2" type="noConversion"/>
  </si>
  <si>
    <t>KOSPI200지수연계사모증권1호</t>
    <phoneticPr fontId="2" type="noConversion"/>
  </si>
  <si>
    <t>KRZ501732500</t>
    <phoneticPr fontId="2" type="noConversion"/>
  </si>
  <si>
    <t>대우증권 6467회</t>
    <phoneticPr fontId="2" type="noConversion"/>
  </si>
  <si>
    <t>매년12월8일</t>
    <phoneticPr fontId="2" type="noConversion"/>
  </si>
  <si>
    <t>20141204</t>
    <phoneticPr fontId="2" type="noConversion"/>
  </si>
  <si>
    <t>20141208</t>
    <phoneticPr fontId="2" type="noConversion"/>
  </si>
  <si>
    <t>90-90-85-85-80-50</t>
    <phoneticPr fontId="2" type="noConversion"/>
  </si>
  <si>
    <t>연8%</t>
    <phoneticPr fontId="2" type="noConversion"/>
  </si>
  <si>
    <t>20131204</t>
    <phoneticPr fontId="2" type="noConversion"/>
  </si>
  <si>
    <t>20140602</t>
    <phoneticPr fontId="2" type="noConversion"/>
  </si>
  <si>
    <t>2Index 사모증권 K-148</t>
    <phoneticPr fontId="2" type="noConversion"/>
  </si>
  <si>
    <t>KRZ501732490</t>
    <phoneticPr fontId="2" type="noConversion"/>
  </si>
  <si>
    <t>대우증권 6460</t>
    <phoneticPr fontId="2" type="noConversion"/>
  </si>
  <si>
    <t>20140603</t>
    <phoneticPr fontId="2" type="noConversion"/>
  </si>
  <si>
    <t>KOSPI200지수연계사모증권2호</t>
    <phoneticPr fontId="2" type="noConversion"/>
  </si>
  <si>
    <t>KRZ501733230</t>
    <phoneticPr fontId="2" type="noConversion"/>
  </si>
  <si>
    <t>우리투자증권 5340회</t>
    <phoneticPr fontId="2" type="noConversion"/>
  </si>
  <si>
    <t>매년12월15일</t>
    <phoneticPr fontId="2" type="noConversion"/>
  </si>
  <si>
    <t>20111219</t>
    <phoneticPr fontId="2" type="noConversion"/>
  </si>
  <si>
    <t>20141211</t>
    <phoneticPr fontId="2" type="noConversion"/>
  </si>
  <si>
    <t>20141215</t>
    <phoneticPr fontId="2" type="noConversion"/>
  </si>
  <si>
    <t>20120612</t>
    <phoneticPr fontId="2" type="noConversion"/>
  </si>
  <si>
    <t>20140611</t>
    <phoneticPr fontId="2" type="noConversion"/>
  </si>
  <si>
    <t>2Index 사모증권 K-149</t>
    <phoneticPr fontId="2" type="noConversion"/>
  </si>
  <si>
    <t>KRZ501733280</t>
    <phoneticPr fontId="2" type="noConversion"/>
  </si>
  <si>
    <t>대우증권 6497</t>
    <phoneticPr fontId="2" type="noConversion"/>
  </si>
  <si>
    <t>20140611</t>
    <phoneticPr fontId="2" type="noConversion"/>
  </si>
  <si>
    <t>20141211</t>
    <phoneticPr fontId="2" type="noConversion"/>
  </si>
  <si>
    <t>2Index 사모증권 K-150</t>
    <phoneticPr fontId="2" type="noConversion"/>
  </si>
  <si>
    <t>KRZ501734240</t>
    <phoneticPr fontId="2" type="noConversion"/>
  </si>
  <si>
    <t>한국투자증권 2362</t>
    <phoneticPr fontId="2" type="noConversion"/>
  </si>
  <si>
    <t>20141222</t>
    <phoneticPr fontId="2" type="noConversion"/>
  </si>
  <si>
    <t>20121217</t>
    <phoneticPr fontId="2" type="noConversion"/>
  </si>
  <si>
    <t>20141218</t>
    <phoneticPr fontId="2" type="noConversion"/>
  </si>
  <si>
    <t>2Index 사모증권 K-151</t>
    <phoneticPr fontId="2" type="noConversion"/>
  </si>
  <si>
    <t>KRZ501735350</t>
    <phoneticPr fontId="2" type="noConversion"/>
  </si>
  <si>
    <t>대신증권 1724</t>
    <phoneticPr fontId="2" type="noConversion"/>
  </si>
  <si>
    <t>20111229</t>
    <phoneticPr fontId="2" type="noConversion"/>
  </si>
  <si>
    <t>20111230</t>
    <phoneticPr fontId="2" type="noConversion"/>
  </si>
  <si>
    <t>20141223</t>
    <phoneticPr fontId="2" type="noConversion"/>
  </si>
  <si>
    <t>20141226</t>
    <phoneticPr fontId="2" type="noConversion"/>
  </si>
  <si>
    <t>20120624</t>
    <phoneticPr fontId="2" type="noConversion"/>
  </si>
  <si>
    <t>20111228,20111229,20111230</t>
    <phoneticPr fontId="2" type="noConversion"/>
  </si>
  <si>
    <t>20120627,20120628,20120629</t>
    <phoneticPr fontId="2" type="noConversion"/>
  </si>
  <si>
    <t>20121226,20121227,20121228</t>
    <phoneticPr fontId="2" type="noConversion"/>
  </si>
  <si>
    <t>One Index 사모증권 K-9</t>
    <phoneticPr fontId="2" type="noConversion"/>
  </si>
  <si>
    <t>KRZ501737240</t>
    <phoneticPr fontId="2" type="noConversion"/>
  </si>
  <si>
    <t>맥쿼리증권 135회</t>
    <phoneticPr fontId="2" type="noConversion"/>
  </si>
  <si>
    <t>20150106</t>
    <phoneticPr fontId="2" type="noConversion"/>
  </si>
  <si>
    <t>20150108</t>
    <phoneticPr fontId="2" type="noConversion"/>
  </si>
  <si>
    <t>매년1.월10일</t>
    <phoneticPr fontId="2" type="noConversion"/>
  </si>
  <si>
    <t>연8.2%</t>
    <phoneticPr fontId="2" type="noConversion"/>
  </si>
  <si>
    <t>20140708</t>
    <phoneticPr fontId="2" type="noConversion"/>
  </si>
  <si>
    <t>20140106</t>
    <phoneticPr fontId="2" type="noConversion"/>
  </si>
  <si>
    <t>One Index 사모증권 K-10</t>
    <phoneticPr fontId="2" type="noConversion"/>
  </si>
  <si>
    <t>KRZ501738120</t>
    <phoneticPr fontId="2" type="noConversion"/>
  </si>
  <si>
    <t>우리투자증권 5443회</t>
    <phoneticPr fontId="2" type="noConversion"/>
  </si>
  <si>
    <t>20120118</t>
    <phoneticPr fontId="2" type="noConversion"/>
  </si>
  <si>
    <t>20120119</t>
    <phoneticPr fontId="2" type="noConversion"/>
  </si>
  <si>
    <t>20150113</t>
    <phoneticPr fontId="2" type="noConversion"/>
  </si>
  <si>
    <t>20150115</t>
    <phoneticPr fontId="2" type="noConversion"/>
  </si>
  <si>
    <t>매년1월17일</t>
    <phoneticPr fontId="2" type="noConversion"/>
  </si>
  <si>
    <t>씨티은행</t>
  </si>
  <si>
    <t>2Star 사모증권 K-84</t>
    <phoneticPr fontId="2" type="noConversion"/>
  </si>
  <si>
    <t>KRZ501739460</t>
    <phoneticPr fontId="2" type="noConversion"/>
  </si>
  <si>
    <t>신영증권 2466회</t>
    <phoneticPr fontId="2" type="noConversion"/>
  </si>
  <si>
    <t>매년1월30일</t>
    <phoneticPr fontId="2" type="noConversion"/>
  </si>
  <si>
    <t>20150128</t>
    <phoneticPr fontId="2" type="noConversion"/>
  </si>
  <si>
    <t>20150201</t>
    <phoneticPr fontId="2" type="noConversion"/>
  </si>
  <si>
    <t>20120926</t>
    <phoneticPr fontId="2" type="noConversion"/>
  </si>
  <si>
    <t>20130926</t>
    <phoneticPr fontId="2" type="noConversion"/>
  </si>
  <si>
    <t>20140926</t>
    <phoneticPr fontId="2" type="noConversion"/>
  </si>
  <si>
    <t>One Index 사모증권 K-11</t>
    <phoneticPr fontId="2" type="noConversion"/>
  </si>
  <si>
    <t>KRZ501740400</t>
    <phoneticPr fontId="2" type="noConversion"/>
  </si>
  <si>
    <t>우리투자증권 5533회</t>
    <phoneticPr fontId="2" type="noConversion"/>
  </si>
  <si>
    <t>매년2월5일</t>
    <phoneticPr fontId="2" type="noConversion"/>
  </si>
  <si>
    <t>20150203</t>
    <phoneticPr fontId="2" type="noConversion"/>
  </si>
  <si>
    <t>20150205</t>
    <phoneticPr fontId="2" type="noConversion"/>
  </si>
  <si>
    <t>20130801</t>
    <phoneticPr fontId="2" type="noConversion"/>
  </si>
  <si>
    <t>20140203</t>
    <phoneticPr fontId="2" type="noConversion"/>
  </si>
  <si>
    <t>20140801</t>
    <phoneticPr fontId="2" type="noConversion"/>
  </si>
  <si>
    <t>2Star 사모증권 K-85</t>
    <phoneticPr fontId="2" type="noConversion"/>
  </si>
  <si>
    <t>KRZ501740690</t>
    <phoneticPr fontId="2" type="noConversion"/>
  </si>
  <si>
    <t>신영증권 2494회</t>
    <phoneticPr fontId="2" type="noConversion"/>
  </si>
  <si>
    <t>매년2월7일</t>
    <phoneticPr fontId="2" type="noConversion"/>
  </si>
  <si>
    <t>20120208</t>
    <phoneticPr fontId="2" type="noConversion"/>
  </si>
  <si>
    <t>20150205</t>
    <phoneticPr fontId="2" type="noConversion"/>
  </si>
  <si>
    <t>20140204</t>
    <phoneticPr fontId="2" type="noConversion"/>
  </si>
  <si>
    <t>20141002</t>
    <phoneticPr fontId="2" type="noConversion"/>
  </si>
  <si>
    <t>2Star 사모증권 K-86</t>
    <phoneticPr fontId="2" type="noConversion"/>
  </si>
  <si>
    <t>KRZ501740990</t>
    <phoneticPr fontId="2" type="noConversion"/>
  </si>
  <si>
    <t>우리투자증권 5548회</t>
    <phoneticPr fontId="2" type="noConversion"/>
  </si>
  <si>
    <t>OCI</t>
    <phoneticPr fontId="2" type="noConversion"/>
  </si>
  <si>
    <t>호남석유</t>
    <phoneticPr fontId="2" type="noConversion"/>
  </si>
  <si>
    <t>20120210</t>
    <phoneticPr fontId="2" type="noConversion"/>
  </si>
  <si>
    <t>20150204</t>
    <phoneticPr fontId="2" type="noConversion"/>
  </si>
  <si>
    <t>20150206</t>
    <phoneticPr fontId="2" type="noConversion"/>
  </si>
  <si>
    <t>20140805</t>
    <phoneticPr fontId="2" type="noConversion"/>
  </si>
  <si>
    <t>2Star 사모증권 K-87</t>
    <phoneticPr fontId="2" type="noConversion"/>
  </si>
  <si>
    <t>KRZ501741990</t>
    <phoneticPr fontId="2" type="noConversion"/>
  </si>
  <si>
    <t>신영증권 2514회</t>
    <phoneticPr fontId="2" type="noConversion"/>
  </si>
  <si>
    <t>매년2월14일</t>
    <phoneticPr fontId="2" type="noConversion"/>
  </si>
  <si>
    <t>20120216</t>
    <phoneticPr fontId="2" type="noConversion"/>
  </si>
  <si>
    <t>20150210</t>
    <phoneticPr fontId="2" type="noConversion"/>
  </si>
  <si>
    <t>20150212</t>
    <phoneticPr fontId="2" type="noConversion"/>
  </si>
  <si>
    <t>연11.01%</t>
    <phoneticPr fontId="2" type="noConversion"/>
  </si>
  <si>
    <t>20130212</t>
    <phoneticPr fontId="2" type="noConversion"/>
  </si>
  <si>
    <t>20140211</t>
    <phoneticPr fontId="2" type="noConversion"/>
  </si>
  <si>
    <t>20141010</t>
    <phoneticPr fontId="2" type="noConversion"/>
  </si>
  <si>
    <t>2Star 사모증권 K-88</t>
    <phoneticPr fontId="2" type="noConversion"/>
  </si>
  <si>
    <t>KRZ501743470</t>
    <phoneticPr fontId="2" type="noConversion"/>
  </si>
  <si>
    <t>신영증권 2526회</t>
    <phoneticPr fontId="2" type="noConversion"/>
  </si>
  <si>
    <t>20120222</t>
    <phoneticPr fontId="2" type="noConversion"/>
  </si>
  <si>
    <t>20150216</t>
    <phoneticPr fontId="2" type="noConversion"/>
  </si>
  <si>
    <t>2Star 사모증권 K-89</t>
    <phoneticPr fontId="2" type="noConversion"/>
  </si>
  <si>
    <t>KRZ501745330</t>
    <phoneticPr fontId="2" type="noConversion"/>
  </si>
  <si>
    <t>신영증권 2543회</t>
    <phoneticPr fontId="2" type="noConversion"/>
  </si>
  <si>
    <t>매년2월28일</t>
    <phoneticPr fontId="2" type="noConversion"/>
  </si>
  <si>
    <t>20120229</t>
    <phoneticPr fontId="2" type="noConversion"/>
  </si>
  <si>
    <t>20150224</t>
    <phoneticPr fontId="2" type="noConversion"/>
  </si>
  <si>
    <t>20150226</t>
    <phoneticPr fontId="2" type="noConversion"/>
  </si>
  <si>
    <t>20140624</t>
    <phoneticPr fontId="2" type="noConversion"/>
  </si>
  <si>
    <t>20141024</t>
    <phoneticPr fontId="2" type="noConversion"/>
  </si>
  <si>
    <t>2Index 사모증권 K-152</t>
    <phoneticPr fontId="2" type="noConversion"/>
  </si>
  <si>
    <t>KRZ501745430</t>
    <phoneticPr fontId="2" type="noConversion"/>
  </si>
  <si>
    <t>2010226</t>
    <phoneticPr fontId="2" type="noConversion"/>
  </si>
  <si>
    <t>20150302</t>
    <phoneticPr fontId="2" type="noConversion"/>
  </si>
  <si>
    <t>20140226</t>
    <phoneticPr fontId="2" type="noConversion"/>
  </si>
  <si>
    <t>20140827</t>
    <phoneticPr fontId="2" type="noConversion"/>
  </si>
  <si>
    <t>2Star 사모증권 K-90</t>
    <phoneticPr fontId="2" type="noConversion"/>
  </si>
  <si>
    <t>KRZ501746420</t>
    <phoneticPr fontId="2" type="noConversion"/>
  </si>
  <si>
    <t>신영증권 2252회</t>
    <phoneticPr fontId="2" type="noConversion"/>
  </si>
  <si>
    <t>20150303</t>
    <phoneticPr fontId="2" type="noConversion"/>
  </si>
  <si>
    <t>20150305</t>
    <phoneticPr fontId="2" type="noConversion"/>
  </si>
  <si>
    <t>20131104</t>
    <phoneticPr fontId="2" type="noConversion"/>
  </si>
  <si>
    <t>20140702</t>
    <phoneticPr fontId="2" type="noConversion"/>
  </si>
  <si>
    <t>2Star 사모증권 K-91</t>
    <phoneticPr fontId="2" type="noConversion"/>
  </si>
  <si>
    <t>KRZ501747990</t>
    <phoneticPr fontId="2" type="noConversion"/>
  </si>
  <si>
    <t>신영증권 2568회</t>
    <phoneticPr fontId="2" type="noConversion"/>
  </si>
  <si>
    <t>매년3월13일</t>
    <phoneticPr fontId="2" type="noConversion"/>
  </si>
  <si>
    <t>20120314</t>
    <phoneticPr fontId="2" type="noConversion"/>
  </si>
  <si>
    <t>20150310</t>
    <phoneticPr fontId="2" type="noConversion"/>
  </si>
  <si>
    <t>20150312</t>
    <phoneticPr fontId="2" type="noConversion"/>
  </si>
  <si>
    <t>연11.1%</t>
    <phoneticPr fontId="2" type="noConversion"/>
  </si>
  <si>
    <t>20130311</t>
    <phoneticPr fontId="2" type="noConversion"/>
  </si>
  <si>
    <t>20140709</t>
    <phoneticPr fontId="2" type="noConversion"/>
  </si>
  <si>
    <t>2Index 사모증권 K-153</t>
    <phoneticPr fontId="2" type="noConversion"/>
  </si>
  <si>
    <t>KRZ501748010</t>
    <phoneticPr fontId="2" type="noConversion"/>
  </si>
  <si>
    <t>하나대투 2374</t>
    <phoneticPr fontId="2" type="noConversion"/>
  </si>
  <si>
    <t>신한 4089</t>
    <phoneticPr fontId="2" type="noConversion"/>
  </si>
  <si>
    <t>20150311</t>
    <phoneticPr fontId="2" type="noConversion"/>
  </si>
  <si>
    <t>20150313</t>
    <phoneticPr fontId="2" type="noConversion"/>
  </si>
  <si>
    <t>20140910</t>
    <phoneticPr fontId="2" type="noConversion"/>
  </si>
  <si>
    <t>2Index 사모증권 K-154</t>
    <phoneticPr fontId="2" type="noConversion"/>
  </si>
  <si>
    <t>KRZ501749620</t>
    <phoneticPr fontId="2" type="noConversion"/>
  </si>
  <si>
    <t>하나 2448</t>
    <phoneticPr fontId="2" type="noConversion"/>
  </si>
  <si>
    <t>20150319</t>
    <phoneticPr fontId="2" type="noConversion"/>
  </si>
  <si>
    <t>20150323</t>
    <phoneticPr fontId="2" type="noConversion"/>
  </si>
  <si>
    <t>20120919</t>
    <phoneticPr fontId="2" type="noConversion"/>
  </si>
  <si>
    <t>20130917</t>
    <phoneticPr fontId="2" type="noConversion"/>
  </si>
  <si>
    <t>20140319</t>
    <phoneticPr fontId="2" type="noConversion"/>
  </si>
  <si>
    <t>2Star 사모증권 K-92</t>
    <phoneticPr fontId="2" type="noConversion"/>
  </si>
  <si>
    <t>KRZ501751900</t>
    <phoneticPr fontId="2" type="noConversion"/>
  </si>
  <si>
    <t>신영증권 2587회</t>
    <phoneticPr fontId="2" type="noConversion"/>
  </si>
  <si>
    <t>매년3월29일</t>
    <phoneticPr fontId="2" type="noConversion"/>
  </si>
  <si>
    <t>20120402</t>
    <phoneticPr fontId="2" type="noConversion"/>
  </si>
  <si>
    <t>20150325</t>
    <phoneticPr fontId="2" type="noConversion"/>
  </si>
  <si>
    <t>20150329</t>
    <phoneticPr fontId="2" type="noConversion"/>
  </si>
  <si>
    <t>20130725</t>
    <phoneticPr fontId="2" type="noConversion"/>
  </si>
  <si>
    <t>20140725</t>
    <phoneticPr fontId="2" type="noConversion"/>
  </si>
  <si>
    <t>20141125</t>
    <phoneticPr fontId="2" type="noConversion"/>
  </si>
  <si>
    <t>1iNDEX 사모증권 W-2</t>
    <phoneticPr fontId="2" type="noConversion"/>
  </si>
  <si>
    <t>KRZ501751880</t>
    <phoneticPr fontId="2" type="noConversion"/>
  </si>
  <si>
    <t>동부증권 793회</t>
    <phoneticPr fontId="2" type="noConversion"/>
  </si>
  <si>
    <t>선취0.32%</t>
    <phoneticPr fontId="2" type="noConversion"/>
  </si>
  <si>
    <t>연6.3%</t>
    <phoneticPr fontId="2" type="noConversion"/>
  </si>
  <si>
    <t>2Index 사모증권 K-155</t>
    <phoneticPr fontId="2" type="noConversion"/>
  </si>
  <si>
    <t>KRZ501752890</t>
    <phoneticPr fontId="2" type="noConversion"/>
  </si>
  <si>
    <t>하나 2546</t>
    <phoneticPr fontId="2" type="noConversion"/>
  </si>
  <si>
    <t>매년4월4일</t>
    <phoneticPr fontId="2" type="noConversion"/>
  </si>
  <si>
    <t>20120405</t>
    <phoneticPr fontId="2" type="noConversion"/>
  </si>
  <si>
    <t>20140406</t>
    <phoneticPr fontId="2" type="noConversion"/>
  </si>
  <si>
    <t>20150331</t>
    <phoneticPr fontId="2" type="noConversion"/>
  </si>
  <si>
    <t>20150402</t>
    <phoneticPr fontId="2" type="noConversion"/>
  </si>
  <si>
    <t>20140929</t>
    <phoneticPr fontId="2" type="noConversion"/>
  </si>
  <si>
    <t>KRZ501757900</t>
    <phoneticPr fontId="2" type="noConversion"/>
  </si>
  <si>
    <t>우리투자증권 6060회</t>
    <phoneticPr fontId="2" type="noConversion"/>
  </si>
  <si>
    <t>20120503</t>
    <phoneticPr fontId="2" type="noConversion"/>
  </si>
  <si>
    <t>20130426</t>
    <phoneticPr fontId="2" type="noConversion"/>
  </si>
  <si>
    <t>95-90-85-80</t>
    <phoneticPr fontId="2" type="noConversion"/>
  </si>
  <si>
    <t>2Index 사모증권 K-156</t>
    <phoneticPr fontId="2" type="noConversion"/>
  </si>
  <si>
    <t>KRZ501755770</t>
    <phoneticPr fontId="2" type="noConversion"/>
  </si>
  <si>
    <t>하나 2610</t>
    <phoneticPr fontId="2" type="noConversion"/>
  </si>
  <si>
    <t>매년4월19일</t>
    <phoneticPr fontId="2" type="noConversion"/>
  </si>
  <si>
    <t>20120420</t>
    <phoneticPr fontId="2" type="noConversion"/>
  </si>
  <si>
    <t>20150415</t>
    <phoneticPr fontId="2" type="noConversion"/>
  </si>
  <si>
    <t>20150417</t>
    <phoneticPr fontId="2" type="noConversion"/>
  </si>
  <si>
    <t>선취0.7%</t>
    <phoneticPr fontId="2" type="noConversion"/>
  </si>
  <si>
    <t>20140415</t>
    <phoneticPr fontId="2" type="noConversion"/>
  </si>
  <si>
    <t>20141015</t>
    <phoneticPr fontId="2" type="noConversion"/>
  </si>
  <si>
    <t>2Index 사모증권 K-157</t>
    <phoneticPr fontId="2" type="noConversion"/>
  </si>
  <si>
    <t>KRZ501761010</t>
    <phoneticPr fontId="2" type="noConversion"/>
  </si>
  <si>
    <t>하나 2745</t>
    <phoneticPr fontId="2" type="noConversion"/>
  </si>
  <si>
    <t>매년5월21일</t>
    <phoneticPr fontId="2" type="noConversion"/>
  </si>
  <si>
    <t>20150513</t>
    <phoneticPr fontId="2" type="noConversion"/>
  </si>
  <si>
    <t>20150515</t>
    <phoneticPr fontId="2" type="noConversion"/>
  </si>
  <si>
    <t>2Index 사모증권 K-158</t>
    <phoneticPr fontId="2" type="noConversion"/>
  </si>
  <si>
    <t>KRZ501762120</t>
    <phoneticPr fontId="2" type="noConversion"/>
  </si>
  <si>
    <t>하나 2768</t>
    <phoneticPr fontId="2" type="noConversion"/>
  </si>
  <si>
    <t>20150519</t>
    <phoneticPr fontId="2" type="noConversion"/>
  </si>
  <si>
    <t>20150521</t>
    <phoneticPr fontId="2" type="noConversion"/>
  </si>
  <si>
    <t>매년5월24일</t>
    <phoneticPr fontId="2" type="noConversion"/>
  </si>
  <si>
    <t>2Index 사모증권 K-159</t>
    <phoneticPr fontId="2" type="noConversion"/>
  </si>
  <si>
    <t>KRZ501762760</t>
    <phoneticPr fontId="2" type="noConversion"/>
  </si>
  <si>
    <t>하나 2800</t>
    <phoneticPr fontId="2" type="noConversion"/>
  </si>
  <si>
    <t>20150526</t>
    <phoneticPr fontId="2" type="noConversion"/>
  </si>
  <si>
    <t>20150528</t>
    <phoneticPr fontId="2" type="noConversion"/>
  </si>
  <si>
    <t>매년5월28일</t>
    <phoneticPr fontId="2" type="noConversion"/>
  </si>
  <si>
    <t>20150519</t>
    <phoneticPr fontId="2" type="noConversion"/>
  </si>
  <si>
    <t>1Index 사모증권 I-1</t>
    <phoneticPr fontId="2" type="noConversion"/>
  </si>
  <si>
    <t>KRZ501764140</t>
    <phoneticPr fontId="2" type="noConversion"/>
  </si>
  <si>
    <t>하나 2846</t>
    <phoneticPr fontId="2" type="noConversion"/>
  </si>
  <si>
    <t>20120607</t>
    <phoneticPr fontId="2" type="noConversion"/>
  </si>
  <si>
    <t>20120705</t>
    <phoneticPr fontId="2" type="noConversion"/>
  </si>
  <si>
    <t>1개월</t>
    <phoneticPr fontId="2" type="noConversion"/>
  </si>
  <si>
    <t>연3.65%</t>
    <phoneticPr fontId="2" type="noConversion"/>
  </si>
  <si>
    <t>2Index 사모증권 K-160</t>
    <phoneticPr fontId="2" type="noConversion"/>
  </si>
  <si>
    <t>KRZ501764360</t>
    <phoneticPr fontId="2" type="noConversion"/>
  </si>
  <si>
    <t xml:space="preserve">하나 </t>
    <phoneticPr fontId="2" type="noConversion"/>
  </si>
  <si>
    <t>20120608</t>
    <phoneticPr fontId="2" type="noConversion"/>
  </si>
  <si>
    <t>20150603</t>
    <phoneticPr fontId="2" type="noConversion"/>
  </si>
  <si>
    <t>매년6월7일</t>
    <phoneticPr fontId="2" type="noConversion"/>
  </si>
  <si>
    <t>20150602</t>
    <phoneticPr fontId="2" type="noConversion"/>
  </si>
  <si>
    <t>20141203</t>
    <phoneticPr fontId="2" type="noConversion"/>
  </si>
  <si>
    <t>20120619</t>
    <phoneticPr fontId="2" type="noConversion"/>
  </si>
  <si>
    <t>20121017</t>
    <phoneticPr fontId="2" type="noConversion"/>
  </si>
  <si>
    <t>20130219</t>
    <phoneticPr fontId="2" type="noConversion"/>
  </si>
  <si>
    <t>20130618</t>
    <phoneticPr fontId="2" type="noConversion"/>
  </si>
  <si>
    <t>20131017</t>
    <phoneticPr fontId="2" type="noConversion"/>
  </si>
  <si>
    <t>20140218</t>
    <phoneticPr fontId="2" type="noConversion"/>
  </si>
  <si>
    <t>20140617</t>
    <phoneticPr fontId="2" type="noConversion"/>
  </si>
  <si>
    <t>20141017</t>
    <phoneticPr fontId="2" type="noConversion"/>
  </si>
  <si>
    <t>20150212</t>
    <phoneticPr fontId="2" type="noConversion"/>
  </si>
  <si>
    <t>2Index 사모증권 K-161</t>
    <phoneticPr fontId="2" type="noConversion"/>
  </si>
  <si>
    <t>KRZ501765290</t>
    <phoneticPr fontId="2" type="noConversion"/>
  </si>
  <si>
    <t>한국투자증권 2592</t>
    <phoneticPr fontId="2" type="noConversion"/>
  </si>
  <si>
    <t>20120618</t>
    <phoneticPr fontId="2" type="noConversion"/>
  </si>
  <si>
    <t>20150609</t>
    <phoneticPr fontId="2" type="noConversion"/>
  </si>
  <si>
    <t>20150611</t>
    <phoneticPr fontId="2" type="noConversion"/>
  </si>
  <si>
    <t>20141209</t>
    <phoneticPr fontId="2" type="noConversion"/>
  </si>
  <si>
    <t>One Index 사모증권 K-12</t>
    <phoneticPr fontId="2" type="noConversion"/>
  </si>
  <si>
    <t>KRZ501765310</t>
    <phoneticPr fontId="2" type="noConversion"/>
  </si>
  <si>
    <t>SK증권 748회</t>
    <phoneticPr fontId="2" type="noConversion"/>
  </si>
  <si>
    <t>20150618</t>
    <phoneticPr fontId="2" type="noConversion"/>
  </si>
  <si>
    <t>20150615</t>
    <phoneticPr fontId="2" type="noConversion"/>
  </si>
  <si>
    <t>연7.3%</t>
    <phoneticPr fontId="2" type="noConversion"/>
  </si>
  <si>
    <t>20130612</t>
    <phoneticPr fontId="2" type="noConversion"/>
  </si>
  <si>
    <t>One Index 사모증권 K-13</t>
    <phoneticPr fontId="2" type="noConversion"/>
  </si>
  <si>
    <t>KRZ501766240</t>
    <phoneticPr fontId="2" type="noConversion"/>
  </si>
  <si>
    <t>SK증권 753회</t>
    <phoneticPr fontId="2" type="noConversion"/>
  </si>
  <si>
    <t>20120622</t>
    <phoneticPr fontId="2" type="noConversion"/>
  </si>
  <si>
    <t>20120625</t>
    <phoneticPr fontId="2" type="noConversion"/>
  </si>
  <si>
    <t>20150622</t>
    <phoneticPr fontId="2" type="noConversion"/>
  </si>
  <si>
    <t>연7%</t>
    <phoneticPr fontId="2" type="noConversion"/>
  </si>
  <si>
    <t>2Index 사모증권 K-162</t>
    <phoneticPr fontId="2" type="noConversion"/>
  </si>
  <si>
    <t>KRZ501768420</t>
    <phoneticPr fontId="2" type="noConversion"/>
  </si>
  <si>
    <t>한국투자증권 2676</t>
    <phoneticPr fontId="2" type="noConversion"/>
  </si>
  <si>
    <t>20150702</t>
    <phoneticPr fontId="2" type="noConversion"/>
  </si>
  <si>
    <t>20150706</t>
    <phoneticPr fontId="2" type="noConversion"/>
  </si>
  <si>
    <t>매년7월5일</t>
    <phoneticPr fontId="2" type="noConversion"/>
  </si>
  <si>
    <t>20150102</t>
    <phoneticPr fontId="2" type="noConversion"/>
  </si>
  <si>
    <t>한미지수연계사모증권1호</t>
    <phoneticPr fontId="2" type="noConversion"/>
  </si>
  <si>
    <t>KRZ501762130</t>
    <phoneticPr fontId="2" type="noConversion"/>
  </si>
  <si>
    <t>우리 6130회</t>
    <phoneticPr fontId="2" type="noConversion"/>
  </si>
  <si>
    <r>
      <t>9</t>
    </r>
    <r>
      <rPr>
        <sz val="9"/>
        <rFont val="맑은 고딕"/>
        <family val="3"/>
        <charset val="129"/>
      </rPr>
      <t>8..8</t>
    </r>
    <r>
      <rPr>
        <sz val="9"/>
        <rFont val="맑은 고딕"/>
        <family val="3"/>
        <charset val="129"/>
      </rPr>
      <t>%</t>
    </r>
    <phoneticPr fontId="2" type="noConversion"/>
  </si>
  <si>
    <t>20150520</t>
    <phoneticPr fontId="2" type="noConversion"/>
  </si>
  <si>
    <t>20150525</t>
    <phoneticPr fontId="2" type="noConversion"/>
  </si>
  <si>
    <t>연8.5%</t>
    <phoneticPr fontId="2" type="noConversion"/>
  </si>
  <si>
    <t>한미지수연계사모증권2호</t>
    <phoneticPr fontId="2" type="noConversion"/>
  </si>
  <si>
    <t>KRZ501768410</t>
    <phoneticPr fontId="2" type="noConversion"/>
  </si>
  <si>
    <t>우리 6283회</t>
    <phoneticPr fontId="2" type="noConversion"/>
  </si>
  <si>
    <t>20150708</t>
    <phoneticPr fontId="2" type="noConversion"/>
  </si>
  <si>
    <t>20130703</t>
    <phoneticPr fontId="2" type="noConversion"/>
  </si>
  <si>
    <t>20140703</t>
    <phoneticPr fontId="2" type="noConversion"/>
  </si>
  <si>
    <t>20150105</t>
    <phoneticPr fontId="2" type="noConversion"/>
  </si>
  <si>
    <t>2Index증권 프리미어 KH-9(ELS파)</t>
    <phoneticPr fontId="2" type="noConversion"/>
  </si>
  <si>
    <t>2Index증권 프리미어 KH-10(ELS파)</t>
    <phoneticPr fontId="2" type="noConversion"/>
  </si>
  <si>
    <t>2Index증권 프리미어 KH-11(ELS파)</t>
    <phoneticPr fontId="2" type="noConversion"/>
  </si>
  <si>
    <t>2Index증권 프리미어 KH-12(ELS파)</t>
    <phoneticPr fontId="2" type="noConversion"/>
  </si>
  <si>
    <t>2Index증권 프리미어 KH-13(ELS파)</t>
    <phoneticPr fontId="2" type="noConversion"/>
  </si>
  <si>
    <t>2Index 증권 KS-1호(ELS파)</t>
    <phoneticPr fontId="2" type="noConversion"/>
  </si>
  <si>
    <t>2Index증권 KH-1(ELS파)</t>
    <phoneticPr fontId="2" type="noConversion"/>
  </si>
  <si>
    <t>2Index증권 KH-6(ELS파)</t>
    <phoneticPr fontId="2" type="noConversion"/>
  </si>
  <si>
    <t>2Index증권 KH-7(ELS파)</t>
    <phoneticPr fontId="2" type="noConversion"/>
  </si>
  <si>
    <t>2Index증권 KH-8(ELS파)</t>
    <phoneticPr fontId="2" type="noConversion"/>
  </si>
  <si>
    <t>KRZ501774730</t>
    <phoneticPr fontId="2" type="noConversion"/>
  </si>
  <si>
    <t>신한, 대신, 신영, 한투</t>
    <phoneticPr fontId="2" type="noConversion"/>
  </si>
  <si>
    <t>20150820</t>
    <phoneticPr fontId="2" type="noConversion"/>
  </si>
  <si>
    <t>20150819</t>
    <phoneticPr fontId="2" type="noConversion"/>
  </si>
  <si>
    <t>연6.8%</t>
    <phoneticPr fontId="2" type="noConversion"/>
  </si>
  <si>
    <t>20140814</t>
    <phoneticPr fontId="2" type="noConversion"/>
  </si>
  <si>
    <t>20150213</t>
    <phoneticPr fontId="2" type="noConversion"/>
  </si>
  <si>
    <t>20150817</t>
    <phoneticPr fontId="2" type="noConversion"/>
  </si>
  <si>
    <t>KRZ501773070</t>
    <phoneticPr fontId="2" type="noConversion"/>
  </si>
  <si>
    <t>20120806</t>
    <phoneticPr fontId="2" type="noConversion"/>
  </si>
  <si>
    <t>20150803</t>
    <phoneticPr fontId="2" type="noConversion"/>
  </si>
  <si>
    <t>20150805</t>
    <phoneticPr fontId="2" type="noConversion"/>
  </si>
  <si>
    <t>KRZ501774020</t>
    <phoneticPr fontId="2" type="noConversion"/>
  </si>
  <si>
    <t>20150810</t>
    <phoneticPr fontId="2" type="noConversion"/>
  </si>
  <si>
    <t>20150812</t>
    <phoneticPr fontId="2" type="noConversion"/>
  </si>
  <si>
    <t>매년8월12일</t>
    <phoneticPr fontId="2" type="noConversion"/>
  </si>
  <si>
    <t>연6.7%</t>
    <phoneticPr fontId="2" type="noConversion"/>
  </si>
  <si>
    <t>20130808</t>
    <phoneticPr fontId="2" type="noConversion"/>
  </si>
  <si>
    <t>20140210</t>
    <phoneticPr fontId="2" type="noConversion"/>
  </si>
  <si>
    <t>20140808</t>
    <phoneticPr fontId="2" type="noConversion"/>
  </si>
  <si>
    <t>KRZ501776570</t>
    <phoneticPr fontId="2" type="noConversion"/>
  </si>
  <si>
    <t>20150831</t>
    <phoneticPr fontId="2" type="noConversion"/>
  </si>
  <si>
    <t>20150802</t>
    <phoneticPr fontId="2" type="noConversion"/>
  </si>
  <si>
    <t>20130829</t>
    <phoneticPr fontId="2" type="noConversion"/>
  </si>
  <si>
    <t>20140829</t>
    <phoneticPr fontId="2" type="noConversion"/>
  </si>
  <si>
    <t>KRZ501775720</t>
    <phoneticPr fontId="2" type="noConversion"/>
  </si>
  <si>
    <t>20150824</t>
    <phoneticPr fontId="2" type="noConversion"/>
  </si>
  <si>
    <t>20130822</t>
    <phoneticPr fontId="2" type="noConversion"/>
  </si>
  <si>
    <t>20140822</t>
    <phoneticPr fontId="2" type="noConversion"/>
  </si>
  <si>
    <t>KRZ501777490</t>
    <phoneticPr fontId="2" type="noConversion"/>
  </si>
  <si>
    <t>20150907</t>
    <phoneticPr fontId="2" type="noConversion"/>
  </si>
  <si>
    <t>20150909</t>
    <phoneticPr fontId="2" type="noConversion"/>
  </si>
  <si>
    <t>20140305</t>
    <phoneticPr fontId="2" type="noConversion"/>
  </si>
  <si>
    <t>20140903</t>
    <phoneticPr fontId="2" type="noConversion"/>
  </si>
  <si>
    <t>KRZ501778340</t>
    <phoneticPr fontId="2" type="noConversion"/>
  </si>
  <si>
    <t>신한, 대신, 대우, 한투</t>
    <phoneticPr fontId="2" type="noConversion"/>
  </si>
  <si>
    <t>20150914</t>
    <phoneticPr fontId="2" type="noConversion"/>
  </si>
  <si>
    <t>20150916</t>
    <phoneticPr fontId="2" type="noConversion"/>
  </si>
  <si>
    <t>연6.6%</t>
    <phoneticPr fontId="2" type="noConversion"/>
  </si>
  <si>
    <t>20140914</t>
    <phoneticPr fontId="2" type="noConversion"/>
  </si>
  <si>
    <t>KRZ501779350</t>
    <phoneticPr fontId="2" type="noConversion"/>
  </si>
  <si>
    <t>20150921</t>
    <phoneticPr fontId="2" type="noConversion"/>
  </si>
  <si>
    <t>20150923</t>
    <phoneticPr fontId="2" type="noConversion"/>
  </si>
  <si>
    <t>매년9월23일</t>
    <phoneticPr fontId="2" type="noConversion"/>
  </si>
  <si>
    <t>연7.1%</t>
    <phoneticPr fontId="2" type="noConversion"/>
  </si>
  <si>
    <t>2스타 증권 KK-1호(ELS파)</t>
    <phoneticPr fontId="2" type="noConversion"/>
  </si>
  <si>
    <t>국민은행</t>
    <phoneticPr fontId="2" type="noConversion"/>
  </si>
  <si>
    <t>신한, 대신, 우리, 한투</t>
    <phoneticPr fontId="2" type="noConversion"/>
  </si>
  <si>
    <t>20120612,20120613,20120614</t>
    <phoneticPr fontId="2" type="noConversion"/>
  </si>
  <si>
    <t>20120605,20150628,20150609</t>
    <phoneticPr fontId="2" type="noConversion"/>
  </si>
  <si>
    <t>90-90-90-85-85-85-80-75-70</t>
    <phoneticPr fontId="2" type="noConversion"/>
  </si>
  <si>
    <t>연9.9%</t>
    <phoneticPr fontId="2" type="noConversion"/>
  </si>
  <si>
    <t>20121005,20121008,20121009</t>
    <phoneticPr fontId="2" type="noConversion"/>
  </si>
  <si>
    <t>20130204,20130205,20130206</t>
    <phoneticPr fontId="2" type="noConversion"/>
  </si>
  <si>
    <t>20130604,20130605,20130607</t>
    <phoneticPr fontId="2" type="noConversion"/>
  </si>
  <si>
    <t>20140205,20140206,20140207</t>
    <phoneticPr fontId="2" type="noConversion"/>
  </si>
  <si>
    <t>20140603,20140605,20140609</t>
    <phoneticPr fontId="2" type="noConversion"/>
  </si>
  <si>
    <r>
      <t>2</t>
    </r>
    <r>
      <rPr>
        <sz val="9"/>
        <rFont val="맑은 고딕"/>
        <family val="3"/>
        <charset val="129"/>
      </rPr>
      <t>0141006,20141007,20141008</t>
    </r>
    <phoneticPr fontId="2" type="noConversion"/>
  </si>
  <si>
    <r>
      <t>2</t>
    </r>
    <r>
      <rPr>
        <sz val="9"/>
        <rFont val="맑은 고딕"/>
        <family val="3"/>
        <charset val="129"/>
      </rPr>
      <t>0150605,20150608,20150609</t>
    </r>
    <phoneticPr fontId="2" type="noConversion"/>
  </si>
  <si>
    <t>KRZ501763780</t>
    <phoneticPr fontId="2" type="noConversion"/>
  </si>
  <si>
    <t>2스타 증권 KK-2호(ELS파)</t>
    <phoneticPr fontId="2" type="noConversion"/>
  </si>
  <si>
    <t>KRZ501764650</t>
    <phoneticPr fontId="2" type="noConversion"/>
  </si>
  <si>
    <t>20120618,20120619,20120620</t>
    <phoneticPr fontId="2" type="noConversion"/>
  </si>
  <si>
    <t>20120621</t>
    <phoneticPr fontId="2" type="noConversion"/>
  </si>
  <si>
    <t>20150612,20150615,20150616</t>
    <phoneticPr fontId="2" type="noConversion"/>
  </si>
  <si>
    <t>20130212,20130213,20130214</t>
    <phoneticPr fontId="2" type="noConversion"/>
  </si>
  <si>
    <t>20130612,20130613,20130614</t>
    <phoneticPr fontId="2" type="noConversion"/>
  </si>
  <si>
    <t>20131011,20131014,20131015</t>
    <phoneticPr fontId="2" type="noConversion"/>
  </si>
  <si>
    <t>20140212,20140213,20140214</t>
    <phoneticPr fontId="2" type="noConversion"/>
  </si>
  <si>
    <t>20140612,20140613,20140616</t>
    <phoneticPr fontId="2" type="noConversion"/>
  </si>
  <si>
    <t>20141013,20141014,20141015</t>
    <phoneticPr fontId="2" type="noConversion"/>
  </si>
  <si>
    <t>20150210,20150211,20150212</t>
    <phoneticPr fontId="2" type="noConversion"/>
  </si>
  <si>
    <t>2스타 증권 KS-1호(ELS파)</t>
    <phoneticPr fontId="2" type="noConversion"/>
  </si>
  <si>
    <t>KRZ501765710</t>
    <phoneticPr fontId="2" type="noConversion"/>
  </si>
  <si>
    <t>20150619,20150622,20150623</t>
    <phoneticPr fontId="2" type="noConversion"/>
  </si>
  <si>
    <t>20150625</t>
    <phoneticPr fontId="2" type="noConversion"/>
  </si>
  <si>
    <t>매년6월18일</t>
    <phoneticPr fontId="2" type="noConversion"/>
  </si>
  <si>
    <t>연8.91%</t>
    <phoneticPr fontId="2" type="noConversion"/>
  </si>
  <si>
    <t>20121019,20121022,20121023</t>
    <phoneticPr fontId="2" type="noConversion"/>
  </si>
  <si>
    <t>20130219,20130220,20130221</t>
    <phoneticPr fontId="2" type="noConversion"/>
  </si>
  <si>
    <t>20130619,20130620,20130621</t>
    <phoneticPr fontId="2" type="noConversion"/>
  </si>
  <si>
    <t>20131018,20131021,20131022</t>
    <phoneticPr fontId="2" type="noConversion"/>
  </si>
  <si>
    <t>20140219,20140220,20140221</t>
    <phoneticPr fontId="2" type="noConversion"/>
  </si>
  <si>
    <t>20140619,20140620,20140623</t>
    <phoneticPr fontId="2" type="noConversion"/>
  </si>
  <si>
    <t>20141020,20141021,20141022</t>
    <phoneticPr fontId="2" type="noConversion"/>
  </si>
  <si>
    <t>20150216,20150217,20150223</t>
    <phoneticPr fontId="2" type="noConversion"/>
  </si>
  <si>
    <t>2Index 사모증권 K-163</t>
    <phoneticPr fontId="2" type="noConversion"/>
  </si>
  <si>
    <t>KRZ501780810</t>
  </si>
  <si>
    <t>20121005</t>
    <phoneticPr fontId="2" type="noConversion"/>
  </si>
  <si>
    <t>20121006</t>
    <phoneticPr fontId="2" type="noConversion"/>
  </si>
  <si>
    <t>매년10월4일</t>
    <phoneticPr fontId="2" type="noConversion"/>
  </si>
  <si>
    <t>20150929</t>
    <phoneticPr fontId="2" type="noConversion"/>
  </si>
  <si>
    <t>20151001</t>
    <phoneticPr fontId="2" type="noConversion"/>
  </si>
  <si>
    <t>95-90-90-85-85-60</t>
    <phoneticPr fontId="2" type="noConversion"/>
  </si>
  <si>
    <t>연7.0%</t>
    <phoneticPr fontId="2" type="noConversion"/>
  </si>
  <si>
    <t>20150401</t>
    <phoneticPr fontId="2" type="noConversion"/>
  </si>
  <si>
    <t>2Index 사모증권 K-164</t>
    <phoneticPr fontId="2" type="noConversion"/>
  </si>
  <si>
    <t>KRZ501781690</t>
  </si>
  <si>
    <t>20121013</t>
    <phoneticPr fontId="2" type="noConversion"/>
  </si>
  <si>
    <t>매년10월11일</t>
    <phoneticPr fontId="2" type="noConversion"/>
  </si>
  <si>
    <t>20151007</t>
    <phoneticPr fontId="2" type="noConversion"/>
  </si>
  <si>
    <t>20151011</t>
    <phoneticPr fontId="2" type="noConversion"/>
  </si>
  <si>
    <t>연7.4%</t>
    <phoneticPr fontId="2" type="noConversion"/>
  </si>
  <si>
    <t>20131008</t>
    <phoneticPr fontId="2" type="noConversion"/>
  </si>
  <si>
    <t>20141007</t>
    <phoneticPr fontId="2" type="noConversion"/>
  </si>
  <si>
    <t>20150408</t>
    <phoneticPr fontId="2" type="noConversion"/>
  </si>
  <si>
    <t>2Index 사모증권 K-166</t>
    <phoneticPr fontId="2" type="noConversion"/>
  </si>
  <si>
    <t>KRZ501789120</t>
    <phoneticPr fontId="2" type="noConversion"/>
  </si>
  <si>
    <t>20121130</t>
    <phoneticPr fontId="2" type="noConversion"/>
  </si>
  <si>
    <t>20151125</t>
    <phoneticPr fontId="2" type="noConversion"/>
  </si>
  <si>
    <t>20151129</t>
    <phoneticPr fontId="2" type="noConversion"/>
  </si>
  <si>
    <t>95-90-90-85-85-65</t>
    <phoneticPr fontId="2" type="noConversion"/>
  </si>
  <si>
    <t>20141126</t>
    <phoneticPr fontId="2" type="noConversion"/>
  </si>
  <si>
    <t>20150527</t>
    <phoneticPr fontId="2" type="noConversion"/>
  </si>
  <si>
    <t xml:space="preserve">2스타 증권 D-14호 </t>
    <phoneticPr fontId="2" type="noConversion"/>
  </si>
  <si>
    <t xml:space="preserve">2스타 증권 D-15호 </t>
    <phoneticPr fontId="2" type="noConversion"/>
  </si>
  <si>
    <t>2Index 사모증권 K-167호</t>
    <phoneticPr fontId="2" type="noConversion"/>
  </si>
  <si>
    <t>20121207</t>
    <phoneticPr fontId="2" type="noConversion"/>
  </si>
  <si>
    <t>20151202</t>
    <phoneticPr fontId="2" type="noConversion"/>
  </si>
  <si>
    <t>매년 12월 6일</t>
    <phoneticPr fontId="2" type="noConversion"/>
  </si>
  <si>
    <t>20140530</t>
    <phoneticPr fontId="2" type="noConversion"/>
  </si>
  <si>
    <t>KRZ501789880</t>
    <phoneticPr fontId="2" type="noConversion"/>
  </si>
  <si>
    <t>20151201,20151202,20151203</t>
    <phoneticPr fontId="2" type="noConversion"/>
  </si>
  <si>
    <t>20151204</t>
    <phoneticPr fontId="2" type="noConversion"/>
  </si>
  <si>
    <t>20151207</t>
    <phoneticPr fontId="2" type="noConversion"/>
  </si>
  <si>
    <t>20130531,20130603,20130604</t>
    <phoneticPr fontId="2" type="noConversion"/>
  </si>
  <si>
    <t>20140529,20140530,20140602</t>
    <phoneticPr fontId="2" type="noConversion"/>
  </si>
  <si>
    <t>20141201,20141202,20141203</t>
    <phoneticPr fontId="2" type="noConversion"/>
  </si>
  <si>
    <t>20150601,20150602,20150603</t>
    <phoneticPr fontId="2" type="noConversion"/>
  </si>
  <si>
    <t>KRZ500618960</t>
    <phoneticPr fontId="2" type="noConversion"/>
  </si>
  <si>
    <t>20120409</t>
    <phoneticPr fontId="2" type="noConversion"/>
  </si>
  <si>
    <t>20130405</t>
    <phoneticPr fontId="2" type="noConversion"/>
  </si>
  <si>
    <t>매년 4월 8일</t>
    <phoneticPr fontId="2" type="noConversion"/>
  </si>
  <si>
    <t>KRZ501789870</t>
    <phoneticPr fontId="2" type="noConversion"/>
  </si>
  <si>
    <t>90-90-85-85-80-70</t>
    <phoneticPr fontId="2" type="noConversion"/>
  </si>
  <si>
    <t>2Index 사모증권 K-168호</t>
    <phoneticPr fontId="2" type="noConversion"/>
  </si>
  <si>
    <t>KRZ501791860</t>
    <phoneticPr fontId="2" type="noConversion"/>
  </si>
  <si>
    <t>매년 12월 20일</t>
    <phoneticPr fontId="2" type="noConversion"/>
  </si>
  <si>
    <t>선취 0.8%</t>
    <phoneticPr fontId="2" type="noConversion"/>
  </si>
  <si>
    <t>2Star 사모증권 D-16호</t>
    <phoneticPr fontId="2" type="noConversion"/>
  </si>
  <si>
    <t>95-95-90-90-85-85</t>
    <phoneticPr fontId="2" type="noConversion"/>
  </si>
  <si>
    <t>연6.42%</t>
    <phoneticPr fontId="2" type="noConversion"/>
  </si>
  <si>
    <t>KRZ501791840</t>
    <phoneticPr fontId="2" type="noConversion"/>
  </si>
  <si>
    <t>선취 1.0%</t>
    <phoneticPr fontId="2" type="noConversion"/>
  </si>
  <si>
    <t>2Index 사모증권 K-169</t>
    <phoneticPr fontId="2" type="noConversion"/>
  </si>
  <si>
    <t>20151222</t>
    <phoneticPr fontId="2" type="noConversion"/>
  </si>
  <si>
    <t>매년 12월 27일</t>
    <phoneticPr fontId="2" type="noConversion"/>
  </si>
  <si>
    <t>20131224</t>
    <phoneticPr fontId="2" type="noConversion"/>
  </si>
  <si>
    <t>20150624</t>
    <phoneticPr fontId="2" type="noConversion"/>
  </si>
  <si>
    <t>대우 8669회</t>
    <phoneticPr fontId="2" type="noConversion"/>
  </si>
  <si>
    <t>대우 8662회</t>
    <phoneticPr fontId="2" type="noConversion"/>
  </si>
  <si>
    <t>대우 8579회</t>
    <phoneticPr fontId="2" type="noConversion"/>
  </si>
  <si>
    <t>현대 2012-2591회</t>
    <phoneticPr fontId="2" type="noConversion"/>
  </si>
  <si>
    <t>현대 2012-2571회</t>
    <phoneticPr fontId="2" type="noConversion"/>
  </si>
  <si>
    <t>현대 2010-1252회</t>
    <phoneticPr fontId="2" type="noConversion"/>
  </si>
  <si>
    <t>대신 2796회</t>
    <phoneticPr fontId="2" type="noConversion"/>
  </si>
  <si>
    <t>대우증권(ELS)8361회</t>
    <phoneticPr fontId="2" type="noConversion"/>
  </si>
  <si>
    <t>한국투자증권 2831회</t>
    <phoneticPr fontId="2" type="noConversion"/>
  </si>
  <si>
    <t>2Index 사모증권 K-170</t>
    <phoneticPr fontId="2" type="noConversion"/>
  </si>
  <si>
    <t>KRZ501793560</t>
    <phoneticPr fontId="2" type="noConversion"/>
  </si>
  <si>
    <t>KRZ501792960</t>
    <phoneticPr fontId="2" type="noConversion"/>
  </si>
  <si>
    <t>대우 8688회</t>
    <phoneticPr fontId="2" type="noConversion"/>
  </si>
  <si>
    <t>20130107</t>
    <phoneticPr fontId="2" type="noConversion"/>
  </si>
  <si>
    <t>20151224</t>
    <phoneticPr fontId="2" type="noConversion"/>
  </si>
  <si>
    <t>20151229</t>
    <phoneticPr fontId="2" type="noConversion"/>
  </si>
  <si>
    <t>20151231</t>
    <phoneticPr fontId="2" type="noConversion"/>
  </si>
  <si>
    <t>매년 1월 3일</t>
    <phoneticPr fontId="2" type="noConversion"/>
  </si>
  <si>
    <t>90-90-85-85-80-65</t>
    <phoneticPr fontId="2" type="noConversion"/>
  </si>
  <si>
    <t>20141229</t>
    <phoneticPr fontId="2" type="noConversion"/>
  </si>
  <si>
    <t>20150630</t>
    <phoneticPr fontId="2" type="noConversion"/>
  </si>
  <si>
    <t>2Index 사모증권 K-171</t>
    <phoneticPr fontId="2" type="noConversion"/>
  </si>
  <si>
    <t>KRZ501795870</t>
    <phoneticPr fontId="2" type="noConversion"/>
  </si>
  <si>
    <t>대신 2913회</t>
    <phoneticPr fontId="2" type="noConversion"/>
  </si>
  <si>
    <t>20130118</t>
    <phoneticPr fontId="2" type="noConversion"/>
  </si>
  <si>
    <t>20160113</t>
    <phoneticPr fontId="2" type="noConversion"/>
  </si>
  <si>
    <t>20160115</t>
    <phoneticPr fontId="2" type="noConversion"/>
  </si>
  <si>
    <t>매년 1월 17일</t>
    <phoneticPr fontId="2" type="noConversion"/>
  </si>
  <si>
    <t>20140115</t>
    <phoneticPr fontId="2" type="noConversion"/>
  </si>
  <si>
    <t>20150114</t>
    <phoneticPr fontId="2" type="noConversion"/>
  </si>
  <si>
    <t>20150715</t>
    <phoneticPr fontId="2" type="noConversion"/>
  </si>
  <si>
    <t>2Index 사모증권 K-172</t>
    <phoneticPr fontId="2" type="noConversion"/>
  </si>
  <si>
    <t>KRZ501797290</t>
    <phoneticPr fontId="2" type="noConversion"/>
  </si>
  <si>
    <t>대신 2939회</t>
    <phoneticPr fontId="2" type="noConversion"/>
  </si>
  <si>
    <t>20130125</t>
    <phoneticPr fontId="2" type="noConversion"/>
  </si>
  <si>
    <t>20160120</t>
    <phoneticPr fontId="2" type="noConversion"/>
  </si>
  <si>
    <t>20160122</t>
    <phoneticPr fontId="2" type="noConversion"/>
  </si>
  <si>
    <t>매년 1월 24일</t>
    <phoneticPr fontId="2" type="noConversion"/>
  </si>
  <si>
    <t>연 6%</t>
    <phoneticPr fontId="2" type="noConversion"/>
  </si>
  <si>
    <t>20150121</t>
    <phoneticPr fontId="2" type="noConversion"/>
  </si>
  <si>
    <t>20150722</t>
    <phoneticPr fontId="2" type="noConversion"/>
  </si>
  <si>
    <t>2Index 사모증권 K-173</t>
    <phoneticPr fontId="2" type="noConversion"/>
  </si>
  <si>
    <t>2Index 사모증권 K-174</t>
    <phoneticPr fontId="2" type="noConversion"/>
  </si>
  <si>
    <t>2Index 사모증권 K-175</t>
    <phoneticPr fontId="2" type="noConversion"/>
  </si>
  <si>
    <t>2Index 사모증권 K-176</t>
    <phoneticPr fontId="2" type="noConversion"/>
  </si>
  <si>
    <t>2Index 사모증권 K-177</t>
    <phoneticPr fontId="2" type="noConversion"/>
  </si>
  <si>
    <t>KRZ501799010</t>
    <phoneticPr fontId="2" type="noConversion"/>
  </si>
  <si>
    <t>KRZ501799020</t>
    <phoneticPr fontId="2" type="noConversion"/>
  </si>
  <si>
    <t>KRZ501800150</t>
    <phoneticPr fontId="2" type="noConversion"/>
  </si>
  <si>
    <t>KRZ501800160</t>
    <phoneticPr fontId="2" type="noConversion"/>
  </si>
  <si>
    <t>대우 8879회</t>
    <phoneticPr fontId="2" type="noConversion"/>
  </si>
  <si>
    <t>대우 8894회</t>
    <phoneticPr fontId="2" type="noConversion"/>
  </si>
  <si>
    <t>대신 3010회</t>
    <phoneticPr fontId="2" type="noConversion"/>
  </si>
  <si>
    <t>대신 3014회</t>
    <phoneticPr fontId="2" type="noConversion"/>
  </si>
  <si>
    <t>20160127</t>
    <phoneticPr fontId="2" type="noConversion"/>
  </si>
  <si>
    <t>매년 1월 31일</t>
    <phoneticPr fontId="2" type="noConversion"/>
  </si>
  <si>
    <t>20150729</t>
    <phoneticPr fontId="2" type="noConversion"/>
  </si>
  <si>
    <t>95-90-90-85-85-70</t>
    <phoneticPr fontId="2" type="noConversion"/>
  </si>
  <si>
    <t>연 7.9%</t>
    <phoneticPr fontId="2" type="noConversion"/>
  </si>
  <si>
    <t>20160203</t>
    <phoneticPr fontId="2" type="noConversion"/>
  </si>
  <si>
    <t>20160205</t>
    <phoneticPr fontId="2" type="noConversion"/>
  </si>
  <si>
    <t>매년 2월 7일</t>
    <phoneticPr fontId="2" type="noConversion"/>
  </si>
  <si>
    <t>95-90-85-85-80-65</t>
    <phoneticPr fontId="2" type="noConversion"/>
  </si>
  <si>
    <t>연 6.2%</t>
    <phoneticPr fontId="2" type="noConversion"/>
  </si>
  <si>
    <t>연 7.2%</t>
    <phoneticPr fontId="2" type="noConversion"/>
  </si>
  <si>
    <t>연6.35%</t>
    <phoneticPr fontId="2" type="noConversion"/>
  </si>
  <si>
    <t>연6.05%</t>
    <phoneticPr fontId="2" type="noConversion"/>
  </si>
  <si>
    <t>연6.43%</t>
    <phoneticPr fontId="2" type="noConversion"/>
  </si>
  <si>
    <t>2Index 사모증권 K-178</t>
    <phoneticPr fontId="2" type="noConversion"/>
  </si>
  <si>
    <t>대우 8977회</t>
    <phoneticPr fontId="2" type="noConversion"/>
  </si>
  <si>
    <t>20130218</t>
    <phoneticPr fontId="2" type="noConversion"/>
  </si>
  <si>
    <t>20160211</t>
    <phoneticPr fontId="2" type="noConversion"/>
  </si>
  <si>
    <t>20160215</t>
    <phoneticPr fontId="2" type="noConversion"/>
  </si>
  <si>
    <t>매년 2월 14일</t>
    <phoneticPr fontId="2" type="noConversion"/>
  </si>
  <si>
    <t>연 7.55%</t>
    <phoneticPr fontId="2" type="noConversion"/>
  </si>
  <si>
    <t>20140212</t>
    <phoneticPr fontId="2" type="noConversion"/>
  </si>
  <si>
    <t>20150211</t>
    <phoneticPr fontId="2" type="noConversion"/>
  </si>
  <si>
    <t>KRZ501801160</t>
    <phoneticPr fontId="2" type="noConversion"/>
  </si>
  <si>
    <t>KRZ501802270</t>
    <phoneticPr fontId="2" type="noConversion"/>
  </si>
  <si>
    <t>하나 3461회</t>
    <phoneticPr fontId="2" type="noConversion"/>
  </si>
  <si>
    <t>20160222</t>
    <phoneticPr fontId="2" type="noConversion"/>
  </si>
  <si>
    <t>20160224</t>
    <phoneticPr fontId="2" type="noConversion"/>
  </si>
  <si>
    <t>매년 2월 21일</t>
    <phoneticPr fontId="2" type="noConversion"/>
  </si>
  <si>
    <t>95-95-90-90-85-65</t>
    <phoneticPr fontId="2" type="noConversion"/>
  </si>
  <si>
    <t>20140820</t>
    <phoneticPr fontId="2" type="noConversion"/>
  </si>
  <si>
    <t>20150223</t>
    <phoneticPr fontId="2" type="noConversion"/>
  </si>
  <si>
    <t>2Star 사모증권 K-93</t>
    <phoneticPr fontId="2" type="noConversion"/>
  </si>
  <si>
    <t>2Index 사모증권 K-189</t>
  </si>
  <si>
    <t>2Index 사모증권 K-188</t>
  </si>
  <si>
    <t>2Index 사모증권 K-186</t>
  </si>
  <si>
    <t>2Index 사모증권 K-185</t>
  </si>
  <si>
    <t>2Index 사모증권 K-184</t>
  </si>
  <si>
    <t>2Index 사모증권 K-183</t>
  </si>
  <si>
    <t>2Index 사모증권 K-182</t>
  </si>
  <si>
    <t>2Index 사모증권 K-181</t>
  </si>
  <si>
    <t>2Index 사모증권 K-180</t>
  </si>
  <si>
    <t>2Index 사모증권 K-179</t>
  </si>
  <si>
    <t>퇴직연금KOSPI200프리미어사모증권투자신탁제1호</t>
    <phoneticPr fontId="2" type="noConversion"/>
  </si>
  <si>
    <t>신한/하나대투</t>
    <phoneticPr fontId="2" type="noConversion"/>
  </si>
  <si>
    <t>KRZ501812220</t>
    <phoneticPr fontId="2" type="noConversion"/>
  </si>
  <si>
    <t>KRZ501803840</t>
    <phoneticPr fontId="2" type="noConversion"/>
  </si>
  <si>
    <t>외환은행</t>
    <phoneticPr fontId="2" type="noConversion"/>
  </si>
  <si>
    <t>SC제일펀드서비스</t>
    <phoneticPr fontId="2" type="noConversion"/>
  </si>
  <si>
    <t>하나 3479회</t>
    <phoneticPr fontId="2" type="noConversion"/>
  </si>
  <si>
    <t>KOSPI  200</t>
    <phoneticPr fontId="2" type="noConversion"/>
  </si>
  <si>
    <t>항셍 차이나기업(H)</t>
    <phoneticPr fontId="2" type="noConversion"/>
  </si>
  <si>
    <t>20130304</t>
    <phoneticPr fontId="2" type="noConversion"/>
  </si>
  <si>
    <t>20160226</t>
    <phoneticPr fontId="2" type="noConversion"/>
  </si>
  <si>
    <t>20160302</t>
    <phoneticPr fontId="2" type="noConversion"/>
  </si>
  <si>
    <t>매년 2월 27일</t>
    <phoneticPr fontId="2" type="noConversion"/>
  </si>
  <si>
    <t>선취 0.8%</t>
    <phoneticPr fontId="2" type="noConversion"/>
  </si>
  <si>
    <t>3년</t>
    <phoneticPr fontId="2" type="noConversion"/>
  </si>
  <si>
    <t>6개월</t>
    <phoneticPr fontId="2" type="noConversion"/>
  </si>
  <si>
    <t>무</t>
    <phoneticPr fontId="2" type="noConversion"/>
  </si>
  <si>
    <t>95-95-90-90-85-65</t>
    <phoneticPr fontId="2" type="noConversion"/>
  </si>
  <si>
    <t>연 6.1%</t>
    <phoneticPr fontId="2" type="noConversion"/>
  </si>
  <si>
    <t>20130826</t>
    <phoneticPr fontId="2" type="noConversion"/>
  </si>
  <si>
    <t>20140226</t>
    <phoneticPr fontId="2" type="noConversion"/>
  </si>
  <si>
    <t>20140826</t>
    <phoneticPr fontId="2" type="noConversion"/>
  </si>
  <si>
    <t>20150226</t>
    <phoneticPr fontId="2" type="noConversion"/>
  </si>
  <si>
    <t>20150826</t>
    <phoneticPr fontId="2" type="noConversion"/>
  </si>
  <si>
    <t>KRZ501806030</t>
    <phoneticPr fontId="2" type="noConversion"/>
  </si>
  <si>
    <t>하나 3492회</t>
    <phoneticPr fontId="2" type="noConversion"/>
  </si>
  <si>
    <t>20130311</t>
    <phoneticPr fontId="2" type="noConversion"/>
  </si>
  <si>
    <t>20160307</t>
    <phoneticPr fontId="2" type="noConversion"/>
  </si>
  <si>
    <t>20160309</t>
    <phoneticPr fontId="2" type="noConversion"/>
  </si>
  <si>
    <t>매년 3월 7일</t>
    <phoneticPr fontId="2" type="noConversion"/>
  </si>
  <si>
    <t>연 6.2%</t>
    <phoneticPr fontId="2" type="noConversion"/>
  </si>
  <si>
    <t>20130906</t>
    <phoneticPr fontId="2" type="noConversion"/>
  </si>
  <si>
    <t>20140306</t>
    <phoneticPr fontId="2" type="noConversion"/>
  </si>
  <si>
    <t>20140910</t>
    <phoneticPr fontId="2" type="noConversion"/>
  </si>
  <si>
    <t>20150306</t>
    <phoneticPr fontId="2" type="noConversion"/>
  </si>
  <si>
    <t>20150907</t>
    <phoneticPr fontId="2" type="noConversion"/>
  </si>
  <si>
    <t>KRZ501806060</t>
    <phoneticPr fontId="2" type="noConversion"/>
  </si>
  <si>
    <t>한투 3146회</t>
    <phoneticPr fontId="2" type="noConversion"/>
  </si>
  <si>
    <t>20160303</t>
    <phoneticPr fontId="2" type="noConversion"/>
  </si>
  <si>
    <t>20130903</t>
    <phoneticPr fontId="2" type="noConversion"/>
  </si>
  <si>
    <t>20140304</t>
    <phoneticPr fontId="2" type="noConversion"/>
  </si>
  <si>
    <t>20140902</t>
    <phoneticPr fontId="2" type="noConversion"/>
  </si>
  <si>
    <t>20150303</t>
    <phoneticPr fontId="2" type="noConversion"/>
  </si>
  <si>
    <t>20150903</t>
    <phoneticPr fontId="2" type="noConversion"/>
  </si>
  <si>
    <t>KRZ501807120</t>
    <phoneticPr fontId="2" type="noConversion"/>
  </si>
  <si>
    <t>하나 3509회</t>
    <phoneticPr fontId="2" type="noConversion"/>
  </si>
  <si>
    <t>20130314</t>
    <phoneticPr fontId="2" type="noConversion"/>
  </si>
  <si>
    <t>20160311</t>
    <phoneticPr fontId="2" type="noConversion"/>
  </si>
  <si>
    <t>20160315</t>
    <phoneticPr fontId="2" type="noConversion"/>
  </si>
  <si>
    <t>매년 3월 12일</t>
    <phoneticPr fontId="2" type="noConversion"/>
  </si>
  <si>
    <t>연 6.4%</t>
    <phoneticPr fontId="2" type="noConversion"/>
  </si>
  <si>
    <t>20130911</t>
    <phoneticPr fontId="2" type="noConversion"/>
  </si>
  <si>
    <t>20140311</t>
    <phoneticPr fontId="2" type="noConversion"/>
  </si>
  <si>
    <t>20140911</t>
    <phoneticPr fontId="2" type="noConversion"/>
  </si>
  <si>
    <t>20150311</t>
    <phoneticPr fontId="2" type="noConversion"/>
  </si>
  <si>
    <t>20150911</t>
    <phoneticPr fontId="2" type="noConversion"/>
  </si>
  <si>
    <t>KRZ501807130</t>
    <phoneticPr fontId="2" type="noConversion"/>
  </si>
  <si>
    <t>하나 3522회</t>
    <phoneticPr fontId="2" type="noConversion"/>
  </si>
  <si>
    <t>95-95-90-90-85-70</t>
    <phoneticPr fontId="2" type="noConversion"/>
  </si>
  <si>
    <t>연 7.4%</t>
    <phoneticPr fontId="2" type="noConversion"/>
  </si>
  <si>
    <t>KRZ501807980</t>
    <phoneticPr fontId="2" type="noConversion"/>
  </si>
  <si>
    <t>한투 3165회</t>
    <phoneticPr fontId="2" type="noConversion"/>
  </si>
  <si>
    <t>20130318</t>
    <phoneticPr fontId="2" type="noConversion"/>
  </si>
  <si>
    <t>20160310</t>
    <phoneticPr fontId="2" type="noConversion"/>
  </si>
  <si>
    <t>20160314</t>
    <phoneticPr fontId="2" type="noConversion"/>
  </si>
  <si>
    <t>매년 3월 14일</t>
    <phoneticPr fontId="2" type="noConversion"/>
  </si>
  <si>
    <t>연 7.3%</t>
    <phoneticPr fontId="2" type="noConversion"/>
  </si>
  <si>
    <t>20130910</t>
    <phoneticPr fontId="2" type="noConversion"/>
  </si>
  <si>
    <t>20150310</t>
    <phoneticPr fontId="2" type="noConversion"/>
  </si>
  <si>
    <t>20150910</t>
    <phoneticPr fontId="2" type="noConversion"/>
  </si>
  <si>
    <t>KRZ501808000</t>
    <phoneticPr fontId="2" type="noConversion"/>
  </si>
  <si>
    <t>한투 3170회</t>
    <phoneticPr fontId="2" type="noConversion"/>
  </si>
  <si>
    <t>연 6.3%</t>
    <phoneticPr fontId="2" type="noConversion"/>
  </si>
  <si>
    <t>KRZ501809970</t>
    <phoneticPr fontId="2" type="noConversion"/>
  </si>
  <si>
    <t>한투 3181회</t>
    <phoneticPr fontId="2" type="noConversion"/>
  </si>
  <si>
    <t>20130325</t>
    <phoneticPr fontId="2" type="noConversion"/>
  </si>
  <si>
    <t>20160317</t>
    <phoneticPr fontId="2" type="noConversion"/>
  </si>
  <si>
    <t>20130321</t>
    <phoneticPr fontId="2" type="noConversion"/>
  </si>
  <si>
    <t>매년 3월 21일</t>
    <phoneticPr fontId="2" type="noConversion"/>
  </si>
  <si>
    <t>연 7.5%</t>
    <phoneticPr fontId="2" type="noConversion"/>
  </si>
  <si>
    <t>20130913</t>
    <phoneticPr fontId="2" type="noConversion"/>
  </si>
  <si>
    <t>20140319</t>
    <phoneticPr fontId="2" type="noConversion"/>
  </si>
  <si>
    <t>20140917</t>
    <phoneticPr fontId="2" type="noConversion"/>
  </si>
  <si>
    <t>20150318</t>
    <phoneticPr fontId="2" type="noConversion"/>
  </si>
  <si>
    <t>20150917</t>
    <phoneticPr fontId="2" type="noConversion"/>
  </si>
  <si>
    <t>20160329</t>
    <phoneticPr fontId="2" type="noConversion"/>
  </si>
  <si>
    <t>매년 4월 1일</t>
    <phoneticPr fontId="2" type="noConversion"/>
  </si>
  <si>
    <t>KRZ501812500</t>
    <phoneticPr fontId="2" type="noConversion"/>
  </si>
  <si>
    <t>한투 3189회</t>
    <phoneticPr fontId="2" type="noConversion"/>
  </si>
  <si>
    <t>20130403</t>
    <phoneticPr fontId="2" type="noConversion"/>
  </si>
  <si>
    <t>20160329</t>
    <phoneticPr fontId="2" type="noConversion"/>
  </si>
  <si>
    <t>20160331</t>
    <phoneticPr fontId="2" type="noConversion"/>
  </si>
  <si>
    <t>매년 4월 1일</t>
    <phoneticPr fontId="2" type="noConversion"/>
  </si>
  <si>
    <t>20130927</t>
    <phoneticPr fontId="2" type="noConversion"/>
  </si>
  <si>
    <t>20140328</t>
    <phoneticPr fontId="2" type="noConversion"/>
  </si>
  <si>
    <t>20140929</t>
    <phoneticPr fontId="2" type="noConversion"/>
  </si>
  <si>
    <t>20150330</t>
    <phoneticPr fontId="2" type="noConversion"/>
  </si>
  <si>
    <t>20150929</t>
    <phoneticPr fontId="2" type="noConversion"/>
  </si>
  <si>
    <t>KRZ501812480</t>
    <phoneticPr fontId="2" type="noConversion"/>
  </si>
  <si>
    <t>한투 3208회</t>
    <phoneticPr fontId="2" type="noConversion"/>
  </si>
  <si>
    <t>연6.3%</t>
    <phoneticPr fontId="2" type="noConversion"/>
  </si>
  <si>
    <t>20130401</t>
    <phoneticPr fontId="2" type="noConversion"/>
  </si>
  <si>
    <t>20180328</t>
    <phoneticPr fontId="2" type="noConversion"/>
  </si>
  <si>
    <t>20180330</t>
    <phoneticPr fontId="2" type="noConversion"/>
  </si>
  <si>
    <t>5년</t>
    <phoneticPr fontId="2" type="noConversion"/>
  </si>
  <si>
    <t>100-100-100-100-100-100</t>
    <phoneticPr fontId="2" type="noConversion"/>
  </si>
  <si>
    <t>연 4.2%</t>
    <phoneticPr fontId="2" type="noConversion"/>
  </si>
  <si>
    <t>20150327</t>
    <phoneticPr fontId="2" type="noConversion"/>
  </si>
  <si>
    <t>20150925</t>
    <phoneticPr fontId="2" type="noConversion"/>
  </si>
  <si>
    <t>20160928</t>
    <phoneticPr fontId="2" type="noConversion"/>
  </si>
  <si>
    <t>20170329</t>
    <phoneticPr fontId="2" type="noConversion"/>
  </si>
  <si>
    <t>20170927</t>
    <phoneticPr fontId="2" type="noConversion"/>
  </si>
  <si>
    <t>퇴직연금KOSPI200프리미어사모증권투자신탁제2호</t>
    <phoneticPr fontId="2" type="noConversion"/>
  </si>
  <si>
    <t>KRZ501812790</t>
    <phoneticPr fontId="2" type="noConversion"/>
  </si>
  <si>
    <t>기업은행</t>
    <phoneticPr fontId="2" type="noConversion"/>
  </si>
  <si>
    <t>우리/신한</t>
    <phoneticPr fontId="2" type="noConversion"/>
  </si>
  <si>
    <t>하나/신한/미래/대신</t>
    <phoneticPr fontId="2" type="noConversion"/>
  </si>
  <si>
    <t>20130404</t>
    <phoneticPr fontId="2" type="noConversion"/>
  </si>
  <si>
    <t>20180329</t>
    <phoneticPr fontId="2" type="noConversion"/>
  </si>
  <si>
    <t>20180402</t>
    <phoneticPr fontId="2" type="noConversion"/>
  </si>
  <si>
    <t>매년 4월 3일</t>
    <phoneticPr fontId="2" type="noConversion"/>
  </si>
  <si>
    <t>5년</t>
    <phoneticPr fontId="2" type="noConversion"/>
  </si>
  <si>
    <t>유</t>
    <phoneticPr fontId="2" type="noConversion"/>
  </si>
  <si>
    <t>100-100-100-100-100-100</t>
    <phoneticPr fontId="2" type="noConversion"/>
  </si>
  <si>
    <t>연 4.2%</t>
    <phoneticPr fontId="2" type="noConversion"/>
  </si>
  <si>
    <t>20140331</t>
    <phoneticPr fontId="2" type="noConversion"/>
  </si>
  <si>
    <t>20140930</t>
    <phoneticPr fontId="2" type="noConversion"/>
  </si>
  <si>
    <t>20150331</t>
    <phoneticPr fontId="2" type="noConversion"/>
  </si>
  <si>
    <t>20150930</t>
    <phoneticPr fontId="2" type="noConversion"/>
  </si>
  <si>
    <t>20160330</t>
    <phoneticPr fontId="2" type="noConversion"/>
  </si>
  <si>
    <t>20160928</t>
    <phoneticPr fontId="2" type="noConversion"/>
  </si>
  <si>
    <t>20170329</t>
    <phoneticPr fontId="2" type="noConversion"/>
  </si>
  <si>
    <t>20170927</t>
    <phoneticPr fontId="2" type="noConversion"/>
  </si>
  <si>
    <t>역외위안화연계 사모증권투자신탁 K-1호</t>
    <phoneticPr fontId="2" type="noConversion"/>
  </si>
  <si>
    <t>KRZ501812510</t>
    <phoneticPr fontId="2" type="noConversion"/>
  </si>
  <si>
    <t>외환은행</t>
    <phoneticPr fontId="2" type="noConversion"/>
  </si>
  <si>
    <t>SC제일펀드서비스</t>
    <phoneticPr fontId="2" type="noConversion"/>
  </si>
  <si>
    <t>하나 684회</t>
    <phoneticPr fontId="2" type="noConversion"/>
  </si>
  <si>
    <t xml:space="preserve">USDCNH 환율 </t>
    <phoneticPr fontId="2" type="noConversion"/>
  </si>
  <si>
    <t>20130402</t>
    <phoneticPr fontId="2" type="noConversion"/>
  </si>
  <si>
    <t>20130403</t>
    <phoneticPr fontId="2" type="noConversion"/>
  </si>
  <si>
    <t>20150331</t>
    <phoneticPr fontId="2" type="noConversion"/>
  </si>
  <si>
    <t>20150402</t>
    <phoneticPr fontId="2" type="noConversion"/>
  </si>
  <si>
    <t>매년 4월 1일</t>
    <phoneticPr fontId="2" type="noConversion"/>
  </si>
  <si>
    <t>선취 0.55%</t>
    <phoneticPr fontId="2" type="noConversion"/>
  </si>
  <si>
    <t>2년</t>
    <phoneticPr fontId="2" type="noConversion"/>
  </si>
  <si>
    <t>6개월</t>
    <phoneticPr fontId="2" type="noConversion"/>
  </si>
  <si>
    <t>무</t>
    <phoneticPr fontId="2" type="noConversion"/>
  </si>
  <si>
    <t>100-100-100-100</t>
    <phoneticPr fontId="2" type="noConversion"/>
  </si>
  <si>
    <t>연 5.0%</t>
    <phoneticPr fontId="2" type="noConversion"/>
  </si>
  <si>
    <t>20130927</t>
    <phoneticPr fontId="2" type="noConversion"/>
  </si>
  <si>
    <t>20140331</t>
    <phoneticPr fontId="2" type="noConversion"/>
  </si>
  <si>
    <t>20140929</t>
    <phoneticPr fontId="2" type="noConversion"/>
  </si>
  <si>
    <t>역외위안화연계 사모증권투자신탁 K-2호</t>
    <phoneticPr fontId="2" type="noConversion"/>
  </si>
  <si>
    <t>KRZ501812810</t>
    <phoneticPr fontId="2" type="noConversion"/>
  </si>
  <si>
    <t>하나 685회</t>
    <phoneticPr fontId="2" type="noConversion"/>
  </si>
  <si>
    <t>20130404</t>
    <phoneticPr fontId="2" type="noConversion"/>
  </si>
  <si>
    <t>20150401</t>
    <phoneticPr fontId="2" type="noConversion"/>
  </si>
  <si>
    <t>20150403</t>
    <phoneticPr fontId="2" type="noConversion"/>
  </si>
  <si>
    <t>매년 4월 3일</t>
    <phoneticPr fontId="2" type="noConversion"/>
  </si>
  <si>
    <t>유</t>
    <phoneticPr fontId="2" type="noConversion"/>
  </si>
  <si>
    <t>100-100-100</t>
    <phoneticPr fontId="2" type="noConversion"/>
  </si>
  <si>
    <t>연 6.0%</t>
    <phoneticPr fontId="2" type="noConversion"/>
  </si>
  <si>
    <t>20140401</t>
    <phoneticPr fontId="2" type="noConversion"/>
  </si>
  <si>
    <t>입력</t>
    <phoneticPr fontId="2" type="noConversion"/>
  </si>
  <si>
    <t>2스타 주가연동 증권투자신탁 HH-1호</t>
    <phoneticPr fontId="2" type="noConversion"/>
  </si>
  <si>
    <t>KRZ501812290</t>
    <phoneticPr fontId="2" type="noConversion"/>
  </si>
  <si>
    <t>씨티은행</t>
    <phoneticPr fontId="2" type="noConversion"/>
  </si>
  <si>
    <t>국민은행</t>
    <phoneticPr fontId="2" type="noConversion"/>
  </si>
  <si>
    <t>KB/한투/현대/대신</t>
    <phoneticPr fontId="2" type="noConversion"/>
  </si>
  <si>
    <t>현대차</t>
    <phoneticPr fontId="2" type="noConversion"/>
  </si>
  <si>
    <t>현대중공업</t>
    <phoneticPr fontId="2" type="noConversion"/>
  </si>
  <si>
    <t xml:space="preserve">20130408,20130409,20130410
</t>
    <phoneticPr fontId="2" type="noConversion"/>
  </si>
  <si>
    <t>20130411</t>
    <phoneticPr fontId="2" type="noConversion"/>
  </si>
  <si>
    <t xml:space="preserve">20160401,20160404,20160405
</t>
    <phoneticPr fontId="2" type="noConversion"/>
  </si>
  <si>
    <t>20160407</t>
    <phoneticPr fontId="2" type="noConversion"/>
  </si>
  <si>
    <t>매년 3월 31일</t>
    <phoneticPr fontId="2" type="noConversion"/>
  </si>
  <si>
    <t>선취 1.0%</t>
    <phoneticPr fontId="2" type="noConversion"/>
  </si>
  <si>
    <t>3년</t>
    <phoneticPr fontId="2" type="noConversion"/>
  </si>
  <si>
    <t>90-90-85-85-80-70</t>
    <phoneticPr fontId="2" type="noConversion"/>
  </si>
  <si>
    <t>연 6.6%</t>
    <phoneticPr fontId="2" type="noConversion"/>
  </si>
  <si>
    <t xml:space="preserve">20130930,20131001,20131002
</t>
    <phoneticPr fontId="2" type="noConversion"/>
  </si>
  <si>
    <t>20140401,20140402,20140403</t>
    <phoneticPr fontId="2" type="noConversion"/>
  </si>
  <si>
    <t xml:space="preserve">20140930,20141001,20141002
</t>
    <phoneticPr fontId="2" type="noConversion"/>
  </si>
  <si>
    <t>20150401,20150402,20150403</t>
    <phoneticPr fontId="2" type="noConversion"/>
  </si>
  <si>
    <t>20151001,20151002,20151005</t>
    <phoneticPr fontId="2" type="noConversion"/>
  </si>
  <si>
    <t>20160401,20160404,20160405</t>
    <phoneticPr fontId="2" type="noConversion"/>
  </si>
  <si>
    <t>20110502</t>
  </si>
  <si>
    <t>20101101</t>
  </si>
  <si>
    <t>2Star증권 프리미어 HL-1(ELS파)</t>
  </si>
  <si>
    <t>KRZ501696930</t>
  </si>
  <si>
    <t>신한, 대신, 우리, 대우</t>
  </si>
  <si>
    <t>20110502,20110503,20110504</t>
  </si>
  <si>
    <t>20110506</t>
  </si>
  <si>
    <t>20140424,20140425,20140428</t>
  </si>
  <si>
    <t>20140501</t>
  </si>
  <si>
    <t>95-95-95-90-90-90-85-85-55</t>
  </si>
  <si>
    <t>연11.82%</t>
  </si>
  <si>
    <t>20110826,20110829,20110830</t>
  </si>
  <si>
    <t>20111222,20111223,20111228</t>
  </si>
  <si>
    <t>20120425,20120426,20120427</t>
  </si>
  <si>
    <t>20120827,20120828,20120829</t>
  </si>
  <si>
    <t>20121224,20121227,20121228</t>
  </si>
  <si>
    <t>20130425,20130426,20130429</t>
  </si>
  <si>
    <t>20130826,20130827,20130828</t>
  </si>
  <si>
    <t>20131224,20131227,20131230</t>
  </si>
  <si>
    <t>20120502</t>
  </si>
  <si>
    <t>04-29(Mon)</t>
  </si>
  <si>
    <t>KRZ500625420</t>
  </si>
  <si>
    <t>하나대투증권 655회</t>
  </si>
  <si>
    <t>20100507,20100510,20100511</t>
  </si>
  <si>
    <t>20130429,20130430,20130502</t>
  </si>
  <si>
    <t>연13%</t>
  </si>
  <si>
    <t>20101101,20101102,20101103</t>
  </si>
  <si>
    <t>20110429,20110502,20110503</t>
  </si>
  <si>
    <t>20111031,20111101,20111102</t>
  </si>
  <si>
    <t>20120427,20120430,20120502</t>
  </si>
  <si>
    <t>20121031,20121101,20121102</t>
  </si>
  <si>
    <t>KRZ500624730</t>
  </si>
  <si>
    <t>우리투자증권 3126회</t>
  </si>
  <si>
    <t>20100507</t>
  </si>
  <si>
    <t>20130502</t>
  </si>
  <si>
    <t>연7.75%(15.5%)</t>
  </si>
  <si>
    <t>31.5%(46.5%)</t>
  </si>
  <si>
    <t>20111101</t>
  </si>
  <si>
    <t>20120430</t>
  </si>
  <si>
    <t>04-30(Tue)</t>
  </si>
  <si>
    <t>KRZ500624920</t>
  </si>
  <si>
    <t>대우증권 3981회</t>
  </si>
  <si>
    <t>20100506</t>
  </si>
  <si>
    <t>20130130</t>
  </si>
  <si>
    <t>매년5월5일</t>
  </si>
  <si>
    <t>20101102</t>
  </si>
  <si>
    <t>20121101</t>
  </si>
  <si>
    <t>05-02(Thu)</t>
  </si>
  <si>
    <t>KRZ500624740</t>
  </si>
  <si>
    <t>우리투자증권 3124회</t>
  </si>
  <si>
    <t>20110503</t>
  </si>
  <si>
    <t>20111102</t>
  </si>
  <si>
    <t>05-03(Fri)</t>
  </si>
  <si>
    <t>KRZ500660010</t>
  </si>
  <si>
    <t>하나대투증권 1245회</t>
  </si>
  <si>
    <t>20101111,20101112,20101115</t>
  </si>
  <si>
    <t>20131104,20131105,20131106</t>
  </si>
  <si>
    <t>매년11월10일</t>
  </si>
  <si>
    <t>20111104,20111107,20111108</t>
  </si>
  <si>
    <t>20120504,20120507,20120508</t>
  </si>
  <si>
    <t>20121102,20121105,20121106</t>
  </si>
  <si>
    <t>20130503,20130506,20130507</t>
  </si>
  <si>
    <t>2Index 사모증권 K-190</t>
    <phoneticPr fontId="2" type="noConversion"/>
  </si>
  <si>
    <t>KRZ501814160</t>
    <phoneticPr fontId="2" type="noConversion"/>
  </si>
  <si>
    <t>한투 3226회</t>
    <phoneticPr fontId="2" type="noConversion"/>
  </si>
  <si>
    <t>20160405</t>
    <phoneticPr fontId="2" type="noConversion"/>
  </si>
  <si>
    <t>95-95-90-90-85-70</t>
    <phoneticPr fontId="2" type="noConversion"/>
  </si>
  <si>
    <t>20131004</t>
    <phoneticPr fontId="2" type="noConversion"/>
  </si>
  <si>
    <t>20140404</t>
    <phoneticPr fontId="2" type="noConversion"/>
  </si>
  <si>
    <t>20151006</t>
    <phoneticPr fontId="2" type="noConversion"/>
  </si>
  <si>
    <t>2Index 사모증권 K-191</t>
    <phoneticPr fontId="2" type="noConversion"/>
  </si>
  <si>
    <t>KRZ501816160</t>
    <phoneticPr fontId="2" type="noConversion"/>
  </si>
  <si>
    <t>한투 3249회</t>
    <phoneticPr fontId="2" type="noConversion"/>
  </si>
  <si>
    <t>20130419</t>
    <phoneticPr fontId="2" type="noConversion"/>
  </si>
  <si>
    <t>20130418</t>
    <phoneticPr fontId="2" type="noConversion"/>
  </si>
  <si>
    <t>20160414</t>
    <phoneticPr fontId="2" type="noConversion"/>
  </si>
  <si>
    <t>20160418</t>
    <phoneticPr fontId="2" type="noConversion"/>
  </si>
  <si>
    <t>매년 4월 18일</t>
    <phoneticPr fontId="2" type="noConversion"/>
  </si>
  <si>
    <t>연 6.2%</t>
    <phoneticPr fontId="2" type="noConversion"/>
  </si>
  <si>
    <t>20141015</t>
    <phoneticPr fontId="2" type="noConversion"/>
  </si>
  <si>
    <t>20150415</t>
    <phoneticPr fontId="2" type="noConversion"/>
  </si>
  <si>
    <t>20151014</t>
    <phoneticPr fontId="2" type="noConversion"/>
  </si>
  <si>
    <t>2Index 사모증권 K-192</t>
    <phoneticPr fontId="2" type="noConversion"/>
  </si>
  <si>
    <t>KRZ501817640</t>
    <phoneticPr fontId="2" type="noConversion"/>
  </si>
  <si>
    <t>한투 3272회</t>
    <phoneticPr fontId="2" type="noConversion"/>
  </si>
  <si>
    <t>매년 4월 25일</t>
    <phoneticPr fontId="2" type="noConversion"/>
  </si>
  <si>
    <t>20130427</t>
    <phoneticPr fontId="2" type="noConversion"/>
  </si>
  <si>
    <t>20160421</t>
    <phoneticPr fontId="2" type="noConversion"/>
  </si>
  <si>
    <t>20160425</t>
    <phoneticPr fontId="2" type="noConversion"/>
  </si>
  <si>
    <t>20141021</t>
    <phoneticPr fontId="2" type="noConversion"/>
  </si>
  <si>
    <t>20150421</t>
    <phoneticPr fontId="2" type="noConversion"/>
  </si>
  <si>
    <t>20151020</t>
    <phoneticPr fontId="2" type="noConversion"/>
  </si>
  <si>
    <t>2Index 사모증권 K-193</t>
    <phoneticPr fontId="2" type="noConversion"/>
  </si>
  <si>
    <t>KRZ501816400</t>
    <phoneticPr fontId="2" type="noConversion"/>
  </si>
  <si>
    <t>한투 3256회</t>
    <phoneticPr fontId="2" type="noConversion"/>
  </si>
  <si>
    <t>20130420</t>
    <phoneticPr fontId="2" type="noConversion"/>
  </si>
  <si>
    <t>역외위안화연계 사모증권투자신탁 K-3호</t>
    <phoneticPr fontId="2" type="noConversion"/>
  </si>
  <si>
    <t>하나 696회</t>
    <phoneticPr fontId="2" type="noConversion"/>
  </si>
  <si>
    <t>매년 4월 11일</t>
    <phoneticPr fontId="2" type="noConversion"/>
  </si>
  <si>
    <t>20130412</t>
    <phoneticPr fontId="2" type="noConversion"/>
  </si>
  <si>
    <t>20130413</t>
    <phoneticPr fontId="2" type="noConversion"/>
  </si>
  <si>
    <t>20150410</t>
    <phoneticPr fontId="2" type="noConversion"/>
  </si>
  <si>
    <t>20150414</t>
    <phoneticPr fontId="2" type="noConversion"/>
  </si>
  <si>
    <t>100-100-99</t>
    <phoneticPr fontId="2" type="noConversion"/>
  </si>
  <si>
    <t>퇴직연금KOSPI200프리미어사모증권투자신탁제3호</t>
    <phoneticPr fontId="2" type="noConversion"/>
  </si>
  <si>
    <t>KRZ501814790</t>
    <phoneticPr fontId="2" type="noConversion"/>
  </si>
  <si>
    <t>KRZ501814410</t>
    <phoneticPr fontId="2" type="noConversion"/>
  </si>
  <si>
    <t>20130402</t>
    <phoneticPr fontId="2" type="noConversion"/>
  </si>
  <si>
    <t>20180401</t>
    <phoneticPr fontId="2" type="noConversion"/>
  </si>
  <si>
    <t>100</t>
    <phoneticPr fontId="2" type="noConversion"/>
  </si>
  <si>
    <t>20160329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</si>
</sst>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0%"/>
    <numFmt numFmtId="177" formatCode="0.0%"/>
    <numFmt numFmtId="178" formatCode="_-* #,##0.00_-;\-* #,##0.00_-;_-* &quot;-&quot;_-;_-@_-"/>
    <numFmt numFmtId="179" formatCode="#,##0.##0_ "/>
    <numFmt numFmtId="180" formatCode="#,##0.00_ "/>
    <numFmt numFmtId="181" formatCode="#,###_ "/>
    <numFmt numFmtId="182" formatCode="0.0000%"/>
    <numFmt numFmtId="183" formatCode="#,##0_ "/>
    <numFmt numFmtId="184" formatCode="0_);[Red]\(0\)"/>
    <numFmt numFmtId="185" formatCode="#,##0.0"/>
    <numFmt numFmtId="186" formatCode="m&quot;월&quot;\ d&quot;일&quot;"/>
    <numFmt numFmtId="187" formatCode="yy&quot;-&quot;m&quot;-&quot;d\ h:mm;@"/>
    <numFmt numFmtId="188" formatCode="_-* #,##0.0000_-;\-* #,##0.0000_-;_-* &quot;-&quot;_-;_-@_-"/>
    <numFmt numFmtId="190" formatCode="yyyy\-mm\-dd"/>
  </numFmts>
  <fonts count="54" x14ac:knownFonts="1">
    <font>
      <sz val="9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sz val="9"/>
      <color indexed="9"/>
      <name val="맑은 고딕"/>
      <family val="3"/>
      <charset val="129"/>
    </font>
    <font>
      <sz val="9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Tahoma"/>
      <family val="2"/>
    </font>
    <font>
      <sz val="8"/>
      <name val="돋움"/>
      <family val="3"/>
      <charset val="129"/>
    </font>
    <font>
      <sz val="8"/>
      <color indexed="54"/>
      <name val="Tahoma"/>
      <family val="2"/>
    </font>
    <font>
      <sz val="10"/>
      <color indexed="9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9"/>
      <color indexed="9"/>
      <name val="굴림체"/>
      <family val="3"/>
      <charset val="129"/>
    </font>
    <font>
      <b/>
      <sz val="9"/>
      <name val="굴림체"/>
      <family val="3"/>
      <charset val="129"/>
    </font>
    <font>
      <b/>
      <sz val="9"/>
      <name val="Tahoma"/>
      <family val="2"/>
    </font>
    <font>
      <b/>
      <sz val="9"/>
      <color indexed="81"/>
      <name val="굴림"/>
      <family val="3"/>
      <charset val="129"/>
    </font>
    <font>
      <sz val="9"/>
      <color indexed="81"/>
      <name val="굴림"/>
      <family val="3"/>
      <charset val="129"/>
    </font>
    <font>
      <sz val="6"/>
      <name val="맑은 고딕"/>
      <family val="3"/>
      <charset val="129"/>
    </font>
    <font>
      <b/>
      <sz val="9"/>
      <color indexed="9"/>
      <name val="맑은 고딕"/>
      <family val="3"/>
      <charset val="129"/>
    </font>
    <font>
      <sz val="8"/>
      <name val="맑은 고딕"/>
      <family val="3"/>
      <charset val="129"/>
    </font>
    <font>
      <sz val="9"/>
      <color indexed="62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"/>
      <name val="Arial"/>
      <family val="2"/>
    </font>
    <font>
      <sz val="9"/>
      <color indexed="8"/>
      <name val="Tahoma"/>
      <family val="2"/>
    </font>
    <font>
      <sz val="9"/>
      <color indexed="8"/>
      <name val="돋움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맑은 고딕"/>
      <family val="3"/>
      <charset val="129"/>
    </font>
    <font>
      <sz val="11"/>
      <color rgb="FF000000"/>
      <name val="Times New Roman"/>
      <family val="1"/>
    </font>
    <font>
      <sz val="9"/>
      <color rgb="FFFF0000"/>
      <name val="맑은 고딕"/>
      <family val="3"/>
      <charset val="129"/>
    </font>
    <font>
      <sz val="9"/>
      <color rgb="FF000000"/>
      <name val="굴림체"/>
      <family val="3"/>
      <charset val="129"/>
    </font>
    <font>
      <sz val="9"/>
      <color rgb="FF000000"/>
      <name val="맑은 고딕"/>
      <family val="3"/>
      <charset val="129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dashed">
        <color indexed="64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dotted">
        <color indexed="64"/>
      </right>
      <top style="thin">
        <color indexed="55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</borders>
  <cellStyleXfs count="50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0" borderId="1" applyNumberFormat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" fillId="21" borderId="2" applyNumberFormat="0" applyFont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3" borderId="3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7" borderId="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1" fillId="20" borderId="9" applyNumberFormat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22" fillId="0" borderId="0">
      <alignment vertical="center"/>
    </xf>
    <xf numFmtId="0" fontId="5" fillId="0" borderId="0">
      <alignment vertical="center"/>
    </xf>
  </cellStyleXfs>
  <cellXfs count="363">
    <xf numFmtId="0" fontId="0" fillId="0" borderId="0" xfId="0">
      <alignment vertical="center"/>
    </xf>
    <xf numFmtId="0" fontId="4" fillId="0" borderId="0" xfId="0" applyFont="1">
      <alignment vertical="center"/>
    </xf>
    <xf numFmtId="49" fontId="4" fillId="0" borderId="0" xfId="0" applyNumberFormat="1" applyFont="1">
      <alignment vertical="center"/>
    </xf>
    <xf numFmtId="49" fontId="4" fillId="24" borderId="0" xfId="0" applyNumberFormat="1" applyFont="1" applyFill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22" fillId="0" borderId="0" xfId="48">
      <alignment vertical="center"/>
    </xf>
    <xf numFmtId="0" fontId="22" fillId="0" borderId="0" xfId="48" applyNumberFormat="1">
      <alignment vertical="center"/>
    </xf>
    <xf numFmtId="0" fontId="22" fillId="25" borderId="0" xfId="48" applyFill="1">
      <alignment vertical="center"/>
    </xf>
    <xf numFmtId="9" fontId="4" fillId="0" borderId="0" xfId="29" applyFont="1">
      <alignment vertical="center"/>
    </xf>
    <xf numFmtId="0" fontId="4" fillId="0" borderId="0" xfId="0" applyNumberFormat="1" applyFont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right" vertical="center" indent="1"/>
    </xf>
    <xf numFmtId="0" fontId="4" fillId="0" borderId="0" xfId="0" applyFont="1" applyAlignment="1">
      <alignment horizontal="right" vertical="center" indent="1"/>
    </xf>
    <xf numFmtId="0" fontId="3" fillId="26" borderId="0" xfId="0" applyFont="1" applyFill="1" applyAlignment="1">
      <alignment horizontal="right" vertical="center" indent="1"/>
    </xf>
    <xf numFmtId="0" fontId="4" fillId="0" borderId="0" xfId="0" applyFont="1" applyAlignment="1">
      <alignment horizontal="center" vertical="center"/>
    </xf>
    <xf numFmtId="0" fontId="3" fillId="0" borderId="0" xfId="0" applyFont="1" applyFill="1" applyAlignment="1">
      <alignment horizontal="right" vertical="center" indent="1"/>
    </xf>
    <xf numFmtId="0" fontId="3" fillId="0" borderId="0" xfId="0" applyFont="1" applyFill="1" applyAlignment="1">
      <alignment horizontal="center" vertical="center"/>
    </xf>
    <xf numFmtId="41" fontId="4" fillId="0" borderId="0" xfId="33" applyFont="1">
      <alignment vertical="center"/>
    </xf>
    <xf numFmtId="10" fontId="4" fillId="0" borderId="0" xfId="0" applyNumberFormat="1" applyFont="1">
      <alignment vertical="center"/>
    </xf>
    <xf numFmtId="49" fontId="4" fillId="0" borderId="0" xfId="0" applyNumberFormat="1" applyFont="1" applyFill="1" applyAlignment="1">
      <alignment horizontal="left" vertical="center"/>
    </xf>
    <xf numFmtId="49" fontId="4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49" fontId="4" fillId="0" borderId="0" xfId="0" applyNumberFormat="1" applyFont="1" applyFill="1">
      <alignment vertical="center"/>
    </xf>
    <xf numFmtId="9" fontId="4" fillId="0" borderId="0" xfId="29" applyFont="1" applyFill="1">
      <alignment vertical="center"/>
    </xf>
    <xf numFmtId="41" fontId="4" fillId="0" borderId="0" xfId="33" applyFont="1" applyFill="1">
      <alignment vertical="center"/>
    </xf>
    <xf numFmtId="0" fontId="4" fillId="0" borderId="0" xfId="0" applyFont="1" applyFill="1">
      <alignment vertical="center"/>
    </xf>
    <xf numFmtId="10" fontId="4" fillId="0" borderId="0" xfId="0" applyNumberFormat="1" applyFont="1" applyFill="1">
      <alignment vertical="center"/>
    </xf>
    <xf numFmtId="177" fontId="4" fillId="0" borderId="0" xfId="29" applyNumberFormat="1" applyFont="1">
      <alignment vertical="center"/>
    </xf>
    <xf numFmtId="177" fontId="4" fillId="0" borderId="0" xfId="29" applyNumberFormat="1" applyFont="1" applyFill="1">
      <alignment vertical="center"/>
    </xf>
    <xf numFmtId="9" fontId="0" fillId="0" borderId="0" xfId="29" applyFont="1">
      <alignment vertical="center"/>
    </xf>
    <xf numFmtId="177" fontId="0" fillId="0" borderId="0" xfId="29" applyNumberFormat="1" applyFont="1">
      <alignment vertical="center"/>
    </xf>
    <xf numFmtId="9" fontId="4" fillId="0" borderId="0" xfId="0" applyNumberFormat="1" applyFont="1" applyFill="1">
      <alignment vertical="center"/>
    </xf>
    <xf numFmtId="0" fontId="4" fillId="0" borderId="0" xfId="0" quotePrefix="1" applyFont="1" applyFill="1">
      <alignment vertical="center"/>
    </xf>
    <xf numFmtId="177" fontId="4" fillId="0" borderId="0" xfId="29" applyNumberFormat="1" applyFont="1" applyAlignment="1">
      <alignment horizontal="center" vertical="center"/>
    </xf>
    <xf numFmtId="41" fontId="4" fillId="0" borderId="0" xfId="33" applyFont="1" applyAlignment="1">
      <alignment horizontal="center" vertical="center"/>
    </xf>
    <xf numFmtId="9" fontId="4" fillId="0" borderId="0" xfId="29" applyFont="1" applyAlignment="1">
      <alignment horizontal="center" vertical="center"/>
    </xf>
    <xf numFmtId="10" fontId="4" fillId="0" borderId="0" xfId="29" applyNumberFormat="1" applyFont="1" applyAlignment="1">
      <alignment horizontal="center" vertical="center"/>
    </xf>
    <xf numFmtId="0" fontId="4" fillId="0" borderId="0" xfId="29" applyNumberFormat="1" applyFont="1">
      <alignment vertical="center"/>
    </xf>
    <xf numFmtId="176" fontId="4" fillId="0" borderId="0" xfId="29" applyNumberFormat="1" applyFont="1">
      <alignment vertical="center"/>
    </xf>
    <xf numFmtId="176" fontId="4" fillId="0" borderId="0" xfId="29" applyNumberFormat="1" applyFont="1" applyAlignment="1">
      <alignment horizontal="center" vertical="center"/>
    </xf>
    <xf numFmtId="0" fontId="3" fillId="26" borderId="0" xfId="0" applyFont="1" applyFill="1" applyAlignment="1">
      <alignment vertical="center" wrapText="1"/>
    </xf>
    <xf numFmtId="177" fontId="3" fillId="26" borderId="0" xfId="29" applyNumberFormat="1" applyFont="1" applyFill="1" applyAlignment="1">
      <alignment vertical="center" wrapText="1"/>
    </xf>
    <xf numFmtId="9" fontId="3" fillId="26" borderId="0" xfId="29" applyFont="1" applyFill="1" applyAlignment="1">
      <alignment vertical="center" wrapText="1"/>
    </xf>
    <xf numFmtId="0" fontId="4" fillId="0" borderId="0" xfId="0" applyFont="1" applyAlignment="1">
      <alignment vertical="center" wrapText="1"/>
    </xf>
    <xf numFmtId="49" fontId="3" fillId="26" borderId="0" xfId="0" applyNumberFormat="1" applyFont="1" applyFill="1" applyAlignment="1">
      <alignment horizontal="center" vertical="center" wrapText="1"/>
    </xf>
    <xf numFmtId="49" fontId="4" fillId="0" borderId="0" xfId="0" quotePrefix="1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48" applyFont="1">
      <alignment vertical="center"/>
    </xf>
    <xf numFmtId="176" fontId="4" fillId="0" borderId="0" xfId="29" applyNumberFormat="1" applyFont="1" applyFill="1">
      <alignment vertical="center"/>
    </xf>
    <xf numFmtId="0" fontId="4" fillId="25" borderId="0" xfId="0" applyFont="1" applyFill="1" applyAlignment="1">
      <alignment horizontal="center" vertical="center"/>
    </xf>
    <xf numFmtId="10" fontId="4" fillId="0" borderId="0" xfId="29" applyNumberFormat="1" applyFont="1" applyFill="1">
      <alignment vertical="center"/>
    </xf>
    <xf numFmtId="10" fontId="3" fillId="26" borderId="0" xfId="29" applyNumberFormat="1" applyFont="1" applyFill="1" applyAlignment="1">
      <alignment vertical="center" wrapText="1"/>
    </xf>
    <xf numFmtId="10" fontId="4" fillId="0" borderId="0" xfId="29" applyNumberFormat="1" applyFont="1">
      <alignment vertical="center"/>
    </xf>
    <xf numFmtId="10" fontId="0" fillId="0" borderId="0" xfId="29" applyNumberFormat="1" applyFont="1">
      <alignment vertical="center"/>
    </xf>
    <xf numFmtId="49" fontId="4" fillId="27" borderId="0" xfId="0" applyNumberFormat="1" applyFont="1" applyFill="1" applyAlignment="1">
      <alignment horizontal="left" vertical="center"/>
    </xf>
    <xf numFmtId="49" fontId="4" fillId="27" borderId="0" xfId="0" applyNumberFormat="1" applyFont="1" applyFill="1" applyAlignment="1">
      <alignment horizontal="center" vertical="center"/>
    </xf>
    <xf numFmtId="0" fontId="4" fillId="27" borderId="0" xfId="0" applyNumberFormat="1" applyFont="1" applyFill="1" applyAlignment="1">
      <alignment horizontal="center" vertical="center"/>
    </xf>
    <xf numFmtId="49" fontId="4" fillId="27" borderId="0" xfId="0" applyNumberFormat="1" applyFont="1" applyFill="1">
      <alignment vertical="center"/>
    </xf>
    <xf numFmtId="10" fontId="4" fillId="27" borderId="0" xfId="29" applyNumberFormat="1" applyFont="1" applyFill="1">
      <alignment vertical="center"/>
    </xf>
    <xf numFmtId="41" fontId="4" fillId="27" borderId="0" xfId="33" applyFont="1" applyFill="1">
      <alignment vertical="center"/>
    </xf>
    <xf numFmtId="0" fontId="4" fillId="27" borderId="0" xfId="0" applyFont="1" applyFill="1">
      <alignment vertical="center"/>
    </xf>
    <xf numFmtId="176" fontId="4" fillId="27" borderId="0" xfId="29" applyNumberFormat="1" applyFont="1" applyFill="1">
      <alignment vertical="center"/>
    </xf>
    <xf numFmtId="177" fontId="4" fillId="27" borderId="0" xfId="29" applyNumberFormat="1" applyFont="1" applyFill="1">
      <alignment vertical="center"/>
    </xf>
    <xf numFmtId="10" fontId="4" fillId="27" borderId="0" xfId="0" applyNumberFormat="1" applyFont="1" applyFill="1">
      <alignment vertical="center"/>
    </xf>
    <xf numFmtId="9" fontId="4" fillId="27" borderId="0" xfId="29" applyFont="1" applyFill="1">
      <alignment vertical="center"/>
    </xf>
    <xf numFmtId="0" fontId="4" fillId="0" borderId="0" xfId="0" applyFont="1" applyFill="1" applyAlignment="1">
      <alignment horizontal="center" vertical="center"/>
    </xf>
    <xf numFmtId="9" fontId="4" fillId="0" borderId="0" xfId="29" applyFont="1" applyFill="1" applyAlignment="1">
      <alignment horizontal="center" vertical="center"/>
    </xf>
    <xf numFmtId="49" fontId="0" fillId="0" borderId="0" xfId="0" applyNumberFormat="1">
      <alignment vertical="center"/>
    </xf>
    <xf numFmtId="183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3" fillId="26" borderId="0" xfId="0" applyFont="1" applyFill="1" applyAlignment="1">
      <alignment horizontal="center" vertical="center" wrapText="1"/>
    </xf>
    <xf numFmtId="49" fontId="25" fillId="28" borderId="0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>
      <alignment vertical="center"/>
    </xf>
    <xf numFmtId="0" fontId="4" fillId="27" borderId="0" xfId="0" applyNumberFormat="1" applyFont="1" applyFill="1">
      <alignment vertical="center"/>
    </xf>
    <xf numFmtId="0" fontId="0" fillId="0" borderId="0" xfId="0" applyFill="1">
      <alignment vertical="center"/>
    </xf>
    <xf numFmtId="14" fontId="4" fillId="0" borderId="0" xfId="0" applyNumberFormat="1" applyFont="1" applyFill="1">
      <alignment vertical="center"/>
    </xf>
    <xf numFmtId="0" fontId="4" fillId="2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30" borderId="0" xfId="0" applyFont="1" applyFill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28" fillId="31" borderId="11" xfId="0" applyFont="1" applyFill="1" applyBorder="1" applyAlignment="1">
      <alignment horizontal="centerContinuous" vertical="center"/>
    </xf>
    <xf numFmtId="0" fontId="0" fillId="31" borderId="12" xfId="0" applyFill="1" applyBorder="1" applyAlignment="1">
      <alignment horizontal="centerContinuous" vertical="center"/>
    </xf>
    <xf numFmtId="0" fontId="0" fillId="31" borderId="13" xfId="0" applyFill="1" applyBorder="1" applyAlignment="1">
      <alignment horizontal="centerContinuous" vertical="center"/>
    </xf>
    <xf numFmtId="0" fontId="28" fillId="31" borderId="12" xfId="0" applyFont="1" applyFill="1" applyBorder="1" applyAlignment="1">
      <alignment horizontal="centerContinuous" vertical="center"/>
    </xf>
    <xf numFmtId="0" fontId="0" fillId="24" borderId="14" xfId="0" applyFill="1" applyBorder="1" applyAlignment="1">
      <alignment horizontal="right" vertical="center"/>
    </xf>
    <xf numFmtId="0" fontId="0" fillId="24" borderId="15" xfId="0" applyFill="1" applyBorder="1" applyAlignment="1">
      <alignment horizontal="right" vertical="center"/>
    </xf>
    <xf numFmtId="0" fontId="0" fillId="24" borderId="16" xfId="0" applyFill="1" applyBorder="1" applyAlignment="1">
      <alignment horizontal="right" vertical="center" wrapText="1"/>
    </xf>
    <xf numFmtId="0" fontId="0" fillId="0" borderId="0" xfId="0" quotePrefix="1">
      <alignment vertical="center"/>
    </xf>
    <xf numFmtId="9" fontId="0" fillId="0" borderId="0" xfId="0" applyNumberFormat="1">
      <alignment vertical="center"/>
    </xf>
    <xf numFmtId="3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177" fontId="0" fillId="0" borderId="0" xfId="29" applyNumberFormat="1" applyFont="1" applyFill="1">
      <alignment vertical="center"/>
    </xf>
    <xf numFmtId="9" fontId="0" fillId="0" borderId="0" xfId="29" applyFont="1" applyFill="1">
      <alignment vertical="center"/>
    </xf>
    <xf numFmtId="22" fontId="4" fillId="0" borderId="0" xfId="0" applyNumberFormat="1" applyFont="1">
      <alignment vertical="center"/>
    </xf>
    <xf numFmtId="22" fontId="4" fillId="0" borderId="0" xfId="0" applyNumberFormat="1" applyFont="1" applyFill="1">
      <alignment vertical="center"/>
    </xf>
    <xf numFmtId="0" fontId="4" fillId="32" borderId="0" xfId="0" applyFont="1" applyFill="1" applyAlignment="1">
      <alignment horizontal="center" vertical="center"/>
    </xf>
    <xf numFmtId="0" fontId="33" fillId="33" borderId="0" xfId="0" applyFont="1" applyFill="1" applyAlignment="1">
      <alignment horizontal="right" vertical="center" indent="1"/>
    </xf>
    <xf numFmtId="186" fontId="33" fillId="28" borderId="0" xfId="0" applyNumberFormat="1" applyFont="1" applyFill="1" applyAlignment="1">
      <alignment horizontal="center" vertical="center"/>
    </xf>
    <xf numFmtId="0" fontId="33" fillId="28" borderId="0" xfId="0" applyFont="1" applyFill="1" applyAlignment="1">
      <alignment horizontal="center" vertical="center"/>
    </xf>
    <xf numFmtId="0" fontId="0" fillId="27" borderId="0" xfId="0" applyFill="1">
      <alignment vertical="center"/>
    </xf>
    <xf numFmtId="187" fontId="4" fillId="0" borderId="0" xfId="0" applyNumberFormat="1" applyFont="1">
      <alignment vertical="center"/>
    </xf>
    <xf numFmtId="187" fontId="0" fillId="0" borderId="0" xfId="0" applyNumberFormat="1">
      <alignment vertical="center"/>
    </xf>
    <xf numFmtId="178" fontId="3" fillId="26" borderId="0" xfId="33" applyNumberFormat="1" applyFont="1" applyFill="1" applyAlignment="1">
      <alignment vertical="center" wrapText="1"/>
    </xf>
    <xf numFmtId="178" fontId="4" fillId="0" borderId="0" xfId="33" applyNumberFormat="1" applyFont="1" applyFill="1">
      <alignment vertical="center"/>
    </xf>
    <xf numFmtId="178" fontId="4" fillId="27" borderId="0" xfId="33" applyNumberFormat="1" applyFont="1" applyFill="1">
      <alignment vertical="center"/>
    </xf>
    <xf numFmtId="178" fontId="4" fillId="0" borderId="0" xfId="33" applyNumberFormat="1" applyFont="1">
      <alignment vertical="center"/>
    </xf>
    <xf numFmtId="178" fontId="0" fillId="0" borderId="0" xfId="33" applyNumberFormat="1" applyFont="1">
      <alignment vertical="center"/>
    </xf>
    <xf numFmtId="187" fontId="4" fillId="0" borderId="0" xfId="0" applyNumberFormat="1" applyFont="1" applyFill="1">
      <alignment vertical="center"/>
    </xf>
    <xf numFmtId="0" fontId="4" fillId="0" borderId="0" xfId="0" applyFont="1" applyFill="1" applyAlignment="1">
      <alignment horizontal="left" vertical="center"/>
    </xf>
    <xf numFmtId="183" fontId="4" fillId="0" borderId="0" xfId="0" applyNumberFormat="1" applyFont="1" applyFill="1" applyAlignment="1">
      <alignment horizontal="left" vertical="center"/>
    </xf>
    <xf numFmtId="10" fontId="4" fillId="0" borderId="0" xfId="29" applyNumberFormat="1" applyFont="1" applyFill="1" applyAlignment="1">
      <alignment vertical="center"/>
    </xf>
    <xf numFmtId="0" fontId="4" fillId="0" borderId="0" xfId="0" applyNumberFormat="1" applyFont="1" applyFill="1">
      <alignment vertical="center"/>
    </xf>
    <xf numFmtId="9" fontId="4" fillId="27" borderId="0" xfId="0" applyNumberFormat="1" applyFont="1" applyFill="1">
      <alignment vertical="center"/>
    </xf>
    <xf numFmtId="14" fontId="4" fillId="0" borderId="0" xfId="0" applyNumberFormat="1" applyFont="1">
      <alignment vertical="center"/>
    </xf>
    <xf numFmtId="180" fontId="4" fillId="27" borderId="0" xfId="0" applyNumberFormat="1" applyFont="1" applyFill="1">
      <alignment vertical="center"/>
    </xf>
    <xf numFmtId="187" fontId="4" fillId="27" borderId="0" xfId="0" applyNumberFormat="1" applyFont="1" applyFill="1">
      <alignment vertical="center"/>
    </xf>
    <xf numFmtId="49" fontId="35" fillId="27" borderId="0" xfId="0" applyNumberFormat="1" applyFont="1" applyFill="1" applyAlignment="1">
      <alignment horizontal="left" vertical="center"/>
    </xf>
    <xf numFmtId="49" fontId="35" fillId="0" borderId="0" xfId="0" applyNumberFormat="1" applyFont="1" applyFill="1" applyAlignment="1">
      <alignment horizontal="left" vertical="center"/>
    </xf>
    <xf numFmtId="14" fontId="0" fillId="25" borderId="0" xfId="0" applyNumberFormat="1" applyFill="1">
      <alignment vertical="center"/>
    </xf>
    <xf numFmtId="0" fontId="0" fillId="25" borderId="0" xfId="0" applyFill="1">
      <alignment vertical="center"/>
    </xf>
    <xf numFmtId="49" fontId="4" fillId="34" borderId="0" xfId="0" applyNumberFormat="1" applyFont="1" applyFill="1" applyAlignment="1">
      <alignment horizontal="left" vertical="center"/>
    </xf>
    <xf numFmtId="49" fontId="4" fillId="34" borderId="0" xfId="0" applyNumberFormat="1" applyFont="1" applyFill="1" applyAlignment="1">
      <alignment horizontal="center" vertical="center"/>
    </xf>
    <xf numFmtId="49" fontId="4" fillId="34" borderId="0" xfId="0" applyNumberFormat="1" applyFont="1" applyFill="1">
      <alignment vertical="center"/>
    </xf>
    <xf numFmtId="10" fontId="4" fillId="34" borderId="0" xfId="29" applyNumberFormat="1" applyFont="1" applyFill="1">
      <alignment vertical="center"/>
    </xf>
    <xf numFmtId="41" fontId="4" fillId="34" borderId="0" xfId="33" applyFont="1" applyFill="1">
      <alignment vertical="center"/>
    </xf>
    <xf numFmtId="178" fontId="4" fillId="34" borderId="0" xfId="33" applyNumberFormat="1" applyFont="1" applyFill="1">
      <alignment vertical="center"/>
    </xf>
    <xf numFmtId="176" fontId="4" fillId="34" borderId="0" xfId="29" applyNumberFormat="1" applyFont="1" applyFill="1">
      <alignment vertical="center"/>
    </xf>
    <xf numFmtId="0" fontId="4" fillId="34" borderId="0" xfId="0" applyFont="1" applyFill="1">
      <alignment vertical="center"/>
    </xf>
    <xf numFmtId="177" fontId="4" fillId="34" borderId="0" xfId="29" applyNumberFormat="1" applyFont="1" applyFill="1">
      <alignment vertical="center"/>
    </xf>
    <xf numFmtId="10" fontId="4" fillId="34" borderId="0" xfId="0" applyNumberFormat="1" applyFont="1" applyFill="1">
      <alignment vertical="center"/>
    </xf>
    <xf numFmtId="9" fontId="4" fillId="34" borderId="0" xfId="29" applyFont="1" applyFill="1">
      <alignment vertical="center"/>
    </xf>
    <xf numFmtId="0" fontId="4" fillId="34" borderId="0" xfId="0" applyFont="1" applyFill="1" applyAlignment="1">
      <alignment horizontal="center" vertical="center"/>
    </xf>
    <xf numFmtId="49" fontId="4" fillId="35" borderId="0" xfId="0" applyNumberFormat="1" applyFont="1" applyFill="1" applyAlignment="1">
      <alignment horizontal="left" vertical="center"/>
    </xf>
    <xf numFmtId="178" fontId="4" fillId="0" borderId="0" xfId="33" applyNumberFormat="1" applyFont="1" applyFill="1" applyAlignment="1">
      <alignment vertical="center" wrapText="1"/>
    </xf>
    <xf numFmtId="14" fontId="0" fillId="0" borderId="0" xfId="0" applyNumberFormat="1">
      <alignment vertical="center"/>
    </xf>
    <xf numFmtId="0" fontId="4" fillId="25" borderId="10" xfId="0" applyNumberFormat="1" applyFont="1" applyFill="1" applyBorder="1" applyAlignment="1">
      <alignment horizontal="center" vertical="center"/>
    </xf>
    <xf numFmtId="0" fontId="4" fillId="25" borderId="10" xfId="0" applyNumberFormat="1" applyFont="1" applyFill="1" applyBorder="1" applyAlignment="1">
      <alignment horizontal="centerContinuous" vertical="center"/>
    </xf>
    <xf numFmtId="0" fontId="4" fillId="0" borderId="10" xfId="0" applyNumberFormat="1" applyFont="1" applyBorder="1" applyAlignment="1">
      <alignment horizontal="center" vertical="center"/>
    </xf>
    <xf numFmtId="0" fontId="4" fillId="0" borderId="10" xfId="0" applyNumberFormat="1" applyFont="1" applyBorder="1">
      <alignment vertical="center"/>
    </xf>
    <xf numFmtId="14" fontId="4" fillId="0" borderId="10" xfId="0" applyNumberFormat="1" applyFont="1" applyBorder="1" applyAlignment="1">
      <alignment horizontal="center" vertical="center"/>
    </xf>
    <xf numFmtId="0" fontId="4" fillId="0" borderId="1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49" fontId="37" fillId="0" borderId="0" xfId="49" applyNumberFormat="1" applyFont="1" applyAlignment="1">
      <alignment horizontal="center" vertical="center"/>
    </xf>
    <xf numFmtId="14" fontId="37" fillId="0" borderId="0" xfId="49" applyNumberFormat="1" applyFont="1">
      <alignment vertical="center"/>
    </xf>
    <xf numFmtId="22" fontId="0" fillId="0" borderId="0" xfId="0" applyNumberFormat="1" applyFill="1">
      <alignment vertical="center"/>
    </xf>
    <xf numFmtId="22" fontId="0" fillId="0" borderId="0" xfId="0" applyNumberFormat="1">
      <alignment vertical="center"/>
    </xf>
    <xf numFmtId="184" fontId="4" fillId="0" borderId="0" xfId="0" applyNumberFormat="1" applyFont="1" applyFill="1" applyAlignment="1">
      <alignment horizontal="center" vertical="center"/>
    </xf>
    <xf numFmtId="184" fontId="4" fillId="34" borderId="0" xfId="0" applyNumberFormat="1" applyFont="1" applyFill="1" applyAlignment="1">
      <alignment horizontal="center" vertical="center"/>
    </xf>
    <xf numFmtId="184" fontId="4" fillId="0" borderId="0" xfId="0" applyNumberFormat="1" applyFont="1" applyAlignment="1">
      <alignment horizontal="center" vertical="center"/>
    </xf>
    <xf numFmtId="184" fontId="4" fillId="27" borderId="0" xfId="0" applyNumberFormat="1" applyFont="1" applyFill="1" applyAlignment="1">
      <alignment horizontal="center" vertical="center"/>
    </xf>
    <xf numFmtId="0" fontId="4" fillId="34" borderId="0" xfId="0" applyNumberFormat="1" applyFont="1" applyFill="1">
      <alignment vertical="center"/>
    </xf>
    <xf numFmtId="0" fontId="4" fillId="0" borderId="0" xfId="0" applyNumberFormat="1" applyFont="1">
      <alignment vertical="center"/>
    </xf>
    <xf numFmtId="0" fontId="36" fillId="0" borderId="0" xfId="0" applyNumberFormat="1" applyFont="1">
      <alignment vertical="center"/>
    </xf>
    <xf numFmtId="14" fontId="4" fillId="34" borderId="0" xfId="0" applyNumberFormat="1" applyFont="1" applyFill="1">
      <alignment vertical="center"/>
    </xf>
    <xf numFmtId="0" fontId="37" fillId="0" borderId="0" xfId="49" applyFont="1">
      <alignment vertical="center"/>
    </xf>
    <xf numFmtId="0" fontId="25" fillId="36" borderId="0" xfId="49" applyFont="1" applyFill="1" applyAlignment="1">
      <alignment horizontal="left" vertical="center" indent="1"/>
    </xf>
    <xf numFmtId="14" fontId="37" fillId="0" borderId="10" xfId="49" applyNumberFormat="1" applyFont="1" applyBorder="1" applyAlignment="1">
      <alignment horizontal="center" vertical="center"/>
    </xf>
    <xf numFmtId="14" fontId="37" fillId="0" borderId="0" xfId="49" applyNumberFormat="1" applyFont="1" applyBorder="1" applyAlignment="1">
      <alignment horizontal="center" vertical="center"/>
    </xf>
    <xf numFmtId="0" fontId="5" fillId="0" borderId="0" xfId="49">
      <alignment vertical="center"/>
    </xf>
    <xf numFmtId="0" fontId="25" fillId="37" borderId="0" xfId="49" applyFont="1" applyFill="1" applyBorder="1" applyAlignment="1">
      <alignment horizontal="center" vertical="center"/>
    </xf>
    <xf numFmtId="0" fontId="25" fillId="37" borderId="0" xfId="49" applyFont="1" applyFill="1" applyBorder="1" applyAlignment="1">
      <alignment horizontal="left" vertical="center"/>
    </xf>
    <xf numFmtId="10" fontId="37" fillId="0" borderId="0" xfId="49" applyNumberFormat="1" applyFont="1">
      <alignment vertical="center"/>
    </xf>
    <xf numFmtId="49" fontId="38" fillId="0" borderId="0" xfId="0" applyNumberFormat="1" applyFont="1" applyFill="1" applyAlignment="1">
      <alignment horizontal="left" vertical="center"/>
    </xf>
    <xf numFmtId="49" fontId="38" fillId="0" borderId="0" xfId="0" applyNumberFormat="1" applyFont="1" applyFill="1" applyAlignment="1">
      <alignment horizontal="center" vertical="center"/>
    </xf>
    <xf numFmtId="0" fontId="38" fillId="0" borderId="0" xfId="0" applyNumberFormat="1" applyFont="1" applyFill="1" applyAlignment="1">
      <alignment horizontal="center" vertical="center"/>
    </xf>
    <xf numFmtId="49" fontId="38" fillId="0" borderId="0" xfId="0" applyNumberFormat="1" applyFont="1" applyFill="1">
      <alignment vertical="center"/>
    </xf>
    <xf numFmtId="10" fontId="38" fillId="0" borderId="0" xfId="29" applyNumberFormat="1" applyFont="1" applyFill="1">
      <alignment vertical="center"/>
    </xf>
    <xf numFmtId="41" fontId="38" fillId="0" borderId="0" xfId="33" applyFont="1" applyFill="1">
      <alignment vertical="center"/>
    </xf>
    <xf numFmtId="178" fontId="38" fillId="0" borderId="0" xfId="33" applyNumberFormat="1" applyFont="1" applyFill="1" applyAlignment="1">
      <alignment vertical="center" wrapText="1"/>
    </xf>
    <xf numFmtId="178" fontId="38" fillId="0" borderId="0" xfId="33" applyNumberFormat="1" applyFont="1" applyFill="1">
      <alignment vertical="center"/>
    </xf>
    <xf numFmtId="176" fontId="38" fillId="0" borderId="0" xfId="29" applyNumberFormat="1" applyFont="1" applyFill="1">
      <alignment vertical="center"/>
    </xf>
    <xf numFmtId="0" fontId="38" fillId="0" borderId="0" xfId="0" applyFont="1" applyFill="1">
      <alignment vertical="center"/>
    </xf>
    <xf numFmtId="177" fontId="38" fillId="0" borderId="0" xfId="29" applyNumberFormat="1" applyFont="1" applyFill="1">
      <alignment vertical="center"/>
    </xf>
    <xf numFmtId="10" fontId="38" fillId="0" borderId="0" xfId="0" applyNumberFormat="1" applyFont="1" applyFill="1">
      <alignment vertical="center"/>
    </xf>
    <xf numFmtId="9" fontId="38" fillId="0" borderId="0" xfId="29" applyFont="1" applyFill="1">
      <alignment vertical="center"/>
    </xf>
    <xf numFmtId="184" fontId="38" fillId="0" borderId="0" xfId="0" applyNumberFormat="1" applyFont="1" applyFill="1" applyAlignment="1">
      <alignment horizontal="center" vertical="center"/>
    </xf>
    <xf numFmtId="22" fontId="38" fillId="0" borderId="0" xfId="0" applyNumberFormat="1" applyFont="1" applyFill="1">
      <alignment vertical="center"/>
    </xf>
    <xf numFmtId="178" fontId="36" fillId="0" borderId="0" xfId="33" applyNumberFormat="1" applyFont="1">
      <alignment vertical="center"/>
    </xf>
    <xf numFmtId="0" fontId="38" fillId="0" borderId="0" xfId="0" applyNumberFormat="1" applyFont="1" applyFill="1">
      <alignment vertical="center"/>
    </xf>
    <xf numFmtId="0" fontId="4" fillId="0" borderId="0" xfId="29" applyNumberFormat="1" applyFont="1" applyFill="1" applyAlignment="1">
      <alignment horizontal="center" vertical="center"/>
    </xf>
    <xf numFmtId="0" fontId="47" fillId="0" borderId="0" xfId="48" applyFont="1">
      <alignment vertical="center"/>
    </xf>
    <xf numFmtId="0" fontId="48" fillId="0" borderId="0" xfId="48" applyFont="1">
      <alignment vertical="center"/>
    </xf>
    <xf numFmtId="49" fontId="48" fillId="0" borderId="12" xfId="48" applyNumberFormat="1" applyFont="1" applyBorder="1" applyAlignment="1">
      <alignment horizontal="right" vertical="center"/>
    </xf>
    <xf numFmtId="49" fontId="48" fillId="0" borderId="0" xfId="48" applyNumberFormat="1" applyFont="1" applyBorder="1" applyAlignment="1">
      <alignment horizontal="right" vertical="center"/>
    </xf>
    <xf numFmtId="49" fontId="48" fillId="0" borderId="18" xfId="48" applyNumberFormat="1" applyFont="1" applyBorder="1" applyAlignment="1">
      <alignment horizontal="right" vertical="center"/>
    </xf>
    <xf numFmtId="3" fontId="48" fillId="0" borderId="0" xfId="48" applyNumberFormat="1" applyFont="1" applyAlignment="1">
      <alignment horizontal="right" vertical="center"/>
    </xf>
    <xf numFmtId="3" fontId="48" fillId="25" borderId="0" xfId="48" applyNumberFormat="1" applyFont="1" applyFill="1" applyAlignment="1">
      <alignment horizontal="right" vertical="center"/>
    </xf>
    <xf numFmtId="3" fontId="48" fillId="0" borderId="0" xfId="33" applyNumberFormat="1" applyFont="1" applyAlignment="1">
      <alignment horizontal="right" vertical="center"/>
    </xf>
    <xf numFmtId="185" fontId="48" fillId="0" borderId="0" xfId="48" applyNumberFormat="1" applyFont="1" applyAlignment="1">
      <alignment horizontal="right" vertical="center"/>
    </xf>
    <xf numFmtId="185" fontId="48" fillId="25" borderId="0" xfId="48" applyNumberFormat="1" applyFont="1" applyFill="1" applyAlignment="1">
      <alignment horizontal="right" vertical="center"/>
    </xf>
    <xf numFmtId="49" fontId="4" fillId="0" borderId="18" xfId="0" applyNumberFormat="1" applyFont="1" applyFill="1" applyBorder="1" applyAlignment="1">
      <alignment horizontal="left" vertical="center"/>
    </xf>
    <xf numFmtId="0" fontId="38" fillId="0" borderId="18" xfId="0" applyNumberFormat="1" applyFont="1" applyFill="1" applyBorder="1" applyAlignment="1">
      <alignment horizontal="center" vertical="center"/>
    </xf>
    <xf numFmtId="49" fontId="4" fillId="0" borderId="18" xfId="0" applyNumberFormat="1" applyFont="1" applyFill="1" applyBorder="1">
      <alignment vertical="center"/>
    </xf>
    <xf numFmtId="10" fontId="38" fillId="0" borderId="18" xfId="29" applyNumberFormat="1" applyFont="1" applyFill="1" applyBorder="1">
      <alignment vertical="center"/>
    </xf>
    <xf numFmtId="49" fontId="38" fillId="0" borderId="18" xfId="0" applyNumberFormat="1" applyFont="1" applyFill="1" applyBorder="1">
      <alignment vertical="center"/>
    </xf>
    <xf numFmtId="41" fontId="38" fillId="0" borderId="18" xfId="33" applyFont="1" applyFill="1" applyBorder="1">
      <alignment vertical="center"/>
    </xf>
    <xf numFmtId="178" fontId="38" fillId="0" borderId="18" xfId="33" applyNumberFormat="1" applyFont="1" applyFill="1" applyBorder="1" applyAlignment="1">
      <alignment vertical="center" wrapText="1"/>
    </xf>
    <xf numFmtId="178" fontId="38" fillId="0" borderId="18" xfId="33" applyNumberFormat="1" applyFont="1" applyFill="1" applyBorder="1">
      <alignment vertical="center"/>
    </xf>
    <xf numFmtId="0" fontId="38" fillId="0" borderId="18" xfId="0" applyNumberFormat="1" applyFont="1" applyFill="1" applyBorder="1">
      <alignment vertical="center"/>
    </xf>
    <xf numFmtId="176" fontId="38" fillId="0" borderId="18" xfId="29" applyNumberFormat="1" applyFont="1" applyFill="1" applyBorder="1">
      <alignment vertical="center"/>
    </xf>
    <xf numFmtId="0" fontId="38" fillId="0" borderId="18" xfId="0" applyFont="1" applyFill="1" applyBorder="1">
      <alignment vertical="center"/>
    </xf>
    <xf numFmtId="49" fontId="38" fillId="0" borderId="18" xfId="0" applyNumberFormat="1" applyFont="1" applyFill="1" applyBorder="1" applyAlignment="1">
      <alignment horizontal="center" vertical="center"/>
    </xf>
    <xf numFmtId="177" fontId="38" fillId="0" borderId="18" xfId="29" applyNumberFormat="1" applyFont="1" applyFill="1" applyBorder="1">
      <alignment vertical="center"/>
    </xf>
    <xf numFmtId="10" fontId="38" fillId="0" borderId="18" xfId="0" applyNumberFormat="1" applyFont="1" applyFill="1" applyBorder="1">
      <alignment vertical="center"/>
    </xf>
    <xf numFmtId="9" fontId="38" fillId="0" borderId="18" xfId="29" applyFont="1" applyFill="1" applyBorder="1">
      <alignment vertical="center"/>
    </xf>
    <xf numFmtId="176" fontId="4" fillId="0" borderId="18" xfId="29" applyNumberFormat="1" applyFont="1" applyFill="1" applyBorder="1">
      <alignment vertical="center"/>
    </xf>
    <xf numFmtId="0" fontId="4" fillId="0" borderId="18" xfId="0" applyFont="1" applyFill="1" applyBorder="1">
      <alignment vertical="center"/>
    </xf>
    <xf numFmtId="9" fontId="4" fillId="0" borderId="18" xfId="29" applyFont="1" applyFill="1" applyBorder="1">
      <alignment vertical="center"/>
    </xf>
    <xf numFmtId="22" fontId="38" fillId="0" borderId="18" xfId="0" applyNumberFormat="1" applyFont="1" applyFill="1" applyBorder="1">
      <alignment vertical="center"/>
    </xf>
    <xf numFmtId="49" fontId="4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>
      <alignment vertical="center"/>
    </xf>
    <xf numFmtId="10" fontId="38" fillId="0" borderId="0" xfId="29" applyNumberFormat="1" applyFont="1" applyFill="1" applyBorder="1">
      <alignment vertical="center"/>
    </xf>
    <xf numFmtId="41" fontId="38" fillId="0" borderId="0" xfId="33" applyFont="1" applyFill="1" applyBorder="1">
      <alignment vertical="center"/>
    </xf>
    <xf numFmtId="178" fontId="38" fillId="0" borderId="0" xfId="33" applyNumberFormat="1" applyFont="1" applyFill="1" applyBorder="1" applyAlignment="1">
      <alignment vertical="center" wrapText="1"/>
    </xf>
    <xf numFmtId="178" fontId="38" fillId="0" borderId="0" xfId="33" applyNumberFormat="1" applyFont="1" applyFill="1" applyBorder="1">
      <alignment vertical="center"/>
    </xf>
    <xf numFmtId="0" fontId="38" fillId="0" borderId="0" xfId="0" applyNumberFormat="1" applyFont="1" applyFill="1" applyBorder="1">
      <alignment vertical="center"/>
    </xf>
    <xf numFmtId="176" fontId="38" fillId="0" borderId="0" xfId="29" applyNumberFormat="1" applyFont="1" applyFill="1" applyBorder="1">
      <alignment vertical="center"/>
    </xf>
    <xf numFmtId="176" fontId="4" fillId="0" borderId="0" xfId="29" applyNumberFormat="1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8" fillId="0" borderId="0" xfId="0" applyFont="1" applyFill="1" applyBorder="1">
      <alignment vertical="center"/>
    </xf>
    <xf numFmtId="49" fontId="38" fillId="0" borderId="0" xfId="0" applyNumberFormat="1" applyFont="1" applyFill="1" applyBorder="1" applyAlignment="1">
      <alignment horizontal="center" vertical="center"/>
    </xf>
    <xf numFmtId="177" fontId="38" fillId="0" borderId="0" xfId="29" applyNumberFormat="1" applyFont="1" applyFill="1" applyBorder="1">
      <alignment vertical="center"/>
    </xf>
    <xf numFmtId="10" fontId="38" fillId="0" borderId="0" xfId="0" applyNumberFormat="1" applyFont="1" applyFill="1" applyBorder="1">
      <alignment vertical="center"/>
    </xf>
    <xf numFmtId="9" fontId="38" fillId="0" borderId="0" xfId="29" applyFont="1" applyFill="1" applyBorder="1">
      <alignment vertical="center"/>
    </xf>
    <xf numFmtId="49" fontId="38" fillId="0" borderId="0" xfId="0" applyNumberFormat="1" applyFont="1" applyFill="1" applyBorder="1">
      <alignment vertical="center"/>
    </xf>
    <xf numFmtId="22" fontId="38" fillId="0" borderId="0" xfId="0" applyNumberFormat="1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10" fontId="4" fillId="0" borderId="0" xfId="29" applyNumberFormat="1" applyFont="1" applyFill="1" applyAlignment="1">
      <alignment horizontal="center" vertical="center"/>
    </xf>
    <xf numFmtId="0" fontId="4" fillId="0" borderId="0" xfId="29" applyNumberFormat="1" applyFont="1" applyFill="1">
      <alignment vertical="center"/>
    </xf>
    <xf numFmtId="3" fontId="48" fillId="0" borderId="0" xfId="48" applyNumberFormat="1" applyFont="1" applyBorder="1" applyAlignment="1">
      <alignment horizontal="right" vertical="center"/>
    </xf>
    <xf numFmtId="0" fontId="46" fillId="0" borderId="0" xfId="47">
      <alignment vertical="center"/>
    </xf>
    <xf numFmtId="49" fontId="46" fillId="0" borderId="0" xfId="47" applyNumberFormat="1" applyAlignment="1">
      <alignment horizontal="center" vertical="center"/>
    </xf>
    <xf numFmtId="49" fontId="46" fillId="0" borderId="0" xfId="47" applyNumberFormat="1">
      <alignment vertical="center"/>
    </xf>
    <xf numFmtId="181" fontId="46" fillId="0" borderId="0" xfId="47" applyNumberFormat="1">
      <alignment vertical="center"/>
    </xf>
    <xf numFmtId="180" fontId="46" fillId="0" borderId="0" xfId="47" applyNumberFormat="1">
      <alignment vertical="center"/>
    </xf>
    <xf numFmtId="179" fontId="46" fillId="0" borderId="0" xfId="47" applyNumberFormat="1">
      <alignment vertical="center"/>
    </xf>
    <xf numFmtId="49" fontId="46" fillId="0" borderId="10" xfId="47" applyNumberFormat="1" applyBorder="1" applyAlignment="1">
      <alignment horizontal="center" vertical="center"/>
    </xf>
    <xf numFmtId="49" fontId="46" fillId="0" borderId="10" xfId="47" applyNumberFormat="1" applyBorder="1">
      <alignment vertical="center"/>
    </xf>
    <xf numFmtId="181" fontId="46" fillId="0" borderId="10" xfId="47" applyNumberFormat="1" applyBorder="1">
      <alignment vertical="center"/>
    </xf>
    <xf numFmtId="180" fontId="46" fillId="0" borderId="10" xfId="47" applyNumberFormat="1" applyBorder="1">
      <alignment vertical="center"/>
    </xf>
    <xf numFmtId="179" fontId="46" fillId="0" borderId="10" xfId="47" applyNumberFormat="1" applyBorder="1">
      <alignment vertical="center"/>
    </xf>
    <xf numFmtId="0" fontId="46" fillId="38" borderId="10" xfId="47" applyFill="1" applyBorder="1" applyAlignment="1">
      <alignment horizontal="center" vertical="center"/>
    </xf>
    <xf numFmtId="0" fontId="46" fillId="0" borderId="10" xfId="47" applyNumberFormat="1" applyBorder="1" applyAlignment="1">
      <alignment horizontal="center" vertical="center"/>
    </xf>
    <xf numFmtId="184" fontId="4" fillId="0" borderId="0" xfId="0" applyNumberFormat="1" applyFont="1" applyFill="1" applyAlignment="1">
      <alignment vertical="center"/>
    </xf>
    <xf numFmtId="184" fontId="38" fillId="0" borderId="0" xfId="0" applyNumberFormat="1" applyFont="1" applyFill="1" applyAlignment="1">
      <alignment vertical="center"/>
    </xf>
    <xf numFmtId="184" fontId="4" fillId="34" borderId="0" xfId="0" applyNumberFormat="1" applyFont="1" applyFill="1" applyAlignment="1">
      <alignment vertical="center"/>
    </xf>
    <xf numFmtId="184" fontId="4" fillId="0" borderId="0" xfId="0" applyNumberFormat="1" applyFont="1" applyAlignment="1">
      <alignment vertical="center"/>
    </xf>
    <xf numFmtId="184" fontId="4" fillId="27" borderId="0" xfId="0" applyNumberFormat="1" applyFont="1" applyFill="1" applyAlignment="1">
      <alignment vertical="center"/>
    </xf>
    <xf numFmtId="184" fontId="4" fillId="0" borderId="0" xfId="0" applyNumberFormat="1" applyFont="1" applyFill="1" applyBorder="1" applyAlignment="1">
      <alignment vertical="center"/>
    </xf>
    <xf numFmtId="184" fontId="4" fillId="0" borderId="18" xfId="0" applyNumberFormat="1" applyFont="1" applyFill="1" applyBorder="1" applyAlignment="1">
      <alignment vertical="center"/>
    </xf>
    <xf numFmtId="184" fontId="36" fillId="0" borderId="0" xfId="0" applyNumberFormat="1" applyFont="1" applyAlignment="1">
      <alignment vertical="center"/>
    </xf>
    <xf numFmtId="184" fontId="38" fillId="0" borderId="0" xfId="0" applyNumberFormat="1" applyFont="1" applyFill="1" applyBorder="1" applyAlignment="1">
      <alignment horizontal="center" vertical="center"/>
    </xf>
    <xf numFmtId="184" fontId="38" fillId="0" borderId="18" xfId="0" applyNumberFormat="1" applyFont="1" applyFill="1" applyBorder="1" applyAlignment="1">
      <alignment horizontal="center" vertical="center"/>
    </xf>
    <xf numFmtId="184" fontId="46" fillId="0" borderId="10" xfId="47" applyNumberFormat="1" applyBorder="1" applyAlignment="1">
      <alignment horizontal="center" vertical="center"/>
    </xf>
    <xf numFmtId="184" fontId="46" fillId="0" borderId="0" xfId="47" applyNumberFormat="1" applyAlignment="1">
      <alignment horizontal="center" vertical="center"/>
    </xf>
    <xf numFmtId="184" fontId="46" fillId="39" borderId="10" xfId="47" applyNumberFormat="1" applyFill="1" applyBorder="1" applyAlignment="1">
      <alignment horizontal="center" vertical="center"/>
    </xf>
    <xf numFmtId="49" fontId="46" fillId="39" borderId="10" xfId="47" applyNumberFormat="1" applyFill="1" applyBorder="1">
      <alignment vertical="center"/>
    </xf>
    <xf numFmtId="0" fontId="46" fillId="39" borderId="10" xfId="47" applyNumberFormat="1" applyFill="1" applyBorder="1" applyAlignment="1">
      <alignment horizontal="center" vertical="center"/>
    </xf>
    <xf numFmtId="49" fontId="46" fillId="39" borderId="10" xfId="47" applyNumberFormat="1" applyFill="1" applyBorder="1" applyAlignment="1">
      <alignment horizontal="center" vertical="center"/>
    </xf>
    <xf numFmtId="179" fontId="46" fillId="39" borderId="10" xfId="47" applyNumberFormat="1" applyFill="1" applyBorder="1">
      <alignment vertical="center"/>
    </xf>
    <xf numFmtId="180" fontId="46" fillId="39" borderId="10" xfId="47" applyNumberFormat="1" applyFill="1" applyBorder="1">
      <alignment vertical="center"/>
    </xf>
    <xf numFmtId="181" fontId="46" fillId="39" borderId="10" xfId="47" applyNumberFormat="1" applyFill="1" applyBorder="1">
      <alignment vertical="center"/>
    </xf>
    <xf numFmtId="0" fontId="46" fillId="39" borderId="0" xfId="47" applyFill="1">
      <alignment vertical="center"/>
    </xf>
    <xf numFmtId="10" fontId="4" fillId="0" borderId="0" xfId="0" applyNumberFormat="1" applyFont="1" applyFill="1" applyBorder="1">
      <alignment vertical="center"/>
    </xf>
    <xf numFmtId="4" fontId="0" fillId="0" borderId="0" xfId="0" applyNumberFormat="1">
      <alignment vertical="center"/>
    </xf>
    <xf numFmtId="9" fontId="38" fillId="0" borderId="0" xfId="29" applyNumberFormat="1" applyFont="1" applyFill="1" applyBorder="1">
      <alignment vertical="center"/>
    </xf>
    <xf numFmtId="9" fontId="4" fillId="0" borderId="0" xfId="29" applyNumberFormat="1" applyFont="1" applyFill="1">
      <alignment vertical="center"/>
    </xf>
    <xf numFmtId="185" fontId="48" fillId="0" borderId="0" xfId="29" applyNumberFormat="1" applyFont="1" applyAlignment="1">
      <alignment horizontal="right" vertical="center"/>
    </xf>
    <xf numFmtId="49" fontId="48" fillId="0" borderId="12" xfId="29" applyNumberFormat="1" applyFont="1" applyBorder="1" applyAlignment="1">
      <alignment horizontal="right" vertical="center"/>
    </xf>
    <xf numFmtId="49" fontId="48" fillId="0" borderId="0" xfId="29" applyNumberFormat="1" applyFont="1" applyBorder="1" applyAlignment="1">
      <alignment horizontal="right" vertical="center"/>
    </xf>
    <xf numFmtId="49" fontId="48" fillId="0" borderId="18" xfId="29" applyNumberFormat="1" applyFont="1" applyBorder="1" applyAlignment="1">
      <alignment horizontal="right" vertical="center"/>
    </xf>
    <xf numFmtId="190" fontId="48" fillId="0" borderId="12" xfId="48" applyNumberFormat="1" applyFont="1" applyBorder="1" applyAlignment="1">
      <alignment horizontal="right" vertical="center"/>
    </xf>
    <xf numFmtId="190" fontId="48" fillId="0" borderId="0" xfId="48" applyNumberFormat="1" applyFont="1" applyBorder="1" applyAlignment="1">
      <alignment horizontal="right" vertical="center"/>
    </xf>
    <xf numFmtId="190" fontId="48" fillId="0" borderId="18" xfId="48" applyNumberFormat="1" applyFont="1" applyBorder="1" applyAlignment="1">
      <alignment horizontal="right" vertical="center"/>
    </xf>
    <xf numFmtId="190" fontId="48" fillId="0" borderId="0" xfId="48" applyNumberFormat="1" applyFont="1" applyAlignment="1">
      <alignment horizontal="right" vertical="center"/>
    </xf>
    <xf numFmtId="190" fontId="48" fillId="25" borderId="0" xfId="48" applyNumberFormat="1" applyFont="1" applyFill="1" applyAlignment="1">
      <alignment horizontal="right" vertical="center"/>
    </xf>
    <xf numFmtId="3" fontId="22" fillId="0" borderId="0" xfId="48" applyNumberFormat="1">
      <alignment vertical="center"/>
    </xf>
    <xf numFmtId="185" fontId="22" fillId="0" borderId="0" xfId="48" applyNumberFormat="1">
      <alignment vertical="center"/>
    </xf>
    <xf numFmtId="49" fontId="4" fillId="0" borderId="0" xfId="0" applyNumberFormat="1" applyFont="1" applyFill="1" applyBorder="1" applyAlignment="1">
      <alignment horizontal="center" vertical="center"/>
    </xf>
    <xf numFmtId="49" fontId="48" fillId="0" borderId="0" xfId="0" applyNumberFormat="1" applyFont="1" applyFill="1" applyBorder="1" applyAlignment="1">
      <alignment horizontal="right" vertical="center"/>
    </xf>
    <xf numFmtId="0" fontId="4" fillId="38" borderId="0" xfId="0" applyFont="1" applyFill="1" applyAlignment="1">
      <alignment horizontal="center" vertical="center"/>
    </xf>
    <xf numFmtId="9" fontId="4" fillId="38" borderId="0" xfId="29" applyFont="1" applyFill="1" applyAlignment="1">
      <alignment horizontal="center" vertical="center"/>
    </xf>
    <xf numFmtId="178" fontId="4" fillId="0" borderId="0" xfId="33" applyNumberFormat="1" applyFont="1" applyFill="1" applyBorder="1" applyAlignment="1">
      <alignment vertical="center" wrapText="1"/>
    </xf>
    <xf numFmtId="3" fontId="47" fillId="0" borderId="0" xfId="48" applyNumberFormat="1" applyFont="1">
      <alignment vertical="center"/>
    </xf>
    <xf numFmtId="3" fontId="48" fillId="0" borderId="0" xfId="48" applyNumberFormat="1" applyFont="1">
      <alignment vertical="center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Border="1" applyAlignment="1">
      <alignment horizontal="left" vertical="center"/>
    </xf>
    <xf numFmtId="9" fontId="4" fillId="0" borderId="0" xfId="29" applyFont="1" applyFill="1" applyAlignment="1">
      <alignment horizontal="left" vertical="center"/>
    </xf>
    <xf numFmtId="182" fontId="38" fillId="0" borderId="0" xfId="29" applyNumberFormat="1" applyFont="1" applyFill="1" applyBorder="1">
      <alignment vertical="center"/>
    </xf>
    <xf numFmtId="10" fontId="4" fillId="0" borderId="0" xfId="29" applyNumberFormat="1" applyFont="1" applyFill="1" applyBorder="1">
      <alignment vertical="center"/>
    </xf>
    <xf numFmtId="3" fontId="38" fillId="0" borderId="0" xfId="33" applyNumberFormat="1" applyFont="1" applyFill="1" applyBorder="1">
      <alignment vertical="center"/>
    </xf>
    <xf numFmtId="180" fontId="38" fillId="0" borderId="0" xfId="33" applyNumberFormat="1" applyFont="1" applyFill="1" applyBorder="1" applyAlignment="1">
      <alignment vertical="center" wrapText="1"/>
    </xf>
    <xf numFmtId="180" fontId="38" fillId="0" borderId="0" xfId="33" applyNumberFormat="1" applyFont="1" applyFill="1" applyBorder="1">
      <alignment vertical="center"/>
    </xf>
    <xf numFmtId="184" fontId="38" fillId="40" borderId="0" xfId="0" applyNumberFormat="1" applyFont="1" applyFill="1" applyBorder="1" applyAlignment="1">
      <alignment horizontal="center" vertical="center"/>
    </xf>
    <xf numFmtId="49" fontId="4" fillId="40" borderId="0" xfId="0" applyNumberFormat="1" applyFont="1" applyFill="1" applyBorder="1" applyAlignment="1">
      <alignment horizontal="left" vertical="center"/>
    </xf>
    <xf numFmtId="0" fontId="4" fillId="40" borderId="0" xfId="0" applyFont="1" applyFill="1" applyBorder="1" applyAlignment="1">
      <alignment horizontal="center" vertical="center"/>
    </xf>
    <xf numFmtId="49" fontId="4" fillId="40" borderId="0" xfId="0" applyNumberFormat="1" applyFont="1" applyFill="1" applyBorder="1">
      <alignment vertical="center"/>
    </xf>
    <xf numFmtId="49" fontId="4" fillId="40" borderId="0" xfId="0" applyNumberFormat="1" applyFont="1" applyFill="1">
      <alignment vertical="center"/>
    </xf>
    <xf numFmtId="184" fontId="4" fillId="40" borderId="0" xfId="0" applyNumberFormat="1" applyFont="1" applyFill="1" applyBorder="1" applyAlignment="1">
      <alignment vertical="center"/>
    </xf>
    <xf numFmtId="10" fontId="38" fillId="40" borderId="0" xfId="29" applyNumberFormat="1" applyFont="1" applyFill="1" applyBorder="1">
      <alignment vertical="center"/>
    </xf>
    <xf numFmtId="41" fontId="38" fillId="40" borderId="0" xfId="33" applyFont="1" applyFill="1" applyBorder="1">
      <alignment vertical="center"/>
    </xf>
    <xf numFmtId="178" fontId="38" fillId="40" borderId="0" xfId="33" applyNumberFormat="1" applyFont="1" applyFill="1" applyBorder="1" applyAlignment="1">
      <alignment vertical="center" wrapText="1"/>
    </xf>
    <xf numFmtId="178" fontId="38" fillId="40" borderId="0" xfId="33" applyNumberFormat="1" applyFont="1" applyFill="1" applyBorder="1">
      <alignment vertical="center"/>
    </xf>
    <xf numFmtId="0" fontId="38" fillId="40" borderId="0" xfId="0" applyNumberFormat="1" applyFont="1" applyFill="1" applyBorder="1">
      <alignment vertical="center"/>
    </xf>
    <xf numFmtId="176" fontId="38" fillId="40" borderId="0" xfId="29" applyNumberFormat="1" applyFont="1" applyFill="1" applyBorder="1">
      <alignment vertical="center"/>
    </xf>
    <xf numFmtId="176" fontId="4" fillId="40" borderId="0" xfId="29" applyNumberFormat="1" applyFont="1" applyFill="1" applyBorder="1">
      <alignment vertical="center"/>
    </xf>
    <xf numFmtId="0" fontId="4" fillId="40" borderId="0" xfId="0" applyFont="1" applyFill="1" applyBorder="1">
      <alignment vertical="center"/>
    </xf>
    <xf numFmtId="0" fontId="38" fillId="40" borderId="0" xfId="0" applyFont="1" applyFill="1" applyBorder="1">
      <alignment vertical="center"/>
    </xf>
    <xf numFmtId="49" fontId="38" fillId="40" borderId="0" xfId="0" applyNumberFormat="1" applyFont="1" applyFill="1" applyBorder="1" applyAlignment="1">
      <alignment horizontal="center" vertical="center"/>
    </xf>
    <xf numFmtId="177" fontId="38" fillId="40" borderId="0" xfId="29" applyNumberFormat="1" applyFont="1" applyFill="1" applyBorder="1">
      <alignment vertical="center"/>
    </xf>
    <xf numFmtId="10" fontId="38" fillId="40" borderId="0" xfId="0" applyNumberFormat="1" applyFont="1" applyFill="1" applyBorder="1">
      <alignment vertical="center"/>
    </xf>
    <xf numFmtId="0" fontId="38" fillId="40" borderId="0" xfId="0" applyFont="1" applyFill="1">
      <alignment vertical="center"/>
    </xf>
    <xf numFmtId="9" fontId="4" fillId="40" borderId="0" xfId="29" applyFont="1" applyFill="1">
      <alignment vertical="center"/>
    </xf>
    <xf numFmtId="9" fontId="38" fillId="40" borderId="0" xfId="29" applyFont="1" applyFill="1" applyBorder="1">
      <alignment vertical="center"/>
    </xf>
    <xf numFmtId="49" fontId="38" fillId="40" borderId="0" xfId="0" applyNumberFormat="1" applyFont="1" applyFill="1" applyBorder="1">
      <alignment vertical="center"/>
    </xf>
    <xf numFmtId="22" fontId="38" fillId="40" borderId="0" xfId="0" applyNumberFormat="1" applyFont="1" applyFill="1" applyBorder="1">
      <alignment vertical="center"/>
    </xf>
    <xf numFmtId="0" fontId="38" fillId="0" borderId="0" xfId="0" applyNumberFormat="1" applyFont="1" applyFill="1" applyBorder="1" applyAlignment="1">
      <alignment horizontal="center" vertical="center"/>
    </xf>
    <xf numFmtId="184" fontId="4" fillId="40" borderId="0" xfId="0" applyNumberFormat="1" applyFont="1" applyFill="1" applyAlignment="1">
      <alignment horizontal="center" vertical="center"/>
    </xf>
    <xf numFmtId="0" fontId="4" fillId="40" borderId="0" xfId="0" applyNumberFormat="1" applyFont="1" applyFill="1" applyAlignment="1">
      <alignment horizontal="center" vertical="center"/>
    </xf>
    <xf numFmtId="184" fontId="4" fillId="40" borderId="0" xfId="0" applyNumberFormat="1" applyFont="1" applyFill="1" applyAlignment="1">
      <alignment vertical="center"/>
    </xf>
    <xf numFmtId="10" fontId="4" fillId="40" borderId="0" xfId="29" applyNumberFormat="1" applyFont="1" applyFill="1">
      <alignment vertical="center"/>
    </xf>
    <xf numFmtId="41" fontId="4" fillId="40" borderId="0" xfId="33" applyFont="1" applyFill="1">
      <alignment vertical="center"/>
    </xf>
    <xf numFmtId="178" fontId="4" fillId="40" borderId="0" xfId="33" applyNumberFormat="1" applyFont="1" applyFill="1">
      <alignment vertical="center"/>
    </xf>
    <xf numFmtId="0" fontId="4" fillId="40" borderId="0" xfId="0" applyNumberFormat="1" applyFont="1" applyFill="1">
      <alignment vertical="center"/>
    </xf>
    <xf numFmtId="176" fontId="4" fillId="40" borderId="0" xfId="29" applyNumberFormat="1" applyFont="1" applyFill="1">
      <alignment vertical="center"/>
    </xf>
    <xf numFmtId="0" fontId="4" fillId="40" borderId="0" xfId="0" applyFont="1" applyFill="1">
      <alignment vertical="center"/>
    </xf>
    <xf numFmtId="49" fontId="4" fillId="40" borderId="0" xfId="0" applyNumberFormat="1" applyFont="1" applyFill="1" applyAlignment="1">
      <alignment horizontal="center" vertical="center"/>
    </xf>
    <xf numFmtId="177" fontId="4" fillId="40" borderId="0" xfId="29" applyNumberFormat="1" applyFont="1" applyFill="1">
      <alignment vertical="center"/>
    </xf>
    <xf numFmtId="10" fontId="4" fillId="40" borderId="0" xfId="0" applyNumberFormat="1" applyFont="1" applyFill="1">
      <alignment vertical="center"/>
    </xf>
    <xf numFmtId="9" fontId="4" fillId="40" borderId="0" xfId="29" applyNumberFormat="1" applyFont="1" applyFill="1">
      <alignment vertical="center"/>
    </xf>
    <xf numFmtId="22" fontId="4" fillId="40" borderId="0" xfId="0" applyNumberFormat="1" applyFont="1" applyFill="1">
      <alignment vertical="center"/>
    </xf>
    <xf numFmtId="0" fontId="49" fillId="0" borderId="0" xfId="0" applyFont="1" applyAlignment="1">
      <alignment horizontal="center" vertical="center"/>
    </xf>
    <xf numFmtId="0" fontId="4" fillId="0" borderId="0" xfId="0" applyNumberFormat="1" applyFont="1" applyFill="1" applyAlignment="1">
      <alignment horizontal="right" vertical="center"/>
    </xf>
    <xf numFmtId="49" fontId="4" fillId="0" borderId="0" xfId="0" applyNumberFormat="1" applyFont="1" applyFill="1" applyAlignment="1">
      <alignment vertical="center"/>
    </xf>
    <xf numFmtId="41" fontId="4" fillId="0" borderId="0" xfId="33" applyFont="1" applyFill="1" applyBorder="1">
      <alignment vertical="center"/>
    </xf>
    <xf numFmtId="177" fontId="4" fillId="0" borderId="0" xfId="29" applyNumberFormat="1" applyFont="1" applyFill="1" applyBorder="1">
      <alignment vertical="center"/>
    </xf>
    <xf numFmtId="9" fontId="4" fillId="0" borderId="0" xfId="29" applyFont="1" applyFill="1" applyBorder="1">
      <alignment vertical="center"/>
    </xf>
    <xf numFmtId="9" fontId="4" fillId="0" borderId="0" xfId="29" applyNumberFormat="1" applyFont="1" applyFill="1" applyBorder="1">
      <alignment vertical="center"/>
    </xf>
    <xf numFmtId="22" fontId="4" fillId="0" borderId="0" xfId="0" applyNumberFormat="1" applyFont="1" applyFill="1" applyBorder="1">
      <alignment vertical="center"/>
    </xf>
    <xf numFmtId="178" fontId="4" fillId="0" borderId="0" xfId="33" applyNumberFormat="1" applyFont="1" applyFill="1" applyBorder="1">
      <alignment vertical="center"/>
    </xf>
    <xf numFmtId="0" fontId="50" fillId="0" borderId="0" xfId="0" applyFont="1">
      <alignment vertical="center"/>
    </xf>
    <xf numFmtId="188" fontId="4" fillId="0" borderId="0" xfId="33" applyNumberFormat="1" applyFont="1" applyFill="1" applyBorder="1" applyAlignment="1">
      <alignment vertical="center" wrapText="1"/>
    </xf>
    <xf numFmtId="10" fontId="51" fillId="0" borderId="0" xfId="29" applyNumberFormat="1" applyFont="1" applyFill="1" applyBorder="1">
      <alignment vertical="center"/>
    </xf>
    <xf numFmtId="49" fontId="4" fillId="0" borderId="0" xfId="0" applyNumberFormat="1" applyFont="1" applyFill="1" applyBorder="1" applyAlignment="1">
      <alignment vertical="center" wrapText="1"/>
    </xf>
    <xf numFmtId="178" fontId="51" fillId="0" borderId="0" xfId="33" applyNumberFormat="1" applyFont="1" applyFill="1" applyBorder="1" applyAlignment="1">
      <alignment vertical="center" wrapText="1"/>
    </xf>
    <xf numFmtId="178" fontId="51" fillId="0" borderId="0" xfId="33" applyNumberFormat="1" applyFont="1" applyFill="1" applyBorder="1">
      <alignment vertical="center"/>
    </xf>
    <xf numFmtId="49" fontId="4" fillId="0" borderId="0" xfId="0" applyNumberFormat="1" applyFont="1" applyFill="1" applyAlignment="1">
      <alignment vertical="center" wrapText="1"/>
    </xf>
    <xf numFmtId="188" fontId="4" fillId="0" borderId="0" xfId="33" applyNumberFormat="1" applyFont="1" applyFill="1" applyBorder="1">
      <alignment vertical="center"/>
    </xf>
    <xf numFmtId="0" fontId="4" fillId="0" borderId="0" xfId="0" quotePrefix="1" applyFont="1" applyFill="1" applyBorder="1">
      <alignment vertical="center"/>
    </xf>
    <xf numFmtId="0" fontId="46" fillId="38" borderId="10" xfId="47" applyFill="1" applyBorder="1" applyAlignment="1">
      <alignment horizontal="center" vertical="center"/>
    </xf>
    <xf numFmtId="49" fontId="25" fillId="28" borderId="0" xfId="0" applyNumberFormat="1" applyFont="1" applyFill="1" applyBorder="1" applyAlignment="1">
      <alignment horizontal="center" vertical="center"/>
    </xf>
    <xf numFmtId="0" fontId="3" fillId="26" borderId="0" xfId="0" applyFont="1" applyFill="1" applyAlignment="1">
      <alignment horizontal="center" vertical="center" wrapText="1"/>
    </xf>
    <xf numFmtId="0" fontId="28" fillId="31" borderId="19" xfId="0" applyFont="1" applyFill="1" applyBorder="1" applyAlignment="1">
      <alignment horizontal="right" wrapText="1"/>
    </xf>
    <xf numFmtId="0" fontId="28" fillId="31" borderId="20" xfId="0" applyFont="1" applyFill="1" applyBorder="1" applyAlignment="1">
      <alignment horizontal="right" wrapText="1"/>
    </xf>
    <xf numFmtId="0" fontId="28" fillId="31" borderId="12" xfId="0" applyFont="1" applyFill="1" applyBorder="1" applyAlignment="1">
      <alignment horizontal="right"/>
    </xf>
    <xf numFmtId="0" fontId="28" fillId="31" borderId="0" xfId="0" applyFont="1" applyFill="1" applyBorder="1" applyAlignment="1">
      <alignment horizontal="right"/>
    </xf>
    <xf numFmtId="0" fontId="28" fillId="31" borderId="12" xfId="0" applyFont="1" applyFill="1" applyBorder="1" applyAlignment="1">
      <alignment horizontal="left" indent="1"/>
    </xf>
    <xf numFmtId="0" fontId="28" fillId="31" borderId="0" xfId="0" applyFont="1" applyFill="1" applyBorder="1" applyAlignment="1">
      <alignment horizontal="left" indent="1"/>
    </xf>
    <xf numFmtId="0" fontId="29" fillId="31" borderId="19" xfId="0" applyFont="1" applyFill="1" applyBorder="1" applyAlignment="1">
      <alignment horizontal="right" wrapText="1"/>
    </xf>
    <xf numFmtId="0" fontId="29" fillId="31" borderId="20" xfId="0" applyFont="1" applyFill="1" applyBorder="1" applyAlignment="1">
      <alignment horizontal="right" wrapText="1"/>
    </xf>
    <xf numFmtId="0" fontId="28" fillId="31" borderId="12" xfId="0" applyFont="1" applyFill="1" applyBorder="1" applyAlignment="1">
      <alignment horizontal="right" wrapText="1"/>
    </xf>
    <xf numFmtId="0" fontId="28" fillId="31" borderId="0" xfId="0" applyFont="1" applyFill="1" applyBorder="1" applyAlignment="1">
      <alignment horizontal="right" wrapText="1"/>
    </xf>
  </cellXfs>
  <cellStyles count="50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메모" xfId="28" builtinId="10" customBuiltin="1"/>
    <cellStyle name="백분율" xfId="29" builtinId="5"/>
    <cellStyle name="보통" xfId="30" builtinId="28" customBuiltin="1"/>
    <cellStyle name="설명 텍스트" xfId="31" builtinId="53" customBuiltin="1"/>
    <cellStyle name="셀 확인" xfId="32" builtinId="23" customBuiltin="1"/>
    <cellStyle name="쉼표 [0]" xfId="33" builtinId="6"/>
    <cellStyle name="쉼표 [0] 2" xfId="34"/>
    <cellStyle name="연결된 셀" xfId="35" builtinId="24" customBuiltin="1"/>
    <cellStyle name="요약" xfId="36" builtinId="25" customBuiltin="1"/>
    <cellStyle name="입력" xfId="37" builtinId="20" customBuiltin="1"/>
    <cellStyle name="제목" xfId="38" builtinId="15" customBuiltin="1"/>
    <cellStyle name="제목 1" xfId="39" builtinId="16" customBuiltin="1"/>
    <cellStyle name="제목 2" xfId="40" builtinId="17" customBuiltin="1"/>
    <cellStyle name="제목 3" xfId="41" builtinId="18" customBuiltin="1"/>
    <cellStyle name="제목 4" xfId="42" builtinId="19" customBuiltin="1"/>
    <cellStyle name="좋음" xfId="43" builtinId="26" customBuiltin="1"/>
    <cellStyle name="출력" xfId="44" builtinId="21" customBuiltin="1"/>
    <cellStyle name="표준" xfId="0" builtinId="0"/>
    <cellStyle name="표준 2" xfId="45"/>
    <cellStyle name="표준 3" xfId="46"/>
    <cellStyle name="표준 4" xfId="47"/>
    <cellStyle name="표준_ELF유지관리" xfId="48"/>
    <cellStyle name="표준_복사본 분기자산운용보고서 데이터-1" xfId="49"/>
  </cellStyles>
  <dxfs count="42"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theme="0"/>
      </font>
      <fill>
        <patternFill>
          <bgColor rgb="FF9900CC"/>
        </patternFill>
      </fill>
    </dxf>
    <dxf>
      <fill>
        <patternFill>
          <bgColor rgb="FF66FF33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theme="0"/>
      </font>
      <fill>
        <patternFill>
          <bgColor rgb="FF9900CC"/>
        </patternFill>
      </fill>
    </dxf>
    <dxf>
      <fill>
        <patternFill>
          <bgColor rgb="FF66FF33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indexed="9"/>
      </font>
      <fill>
        <patternFill>
          <bgColor indexed="14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theme="0"/>
      </font>
      <fill>
        <patternFill>
          <bgColor rgb="FF9900CC"/>
        </patternFill>
      </fill>
    </dxf>
    <dxf>
      <fill>
        <patternFill>
          <bgColor rgb="FF66FF3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C556F58-FF4C-4735-B1F1-F084CAF18F65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19050</xdr:rowOff>
        </xdr:from>
        <xdr:to>
          <xdr:col>4</xdr:col>
          <xdr:colOff>419100</xdr:colOff>
          <xdr:row>2</xdr:row>
          <xdr:rowOff>165100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체"/>
                  <a:ea typeface="굴림체"/>
                </a:rPr>
                <a:t>ELF보고자료조회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1866900</xdr:colOff>
          <xdr:row>0</xdr:row>
          <xdr:rowOff>88900</xdr:rowOff>
        </xdr:from>
        <xdr:to>
          <xdr:col>2</xdr:col>
          <xdr:colOff>1695450</xdr:colOff>
          <xdr:row>2</xdr:row>
          <xdr:rowOff>88900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12700</xdr:colOff>
          <xdr:row>0</xdr:row>
          <xdr:rowOff>12700</xdr:rowOff>
        </xdr:to>
        <xdr:sp macro="" textlink="">
          <xdr:nvSpPr>
            <xdr:cNvPr id="1025" name="ctlDG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88900</xdr:colOff>
          <xdr:row>3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체"/>
                  <a:ea typeface="굴림체"/>
                </a:rPr>
                <a:t>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527050</xdr:colOff>
          <xdr:row>3</xdr:row>
          <xdr:rowOff>38100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체"/>
                  <a:ea typeface="굴림체"/>
                </a:rPr>
                <a:t>해지가져오기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</xdr:row>
          <xdr:rowOff>0</xdr:rowOff>
        </xdr:from>
        <xdr:to>
          <xdr:col>1</xdr:col>
          <xdr:colOff>0</xdr:colOff>
          <xdr:row>3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체"/>
                  <a:ea typeface="굴림체"/>
                </a:rPr>
                <a:t>Check KIKO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514350</xdr:colOff>
      <xdr:row>3</xdr:row>
      <xdr:rowOff>0</xdr:rowOff>
    </xdr:from>
    <xdr:to>
      <xdr:col>2</xdr:col>
      <xdr:colOff>9525</xdr:colOff>
      <xdr:row>3</xdr:row>
      <xdr:rowOff>104775</xdr:rowOff>
    </xdr:to>
    <xdr:pic>
      <xdr:nvPicPr>
        <xdr:cNvPr id="51383" name="Picture 9" descr="icon01">
          <a:extLst>
            <a:ext uri="{FF2B5EF4-FFF2-40B4-BE49-F238E27FC236}">
              <a16:creationId xmlns:a16="http://schemas.microsoft.com/office/drawing/2014/main" id="{00000000-0008-0000-0900-0000B7C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428625"/>
          <a:ext cx="104775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1314450</xdr:colOff>
      <xdr:row>3</xdr:row>
      <xdr:rowOff>0</xdr:rowOff>
    </xdr:from>
    <xdr:to>
      <xdr:col>3</xdr:col>
      <xdr:colOff>0</xdr:colOff>
      <xdr:row>3</xdr:row>
      <xdr:rowOff>104775</xdr:rowOff>
    </xdr:to>
    <xdr:pic>
      <xdr:nvPicPr>
        <xdr:cNvPr id="51384" name="Picture 10" descr="icon01">
          <a:extLst>
            <a:ext uri="{FF2B5EF4-FFF2-40B4-BE49-F238E27FC236}">
              <a16:creationId xmlns:a16="http://schemas.microsoft.com/office/drawing/2014/main" id="{00000000-0008-0000-0900-0000B8C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428625"/>
          <a:ext cx="104775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590550</xdr:colOff>
      <xdr:row>3</xdr:row>
      <xdr:rowOff>0</xdr:rowOff>
    </xdr:from>
    <xdr:to>
      <xdr:col>4</xdr:col>
      <xdr:colOff>0</xdr:colOff>
      <xdr:row>3</xdr:row>
      <xdr:rowOff>104775</xdr:rowOff>
    </xdr:to>
    <xdr:pic>
      <xdr:nvPicPr>
        <xdr:cNvPr id="51385" name="Picture 11" descr="icon01">
          <a:extLst>
            <a:ext uri="{FF2B5EF4-FFF2-40B4-BE49-F238E27FC236}">
              <a16:creationId xmlns:a16="http://schemas.microsoft.com/office/drawing/2014/main" id="{00000000-0008-0000-0900-0000B9C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428625"/>
          <a:ext cx="104775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0</xdr:row>
          <xdr:rowOff>76200</xdr:rowOff>
        </xdr:from>
        <xdr:to>
          <xdr:col>4</xdr:col>
          <xdr:colOff>2019300</xdr:colOff>
          <xdr:row>2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체"/>
                  <a:ea typeface="굴림체"/>
                </a:rPr>
                <a:t>get funds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0.&#44060;&#51064;%20&#54260;&#45908;\&#44285;&#49849;&#51452;\ELF_C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l%20Users\Documents\&#51068;&#51221;&#54364;(ELF)_&#44285;&#49849;&#51452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47560;&#51060;&#45796;&#49828;&#48177;&#50724;&#54588;&#49828;&#49884;&#49828;&#53596;\ELF_Book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54592;&#51064;&#49324;&#51060;&#53944;/ELF&#54144;&#46300;&#48513;(&#50612;&#54644;&#51109;&#44397;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보고서"/>
      <sheetName val="ELFs"/>
      <sheetName val="KI발생"/>
      <sheetName val="underlyings"/>
    </sheetNames>
    <sheetDataSet>
      <sheetData sheetId="0"/>
      <sheetData sheetId="1"/>
      <sheetData sheetId="2"/>
      <sheetData sheetId="3"/>
      <sheetData sheetId="4">
        <row r="1">
          <cell r="A1" t="str">
            <v>underlyings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회사명"/>
      <sheetName val="종가"/>
      <sheetName val="공모"/>
      <sheetName val="사모"/>
      <sheetName val="기초자산수준"/>
      <sheetName val="event"/>
      <sheetName val="200703"/>
    </sheetNames>
    <sheetDataSet>
      <sheetData sheetId="0" refreshError="1"/>
      <sheetData sheetId="1">
        <row r="7">
          <cell r="B7" t="str">
            <v>KT</v>
          </cell>
          <cell r="F7" t="str">
            <v>KOSPI  200</v>
          </cell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대시보드"/>
      <sheetName val="ELF보고서"/>
      <sheetName val="기초자산_주식"/>
      <sheetName val="기초자산_지수"/>
      <sheetName val="New 2Star HMKE-1"/>
      <sheetName val="New 2Star KIKE-1"/>
      <sheetName val="2Star 사모파생 N-19"/>
      <sheetName val="One Star N-4"/>
      <sheetName val="2Star 사모파생 N-18"/>
      <sheetName val="New 2Star KESE-1"/>
      <sheetName val="New 2Star IKE-1"/>
      <sheetName val="One Index K-6"/>
      <sheetName val="New 2Star HGDG-1"/>
      <sheetName val="2Index 사모파생 N-3"/>
      <sheetName val="2Star 사모파생 N-17"/>
      <sheetName val="2Star 사모파생 N-16"/>
      <sheetName val="2Star 사모파생 N-15"/>
      <sheetName val="2Star 사모파생 N-14"/>
      <sheetName val="2Star 사모파생 N-13"/>
      <sheetName val="2Star 사모파생 N-12"/>
      <sheetName val="New 2Star NH-5"/>
      <sheetName val="New 2Star NH-4"/>
      <sheetName val="New 2Star 파생 YH-2"/>
      <sheetName val="2Star 사모파생 N-11"/>
      <sheetName val="2Star 사모파생 N-9"/>
      <sheetName val="2Star 사모파생 N-8"/>
      <sheetName val="2Star 사모파생 N-7"/>
      <sheetName val="2Star 사모파생 N-6"/>
      <sheetName val="2Star 사모파생 N-5"/>
      <sheetName val="2Star 사모파생 N-4"/>
      <sheetName val="2Star 사모파생 N-3"/>
      <sheetName val="2Star 사모파생 N-2"/>
      <sheetName val="2Star 사모파생 N-1"/>
      <sheetName val="2Star 사모파생 LPWS-1"/>
      <sheetName val="2Star 사모파생 DGSS-2"/>
      <sheetName val="2Star 사모파생 DGSS-1"/>
      <sheetName val="2Star 사모파생SEKE-1"/>
      <sheetName val="2Star 사모파생KEWF-1"/>
      <sheetName val="New 2Star SGHY-1"/>
      <sheetName val="New 2Star SGDS-1"/>
      <sheetName val="2Index 사모파생 N-2"/>
      <sheetName val="New 2Star SEKE-3"/>
      <sheetName val="New 2Star SEKE-2"/>
      <sheetName val="New 2Star KELP-1"/>
      <sheetName val="New 2Star POSH-2"/>
      <sheetName val="New 2Star LEHM-1"/>
      <sheetName val="New 2Star KEWF-1"/>
      <sheetName val="New 2Star KEHC-1"/>
      <sheetName val="New 2Star POSH-1"/>
      <sheetName val="New 2Star NH-3"/>
      <sheetName val="New 2Star NH-2"/>
      <sheetName val="2Index N-1"/>
      <sheetName val="New 2Star HJHS"/>
      <sheetName val="New 2Star NH-1"/>
      <sheetName val="New 2Star NS-3"/>
      <sheetName val="New 2Star NS-1"/>
      <sheetName val="New 2Star NS-2"/>
      <sheetName val="New 2Star SEST-2"/>
      <sheetName val="New 2Index KN-8"/>
      <sheetName val="New 2Index KN-7"/>
      <sheetName val="New 2Star SEKE-1"/>
      <sheetName val="New 2Star MS-2"/>
      <sheetName val="New 2Star DGSG-1"/>
      <sheetName val="New 2Star LEHF-1"/>
      <sheetName val="New 2Star SEST-1"/>
      <sheetName val="2Star KH-1"/>
      <sheetName val="2Star LS-1"/>
      <sheetName val="2Star PH-1"/>
      <sheetName val="2Star PH-2"/>
      <sheetName val="2Star SH-1"/>
      <sheetName val="New 2Index KN-4"/>
      <sheetName val="New 2Index KN-5"/>
      <sheetName val="New 2Index KN-6"/>
      <sheetName val="New 2Star HH-1"/>
      <sheetName val="New 2Star HMHY-1"/>
      <sheetName val="New 2Star HW-1"/>
      <sheetName val="New 2Star IS-1"/>
      <sheetName val="New 2Star IS-2"/>
      <sheetName val="New 2Star IS-3"/>
      <sheetName val="New 2Star KH-1"/>
      <sheetName val="New 2Star LH-1"/>
      <sheetName val="New 2Star LK-1"/>
      <sheetName val="New 2Star PH-1"/>
      <sheetName val="New 2Star TH-1"/>
      <sheetName val="New 2Star YH-1"/>
      <sheetName val="주가지수연계 채권3"/>
      <sheetName val="One Index K-2"/>
      <sheetName val="One Star N-3"/>
      <sheetName val="New 주가지수연계파생4"/>
      <sheetName val="New 2Star SH-D1 "/>
      <sheetName val="New 2Star HK-1"/>
      <sheetName val="New 2Index KN-2"/>
      <sheetName val="2Star KW-1"/>
      <sheetName val="New 주가지수연계파생2"/>
      <sheetName val="New 주가지수연계파생3"/>
      <sheetName val="New 주가지수연계파생1"/>
      <sheetName val="New 2Star MS-1"/>
      <sheetName val="New 2Star PH3Y-1"/>
      <sheetName val="2Star HI-1"/>
      <sheetName val="New 2Star SG-1"/>
      <sheetName val="New 2Star HS-1"/>
      <sheetName val="New 2Index KN-3"/>
      <sheetName val="New 2Star LS-1"/>
      <sheetName val="New 2Star GH-1"/>
      <sheetName val="2Star SG-1"/>
      <sheetName val="One Index K-4"/>
      <sheetName val="2Star HS-1"/>
      <sheetName val="2Star HH-1"/>
      <sheetName val="2Star LH-1"/>
      <sheetName val="2Star SK-1"/>
      <sheetName val="2Star GH-1"/>
      <sheetName val="New 2Star KL-1"/>
      <sheetName val="New 2Star SM-1"/>
      <sheetName val="One Index K-5"/>
      <sheetName val="New 2Star GS-1"/>
    </sheetNames>
    <sheetDataSet>
      <sheetData sheetId="0"/>
      <sheetData sheetId="1"/>
      <sheetData sheetId="2"/>
      <sheetData sheetId="3">
        <row r="15">
          <cell r="A15">
            <v>38719</v>
          </cell>
          <cell r="B15">
            <v>40600</v>
          </cell>
          <cell r="C15">
            <v>45800</v>
          </cell>
          <cell r="D15">
            <v>180000</v>
          </cell>
          <cell r="E15">
            <v>17350</v>
          </cell>
          <cell r="F15">
            <v>28450</v>
          </cell>
          <cell r="G15">
            <v>21550</v>
          </cell>
          <cell r="H15">
            <v>659000</v>
          </cell>
          <cell r="I15">
            <v>63100</v>
          </cell>
          <cell r="J15">
            <v>134000</v>
          </cell>
          <cell r="K15">
            <v>20200</v>
          </cell>
          <cell r="L15">
            <v>26450</v>
          </cell>
          <cell r="M15">
            <v>201500</v>
          </cell>
          <cell r="N15">
            <v>37600</v>
          </cell>
          <cell r="O15">
            <v>37200</v>
          </cell>
          <cell r="P15">
            <v>98400</v>
          </cell>
          <cell r="Q15">
            <v>89500</v>
          </cell>
          <cell r="R15">
            <v>44800</v>
          </cell>
          <cell r="S15">
            <v>76700</v>
          </cell>
          <cell r="T15">
            <v>28000</v>
          </cell>
          <cell r="U15">
            <v>47100</v>
          </cell>
          <cell r="V15">
            <v>93900</v>
          </cell>
          <cell r="W15">
            <v>17700</v>
          </cell>
          <cell r="X15">
            <v>52000</v>
          </cell>
          <cell r="Y15">
            <v>43700</v>
          </cell>
          <cell r="Z15">
            <v>52400</v>
          </cell>
          <cell r="AA15">
            <v>46550</v>
          </cell>
          <cell r="AB15">
            <v>13750</v>
          </cell>
          <cell r="AC15">
            <v>21350</v>
          </cell>
          <cell r="AD15">
            <v>41900</v>
          </cell>
          <cell r="AE15">
            <v>19150</v>
          </cell>
          <cell r="AF15">
            <v>439500</v>
          </cell>
          <cell r="AG15">
            <v>14000</v>
          </cell>
        </row>
        <row r="16">
          <cell r="A16">
            <v>38720</v>
          </cell>
        </row>
        <row r="17">
          <cell r="A17">
            <v>38721</v>
          </cell>
        </row>
        <row r="18">
          <cell r="A18">
            <v>38722</v>
          </cell>
        </row>
        <row r="19">
          <cell r="A19">
            <v>38723</v>
          </cell>
        </row>
        <row r="20">
          <cell r="A20">
            <v>38726</v>
          </cell>
        </row>
        <row r="21">
          <cell r="A21">
            <v>38727</v>
          </cell>
        </row>
        <row r="22">
          <cell r="A22">
            <v>38728</v>
          </cell>
        </row>
        <row r="23">
          <cell r="A23">
            <v>38729</v>
          </cell>
        </row>
        <row r="24">
          <cell r="A24">
            <v>38730</v>
          </cell>
        </row>
        <row r="25">
          <cell r="A25">
            <v>38733</v>
          </cell>
        </row>
        <row r="26">
          <cell r="A26">
            <v>38734</v>
          </cell>
        </row>
        <row r="27">
          <cell r="A27">
            <v>38735</v>
          </cell>
        </row>
        <row r="28">
          <cell r="A28">
            <v>38736</v>
          </cell>
        </row>
        <row r="29">
          <cell r="A29">
            <v>38737</v>
          </cell>
        </row>
        <row r="30">
          <cell r="A30">
            <v>38740</v>
          </cell>
        </row>
        <row r="31">
          <cell r="A31">
            <v>38741</v>
          </cell>
        </row>
        <row r="32">
          <cell r="A32">
            <v>38742</v>
          </cell>
        </row>
        <row r="33">
          <cell r="A33">
            <v>38743</v>
          </cell>
        </row>
        <row r="34">
          <cell r="A34">
            <v>38744</v>
          </cell>
        </row>
        <row r="35">
          <cell r="A35">
            <v>38748</v>
          </cell>
        </row>
        <row r="36">
          <cell r="A36">
            <v>38749</v>
          </cell>
        </row>
        <row r="37">
          <cell r="A37">
            <v>38750</v>
          </cell>
        </row>
        <row r="38">
          <cell r="A38">
            <v>38751</v>
          </cell>
        </row>
        <row r="39">
          <cell r="A39">
            <v>38754</v>
          </cell>
        </row>
        <row r="40">
          <cell r="A40">
            <v>38755</v>
          </cell>
        </row>
        <row r="41">
          <cell r="A41">
            <v>38756</v>
          </cell>
        </row>
        <row r="42">
          <cell r="A42">
            <v>38757</v>
          </cell>
        </row>
        <row r="43">
          <cell r="A43">
            <v>38758</v>
          </cell>
        </row>
        <row r="44">
          <cell r="A44">
            <v>38761</v>
          </cell>
        </row>
        <row r="45">
          <cell r="A45">
            <v>38762</v>
          </cell>
        </row>
        <row r="46">
          <cell r="A46">
            <v>38763</v>
          </cell>
        </row>
        <row r="47">
          <cell r="A47">
            <v>38764</v>
          </cell>
        </row>
        <row r="48">
          <cell r="A48">
            <v>38765</v>
          </cell>
        </row>
        <row r="49">
          <cell r="A49">
            <v>38768</v>
          </cell>
        </row>
        <row r="50">
          <cell r="A50">
            <v>38769</v>
          </cell>
        </row>
        <row r="51">
          <cell r="A51">
            <v>38770</v>
          </cell>
        </row>
        <row r="52">
          <cell r="A52">
            <v>38771</v>
          </cell>
        </row>
        <row r="53">
          <cell r="A53">
            <v>38772</v>
          </cell>
        </row>
        <row r="54">
          <cell r="A54">
            <v>38775</v>
          </cell>
        </row>
        <row r="55">
          <cell r="A55">
            <v>38776</v>
          </cell>
        </row>
        <row r="56">
          <cell r="A56">
            <v>38778</v>
          </cell>
        </row>
        <row r="57">
          <cell r="A57">
            <v>38779</v>
          </cell>
        </row>
        <row r="58">
          <cell r="A58">
            <v>38782</v>
          </cell>
        </row>
        <row r="59">
          <cell r="A59">
            <v>38783</v>
          </cell>
        </row>
        <row r="60">
          <cell r="A60">
            <v>38784</v>
          </cell>
        </row>
        <row r="61">
          <cell r="A61">
            <v>38785</v>
          </cell>
        </row>
        <row r="62">
          <cell r="A62">
            <v>38786</v>
          </cell>
        </row>
        <row r="63">
          <cell r="A63">
            <v>38789</v>
          </cell>
        </row>
        <row r="64">
          <cell r="A64">
            <v>38790</v>
          </cell>
        </row>
        <row r="65">
          <cell r="A65">
            <v>38791</v>
          </cell>
        </row>
        <row r="66">
          <cell r="A66">
            <v>38792</v>
          </cell>
        </row>
        <row r="67">
          <cell r="A67">
            <v>38793</v>
          </cell>
        </row>
        <row r="68">
          <cell r="A68">
            <v>38796</v>
          </cell>
        </row>
        <row r="69">
          <cell r="A69">
            <v>38797</v>
          </cell>
        </row>
        <row r="70">
          <cell r="A70">
            <v>38798</v>
          </cell>
        </row>
        <row r="71">
          <cell r="A71">
            <v>38799</v>
          </cell>
        </row>
        <row r="72">
          <cell r="A72">
            <v>38800</v>
          </cell>
        </row>
        <row r="73">
          <cell r="A73">
            <v>38803</v>
          </cell>
        </row>
        <row r="74">
          <cell r="A74">
            <v>38804</v>
          </cell>
        </row>
        <row r="75">
          <cell r="A75">
            <v>38805</v>
          </cell>
        </row>
        <row r="76">
          <cell r="A76">
            <v>38806</v>
          </cell>
        </row>
        <row r="77">
          <cell r="A77">
            <v>38807</v>
          </cell>
        </row>
        <row r="78">
          <cell r="A78">
            <v>38810</v>
          </cell>
        </row>
        <row r="79">
          <cell r="A79">
            <v>38811</v>
          </cell>
        </row>
        <row r="80">
          <cell r="A80">
            <v>38812</v>
          </cell>
        </row>
        <row r="81">
          <cell r="A81">
            <v>38813</v>
          </cell>
        </row>
        <row r="82">
          <cell r="A82">
            <v>38814</v>
          </cell>
        </row>
        <row r="83">
          <cell r="A83">
            <v>38817</v>
          </cell>
        </row>
        <row r="84">
          <cell r="A84">
            <v>38818</v>
          </cell>
        </row>
        <row r="85">
          <cell r="A85">
            <v>38819</v>
          </cell>
        </row>
        <row r="86">
          <cell r="A86">
            <v>38820</v>
          </cell>
        </row>
        <row r="87">
          <cell r="A87">
            <v>38821</v>
          </cell>
        </row>
        <row r="88">
          <cell r="A88">
            <v>38824</v>
          </cell>
        </row>
        <row r="89">
          <cell r="A89">
            <v>38825</v>
          </cell>
        </row>
        <row r="90">
          <cell r="A90">
            <v>38826</v>
          </cell>
        </row>
        <row r="91">
          <cell r="A91">
            <v>38827</v>
          </cell>
        </row>
        <row r="92">
          <cell r="A92">
            <v>38828</v>
          </cell>
        </row>
        <row r="93">
          <cell r="A93">
            <v>38831</v>
          </cell>
        </row>
        <row r="94">
          <cell r="A94">
            <v>38832</v>
          </cell>
        </row>
        <row r="95">
          <cell r="A95">
            <v>38833</v>
          </cell>
        </row>
        <row r="96">
          <cell r="A96">
            <v>38834</v>
          </cell>
        </row>
        <row r="97">
          <cell r="A97">
            <v>38835</v>
          </cell>
        </row>
        <row r="98">
          <cell r="A98">
            <v>38839</v>
          </cell>
        </row>
        <row r="99">
          <cell r="A99">
            <v>38840</v>
          </cell>
        </row>
        <row r="100">
          <cell r="A100">
            <v>38841</v>
          </cell>
        </row>
        <row r="101">
          <cell r="A101">
            <v>38845</v>
          </cell>
        </row>
        <row r="102">
          <cell r="A102">
            <v>38846</v>
          </cell>
        </row>
        <row r="103">
          <cell r="A103">
            <v>38847</v>
          </cell>
        </row>
        <row r="104">
          <cell r="A104">
            <v>38848</v>
          </cell>
        </row>
        <row r="105">
          <cell r="A105">
            <v>38849</v>
          </cell>
        </row>
        <row r="106">
          <cell r="A106">
            <v>38852</v>
          </cell>
        </row>
        <row r="107">
          <cell r="A107">
            <v>38853</v>
          </cell>
        </row>
        <row r="108">
          <cell r="A108">
            <v>38854</v>
          </cell>
        </row>
        <row r="109">
          <cell r="A109">
            <v>38855</v>
          </cell>
        </row>
        <row r="110">
          <cell r="A110">
            <v>38856</v>
          </cell>
        </row>
        <row r="111">
          <cell r="A111">
            <v>38859</v>
          </cell>
        </row>
        <row r="112">
          <cell r="A112">
            <v>38860</v>
          </cell>
        </row>
        <row r="113">
          <cell r="A113">
            <v>38861</v>
          </cell>
        </row>
        <row r="114">
          <cell r="A114">
            <v>38862</v>
          </cell>
        </row>
        <row r="115">
          <cell r="A115">
            <v>38863</v>
          </cell>
        </row>
        <row r="116">
          <cell r="A116">
            <v>38866</v>
          </cell>
        </row>
        <row r="117">
          <cell r="A117">
            <v>38867</v>
          </cell>
        </row>
        <row r="118">
          <cell r="A118">
            <v>38869</v>
          </cell>
        </row>
        <row r="119">
          <cell r="A119">
            <v>38870</v>
          </cell>
        </row>
        <row r="120">
          <cell r="A120">
            <v>38873</v>
          </cell>
        </row>
        <row r="121">
          <cell r="A121">
            <v>38875</v>
          </cell>
        </row>
        <row r="122">
          <cell r="A122">
            <v>38876</v>
          </cell>
        </row>
        <row r="123">
          <cell r="A123">
            <v>38877</v>
          </cell>
        </row>
        <row r="124">
          <cell r="A124">
            <v>38880</v>
          </cell>
        </row>
        <row r="125">
          <cell r="A125">
            <v>38881</v>
          </cell>
        </row>
        <row r="126">
          <cell r="A126">
            <v>38882</v>
          </cell>
        </row>
        <row r="127">
          <cell r="A127">
            <v>38883</v>
          </cell>
        </row>
        <row r="128">
          <cell r="A128">
            <v>38884</v>
          </cell>
        </row>
        <row r="129">
          <cell r="A129">
            <v>38887</v>
          </cell>
        </row>
        <row r="130">
          <cell r="A130">
            <v>38888</v>
          </cell>
        </row>
        <row r="131">
          <cell r="A131">
            <v>38889</v>
          </cell>
        </row>
        <row r="132">
          <cell r="A132">
            <v>38890</v>
          </cell>
        </row>
        <row r="133">
          <cell r="A133">
            <v>38891</v>
          </cell>
        </row>
        <row r="134">
          <cell r="A134">
            <v>38894</v>
          </cell>
        </row>
        <row r="135">
          <cell r="A135">
            <v>38895</v>
          </cell>
        </row>
        <row r="136">
          <cell r="A136">
            <v>38896</v>
          </cell>
        </row>
        <row r="137">
          <cell r="A137">
            <v>38897</v>
          </cell>
        </row>
        <row r="138">
          <cell r="A138">
            <v>38898</v>
          </cell>
        </row>
        <row r="139">
          <cell r="A139">
            <v>38901</v>
          </cell>
        </row>
        <row r="140">
          <cell r="A140">
            <v>38902</v>
          </cell>
        </row>
        <row r="141">
          <cell r="A141">
            <v>38903</v>
          </cell>
        </row>
        <row r="142">
          <cell r="A142">
            <v>38904</v>
          </cell>
        </row>
        <row r="143">
          <cell r="A143">
            <v>38905</v>
          </cell>
        </row>
        <row r="144">
          <cell r="A144">
            <v>38908</v>
          </cell>
        </row>
        <row r="145">
          <cell r="A145">
            <v>38909</v>
          </cell>
        </row>
        <row r="146">
          <cell r="A146">
            <v>38910</v>
          </cell>
        </row>
        <row r="147">
          <cell r="A147">
            <v>38911</v>
          </cell>
        </row>
        <row r="148">
          <cell r="A148">
            <v>38912</v>
          </cell>
        </row>
        <row r="149">
          <cell r="A149">
            <v>38916</v>
          </cell>
        </row>
        <row r="150">
          <cell r="A150">
            <v>38917</v>
          </cell>
        </row>
        <row r="151">
          <cell r="A151">
            <v>38918</v>
          </cell>
        </row>
        <row r="152">
          <cell r="A152">
            <v>38919</v>
          </cell>
        </row>
        <row r="153">
          <cell r="A153">
            <v>38922</v>
          </cell>
        </row>
        <row r="154">
          <cell r="A154">
            <v>38923</v>
          </cell>
        </row>
        <row r="155">
          <cell r="A155">
            <v>38924</v>
          </cell>
        </row>
        <row r="156">
          <cell r="A156">
            <v>38925</v>
          </cell>
        </row>
        <row r="157">
          <cell r="A157">
            <v>38926</v>
          </cell>
        </row>
        <row r="158">
          <cell r="A158">
            <v>38929</v>
          </cell>
        </row>
        <row r="159">
          <cell r="A159">
            <v>38930</v>
          </cell>
        </row>
        <row r="160">
          <cell r="A160">
            <v>38931</v>
          </cell>
        </row>
        <row r="161">
          <cell r="A161">
            <v>38932</v>
          </cell>
        </row>
        <row r="162">
          <cell r="A162">
            <v>38933</v>
          </cell>
        </row>
        <row r="163">
          <cell r="A163">
            <v>38936</v>
          </cell>
        </row>
        <row r="164">
          <cell r="A164">
            <v>38937</v>
          </cell>
        </row>
        <row r="165">
          <cell r="A165">
            <v>38938</v>
          </cell>
        </row>
        <row r="166">
          <cell r="A166">
            <v>38939</v>
          </cell>
        </row>
        <row r="167">
          <cell r="A167">
            <v>38940</v>
          </cell>
        </row>
        <row r="168">
          <cell r="A168">
            <v>38943</v>
          </cell>
        </row>
        <row r="169">
          <cell r="A169">
            <v>38945</v>
          </cell>
        </row>
        <row r="170">
          <cell r="A170">
            <v>38946</v>
          </cell>
        </row>
        <row r="171">
          <cell r="A171">
            <v>38947</v>
          </cell>
        </row>
        <row r="172">
          <cell r="A172">
            <v>38950</v>
          </cell>
        </row>
        <row r="173">
          <cell r="A173">
            <v>38951</v>
          </cell>
        </row>
        <row r="174">
          <cell r="A174">
            <v>38952</v>
          </cell>
        </row>
        <row r="175">
          <cell r="A175">
            <v>38953</v>
          </cell>
        </row>
        <row r="176">
          <cell r="A176">
            <v>38954</v>
          </cell>
        </row>
        <row r="177">
          <cell r="A177">
            <v>38957</v>
          </cell>
        </row>
        <row r="178">
          <cell r="A178">
            <v>38958</v>
          </cell>
        </row>
        <row r="179">
          <cell r="A179">
            <v>38959</v>
          </cell>
        </row>
        <row r="180">
          <cell r="A180">
            <v>38960</v>
          </cell>
        </row>
        <row r="181">
          <cell r="A181">
            <v>38961</v>
          </cell>
        </row>
        <row r="182">
          <cell r="A182">
            <v>38964</v>
          </cell>
        </row>
        <row r="183">
          <cell r="A183">
            <v>38965</v>
          </cell>
        </row>
        <row r="184">
          <cell r="A184">
            <v>38966</v>
          </cell>
        </row>
        <row r="185">
          <cell r="A185">
            <v>38967</v>
          </cell>
        </row>
        <row r="186">
          <cell r="A186">
            <v>38968</v>
          </cell>
        </row>
        <row r="187">
          <cell r="A187">
            <v>38971</v>
          </cell>
        </row>
        <row r="188">
          <cell r="A188">
            <v>38972</v>
          </cell>
        </row>
        <row r="189">
          <cell r="A189">
            <v>38973</v>
          </cell>
        </row>
        <row r="190">
          <cell r="A190">
            <v>38974</v>
          </cell>
        </row>
        <row r="191">
          <cell r="A191">
            <v>38975</v>
          </cell>
        </row>
        <row r="192">
          <cell r="A192">
            <v>38978</v>
          </cell>
        </row>
        <row r="193">
          <cell r="A193">
            <v>38979</v>
          </cell>
        </row>
        <row r="194">
          <cell r="A194">
            <v>38980</v>
          </cell>
        </row>
        <row r="195">
          <cell r="A195">
            <v>38981</v>
          </cell>
        </row>
        <row r="196">
          <cell r="A196">
            <v>38982</v>
          </cell>
        </row>
        <row r="197">
          <cell r="A197">
            <v>38985</v>
          </cell>
        </row>
        <row r="198">
          <cell r="A198">
            <v>38986</v>
          </cell>
        </row>
        <row r="199">
          <cell r="A199">
            <v>38987</v>
          </cell>
        </row>
        <row r="200">
          <cell r="A200">
            <v>38988</v>
          </cell>
        </row>
        <row r="201">
          <cell r="A201">
            <v>38989</v>
          </cell>
        </row>
        <row r="202">
          <cell r="A202">
            <v>38992</v>
          </cell>
        </row>
        <row r="203">
          <cell r="A203">
            <v>38994</v>
          </cell>
        </row>
        <row r="204">
          <cell r="A204">
            <v>38999</v>
          </cell>
        </row>
        <row r="205">
          <cell r="A205">
            <v>39000</v>
          </cell>
        </row>
        <row r="206">
          <cell r="A206">
            <v>39001</v>
          </cell>
        </row>
        <row r="207">
          <cell r="A207">
            <v>39002</v>
          </cell>
        </row>
        <row r="208">
          <cell r="A208">
            <v>39003</v>
          </cell>
        </row>
        <row r="209">
          <cell r="A209">
            <v>39006</v>
          </cell>
        </row>
        <row r="210">
          <cell r="A210">
            <v>39007</v>
          </cell>
        </row>
        <row r="211">
          <cell r="A211">
            <v>39008</v>
          </cell>
        </row>
        <row r="212">
          <cell r="A212">
            <v>39009</v>
          </cell>
        </row>
        <row r="213">
          <cell r="A213">
            <v>39010</v>
          </cell>
        </row>
        <row r="214">
          <cell r="A214">
            <v>39013</v>
          </cell>
        </row>
        <row r="215">
          <cell r="A215">
            <v>39014</v>
          </cell>
        </row>
        <row r="216">
          <cell r="A216">
            <v>39015</v>
          </cell>
        </row>
        <row r="217">
          <cell r="A217">
            <v>39016</v>
          </cell>
        </row>
        <row r="218">
          <cell r="A218">
            <v>39017</v>
          </cell>
        </row>
        <row r="219">
          <cell r="A219">
            <v>39020</v>
          </cell>
        </row>
        <row r="220">
          <cell r="A220">
            <v>39021</v>
          </cell>
        </row>
        <row r="221">
          <cell r="A221">
            <v>39022</v>
          </cell>
        </row>
        <row r="222">
          <cell r="A222">
            <v>39023</v>
          </cell>
        </row>
        <row r="223">
          <cell r="A223">
            <v>39024</v>
          </cell>
        </row>
        <row r="224">
          <cell r="A224">
            <v>39027</v>
          </cell>
        </row>
        <row r="225">
          <cell r="A225">
            <v>39028</v>
          </cell>
        </row>
        <row r="226">
          <cell r="A226">
            <v>39029</v>
          </cell>
        </row>
        <row r="227">
          <cell r="A227">
            <v>39030</v>
          </cell>
        </row>
        <row r="228">
          <cell r="A228">
            <v>39031</v>
          </cell>
        </row>
        <row r="229">
          <cell r="A229">
            <v>39034</v>
          </cell>
        </row>
        <row r="230">
          <cell r="A230">
            <v>39035</v>
          </cell>
        </row>
        <row r="231">
          <cell r="A231">
            <v>39036</v>
          </cell>
        </row>
        <row r="232">
          <cell r="A232">
            <v>39037</v>
          </cell>
        </row>
        <row r="233">
          <cell r="A233">
            <v>39038</v>
          </cell>
        </row>
        <row r="234">
          <cell r="A234">
            <v>39041</v>
          </cell>
        </row>
        <row r="235">
          <cell r="A235">
            <v>39042</v>
          </cell>
        </row>
        <row r="236">
          <cell r="A236">
            <v>39043</v>
          </cell>
        </row>
        <row r="237">
          <cell r="A237">
            <v>39044</v>
          </cell>
        </row>
        <row r="238">
          <cell r="A238">
            <v>39045</v>
          </cell>
        </row>
        <row r="239">
          <cell r="A239">
            <v>39048</v>
          </cell>
        </row>
        <row r="240">
          <cell r="A240">
            <v>39049</v>
          </cell>
        </row>
        <row r="241">
          <cell r="A241">
            <v>39050</v>
          </cell>
        </row>
        <row r="242">
          <cell r="A242">
            <v>39051</v>
          </cell>
        </row>
        <row r="243">
          <cell r="A243">
            <v>39052</v>
          </cell>
        </row>
        <row r="244">
          <cell r="A244">
            <v>39055</v>
          </cell>
        </row>
        <row r="245">
          <cell r="A245">
            <v>39056</v>
          </cell>
        </row>
        <row r="246">
          <cell r="A246">
            <v>39057</v>
          </cell>
        </row>
        <row r="247">
          <cell r="A247">
            <v>39058</v>
          </cell>
        </row>
        <row r="248">
          <cell r="A248">
            <v>39059</v>
          </cell>
        </row>
        <row r="249">
          <cell r="A249">
            <v>39062</v>
          </cell>
        </row>
        <row r="250">
          <cell r="A250">
            <v>39063</v>
          </cell>
        </row>
        <row r="251">
          <cell r="A251">
            <v>39064</v>
          </cell>
        </row>
        <row r="252">
          <cell r="A252">
            <v>39065</v>
          </cell>
        </row>
        <row r="253">
          <cell r="A253">
            <v>39066</v>
          </cell>
        </row>
        <row r="254">
          <cell r="A254">
            <v>39069</v>
          </cell>
        </row>
        <row r="255">
          <cell r="A255">
            <v>39070</v>
          </cell>
        </row>
        <row r="256">
          <cell r="A256">
            <v>39071</v>
          </cell>
        </row>
        <row r="257">
          <cell r="A257">
            <v>39072</v>
          </cell>
        </row>
        <row r="258">
          <cell r="A258">
            <v>39073</v>
          </cell>
        </row>
        <row r="259">
          <cell r="A259">
            <v>39077</v>
          </cell>
        </row>
        <row r="260">
          <cell r="A260">
            <v>39078</v>
          </cell>
        </row>
        <row r="261">
          <cell r="A261">
            <v>39079</v>
          </cell>
        </row>
        <row r="262">
          <cell r="A262">
            <v>39084</v>
          </cell>
        </row>
        <row r="263">
          <cell r="A263">
            <v>39085</v>
          </cell>
        </row>
        <row r="264">
          <cell r="A264">
            <v>39086</v>
          </cell>
        </row>
        <row r="265">
          <cell r="A265">
            <v>39087</v>
          </cell>
        </row>
        <row r="266">
          <cell r="A266">
            <v>39090</v>
          </cell>
        </row>
        <row r="267">
          <cell r="A267">
            <v>39091</v>
          </cell>
        </row>
        <row r="268">
          <cell r="A268">
            <v>39092</v>
          </cell>
        </row>
        <row r="269">
          <cell r="A269">
            <v>39093</v>
          </cell>
        </row>
        <row r="270">
          <cell r="A270">
            <v>39094</v>
          </cell>
        </row>
        <row r="271">
          <cell r="A271">
            <v>39097</v>
          </cell>
        </row>
        <row r="272">
          <cell r="A272">
            <v>39098</v>
          </cell>
        </row>
        <row r="273">
          <cell r="A273">
            <v>39099</v>
          </cell>
        </row>
        <row r="274">
          <cell r="A274">
            <v>39100</v>
          </cell>
        </row>
        <row r="275">
          <cell r="A275">
            <v>39101</v>
          </cell>
        </row>
        <row r="276">
          <cell r="A276">
            <v>39104</v>
          </cell>
        </row>
        <row r="277">
          <cell r="A277">
            <v>39105</v>
          </cell>
        </row>
        <row r="278">
          <cell r="A278">
            <v>39106</v>
          </cell>
        </row>
        <row r="279">
          <cell r="A279">
            <v>39107</v>
          </cell>
        </row>
        <row r="280">
          <cell r="A280">
            <v>39108</v>
          </cell>
        </row>
        <row r="281">
          <cell r="A281">
            <v>39111</v>
          </cell>
        </row>
        <row r="282">
          <cell r="A282">
            <v>39112</v>
          </cell>
        </row>
        <row r="283">
          <cell r="A283">
            <v>39113</v>
          </cell>
        </row>
        <row r="284">
          <cell r="A284">
            <v>39114</v>
          </cell>
        </row>
        <row r="285">
          <cell r="A285">
            <v>39115</v>
          </cell>
        </row>
        <row r="286">
          <cell r="A286">
            <v>39118</v>
          </cell>
        </row>
        <row r="287">
          <cell r="A287">
            <v>39119</v>
          </cell>
        </row>
        <row r="288">
          <cell r="A288">
            <v>39120</v>
          </cell>
        </row>
        <row r="289">
          <cell r="A289">
            <v>39121</v>
          </cell>
        </row>
        <row r="290">
          <cell r="A290">
            <v>39122</v>
          </cell>
        </row>
        <row r="291">
          <cell r="A291">
            <v>39125</v>
          </cell>
        </row>
        <row r="292">
          <cell r="A292">
            <v>39126</v>
          </cell>
        </row>
        <row r="293">
          <cell r="A293">
            <v>39127</v>
          </cell>
        </row>
        <row r="294">
          <cell r="A294">
            <v>39128</v>
          </cell>
        </row>
        <row r="295">
          <cell r="A295">
            <v>39129</v>
          </cell>
        </row>
        <row r="296">
          <cell r="A296">
            <v>39133</v>
          </cell>
        </row>
        <row r="297">
          <cell r="A297">
            <v>39134</v>
          </cell>
        </row>
        <row r="298">
          <cell r="A298">
            <v>39135</v>
          </cell>
        </row>
        <row r="299">
          <cell r="A299">
            <v>39136</v>
          </cell>
        </row>
        <row r="300">
          <cell r="A300">
            <v>39139</v>
          </cell>
        </row>
        <row r="301">
          <cell r="A301">
            <v>39140</v>
          </cell>
        </row>
        <row r="302">
          <cell r="A302">
            <v>39141</v>
          </cell>
        </row>
        <row r="303">
          <cell r="A303">
            <v>39143</v>
          </cell>
        </row>
        <row r="304">
          <cell r="A304">
            <v>39146</v>
          </cell>
        </row>
        <row r="305">
          <cell r="A305">
            <v>39147</v>
          </cell>
        </row>
        <row r="306">
          <cell r="A306">
            <v>39148</v>
          </cell>
        </row>
        <row r="307">
          <cell r="A307">
            <v>39149</v>
          </cell>
        </row>
        <row r="308">
          <cell r="A308">
            <v>39150</v>
          </cell>
        </row>
        <row r="309">
          <cell r="A309">
            <v>39153</v>
          </cell>
        </row>
        <row r="310">
          <cell r="A310">
            <v>39154</v>
          </cell>
        </row>
        <row r="311">
          <cell r="A311">
            <v>39155</v>
          </cell>
        </row>
        <row r="312">
          <cell r="A312">
            <v>39156</v>
          </cell>
        </row>
        <row r="313">
          <cell r="A313">
            <v>39157</v>
          </cell>
        </row>
        <row r="314">
          <cell r="A314">
            <v>39160</v>
          </cell>
        </row>
        <row r="315">
          <cell r="A315">
            <v>39161</v>
          </cell>
        </row>
        <row r="316">
          <cell r="A316">
            <v>39162</v>
          </cell>
        </row>
        <row r="317">
          <cell r="A317">
            <v>39163</v>
          </cell>
        </row>
        <row r="318">
          <cell r="A318">
            <v>39164</v>
          </cell>
        </row>
        <row r="319">
          <cell r="A319">
            <v>39167</v>
          </cell>
        </row>
        <row r="320">
          <cell r="A320">
            <v>39168</v>
          </cell>
        </row>
        <row r="321">
          <cell r="A321">
            <v>39169</v>
          </cell>
        </row>
        <row r="322">
          <cell r="A322">
            <v>39170</v>
          </cell>
        </row>
        <row r="323">
          <cell r="A323">
            <v>39171</v>
          </cell>
        </row>
        <row r="324">
          <cell r="A324">
            <v>39174</v>
          </cell>
        </row>
        <row r="325">
          <cell r="A325">
            <v>39175</v>
          </cell>
        </row>
        <row r="326">
          <cell r="A326">
            <v>39176</v>
          </cell>
        </row>
        <row r="327">
          <cell r="A327">
            <v>39177</v>
          </cell>
        </row>
        <row r="328">
          <cell r="A328">
            <v>39178</v>
          </cell>
        </row>
        <row r="329">
          <cell r="A329">
            <v>39181</v>
          </cell>
        </row>
        <row r="330">
          <cell r="A330">
            <v>39182</v>
          </cell>
        </row>
        <row r="331">
          <cell r="A331">
            <v>39183</v>
          </cell>
        </row>
        <row r="332">
          <cell r="A332">
            <v>39184</v>
          </cell>
        </row>
        <row r="333">
          <cell r="A333">
            <v>39185</v>
          </cell>
        </row>
        <row r="334">
          <cell r="A334">
            <v>39188</v>
          </cell>
        </row>
        <row r="335">
          <cell r="A335">
            <v>39189</v>
          </cell>
        </row>
        <row r="336">
          <cell r="A336">
            <v>39190</v>
          </cell>
        </row>
        <row r="337">
          <cell r="A337">
            <v>39191</v>
          </cell>
        </row>
        <row r="338">
          <cell r="A338">
            <v>39192</v>
          </cell>
        </row>
        <row r="339">
          <cell r="A339">
            <v>39195</v>
          </cell>
        </row>
        <row r="340">
          <cell r="A340">
            <v>39196</v>
          </cell>
        </row>
        <row r="341">
          <cell r="A341">
            <v>39197</v>
          </cell>
        </row>
        <row r="342">
          <cell r="A342">
            <v>39198</v>
          </cell>
        </row>
        <row r="343">
          <cell r="A343">
            <v>39199</v>
          </cell>
        </row>
        <row r="344">
          <cell r="A344">
            <v>39202</v>
          </cell>
        </row>
        <row r="345">
          <cell r="A345">
            <v>39204</v>
          </cell>
        </row>
        <row r="346">
          <cell r="A346">
            <v>39205</v>
          </cell>
        </row>
        <row r="347">
          <cell r="A347">
            <v>39206</v>
          </cell>
        </row>
        <row r="348">
          <cell r="A348">
            <v>39209</v>
          </cell>
        </row>
        <row r="349">
          <cell r="A349">
            <v>39210</v>
          </cell>
        </row>
        <row r="350">
          <cell r="A350">
            <v>39211</v>
          </cell>
        </row>
        <row r="351">
          <cell r="A351">
            <v>39212</v>
          </cell>
        </row>
        <row r="352">
          <cell r="A352">
            <v>39213</v>
          </cell>
        </row>
        <row r="353">
          <cell r="A353">
            <v>39216</v>
          </cell>
        </row>
        <row r="354">
          <cell r="A354">
            <v>39217</v>
          </cell>
        </row>
        <row r="355">
          <cell r="A355">
            <v>39218</v>
          </cell>
        </row>
        <row r="356">
          <cell r="A356">
            <v>39219</v>
          </cell>
        </row>
        <row r="357">
          <cell r="A357">
            <v>39220</v>
          </cell>
        </row>
        <row r="358">
          <cell r="A358">
            <v>39223</v>
          </cell>
        </row>
        <row r="359">
          <cell r="A359">
            <v>39224</v>
          </cell>
        </row>
        <row r="360">
          <cell r="A360">
            <v>39225</v>
          </cell>
        </row>
        <row r="361">
          <cell r="A361">
            <v>39227</v>
          </cell>
        </row>
        <row r="362">
          <cell r="A362">
            <v>39230</v>
          </cell>
        </row>
        <row r="363">
          <cell r="A363">
            <v>39231</v>
          </cell>
        </row>
        <row r="364">
          <cell r="A364">
            <v>39232</v>
          </cell>
        </row>
        <row r="365">
          <cell r="A365">
            <v>39233</v>
          </cell>
        </row>
        <row r="366">
          <cell r="A366">
            <v>39234</v>
          </cell>
        </row>
        <row r="367">
          <cell r="A367">
            <v>39237</v>
          </cell>
        </row>
        <row r="368">
          <cell r="A368">
            <v>39238</v>
          </cell>
        </row>
        <row r="369">
          <cell r="A369">
            <v>39240</v>
          </cell>
        </row>
        <row r="370">
          <cell r="A370">
            <v>39241</v>
          </cell>
        </row>
        <row r="371">
          <cell r="A371">
            <v>39244</v>
          </cell>
        </row>
        <row r="372">
          <cell r="A372">
            <v>39245</v>
          </cell>
        </row>
        <row r="373">
          <cell r="A373">
            <v>39246</v>
          </cell>
        </row>
        <row r="374">
          <cell r="A374">
            <v>39247</v>
          </cell>
        </row>
        <row r="375">
          <cell r="A375">
            <v>39248</v>
          </cell>
        </row>
        <row r="376">
          <cell r="A376">
            <v>39251</v>
          </cell>
        </row>
        <row r="377">
          <cell r="A377">
            <v>39252</v>
          </cell>
        </row>
        <row r="378">
          <cell r="A378">
            <v>39253</v>
          </cell>
        </row>
        <row r="379">
          <cell r="A379">
            <v>39254</v>
          </cell>
        </row>
        <row r="380">
          <cell r="A380">
            <v>39255</v>
          </cell>
        </row>
        <row r="381">
          <cell r="A381">
            <v>39258</v>
          </cell>
        </row>
        <row r="382">
          <cell r="A382">
            <v>39259</v>
          </cell>
        </row>
        <row r="383">
          <cell r="A383">
            <v>39260</v>
          </cell>
        </row>
        <row r="384">
          <cell r="A384">
            <v>39261</v>
          </cell>
        </row>
        <row r="385">
          <cell r="A385">
            <v>39262</v>
          </cell>
        </row>
        <row r="386">
          <cell r="A386">
            <v>39265</v>
          </cell>
        </row>
        <row r="387">
          <cell r="A387">
            <v>39266</v>
          </cell>
        </row>
        <row r="388">
          <cell r="A388">
            <v>39267</v>
          </cell>
        </row>
        <row r="389">
          <cell r="A389">
            <v>39268</v>
          </cell>
        </row>
        <row r="390">
          <cell r="A390">
            <v>39269</v>
          </cell>
        </row>
        <row r="391">
          <cell r="A391">
            <v>39272</v>
          </cell>
        </row>
        <row r="392">
          <cell r="A392">
            <v>39273</v>
          </cell>
        </row>
        <row r="393">
          <cell r="A393">
            <v>39274</v>
          </cell>
        </row>
        <row r="394">
          <cell r="A394">
            <v>39275</v>
          </cell>
        </row>
        <row r="395">
          <cell r="A395">
            <v>39276</v>
          </cell>
        </row>
        <row r="396">
          <cell r="A396">
            <v>39279</v>
          </cell>
        </row>
        <row r="397">
          <cell r="A397">
            <v>39281</v>
          </cell>
        </row>
        <row r="398">
          <cell r="A398">
            <v>39282</v>
          </cell>
        </row>
        <row r="399">
          <cell r="A399">
            <v>39283</v>
          </cell>
        </row>
        <row r="400">
          <cell r="A400">
            <v>39286</v>
          </cell>
        </row>
        <row r="401">
          <cell r="A401">
            <v>39287</v>
          </cell>
        </row>
        <row r="402">
          <cell r="A402">
            <v>39288</v>
          </cell>
        </row>
        <row r="403">
          <cell r="A403">
            <v>39289</v>
          </cell>
        </row>
        <row r="404">
          <cell r="A404">
            <v>39290</v>
          </cell>
        </row>
        <row r="405">
          <cell r="A405">
            <v>39293</v>
          </cell>
        </row>
        <row r="406">
          <cell r="A406">
            <v>39294</v>
          </cell>
        </row>
        <row r="407">
          <cell r="A407">
            <v>39295</v>
          </cell>
        </row>
        <row r="408">
          <cell r="A408">
            <v>39296</v>
          </cell>
        </row>
        <row r="409">
          <cell r="A409">
            <v>39297</v>
          </cell>
        </row>
        <row r="410">
          <cell r="A410">
            <v>39300</v>
          </cell>
        </row>
        <row r="411">
          <cell r="A411">
            <v>39301</v>
          </cell>
        </row>
        <row r="412">
          <cell r="A412">
            <v>39302</v>
          </cell>
        </row>
        <row r="413">
          <cell r="A413">
            <v>39303</v>
          </cell>
        </row>
        <row r="414">
          <cell r="A414">
            <v>39304</v>
          </cell>
        </row>
        <row r="415">
          <cell r="A415">
            <v>39307</v>
          </cell>
        </row>
        <row r="416">
          <cell r="A416">
            <v>39308</v>
          </cell>
        </row>
        <row r="417">
          <cell r="A417">
            <v>39310</v>
          </cell>
        </row>
        <row r="418">
          <cell r="A418">
            <v>39311</v>
          </cell>
        </row>
        <row r="419">
          <cell r="A419">
            <v>39314</v>
          </cell>
        </row>
        <row r="420">
          <cell r="A420">
            <v>39315</v>
          </cell>
        </row>
        <row r="421">
          <cell r="A421">
            <v>39316</v>
          </cell>
        </row>
        <row r="422">
          <cell r="A422">
            <v>39317</v>
          </cell>
        </row>
        <row r="423">
          <cell r="A423">
            <v>39318</v>
          </cell>
        </row>
        <row r="424">
          <cell r="A424">
            <v>39321</v>
          </cell>
        </row>
        <row r="425">
          <cell r="A425">
            <v>39322</v>
          </cell>
        </row>
        <row r="426">
          <cell r="A426">
            <v>39323</v>
          </cell>
        </row>
        <row r="427">
          <cell r="A427">
            <v>39324</v>
          </cell>
        </row>
        <row r="428">
          <cell r="A428">
            <v>39325</v>
          </cell>
        </row>
        <row r="429">
          <cell r="A429">
            <v>39328</v>
          </cell>
        </row>
        <row r="430">
          <cell r="A430">
            <v>39329</v>
          </cell>
        </row>
        <row r="431">
          <cell r="A431">
            <v>39330</v>
          </cell>
        </row>
        <row r="432">
          <cell r="A432">
            <v>39331</v>
          </cell>
        </row>
        <row r="433">
          <cell r="A433">
            <v>39332</v>
          </cell>
        </row>
        <row r="434">
          <cell r="A434">
            <v>39335</v>
          </cell>
        </row>
        <row r="435">
          <cell r="A435">
            <v>39336</v>
          </cell>
        </row>
        <row r="436">
          <cell r="A436">
            <v>39337</v>
          </cell>
        </row>
        <row r="437">
          <cell r="A437">
            <v>39338</v>
          </cell>
        </row>
        <row r="438">
          <cell r="A438">
            <v>39339</v>
          </cell>
        </row>
        <row r="439">
          <cell r="A439">
            <v>39342</v>
          </cell>
        </row>
        <row r="440">
          <cell r="A440">
            <v>39343</v>
          </cell>
        </row>
        <row r="441">
          <cell r="A441">
            <v>39344</v>
          </cell>
        </row>
        <row r="442">
          <cell r="A442">
            <v>39345</v>
          </cell>
        </row>
        <row r="443">
          <cell r="A443">
            <v>39346</v>
          </cell>
        </row>
        <row r="444">
          <cell r="A444">
            <v>39352</v>
          </cell>
        </row>
        <row r="445">
          <cell r="A445">
            <v>39353</v>
          </cell>
        </row>
        <row r="446">
          <cell r="A446">
            <v>39356</v>
          </cell>
        </row>
        <row r="447">
          <cell r="A447">
            <v>39357</v>
          </cell>
        </row>
        <row r="448">
          <cell r="A448">
            <v>39359</v>
          </cell>
        </row>
        <row r="449">
          <cell r="A449">
            <v>39360</v>
          </cell>
        </row>
        <row r="450">
          <cell r="A450">
            <v>39363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정조회"/>
      <sheetName val="ELF 펀드"/>
      <sheetName val="기초자산"/>
      <sheetName val="환매"/>
      <sheetName val="KIKO 체크"/>
      <sheetName val="KI ELF"/>
      <sheetName val="KIKO기초자산"/>
      <sheetName val="보고서"/>
      <sheetName val="Sheet1"/>
    </sheetNames>
    <sheetDataSet>
      <sheetData sheetId="0" refreshError="1"/>
      <sheetData sheetId="1" refreshError="1"/>
      <sheetData sheetId="2" refreshError="1">
        <row r="1">
          <cell r="A1" t="str">
            <v>기초자산</v>
          </cell>
        </row>
        <row r="2">
          <cell r="A2" t="str">
            <v>Calendar Basis</v>
          </cell>
        </row>
        <row r="3">
          <cell r="A3" t="str">
            <v>Portfolio</v>
          </cell>
        </row>
        <row r="4">
          <cell r="A4" t="str">
            <v>Item</v>
          </cell>
        </row>
        <row r="5">
          <cell r="A5" t="str">
            <v>Frequency</v>
          </cell>
        </row>
        <row r="6">
          <cell r="A6" t="str">
            <v>Non-Trading Day</v>
          </cell>
        </row>
        <row r="7">
          <cell r="A7" t="str">
            <v>Include Weekend</v>
          </cell>
        </row>
        <row r="8">
          <cell r="A8" t="str">
            <v>Term</v>
          </cell>
        </row>
        <row r="9">
          <cell r="A9" t="str">
            <v>Symbol</v>
          </cell>
        </row>
        <row r="10">
          <cell r="A10" t="str">
            <v>Symbol Name</v>
          </cell>
          <cell r="B10" t="str">
            <v>KT</v>
          </cell>
          <cell r="C10" t="str">
            <v>KT&amp;G</v>
          </cell>
          <cell r="D10" t="str">
            <v>SK텔레콤</v>
          </cell>
          <cell r="E10" t="str">
            <v>기업은행</v>
          </cell>
          <cell r="F10" t="str">
            <v>대우조선해양</v>
          </cell>
          <cell r="G10" t="str">
            <v>삼성물산</v>
          </cell>
          <cell r="H10" t="str">
            <v>삼성전자</v>
          </cell>
          <cell r="I10" t="str">
            <v>삼성증권</v>
          </cell>
          <cell r="J10" t="str">
            <v>삼성화재</v>
          </cell>
          <cell r="K10" t="str">
            <v>우리금융</v>
          </cell>
          <cell r="L10" t="str">
            <v>우리투자증권</v>
          </cell>
          <cell r="M10" t="str">
            <v>POSCO</v>
          </cell>
          <cell r="N10" t="str">
            <v>하이닉스</v>
          </cell>
          <cell r="O10" t="str">
            <v>한국전력</v>
          </cell>
          <cell r="P10" t="str">
            <v>현대차</v>
          </cell>
          <cell r="Q10" t="str">
            <v>LG전자</v>
          </cell>
          <cell r="R10" t="str">
            <v>현대산업</v>
          </cell>
          <cell r="S10" t="str">
            <v>현대중공업</v>
          </cell>
          <cell r="T10" t="str">
            <v>기아차</v>
          </cell>
          <cell r="U10" t="str">
            <v>현대건설</v>
          </cell>
          <cell r="V10" t="str">
            <v>현대모비스</v>
          </cell>
          <cell r="W10" t="str">
            <v>삼성중공업</v>
          </cell>
          <cell r="X10" t="str">
            <v>GS건설</v>
          </cell>
          <cell r="Y10" t="str">
            <v>LG디스플레이</v>
          </cell>
          <cell r="Z10" t="str">
            <v>SK</v>
          </cell>
          <cell r="AA10" t="str">
            <v>하나금융지주</v>
          </cell>
          <cell r="AB10" t="str">
            <v>대우건설</v>
          </cell>
          <cell r="AC10" t="str">
            <v>현대제철</v>
          </cell>
          <cell r="AD10" t="str">
            <v>신한지주</v>
          </cell>
          <cell r="AE10" t="str">
            <v>대우증권</v>
          </cell>
          <cell r="AF10" t="str">
            <v>신세계</v>
          </cell>
          <cell r="AG10" t="str">
            <v>외환은행</v>
          </cell>
          <cell r="AH10" t="str">
            <v>LG</v>
          </cell>
          <cell r="AI10" t="str">
            <v>국민은행</v>
          </cell>
          <cell r="AJ10" t="str">
            <v>SK에너지</v>
          </cell>
          <cell r="AK10" t="str">
            <v>롯데쇼핑</v>
          </cell>
          <cell r="AL10" t="str">
            <v>S-Oil</v>
          </cell>
          <cell r="AM10" t="str">
            <v>한화</v>
          </cell>
          <cell r="AN10" t="str">
            <v>동화약품</v>
          </cell>
          <cell r="AO10" t="str">
            <v>LG상사</v>
          </cell>
          <cell r="AP10" t="str">
            <v>LG화학</v>
          </cell>
          <cell r="AQ10" t="str">
            <v>한진해운</v>
          </cell>
          <cell r="AR10" t="str">
            <v>두산중공업</v>
          </cell>
          <cell r="AS10" t="str">
            <v>현대상선</v>
          </cell>
          <cell r="AT10" t="str">
            <v>KOSPI  200</v>
          </cell>
          <cell r="AU10" t="str">
            <v>항셍 차이나기업(H)</v>
          </cell>
          <cell r="AV10" t="str">
            <v>NIKKEI 225</v>
          </cell>
        </row>
        <row r="11">
          <cell r="A11" t="str">
            <v>Kind</v>
          </cell>
        </row>
        <row r="12">
          <cell r="A12" t="str">
            <v>Item</v>
          </cell>
        </row>
        <row r="13">
          <cell r="A13" t="str">
            <v>Item Name</v>
          </cell>
        </row>
        <row r="14">
          <cell r="A14" t="str">
            <v>Frequency</v>
          </cell>
        </row>
        <row r="15">
          <cell r="A15">
            <v>39084</v>
          </cell>
        </row>
        <row r="16">
          <cell r="A16">
            <v>39085</v>
          </cell>
        </row>
        <row r="17">
          <cell r="A17">
            <v>39086</v>
          </cell>
        </row>
        <row r="18">
          <cell r="A18">
            <v>39087</v>
          </cell>
        </row>
        <row r="19">
          <cell r="A19">
            <v>39090</v>
          </cell>
        </row>
        <row r="20">
          <cell r="A20">
            <v>39091</v>
          </cell>
        </row>
        <row r="21">
          <cell r="A21">
            <v>39092</v>
          </cell>
        </row>
        <row r="22">
          <cell r="A22">
            <v>39093</v>
          </cell>
        </row>
        <row r="23">
          <cell r="A23">
            <v>39094</v>
          </cell>
        </row>
        <row r="24">
          <cell r="A24">
            <v>39097</v>
          </cell>
        </row>
        <row r="25">
          <cell r="A25">
            <v>39098</v>
          </cell>
        </row>
        <row r="26">
          <cell r="A26">
            <v>39099</v>
          </cell>
        </row>
        <row r="27">
          <cell r="A27">
            <v>39100</v>
          </cell>
        </row>
        <row r="28">
          <cell r="A28">
            <v>39101</v>
          </cell>
        </row>
        <row r="29">
          <cell r="A29">
            <v>39104</v>
          </cell>
        </row>
        <row r="30">
          <cell r="A30">
            <v>39105</v>
          </cell>
        </row>
        <row r="31">
          <cell r="A31">
            <v>39106</v>
          </cell>
        </row>
        <row r="32">
          <cell r="A32">
            <v>39107</v>
          </cell>
        </row>
        <row r="33">
          <cell r="A33">
            <v>39108</v>
          </cell>
        </row>
        <row r="34">
          <cell r="A34">
            <v>39111</v>
          </cell>
        </row>
        <row r="35">
          <cell r="A35">
            <v>39112</v>
          </cell>
        </row>
        <row r="36">
          <cell r="A36">
            <v>39113</v>
          </cell>
        </row>
        <row r="37">
          <cell r="A37">
            <v>39114</v>
          </cell>
        </row>
        <row r="38">
          <cell r="A38">
            <v>39115</v>
          </cell>
        </row>
        <row r="39">
          <cell r="A39">
            <v>39118</v>
          </cell>
        </row>
        <row r="40">
          <cell r="A40">
            <v>39119</v>
          </cell>
        </row>
        <row r="41">
          <cell r="A41">
            <v>39120</v>
          </cell>
        </row>
        <row r="42">
          <cell r="A42">
            <v>39121</v>
          </cell>
        </row>
        <row r="43">
          <cell r="A43">
            <v>39122</v>
          </cell>
        </row>
        <row r="44">
          <cell r="A44">
            <v>39125</v>
          </cell>
        </row>
        <row r="45">
          <cell r="A45">
            <v>39126</v>
          </cell>
        </row>
        <row r="46">
          <cell r="A46">
            <v>39127</v>
          </cell>
        </row>
        <row r="47">
          <cell r="A47">
            <v>39128</v>
          </cell>
        </row>
        <row r="48">
          <cell r="A48">
            <v>39129</v>
          </cell>
        </row>
        <row r="49">
          <cell r="A49">
            <v>39133</v>
          </cell>
        </row>
        <row r="50">
          <cell r="A50">
            <v>39134</v>
          </cell>
        </row>
        <row r="51">
          <cell r="A51">
            <v>39135</v>
          </cell>
        </row>
        <row r="52">
          <cell r="A52">
            <v>39136</v>
          </cell>
        </row>
        <row r="53">
          <cell r="A53">
            <v>39139</v>
          </cell>
        </row>
        <row r="54">
          <cell r="A54">
            <v>39140</v>
          </cell>
        </row>
        <row r="55">
          <cell r="A55">
            <v>39141</v>
          </cell>
        </row>
        <row r="56">
          <cell r="A56">
            <v>39143</v>
          </cell>
        </row>
        <row r="57">
          <cell r="A57">
            <v>39146</v>
          </cell>
        </row>
        <row r="58">
          <cell r="A58">
            <v>39147</v>
          </cell>
        </row>
        <row r="59">
          <cell r="A59">
            <v>39148</v>
          </cell>
        </row>
        <row r="60">
          <cell r="A60">
            <v>39149</v>
          </cell>
        </row>
        <row r="61">
          <cell r="A61">
            <v>39150</v>
          </cell>
        </row>
        <row r="62">
          <cell r="A62">
            <v>39153</v>
          </cell>
        </row>
        <row r="63">
          <cell r="A63">
            <v>39154</v>
          </cell>
        </row>
        <row r="64">
          <cell r="A64">
            <v>39155</v>
          </cell>
        </row>
        <row r="65">
          <cell r="A65">
            <v>39156</v>
          </cell>
        </row>
        <row r="66">
          <cell r="A66">
            <v>39157</v>
          </cell>
        </row>
        <row r="67">
          <cell r="A67">
            <v>39160</v>
          </cell>
        </row>
        <row r="68">
          <cell r="A68">
            <v>39161</v>
          </cell>
        </row>
        <row r="69">
          <cell r="A69">
            <v>39162</v>
          </cell>
        </row>
        <row r="70">
          <cell r="A70">
            <v>39163</v>
          </cell>
        </row>
        <row r="71">
          <cell r="A71">
            <v>39164</v>
          </cell>
        </row>
        <row r="72">
          <cell r="A72">
            <v>39167</v>
          </cell>
        </row>
        <row r="73">
          <cell r="A73">
            <v>39168</v>
          </cell>
        </row>
        <row r="74">
          <cell r="A74">
            <v>39169</v>
          </cell>
        </row>
        <row r="75">
          <cell r="A75">
            <v>39170</v>
          </cell>
        </row>
        <row r="76">
          <cell r="A76">
            <v>39171</v>
          </cell>
        </row>
        <row r="77">
          <cell r="A77">
            <v>39174</v>
          </cell>
        </row>
        <row r="78">
          <cell r="A78">
            <v>39175</v>
          </cell>
        </row>
        <row r="79">
          <cell r="A79">
            <v>39176</v>
          </cell>
        </row>
        <row r="80">
          <cell r="A80">
            <v>39177</v>
          </cell>
        </row>
        <row r="81">
          <cell r="A81">
            <v>39178</v>
          </cell>
        </row>
        <row r="82">
          <cell r="A82">
            <v>39181</v>
          </cell>
        </row>
        <row r="83">
          <cell r="A83">
            <v>39182</v>
          </cell>
        </row>
        <row r="84">
          <cell r="A84">
            <v>39183</v>
          </cell>
        </row>
        <row r="85">
          <cell r="A85">
            <v>39184</v>
          </cell>
        </row>
        <row r="86">
          <cell r="A86">
            <v>39185</v>
          </cell>
        </row>
        <row r="87">
          <cell r="A87">
            <v>39188</v>
          </cell>
        </row>
        <row r="88">
          <cell r="A88">
            <v>39189</v>
          </cell>
        </row>
        <row r="89">
          <cell r="A89">
            <v>39190</v>
          </cell>
        </row>
        <row r="90">
          <cell r="A90">
            <v>39191</v>
          </cell>
        </row>
        <row r="91">
          <cell r="A91">
            <v>39192</v>
          </cell>
        </row>
        <row r="92">
          <cell r="A92">
            <v>39195</v>
          </cell>
        </row>
        <row r="93">
          <cell r="A93">
            <v>39196</v>
          </cell>
        </row>
        <row r="94">
          <cell r="A94">
            <v>39197</v>
          </cell>
        </row>
        <row r="95">
          <cell r="A95">
            <v>39198</v>
          </cell>
        </row>
        <row r="96">
          <cell r="A96">
            <v>39199</v>
          </cell>
        </row>
        <row r="97">
          <cell r="A97">
            <v>39202</v>
          </cell>
        </row>
        <row r="98">
          <cell r="A98">
            <v>39204</v>
          </cell>
        </row>
        <row r="99">
          <cell r="A99">
            <v>39205</v>
          </cell>
        </row>
        <row r="100">
          <cell r="A100">
            <v>39206</v>
          </cell>
        </row>
        <row r="101">
          <cell r="A101">
            <v>39209</v>
          </cell>
        </row>
        <row r="102">
          <cell r="A102">
            <v>39210</v>
          </cell>
        </row>
        <row r="103">
          <cell r="A103">
            <v>39211</v>
          </cell>
        </row>
        <row r="104">
          <cell r="A104">
            <v>39212</v>
          </cell>
        </row>
        <row r="105">
          <cell r="A105">
            <v>39213</v>
          </cell>
        </row>
        <row r="106">
          <cell r="A106">
            <v>39216</v>
          </cell>
        </row>
        <row r="107">
          <cell r="A107">
            <v>39217</v>
          </cell>
        </row>
        <row r="108">
          <cell r="A108">
            <v>39218</v>
          </cell>
        </row>
        <row r="109">
          <cell r="A109">
            <v>39219</v>
          </cell>
        </row>
        <row r="110">
          <cell r="A110">
            <v>39220</v>
          </cell>
        </row>
        <row r="111">
          <cell r="A111">
            <v>39223</v>
          </cell>
        </row>
        <row r="112">
          <cell r="A112">
            <v>39224</v>
          </cell>
        </row>
        <row r="113">
          <cell r="A113">
            <v>39225</v>
          </cell>
        </row>
        <row r="114">
          <cell r="A114">
            <v>39227</v>
          </cell>
        </row>
        <row r="115">
          <cell r="A115">
            <v>39230</v>
          </cell>
        </row>
        <row r="116">
          <cell r="A116">
            <v>39231</v>
          </cell>
        </row>
        <row r="117">
          <cell r="A117">
            <v>39232</v>
          </cell>
        </row>
        <row r="118">
          <cell r="A118">
            <v>39233</v>
          </cell>
        </row>
        <row r="119">
          <cell r="A119">
            <v>39234</v>
          </cell>
        </row>
        <row r="120">
          <cell r="A120">
            <v>39237</v>
          </cell>
        </row>
        <row r="121">
          <cell r="A121">
            <v>39238</v>
          </cell>
        </row>
        <row r="122">
          <cell r="A122">
            <v>39240</v>
          </cell>
        </row>
        <row r="123">
          <cell r="A123">
            <v>39241</v>
          </cell>
        </row>
        <row r="124">
          <cell r="A124">
            <v>39244</v>
          </cell>
        </row>
        <row r="125">
          <cell r="A125">
            <v>39245</v>
          </cell>
        </row>
        <row r="126">
          <cell r="A126">
            <v>39246</v>
          </cell>
        </row>
        <row r="127">
          <cell r="A127">
            <v>39247</v>
          </cell>
        </row>
        <row r="128">
          <cell r="A128">
            <v>39248</v>
          </cell>
        </row>
        <row r="129">
          <cell r="A129">
            <v>39251</v>
          </cell>
        </row>
        <row r="130">
          <cell r="A130">
            <v>39252</v>
          </cell>
        </row>
        <row r="131">
          <cell r="A131">
            <v>39253</v>
          </cell>
        </row>
        <row r="132">
          <cell r="A132">
            <v>39254</v>
          </cell>
        </row>
        <row r="133">
          <cell r="A133">
            <v>39255</v>
          </cell>
        </row>
        <row r="134">
          <cell r="A134">
            <v>39258</v>
          </cell>
        </row>
        <row r="135">
          <cell r="A135">
            <v>39259</v>
          </cell>
        </row>
        <row r="136">
          <cell r="A136">
            <v>39260</v>
          </cell>
        </row>
        <row r="137">
          <cell r="A137">
            <v>39261</v>
          </cell>
        </row>
        <row r="138">
          <cell r="A138">
            <v>39262</v>
          </cell>
        </row>
        <row r="139">
          <cell r="A139">
            <v>39265</v>
          </cell>
        </row>
        <row r="140">
          <cell r="A140">
            <v>39266</v>
          </cell>
        </row>
        <row r="141">
          <cell r="A141">
            <v>39267</v>
          </cell>
        </row>
        <row r="142">
          <cell r="A142">
            <v>39268</v>
          </cell>
        </row>
        <row r="143">
          <cell r="A143">
            <v>39269</v>
          </cell>
        </row>
        <row r="144">
          <cell r="A144">
            <v>39272</v>
          </cell>
        </row>
        <row r="145">
          <cell r="A145">
            <v>39273</v>
          </cell>
        </row>
        <row r="146">
          <cell r="A146">
            <v>39274</v>
          </cell>
        </row>
        <row r="147">
          <cell r="A147">
            <v>39275</v>
          </cell>
        </row>
        <row r="148">
          <cell r="A148">
            <v>39276</v>
          </cell>
        </row>
        <row r="149">
          <cell r="A149">
            <v>39279</v>
          </cell>
        </row>
        <row r="150">
          <cell r="A150">
            <v>39281</v>
          </cell>
        </row>
        <row r="151">
          <cell r="A151">
            <v>39282</v>
          </cell>
        </row>
        <row r="152">
          <cell r="A152">
            <v>39283</v>
          </cell>
        </row>
        <row r="153">
          <cell r="A153">
            <v>39286</v>
          </cell>
        </row>
        <row r="154">
          <cell r="A154">
            <v>39287</v>
          </cell>
        </row>
        <row r="155">
          <cell r="A155">
            <v>39288</v>
          </cell>
        </row>
        <row r="156">
          <cell r="A156">
            <v>39289</v>
          </cell>
        </row>
        <row r="157">
          <cell r="A157">
            <v>39290</v>
          </cell>
        </row>
        <row r="158">
          <cell r="A158">
            <v>39293</v>
          </cell>
        </row>
        <row r="159">
          <cell r="A159">
            <v>39294</v>
          </cell>
        </row>
        <row r="160">
          <cell r="A160">
            <v>39295</v>
          </cell>
        </row>
        <row r="161">
          <cell r="A161">
            <v>39296</v>
          </cell>
        </row>
        <row r="162">
          <cell r="A162">
            <v>39297</v>
          </cell>
        </row>
        <row r="163">
          <cell r="A163">
            <v>39300</v>
          </cell>
        </row>
        <row r="164">
          <cell r="A164">
            <v>39301</v>
          </cell>
        </row>
        <row r="165">
          <cell r="A165">
            <v>39302</v>
          </cell>
        </row>
        <row r="166">
          <cell r="A166">
            <v>39303</v>
          </cell>
        </row>
        <row r="167">
          <cell r="A167">
            <v>39304</v>
          </cell>
        </row>
        <row r="168">
          <cell r="A168">
            <v>39307</v>
          </cell>
        </row>
        <row r="169">
          <cell r="A169">
            <v>39308</v>
          </cell>
        </row>
        <row r="170">
          <cell r="A170">
            <v>39310</v>
          </cell>
        </row>
        <row r="171">
          <cell r="A171">
            <v>39311</v>
          </cell>
        </row>
        <row r="172">
          <cell r="A172">
            <v>39314</v>
          </cell>
        </row>
        <row r="173">
          <cell r="A173">
            <v>39315</v>
          </cell>
        </row>
        <row r="174">
          <cell r="A174">
            <v>39316</v>
          </cell>
        </row>
        <row r="175">
          <cell r="A175">
            <v>39317</v>
          </cell>
        </row>
        <row r="176">
          <cell r="A176">
            <v>39318</v>
          </cell>
        </row>
        <row r="177">
          <cell r="A177">
            <v>39321</v>
          </cell>
        </row>
        <row r="178">
          <cell r="A178">
            <v>39322</v>
          </cell>
        </row>
        <row r="179">
          <cell r="A179">
            <v>39323</v>
          </cell>
        </row>
        <row r="180">
          <cell r="A180">
            <v>39324</v>
          </cell>
        </row>
        <row r="181">
          <cell r="A181">
            <v>39325</v>
          </cell>
        </row>
        <row r="182">
          <cell r="A182">
            <v>39328</v>
          </cell>
        </row>
        <row r="183">
          <cell r="A183">
            <v>39329</v>
          </cell>
        </row>
        <row r="184">
          <cell r="A184">
            <v>39330</v>
          </cell>
        </row>
        <row r="185">
          <cell r="A185">
            <v>39331</v>
          </cell>
        </row>
        <row r="186">
          <cell r="A186">
            <v>39332</v>
          </cell>
        </row>
        <row r="187">
          <cell r="A187">
            <v>39335</v>
          </cell>
        </row>
        <row r="188">
          <cell r="A188">
            <v>39336</v>
          </cell>
        </row>
        <row r="189">
          <cell r="A189">
            <v>39337</v>
          </cell>
        </row>
        <row r="190">
          <cell r="A190">
            <v>39338</v>
          </cell>
        </row>
        <row r="191">
          <cell r="A191">
            <v>39339</v>
          </cell>
        </row>
        <row r="192">
          <cell r="A192">
            <v>39342</v>
          </cell>
        </row>
        <row r="193">
          <cell r="A193">
            <v>39343</v>
          </cell>
        </row>
        <row r="194">
          <cell r="A194">
            <v>39344</v>
          </cell>
        </row>
        <row r="195">
          <cell r="A195">
            <v>39345</v>
          </cell>
        </row>
        <row r="196">
          <cell r="A196">
            <v>39346</v>
          </cell>
        </row>
        <row r="197">
          <cell r="A197">
            <v>39352</v>
          </cell>
        </row>
        <row r="198">
          <cell r="A198">
            <v>39353</v>
          </cell>
        </row>
        <row r="199">
          <cell r="A199">
            <v>39356</v>
          </cell>
        </row>
        <row r="200">
          <cell r="A200">
            <v>39357</v>
          </cell>
        </row>
        <row r="201">
          <cell r="A201">
            <v>39359</v>
          </cell>
        </row>
        <row r="202">
          <cell r="A202">
            <v>39360</v>
          </cell>
        </row>
        <row r="203">
          <cell r="A203">
            <v>39363</v>
          </cell>
        </row>
        <row r="204">
          <cell r="A204">
            <v>39364</v>
          </cell>
        </row>
        <row r="205">
          <cell r="A205">
            <v>39365</v>
          </cell>
        </row>
        <row r="206">
          <cell r="A206">
            <v>39366</v>
          </cell>
        </row>
        <row r="207">
          <cell r="A207">
            <v>39367</v>
          </cell>
        </row>
        <row r="208">
          <cell r="A208">
            <v>39370</v>
          </cell>
        </row>
        <row r="209">
          <cell r="A209">
            <v>39371</v>
          </cell>
        </row>
        <row r="210">
          <cell r="A210">
            <v>39372</v>
          </cell>
        </row>
        <row r="211">
          <cell r="A211">
            <v>39373</v>
          </cell>
        </row>
        <row r="212">
          <cell r="A212">
            <v>39374</v>
          </cell>
        </row>
        <row r="213">
          <cell r="A213">
            <v>39377</v>
          </cell>
        </row>
        <row r="214">
          <cell r="A214">
            <v>39378</v>
          </cell>
        </row>
        <row r="215">
          <cell r="A215">
            <v>39379</v>
          </cell>
        </row>
        <row r="216">
          <cell r="A216">
            <v>39380</v>
          </cell>
        </row>
        <row r="217">
          <cell r="A217">
            <v>39381</v>
          </cell>
        </row>
        <row r="218">
          <cell r="A218">
            <v>39384</v>
          </cell>
        </row>
        <row r="219">
          <cell r="A219">
            <v>39385</v>
          </cell>
        </row>
        <row r="220">
          <cell r="A220">
            <v>39386</v>
          </cell>
        </row>
        <row r="221">
          <cell r="A221">
            <v>39387</v>
          </cell>
        </row>
        <row r="222">
          <cell r="A222">
            <v>39388</v>
          </cell>
        </row>
        <row r="223">
          <cell r="A223">
            <v>39391</v>
          </cell>
        </row>
        <row r="224">
          <cell r="A224">
            <v>39392</v>
          </cell>
        </row>
        <row r="225">
          <cell r="A225">
            <v>39393</v>
          </cell>
        </row>
        <row r="226">
          <cell r="A226">
            <v>39394</v>
          </cell>
        </row>
        <row r="227">
          <cell r="A227">
            <v>39395</v>
          </cell>
        </row>
        <row r="228">
          <cell r="A228">
            <v>39398</v>
          </cell>
        </row>
        <row r="229">
          <cell r="A229">
            <v>39399</v>
          </cell>
        </row>
        <row r="230">
          <cell r="A230">
            <v>39400</v>
          </cell>
        </row>
        <row r="231">
          <cell r="A231">
            <v>39401</v>
          </cell>
        </row>
        <row r="232">
          <cell r="A232">
            <v>39402</v>
          </cell>
        </row>
        <row r="233">
          <cell r="A233">
            <v>39405</v>
          </cell>
        </row>
        <row r="234">
          <cell r="A234">
            <v>39406</v>
          </cell>
        </row>
        <row r="235">
          <cell r="A235">
            <v>39407</v>
          </cell>
        </row>
        <row r="236">
          <cell r="A236">
            <v>39408</v>
          </cell>
        </row>
        <row r="237">
          <cell r="A237">
            <v>39409</v>
          </cell>
        </row>
        <row r="238">
          <cell r="A238">
            <v>39412</v>
          </cell>
        </row>
        <row r="239">
          <cell r="A239">
            <v>39413</v>
          </cell>
        </row>
        <row r="240">
          <cell r="A240">
            <v>39414</v>
          </cell>
        </row>
        <row r="241">
          <cell r="A241">
            <v>39415</v>
          </cell>
        </row>
        <row r="242">
          <cell r="A242">
            <v>39416</v>
          </cell>
        </row>
        <row r="243">
          <cell r="A243">
            <v>39419</v>
          </cell>
        </row>
        <row r="244">
          <cell r="A244">
            <v>39420</v>
          </cell>
        </row>
        <row r="245">
          <cell r="A245">
            <v>39421</v>
          </cell>
        </row>
        <row r="246">
          <cell r="A246">
            <v>39422</v>
          </cell>
        </row>
        <row r="247">
          <cell r="A247">
            <v>39423</v>
          </cell>
        </row>
        <row r="248">
          <cell r="A248">
            <v>39426</v>
          </cell>
        </row>
        <row r="249">
          <cell r="A249">
            <v>39427</v>
          </cell>
        </row>
        <row r="250">
          <cell r="A250">
            <v>39428</v>
          </cell>
        </row>
        <row r="251">
          <cell r="A251">
            <v>39429</v>
          </cell>
        </row>
        <row r="252">
          <cell r="A252">
            <v>39430</v>
          </cell>
        </row>
        <row r="253">
          <cell r="A253">
            <v>39433</v>
          </cell>
        </row>
        <row r="254">
          <cell r="A254">
            <v>39434</v>
          </cell>
        </row>
        <row r="255">
          <cell r="A255">
            <v>39436</v>
          </cell>
        </row>
        <row r="256">
          <cell r="A256">
            <v>39437</v>
          </cell>
        </row>
        <row r="257">
          <cell r="A257">
            <v>39440</v>
          </cell>
        </row>
        <row r="258">
          <cell r="A258">
            <v>39442</v>
          </cell>
        </row>
        <row r="259">
          <cell r="A259">
            <v>39443</v>
          </cell>
        </row>
        <row r="260">
          <cell r="A260">
            <v>39444</v>
          </cell>
        </row>
        <row r="261">
          <cell r="A261">
            <v>39449</v>
          </cell>
        </row>
        <row r="262">
          <cell r="A262">
            <v>39450</v>
          </cell>
        </row>
        <row r="263">
          <cell r="A263">
            <v>39451</v>
          </cell>
        </row>
        <row r="264">
          <cell r="A264">
            <v>39454</v>
          </cell>
        </row>
        <row r="265">
          <cell r="A265">
            <v>39455</v>
          </cell>
        </row>
        <row r="266">
          <cell r="A266">
            <v>39456</v>
          </cell>
        </row>
        <row r="267">
          <cell r="A267">
            <v>39457</v>
          </cell>
        </row>
        <row r="268">
          <cell r="A268">
            <v>39458</v>
          </cell>
        </row>
        <row r="269">
          <cell r="A269">
            <v>39461</v>
          </cell>
        </row>
        <row r="270">
          <cell r="A270">
            <v>39462</v>
          </cell>
        </row>
        <row r="271">
          <cell r="A271">
            <v>39463</v>
          </cell>
        </row>
        <row r="272">
          <cell r="A272">
            <v>39464</v>
          </cell>
        </row>
        <row r="273">
          <cell r="A273">
            <v>39465</v>
          </cell>
        </row>
        <row r="274">
          <cell r="A274">
            <v>39468</v>
          </cell>
        </row>
        <row r="275">
          <cell r="A275">
            <v>39469</v>
          </cell>
        </row>
        <row r="276">
          <cell r="A276">
            <v>39470</v>
          </cell>
        </row>
        <row r="277">
          <cell r="A277">
            <v>39471</v>
          </cell>
        </row>
        <row r="278">
          <cell r="A278">
            <v>39472</v>
          </cell>
        </row>
        <row r="279">
          <cell r="A279">
            <v>39475</v>
          </cell>
        </row>
        <row r="280">
          <cell r="A280">
            <v>39476</v>
          </cell>
        </row>
        <row r="281">
          <cell r="A281">
            <v>39477</v>
          </cell>
        </row>
        <row r="282">
          <cell r="A282">
            <v>39478</v>
          </cell>
        </row>
        <row r="283">
          <cell r="A283">
            <v>39479</v>
          </cell>
        </row>
        <row r="284">
          <cell r="A284">
            <v>39482</v>
          </cell>
        </row>
        <row r="285">
          <cell r="A285">
            <v>39483</v>
          </cell>
        </row>
        <row r="286">
          <cell r="A286">
            <v>39489</v>
          </cell>
        </row>
        <row r="287">
          <cell r="A287">
            <v>39490</v>
          </cell>
        </row>
        <row r="288">
          <cell r="A288">
            <v>39491</v>
          </cell>
        </row>
        <row r="289">
          <cell r="A289">
            <v>39492</v>
          </cell>
        </row>
        <row r="290">
          <cell r="A290">
            <v>39493</v>
          </cell>
        </row>
        <row r="291">
          <cell r="A291">
            <v>39496</v>
          </cell>
        </row>
        <row r="292">
          <cell r="A292">
            <v>39497</v>
          </cell>
        </row>
        <row r="293">
          <cell r="A293">
            <v>39498</v>
          </cell>
        </row>
        <row r="294">
          <cell r="A294">
            <v>39499</v>
          </cell>
        </row>
        <row r="295">
          <cell r="A295">
            <v>39500</v>
          </cell>
        </row>
        <row r="296">
          <cell r="A296">
            <v>39503</v>
          </cell>
        </row>
        <row r="297">
          <cell r="A297">
            <v>39504</v>
          </cell>
        </row>
        <row r="298">
          <cell r="A298">
            <v>39505</v>
          </cell>
        </row>
        <row r="299">
          <cell r="A299">
            <v>39506</v>
          </cell>
        </row>
        <row r="300">
          <cell r="A300">
            <v>39507</v>
          </cell>
        </row>
        <row r="301">
          <cell r="A301">
            <v>39510</v>
          </cell>
        </row>
        <row r="302">
          <cell r="A302">
            <v>39511</v>
          </cell>
        </row>
        <row r="303">
          <cell r="A303">
            <v>39512</v>
          </cell>
        </row>
        <row r="304">
          <cell r="A304">
            <v>39513</v>
          </cell>
        </row>
        <row r="305">
          <cell r="A305">
            <v>39514</v>
          </cell>
        </row>
        <row r="306">
          <cell r="A306">
            <v>39517</v>
          </cell>
        </row>
        <row r="307">
          <cell r="A307">
            <v>39518</v>
          </cell>
        </row>
        <row r="308">
          <cell r="A308">
            <v>39519</v>
          </cell>
        </row>
        <row r="309">
          <cell r="A309">
            <v>39520</v>
          </cell>
        </row>
        <row r="310">
          <cell r="A310">
            <v>39521</v>
          </cell>
        </row>
        <row r="311">
          <cell r="A311">
            <v>39524</v>
          </cell>
        </row>
        <row r="312">
          <cell r="A312">
            <v>39525</v>
          </cell>
        </row>
        <row r="313">
          <cell r="A313">
            <v>39526</v>
          </cell>
        </row>
        <row r="314">
          <cell r="A314">
            <v>39527</v>
          </cell>
        </row>
        <row r="315">
          <cell r="A315">
            <v>39528</v>
          </cell>
        </row>
        <row r="316">
          <cell r="A316">
            <v>39531</v>
          </cell>
        </row>
        <row r="317">
          <cell r="A317">
            <v>39532</v>
          </cell>
        </row>
        <row r="318">
          <cell r="A318">
            <v>39533</v>
          </cell>
        </row>
        <row r="319">
          <cell r="A319">
            <v>39534</v>
          </cell>
        </row>
        <row r="320">
          <cell r="A320">
            <v>39535</v>
          </cell>
        </row>
        <row r="321">
          <cell r="A321">
            <v>39538</v>
          </cell>
        </row>
        <row r="322">
          <cell r="A322">
            <v>39539</v>
          </cell>
        </row>
        <row r="323">
          <cell r="A323">
            <v>39540</v>
          </cell>
        </row>
        <row r="324">
          <cell r="A324">
            <v>39541</v>
          </cell>
        </row>
        <row r="325">
          <cell r="A325">
            <v>39542</v>
          </cell>
        </row>
        <row r="326">
          <cell r="A326">
            <v>39545</v>
          </cell>
        </row>
        <row r="327">
          <cell r="A327">
            <v>39546</v>
          </cell>
        </row>
        <row r="328">
          <cell r="A328">
            <v>39548</v>
          </cell>
        </row>
        <row r="329">
          <cell r="A329">
            <v>39549</v>
          </cell>
        </row>
        <row r="330">
          <cell r="A330">
            <v>39552</v>
          </cell>
        </row>
        <row r="331">
          <cell r="A331">
            <v>39553</v>
          </cell>
        </row>
        <row r="332">
          <cell r="A332">
            <v>39554</v>
          </cell>
        </row>
        <row r="333">
          <cell r="A333">
            <v>39555</v>
          </cell>
        </row>
        <row r="334">
          <cell r="A334">
            <v>39556</v>
          </cell>
        </row>
        <row r="335">
          <cell r="A335">
            <v>39559</v>
          </cell>
        </row>
        <row r="336">
          <cell r="A336">
            <v>39560</v>
          </cell>
        </row>
        <row r="337">
          <cell r="A337">
            <v>39561</v>
          </cell>
        </row>
        <row r="338">
          <cell r="A338">
            <v>39562</v>
          </cell>
        </row>
        <row r="339">
          <cell r="A339">
            <v>39563</v>
          </cell>
        </row>
        <row r="340">
          <cell r="A340">
            <v>39566</v>
          </cell>
        </row>
        <row r="341">
          <cell r="A341">
            <v>39567</v>
          </cell>
        </row>
        <row r="342">
          <cell r="A342">
            <v>39568</v>
          </cell>
        </row>
        <row r="343">
          <cell r="A343">
            <v>39570</v>
          </cell>
        </row>
        <row r="344">
          <cell r="A344">
            <v>39574</v>
          </cell>
        </row>
        <row r="345">
          <cell r="A345">
            <v>39575</v>
          </cell>
        </row>
        <row r="346">
          <cell r="A346">
            <v>39576</v>
          </cell>
        </row>
        <row r="347">
          <cell r="A347">
            <v>39577</v>
          </cell>
        </row>
        <row r="348">
          <cell r="A348">
            <v>39581</v>
          </cell>
        </row>
        <row r="349">
          <cell r="A349">
            <v>39582</v>
          </cell>
        </row>
        <row r="350">
          <cell r="A350">
            <v>39583</v>
          </cell>
        </row>
        <row r="351">
          <cell r="A351">
            <v>39584</v>
          </cell>
        </row>
        <row r="352">
          <cell r="A352">
            <v>39587</v>
          </cell>
        </row>
        <row r="353">
          <cell r="A353">
            <v>39588</v>
          </cell>
        </row>
        <row r="354">
          <cell r="A354">
            <v>39589</v>
          </cell>
        </row>
        <row r="355">
          <cell r="A355">
            <v>39590</v>
          </cell>
        </row>
        <row r="356">
          <cell r="A356">
            <v>39591</v>
          </cell>
        </row>
        <row r="357">
          <cell r="A357">
            <v>39594</v>
          </cell>
        </row>
        <row r="358">
          <cell r="A358">
            <v>39595</v>
          </cell>
        </row>
        <row r="359">
          <cell r="A359">
            <v>39596</v>
          </cell>
        </row>
        <row r="360">
          <cell r="A360">
            <v>39597</v>
          </cell>
        </row>
        <row r="361">
          <cell r="A361">
            <v>39598</v>
          </cell>
        </row>
        <row r="362">
          <cell r="A362">
            <v>39601</v>
          </cell>
        </row>
        <row r="363">
          <cell r="A363">
            <v>39602</v>
          </cell>
        </row>
        <row r="364">
          <cell r="A364">
            <v>39603</v>
          </cell>
        </row>
        <row r="365">
          <cell r="A365">
            <v>39604</v>
          </cell>
        </row>
        <row r="366">
          <cell r="A366">
            <v>39608</v>
          </cell>
        </row>
        <row r="367">
          <cell r="A367">
            <v>39609</v>
          </cell>
        </row>
        <row r="368">
          <cell r="A368">
            <v>39610</v>
          </cell>
        </row>
        <row r="369">
          <cell r="A369">
            <v>39611</v>
          </cell>
        </row>
        <row r="370">
          <cell r="A370">
            <v>39612</v>
          </cell>
        </row>
        <row r="371">
          <cell r="A371">
            <v>39615</v>
          </cell>
        </row>
        <row r="372">
          <cell r="A372">
            <v>39616</v>
          </cell>
        </row>
        <row r="373">
          <cell r="A373">
            <v>39617</v>
          </cell>
        </row>
        <row r="374">
          <cell r="A374">
            <v>39618</v>
          </cell>
        </row>
        <row r="375">
          <cell r="A375">
            <v>39619</v>
          </cell>
        </row>
        <row r="376">
          <cell r="A376">
            <v>39622</v>
          </cell>
        </row>
        <row r="377">
          <cell r="A377">
            <v>39623</v>
          </cell>
        </row>
        <row r="378">
          <cell r="A378">
            <v>39624</v>
          </cell>
        </row>
        <row r="379">
          <cell r="A379">
            <v>39625</v>
          </cell>
        </row>
        <row r="380">
          <cell r="A380">
            <v>39626</v>
          </cell>
        </row>
        <row r="381">
          <cell r="A381">
            <v>39629</v>
          </cell>
        </row>
        <row r="382">
          <cell r="A382">
            <v>39630</v>
          </cell>
        </row>
        <row r="383">
          <cell r="A383">
            <v>39631</v>
          </cell>
        </row>
        <row r="384">
          <cell r="A384">
            <v>39632</v>
          </cell>
        </row>
        <row r="385">
          <cell r="A385">
            <v>39633</v>
          </cell>
        </row>
        <row r="386">
          <cell r="A386">
            <v>39636</v>
          </cell>
        </row>
        <row r="387">
          <cell r="A387">
            <v>39637</v>
          </cell>
        </row>
        <row r="388">
          <cell r="A388">
            <v>39638</v>
          </cell>
        </row>
        <row r="389">
          <cell r="A389">
            <v>39639</v>
          </cell>
        </row>
        <row r="390">
          <cell r="A390">
            <v>39640</v>
          </cell>
        </row>
        <row r="391">
          <cell r="A391">
            <v>39643</v>
          </cell>
        </row>
        <row r="392">
          <cell r="A392">
            <v>39644</v>
          </cell>
        </row>
        <row r="393">
          <cell r="A393">
            <v>39645</v>
          </cell>
        </row>
        <row r="394">
          <cell r="A394">
            <v>39646</v>
          </cell>
        </row>
        <row r="395">
          <cell r="A395">
            <v>39647</v>
          </cell>
        </row>
        <row r="396">
          <cell r="A396">
            <v>39650</v>
          </cell>
        </row>
        <row r="397">
          <cell r="A397">
            <v>39651</v>
          </cell>
        </row>
        <row r="398">
          <cell r="A398">
            <v>39652</v>
          </cell>
        </row>
        <row r="399">
          <cell r="A399">
            <v>39653</v>
          </cell>
        </row>
        <row r="400">
          <cell r="A400">
            <v>39654</v>
          </cell>
        </row>
        <row r="401">
          <cell r="A401">
            <v>39657</v>
          </cell>
        </row>
        <row r="402">
          <cell r="A402">
            <v>39658</v>
          </cell>
        </row>
        <row r="403">
          <cell r="A403">
            <v>39659</v>
          </cell>
        </row>
        <row r="404">
          <cell r="A404">
            <v>39660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W92"/>
  <sheetViews>
    <sheetView zoomScaleNormal="100" workbookViewId="0">
      <selection activeCell="C15" sqref="C15"/>
    </sheetView>
  </sheetViews>
  <sheetFormatPr defaultColWidth="12" defaultRowHeight="16" x14ac:dyDescent="0.25"/>
  <cols>
    <col min="1" max="1" width="12.109375" style="143" bestFit="1" customWidth="1"/>
    <col min="2" max="2" width="31.33203125" style="155" bestFit="1" customWidth="1"/>
    <col min="3" max="3" width="13.33203125" style="155" bestFit="1" customWidth="1"/>
    <col min="4" max="4" width="27.6640625" style="155" bestFit="1" customWidth="1"/>
    <col min="5" max="5" width="13.109375" style="155" bestFit="1" customWidth="1"/>
    <col min="6" max="6" width="26.109375" style="155" bestFit="1" customWidth="1"/>
    <col min="7" max="8" width="22.33203125" style="155" bestFit="1" customWidth="1"/>
    <col min="9" max="10" width="17" style="155" bestFit="1" customWidth="1"/>
    <col min="11" max="12" width="12" style="155" bestFit="1" customWidth="1"/>
    <col min="13" max="13" width="10.109375" style="155" bestFit="1" customWidth="1"/>
    <col min="14" max="14" width="9.6640625" style="155" bestFit="1" customWidth="1"/>
    <col min="15" max="15" width="8.44140625" style="155" bestFit="1" customWidth="1"/>
    <col min="16" max="16" width="15.6640625" style="155" bestFit="1" customWidth="1"/>
    <col min="17" max="17" width="10.6640625" style="155" bestFit="1" customWidth="1"/>
    <col min="18" max="18" width="61.109375" style="155" bestFit="1" customWidth="1"/>
    <col min="19" max="19" width="11.44140625" style="155" bestFit="1" customWidth="1"/>
    <col min="20" max="20" width="4.33203125" style="155" bestFit="1" customWidth="1"/>
    <col min="21" max="21" width="5.44140625" style="155" bestFit="1" customWidth="1"/>
    <col min="22" max="22" width="14.33203125" style="155" bestFit="1" customWidth="1"/>
    <col min="23" max="23" width="16" style="155" bestFit="1" customWidth="1"/>
    <col min="24" max="16384" width="12" style="155"/>
  </cols>
  <sheetData>
    <row r="1" spans="1:23" x14ac:dyDescent="0.25">
      <c r="A1" s="155"/>
    </row>
    <row r="2" spans="1:23" x14ac:dyDescent="0.25">
      <c r="A2" s="156" t="s">
        <v>2662</v>
      </c>
      <c r="B2" s="157">
        <v>39903</v>
      </c>
      <c r="C2" s="158"/>
      <c r="D2" s="158"/>
      <c r="E2" s="158"/>
    </row>
    <row r="3" spans="1:23" ht="17" x14ac:dyDescent="0.25">
      <c r="A3" s="159"/>
      <c r="B3" s="159"/>
      <c r="C3" s="159"/>
      <c r="D3" s="159"/>
      <c r="E3" s="159"/>
    </row>
    <row r="4" spans="1:23" x14ac:dyDescent="0.25">
      <c r="A4" s="155"/>
    </row>
    <row r="5" spans="1:23" x14ac:dyDescent="0.25">
      <c r="A5" s="160" t="s">
        <v>2661</v>
      </c>
      <c r="B5" s="160" t="s">
        <v>960</v>
      </c>
      <c r="C5" s="160" t="s">
        <v>2663</v>
      </c>
      <c r="D5" s="160" t="s">
        <v>2664</v>
      </c>
      <c r="E5" s="160" t="s">
        <v>2665</v>
      </c>
      <c r="F5" s="160" t="s">
        <v>1139</v>
      </c>
      <c r="G5" s="161" t="s">
        <v>2666</v>
      </c>
      <c r="H5" s="161" t="s">
        <v>2667</v>
      </c>
      <c r="I5" s="161" t="s">
        <v>2668</v>
      </c>
      <c r="J5" s="161" t="s">
        <v>2669</v>
      </c>
      <c r="K5" s="161" t="s">
        <v>2670</v>
      </c>
      <c r="L5" s="161" t="s">
        <v>2671</v>
      </c>
      <c r="M5" s="161" t="s">
        <v>2672</v>
      </c>
      <c r="N5" s="161" t="s">
        <v>2673</v>
      </c>
      <c r="O5" s="161" t="s">
        <v>2674</v>
      </c>
      <c r="P5" s="161" t="s">
        <v>2675</v>
      </c>
      <c r="Q5" s="161" t="s">
        <v>2676</v>
      </c>
      <c r="R5" s="161" t="s">
        <v>2677</v>
      </c>
      <c r="S5" s="161" t="s">
        <v>2678</v>
      </c>
      <c r="T5" s="161" t="s">
        <v>2679</v>
      </c>
      <c r="U5" s="161" t="s">
        <v>2680</v>
      </c>
      <c r="V5" s="161" t="s">
        <v>2681</v>
      </c>
      <c r="W5" s="161" t="s">
        <v>2682</v>
      </c>
    </row>
    <row r="6" spans="1:23" x14ac:dyDescent="0.25">
      <c r="A6" s="143">
        <v>52997</v>
      </c>
      <c r="B6" s="155" t="s">
        <v>746</v>
      </c>
      <c r="C6" s="144">
        <v>39811</v>
      </c>
      <c r="D6" s="155" t="s">
        <v>2109</v>
      </c>
      <c r="E6" s="155" t="s">
        <v>947</v>
      </c>
      <c r="F6" s="155" t="s">
        <v>1718</v>
      </c>
      <c r="G6" s="155" t="s">
        <v>941</v>
      </c>
      <c r="I6" s="155">
        <v>145.72</v>
      </c>
      <c r="K6" s="155">
        <v>161.66</v>
      </c>
      <c r="M6" s="162">
        <v>1.1093999999999999</v>
      </c>
      <c r="O6" s="155" t="s">
        <v>1432</v>
      </c>
      <c r="P6" s="155" t="s">
        <v>1432</v>
      </c>
      <c r="Q6" s="155" t="s">
        <v>1407</v>
      </c>
      <c r="R6" s="155" t="s">
        <v>2110</v>
      </c>
      <c r="U6" s="155">
        <v>140</v>
      </c>
      <c r="V6" s="155" t="s">
        <v>2111</v>
      </c>
    </row>
    <row r="7" spans="1:23" x14ac:dyDescent="0.25">
      <c r="A7" s="143">
        <v>52996</v>
      </c>
      <c r="B7" s="155" t="s">
        <v>730</v>
      </c>
      <c r="C7" s="144">
        <v>39801</v>
      </c>
      <c r="D7" s="155" t="s">
        <v>2112</v>
      </c>
      <c r="E7" s="155" t="s">
        <v>932</v>
      </c>
      <c r="F7" s="155" t="s">
        <v>910</v>
      </c>
      <c r="G7" s="155" t="s">
        <v>914</v>
      </c>
      <c r="H7" s="155" t="s">
        <v>919</v>
      </c>
      <c r="I7" s="155">
        <v>392000</v>
      </c>
      <c r="J7" s="155">
        <v>212000</v>
      </c>
      <c r="K7" s="155">
        <v>356500</v>
      </c>
      <c r="L7" s="155">
        <v>191500</v>
      </c>
      <c r="M7" s="162">
        <v>0.90939999999999999</v>
      </c>
      <c r="N7" s="162">
        <v>0.90329999999999999</v>
      </c>
      <c r="O7" s="155" t="s">
        <v>1411</v>
      </c>
      <c r="P7" s="155" t="s">
        <v>1476</v>
      </c>
      <c r="Q7" s="155" t="s">
        <v>1412</v>
      </c>
      <c r="R7" s="155" t="s">
        <v>892</v>
      </c>
      <c r="T7" s="155">
        <v>50</v>
      </c>
      <c r="V7" s="155" t="s">
        <v>2113</v>
      </c>
      <c r="W7" s="155">
        <v>0.76019999999999999</v>
      </c>
    </row>
    <row r="8" spans="1:23" x14ac:dyDescent="0.25">
      <c r="A8" s="143">
        <v>52994</v>
      </c>
      <c r="B8" s="155" t="s">
        <v>732</v>
      </c>
      <c r="C8" s="144">
        <v>39801</v>
      </c>
      <c r="D8" s="155" t="s">
        <v>2112</v>
      </c>
      <c r="E8" s="155" t="s">
        <v>947</v>
      </c>
      <c r="F8" s="155" t="s">
        <v>733</v>
      </c>
      <c r="G8" s="155" t="s">
        <v>941</v>
      </c>
      <c r="I8" s="155">
        <v>154.1</v>
      </c>
      <c r="K8" s="155">
        <v>152.88999999999999</v>
      </c>
      <c r="M8" s="162">
        <v>0.99209999999999998</v>
      </c>
      <c r="N8" s="162"/>
      <c r="O8" s="155" t="s">
        <v>1405</v>
      </c>
      <c r="P8" s="155" t="s">
        <v>1433</v>
      </c>
      <c r="Q8" s="155" t="s">
        <v>1407</v>
      </c>
      <c r="R8" s="155" t="s">
        <v>2114</v>
      </c>
      <c r="T8" s="155">
        <v>75</v>
      </c>
      <c r="V8" s="155" t="s">
        <v>2116</v>
      </c>
      <c r="W8" s="155">
        <v>0.33</v>
      </c>
    </row>
    <row r="9" spans="1:23" x14ac:dyDescent="0.25">
      <c r="A9" s="143">
        <v>52995</v>
      </c>
      <c r="B9" s="155" t="s">
        <v>735</v>
      </c>
      <c r="C9" s="144">
        <v>39801</v>
      </c>
      <c r="D9" s="155" t="s">
        <v>2112</v>
      </c>
      <c r="E9" s="155" t="s">
        <v>947</v>
      </c>
      <c r="F9" s="155" t="s">
        <v>1718</v>
      </c>
      <c r="G9" s="155" t="s">
        <v>941</v>
      </c>
      <c r="I9" s="155">
        <v>154.1</v>
      </c>
      <c r="K9" s="155">
        <v>152.88999999999999</v>
      </c>
      <c r="M9" s="162">
        <v>0.99209999999999998</v>
      </c>
      <c r="O9" s="155" t="s">
        <v>1432</v>
      </c>
      <c r="P9" s="155" t="s">
        <v>1432</v>
      </c>
      <c r="Q9" s="155" t="s">
        <v>1407</v>
      </c>
      <c r="R9" s="155" t="s">
        <v>2117</v>
      </c>
      <c r="U9" s="155">
        <v>140</v>
      </c>
      <c r="V9" s="155" t="s">
        <v>2118</v>
      </c>
    </row>
    <row r="10" spans="1:23" x14ac:dyDescent="0.25">
      <c r="A10" s="143">
        <v>52993</v>
      </c>
      <c r="B10" s="155" t="s">
        <v>737</v>
      </c>
      <c r="C10" s="144">
        <v>39797</v>
      </c>
      <c r="D10" s="155" t="s">
        <v>2119</v>
      </c>
      <c r="E10" s="155" t="s">
        <v>932</v>
      </c>
      <c r="F10" s="155" t="s">
        <v>910</v>
      </c>
      <c r="G10" s="155" t="s">
        <v>941</v>
      </c>
      <c r="H10" s="155" t="s">
        <v>2628</v>
      </c>
      <c r="I10" s="155">
        <v>151.35</v>
      </c>
      <c r="J10" s="155">
        <v>457000</v>
      </c>
      <c r="K10" s="155">
        <v>147.29</v>
      </c>
      <c r="L10" s="155">
        <v>528000</v>
      </c>
      <c r="M10" s="162">
        <v>0.97319999999999995</v>
      </c>
      <c r="N10" s="162">
        <v>1.1554</v>
      </c>
      <c r="O10" s="155" t="s">
        <v>1411</v>
      </c>
      <c r="P10" s="155" t="s">
        <v>1476</v>
      </c>
      <c r="Q10" s="155" t="s">
        <v>1412</v>
      </c>
      <c r="R10" s="155" t="s">
        <v>898</v>
      </c>
      <c r="T10" s="155">
        <v>55</v>
      </c>
      <c r="V10" s="155" t="s">
        <v>2120</v>
      </c>
      <c r="W10" s="155">
        <v>0.42</v>
      </c>
    </row>
    <row r="11" spans="1:23" x14ac:dyDescent="0.25">
      <c r="A11" s="143">
        <v>52992</v>
      </c>
      <c r="B11" s="155" t="s">
        <v>668</v>
      </c>
      <c r="C11" s="144">
        <v>39794</v>
      </c>
      <c r="D11" s="155" t="s">
        <v>2121</v>
      </c>
      <c r="E11" s="155" t="s">
        <v>2626</v>
      </c>
      <c r="F11" s="155" t="s">
        <v>2626</v>
      </c>
      <c r="G11" s="155" t="s">
        <v>941</v>
      </c>
      <c r="I11" s="155">
        <v>144.38</v>
      </c>
      <c r="K11" s="155">
        <v>147.6</v>
      </c>
      <c r="M11" s="162">
        <v>1.0223</v>
      </c>
      <c r="O11" s="155" t="s">
        <v>1432</v>
      </c>
      <c r="P11" s="155" t="s">
        <v>1432</v>
      </c>
      <c r="Q11" s="155" t="s">
        <v>1407</v>
      </c>
      <c r="R11" s="155" t="s">
        <v>2117</v>
      </c>
      <c r="U11" s="155">
        <v>140</v>
      </c>
      <c r="V11" s="155" t="s">
        <v>2118</v>
      </c>
    </row>
    <row r="12" spans="1:23" x14ac:dyDescent="0.25">
      <c r="A12" s="143">
        <v>52991</v>
      </c>
      <c r="B12" s="155" t="s">
        <v>670</v>
      </c>
      <c r="C12" s="144">
        <v>39792</v>
      </c>
      <c r="D12" s="155" t="s">
        <v>2122</v>
      </c>
      <c r="E12" s="155" t="s">
        <v>947</v>
      </c>
      <c r="F12" s="155" t="s">
        <v>932</v>
      </c>
      <c r="G12" s="155" t="s">
        <v>941</v>
      </c>
      <c r="I12" s="155">
        <v>150.72999999999999</v>
      </c>
      <c r="K12" s="155">
        <v>140</v>
      </c>
      <c r="M12" s="162">
        <v>0.92879999999999996</v>
      </c>
      <c r="N12" s="162"/>
      <c r="O12" s="155" t="s">
        <v>1411</v>
      </c>
      <c r="P12" s="155" t="s">
        <v>1406</v>
      </c>
      <c r="Q12" s="155" t="s">
        <v>1412</v>
      </c>
      <c r="R12" s="155" t="s">
        <v>2123</v>
      </c>
      <c r="T12" s="155">
        <v>40</v>
      </c>
      <c r="V12" s="155" t="s">
        <v>2124</v>
      </c>
      <c r="W12" s="155">
        <v>0.33600000000000002</v>
      </c>
    </row>
    <row r="13" spans="1:23" x14ac:dyDescent="0.25">
      <c r="A13" s="143">
        <v>52979</v>
      </c>
      <c r="B13" s="155" t="s">
        <v>585</v>
      </c>
      <c r="C13" s="144">
        <v>39717</v>
      </c>
      <c r="D13" s="155" t="s">
        <v>2125</v>
      </c>
      <c r="E13" s="155" t="s">
        <v>2626</v>
      </c>
      <c r="F13" s="155" t="s">
        <v>932</v>
      </c>
      <c r="G13" s="155" t="s">
        <v>941</v>
      </c>
      <c r="H13" s="155" t="s">
        <v>942</v>
      </c>
      <c r="I13" s="155">
        <v>190.6</v>
      </c>
      <c r="J13" s="155">
        <v>9589.01</v>
      </c>
      <c r="K13" s="155">
        <v>160.28</v>
      </c>
      <c r="L13" s="155">
        <v>7966.99</v>
      </c>
      <c r="M13" s="162">
        <v>0.84089999999999998</v>
      </c>
      <c r="N13" s="162">
        <v>0.83079999999999998</v>
      </c>
      <c r="O13" s="155" t="s">
        <v>1432</v>
      </c>
      <c r="P13" s="155" t="s">
        <v>1476</v>
      </c>
      <c r="Q13" s="155" t="s">
        <v>1412</v>
      </c>
      <c r="R13" s="155" t="s">
        <v>893</v>
      </c>
      <c r="T13" s="155">
        <v>60</v>
      </c>
      <c r="V13" s="155" t="s">
        <v>2126</v>
      </c>
      <c r="W13" s="155">
        <v>0.22020000000000001</v>
      </c>
    </row>
    <row r="14" spans="1:23" x14ac:dyDescent="0.25">
      <c r="A14" s="143">
        <v>52978</v>
      </c>
      <c r="B14" s="155" t="s">
        <v>550</v>
      </c>
      <c r="C14" s="144">
        <v>39717</v>
      </c>
      <c r="D14" s="155" t="s">
        <v>2125</v>
      </c>
      <c r="E14" s="155" t="s">
        <v>947</v>
      </c>
      <c r="F14" s="155" t="s">
        <v>932</v>
      </c>
      <c r="G14" s="155" t="s">
        <v>941</v>
      </c>
      <c r="I14" s="155">
        <v>190.6</v>
      </c>
      <c r="K14" s="155">
        <v>160.28</v>
      </c>
      <c r="M14" s="162">
        <v>0.84089999999999998</v>
      </c>
      <c r="N14" s="162"/>
      <c r="O14" s="155" t="s">
        <v>1411</v>
      </c>
      <c r="P14" s="155" t="s">
        <v>1433</v>
      </c>
      <c r="Q14" s="155" t="s">
        <v>1412</v>
      </c>
      <c r="R14" s="155" t="s">
        <v>102</v>
      </c>
      <c r="T14" s="155">
        <v>60</v>
      </c>
      <c r="U14" s="155">
        <v>107</v>
      </c>
      <c r="V14" s="155" t="s">
        <v>2127</v>
      </c>
      <c r="W14" s="155">
        <v>0.18</v>
      </c>
    </row>
    <row r="15" spans="1:23" x14ac:dyDescent="0.25">
      <c r="A15" s="143">
        <v>52977</v>
      </c>
      <c r="B15" s="155" t="s">
        <v>537</v>
      </c>
      <c r="C15" s="144">
        <v>39713</v>
      </c>
      <c r="D15" s="155" t="s">
        <v>2128</v>
      </c>
      <c r="E15" s="155" t="s">
        <v>932</v>
      </c>
      <c r="F15" s="155" t="s">
        <v>932</v>
      </c>
      <c r="G15" s="155" t="s">
        <v>917</v>
      </c>
      <c r="H15" s="155" t="s">
        <v>915</v>
      </c>
      <c r="I15" s="155">
        <v>71700</v>
      </c>
      <c r="J15" s="155">
        <v>19500</v>
      </c>
      <c r="K15" s="155">
        <v>52000</v>
      </c>
      <c r="L15" s="155">
        <v>9580</v>
      </c>
      <c r="M15" s="162">
        <v>0.72519999999999996</v>
      </c>
      <c r="N15" s="162">
        <v>0.49130000000000001</v>
      </c>
      <c r="O15" s="155" t="s">
        <v>1405</v>
      </c>
      <c r="P15" s="155" t="s">
        <v>1406</v>
      </c>
      <c r="Q15" s="155" t="s">
        <v>1412</v>
      </c>
      <c r="R15" s="155" t="s">
        <v>894</v>
      </c>
      <c r="T15" s="155">
        <v>60</v>
      </c>
      <c r="V15" s="155" t="s">
        <v>2129</v>
      </c>
      <c r="W15" s="155">
        <v>0.21</v>
      </c>
    </row>
    <row r="16" spans="1:23" x14ac:dyDescent="0.25">
      <c r="A16" s="143">
        <v>52976</v>
      </c>
      <c r="B16" s="155" t="s">
        <v>535</v>
      </c>
      <c r="C16" s="144">
        <v>39713</v>
      </c>
      <c r="D16" s="155" t="s">
        <v>2128</v>
      </c>
      <c r="E16" s="155" t="s">
        <v>932</v>
      </c>
      <c r="F16" s="155" t="s">
        <v>932</v>
      </c>
      <c r="G16" s="155" t="s">
        <v>917</v>
      </c>
      <c r="H16" s="155" t="s">
        <v>915</v>
      </c>
      <c r="I16" s="155">
        <v>71700</v>
      </c>
      <c r="J16" s="155">
        <v>19500</v>
      </c>
      <c r="K16" s="155">
        <v>52000</v>
      </c>
      <c r="L16" s="155">
        <v>9580</v>
      </c>
      <c r="M16" s="162">
        <v>0.72519999999999996</v>
      </c>
      <c r="N16" s="162">
        <v>0.49130000000000001</v>
      </c>
      <c r="O16" s="155" t="s">
        <v>1405</v>
      </c>
      <c r="P16" s="155" t="s">
        <v>1406</v>
      </c>
      <c r="Q16" s="155" t="s">
        <v>1412</v>
      </c>
      <c r="R16" s="155" t="s">
        <v>895</v>
      </c>
      <c r="V16" s="155" t="s">
        <v>2130</v>
      </c>
    </row>
    <row r="17" spans="1:23" x14ac:dyDescent="0.25">
      <c r="A17" s="143">
        <v>52975</v>
      </c>
      <c r="B17" s="155" t="s">
        <v>3244</v>
      </c>
      <c r="C17" s="144">
        <v>39710</v>
      </c>
      <c r="D17" s="155" t="s">
        <v>2112</v>
      </c>
      <c r="E17" s="155" t="s">
        <v>947</v>
      </c>
      <c r="F17" s="155" t="s">
        <v>932</v>
      </c>
      <c r="G17" s="155" t="s">
        <v>941</v>
      </c>
      <c r="I17" s="155">
        <v>188.31</v>
      </c>
      <c r="K17" s="155">
        <v>152.88999999999999</v>
      </c>
      <c r="M17" s="162">
        <v>0.81189999999999996</v>
      </c>
      <c r="N17" s="162"/>
      <c r="O17" s="155" t="s">
        <v>1411</v>
      </c>
      <c r="P17" s="155" t="s">
        <v>1433</v>
      </c>
      <c r="Q17" s="155" t="s">
        <v>1412</v>
      </c>
      <c r="R17" s="155" t="s">
        <v>102</v>
      </c>
      <c r="T17" s="155">
        <v>60</v>
      </c>
      <c r="U17" s="155">
        <v>107</v>
      </c>
      <c r="V17" s="155" t="s">
        <v>2131</v>
      </c>
      <c r="W17" s="155">
        <v>0.18</v>
      </c>
    </row>
    <row r="18" spans="1:23" x14ac:dyDescent="0.25">
      <c r="A18" s="143">
        <v>52973</v>
      </c>
      <c r="B18" s="155" t="s">
        <v>3252</v>
      </c>
      <c r="C18" s="144">
        <v>39708</v>
      </c>
      <c r="D18" s="155" t="s">
        <v>2132</v>
      </c>
      <c r="E18" s="155" t="s">
        <v>932</v>
      </c>
      <c r="F18" s="155" t="s">
        <v>910</v>
      </c>
      <c r="G18" s="155" t="s">
        <v>918</v>
      </c>
      <c r="H18" s="155" t="s">
        <v>914</v>
      </c>
      <c r="I18" s="155">
        <v>95100</v>
      </c>
      <c r="J18" s="155">
        <v>418000</v>
      </c>
      <c r="K18" s="155">
        <v>85000</v>
      </c>
      <c r="L18" s="155">
        <v>349000</v>
      </c>
      <c r="M18" s="162">
        <v>0.89380000000000004</v>
      </c>
      <c r="N18" s="162">
        <v>0.83489999999999998</v>
      </c>
      <c r="O18" s="155" t="s">
        <v>1411</v>
      </c>
      <c r="P18" s="155" t="s">
        <v>1476</v>
      </c>
      <c r="Q18" s="155" t="s">
        <v>1412</v>
      </c>
      <c r="R18" s="155" t="s">
        <v>3255</v>
      </c>
      <c r="T18" s="155">
        <v>60</v>
      </c>
      <c r="V18" s="155" t="s">
        <v>2133</v>
      </c>
      <c r="W18" s="155">
        <v>0.4002</v>
      </c>
    </row>
    <row r="19" spans="1:23" x14ac:dyDescent="0.25">
      <c r="A19" s="143">
        <v>52972</v>
      </c>
      <c r="B19" s="155" t="s">
        <v>3189</v>
      </c>
      <c r="C19" s="144">
        <v>39703</v>
      </c>
      <c r="D19" s="155" t="s">
        <v>2121</v>
      </c>
      <c r="E19" s="155" t="s">
        <v>947</v>
      </c>
      <c r="F19" s="155" t="s">
        <v>932</v>
      </c>
      <c r="G19" s="155" t="s">
        <v>941</v>
      </c>
      <c r="I19" s="155">
        <v>189.9</v>
      </c>
      <c r="K19" s="155">
        <v>147.6</v>
      </c>
      <c r="M19" s="162">
        <v>0.77729999999999999</v>
      </c>
      <c r="N19" s="162"/>
      <c r="O19" s="155" t="s">
        <v>1411</v>
      </c>
      <c r="P19" s="155" t="s">
        <v>1433</v>
      </c>
      <c r="Q19" s="155" t="s">
        <v>1412</v>
      </c>
      <c r="R19" s="155" t="s">
        <v>102</v>
      </c>
      <c r="T19" s="155">
        <v>60</v>
      </c>
      <c r="U19" s="155">
        <v>107</v>
      </c>
      <c r="V19" s="155" t="s">
        <v>2134</v>
      </c>
      <c r="W19" s="155">
        <v>0.18</v>
      </c>
    </row>
    <row r="20" spans="1:23" x14ac:dyDescent="0.25">
      <c r="A20" s="143">
        <v>52970</v>
      </c>
      <c r="B20" s="155" t="s">
        <v>3190</v>
      </c>
      <c r="C20" s="144">
        <v>39701</v>
      </c>
      <c r="D20" s="155" t="s">
        <v>2122</v>
      </c>
      <c r="E20" s="155" t="s">
        <v>947</v>
      </c>
      <c r="F20" s="155" t="s">
        <v>910</v>
      </c>
      <c r="G20" s="155" t="s">
        <v>941</v>
      </c>
      <c r="I20" s="155">
        <v>185.27</v>
      </c>
      <c r="K20" s="155">
        <v>140</v>
      </c>
      <c r="M20" s="162">
        <v>0.75570000000000004</v>
      </c>
      <c r="N20" s="162"/>
      <c r="O20" s="155" t="s">
        <v>1432</v>
      </c>
      <c r="P20" s="155" t="s">
        <v>1476</v>
      </c>
      <c r="Q20" s="155" t="s">
        <v>1412</v>
      </c>
      <c r="R20" s="155" t="s">
        <v>896</v>
      </c>
      <c r="T20" s="155">
        <v>70</v>
      </c>
      <c r="V20" s="155" t="s">
        <v>2135</v>
      </c>
      <c r="W20" s="155">
        <v>0.13519999999999999</v>
      </c>
    </row>
    <row r="21" spans="1:23" x14ac:dyDescent="0.25">
      <c r="A21" s="143">
        <v>52971</v>
      </c>
      <c r="B21" s="155" t="s">
        <v>3191</v>
      </c>
      <c r="C21" s="144">
        <v>39701</v>
      </c>
      <c r="D21" s="155" t="s">
        <v>2122</v>
      </c>
      <c r="E21" s="155" t="s">
        <v>945</v>
      </c>
      <c r="F21" s="155" t="s">
        <v>910</v>
      </c>
      <c r="G21" s="155" t="s">
        <v>929</v>
      </c>
      <c r="H21" s="155" t="s">
        <v>933</v>
      </c>
      <c r="I21" s="155">
        <v>47200</v>
      </c>
      <c r="J21" s="155">
        <v>56000</v>
      </c>
      <c r="K21" s="155">
        <v>20800</v>
      </c>
      <c r="L21" s="155">
        <v>42200</v>
      </c>
      <c r="M21" s="162">
        <v>0.44069999999999998</v>
      </c>
      <c r="N21" s="162">
        <v>0.75360000000000005</v>
      </c>
      <c r="O21" s="155" t="s">
        <v>1405</v>
      </c>
      <c r="P21" s="155" t="s">
        <v>1406</v>
      </c>
      <c r="Q21" s="155" t="s">
        <v>1412</v>
      </c>
      <c r="R21" s="155" t="s">
        <v>898</v>
      </c>
      <c r="T21" s="155">
        <v>55</v>
      </c>
      <c r="V21" s="155" t="s">
        <v>2136</v>
      </c>
      <c r="W21" s="155">
        <v>0.51</v>
      </c>
    </row>
    <row r="22" spans="1:23" x14ac:dyDescent="0.25">
      <c r="A22" s="143">
        <v>52969</v>
      </c>
      <c r="B22" s="155" t="s">
        <v>1646</v>
      </c>
      <c r="C22" s="144">
        <v>39696</v>
      </c>
      <c r="D22" s="155" t="s">
        <v>2137</v>
      </c>
      <c r="E22" s="155" t="s">
        <v>947</v>
      </c>
      <c r="F22" s="155" t="s">
        <v>932</v>
      </c>
      <c r="G22" s="155" t="s">
        <v>941</v>
      </c>
      <c r="I22" s="155">
        <v>180.49</v>
      </c>
      <c r="K22" s="155">
        <v>138.21</v>
      </c>
      <c r="M22" s="162">
        <v>0.76570000000000005</v>
      </c>
      <c r="O22" s="155" t="s">
        <v>1411</v>
      </c>
      <c r="P22" s="155" t="s">
        <v>1433</v>
      </c>
      <c r="Q22" s="155" t="s">
        <v>1412</v>
      </c>
      <c r="R22" s="155" t="s">
        <v>102</v>
      </c>
      <c r="T22" s="155">
        <v>60</v>
      </c>
      <c r="U22" s="155">
        <v>107</v>
      </c>
      <c r="V22" s="155" t="s">
        <v>2138</v>
      </c>
      <c r="W22" s="155">
        <v>0.18</v>
      </c>
    </row>
    <row r="23" spans="1:23" x14ac:dyDescent="0.25">
      <c r="A23" s="143">
        <v>52965</v>
      </c>
      <c r="B23" s="155" t="s">
        <v>1647</v>
      </c>
      <c r="C23" s="144">
        <v>39693</v>
      </c>
      <c r="D23" s="155" t="s">
        <v>2139</v>
      </c>
      <c r="E23" s="155" t="s">
        <v>2626</v>
      </c>
      <c r="F23" s="155" t="s">
        <v>910</v>
      </c>
      <c r="G23" s="155" t="s">
        <v>914</v>
      </c>
      <c r="H23" s="155" t="s">
        <v>917</v>
      </c>
      <c r="I23" s="155">
        <v>471500</v>
      </c>
      <c r="J23" s="155">
        <v>71100</v>
      </c>
      <c r="K23" s="155">
        <v>315000</v>
      </c>
      <c r="L23" s="155">
        <v>48700</v>
      </c>
      <c r="M23" s="162">
        <v>0.66810000000000003</v>
      </c>
      <c r="N23" s="162">
        <v>0.68500000000000005</v>
      </c>
      <c r="O23" s="155" t="s">
        <v>1411</v>
      </c>
      <c r="P23" s="155" t="s">
        <v>1476</v>
      </c>
      <c r="Q23" s="155" t="s">
        <v>1412</v>
      </c>
      <c r="R23" s="155" t="s">
        <v>3255</v>
      </c>
      <c r="T23" s="155">
        <v>60</v>
      </c>
      <c r="V23" s="155" t="s">
        <v>2140</v>
      </c>
      <c r="W23" s="155">
        <v>0.36</v>
      </c>
    </row>
    <row r="24" spans="1:23" x14ac:dyDescent="0.25">
      <c r="A24" s="143">
        <v>52966</v>
      </c>
      <c r="B24" s="155" t="s">
        <v>1648</v>
      </c>
      <c r="C24" s="144">
        <v>39694</v>
      </c>
      <c r="D24" s="155" t="s">
        <v>2141</v>
      </c>
      <c r="E24" s="155" t="s">
        <v>2626</v>
      </c>
      <c r="F24" s="155" t="s">
        <v>932</v>
      </c>
      <c r="G24" s="155" t="s">
        <v>2628</v>
      </c>
      <c r="H24" s="155" t="s">
        <v>915</v>
      </c>
      <c r="I24" s="155">
        <v>520333</v>
      </c>
      <c r="J24" s="155">
        <v>18100</v>
      </c>
      <c r="K24" s="155">
        <v>462000</v>
      </c>
      <c r="L24" s="155">
        <v>8140</v>
      </c>
      <c r="M24" s="162">
        <v>0.88790000000000002</v>
      </c>
      <c r="N24" s="162">
        <v>0.44969999999999999</v>
      </c>
      <c r="O24" s="155" t="s">
        <v>1411</v>
      </c>
      <c r="P24" s="155" t="s">
        <v>1406</v>
      </c>
      <c r="Q24" s="155" t="s">
        <v>1412</v>
      </c>
      <c r="R24" s="155" t="s">
        <v>899</v>
      </c>
      <c r="T24" s="155">
        <v>50</v>
      </c>
      <c r="V24" s="155" t="s">
        <v>2136</v>
      </c>
      <c r="W24" s="155">
        <v>0.34</v>
      </c>
    </row>
    <row r="25" spans="1:23" x14ac:dyDescent="0.25">
      <c r="A25" s="143">
        <v>52967</v>
      </c>
      <c r="B25" s="155" t="s">
        <v>1649</v>
      </c>
      <c r="C25" s="144">
        <v>39694</v>
      </c>
      <c r="D25" s="155" t="s">
        <v>2141</v>
      </c>
      <c r="E25" s="155" t="s">
        <v>932</v>
      </c>
      <c r="F25" s="155" t="s">
        <v>932</v>
      </c>
      <c r="G25" s="155" t="s">
        <v>918</v>
      </c>
      <c r="H25" s="155" t="s">
        <v>911</v>
      </c>
      <c r="I25" s="155">
        <v>95233</v>
      </c>
      <c r="J25" s="155">
        <v>202000</v>
      </c>
      <c r="K25" s="155">
        <v>69000</v>
      </c>
      <c r="L25" s="155">
        <v>149000</v>
      </c>
      <c r="M25" s="162">
        <v>0.72450000000000003</v>
      </c>
      <c r="N25" s="162">
        <v>0.73760000000000003</v>
      </c>
      <c r="O25" s="155" t="s">
        <v>1411</v>
      </c>
      <c r="P25" s="155" t="s">
        <v>1406</v>
      </c>
      <c r="Q25" s="155" t="s">
        <v>1412</v>
      </c>
      <c r="R25" s="155" t="s">
        <v>899</v>
      </c>
      <c r="T25" s="155">
        <v>50</v>
      </c>
      <c r="V25" s="155" t="s">
        <v>2140</v>
      </c>
      <c r="W25" s="155">
        <v>0.36</v>
      </c>
    </row>
    <row r="26" spans="1:23" x14ac:dyDescent="0.25">
      <c r="A26" s="143">
        <v>52968</v>
      </c>
      <c r="B26" s="155" t="s">
        <v>1650</v>
      </c>
      <c r="C26" s="144">
        <v>39695</v>
      </c>
      <c r="D26" s="155" t="s">
        <v>2142</v>
      </c>
      <c r="E26" s="155" t="s">
        <v>932</v>
      </c>
      <c r="F26" s="155" t="s">
        <v>932</v>
      </c>
      <c r="G26" s="155" t="s">
        <v>917</v>
      </c>
      <c r="H26" s="155" t="s">
        <v>915</v>
      </c>
      <c r="I26" s="155">
        <v>71600</v>
      </c>
      <c r="J26" s="155">
        <v>17850</v>
      </c>
      <c r="K26" s="155">
        <v>49050</v>
      </c>
      <c r="L26" s="155">
        <v>8320</v>
      </c>
      <c r="M26" s="162">
        <v>0.68510000000000004</v>
      </c>
      <c r="N26" s="162">
        <v>0.46610000000000001</v>
      </c>
      <c r="O26" s="155" t="s">
        <v>1405</v>
      </c>
      <c r="P26" s="155" t="s">
        <v>1406</v>
      </c>
      <c r="Q26" s="155" t="s">
        <v>1412</v>
      </c>
      <c r="R26" s="155" t="s">
        <v>900</v>
      </c>
      <c r="V26" s="155" t="s">
        <v>2143</v>
      </c>
    </row>
    <row r="27" spans="1:23" x14ac:dyDescent="0.25">
      <c r="A27" s="143">
        <v>52914</v>
      </c>
      <c r="B27" s="155" t="s">
        <v>2226</v>
      </c>
      <c r="C27" s="144">
        <v>39624</v>
      </c>
      <c r="D27" s="155" t="s">
        <v>2144</v>
      </c>
      <c r="E27" s="155" t="s">
        <v>945</v>
      </c>
      <c r="F27" s="155" t="s">
        <v>910</v>
      </c>
      <c r="G27" s="155" t="s">
        <v>933</v>
      </c>
      <c r="H27" s="155" t="s">
        <v>911</v>
      </c>
      <c r="I27" s="155">
        <v>68300</v>
      </c>
      <c r="J27" s="155">
        <v>225500</v>
      </c>
      <c r="K27" s="155">
        <v>48850</v>
      </c>
      <c r="L27" s="155">
        <v>171000</v>
      </c>
      <c r="M27" s="162">
        <v>0.71519999999999995</v>
      </c>
      <c r="N27" s="162">
        <v>0.75829999999999997</v>
      </c>
      <c r="O27" s="155" t="s">
        <v>1405</v>
      </c>
      <c r="P27" s="155" t="s">
        <v>1476</v>
      </c>
      <c r="Q27" s="155" t="s">
        <v>1412</v>
      </c>
      <c r="R27" s="155" t="s">
        <v>381</v>
      </c>
      <c r="T27" s="155">
        <v>55</v>
      </c>
      <c r="V27" s="155" t="s">
        <v>2133</v>
      </c>
      <c r="W27" s="155">
        <v>0.60029999999999994</v>
      </c>
    </row>
    <row r="28" spans="1:23" x14ac:dyDescent="0.25">
      <c r="A28" s="143">
        <v>52917</v>
      </c>
      <c r="B28" s="155" t="s">
        <v>2234</v>
      </c>
      <c r="C28" s="144">
        <v>39626</v>
      </c>
      <c r="D28" s="155" t="s">
        <v>2145</v>
      </c>
      <c r="E28" s="155" t="s">
        <v>947</v>
      </c>
      <c r="F28" s="155" t="s">
        <v>932</v>
      </c>
      <c r="G28" s="155" t="s">
        <v>941</v>
      </c>
      <c r="I28" s="155">
        <v>214.59</v>
      </c>
      <c r="K28" s="155">
        <v>162.22</v>
      </c>
      <c r="M28" s="162">
        <v>0.75600000000000001</v>
      </c>
      <c r="N28" s="162"/>
      <c r="O28" s="155" t="s">
        <v>1411</v>
      </c>
      <c r="P28" s="155" t="s">
        <v>1433</v>
      </c>
      <c r="Q28" s="155" t="s">
        <v>1412</v>
      </c>
      <c r="R28" s="155" t="s">
        <v>102</v>
      </c>
      <c r="T28" s="155">
        <v>60</v>
      </c>
      <c r="U28" s="155">
        <v>107</v>
      </c>
      <c r="V28" s="155" t="s">
        <v>2116</v>
      </c>
      <c r="W28" s="155">
        <v>0.22</v>
      </c>
    </row>
    <row r="29" spans="1:23" x14ac:dyDescent="0.25">
      <c r="A29" s="143">
        <v>52918</v>
      </c>
      <c r="B29" s="155" t="s">
        <v>2235</v>
      </c>
      <c r="C29" s="144">
        <v>39626</v>
      </c>
      <c r="D29" s="155" t="s">
        <v>2145</v>
      </c>
      <c r="E29" s="155" t="s">
        <v>932</v>
      </c>
      <c r="F29" s="155" t="s">
        <v>932</v>
      </c>
      <c r="G29" s="155" t="s">
        <v>941</v>
      </c>
      <c r="I29" s="155">
        <v>214.59</v>
      </c>
      <c r="K29" s="155">
        <v>162.22</v>
      </c>
      <c r="M29" s="162">
        <v>0.75600000000000001</v>
      </c>
      <c r="N29" s="162"/>
      <c r="O29" s="155" t="s">
        <v>1411</v>
      </c>
      <c r="P29" s="155" t="s">
        <v>1433</v>
      </c>
      <c r="Q29" s="155" t="s">
        <v>1412</v>
      </c>
      <c r="R29" s="155" t="s">
        <v>102</v>
      </c>
      <c r="T29" s="155">
        <v>60</v>
      </c>
      <c r="U29" s="155">
        <v>107</v>
      </c>
      <c r="V29" s="155" t="s">
        <v>2116</v>
      </c>
      <c r="W29" s="155">
        <v>0.18</v>
      </c>
    </row>
    <row r="30" spans="1:23" x14ac:dyDescent="0.25">
      <c r="A30" s="143">
        <v>52919</v>
      </c>
      <c r="B30" s="155" t="s">
        <v>2236</v>
      </c>
      <c r="C30" s="144">
        <v>39629</v>
      </c>
      <c r="D30" s="155" t="s">
        <v>2146</v>
      </c>
      <c r="E30" s="155" t="s">
        <v>932</v>
      </c>
      <c r="F30" s="155" t="s">
        <v>932</v>
      </c>
      <c r="G30" s="155" t="s">
        <v>941</v>
      </c>
      <c r="I30" s="155">
        <v>213.52</v>
      </c>
      <c r="K30" s="155">
        <v>161.66</v>
      </c>
      <c r="M30" s="162">
        <v>0.7571</v>
      </c>
      <c r="N30" s="162"/>
      <c r="O30" s="155" t="s">
        <v>1411</v>
      </c>
      <c r="P30" s="155" t="s">
        <v>1433</v>
      </c>
      <c r="Q30" s="155" t="s">
        <v>1412</v>
      </c>
      <c r="R30" s="155" t="s">
        <v>102</v>
      </c>
      <c r="T30" s="155">
        <v>60</v>
      </c>
      <c r="U30" s="155">
        <v>107</v>
      </c>
      <c r="V30" s="155" t="s">
        <v>2147</v>
      </c>
      <c r="W30" s="155">
        <v>0.18</v>
      </c>
    </row>
    <row r="31" spans="1:23" x14ac:dyDescent="0.25">
      <c r="A31" s="143">
        <v>52920</v>
      </c>
      <c r="B31" s="155" t="s">
        <v>2237</v>
      </c>
      <c r="C31" s="144">
        <v>39629</v>
      </c>
      <c r="D31" s="155" t="s">
        <v>2146</v>
      </c>
      <c r="E31" s="155" t="s">
        <v>932</v>
      </c>
      <c r="F31" s="155" t="s">
        <v>932</v>
      </c>
      <c r="G31" s="155" t="s">
        <v>919</v>
      </c>
      <c r="H31" s="155" t="s">
        <v>944</v>
      </c>
      <c r="I31" s="155">
        <v>324000</v>
      </c>
      <c r="J31" s="155">
        <v>67200</v>
      </c>
      <c r="K31" s="155">
        <v>210000</v>
      </c>
      <c r="L31" s="155">
        <v>59400</v>
      </c>
      <c r="M31" s="162">
        <v>0.64810000000000001</v>
      </c>
      <c r="N31" s="162">
        <v>0.88390000000000002</v>
      </c>
      <c r="O31" s="155" t="s">
        <v>1405</v>
      </c>
      <c r="P31" s="155" t="s">
        <v>1406</v>
      </c>
      <c r="Q31" s="155" t="s">
        <v>1407</v>
      </c>
      <c r="R31" s="155" t="s">
        <v>1408</v>
      </c>
      <c r="T31" s="155">
        <v>80</v>
      </c>
      <c r="V31" s="155" t="s">
        <v>2148</v>
      </c>
      <c r="W31" s="155">
        <v>0.435</v>
      </c>
    </row>
    <row r="32" spans="1:23" x14ac:dyDescent="0.25">
      <c r="A32" s="143">
        <v>52913</v>
      </c>
      <c r="B32" s="155" t="s">
        <v>2238</v>
      </c>
      <c r="C32" s="144">
        <v>39623</v>
      </c>
      <c r="D32" s="155" t="s">
        <v>2149</v>
      </c>
      <c r="E32" s="155" t="s">
        <v>932</v>
      </c>
      <c r="F32" s="155" t="s">
        <v>932</v>
      </c>
      <c r="G32" s="155" t="s">
        <v>935</v>
      </c>
      <c r="H32" s="155" t="s">
        <v>924</v>
      </c>
      <c r="I32" s="155">
        <v>111666</v>
      </c>
      <c r="J32" s="155">
        <v>40150</v>
      </c>
      <c r="K32" s="155">
        <v>88000</v>
      </c>
      <c r="L32" s="155">
        <v>27000</v>
      </c>
      <c r="M32" s="162">
        <v>0.78810000000000002</v>
      </c>
      <c r="N32" s="162">
        <v>0.67249999999999999</v>
      </c>
      <c r="O32" s="155" t="s">
        <v>1411</v>
      </c>
      <c r="P32" s="155" t="s">
        <v>1406</v>
      </c>
      <c r="Q32" s="155" t="s">
        <v>1412</v>
      </c>
      <c r="R32" s="155" t="s">
        <v>106</v>
      </c>
      <c r="T32" s="155">
        <v>50</v>
      </c>
      <c r="V32" s="155" t="s">
        <v>2150</v>
      </c>
      <c r="W32" s="155">
        <v>0.314</v>
      </c>
    </row>
    <row r="33" spans="1:23" x14ac:dyDescent="0.25">
      <c r="A33" s="143">
        <v>52887</v>
      </c>
      <c r="B33" s="155" t="s">
        <v>1529</v>
      </c>
      <c r="C33" s="144">
        <v>39603</v>
      </c>
      <c r="D33" s="155" t="s">
        <v>2142</v>
      </c>
      <c r="E33" s="155" t="s">
        <v>932</v>
      </c>
      <c r="F33" s="155" t="s">
        <v>932</v>
      </c>
      <c r="G33" s="155" t="s">
        <v>919</v>
      </c>
      <c r="H33" s="155" t="s">
        <v>944</v>
      </c>
      <c r="I33" s="155">
        <v>386000</v>
      </c>
      <c r="J33" s="155">
        <v>71300</v>
      </c>
      <c r="K33" s="155">
        <v>172500</v>
      </c>
      <c r="L33" s="155">
        <v>51600</v>
      </c>
      <c r="M33" s="162">
        <v>0.44690000000000002</v>
      </c>
      <c r="N33" s="162">
        <v>0.72370000000000001</v>
      </c>
      <c r="O33" s="155" t="s">
        <v>1405</v>
      </c>
      <c r="P33" s="155" t="s">
        <v>1406</v>
      </c>
      <c r="Q33" s="155" t="s">
        <v>1407</v>
      </c>
      <c r="R33" s="155" t="s">
        <v>1408</v>
      </c>
      <c r="T33" s="155">
        <v>80</v>
      </c>
      <c r="V33" s="155" t="s">
        <v>2151</v>
      </c>
      <c r="W33" s="155">
        <v>0.21</v>
      </c>
    </row>
    <row r="34" spans="1:23" x14ac:dyDescent="0.25">
      <c r="A34" s="143">
        <v>52890</v>
      </c>
      <c r="B34" s="155" t="s">
        <v>1530</v>
      </c>
      <c r="C34" s="144">
        <v>39608</v>
      </c>
      <c r="D34" s="155" t="s">
        <v>2152</v>
      </c>
      <c r="E34" s="155" t="s">
        <v>932</v>
      </c>
      <c r="F34" s="155" t="s">
        <v>932</v>
      </c>
      <c r="G34" s="155" t="s">
        <v>919</v>
      </c>
      <c r="H34" s="155" t="s">
        <v>944</v>
      </c>
      <c r="I34" s="155">
        <v>378500</v>
      </c>
      <c r="J34" s="155">
        <v>70000</v>
      </c>
      <c r="K34" s="155">
        <v>175500</v>
      </c>
      <c r="L34" s="155">
        <v>52400</v>
      </c>
      <c r="M34" s="162">
        <v>0.4637</v>
      </c>
      <c r="N34" s="162">
        <v>0.74860000000000004</v>
      </c>
      <c r="O34" s="155" t="s">
        <v>1405</v>
      </c>
      <c r="P34" s="155" t="s">
        <v>1406</v>
      </c>
      <c r="Q34" s="155" t="s">
        <v>1407</v>
      </c>
      <c r="R34" s="155" t="s">
        <v>1408</v>
      </c>
      <c r="T34" s="155">
        <v>80</v>
      </c>
      <c r="V34" s="155" t="s">
        <v>2131</v>
      </c>
      <c r="W34" s="155">
        <v>0.21</v>
      </c>
    </row>
    <row r="35" spans="1:23" x14ac:dyDescent="0.25">
      <c r="A35" s="143">
        <v>52901</v>
      </c>
      <c r="B35" s="155" t="s">
        <v>1531</v>
      </c>
      <c r="C35" s="144">
        <v>39611</v>
      </c>
      <c r="D35" s="155" t="s">
        <v>2121</v>
      </c>
      <c r="E35" s="155" t="s">
        <v>932</v>
      </c>
      <c r="F35" s="155" t="s">
        <v>932</v>
      </c>
      <c r="G35" s="155" t="s">
        <v>919</v>
      </c>
      <c r="H35" s="155" t="s">
        <v>944</v>
      </c>
      <c r="I35" s="155">
        <v>342000</v>
      </c>
      <c r="J35" s="155">
        <v>74000</v>
      </c>
      <c r="K35" s="155">
        <v>190000</v>
      </c>
      <c r="L35" s="155">
        <v>54500</v>
      </c>
      <c r="M35" s="162">
        <v>0.55559999999999998</v>
      </c>
      <c r="N35" s="162">
        <v>0.73650000000000004</v>
      </c>
      <c r="O35" s="155" t="s">
        <v>1405</v>
      </c>
      <c r="P35" s="155" t="s">
        <v>1406</v>
      </c>
      <c r="Q35" s="155" t="s">
        <v>1407</v>
      </c>
      <c r="R35" s="155" t="s">
        <v>110</v>
      </c>
      <c r="T35" s="155">
        <v>80</v>
      </c>
      <c r="V35" s="155" t="s">
        <v>2154</v>
      </c>
      <c r="W35" s="155">
        <v>0.21</v>
      </c>
    </row>
    <row r="36" spans="1:23" x14ac:dyDescent="0.25">
      <c r="A36" s="143">
        <v>52888</v>
      </c>
      <c r="B36" s="155" t="s">
        <v>1532</v>
      </c>
      <c r="C36" s="144">
        <v>39604</v>
      </c>
      <c r="D36" s="155" t="s">
        <v>2137</v>
      </c>
      <c r="E36" s="155" t="s">
        <v>2626</v>
      </c>
      <c r="F36" s="155" t="s">
        <v>932</v>
      </c>
      <c r="G36" s="155" t="s">
        <v>941</v>
      </c>
      <c r="H36" s="155" t="s">
        <v>942</v>
      </c>
      <c r="I36" s="155">
        <v>234.76</v>
      </c>
      <c r="J36" s="155">
        <v>13342.49</v>
      </c>
      <c r="K36" s="155">
        <v>138.21</v>
      </c>
      <c r="L36" s="155">
        <v>6948.37</v>
      </c>
      <c r="M36" s="162">
        <v>0.5887</v>
      </c>
      <c r="N36" s="162">
        <v>0.52080000000000004</v>
      </c>
      <c r="O36" s="155" t="s">
        <v>1411</v>
      </c>
      <c r="P36" s="155" t="s">
        <v>1406</v>
      </c>
      <c r="Q36" s="155" t="s">
        <v>1412</v>
      </c>
      <c r="R36" s="155" t="s">
        <v>106</v>
      </c>
      <c r="T36" s="155">
        <v>50</v>
      </c>
      <c r="V36" s="155" t="s">
        <v>2134</v>
      </c>
      <c r="W36" s="155">
        <v>0.24399999999999999</v>
      </c>
    </row>
    <row r="37" spans="1:23" x14ac:dyDescent="0.25">
      <c r="A37" s="143">
        <v>52895</v>
      </c>
      <c r="B37" s="155" t="s">
        <v>1533</v>
      </c>
      <c r="C37" s="144">
        <v>39609</v>
      </c>
      <c r="D37" s="155" t="s">
        <v>2122</v>
      </c>
      <c r="E37" s="155" t="s">
        <v>2626</v>
      </c>
      <c r="F37" s="155" t="s">
        <v>913</v>
      </c>
      <c r="G37" s="155" t="s">
        <v>941</v>
      </c>
      <c r="H37" s="155" t="s">
        <v>942</v>
      </c>
      <c r="I37" s="155">
        <v>226.56</v>
      </c>
      <c r="J37" s="155">
        <v>12789.87</v>
      </c>
      <c r="K37" s="155">
        <v>140</v>
      </c>
      <c r="L37" s="155">
        <v>6725.58</v>
      </c>
      <c r="M37" s="162">
        <v>0.6179</v>
      </c>
      <c r="N37" s="162">
        <v>0.52590000000000003</v>
      </c>
      <c r="O37" s="155" t="s">
        <v>1411</v>
      </c>
      <c r="P37" s="155" t="s">
        <v>1433</v>
      </c>
      <c r="Q37" s="155" t="s">
        <v>1412</v>
      </c>
      <c r="R37" s="155" t="s">
        <v>385</v>
      </c>
      <c r="T37" s="155">
        <v>50</v>
      </c>
      <c r="V37" s="155" t="s">
        <v>2155</v>
      </c>
      <c r="W37" s="155">
        <v>0.38</v>
      </c>
    </row>
    <row r="38" spans="1:23" x14ac:dyDescent="0.25">
      <c r="A38" s="143">
        <v>52899</v>
      </c>
      <c r="B38" s="155" t="s">
        <v>1534</v>
      </c>
      <c r="C38" s="144">
        <v>39610</v>
      </c>
      <c r="D38" s="155" t="s">
        <v>2156</v>
      </c>
      <c r="E38" s="155" t="s">
        <v>2626</v>
      </c>
      <c r="F38" s="155" t="s">
        <v>2627</v>
      </c>
      <c r="G38" s="155" t="s">
        <v>941</v>
      </c>
      <c r="H38" s="155" t="s">
        <v>942</v>
      </c>
      <c r="I38" s="155">
        <v>222.79</v>
      </c>
      <c r="J38" s="155">
        <v>12213.12</v>
      </c>
      <c r="K38" s="155">
        <v>142.72999999999999</v>
      </c>
      <c r="L38" s="155">
        <v>6880.67</v>
      </c>
      <c r="M38" s="162">
        <v>0.64059999999999995</v>
      </c>
      <c r="N38" s="162">
        <v>0.56340000000000001</v>
      </c>
      <c r="O38" s="155" t="s">
        <v>1405</v>
      </c>
      <c r="P38" s="155" t="s">
        <v>1406</v>
      </c>
      <c r="Q38" s="155" t="s">
        <v>1412</v>
      </c>
      <c r="R38" s="155" t="s">
        <v>386</v>
      </c>
      <c r="T38" s="155">
        <v>50</v>
      </c>
      <c r="V38" s="155" t="s">
        <v>2157</v>
      </c>
      <c r="W38" s="155">
        <v>0.46500000000000002</v>
      </c>
    </row>
    <row r="39" spans="1:23" x14ac:dyDescent="0.25">
      <c r="A39" s="143">
        <v>52889</v>
      </c>
      <c r="B39" s="155" t="s">
        <v>2239</v>
      </c>
      <c r="C39" s="144">
        <v>39604</v>
      </c>
      <c r="D39" s="155" t="s">
        <v>2137</v>
      </c>
      <c r="E39" s="155" t="s">
        <v>932</v>
      </c>
      <c r="F39" s="155" t="s">
        <v>932</v>
      </c>
      <c r="G39" s="155" t="s">
        <v>942</v>
      </c>
      <c r="I39" s="155">
        <v>13355.04</v>
      </c>
      <c r="K39" s="155">
        <v>6948.37</v>
      </c>
      <c r="M39" s="162">
        <v>0.52029999999999998</v>
      </c>
      <c r="N39" s="162"/>
      <c r="O39" s="155" t="s">
        <v>1411</v>
      </c>
      <c r="P39" s="155" t="s">
        <v>1433</v>
      </c>
      <c r="Q39" s="155" t="s">
        <v>1412</v>
      </c>
      <c r="R39" s="155" t="s">
        <v>103</v>
      </c>
      <c r="T39" s="155">
        <v>50</v>
      </c>
      <c r="U39" s="155">
        <v>108</v>
      </c>
      <c r="V39" s="155" t="s">
        <v>2158</v>
      </c>
      <c r="W39" s="155">
        <v>0.18</v>
      </c>
    </row>
    <row r="40" spans="1:23" x14ac:dyDescent="0.25">
      <c r="A40" s="143">
        <v>52902</v>
      </c>
      <c r="B40" s="155" t="s">
        <v>1535</v>
      </c>
      <c r="C40" s="144">
        <v>39612</v>
      </c>
      <c r="D40" s="155" t="s">
        <v>2159</v>
      </c>
      <c r="E40" s="155" t="s">
        <v>932</v>
      </c>
      <c r="F40" s="155" t="s">
        <v>932</v>
      </c>
      <c r="G40" s="155" t="s">
        <v>942</v>
      </c>
      <c r="I40" s="155">
        <v>12213.12</v>
      </c>
      <c r="K40" s="155">
        <v>6962.48</v>
      </c>
      <c r="M40" s="162">
        <v>0.57010000000000005</v>
      </c>
      <c r="N40" s="162"/>
      <c r="O40" s="155" t="s">
        <v>1411</v>
      </c>
      <c r="P40" s="155" t="s">
        <v>1433</v>
      </c>
      <c r="Q40" s="155" t="s">
        <v>1412</v>
      </c>
      <c r="R40" s="155" t="s">
        <v>103</v>
      </c>
      <c r="T40" s="155">
        <v>50</v>
      </c>
      <c r="U40" s="155">
        <v>108</v>
      </c>
      <c r="V40" s="155" t="s">
        <v>2160</v>
      </c>
      <c r="W40" s="155">
        <v>0.18</v>
      </c>
    </row>
    <row r="41" spans="1:23" x14ac:dyDescent="0.25">
      <c r="A41" s="143">
        <v>52912</v>
      </c>
      <c r="B41" s="155" t="s">
        <v>1536</v>
      </c>
      <c r="C41" s="144">
        <v>39619</v>
      </c>
      <c r="D41" s="155" t="s">
        <v>2161</v>
      </c>
      <c r="E41" s="155" t="s">
        <v>932</v>
      </c>
      <c r="F41" s="155" t="s">
        <v>932</v>
      </c>
      <c r="G41" s="155" t="s">
        <v>942</v>
      </c>
      <c r="I41" s="155">
        <v>12343.54</v>
      </c>
      <c r="K41" s="155">
        <v>7731.43</v>
      </c>
      <c r="M41" s="162">
        <v>0.62639999999999996</v>
      </c>
      <c r="N41" s="162"/>
      <c r="O41" s="155" t="s">
        <v>1411</v>
      </c>
      <c r="P41" s="155" t="s">
        <v>1433</v>
      </c>
      <c r="Q41" s="155" t="s">
        <v>1412</v>
      </c>
      <c r="R41" s="155" t="s">
        <v>103</v>
      </c>
      <c r="T41" s="155">
        <v>50</v>
      </c>
      <c r="U41" s="155">
        <v>108</v>
      </c>
      <c r="V41" s="155" t="s">
        <v>2162</v>
      </c>
      <c r="W41" s="155">
        <v>0.18</v>
      </c>
    </row>
    <row r="42" spans="1:23" x14ac:dyDescent="0.25">
      <c r="A42" s="143">
        <v>52894</v>
      </c>
      <c r="B42" s="155" t="s">
        <v>1537</v>
      </c>
      <c r="C42" s="144">
        <v>39609</v>
      </c>
      <c r="D42" s="155" t="s">
        <v>2122</v>
      </c>
      <c r="E42" s="155" t="s">
        <v>932</v>
      </c>
      <c r="F42" s="155" t="s">
        <v>932</v>
      </c>
      <c r="G42" s="155" t="s">
        <v>941</v>
      </c>
      <c r="H42" s="155" t="s">
        <v>942</v>
      </c>
      <c r="I42" s="155">
        <v>226.56</v>
      </c>
      <c r="J42" s="155">
        <v>12789.87</v>
      </c>
      <c r="K42" s="155">
        <v>140</v>
      </c>
      <c r="L42" s="155">
        <v>6725.58</v>
      </c>
      <c r="M42" s="162">
        <v>0.6179</v>
      </c>
      <c r="N42" s="162">
        <v>0.52590000000000003</v>
      </c>
      <c r="O42" s="155" t="s">
        <v>1411</v>
      </c>
      <c r="P42" s="155" t="s">
        <v>1406</v>
      </c>
      <c r="Q42" s="155" t="s">
        <v>1412</v>
      </c>
      <c r="R42" s="155" t="s">
        <v>106</v>
      </c>
      <c r="T42" s="155">
        <v>50</v>
      </c>
      <c r="V42" s="155" t="s">
        <v>2163</v>
      </c>
      <c r="W42" s="155">
        <v>0.2</v>
      </c>
    </row>
    <row r="43" spans="1:23" x14ac:dyDescent="0.25">
      <c r="A43" s="143">
        <v>52896</v>
      </c>
      <c r="B43" s="155" t="s">
        <v>1538</v>
      </c>
      <c r="C43" s="144">
        <v>39609</v>
      </c>
      <c r="D43" s="155" t="s">
        <v>2122</v>
      </c>
      <c r="E43" s="155" t="s">
        <v>2626</v>
      </c>
      <c r="F43" s="155" t="s">
        <v>2626</v>
      </c>
      <c r="G43" s="155" t="s">
        <v>919</v>
      </c>
      <c r="H43" s="155" t="s">
        <v>910</v>
      </c>
      <c r="I43" s="155">
        <v>366000</v>
      </c>
      <c r="J43" s="155">
        <v>70800</v>
      </c>
      <c r="K43" s="155">
        <v>177000</v>
      </c>
      <c r="L43" s="155">
        <v>50800</v>
      </c>
      <c r="M43" s="162">
        <v>0.48359999999999997</v>
      </c>
      <c r="N43" s="162">
        <v>0.71750000000000003</v>
      </c>
      <c r="O43" s="155" t="s">
        <v>1411</v>
      </c>
      <c r="P43" s="155" t="s">
        <v>1406</v>
      </c>
      <c r="Q43" s="155" t="s">
        <v>1412</v>
      </c>
      <c r="R43" s="155" t="s">
        <v>105</v>
      </c>
      <c r="T43" s="155">
        <v>50</v>
      </c>
      <c r="V43" s="155" t="s">
        <v>2164</v>
      </c>
      <c r="W43" s="155">
        <v>0.33800000000000002</v>
      </c>
    </row>
    <row r="44" spans="1:23" x14ac:dyDescent="0.25">
      <c r="A44" s="143">
        <v>52897</v>
      </c>
      <c r="B44" s="155" t="s">
        <v>1539</v>
      </c>
      <c r="C44" s="144">
        <v>39609</v>
      </c>
      <c r="D44" s="155" t="s">
        <v>2122</v>
      </c>
      <c r="E44" s="155" t="s">
        <v>2626</v>
      </c>
      <c r="F44" s="155" t="s">
        <v>2626</v>
      </c>
      <c r="G44" s="155" t="s">
        <v>919</v>
      </c>
      <c r="H44" s="155" t="s">
        <v>910</v>
      </c>
      <c r="I44" s="155">
        <v>366000</v>
      </c>
      <c r="J44" s="155">
        <v>70800</v>
      </c>
      <c r="K44" s="155">
        <v>177000</v>
      </c>
      <c r="L44" s="155">
        <v>50800</v>
      </c>
      <c r="M44" s="162">
        <v>0.48359999999999997</v>
      </c>
      <c r="N44" s="162">
        <v>0.71750000000000003</v>
      </c>
      <c r="O44" s="155" t="s">
        <v>1411</v>
      </c>
      <c r="P44" s="155" t="s">
        <v>1406</v>
      </c>
      <c r="Q44" s="155" t="s">
        <v>1412</v>
      </c>
      <c r="R44" s="155" t="s">
        <v>105</v>
      </c>
      <c r="T44" s="155">
        <v>50</v>
      </c>
      <c r="V44" s="155" t="s">
        <v>2164</v>
      </c>
      <c r="W44" s="155">
        <v>0.33800000000000002</v>
      </c>
    </row>
    <row r="45" spans="1:23" x14ac:dyDescent="0.25">
      <c r="A45" s="143">
        <v>52904</v>
      </c>
      <c r="B45" s="155" t="s">
        <v>1540</v>
      </c>
      <c r="C45" s="144">
        <v>39615</v>
      </c>
      <c r="D45" s="155" t="s">
        <v>2165</v>
      </c>
      <c r="E45" s="155" t="s">
        <v>2626</v>
      </c>
      <c r="F45" s="155" t="s">
        <v>2626</v>
      </c>
      <c r="G45" s="155" t="s">
        <v>919</v>
      </c>
      <c r="H45" s="155" t="s">
        <v>910</v>
      </c>
      <c r="I45" s="155">
        <v>334500</v>
      </c>
      <c r="J45" s="155">
        <v>69100</v>
      </c>
      <c r="K45" s="155">
        <v>189500</v>
      </c>
      <c r="L45" s="155">
        <v>56300</v>
      </c>
      <c r="M45" s="162">
        <v>0.5665</v>
      </c>
      <c r="N45" s="162">
        <v>0.81479999999999997</v>
      </c>
      <c r="O45" s="155" t="s">
        <v>1411</v>
      </c>
      <c r="P45" s="155" t="s">
        <v>1406</v>
      </c>
      <c r="Q45" s="155" t="s">
        <v>1412</v>
      </c>
      <c r="R45" s="155" t="s">
        <v>105</v>
      </c>
      <c r="T45" s="155">
        <v>50</v>
      </c>
      <c r="V45" s="155" t="s">
        <v>2164</v>
      </c>
      <c r="W45" s="155">
        <v>0.33800000000000002</v>
      </c>
    </row>
    <row r="46" spans="1:23" x14ac:dyDescent="0.25">
      <c r="A46" s="143">
        <v>52891</v>
      </c>
      <c r="B46" s="155" t="s">
        <v>1541</v>
      </c>
      <c r="C46" s="144">
        <v>39609</v>
      </c>
      <c r="D46" s="155" t="s">
        <v>2122</v>
      </c>
      <c r="E46" s="155" t="s">
        <v>945</v>
      </c>
      <c r="F46" s="155" t="s">
        <v>910</v>
      </c>
      <c r="G46" s="155" t="s">
        <v>909</v>
      </c>
      <c r="H46" s="155" t="s">
        <v>911</v>
      </c>
      <c r="I46" s="155">
        <v>65700</v>
      </c>
      <c r="J46" s="155">
        <v>235500</v>
      </c>
      <c r="K46" s="155">
        <v>32900</v>
      </c>
      <c r="L46" s="155">
        <v>151500</v>
      </c>
      <c r="M46" s="162">
        <v>0.50080000000000002</v>
      </c>
      <c r="N46" s="162">
        <v>0.64329999999999998</v>
      </c>
      <c r="O46" s="155" t="s">
        <v>1405</v>
      </c>
      <c r="P46" s="155" t="s">
        <v>1406</v>
      </c>
      <c r="Q46" s="155" t="s">
        <v>1412</v>
      </c>
      <c r="R46" s="155" t="s">
        <v>117</v>
      </c>
      <c r="T46" s="155">
        <v>60</v>
      </c>
      <c r="U46" s="155">
        <v>104</v>
      </c>
      <c r="V46" s="155" t="s">
        <v>2166</v>
      </c>
      <c r="W46" s="155">
        <v>0.54959999999999998</v>
      </c>
    </row>
    <row r="47" spans="1:23" x14ac:dyDescent="0.25">
      <c r="A47" s="143">
        <v>52892</v>
      </c>
      <c r="B47" s="155" t="s">
        <v>1542</v>
      </c>
      <c r="C47" s="144">
        <v>39609</v>
      </c>
      <c r="D47" s="155" t="s">
        <v>2122</v>
      </c>
      <c r="E47" s="155" t="s">
        <v>945</v>
      </c>
      <c r="F47" s="155" t="s">
        <v>910</v>
      </c>
      <c r="G47" s="155" t="s">
        <v>911</v>
      </c>
      <c r="H47" s="155" t="s">
        <v>922</v>
      </c>
      <c r="I47" s="155">
        <v>230500</v>
      </c>
      <c r="J47" s="155">
        <v>40800</v>
      </c>
      <c r="K47" s="155">
        <v>151500</v>
      </c>
      <c r="L47" s="155">
        <v>23150</v>
      </c>
      <c r="M47" s="162">
        <v>0.6573</v>
      </c>
      <c r="N47" s="162">
        <v>0.56740000000000002</v>
      </c>
      <c r="O47" s="155" t="s">
        <v>1405</v>
      </c>
      <c r="P47" s="155" t="s">
        <v>1406</v>
      </c>
      <c r="Q47" s="155" t="s">
        <v>1412</v>
      </c>
      <c r="R47" s="155" t="s">
        <v>1424</v>
      </c>
      <c r="T47" s="155">
        <v>55</v>
      </c>
      <c r="V47" s="155" t="s">
        <v>2167</v>
      </c>
      <c r="W47" s="155">
        <v>0.52559999999999996</v>
      </c>
    </row>
    <row r="48" spans="1:23" x14ac:dyDescent="0.25">
      <c r="A48" s="143">
        <v>52893</v>
      </c>
      <c r="B48" s="155" t="s">
        <v>3389</v>
      </c>
      <c r="C48" s="144">
        <v>39609</v>
      </c>
      <c r="D48" s="155" t="s">
        <v>2122</v>
      </c>
      <c r="E48" s="155" t="s">
        <v>945</v>
      </c>
      <c r="F48" s="155" t="s">
        <v>910</v>
      </c>
      <c r="G48" s="155" t="s">
        <v>937</v>
      </c>
      <c r="H48" s="155" t="s">
        <v>924</v>
      </c>
      <c r="I48" s="155">
        <v>40900</v>
      </c>
      <c r="J48" s="155">
        <v>42850</v>
      </c>
      <c r="K48" s="155">
        <v>23400</v>
      </c>
      <c r="L48" s="155">
        <v>27800</v>
      </c>
      <c r="M48" s="162">
        <v>0.57210000000000005</v>
      </c>
      <c r="N48" s="162">
        <v>0.64880000000000004</v>
      </c>
      <c r="O48" s="155" t="s">
        <v>1405</v>
      </c>
      <c r="P48" s="155" t="s">
        <v>1406</v>
      </c>
      <c r="Q48" s="155" t="s">
        <v>1412</v>
      </c>
      <c r="R48" s="155" t="s">
        <v>117</v>
      </c>
      <c r="T48" s="155">
        <v>60</v>
      </c>
      <c r="U48" s="155">
        <v>104</v>
      </c>
      <c r="V48" s="155" t="s">
        <v>2168</v>
      </c>
      <c r="W48" s="155">
        <v>0.66</v>
      </c>
    </row>
    <row r="49" spans="1:23" x14ac:dyDescent="0.25">
      <c r="A49" s="143">
        <v>52906</v>
      </c>
      <c r="B49" s="155" t="s">
        <v>1543</v>
      </c>
      <c r="C49" s="144">
        <v>39616</v>
      </c>
      <c r="D49" s="155" t="s">
        <v>2132</v>
      </c>
      <c r="E49" s="155" t="s">
        <v>945</v>
      </c>
      <c r="F49" s="155" t="s">
        <v>910</v>
      </c>
      <c r="G49" s="155" t="s">
        <v>919</v>
      </c>
      <c r="H49" s="155" t="s">
        <v>924</v>
      </c>
      <c r="I49" s="155">
        <v>340500</v>
      </c>
      <c r="J49" s="155">
        <v>41100</v>
      </c>
      <c r="K49" s="155">
        <v>180000</v>
      </c>
      <c r="L49" s="155">
        <v>26750</v>
      </c>
      <c r="M49" s="162">
        <v>0.52859999999999996</v>
      </c>
      <c r="N49" s="162">
        <v>0.65090000000000003</v>
      </c>
      <c r="O49" s="155" t="s">
        <v>1405</v>
      </c>
      <c r="P49" s="155" t="s">
        <v>1476</v>
      </c>
      <c r="Q49" s="155" t="s">
        <v>1412</v>
      </c>
      <c r="R49" s="155" t="s">
        <v>381</v>
      </c>
      <c r="T49" s="155">
        <v>55</v>
      </c>
      <c r="V49" s="155" t="s">
        <v>2169</v>
      </c>
      <c r="W49" s="155">
        <v>0.5796</v>
      </c>
    </row>
    <row r="50" spans="1:23" x14ac:dyDescent="0.25">
      <c r="A50" s="143">
        <v>52907</v>
      </c>
      <c r="B50" s="155" t="s">
        <v>1544</v>
      </c>
      <c r="C50" s="144">
        <v>39616</v>
      </c>
      <c r="D50" s="155" t="s">
        <v>2132</v>
      </c>
      <c r="E50" s="155" t="s">
        <v>945</v>
      </c>
      <c r="F50" s="155" t="s">
        <v>910</v>
      </c>
      <c r="G50" s="155" t="s">
        <v>908</v>
      </c>
      <c r="H50" s="155" t="s">
        <v>937</v>
      </c>
      <c r="I50" s="155">
        <v>41900</v>
      </c>
      <c r="J50" s="155">
        <v>41400</v>
      </c>
      <c r="K50" s="155">
        <v>18600</v>
      </c>
      <c r="L50" s="155">
        <v>26450</v>
      </c>
      <c r="M50" s="162">
        <v>0.44390000000000002</v>
      </c>
      <c r="N50" s="162">
        <v>0.63890000000000002</v>
      </c>
      <c r="O50" s="155" t="s">
        <v>1405</v>
      </c>
      <c r="P50" s="155" t="s">
        <v>1406</v>
      </c>
      <c r="Q50" s="155" t="s">
        <v>1412</v>
      </c>
      <c r="R50" s="155" t="s">
        <v>387</v>
      </c>
      <c r="T50" s="155">
        <v>55</v>
      </c>
      <c r="V50" s="155" t="s">
        <v>2170</v>
      </c>
      <c r="W50" s="155">
        <v>0.82499999999999996</v>
      </c>
    </row>
    <row r="51" spans="1:23" x14ac:dyDescent="0.25">
      <c r="A51" s="143">
        <v>52908</v>
      </c>
      <c r="B51" s="155" t="s">
        <v>1545</v>
      </c>
      <c r="C51" s="144">
        <v>39616</v>
      </c>
      <c r="D51" s="155" t="s">
        <v>2132</v>
      </c>
      <c r="E51" s="155" t="s">
        <v>945</v>
      </c>
      <c r="F51" s="155" t="s">
        <v>910</v>
      </c>
      <c r="G51" s="155" t="s">
        <v>918</v>
      </c>
      <c r="H51" s="155" t="s">
        <v>911</v>
      </c>
      <c r="I51" s="155">
        <v>136500</v>
      </c>
      <c r="J51" s="155">
        <v>235000</v>
      </c>
      <c r="K51" s="155">
        <v>85000</v>
      </c>
      <c r="L51" s="155">
        <v>161500</v>
      </c>
      <c r="M51" s="162">
        <v>0.62270000000000003</v>
      </c>
      <c r="N51" s="162">
        <v>0.68720000000000003</v>
      </c>
      <c r="O51" s="155" t="s">
        <v>1405</v>
      </c>
      <c r="P51" s="155" t="s">
        <v>1433</v>
      </c>
      <c r="Q51" s="155" t="s">
        <v>1412</v>
      </c>
      <c r="R51" s="155" t="s">
        <v>117</v>
      </c>
      <c r="T51" s="155">
        <v>60</v>
      </c>
      <c r="U51" s="155">
        <v>104</v>
      </c>
      <c r="V51" s="155" t="s">
        <v>2171</v>
      </c>
      <c r="W51" s="155">
        <v>0.6</v>
      </c>
    </row>
    <row r="52" spans="1:23" x14ac:dyDescent="0.25">
      <c r="A52" s="143">
        <v>52905</v>
      </c>
      <c r="B52" s="155" t="s">
        <v>1546</v>
      </c>
      <c r="C52" s="144">
        <v>39616</v>
      </c>
      <c r="D52" s="155" t="s">
        <v>2132</v>
      </c>
      <c r="E52" s="155" t="s">
        <v>932</v>
      </c>
      <c r="F52" s="155" t="s">
        <v>932</v>
      </c>
      <c r="G52" s="155" t="s">
        <v>941</v>
      </c>
      <c r="H52" s="155" t="s">
        <v>1720</v>
      </c>
      <c r="I52" s="155">
        <v>223.66</v>
      </c>
      <c r="J52" s="155">
        <v>37500</v>
      </c>
      <c r="K52" s="155">
        <v>147</v>
      </c>
      <c r="L52" s="155">
        <v>24900</v>
      </c>
      <c r="M52" s="162">
        <v>0.65720000000000001</v>
      </c>
      <c r="N52" s="162">
        <v>0.66400000000000003</v>
      </c>
      <c r="O52" s="155" t="s">
        <v>1432</v>
      </c>
      <c r="P52" s="155" t="s">
        <v>1433</v>
      </c>
      <c r="Q52" s="155" t="s">
        <v>1412</v>
      </c>
      <c r="R52" s="155" t="s">
        <v>382</v>
      </c>
      <c r="T52" s="155">
        <v>60</v>
      </c>
      <c r="V52" s="155" t="s">
        <v>2172</v>
      </c>
      <c r="W52" s="155">
        <v>0.11799999999999999</v>
      </c>
    </row>
    <row r="53" spans="1:23" x14ac:dyDescent="0.25">
      <c r="A53" s="143">
        <v>52898</v>
      </c>
      <c r="B53" s="155" t="s">
        <v>1547</v>
      </c>
      <c r="C53" s="144">
        <v>39610</v>
      </c>
      <c r="D53" s="155" t="s">
        <v>2156</v>
      </c>
      <c r="E53" s="155" t="s">
        <v>945</v>
      </c>
      <c r="F53" s="155" t="s">
        <v>945</v>
      </c>
      <c r="G53" s="155" t="s">
        <v>923</v>
      </c>
      <c r="H53" s="155" t="s">
        <v>938</v>
      </c>
      <c r="I53" s="155">
        <v>118500</v>
      </c>
      <c r="J53" s="155">
        <v>106500</v>
      </c>
      <c r="K53" s="155">
        <v>50900</v>
      </c>
      <c r="L53" s="155">
        <v>83600</v>
      </c>
      <c r="M53" s="162">
        <v>0.42949999999999999</v>
      </c>
      <c r="N53" s="162">
        <v>0.78500000000000003</v>
      </c>
      <c r="O53" s="155" t="s">
        <v>1411</v>
      </c>
      <c r="P53" s="155" t="s">
        <v>1406</v>
      </c>
      <c r="Q53" s="155" t="s">
        <v>1412</v>
      </c>
      <c r="R53" s="155" t="s">
        <v>106</v>
      </c>
      <c r="T53" s="155">
        <v>50</v>
      </c>
      <c r="V53" s="155" t="s">
        <v>2173</v>
      </c>
      <c r="W53" s="155">
        <v>0.44</v>
      </c>
    </row>
    <row r="54" spans="1:23" x14ac:dyDescent="0.25">
      <c r="A54" s="143">
        <v>52909</v>
      </c>
      <c r="B54" s="155" t="s">
        <v>1548</v>
      </c>
      <c r="C54" s="144">
        <v>39616</v>
      </c>
      <c r="D54" s="155" t="s">
        <v>2132</v>
      </c>
      <c r="E54" s="155" t="s">
        <v>2626</v>
      </c>
      <c r="F54" s="155" t="s">
        <v>2626</v>
      </c>
      <c r="G54" s="155" t="s">
        <v>941</v>
      </c>
      <c r="I54" s="155">
        <v>223.66</v>
      </c>
      <c r="K54" s="155">
        <v>147</v>
      </c>
      <c r="M54" s="162">
        <v>0.65720000000000001</v>
      </c>
      <c r="O54" s="155" t="s">
        <v>1432</v>
      </c>
      <c r="Q54" s="155" t="s">
        <v>1407</v>
      </c>
      <c r="R54" s="155" t="s">
        <v>388</v>
      </c>
      <c r="T54" s="155">
        <v>0</v>
      </c>
      <c r="U54" s="155">
        <v>125</v>
      </c>
      <c r="V54" s="155" t="s">
        <v>2174</v>
      </c>
      <c r="W54" s="155" t="s">
        <v>2584</v>
      </c>
    </row>
    <row r="55" spans="1:23" x14ac:dyDescent="0.25">
      <c r="A55" s="143">
        <v>52900</v>
      </c>
      <c r="B55" s="155" t="s">
        <v>1549</v>
      </c>
      <c r="C55" s="144">
        <v>39610</v>
      </c>
      <c r="D55" s="155" t="s">
        <v>2156</v>
      </c>
      <c r="E55" s="155" t="s">
        <v>932</v>
      </c>
      <c r="F55" s="155" t="s">
        <v>932</v>
      </c>
      <c r="G55" s="155" t="s">
        <v>919</v>
      </c>
      <c r="H55" s="155" t="s">
        <v>936</v>
      </c>
      <c r="I55" s="155">
        <v>350500</v>
      </c>
      <c r="J55" s="155">
        <v>328000</v>
      </c>
      <c r="K55" s="155">
        <v>183000</v>
      </c>
      <c r="L55" s="155">
        <v>168000</v>
      </c>
      <c r="M55" s="162">
        <v>0.52210000000000001</v>
      </c>
      <c r="N55" s="162">
        <v>0.51219999999999999</v>
      </c>
      <c r="O55" s="155" t="s">
        <v>1411</v>
      </c>
      <c r="P55" s="155" t="s">
        <v>1433</v>
      </c>
      <c r="Q55" s="155" t="s">
        <v>1412</v>
      </c>
      <c r="R55" s="155" t="s">
        <v>112</v>
      </c>
      <c r="T55" s="155">
        <v>60</v>
      </c>
      <c r="U55" s="155">
        <v>103</v>
      </c>
      <c r="V55" s="155" t="s">
        <v>2131</v>
      </c>
      <c r="W55" s="155">
        <v>0.25</v>
      </c>
    </row>
    <row r="56" spans="1:23" x14ac:dyDescent="0.25">
      <c r="A56" s="143">
        <v>52903</v>
      </c>
      <c r="B56" s="155" t="s">
        <v>1550</v>
      </c>
      <c r="C56" s="144">
        <v>39612</v>
      </c>
      <c r="D56" s="155" t="s">
        <v>2159</v>
      </c>
      <c r="E56" s="155" t="s">
        <v>947</v>
      </c>
      <c r="F56" s="155" t="s">
        <v>932</v>
      </c>
      <c r="G56" s="155" t="s">
        <v>941</v>
      </c>
      <c r="I56" s="155">
        <v>222.79</v>
      </c>
      <c r="K56" s="155">
        <v>148.02000000000001</v>
      </c>
      <c r="M56" s="162">
        <v>0.66439999999999999</v>
      </c>
      <c r="N56" s="162"/>
      <c r="O56" s="155" t="s">
        <v>1411</v>
      </c>
      <c r="P56" s="155" t="s">
        <v>1433</v>
      </c>
      <c r="Q56" s="155" t="s">
        <v>1412</v>
      </c>
      <c r="R56" s="155" t="s">
        <v>102</v>
      </c>
      <c r="T56" s="155">
        <v>60</v>
      </c>
      <c r="U56" s="155">
        <v>107</v>
      </c>
      <c r="V56" s="155" t="s">
        <v>2116</v>
      </c>
      <c r="W56" s="155">
        <v>0.18</v>
      </c>
    </row>
    <row r="57" spans="1:23" x14ac:dyDescent="0.25">
      <c r="A57" s="143">
        <v>52910</v>
      </c>
      <c r="B57" s="155" t="s">
        <v>1551</v>
      </c>
      <c r="C57" s="144">
        <v>39616</v>
      </c>
      <c r="D57" s="155" t="s">
        <v>2132</v>
      </c>
      <c r="E57" s="155" t="s">
        <v>932</v>
      </c>
      <c r="F57" s="155" t="s">
        <v>932</v>
      </c>
      <c r="G57" s="155" t="s">
        <v>919</v>
      </c>
      <c r="H57" s="155" t="s">
        <v>944</v>
      </c>
      <c r="I57" s="155">
        <v>335000</v>
      </c>
      <c r="J57" s="155">
        <v>72400</v>
      </c>
      <c r="K57" s="155">
        <v>180000</v>
      </c>
      <c r="L57" s="155">
        <v>53500</v>
      </c>
      <c r="M57" s="162">
        <v>0.5373</v>
      </c>
      <c r="N57" s="162">
        <v>0.73899999999999999</v>
      </c>
      <c r="O57" s="155" t="s">
        <v>1405</v>
      </c>
      <c r="P57" s="155" t="s">
        <v>1406</v>
      </c>
      <c r="Q57" s="155" t="s">
        <v>1407</v>
      </c>
      <c r="R57" s="155" t="s">
        <v>110</v>
      </c>
      <c r="T57" s="155">
        <v>80</v>
      </c>
      <c r="V57" s="155" t="s">
        <v>2148</v>
      </c>
      <c r="W57" s="155">
        <v>0.21</v>
      </c>
    </row>
    <row r="58" spans="1:23" x14ac:dyDescent="0.25">
      <c r="A58" s="143">
        <v>52911</v>
      </c>
      <c r="B58" s="155" t="s">
        <v>2240</v>
      </c>
      <c r="C58" s="144">
        <v>39619</v>
      </c>
      <c r="D58" s="155" t="s">
        <v>2161</v>
      </c>
      <c r="E58" s="155" t="s">
        <v>932</v>
      </c>
      <c r="F58" s="155" t="s">
        <v>2627</v>
      </c>
      <c r="G58" s="155" t="s">
        <v>919</v>
      </c>
      <c r="H58" s="155" t="s">
        <v>944</v>
      </c>
      <c r="I58" s="155">
        <v>324000</v>
      </c>
      <c r="J58" s="155">
        <v>68200</v>
      </c>
      <c r="K58" s="155">
        <v>189500</v>
      </c>
      <c r="L58" s="155">
        <v>56800</v>
      </c>
      <c r="M58" s="162">
        <v>0.58489999999999998</v>
      </c>
      <c r="N58" s="162">
        <v>0.83279999999999998</v>
      </c>
      <c r="O58" s="155" t="s">
        <v>1405</v>
      </c>
      <c r="P58" s="155" t="s">
        <v>1406</v>
      </c>
      <c r="Q58" s="155" t="s">
        <v>1407</v>
      </c>
      <c r="R58" s="155" t="s">
        <v>110</v>
      </c>
      <c r="T58" s="155">
        <v>80</v>
      </c>
      <c r="V58" s="155" t="s">
        <v>2148</v>
      </c>
      <c r="W58" s="155">
        <v>0.21</v>
      </c>
    </row>
    <row r="59" spans="1:23" x14ac:dyDescent="0.25">
      <c r="A59" s="143">
        <v>52756</v>
      </c>
      <c r="B59" s="155" t="s">
        <v>1598</v>
      </c>
      <c r="C59" s="144">
        <v>39514</v>
      </c>
      <c r="D59" s="155" t="s">
        <v>2175</v>
      </c>
      <c r="E59" s="155" t="s">
        <v>932</v>
      </c>
      <c r="F59" s="155" t="s">
        <v>952</v>
      </c>
      <c r="G59" s="155" t="s">
        <v>918</v>
      </c>
      <c r="H59" s="155" t="s">
        <v>928</v>
      </c>
      <c r="I59" s="155">
        <v>109500</v>
      </c>
      <c r="J59" s="155">
        <v>72033.33</v>
      </c>
      <c r="K59" s="155">
        <v>75400</v>
      </c>
      <c r="L59" s="155">
        <v>36000</v>
      </c>
      <c r="M59" s="162">
        <v>0.68859999999999999</v>
      </c>
      <c r="N59" s="162">
        <v>0.49980000000000002</v>
      </c>
      <c r="O59" s="155" t="s">
        <v>1411</v>
      </c>
      <c r="P59" s="155" t="s">
        <v>1406</v>
      </c>
      <c r="Q59" s="155" t="s">
        <v>1412</v>
      </c>
      <c r="R59" s="155" t="s">
        <v>106</v>
      </c>
      <c r="T59" s="155">
        <v>50</v>
      </c>
      <c r="V59" s="155" t="s">
        <v>2155</v>
      </c>
      <c r="W59" s="155">
        <v>0.38</v>
      </c>
    </row>
    <row r="60" spans="1:23" x14ac:dyDescent="0.25">
      <c r="A60" s="143">
        <v>52774</v>
      </c>
      <c r="B60" s="155" t="s">
        <v>1602</v>
      </c>
      <c r="C60" s="144">
        <v>39535</v>
      </c>
      <c r="D60" s="155" t="s">
        <v>2176</v>
      </c>
      <c r="E60" s="155" t="s">
        <v>2626</v>
      </c>
      <c r="F60" s="155" t="s">
        <v>932</v>
      </c>
      <c r="G60" s="155" t="s">
        <v>941</v>
      </c>
      <c r="H60" s="155" t="s">
        <v>942</v>
      </c>
      <c r="I60" s="155">
        <v>217.22</v>
      </c>
      <c r="J60" s="155">
        <v>12432.53</v>
      </c>
      <c r="K60" s="155">
        <v>161.66</v>
      </c>
      <c r="L60" s="155">
        <v>8481.2199999999993</v>
      </c>
      <c r="M60" s="162">
        <v>0.74419999999999997</v>
      </c>
      <c r="N60" s="162">
        <v>0.68220000000000003</v>
      </c>
      <c r="O60" s="155" t="s">
        <v>1411</v>
      </c>
      <c r="P60" s="155" t="s">
        <v>1406</v>
      </c>
      <c r="Q60" s="155" t="s">
        <v>1412</v>
      </c>
      <c r="R60" s="155" t="s">
        <v>106</v>
      </c>
      <c r="T60" s="155">
        <v>50</v>
      </c>
      <c r="V60" s="155" t="s">
        <v>2177</v>
      </c>
      <c r="W60" s="155">
        <v>0.376</v>
      </c>
    </row>
    <row r="61" spans="1:23" x14ac:dyDescent="0.25">
      <c r="A61" s="143">
        <v>52759</v>
      </c>
      <c r="B61" s="155" t="s">
        <v>1604</v>
      </c>
      <c r="C61" s="144">
        <v>39514</v>
      </c>
      <c r="D61" s="155" t="s">
        <v>2175</v>
      </c>
      <c r="E61" s="155" t="s">
        <v>2271</v>
      </c>
      <c r="F61" s="155" t="s">
        <v>2627</v>
      </c>
      <c r="G61" s="155" t="s">
        <v>941</v>
      </c>
      <c r="I61" s="155">
        <v>210.57</v>
      </c>
      <c r="K61" s="155">
        <v>137.83000000000001</v>
      </c>
      <c r="M61" s="162">
        <v>0.65459999999999996</v>
      </c>
      <c r="N61" s="162"/>
      <c r="O61" s="155" t="s">
        <v>1432</v>
      </c>
      <c r="R61" s="155" t="s">
        <v>2178</v>
      </c>
      <c r="T61" s="155">
        <v>60</v>
      </c>
      <c r="V61" s="155" t="s">
        <v>2147</v>
      </c>
      <c r="W61" s="155">
        <v>0.105</v>
      </c>
    </row>
    <row r="62" spans="1:23" x14ac:dyDescent="0.25">
      <c r="A62" s="143">
        <v>52760</v>
      </c>
      <c r="B62" s="155" t="s">
        <v>1605</v>
      </c>
      <c r="C62" s="144">
        <v>39514</v>
      </c>
      <c r="D62" s="155" t="s">
        <v>2175</v>
      </c>
      <c r="E62" s="155" t="s">
        <v>2271</v>
      </c>
      <c r="F62" s="155" t="s">
        <v>2627</v>
      </c>
      <c r="G62" s="155" t="s">
        <v>941</v>
      </c>
      <c r="I62" s="155">
        <v>210.57</v>
      </c>
      <c r="K62" s="155">
        <v>137.83000000000001</v>
      </c>
      <c r="M62" s="162">
        <v>0.65459999999999996</v>
      </c>
      <c r="N62" s="162"/>
      <c r="O62" s="155" t="s">
        <v>1432</v>
      </c>
      <c r="R62" s="155" t="s">
        <v>2178</v>
      </c>
      <c r="T62" s="155">
        <v>60</v>
      </c>
      <c r="V62" s="155" t="s">
        <v>2147</v>
      </c>
      <c r="W62" s="155">
        <v>0.105</v>
      </c>
    </row>
    <row r="63" spans="1:23" x14ac:dyDescent="0.25">
      <c r="A63" s="143">
        <v>52767</v>
      </c>
      <c r="B63" s="155" t="s">
        <v>1606</v>
      </c>
      <c r="C63" s="144">
        <v>39521</v>
      </c>
      <c r="D63" s="155" t="s">
        <v>2179</v>
      </c>
      <c r="E63" s="155" t="s">
        <v>2271</v>
      </c>
      <c r="F63" s="155" t="s">
        <v>2627</v>
      </c>
      <c r="G63" s="155" t="s">
        <v>941</v>
      </c>
      <c r="I63" s="155">
        <v>202.63</v>
      </c>
      <c r="K63" s="155">
        <v>147.29</v>
      </c>
      <c r="M63" s="162">
        <v>0.72689999999999999</v>
      </c>
      <c r="N63" s="162"/>
      <c r="O63" s="155" t="s">
        <v>1432</v>
      </c>
      <c r="R63" s="155" t="s">
        <v>2178</v>
      </c>
      <c r="T63" s="155">
        <v>60</v>
      </c>
      <c r="V63" s="155" t="s">
        <v>2180</v>
      </c>
      <c r="W63" s="155">
        <v>0.107</v>
      </c>
    </row>
    <row r="64" spans="1:23" x14ac:dyDescent="0.25">
      <c r="A64" s="143">
        <v>52768</v>
      </c>
      <c r="B64" s="155" t="s">
        <v>2244</v>
      </c>
      <c r="C64" s="144">
        <v>39524</v>
      </c>
      <c r="D64" s="155" t="s">
        <v>2132</v>
      </c>
      <c r="E64" s="155" t="s">
        <v>2626</v>
      </c>
      <c r="F64" s="155" t="s">
        <v>2626</v>
      </c>
      <c r="G64" s="155" t="s">
        <v>924</v>
      </c>
      <c r="H64" s="155" t="s">
        <v>938</v>
      </c>
      <c r="I64" s="155">
        <v>44575</v>
      </c>
      <c r="J64" s="155">
        <v>72050</v>
      </c>
      <c r="K64" s="155">
        <v>26750</v>
      </c>
      <c r="L64" s="155">
        <v>87000</v>
      </c>
      <c r="M64" s="162">
        <v>0.60009999999999997</v>
      </c>
      <c r="N64" s="162">
        <v>1.2075</v>
      </c>
      <c r="O64" s="155" t="s">
        <v>1411</v>
      </c>
      <c r="P64" s="155" t="s">
        <v>1406</v>
      </c>
      <c r="Q64" s="155" t="s">
        <v>1412</v>
      </c>
      <c r="R64" s="155" t="s">
        <v>106</v>
      </c>
      <c r="T64" s="155">
        <v>50</v>
      </c>
      <c r="V64" s="155" t="s">
        <v>2181</v>
      </c>
      <c r="W64" s="155">
        <v>0.42399999999999999</v>
      </c>
    </row>
    <row r="65" spans="1:23" x14ac:dyDescent="0.25">
      <c r="A65" s="143">
        <v>52769</v>
      </c>
      <c r="B65" s="155" t="s">
        <v>1608</v>
      </c>
      <c r="C65" s="144">
        <v>39524</v>
      </c>
      <c r="D65" s="155" t="s">
        <v>2132</v>
      </c>
      <c r="E65" s="155" t="s">
        <v>2626</v>
      </c>
      <c r="F65" s="155" t="s">
        <v>2626</v>
      </c>
      <c r="G65" s="155" t="s">
        <v>928</v>
      </c>
      <c r="H65" s="155" t="s">
        <v>925</v>
      </c>
      <c r="I65" s="155">
        <v>66400</v>
      </c>
      <c r="J65" s="155">
        <v>141250</v>
      </c>
      <c r="K65" s="155">
        <v>37300</v>
      </c>
      <c r="L65" s="155">
        <v>91100</v>
      </c>
      <c r="M65" s="162">
        <v>0.56169999999999998</v>
      </c>
      <c r="N65" s="162">
        <v>0.64500000000000002</v>
      </c>
      <c r="O65" s="155" t="s">
        <v>1411</v>
      </c>
      <c r="P65" s="155" t="s">
        <v>1406</v>
      </c>
      <c r="Q65" s="155" t="s">
        <v>1412</v>
      </c>
      <c r="R65" s="155" t="s">
        <v>106</v>
      </c>
      <c r="T65" s="155">
        <v>50</v>
      </c>
      <c r="V65" s="155" t="s">
        <v>2182</v>
      </c>
      <c r="W65" s="155">
        <v>0.42399999999999999</v>
      </c>
    </row>
    <row r="66" spans="1:23" x14ac:dyDescent="0.25">
      <c r="A66" s="143">
        <v>52778</v>
      </c>
      <c r="B66" s="155" t="s">
        <v>1611</v>
      </c>
      <c r="C66" s="144">
        <v>39538</v>
      </c>
      <c r="D66" s="155" t="s">
        <v>2183</v>
      </c>
      <c r="E66" s="155" t="s">
        <v>932</v>
      </c>
      <c r="F66" s="155" t="s">
        <v>952</v>
      </c>
      <c r="G66" s="155" t="s">
        <v>935</v>
      </c>
      <c r="H66" s="155" t="s">
        <v>915</v>
      </c>
      <c r="I66" s="155">
        <v>101333</v>
      </c>
      <c r="J66" s="155">
        <v>27966</v>
      </c>
      <c r="K66" s="155">
        <v>88000</v>
      </c>
      <c r="L66" s="155">
        <v>12400</v>
      </c>
      <c r="M66" s="162">
        <v>0.86839999999999995</v>
      </c>
      <c r="N66" s="162">
        <v>0.44340000000000002</v>
      </c>
      <c r="O66" s="155" t="s">
        <v>1411</v>
      </c>
      <c r="P66" s="155" t="s">
        <v>1406</v>
      </c>
      <c r="Q66" s="155" t="s">
        <v>1412</v>
      </c>
      <c r="R66" s="155" t="s">
        <v>108</v>
      </c>
      <c r="T66" s="155">
        <v>50</v>
      </c>
      <c r="V66" s="155" t="s">
        <v>2155</v>
      </c>
      <c r="W66" s="155">
        <v>0.38</v>
      </c>
    </row>
    <row r="67" spans="1:23" x14ac:dyDescent="0.25">
      <c r="A67" s="143">
        <v>52755</v>
      </c>
      <c r="B67" s="155" t="s">
        <v>1594</v>
      </c>
      <c r="C67" s="144">
        <v>39510</v>
      </c>
      <c r="D67" s="155" t="s">
        <v>2141</v>
      </c>
      <c r="E67" s="155" t="s">
        <v>932</v>
      </c>
      <c r="F67" s="155" t="s">
        <v>1711</v>
      </c>
      <c r="G67" s="155" t="s">
        <v>944</v>
      </c>
      <c r="H67" s="155" t="s">
        <v>941</v>
      </c>
      <c r="I67" s="155">
        <v>67100</v>
      </c>
      <c r="J67" s="155">
        <v>211.73</v>
      </c>
      <c r="K67" s="155">
        <v>52000</v>
      </c>
      <c r="L67" s="155">
        <v>132.47</v>
      </c>
      <c r="M67" s="162">
        <v>0.77500000000000002</v>
      </c>
      <c r="N67" s="162">
        <v>0.62570000000000003</v>
      </c>
      <c r="O67" s="155" t="s">
        <v>1405</v>
      </c>
      <c r="P67" s="155" t="s">
        <v>1406</v>
      </c>
      <c r="Q67" s="155">
        <v>0.9</v>
      </c>
      <c r="R67" s="155" t="s">
        <v>360</v>
      </c>
      <c r="T67" s="155">
        <v>60</v>
      </c>
      <c r="U67" s="155">
        <v>130</v>
      </c>
      <c r="V67" s="155" t="s">
        <v>2184</v>
      </c>
      <c r="W67" s="155">
        <v>0.27</v>
      </c>
    </row>
    <row r="68" spans="1:23" x14ac:dyDescent="0.25">
      <c r="A68" s="143">
        <v>52770</v>
      </c>
      <c r="B68" s="155" t="s">
        <v>1595</v>
      </c>
      <c r="C68" s="144">
        <v>39524</v>
      </c>
      <c r="D68" s="155" t="s">
        <v>2132</v>
      </c>
      <c r="E68" s="155" t="s">
        <v>932</v>
      </c>
      <c r="F68" s="155" t="s">
        <v>932</v>
      </c>
      <c r="G68" s="155" t="s">
        <v>944</v>
      </c>
      <c r="H68" s="155" t="s">
        <v>941</v>
      </c>
      <c r="I68" s="155">
        <v>60900</v>
      </c>
      <c r="J68" s="155">
        <v>199.68</v>
      </c>
      <c r="K68" s="155">
        <v>53500</v>
      </c>
      <c r="L68" s="155">
        <v>147</v>
      </c>
      <c r="M68" s="162">
        <v>0.87849999999999995</v>
      </c>
      <c r="N68" s="162">
        <v>0.73619999999999997</v>
      </c>
      <c r="O68" s="155" t="s">
        <v>1405</v>
      </c>
      <c r="P68" s="155" t="s">
        <v>1406</v>
      </c>
      <c r="Q68" s="155">
        <v>0.9</v>
      </c>
      <c r="R68" s="155" t="s">
        <v>360</v>
      </c>
      <c r="T68" s="155">
        <v>60</v>
      </c>
      <c r="U68" s="155">
        <v>130</v>
      </c>
      <c r="V68" s="155" t="s">
        <v>2184</v>
      </c>
      <c r="W68" s="155">
        <v>0.27</v>
      </c>
    </row>
    <row r="69" spans="1:23" x14ac:dyDescent="0.25">
      <c r="A69" s="143">
        <v>52777</v>
      </c>
      <c r="B69" s="155" t="s">
        <v>1596</v>
      </c>
      <c r="C69" s="144">
        <v>39538</v>
      </c>
      <c r="D69" s="155" t="s">
        <v>2183</v>
      </c>
      <c r="E69" s="155" t="s">
        <v>932</v>
      </c>
      <c r="F69" s="155" t="s">
        <v>932</v>
      </c>
      <c r="G69" s="155" t="s">
        <v>944</v>
      </c>
      <c r="H69" s="155" t="s">
        <v>941</v>
      </c>
      <c r="I69" s="155">
        <v>63100</v>
      </c>
      <c r="J69" s="155">
        <v>217.65</v>
      </c>
      <c r="K69" s="155">
        <v>57300</v>
      </c>
      <c r="L69" s="155">
        <v>156.22999999999999</v>
      </c>
      <c r="M69" s="162">
        <v>0.90810000000000002</v>
      </c>
      <c r="N69" s="162">
        <v>0.71779999999999999</v>
      </c>
      <c r="O69" s="155" t="s">
        <v>1405</v>
      </c>
      <c r="P69" s="155" t="s">
        <v>1406</v>
      </c>
      <c r="Q69" s="155">
        <v>0.9</v>
      </c>
      <c r="R69" s="155" t="s">
        <v>360</v>
      </c>
      <c r="T69" s="155">
        <v>60</v>
      </c>
      <c r="U69" s="155">
        <v>130</v>
      </c>
      <c r="V69" s="155" t="s">
        <v>2184</v>
      </c>
      <c r="W69" s="155">
        <v>0.27</v>
      </c>
    </row>
    <row r="70" spans="1:23" x14ac:dyDescent="0.25">
      <c r="A70" s="143">
        <v>52653</v>
      </c>
      <c r="B70" s="155" t="s">
        <v>1638</v>
      </c>
      <c r="C70" s="144">
        <v>39442</v>
      </c>
      <c r="D70" s="155" t="s">
        <v>2125</v>
      </c>
      <c r="E70" s="155" t="s">
        <v>947</v>
      </c>
      <c r="F70" s="155" t="s">
        <v>932</v>
      </c>
      <c r="G70" s="155" t="s">
        <v>941</v>
      </c>
      <c r="I70" s="155">
        <v>243.48</v>
      </c>
      <c r="K70" s="155">
        <v>160.28</v>
      </c>
      <c r="M70" s="162">
        <v>0.6583</v>
      </c>
      <c r="N70" s="162"/>
      <c r="O70" s="155" t="s">
        <v>1411</v>
      </c>
      <c r="P70" s="155" t="s">
        <v>1433</v>
      </c>
      <c r="Q70" s="155" t="s">
        <v>1412</v>
      </c>
      <c r="R70" s="155" t="s">
        <v>122</v>
      </c>
      <c r="T70" s="155">
        <v>60</v>
      </c>
      <c r="V70" s="155" t="s">
        <v>2185</v>
      </c>
      <c r="W70" s="155">
        <v>0.12</v>
      </c>
    </row>
    <row r="71" spans="1:23" x14ac:dyDescent="0.25">
      <c r="A71" s="143">
        <v>52647</v>
      </c>
      <c r="B71" s="155" t="s">
        <v>1639</v>
      </c>
      <c r="C71" s="144">
        <v>39434</v>
      </c>
      <c r="D71" s="155" t="s">
        <v>2186</v>
      </c>
      <c r="E71" s="155" t="s">
        <v>945</v>
      </c>
      <c r="F71" s="155" t="s">
        <v>910</v>
      </c>
      <c r="G71" s="155" t="s">
        <v>914</v>
      </c>
      <c r="H71" s="155" t="s">
        <v>906</v>
      </c>
      <c r="I71" s="155">
        <v>557000</v>
      </c>
      <c r="J71" s="155">
        <v>263000</v>
      </c>
      <c r="K71" s="155">
        <v>361000</v>
      </c>
      <c r="L71" s="155">
        <v>187000</v>
      </c>
      <c r="M71" s="162">
        <v>0.64810000000000001</v>
      </c>
      <c r="N71" s="162">
        <v>0.71099999999999997</v>
      </c>
      <c r="O71" s="155" t="s">
        <v>1405</v>
      </c>
      <c r="P71" s="155" t="s">
        <v>1406</v>
      </c>
      <c r="Q71" s="155" t="s">
        <v>1412</v>
      </c>
      <c r="R71" s="155" t="s">
        <v>120</v>
      </c>
      <c r="T71" s="155">
        <v>60</v>
      </c>
      <c r="V71" s="155" t="s">
        <v>2187</v>
      </c>
      <c r="W71" s="155">
        <v>0.45</v>
      </c>
    </row>
    <row r="72" spans="1:23" x14ac:dyDescent="0.25">
      <c r="A72" s="143">
        <v>52654</v>
      </c>
      <c r="B72" s="155" t="s">
        <v>1642</v>
      </c>
      <c r="C72" s="144">
        <v>39443</v>
      </c>
      <c r="D72" s="155" t="s">
        <v>2145</v>
      </c>
      <c r="E72" s="155" t="s">
        <v>932</v>
      </c>
      <c r="F72" s="155" t="s">
        <v>932</v>
      </c>
      <c r="G72" s="155" t="s">
        <v>933</v>
      </c>
      <c r="H72" s="155" t="s">
        <v>935</v>
      </c>
      <c r="I72" s="155">
        <v>72000</v>
      </c>
      <c r="J72" s="155">
        <v>183000</v>
      </c>
      <c r="K72" s="155">
        <v>50800</v>
      </c>
      <c r="L72" s="155">
        <v>92000</v>
      </c>
      <c r="M72" s="162">
        <v>0.7056</v>
      </c>
      <c r="N72" s="162">
        <v>0.50270000000000004</v>
      </c>
      <c r="O72" s="155" t="s">
        <v>1411</v>
      </c>
      <c r="P72" s="155" t="s">
        <v>1406</v>
      </c>
      <c r="Q72" s="155" t="s">
        <v>1412</v>
      </c>
      <c r="R72" s="155" t="s">
        <v>106</v>
      </c>
      <c r="T72" s="155">
        <v>50</v>
      </c>
      <c r="V72" s="155" t="s">
        <v>2181</v>
      </c>
      <c r="W72" s="155">
        <v>0.42399999999999999</v>
      </c>
    </row>
    <row r="73" spans="1:23" x14ac:dyDescent="0.25">
      <c r="A73" s="143">
        <v>52657</v>
      </c>
      <c r="B73" s="155" t="s">
        <v>1643</v>
      </c>
      <c r="C73" s="144">
        <v>39447</v>
      </c>
      <c r="D73" s="155" t="s">
        <v>2183</v>
      </c>
      <c r="E73" s="155" t="s">
        <v>2271</v>
      </c>
      <c r="F73" s="155" t="s">
        <v>2271</v>
      </c>
      <c r="G73" s="155" t="s">
        <v>911</v>
      </c>
      <c r="H73" s="155" t="s">
        <v>931</v>
      </c>
      <c r="I73" s="155">
        <v>249000</v>
      </c>
      <c r="J73" s="155">
        <v>711000</v>
      </c>
      <c r="K73" s="155">
        <v>160500</v>
      </c>
      <c r="L73" s="155">
        <v>427000</v>
      </c>
      <c r="M73" s="162">
        <v>0.64459999999999995</v>
      </c>
      <c r="N73" s="162">
        <v>0.60060000000000002</v>
      </c>
      <c r="O73" s="155" t="s">
        <v>1405</v>
      </c>
      <c r="P73" s="155" t="s">
        <v>1406</v>
      </c>
      <c r="Q73" s="155" t="s">
        <v>1412</v>
      </c>
      <c r="R73" s="155" t="s">
        <v>123</v>
      </c>
      <c r="T73" s="155">
        <v>50</v>
      </c>
      <c r="V73" s="155" t="s">
        <v>2187</v>
      </c>
      <c r="W73" s="155">
        <v>0.45</v>
      </c>
    </row>
    <row r="74" spans="1:23" x14ac:dyDescent="0.25">
      <c r="A74" s="143">
        <v>52656</v>
      </c>
      <c r="B74" s="155" t="s">
        <v>1644</v>
      </c>
      <c r="C74" s="144">
        <v>39444</v>
      </c>
      <c r="D74" s="155" t="s">
        <v>2176</v>
      </c>
      <c r="E74" s="155" t="s">
        <v>932</v>
      </c>
      <c r="F74" s="155" t="s">
        <v>932</v>
      </c>
      <c r="G74" s="155" t="s">
        <v>941</v>
      </c>
      <c r="H74" s="155" t="s">
        <v>917</v>
      </c>
      <c r="I74" s="155">
        <v>241.27</v>
      </c>
      <c r="J74" s="155">
        <v>71600</v>
      </c>
      <c r="K74" s="155">
        <v>161.66</v>
      </c>
      <c r="L74" s="155">
        <v>55100</v>
      </c>
      <c r="M74" s="162">
        <v>0.67</v>
      </c>
      <c r="N74" s="162">
        <v>0.76959999999999995</v>
      </c>
      <c r="O74" s="155" t="s">
        <v>1405</v>
      </c>
      <c r="P74" s="155" t="s">
        <v>1406</v>
      </c>
      <c r="Q74" s="155" t="s">
        <v>1407</v>
      </c>
      <c r="R74" s="155" t="s">
        <v>124</v>
      </c>
      <c r="T74" s="155">
        <v>50</v>
      </c>
      <c r="U74" s="155">
        <v>130</v>
      </c>
      <c r="V74" s="155" t="s">
        <v>2151</v>
      </c>
      <c r="W74" s="155">
        <v>0.21</v>
      </c>
    </row>
    <row r="75" spans="1:23" x14ac:dyDescent="0.25">
      <c r="A75" s="143">
        <v>52655</v>
      </c>
      <c r="B75" s="155" t="s">
        <v>1645</v>
      </c>
      <c r="C75" s="144">
        <v>39444</v>
      </c>
      <c r="D75" s="155" t="s">
        <v>2176</v>
      </c>
      <c r="E75" s="155" t="s">
        <v>932</v>
      </c>
      <c r="F75" s="155" t="s">
        <v>1712</v>
      </c>
      <c r="G75" s="155" t="s">
        <v>917</v>
      </c>
      <c r="H75" s="155" t="s">
        <v>936</v>
      </c>
      <c r="I75" s="155">
        <v>71600</v>
      </c>
      <c r="J75" s="155">
        <v>413000</v>
      </c>
      <c r="K75" s="155">
        <v>55100</v>
      </c>
      <c r="L75" s="155">
        <v>205000</v>
      </c>
      <c r="M75" s="162">
        <v>0.76959999999999995</v>
      </c>
      <c r="N75" s="162">
        <v>0.49640000000000001</v>
      </c>
      <c r="O75" s="155" t="s">
        <v>1411</v>
      </c>
      <c r="P75" s="155" t="s">
        <v>1406</v>
      </c>
      <c r="Q75" s="155" t="s">
        <v>1412</v>
      </c>
      <c r="R75" s="155" t="s">
        <v>105</v>
      </c>
      <c r="T75" s="155">
        <v>50</v>
      </c>
      <c r="V75" s="155" t="s">
        <v>2140</v>
      </c>
      <c r="W75" s="155">
        <v>0.2</v>
      </c>
    </row>
    <row r="76" spans="1:23" x14ac:dyDescent="0.25">
      <c r="A76" s="143">
        <v>52645</v>
      </c>
      <c r="B76" s="155" t="s">
        <v>2245</v>
      </c>
      <c r="C76" s="144">
        <v>39423</v>
      </c>
      <c r="D76" s="155" t="s">
        <v>2175</v>
      </c>
      <c r="E76" s="155" t="s">
        <v>947</v>
      </c>
      <c r="F76" s="155" t="s">
        <v>932</v>
      </c>
      <c r="G76" s="155" t="s">
        <v>941</v>
      </c>
      <c r="I76" s="155">
        <v>247.38</v>
      </c>
      <c r="K76" s="155">
        <v>137.83000000000001</v>
      </c>
      <c r="M76" s="162">
        <v>0.55720000000000003</v>
      </c>
      <c r="N76" s="162"/>
      <c r="O76" s="155" t="s">
        <v>1411</v>
      </c>
      <c r="P76" s="155" t="s">
        <v>1433</v>
      </c>
      <c r="Q76" s="155" t="s">
        <v>1412</v>
      </c>
      <c r="R76" s="155" t="s">
        <v>125</v>
      </c>
      <c r="T76" s="155">
        <v>65</v>
      </c>
      <c r="V76" s="155" t="s">
        <v>2188</v>
      </c>
      <c r="W76" s="155">
        <v>0.12</v>
      </c>
    </row>
    <row r="77" spans="1:23" x14ac:dyDescent="0.25">
      <c r="A77" s="143">
        <v>52642</v>
      </c>
      <c r="B77" s="155" t="s">
        <v>1693</v>
      </c>
      <c r="C77" s="144">
        <v>39419</v>
      </c>
      <c r="D77" s="155" t="s">
        <v>2141</v>
      </c>
      <c r="E77" s="155" t="s">
        <v>2626</v>
      </c>
      <c r="F77" s="155" t="s">
        <v>2627</v>
      </c>
      <c r="G77" s="155" t="s">
        <v>941</v>
      </c>
      <c r="H77" s="155" t="s">
        <v>2629</v>
      </c>
      <c r="I77" s="155">
        <v>247.15</v>
      </c>
      <c r="J77" s="155">
        <v>15932.26</v>
      </c>
      <c r="K77" s="155">
        <v>132.47</v>
      </c>
      <c r="L77" s="155">
        <v>7280.15</v>
      </c>
      <c r="M77" s="162">
        <v>0.53600000000000003</v>
      </c>
      <c r="N77" s="162">
        <v>0.45689999999999997</v>
      </c>
      <c r="O77" s="155" t="s">
        <v>1405</v>
      </c>
      <c r="P77" s="155" t="s">
        <v>1406</v>
      </c>
      <c r="Q77" s="155" t="s">
        <v>1412</v>
      </c>
      <c r="R77" s="155" t="s">
        <v>116</v>
      </c>
      <c r="T77" s="155">
        <v>60</v>
      </c>
      <c r="V77" s="155" t="s">
        <v>2189</v>
      </c>
      <c r="W77" s="155">
        <v>0.3</v>
      </c>
    </row>
    <row r="78" spans="1:23" x14ac:dyDescent="0.25">
      <c r="A78" s="143">
        <v>52643</v>
      </c>
      <c r="B78" s="155" t="s">
        <v>1694</v>
      </c>
      <c r="C78" s="144">
        <v>39419</v>
      </c>
      <c r="D78" s="155" t="s">
        <v>2141</v>
      </c>
      <c r="E78" s="155" t="s">
        <v>2271</v>
      </c>
      <c r="F78" s="155" t="s">
        <v>2627</v>
      </c>
      <c r="G78" s="155" t="s">
        <v>916</v>
      </c>
      <c r="H78" s="155" t="s">
        <v>941</v>
      </c>
      <c r="I78" s="155">
        <v>41400</v>
      </c>
      <c r="J78" s="155">
        <v>247.15</v>
      </c>
      <c r="K78" s="155">
        <v>23000</v>
      </c>
      <c r="L78" s="155">
        <v>132.47</v>
      </c>
      <c r="M78" s="162">
        <v>0.55559999999999998</v>
      </c>
      <c r="N78" s="162">
        <v>0.53600000000000003</v>
      </c>
      <c r="O78" s="155" t="s">
        <v>1405</v>
      </c>
      <c r="P78" s="155" t="s">
        <v>1406</v>
      </c>
      <c r="Q78" s="155" t="s">
        <v>1412</v>
      </c>
      <c r="R78" s="155" t="s">
        <v>116</v>
      </c>
      <c r="T78" s="155">
        <v>60</v>
      </c>
      <c r="V78" s="155" t="s">
        <v>2190</v>
      </c>
      <c r="W78" s="155">
        <v>0.3</v>
      </c>
    </row>
    <row r="79" spans="1:23" x14ac:dyDescent="0.25">
      <c r="A79" s="143">
        <v>52609</v>
      </c>
      <c r="B79" s="155" t="s">
        <v>2250</v>
      </c>
      <c r="C79" s="144">
        <v>39339</v>
      </c>
      <c r="D79" s="155" t="s">
        <v>2179</v>
      </c>
      <c r="E79" s="155" t="s">
        <v>2626</v>
      </c>
      <c r="F79" s="155" t="s">
        <v>1713</v>
      </c>
      <c r="G79" s="155" t="s">
        <v>916</v>
      </c>
      <c r="H79" s="155" t="s">
        <v>941</v>
      </c>
      <c r="I79" s="155">
        <v>41116</v>
      </c>
      <c r="J79" s="155">
        <v>235.22659999999999</v>
      </c>
      <c r="K79" s="155">
        <v>26650</v>
      </c>
      <c r="L79" s="155">
        <v>147.29</v>
      </c>
      <c r="M79" s="162">
        <v>0.6482</v>
      </c>
      <c r="N79" s="162">
        <v>0.62619999999999998</v>
      </c>
      <c r="O79" s="155" t="s">
        <v>1405</v>
      </c>
      <c r="P79" s="155" t="s">
        <v>1406</v>
      </c>
      <c r="Q79" s="155" t="s">
        <v>1412</v>
      </c>
      <c r="R79" s="155" t="s">
        <v>116</v>
      </c>
      <c r="T79" s="155">
        <v>60</v>
      </c>
      <c r="V79" s="155" t="s">
        <v>2191</v>
      </c>
      <c r="W79" s="155">
        <v>0.21</v>
      </c>
    </row>
    <row r="80" spans="1:23" x14ac:dyDescent="0.25">
      <c r="A80" s="143">
        <v>52608</v>
      </c>
      <c r="B80" s="155" t="s">
        <v>2252</v>
      </c>
      <c r="C80" s="144">
        <v>39339</v>
      </c>
      <c r="D80" s="155" t="s">
        <v>2179</v>
      </c>
      <c r="E80" s="155" t="s">
        <v>945</v>
      </c>
      <c r="F80" s="155" t="s">
        <v>910</v>
      </c>
      <c r="G80" s="155" t="s">
        <v>2628</v>
      </c>
      <c r="H80" s="155" t="s">
        <v>922</v>
      </c>
      <c r="I80" s="155">
        <v>545000</v>
      </c>
      <c r="J80" s="155">
        <v>44950</v>
      </c>
      <c r="K80" s="155">
        <v>528000</v>
      </c>
      <c r="L80" s="155">
        <v>24300</v>
      </c>
      <c r="M80" s="162">
        <v>0.96879999999999999</v>
      </c>
      <c r="N80" s="162">
        <v>0.54059999999999997</v>
      </c>
      <c r="O80" s="155" t="s">
        <v>1405</v>
      </c>
      <c r="P80" s="155" t="s">
        <v>1406</v>
      </c>
      <c r="Q80" s="155" t="s">
        <v>1412</v>
      </c>
      <c r="R80" s="155" t="s">
        <v>107</v>
      </c>
      <c r="T80" s="155">
        <v>50</v>
      </c>
      <c r="V80" s="155" t="s">
        <v>1413</v>
      </c>
      <c r="W80" s="155">
        <v>0.18</v>
      </c>
    </row>
    <row r="81" spans="1:23" x14ac:dyDescent="0.25">
      <c r="A81" s="143">
        <v>52606</v>
      </c>
      <c r="B81" s="155" t="s">
        <v>2268</v>
      </c>
      <c r="C81" s="144">
        <v>39338</v>
      </c>
      <c r="D81" s="155" t="s">
        <v>2159</v>
      </c>
      <c r="E81" s="155" t="s">
        <v>945</v>
      </c>
      <c r="F81" s="155" t="s">
        <v>910</v>
      </c>
      <c r="G81" s="155" t="s">
        <v>2628</v>
      </c>
      <c r="H81" s="155" t="s">
        <v>922</v>
      </c>
      <c r="I81" s="155">
        <v>556000</v>
      </c>
      <c r="J81" s="155">
        <v>45200</v>
      </c>
      <c r="K81" s="155">
        <v>536000</v>
      </c>
      <c r="L81" s="155">
        <v>24700</v>
      </c>
      <c r="M81" s="162">
        <v>0.96399999999999997</v>
      </c>
      <c r="N81" s="162">
        <v>0.54649999999999999</v>
      </c>
      <c r="O81" s="155" t="s">
        <v>1405</v>
      </c>
      <c r="P81" s="155" t="s">
        <v>1406</v>
      </c>
      <c r="Q81" s="155" t="s">
        <v>1412</v>
      </c>
      <c r="R81" s="155" t="s">
        <v>123</v>
      </c>
      <c r="T81" s="155">
        <v>50</v>
      </c>
      <c r="V81" s="155" t="s">
        <v>1429</v>
      </c>
      <c r="W81" s="155">
        <v>0.18</v>
      </c>
    </row>
    <row r="82" spans="1:23" x14ac:dyDescent="0.25">
      <c r="A82" s="143">
        <v>52603</v>
      </c>
      <c r="B82" s="155" t="s">
        <v>2270</v>
      </c>
      <c r="C82" s="144">
        <v>39329</v>
      </c>
      <c r="D82" s="155" t="s">
        <v>2142</v>
      </c>
      <c r="E82" s="155" t="s">
        <v>2271</v>
      </c>
      <c r="F82" s="155" t="s">
        <v>2627</v>
      </c>
      <c r="G82" s="155" t="s">
        <v>916</v>
      </c>
      <c r="H82" s="155" t="s">
        <v>941</v>
      </c>
      <c r="I82" s="155">
        <v>41000</v>
      </c>
      <c r="J82" s="155">
        <v>229.44</v>
      </c>
      <c r="K82" s="155">
        <v>23450</v>
      </c>
      <c r="L82" s="155">
        <v>133.78</v>
      </c>
      <c r="M82" s="162">
        <v>0.57199999999999995</v>
      </c>
      <c r="N82" s="162">
        <v>0.58309999999999995</v>
      </c>
      <c r="O82" s="155" t="s">
        <v>1405</v>
      </c>
      <c r="P82" s="155" t="s">
        <v>1406</v>
      </c>
      <c r="Q82" s="155" t="s">
        <v>1412</v>
      </c>
      <c r="R82" s="155" t="s">
        <v>116</v>
      </c>
      <c r="T82" s="155">
        <v>60</v>
      </c>
      <c r="V82" s="155" t="s">
        <v>2192</v>
      </c>
      <c r="W82" s="155">
        <v>0.21</v>
      </c>
    </row>
    <row r="83" spans="1:23" x14ac:dyDescent="0.25">
      <c r="A83" s="143">
        <v>52560</v>
      </c>
      <c r="B83" s="155" t="s">
        <v>2471</v>
      </c>
      <c r="C83" s="144">
        <v>39262</v>
      </c>
      <c r="D83" s="155" t="s">
        <v>2109</v>
      </c>
      <c r="E83" s="155" t="s">
        <v>2448</v>
      </c>
      <c r="F83" s="155" t="s">
        <v>2448</v>
      </c>
      <c r="G83" s="155" t="s">
        <v>914</v>
      </c>
      <c r="H83" s="155" t="s">
        <v>929</v>
      </c>
      <c r="I83" s="155">
        <v>455500</v>
      </c>
      <c r="J83" s="155">
        <v>56666</v>
      </c>
      <c r="K83" s="155">
        <v>382000</v>
      </c>
      <c r="L83" s="155">
        <v>26700</v>
      </c>
      <c r="M83" s="162">
        <v>0.83860000000000001</v>
      </c>
      <c r="N83" s="162">
        <v>0.47120000000000001</v>
      </c>
      <c r="O83" s="155" t="s">
        <v>1405</v>
      </c>
      <c r="P83" s="155" t="s">
        <v>1406</v>
      </c>
      <c r="Q83" s="155" t="s">
        <v>1407</v>
      </c>
      <c r="R83" s="155" t="s">
        <v>137</v>
      </c>
      <c r="T83" s="155">
        <v>80</v>
      </c>
      <c r="V83" s="155" t="s">
        <v>2193</v>
      </c>
      <c r="W83" s="155">
        <v>0.18</v>
      </c>
    </row>
    <row r="84" spans="1:23" x14ac:dyDescent="0.25">
      <c r="A84" s="143">
        <v>52556</v>
      </c>
      <c r="B84" s="155" t="s">
        <v>2480</v>
      </c>
      <c r="C84" s="144">
        <v>39258</v>
      </c>
      <c r="D84" s="155" t="s">
        <v>2144</v>
      </c>
      <c r="E84" s="155" t="s">
        <v>945</v>
      </c>
      <c r="F84" s="155" t="s">
        <v>910</v>
      </c>
      <c r="G84" s="155" t="s">
        <v>914</v>
      </c>
      <c r="H84" s="155" t="s">
        <v>912</v>
      </c>
      <c r="I84" s="155">
        <v>443000</v>
      </c>
      <c r="J84" s="155">
        <v>23800</v>
      </c>
      <c r="K84" s="155">
        <v>381000</v>
      </c>
      <c r="L84" s="155">
        <v>7650</v>
      </c>
      <c r="M84" s="162">
        <v>0.86</v>
      </c>
      <c r="N84" s="162">
        <v>0.32140000000000002</v>
      </c>
      <c r="O84" s="155" t="s">
        <v>1405</v>
      </c>
      <c r="P84" s="155" t="s">
        <v>1406</v>
      </c>
      <c r="Q84" s="155" t="s">
        <v>1412</v>
      </c>
      <c r="R84" s="155" t="s">
        <v>116</v>
      </c>
      <c r="T84" s="155">
        <v>60</v>
      </c>
      <c r="V84" s="155" t="s">
        <v>1438</v>
      </c>
      <c r="W84" s="155">
        <v>0.15</v>
      </c>
    </row>
    <row r="85" spans="1:23" x14ac:dyDescent="0.25">
      <c r="A85" s="143">
        <v>52555</v>
      </c>
      <c r="B85" s="155" t="s">
        <v>2486</v>
      </c>
      <c r="C85" s="144">
        <v>39258</v>
      </c>
      <c r="D85" s="155" t="s">
        <v>2144</v>
      </c>
      <c r="E85" s="155" t="s">
        <v>945</v>
      </c>
      <c r="F85" s="155" t="s">
        <v>910</v>
      </c>
      <c r="G85" s="155" t="s">
        <v>914</v>
      </c>
      <c r="H85" s="155" t="s">
        <v>912</v>
      </c>
      <c r="I85" s="155">
        <v>443000</v>
      </c>
      <c r="J85" s="155">
        <v>23600</v>
      </c>
      <c r="K85" s="155">
        <v>381000</v>
      </c>
      <c r="L85" s="155">
        <v>7650</v>
      </c>
      <c r="M85" s="162">
        <v>0.86</v>
      </c>
      <c r="N85" s="162">
        <v>0.32419999999999999</v>
      </c>
      <c r="O85" s="155" t="s">
        <v>1405</v>
      </c>
      <c r="P85" s="155" t="s">
        <v>1406</v>
      </c>
      <c r="Q85" s="155" t="s">
        <v>1412</v>
      </c>
      <c r="R85" s="155" t="s">
        <v>116</v>
      </c>
      <c r="T85" s="155">
        <v>60</v>
      </c>
      <c r="V85" s="155" t="s">
        <v>1459</v>
      </c>
      <c r="W85" s="155">
        <v>0.15</v>
      </c>
    </row>
    <row r="86" spans="1:23" x14ac:dyDescent="0.25">
      <c r="A86" s="143">
        <v>52559</v>
      </c>
      <c r="B86" s="155" t="s">
        <v>2487</v>
      </c>
      <c r="C86" s="144">
        <v>39258</v>
      </c>
      <c r="D86" s="155" t="s">
        <v>2144</v>
      </c>
      <c r="E86" s="155" t="s">
        <v>2626</v>
      </c>
      <c r="F86" s="155" t="s">
        <v>2627</v>
      </c>
      <c r="G86" s="155" t="s">
        <v>916</v>
      </c>
      <c r="H86" s="155" t="s">
        <v>2629</v>
      </c>
      <c r="I86" s="155">
        <v>40800</v>
      </c>
      <c r="J86" s="155">
        <v>18168.72</v>
      </c>
      <c r="K86" s="155">
        <v>28000</v>
      </c>
      <c r="L86" s="155">
        <v>8488.2999999999993</v>
      </c>
      <c r="M86" s="162">
        <v>0.68630000000000002</v>
      </c>
      <c r="N86" s="162">
        <v>0.4672</v>
      </c>
      <c r="O86" s="155" t="s">
        <v>1405</v>
      </c>
      <c r="P86" s="155" t="s">
        <v>1406</v>
      </c>
      <c r="Q86" s="155" t="s">
        <v>1407</v>
      </c>
      <c r="R86" s="155" t="s">
        <v>389</v>
      </c>
      <c r="T86" s="155">
        <v>50</v>
      </c>
      <c r="V86" s="155" t="s">
        <v>2683</v>
      </c>
      <c r="W86" s="155">
        <v>0.15</v>
      </c>
    </row>
    <row r="87" spans="1:23" x14ac:dyDescent="0.25">
      <c r="A87" s="143">
        <v>52558</v>
      </c>
      <c r="B87" s="155" t="s">
        <v>2494</v>
      </c>
      <c r="C87" s="144">
        <v>39258</v>
      </c>
      <c r="D87" s="155" t="s">
        <v>2144</v>
      </c>
      <c r="E87" s="155" t="s">
        <v>2626</v>
      </c>
      <c r="F87" s="155" t="s">
        <v>2627</v>
      </c>
      <c r="G87" s="155" t="s">
        <v>916</v>
      </c>
      <c r="H87" s="155" t="s">
        <v>2629</v>
      </c>
      <c r="I87" s="155">
        <v>40800</v>
      </c>
      <c r="J87" s="155">
        <v>18168.72</v>
      </c>
      <c r="K87" s="155">
        <v>28000</v>
      </c>
      <c r="L87" s="155">
        <v>8488.2999999999993</v>
      </c>
      <c r="M87" s="162">
        <v>0.68630000000000002</v>
      </c>
      <c r="N87" s="162">
        <v>0.4672</v>
      </c>
      <c r="O87" s="155" t="s">
        <v>1405</v>
      </c>
      <c r="P87" s="155" t="s">
        <v>1406</v>
      </c>
      <c r="Q87" s="155" t="s">
        <v>1412</v>
      </c>
      <c r="R87" s="155" t="s">
        <v>116</v>
      </c>
      <c r="T87" s="155">
        <v>60</v>
      </c>
      <c r="V87" s="155" t="s">
        <v>2115</v>
      </c>
      <c r="W87" s="155">
        <v>0.15</v>
      </c>
    </row>
    <row r="88" spans="1:23" x14ac:dyDescent="0.25">
      <c r="A88" s="143">
        <v>52554</v>
      </c>
      <c r="B88" s="155" t="s">
        <v>2247</v>
      </c>
      <c r="C88" s="144">
        <v>39258</v>
      </c>
      <c r="D88" s="155" t="s">
        <v>2144</v>
      </c>
      <c r="E88" s="155" t="s">
        <v>945</v>
      </c>
      <c r="F88" s="155" t="s">
        <v>910</v>
      </c>
      <c r="G88" s="155" t="s">
        <v>941</v>
      </c>
      <c r="H88" s="155" t="s">
        <v>2629</v>
      </c>
      <c r="I88" s="155">
        <v>222.43</v>
      </c>
      <c r="J88" s="155">
        <v>18066.11</v>
      </c>
      <c r="K88" s="155">
        <v>159.56</v>
      </c>
      <c r="L88" s="155">
        <v>8488.2999999999993</v>
      </c>
      <c r="M88" s="162">
        <v>0.71730000000000005</v>
      </c>
      <c r="N88" s="162">
        <v>0.4698</v>
      </c>
      <c r="O88" s="155" t="s">
        <v>1405</v>
      </c>
      <c r="P88" s="155" t="s">
        <v>1433</v>
      </c>
      <c r="Q88" s="155" t="s">
        <v>1412</v>
      </c>
      <c r="R88" s="155" t="s">
        <v>140</v>
      </c>
      <c r="S88" s="155">
        <v>20080122</v>
      </c>
      <c r="T88" s="155">
        <v>70</v>
      </c>
      <c r="U88" s="155">
        <v>105</v>
      </c>
      <c r="V88" s="155" t="s">
        <v>1413</v>
      </c>
      <c r="W88" s="155" t="s">
        <v>1516</v>
      </c>
    </row>
    <row r="89" spans="1:23" x14ac:dyDescent="0.25">
      <c r="A89" s="143">
        <v>52552</v>
      </c>
      <c r="B89" s="155" t="s">
        <v>2505</v>
      </c>
      <c r="C89" s="144">
        <v>39248</v>
      </c>
      <c r="D89" s="155" t="s">
        <v>2119</v>
      </c>
      <c r="E89" s="155" t="s">
        <v>2626</v>
      </c>
      <c r="F89" s="155" t="s">
        <v>1713</v>
      </c>
      <c r="G89" s="155" t="s">
        <v>916</v>
      </c>
      <c r="H89" s="155" t="s">
        <v>2629</v>
      </c>
      <c r="I89" s="155">
        <v>40600</v>
      </c>
      <c r="J89" s="155">
        <v>17971.490000000002</v>
      </c>
      <c r="K89" s="155">
        <v>26650</v>
      </c>
      <c r="L89" s="155">
        <v>7569.28</v>
      </c>
      <c r="M89" s="162">
        <v>0.65639999999999998</v>
      </c>
      <c r="N89" s="162">
        <v>0.42120000000000002</v>
      </c>
      <c r="O89" s="155" t="s">
        <v>1405</v>
      </c>
      <c r="P89" s="155" t="s">
        <v>1406</v>
      </c>
      <c r="Q89" s="155" t="s">
        <v>1412</v>
      </c>
      <c r="R89" s="155" t="s">
        <v>141</v>
      </c>
      <c r="T89" s="155">
        <v>60</v>
      </c>
      <c r="V89" s="155" t="s">
        <v>2153</v>
      </c>
      <c r="W89" s="155">
        <v>0.15</v>
      </c>
    </row>
    <row r="90" spans="1:23" x14ac:dyDescent="0.25">
      <c r="A90" s="143">
        <v>52550</v>
      </c>
      <c r="B90" s="155" t="s">
        <v>2513</v>
      </c>
      <c r="C90" s="144">
        <v>39234</v>
      </c>
      <c r="D90" s="155" t="s">
        <v>2194</v>
      </c>
      <c r="E90" s="155" t="s">
        <v>2626</v>
      </c>
      <c r="F90" s="155" t="s">
        <v>2626</v>
      </c>
      <c r="G90" s="155" t="s">
        <v>2628</v>
      </c>
      <c r="H90" s="155" t="s">
        <v>2629</v>
      </c>
      <c r="I90" s="155">
        <v>556000</v>
      </c>
      <c r="J90" s="155">
        <v>17958.88</v>
      </c>
      <c r="K90" s="155">
        <v>477000</v>
      </c>
      <c r="L90" s="155">
        <v>7568.42</v>
      </c>
      <c r="M90" s="162">
        <v>0.8579</v>
      </c>
      <c r="N90" s="162">
        <v>0.4214</v>
      </c>
      <c r="O90" s="155" t="s">
        <v>1411</v>
      </c>
      <c r="P90" s="155" t="s">
        <v>1406</v>
      </c>
      <c r="Q90" s="155" t="s">
        <v>1412</v>
      </c>
      <c r="R90" s="155" t="s">
        <v>142</v>
      </c>
      <c r="S90" s="155">
        <v>20080310</v>
      </c>
      <c r="T90" s="155">
        <v>70</v>
      </c>
      <c r="V90" s="155" t="s">
        <v>2115</v>
      </c>
      <c r="W90" s="155">
        <v>0.1</v>
      </c>
    </row>
    <row r="91" spans="1:23" x14ac:dyDescent="0.25">
      <c r="A91" s="143">
        <v>52279</v>
      </c>
      <c r="B91" s="155" t="s">
        <v>625</v>
      </c>
      <c r="C91" s="144">
        <v>38975</v>
      </c>
      <c r="D91" s="155" t="s">
        <v>2119</v>
      </c>
      <c r="E91" s="155" t="s">
        <v>2626</v>
      </c>
      <c r="F91" s="155" t="s">
        <v>2626</v>
      </c>
      <c r="G91" s="155" t="s">
        <v>917</v>
      </c>
      <c r="H91" s="155" t="s">
        <v>912</v>
      </c>
      <c r="I91" s="155">
        <v>84900</v>
      </c>
      <c r="J91" s="155">
        <v>18900</v>
      </c>
      <c r="K91" s="155">
        <v>51300</v>
      </c>
      <c r="L91" s="155">
        <v>6640</v>
      </c>
      <c r="M91" s="162">
        <v>0.60419999999999996</v>
      </c>
      <c r="N91" s="162">
        <v>0.3513</v>
      </c>
      <c r="O91" s="155" t="s">
        <v>1405</v>
      </c>
      <c r="P91" s="155" t="s">
        <v>1406</v>
      </c>
      <c r="Q91" s="155" t="s">
        <v>1412</v>
      </c>
      <c r="R91" s="155" t="s">
        <v>390</v>
      </c>
      <c r="T91" s="155">
        <v>60</v>
      </c>
      <c r="V91" s="155" t="s">
        <v>2153</v>
      </c>
      <c r="W91" s="155">
        <v>0.15</v>
      </c>
    </row>
    <row r="92" spans="1:23" x14ac:dyDescent="0.25">
      <c r="A92" s="143">
        <v>52242</v>
      </c>
      <c r="B92" s="155" t="s">
        <v>2248</v>
      </c>
      <c r="C92" s="144">
        <v>38707</v>
      </c>
      <c r="D92" s="155" t="s">
        <v>2195</v>
      </c>
      <c r="E92" s="155" t="s">
        <v>634</v>
      </c>
      <c r="F92" s="155" t="s">
        <v>932</v>
      </c>
      <c r="G92" s="155" t="s">
        <v>914</v>
      </c>
      <c r="H92" s="155" t="s">
        <v>917</v>
      </c>
      <c r="I92" s="155">
        <v>204000</v>
      </c>
      <c r="J92" s="155">
        <v>96900</v>
      </c>
      <c r="K92" s="155">
        <v>357000</v>
      </c>
      <c r="L92" s="155">
        <v>52000</v>
      </c>
      <c r="M92" s="162">
        <v>1.75</v>
      </c>
      <c r="N92" s="162">
        <v>0.53659999999999997</v>
      </c>
      <c r="O92" s="155" t="s">
        <v>1405</v>
      </c>
      <c r="P92" s="155" t="s">
        <v>1406</v>
      </c>
      <c r="Q92" s="155" t="s">
        <v>1412</v>
      </c>
      <c r="R92" s="155" t="s">
        <v>145</v>
      </c>
      <c r="S92" s="155">
        <v>20070427</v>
      </c>
      <c r="T92" s="155">
        <v>60</v>
      </c>
      <c r="V92" s="155" t="s">
        <v>1409</v>
      </c>
    </row>
  </sheetData>
  <phoneticPr fontId="3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GetReportingDate">
                <anchor moveWithCells="1" sizeWithCells="1">
                  <from>
                    <xdr:col>2</xdr:col>
                    <xdr:colOff>260350</xdr:colOff>
                    <xdr:row>1</xdr:row>
                    <xdr:rowOff>19050</xdr:rowOff>
                  </from>
                  <to>
                    <xdr:col>4</xdr:col>
                    <xdr:colOff>419100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DS93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10" style="78" customWidth="1"/>
    <col min="2" max="2" width="47.6640625" customWidth="1"/>
    <col min="3" max="3" width="26.44140625" customWidth="1"/>
    <col min="4" max="4" width="14.33203125" customWidth="1"/>
    <col min="5" max="5" width="19.33203125" customWidth="1"/>
    <col min="6" max="6" width="11.77734375" customWidth="1"/>
    <col min="7" max="7" width="14.77734375" customWidth="1"/>
    <col min="8" max="8" width="30.44140625" customWidth="1"/>
    <col min="9" max="9" width="13" style="54" customWidth="1"/>
    <col min="10" max="11" width="20.44140625" customWidth="1"/>
    <col min="12" max="12" width="20.109375" customWidth="1"/>
    <col min="13" max="13" width="31.77734375" customWidth="1"/>
    <col min="14" max="14" width="11.109375" customWidth="1"/>
    <col min="15" max="16" width="21" style="107" bestFit="1" customWidth="1"/>
    <col min="17" max="17" width="34.109375" customWidth="1"/>
    <col min="18" max="18" width="17.77734375" customWidth="1"/>
    <col min="19" max="19" width="14.33203125" customWidth="1"/>
    <col min="20" max="20" width="18.109375" bestFit="1" customWidth="1"/>
    <col min="21" max="21" width="10" customWidth="1"/>
    <col min="22" max="22" width="11.6640625" customWidth="1"/>
    <col min="23" max="24" width="10" customWidth="1"/>
    <col min="25" max="25" width="11.109375" bestFit="1" customWidth="1"/>
    <col min="26" max="26" width="18.44140625" bestFit="1" customWidth="1"/>
    <col min="27" max="27" width="14.33203125" customWidth="1"/>
    <col min="28" max="28" width="16.44140625" style="135" customWidth="1"/>
    <col min="29" max="29" width="16.44140625" customWidth="1"/>
    <col min="30" max="30" width="61.6640625" bestFit="1" customWidth="1"/>
    <col min="31" max="31" width="11.44140625" style="47" customWidth="1"/>
    <col min="32" max="32" width="11.44140625" bestFit="1" customWidth="1"/>
    <col min="33" max="33" width="13.44140625" bestFit="1" customWidth="1"/>
    <col min="34" max="34" width="8.6640625" style="31" bestFit="1" customWidth="1"/>
    <col min="35" max="35" width="82.77734375" customWidth="1"/>
    <col min="36" max="36" width="16.6640625" bestFit="1" customWidth="1"/>
    <col min="37" max="37" width="14.109375" customWidth="1"/>
    <col min="38" max="38" width="13.77734375" customWidth="1"/>
    <col min="39" max="40" width="15.44140625" bestFit="1" customWidth="1"/>
    <col min="41" max="41" width="37" bestFit="1" customWidth="1"/>
    <col min="42" max="42" width="14.33203125" style="30" bestFit="1" customWidth="1"/>
    <col min="43" max="43" width="11.109375" bestFit="1" customWidth="1"/>
    <col min="44" max="44" width="11.44140625" bestFit="1" customWidth="1"/>
    <col min="45" max="45" width="34.109375" bestFit="1" customWidth="1"/>
    <col min="46" max="46" width="14.33203125" style="30" bestFit="1" customWidth="1"/>
    <col min="47" max="47" width="11.109375" bestFit="1" customWidth="1"/>
    <col min="48" max="48" width="12.6640625" bestFit="1" customWidth="1"/>
    <col min="49" max="49" width="34.109375" bestFit="1" customWidth="1"/>
    <col min="50" max="50" width="14.33203125" style="30" bestFit="1" customWidth="1"/>
    <col min="51" max="51" width="11.109375" bestFit="1" customWidth="1"/>
    <col min="52" max="52" width="12.6640625" bestFit="1" customWidth="1"/>
    <col min="53" max="53" width="34.109375" bestFit="1" customWidth="1"/>
    <col min="54" max="54" width="14.33203125" style="30" bestFit="1" customWidth="1"/>
    <col min="55" max="55" width="11.109375" bestFit="1" customWidth="1"/>
    <col min="56" max="56" width="12.6640625" bestFit="1" customWidth="1"/>
    <col min="57" max="57" width="33.33203125" bestFit="1" customWidth="1"/>
    <col min="58" max="58" width="14.33203125" style="30" bestFit="1" customWidth="1"/>
    <col min="59" max="59" width="11.109375" bestFit="1" customWidth="1"/>
    <col min="60" max="60" width="12.6640625" bestFit="1" customWidth="1"/>
    <col min="61" max="61" width="33.33203125" bestFit="1" customWidth="1"/>
    <col min="62" max="62" width="14.33203125" style="30" bestFit="1" customWidth="1"/>
    <col min="63" max="64" width="11.109375" bestFit="1" customWidth="1"/>
    <col min="65" max="65" width="37" bestFit="1" customWidth="1"/>
    <col min="66" max="66" width="14.33203125" style="30" bestFit="1" customWidth="1"/>
    <col min="67" max="68" width="11.109375" bestFit="1" customWidth="1"/>
    <col min="69" max="69" width="37" bestFit="1" customWidth="1"/>
    <col min="70" max="70" width="14.33203125" style="30" bestFit="1" customWidth="1"/>
    <col min="71" max="72" width="11.109375" bestFit="1" customWidth="1"/>
    <col min="73" max="73" width="39.44140625" bestFit="1" customWidth="1"/>
    <col min="74" max="74" width="14.33203125" style="30" bestFit="1" customWidth="1"/>
    <col min="75" max="76" width="11.109375" bestFit="1" customWidth="1"/>
    <col min="77" max="77" width="11.44140625" bestFit="1" customWidth="1"/>
    <col min="78" max="78" width="14.33203125" style="30" bestFit="1" customWidth="1"/>
    <col min="79" max="80" width="11.109375" bestFit="1" customWidth="1"/>
    <col min="81" max="81" width="11.44140625" bestFit="1" customWidth="1"/>
    <col min="82" max="82" width="14.33203125" style="30" bestFit="1" customWidth="1"/>
    <col min="83" max="84" width="11.109375" bestFit="1" customWidth="1"/>
    <col min="85" max="85" width="11.33203125" customWidth="1"/>
    <col min="86" max="86" width="14.33203125" style="30" bestFit="1" customWidth="1"/>
    <col min="87" max="88" width="11.109375" bestFit="1" customWidth="1"/>
    <col min="89" max="89" width="11.33203125" customWidth="1"/>
    <col min="90" max="90" width="14.33203125" style="30" bestFit="1" customWidth="1"/>
    <col min="91" max="92" width="11.109375" bestFit="1" customWidth="1"/>
    <col min="93" max="93" width="11.33203125" customWidth="1"/>
    <col min="94" max="94" width="14.33203125" style="30" bestFit="1" customWidth="1"/>
    <col min="95" max="96" width="11.109375" bestFit="1" customWidth="1"/>
    <col min="97" max="97" width="11.33203125" customWidth="1"/>
    <col min="98" max="98" width="14.33203125" style="30" bestFit="1" customWidth="1"/>
    <col min="99" max="100" width="11.109375" bestFit="1" customWidth="1"/>
    <col min="101" max="101" width="11.33203125" customWidth="1"/>
    <col min="102" max="102" width="14.33203125" style="30" bestFit="1" customWidth="1"/>
    <col min="103" max="104" width="11.109375" bestFit="1" customWidth="1"/>
    <col min="105" max="105" width="11.33203125" customWidth="1"/>
    <col min="106" max="106" width="14.33203125" style="30" bestFit="1" customWidth="1"/>
    <col min="107" max="108" width="11.109375" bestFit="1" customWidth="1"/>
    <col min="109" max="109" width="11.33203125" customWidth="1"/>
    <col min="110" max="110" width="14.33203125" style="30" bestFit="1" customWidth="1"/>
    <col min="111" max="112" width="11.109375" bestFit="1" customWidth="1"/>
    <col min="113" max="113" width="19.6640625" bestFit="1" customWidth="1"/>
  </cols>
  <sheetData>
    <row r="1" spans="1:113" s="44" customFormat="1" ht="23.25" customHeight="1" x14ac:dyDescent="0.25">
      <c r="A1" s="71" t="s">
        <v>2603</v>
      </c>
      <c r="B1" s="41" t="s">
        <v>2602</v>
      </c>
      <c r="C1" s="41" t="s">
        <v>2604</v>
      </c>
      <c r="D1" s="41" t="s">
        <v>2605</v>
      </c>
      <c r="E1" s="41" t="s">
        <v>2606</v>
      </c>
      <c r="F1" s="41" t="s">
        <v>2607</v>
      </c>
      <c r="G1" s="41" t="s">
        <v>2630</v>
      </c>
      <c r="H1" s="41" t="s">
        <v>2608</v>
      </c>
      <c r="I1" s="52" t="s">
        <v>2859</v>
      </c>
      <c r="J1" s="41" t="s">
        <v>2609</v>
      </c>
      <c r="K1" s="41" t="s">
        <v>2610</v>
      </c>
      <c r="L1" s="41" t="s">
        <v>2611</v>
      </c>
      <c r="M1" s="41" t="s">
        <v>2612</v>
      </c>
      <c r="N1" s="41" t="s">
        <v>2613</v>
      </c>
      <c r="O1" s="103" t="s">
        <v>641</v>
      </c>
      <c r="P1" s="103" t="s">
        <v>642</v>
      </c>
      <c r="Q1" s="41" t="s">
        <v>2614</v>
      </c>
      <c r="R1" s="41" t="s">
        <v>2615</v>
      </c>
      <c r="S1" s="41" t="s">
        <v>2616</v>
      </c>
      <c r="T1" s="41" t="s">
        <v>2617</v>
      </c>
      <c r="U1" s="41" t="s">
        <v>2618</v>
      </c>
      <c r="V1" s="41" t="s">
        <v>2619</v>
      </c>
      <c r="W1" s="41" t="s">
        <v>2620</v>
      </c>
      <c r="X1" s="41" t="s">
        <v>2621</v>
      </c>
      <c r="Y1" s="41" t="s">
        <v>3010</v>
      </c>
      <c r="Z1" s="41" t="s">
        <v>2622</v>
      </c>
      <c r="AA1" s="41" t="s">
        <v>2623</v>
      </c>
      <c r="AB1" s="41" t="s">
        <v>1524</v>
      </c>
      <c r="AC1" s="41" t="s">
        <v>1526</v>
      </c>
      <c r="AD1" s="41" t="s">
        <v>2624</v>
      </c>
      <c r="AE1" s="45" t="s">
        <v>1830</v>
      </c>
      <c r="AF1" s="41" t="s">
        <v>644</v>
      </c>
      <c r="AG1" s="41" t="s">
        <v>2585</v>
      </c>
      <c r="AH1" s="42" t="s">
        <v>2586</v>
      </c>
      <c r="AI1" s="41" t="s">
        <v>2587</v>
      </c>
      <c r="AJ1" s="41" t="s">
        <v>2588</v>
      </c>
      <c r="AK1" s="41" t="s">
        <v>2625</v>
      </c>
      <c r="AL1" s="41" t="s">
        <v>2589</v>
      </c>
      <c r="AM1" s="41" t="s">
        <v>2633</v>
      </c>
      <c r="AN1" s="41" t="s">
        <v>2658</v>
      </c>
      <c r="AO1" s="41" t="s">
        <v>2590</v>
      </c>
      <c r="AP1" s="43" t="s">
        <v>643</v>
      </c>
      <c r="AQ1" s="41" t="s">
        <v>639</v>
      </c>
      <c r="AR1" s="41" t="s">
        <v>640</v>
      </c>
      <c r="AS1" s="41" t="s">
        <v>2601</v>
      </c>
      <c r="AT1" s="43" t="s">
        <v>643</v>
      </c>
      <c r="AU1" s="41" t="s">
        <v>639</v>
      </c>
      <c r="AV1" s="41" t="s">
        <v>640</v>
      </c>
      <c r="AW1" s="41" t="s">
        <v>2600</v>
      </c>
      <c r="AX1" s="43" t="s">
        <v>643</v>
      </c>
      <c r="AY1" s="41" t="s">
        <v>2609</v>
      </c>
      <c r="AZ1" s="41" t="s">
        <v>640</v>
      </c>
      <c r="BA1" s="41" t="s">
        <v>2599</v>
      </c>
      <c r="BB1" s="43" t="s">
        <v>643</v>
      </c>
      <c r="BC1" s="41" t="s">
        <v>639</v>
      </c>
      <c r="BD1" s="41" t="s">
        <v>640</v>
      </c>
      <c r="BE1" s="41" t="s">
        <v>2598</v>
      </c>
      <c r="BF1" s="43" t="s">
        <v>643</v>
      </c>
      <c r="BG1" s="41" t="s">
        <v>639</v>
      </c>
      <c r="BH1" s="41" t="s">
        <v>640</v>
      </c>
      <c r="BI1" s="41" t="s">
        <v>2597</v>
      </c>
      <c r="BJ1" s="43" t="s">
        <v>643</v>
      </c>
      <c r="BK1" s="41" t="s">
        <v>639</v>
      </c>
      <c r="BL1" s="41" t="s">
        <v>640</v>
      </c>
      <c r="BM1" s="41" t="s">
        <v>2596</v>
      </c>
      <c r="BN1" s="43" t="s">
        <v>643</v>
      </c>
      <c r="BO1" s="41" t="s">
        <v>639</v>
      </c>
      <c r="BP1" s="41" t="s">
        <v>640</v>
      </c>
      <c r="BQ1" s="41" t="s">
        <v>2595</v>
      </c>
      <c r="BR1" s="43" t="s">
        <v>643</v>
      </c>
      <c r="BS1" s="41" t="s">
        <v>639</v>
      </c>
      <c r="BT1" s="41" t="s">
        <v>640</v>
      </c>
      <c r="BU1" s="41" t="s">
        <v>2594</v>
      </c>
      <c r="BV1" s="43" t="s">
        <v>643</v>
      </c>
      <c r="BW1" s="41" t="s">
        <v>639</v>
      </c>
      <c r="BX1" s="41" t="s">
        <v>640</v>
      </c>
      <c r="BY1" s="41" t="s">
        <v>2593</v>
      </c>
      <c r="BZ1" s="43" t="s">
        <v>643</v>
      </c>
      <c r="CA1" s="41" t="s">
        <v>639</v>
      </c>
      <c r="CB1" s="41" t="s">
        <v>640</v>
      </c>
      <c r="CC1" s="41" t="s">
        <v>2592</v>
      </c>
      <c r="CD1" s="43" t="s">
        <v>643</v>
      </c>
      <c r="CE1" s="41" t="s">
        <v>639</v>
      </c>
      <c r="CF1" s="41" t="s">
        <v>640</v>
      </c>
      <c r="CG1" s="41" t="s">
        <v>2940</v>
      </c>
      <c r="CH1" s="43" t="s">
        <v>643</v>
      </c>
      <c r="CI1" s="41" t="s">
        <v>639</v>
      </c>
      <c r="CJ1" s="41" t="s">
        <v>640</v>
      </c>
      <c r="CK1" s="41" t="s">
        <v>3960</v>
      </c>
      <c r="CL1" s="43" t="s">
        <v>643</v>
      </c>
      <c r="CM1" s="41" t="s">
        <v>639</v>
      </c>
      <c r="CN1" s="41" t="s">
        <v>640</v>
      </c>
      <c r="CO1" s="41" t="s">
        <v>3961</v>
      </c>
      <c r="CP1" s="43" t="s">
        <v>643</v>
      </c>
      <c r="CQ1" s="41" t="s">
        <v>639</v>
      </c>
      <c r="CR1" s="41" t="s">
        <v>640</v>
      </c>
      <c r="CS1" s="41" t="s">
        <v>3962</v>
      </c>
      <c r="CT1" s="43" t="s">
        <v>643</v>
      </c>
      <c r="CU1" s="41" t="s">
        <v>639</v>
      </c>
      <c r="CV1" s="41" t="s">
        <v>640</v>
      </c>
      <c r="CW1" s="41" t="s">
        <v>3963</v>
      </c>
      <c r="CX1" s="43" t="s">
        <v>643</v>
      </c>
      <c r="CY1" s="41" t="s">
        <v>639</v>
      </c>
      <c r="CZ1" s="41" t="s">
        <v>640</v>
      </c>
      <c r="DA1" s="41" t="s">
        <v>3964</v>
      </c>
      <c r="DB1" s="43" t="s">
        <v>643</v>
      </c>
      <c r="DC1" s="41" t="s">
        <v>639</v>
      </c>
      <c r="DD1" s="41" t="s">
        <v>640</v>
      </c>
      <c r="DE1" s="41" t="s">
        <v>3965</v>
      </c>
      <c r="DF1" s="43" t="s">
        <v>643</v>
      </c>
      <c r="DG1" s="41" t="s">
        <v>639</v>
      </c>
      <c r="DH1" s="41" t="s">
        <v>640</v>
      </c>
      <c r="DI1" s="41" t="s">
        <v>3309</v>
      </c>
    </row>
    <row r="2" spans="1:113" s="219" customFormat="1" ht="12.75" customHeight="1" x14ac:dyDescent="0.25">
      <c r="A2" s="332">
        <v>53516</v>
      </c>
      <c r="B2" s="210" t="s">
        <v>8809</v>
      </c>
      <c r="C2" s="22" t="s">
        <v>8811</v>
      </c>
      <c r="D2" s="23" t="s">
        <v>774</v>
      </c>
      <c r="E2" s="23" t="s">
        <v>352</v>
      </c>
      <c r="F2" s="211" t="s">
        <v>8633</v>
      </c>
      <c r="G2" s="244">
        <v>20130410</v>
      </c>
      <c r="H2" s="211" t="s">
        <v>8634</v>
      </c>
      <c r="I2" s="290">
        <v>0.99850000000000005</v>
      </c>
      <c r="J2" s="23" t="s">
        <v>812</v>
      </c>
      <c r="K2" s="23"/>
      <c r="L2" s="335">
        <v>20045542766</v>
      </c>
      <c r="M2" s="211" t="s">
        <v>8619</v>
      </c>
      <c r="N2" s="211" t="s">
        <v>8812</v>
      </c>
      <c r="O2" s="342">
        <v>262.27</v>
      </c>
      <c r="P2" s="340"/>
      <c r="Q2" s="23" t="s">
        <v>8620</v>
      </c>
      <c r="R2" s="23" t="s">
        <v>8813</v>
      </c>
      <c r="S2" s="112">
        <v>20180402</v>
      </c>
      <c r="T2" s="23" t="s">
        <v>8694</v>
      </c>
      <c r="U2" s="49">
        <v>4.0000000000000002E-4</v>
      </c>
      <c r="V2" s="218">
        <v>4.0000000000000002E-4</v>
      </c>
      <c r="W2" s="49">
        <v>1E-4</v>
      </c>
      <c r="X2" s="49">
        <v>1E-4</v>
      </c>
      <c r="Y2" s="26" t="s">
        <v>8622</v>
      </c>
      <c r="Z2" s="26" t="s">
        <v>357</v>
      </c>
      <c r="AA2" s="219" t="s">
        <v>664</v>
      </c>
      <c r="AD2" s="349" t="s">
        <v>8814</v>
      </c>
      <c r="AE2" s="279"/>
      <c r="AH2" s="336"/>
      <c r="AI2" s="219" t="s">
        <v>8624</v>
      </c>
      <c r="AJ2" s="264">
        <v>0.21</v>
      </c>
      <c r="AK2" s="26">
        <f ca="1">IF(LEN(J2)=0,"",VLOOKUP(INDIRECT(ADDRESS(COUNTA(기초자산!$A:$A),1,,,sname)),mat_spot,MATCH(J2,기초자산!$10:$10,0),FALSE))</f>
        <v>274.89999999999998</v>
      </c>
      <c r="AL2" s="26"/>
      <c r="AM2" s="24">
        <f ca="1">IF(ISERROR(AK2/O2),"",AK2/O2)</f>
        <v>1.0481564799633964</v>
      </c>
      <c r="AN2" s="24"/>
      <c r="AO2" s="211" t="s">
        <v>7721</v>
      </c>
      <c r="AP2" s="337">
        <v>1</v>
      </c>
      <c r="AS2" s="211" t="s">
        <v>8048</v>
      </c>
      <c r="AT2" s="337">
        <v>1</v>
      </c>
      <c r="AW2" s="211" t="s">
        <v>8625</v>
      </c>
      <c r="AX2" s="337">
        <v>1</v>
      </c>
      <c r="BA2" s="211" t="s">
        <v>8626</v>
      </c>
      <c r="BB2" s="337">
        <v>1</v>
      </c>
      <c r="BE2" s="211" t="s">
        <v>8815</v>
      </c>
      <c r="BF2" s="337">
        <v>1</v>
      </c>
      <c r="BI2" s="211" t="s">
        <v>8627</v>
      </c>
      <c r="BJ2" s="338">
        <v>1</v>
      </c>
      <c r="BM2" s="211" t="s">
        <v>8628</v>
      </c>
      <c r="BN2" s="337">
        <v>1</v>
      </c>
      <c r="BQ2" s="211" t="s">
        <v>8629</v>
      </c>
      <c r="BR2" s="337">
        <v>1</v>
      </c>
      <c r="BU2" s="219">
        <v>20180328</v>
      </c>
      <c r="BV2" s="337">
        <v>1</v>
      </c>
      <c r="BZ2" s="337"/>
      <c r="CD2" s="337"/>
      <c r="CH2" s="337"/>
      <c r="CL2" s="337"/>
      <c r="CP2" s="337"/>
      <c r="CT2" s="337"/>
      <c r="CX2" s="337"/>
      <c r="DB2" s="337"/>
      <c r="DF2" s="337"/>
      <c r="DI2" s="339"/>
    </row>
    <row r="3" spans="1:113" s="219" customFormat="1" ht="12.75" customHeight="1" x14ac:dyDescent="0.25">
      <c r="A3" s="332">
        <v>53517</v>
      </c>
      <c r="B3" s="210" t="s">
        <v>8801</v>
      </c>
      <c r="C3" s="22" t="s">
        <v>8810</v>
      </c>
      <c r="D3" s="23" t="s">
        <v>353</v>
      </c>
      <c r="E3" s="23" t="s">
        <v>352</v>
      </c>
      <c r="F3" s="211" t="s">
        <v>353</v>
      </c>
      <c r="G3" s="244">
        <v>20130412</v>
      </c>
      <c r="H3" s="211" t="s">
        <v>8802</v>
      </c>
      <c r="I3" s="290">
        <v>0.99299999999999999</v>
      </c>
      <c r="J3" s="23" t="s">
        <v>8656</v>
      </c>
      <c r="K3" s="23"/>
      <c r="L3" s="335">
        <v>2141748132</v>
      </c>
      <c r="M3" s="211" t="s">
        <v>8804</v>
      </c>
      <c r="N3" s="211" t="s">
        <v>8805</v>
      </c>
      <c r="O3" s="342">
        <v>6.1848999999999998</v>
      </c>
      <c r="P3" s="340"/>
      <c r="Q3" s="23" t="s">
        <v>8806</v>
      </c>
      <c r="R3" s="23" t="s">
        <v>8807</v>
      </c>
      <c r="S3" s="112">
        <v>20150415</v>
      </c>
      <c r="T3" s="23" t="s">
        <v>8803</v>
      </c>
      <c r="U3" s="49">
        <v>1.8E-3</v>
      </c>
      <c r="V3" s="218" t="s">
        <v>8662</v>
      </c>
      <c r="W3" s="49">
        <v>1.6000000000000001E-4</v>
      </c>
      <c r="X3" s="49">
        <v>1.6000000000000001E-4</v>
      </c>
      <c r="Y3" s="26" t="s">
        <v>411</v>
      </c>
      <c r="Z3" s="26" t="s">
        <v>357</v>
      </c>
      <c r="AA3" s="219" t="s">
        <v>664</v>
      </c>
      <c r="AD3" s="219" t="s">
        <v>8808</v>
      </c>
      <c r="AE3" s="279"/>
      <c r="AH3" s="336"/>
      <c r="AI3" s="219" t="s">
        <v>8680</v>
      </c>
      <c r="AJ3" s="264">
        <v>0.12</v>
      </c>
      <c r="AK3" s="26"/>
      <c r="AL3" s="26"/>
      <c r="AM3" s="24"/>
      <c r="AN3" s="24"/>
      <c r="AO3" s="211" t="s">
        <v>6754</v>
      </c>
      <c r="AP3" s="337">
        <v>1</v>
      </c>
      <c r="AS3" s="211" t="s">
        <v>7766</v>
      </c>
      <c r="AT3" s="337">
        <v>1</v>
      </c>
      <c r="AW3" s="211" t="s">
        <v>8085</v>
      </c>
      <c r="AX3" s="337">
        <v>0.99</v>
      </c>
      <c r="BA3" s="211" t="s">
        <v>8806</v>
      </c>
      <c r="BB3" s="337">
        <v>0.99</v>
      </c>
      <c r="BE3" s="211"/>
      <c r="BF3" s="337"/>
      <c r="BI3" s="211"/>
      <c r="BJ3" s="338"/>
      <c r="BM3" s="211"/>
      <c r="BN3" s="337"/>
      <c r="BQ3" s="211"/>
      <c r="BR3" s="337"/>
      <c r="BV3" s="337"/>
      <c r="BZ3" s="337"/>
      <c r="CD3" s="337"/>
      <c r="CH3" s="337"/>
      <c r="CL3" s="337"/>
      <c r="CP3" s="337"/>
      <c r="CT3" s="337"/>
      <c r="CX3" s="337"/>
      <c r="DB3" s="337"/>
      <c r="DF3" s="337"/>
      <c r="DI3" s="339"/>
    </row>
    <row r="4" spans="1:113" s="219" customFormat="1" ht="12.75" customHeight="1" x14ac:dyDescent="0.25">
      <c r="A4" s="332">
        <v>53520</v>
      </c>
      <c r="B4" s="210" t="s">
        <v>8797</v>
      </c>
      <c r="C4" s="22" t="s">
        <v>8798</v>
      </c>
      <c r="D4" s="23" t="s">
        <v>353</v>
      </c>
      <c r="E4" s="23" t="s">
        <v>352</v>
      </c>
      <c r="F4" s="211" t="s">
        <v>353</v>
      </c>
      <c r="G4" s="244">
        <v>20130419</v>
      </c>
      <c r="H4" s="211" t="s">
        <v>8799</v>
      </c>
      <c r="I4" s="290">
        <v>0.99</v>
      </c>
      <c r="J4" s="23" t="s">
        <v>812</v>
      </c>
      <c r="K4" s="23" t="s">
        <v>3162</v>
      </c>
      <c r="L4" s="335">
        <v>1997287361</v>
      </c>
      <c r="M4" s="334" t="s">
        <v>8778</v>
      </c>
      <c r="N4" s="211" t="s">
        <v>8800</v>
      </c>
      <c r="O4" s="342">
        <v>248.77</v>
      </c>
      <c r="P4" s="348">
        <v>10587.32</v>
      </c>
      <c r="Q4" s="23" t="s">
        <v>8780</v>
      </c>
      <c r="R4" s="23" t="s">
        <v>8781</v>
      </c>
      <c r="S4" s="112">
        <v>20160419</v>
      </c>
      <c r="T4" s="23" t="s">
        <v>8782</v>
      </c>
      <c r="U4" s="49">
        <v>2.5999999999999999E-3</v>
      </c>
      <c r="V4" s="218" t="s">
        <v>8410</v>
      </c>
      <c r="W4" s="49">
        <v>2.5999999999999998E-4</v>
      </c>
      <c r="X4" s="49">
        <v>2.5999999999999998E-4</v>
      </c>
      <c r="Y4" s="26" t="s">
        <v>688</v>
      </c>
      <c r="Z4" s="26" t="s">
        <v>357</v>
      </c>
      <c r="AA4" s="219" t="s">
        <v>414</v>
      </c>
      <c r="AD4" s="219" t="s">
        <v>8771</v>
      </c>
      <c r="AE4" s="279"/>
      <c r="AH4" s="336"/>
      <c r="AI4" s="219" t="s">
        <v>8584</v>
      </c>
      <c r="AJ4" s="264">
        <v>0.219</v>
      </c>
      <c r="AK4" s="26">
        <f ca="1">IF(LEN(J4)=0,"",VLOOKUP(INDIRECT(ADDRESS(COUNTA(기초자산!$A:$A),1,,,sname)),mat_spot,MATCH(J4,기초자산!$10:$10,0),FALSE))</f>
        <v>274.89999999999998</v>
      </c>
      <c r="AL4" s="26">
        <f ca="1">IF(LEN(K4)=0,"",VLOOKUP(INDIRECT(ADDRESS(COUNTA(기초자산!$A:$A),1,,,sname)),mat_spot,MATCH(K4,기초자산!$10:$10,0),FALSE))</f>
        <v>12454.07</v>
      </c>
      <c r="AM4" s="24">
        <f t="shared" ref="AM4:AN8" ca="1" si="0">IF(ISERROR(AK4/O4),"",AK4/O4)</f>
        <v>1.1050367809623345</v>
      </c>
      <c r="AN4" s="24">
        <f t="shared" ca="1" si="0"/>
        <v>1.1763194084999793</v>
      </c>
      <c r="AO4" s="211" t="s">
        <v>6801</v>
      </c>
      <c r="AP4" s="337">
        <v>0.95</v>
      </c>
      <c r="AS4" s="211" t="s">
        <v>7913</v>
      </c>
      <c r="AT4" s="337">
        <v>0.95</v>
      </c>
      <c r="AW4" s="211" t="s">
        <v>8784</v>
      </c>
      <c r="AX4" s="337">
        <v>0.9</v>
      </c>
      <c r="BA4" s="211" t="s">
        <v>8785</v>
      </c>
      <c r="BB4" s="337">
        <v>0.9</v>
      </c>
      <c r="BE4" s="211" t="s">
        <v>8786</v>
      </c>
      <c r="BF4" s="337">
        <v>0.85</v>
      </c>
      <c r="BI4" s="211" t="s">
        <v>8780</v>
      </c>
      <c r="BJ4" s="338">
        <v>0.7</v>
      </c>
      <c r="BM4" s="211"/>
      <c r="BN4" s="337"/>
      <c r="BQ4" s="211"/>
      <c r="BR4" s="337"/>
      <c r="BV4" s="337"/>
      <c r="BZ4" s="337"/>
      <c r="CD4" s="337"/>
      <c r="CH4" s="337"/>
      <c r="CL4" s="337"/>
      <c r="CP4" s="337"/>
      <c r="CT4" s="337"/>
      <c r="CX4" s="337"/>
      <c r="DB4" s="337"/>
      <c r="DF4" s="337"/>
      <c r="DI4" s="339"/>
    </row>
    <row r="5" spans="1:113" s="219" customFormat="1" ht="12.75" customHeight="1" x14ac:dyDescent="0.25">
      <c r="A5" s="332">
        <v>53521</v>
      </c>
      <c r="B5" s="210" t="s">
        <v>8787</v>
      </c>
      <c r="C5" s="22" t="s">
        <v>8788</v>
      </c>
      <c r="D5" s="23" t="s">
        <v>353</v>
      </c>
      <c r="E5" s="23" t="s">
        <v>352</v>
      </c>
      <c r="F5" s="211" t="s">
        <v>353</v>
      </c>
      <c r="G5" s="244">
        <v>20130426</v>
      </c>
      <c r="H5" s="211" t="s">
        <v>8789</v>
      </c>
      <c r="I5" s="290">
        <v>0.99</v>
      </c>
      <c r="J5" s="23" t="s">
        <v>812</v>
      </c>
      <c r="K5" s="23" t="s">
        <v>3162</v>
      </c>
      <c r="L5" s="335">
        <v>1226951432</v>
      </c>
      <c r="M5" s="334" t="s">
        <v>5931</v>
      </c>
      <c r="N5" s="211" t="s">
        <v>8791</v>
      </c>
      <c r="O5" s="342">
        <v>253.04</v>
      </c>
      <c r="P5" s="348">
        <v>10834.08</v>
      </c>
      <c r="Q5" s="23" t="s">
        <v>8792</v>
      </c>
      <c r="R5" s="23" t="s">
        <v>8793</v>
      </c>
      <c r="S5" s="112">
        <v>20160426</v>
      </c>
      <c r="T5" s="23" t="s">
        <v>8790</v>
      </c>
      <c r="U5" s="49">
        <v>2.5999999999999999E-3</v>
      </c>
      <c r="V5" s="218" t="s">
        <v>8410</v>
      </c>
      <c r="W5" s="49">
        <v>2.5999999999999998E-4</v>
      </c>
      <c r="X5" s="49">
        <v>2.5999999999999998E-4</v>
      </c>
      <c r="Y5" s="26" t="s">
        <v>688</v>
      </c>
      <c r="Z5" s="26" t="s">
        <v>357</v>
      </c>
      <c r="AA5" s="219" t="s">
        <v>414</v>
      </c>
      <c r="AD5" s="219" t="s">
        <v>8504</v>
      </c>
      <c r="AE5" s="279"/>
      <c r="AH5" s="336"/>
      <c r="AI5" s="219" t="s">
        <v>8783</v>
      </c>
      <c r="AJ5" s="264">
        <v>0.186</v>
      </c>
      <c r="AK5" s="26">
        <f ca="1">IF(LEN(J5)=0,"",VLOOKUP(INDIRECT(ADDRESS(COUNTA(기초자산!$A:$A),1,,,sname)),mat_spot,MATCH(J5,기초자산!$10:$10,0),FALSE))</f>
        <v>274.89999999999998</v>
      </c>
      <c r="AL5" s="26">
        <f ca="1">IF(LEN(K5)=0,"",VLOOKUP(INDIRECT(ADDRESS(COUNTA(기초자산!$A:$A),1,,,sname)),mat_spot,MATCH(K5,기초자산!$10:$10,0),FALSE))</f>
        <v>12454.07</v>
      </c>
      <c r="AM5" s="24">
        <f t="shared" ca="1" si="0"/>
        <v>1.0863895036357887</v>
      </c>
      <c r="AN5" s="24">
        <f t="shared" ca="1" si="0"/>
        <v>1.1495272325845849</v>
      </c>
      <c r="AO5" s="211" t="s">
        <v>7510</v>
      </c>
      <c r="AP5" s="337">
        <v>0.95</v>
      </c>
      <c r="AS5" s="211" t="s">
        <v>7505</v>
      </c>
      <c r="AT5" s="337">
        <v>0.95</v>
      </c>
      <c r="AW5" s="211" t="s">
        <v>8794</v>
      </c>
      <c r="AX5" s="337">
        <v>0.9</v>
      </c>
      <c r="BA5" s="211" t="s">
        <v>8795</v>
      </c>
      <c r="BB5" s="337">
        <v>0.9</v>
      </c>
      <c r="BE5" s="211" t="s">
        <v>8796</v>
      </c>
      <c r="BF5" s="337">
        <v>0.85</v>
      </c>
      <c r="BI5" s="211" t="s">
        <v>8792</v>
      </c>
      <c r="BJ5" s="338">
        <v>0.65</v>
      </c>
      <c r="BM5" s="211"/>
      <c r="BN5" s="337"/>
      <c r="BQ5" s="211"/>
      <c r="BR5" s="337"/>
      <c r="BV5" s="337"/>
      <c r="BZ5" s="337"/>
      <c r="CD5" s="337"/>
      <c r="CH5" s="337"/>
      <c r="CL5" s="337"/>
      <c r="CP5" s="337"/>
      <c r="CT5" s="337"/>
      <c r="CX5" s="337"/>
      <c r="DB5" s="337"/>
      <c r="DF5" s="337"/>
      <c r="DI5" s="339"/>
    </row>
    <row r="6" spans="1:113" s="219" customFormat="1" ht="12.75" customHeight="1" x14ac:dyDescent="0.25">
      <c r="A6" s="332">
        <v>53519</v>
      </c>
      <c r="B6" s="210" t="s">
        <v>8775</v>
      </c>
      <c r="C6" s="22" t="s">
        <v>8776</v>
      </c>
      <c r="D6" s="23" t="s">
        <v>353</v>
      </c>
      <c r="E6" s="23" t="s">
        <v>352</v>
      </c>
      <c r="F6" s="211" t="s">
        <v>353</v>
      </c>
      <c r="G6" s="244">
        <v>20130419</v>
      </c>
      <c r="H6" s="211" t="s">
        <v>8777</v>
      </c>
      <c r="I6" s="290">
        <v>0.99</v>
      </c>
      <c r="J6" s="23" t="s">
        <v>812</v>
      </c>
      <c r="K6" s="23" t="s">
        <v>3162</v>
      </c>
      <c r="L6" s="335">
        <v>1390249800</v>
      </c>
      <c r="M6" s="334" t="s">
        <v>8778</v>
      </c>
      <c r="N6" s="211" t="s">
        <v>8779</v>
      </c>
      <c r="O6" s="342">
        <v>248.77</v>
      </c>
      <c r="P6" s="348">
        <v>10587.32</v>
      </c>
      <c r="Q6" s="23" t="s">
        <v>8780</v>
      </c>
      <c r="R6" s="23" t="s">
        <v>8781</v>
      </c>
      <c r="S6" s="112">
        <v>20160419</v>
      </c>
      <c r="T6" s="23" t="s">
        <v>8782</v>
      </c>
      <c r="U6" s="49">
        <v>2.5999999999999999E-3</v>
      </c>
      <c r="V6" s="218" t="s">
        <v>8410</v>
      </c>
      <c r="W6" s="49">
        <v>2.5999999999999998E-4</v>
      </c>
      <c r="X6" s="49">
        <v>2.5999999999999998E-4</v>
      </c>
      <c r="Y6" s="26" t="s">
        <v>688</v>
      </c>
      <c r="Z6" s="26" t="s">
        <v>357</v>
      </c>
      <c r="AA6" s="219" t="s">
        <v>414</v>
      </c>
      <c r="AD6" s="219" t="s">
        <v>8504</v>
      </c>
      <c r="AE6" s="279"/>
      <c r="AH6" s="336"/>
      <c r="AI6" s="219" t="s">
        <v>8783</v>
      </c>
      <c r="AJ6" s="264">
        <v>0.186</v>
      </c>
      <c r="AK6" s="26">
        <f ca="1">IF(LEN(J6)=0,"",VLOOKUP(INDIRECT(ADDRESS(COUNTA(기초자산!$A:$A),1,,,sname)),mat_spot,MATCH(J6,기초자산!$10:$10,0),FALSE))</f>
        <v>274.89999999999998</v>
      </c>
      <c r="AL6" s="26">
        <f ca="1">IF(LEN(K6)=0,"",VLOOKUP(INDIRECT(ADDRESS(COUNTA(기초자산!$A:$A),1,,,sname)),mat_spot,MATCH(K6,기초자산!$10:$10,0),FALSE))</f>
        <v>12454.07</v>
      </c>
      <c r="AM6" s="24">
        <f t="shared" ca="1" si="0"/>
        <v>1.1050367809623345</v>
      </c>
      <c r="AN6" s="24">
        <f t="shared" ca="1" si="0"/>
        <v>1.1763194084999793</v>
      </c>
      <c r="AO6" s="211" t="s">
        <v>6801</v>
      </c>
      <c r="AP6" s="337">
        <v>0.95</v>
      </c>
      <c r="AS6" s="211" t="s">
        <v>7913</v>
      </c>
      <c r="AT6" s="337">
        <v>0.95</v>
      </c>
      <c r="AW6" s="211" t="s">
        <v>8784</v>
      </c>
      <c r="AX6" s="337">
        <v>0.9</v>
      </c>
      <c r="BA6" s="211" t="s">
        <v>8785</v>
      </c>
      <c r="BB6" s="337">
        <v>0.9</v>
      </c>
      <c r="BE6" s="211" t="s">
        <v>8786</v>
      </c>
      <c r="BF6" s="337">
        <v>0.85</v>
      </c>
      <c r="BI6" s="211" t="s">
        <v>8780</v>
      </c>
      <c r="BJ6" s="338">
        <v>0.65</v>
      </c>
      <c r="BM6" s="211"/>
      <c r="BN6" s="337"/>
      <c r="BQ6" s="211"/>
      <c r="BR6" s="337"/>
      <c r="BV6" s="337"/>
      <c r="BZ6" s="337"/>
      <c r="CD6" s="337"/>
      <c r="CH6" s="337"/>
      <c r="CL6" s="337"/>
      <c r="CP6" s="337"/>
      <c r="CT6" s="337"/>
      <c r="CX6" s="337"/>
      <c r="DB6" s="337"/>
      <c r="DF6" s="337"/>
      <c r="DI6" s="339"/>
    </row>
    <row r="7" spans="1:113" s="219" customFormat="1" ht="12.75" customHeight="1" x14ac:dyDescent="0.25">
      <c r="A7" s="332">
        <v>53515</v>
      </c>
      <c r="B7" s="210" t="s">
        <v>8767</v>
      </c>
      <c r="C7" s="22" t="s">
        <v>8768</v>
      </c>
      <c r="D7" s="23" t="s">
        <v>353</v>
      </c>
      <c r="E7" s="23" t="s">
        <v>352</v>
      </c>
      <c r="F7" s="211" t="s">
        <v>353</v>
      </c>
      <c r="G7" s="244">
        <v>20130408</v>
      </c>
      <c r="H7" s="211" t="s">
        <v>8769</v>
      </c>
      <c r="I7" s="290">
        <v>0.99</v>
      </c>
      <c r="J7" s="23" t="s">
        <v>812</v>
      </c>
      <c r="K7" s="23" t="s">
        <v>3162</v>
      </c>
      <c r="L7" s="335">
        <v>684523812</v>
      </c>
      <c r="M7" s="334" t="s">
        <v>5875</v>
      </c>
      <c r="N7" s="211" t="s">
        <v>6788</v>
      </c>
      <c r="O7" s="342">
        <v>252.53</v>
      </c>
      <c r="P7" s="348">
        <v>10610.77</v>
      </c>
      <c r="Q7" s="23" t="s">
        <v>8770</v>
      </c>
      <c r="R7" s="23" t="s">
        <v>8693</v>
      </c>
      <c r="S7" s="112">
        <v>20160408</v>
      </c>
      <c r="T7" s="23" t="s">
        <v>8404</v>
      </c>
      <c r="U7" s="49">
        <v>2.5999999999999999E-3</v>
      </c>
      <c r="V7" s="218" t="s">
        <v>8410</v>
      </c>
      <c r="W7" s="49">
        <v>2.5999999999999998E-4</v>
      </c>
      <c r="X7" s="49">
        <v>2.5999999999999998E-4</v>
      </c>
      <c r="Y7" s="26" t="s">
        <v>688</v>
      </c>
      <c r="Z7" s="26" t="s">
        <v>357</v>
      </c>
      <c r="AA7" s="219" t="s">
        <v>414</v>
      </c>
      <c r="AD7" s="219" t="s">
        <v>8771</v>
      </c>
      <c r="AE7" s="279"/>
      <c r="AH7" s="336"/>
      <c r="AI7" s="219" t="s">
        <v>8584</v>
      </c>
      <c r="AJ7" s="264">
        <v>0.216</v>
      </c>
      <c r="AK7" s="26">
        <f ca="1">IF(LEN(J7)=0,"",VLOOKUP(INDIRECT(ADDRESS(COUNTA(기초자산!$A:$A),1,,,sname)),mat_spot,MATCH(J7,기초자산!$10:$10,0),FALSE))</f>
        <v>274.89999999999998</v>
      </c>
      <c r="AL7" s="26">
        <f ca="1">IF(LEN(K7)=0,"",VLOOKUP(INDIRECT(ADDRESS(COUNTA(기초자산!$A:$A),1,,,sname)),mat_spot,MATCH(K7,기초자산!$10:$10,0),FALSE))</f>
        <v>12454.07</v>
      </c>
      <c r="AM7" s="24">
        <f t="shared" ca="1" si="0"/>
        <v>1.0885835346295489</v>
      </c>
      <c r="AN7" s="24">
        <f t="shared" ca="1" si="0"/>
        <v>1.1737197206234797</v>
      </c>
      <c r="AO7" s="211" t="s">
        <v>8772</v>
      </c>
      <c r="AP7" s="337">
        <v>0.95</v>
      </c>
      <c r="AS7" s="211" t="s">
        <v>8773</v>
      </c>
      <c r="AT7" s="337">
        <v>0.95</v>
      </c>
      <c r="AW7" s="211" t="s">
        <v>7877</v>
      </c>
      <c r="AX7" s="337">
        <v>0.9</v>
      </c>
      <c r="BA7" s="211" t="s">
        <v>8160</v>
      </c>
      <c r="BB7" s="337">
        <v>0.9</v>
      </c>
      <c r="BE7" s="211" t="s">
        <v>8774</v>
      </c>
      <c r="BF7" s="337">
        <v>0.85</v>
      </c>
      <c r="BI7" s="211" t="s">
        <v>8770</v>
      </c>
      <c r="BJ7" s="338">
        <v>0.7</v>
      </c>
      <c r="BM7" s="211"/>
      <c r="BN7" s="337"/>
      <c r="BQ7" s="211"/>
      <c r="BR7" s="337"/>
      <c r="BV7" s="337"/>
      <c r="BZ7" s="337"/>
      <c r="CD7" s="337"/>
      <c r="CH7" s="337"/>
      <c r="CL7" s="337"/>
      <c r="CP7" s="337"/>
      <c r="CT7" s="337"/>
      <c r="CX7" s="337"/>
      <c r="DB7" s="337"/>
      <c r="DF7" s="337"/>
      <c r="DI7" s="339"/>
    </row>
    <row r="8" spans="1:113" s="219" customFormat="1" ht="12.75" customHeight="1" x14ac:dyDescent="0.25">
      <c r="A8" s="332">
        <v>53508</v>
      </c>
      <c r="B8" s="210" t="s">
        <v>8683</v>
      </c>
      <c r="C8" s="22" t="s">
        <v>8684</v>
      </c>
      <c r="D8" s="23" t="s">
        <v>8685</v>
      </c>
      <c r="E8" s="23" t="s">
        <v>8654</v>
      </c>
      <c r="F8" s="211" t="s">
        <v>8686</v>
      </c>
      <c r="G8" s="244">
        <v>20130403</v>
      </c>
      <c r="H8" s="211" t="s">
        <v>8687</v>
      </c>
      <c r="I8" s="343" t="s">
        <v>8682</v>
      </c>
      <c r="J8" s="23" t="s">
        <v>8688</v>
      </c>
      <c r="K8" s="23" t="s">
        <v>8689</v>
      </c>
      <c r="L8" s="335">
        <v>1923502178</v>
      </c>
      <c r="M8" s="344" t="s">
        <v>8690</v>
      </c>
      <c r="N8" s="211" t="s">
        <v>8691</v>
      </c>
      <c r="O8" s="345" t="s">
        <v>8682</v>
      </c>
      <c r="P8" s="346" t="s">
        <v>8682</v>
      </c>
      <c r="Q8" s="347" t="s">
        <v>8692</v>
      </c>
      <c r="R8" s="23" t="s">
        <v>8693</v>
      </c>
      <c r="S8" s="112">
        <v>20160408</v>
      </c>
      <c r="T8" s="23" t="s">
        <v>8694</v>
      </c>
      <c r="U8" s="49">
        <v>1.8E-3</v>
      </c>
      <c r="V8" s="218" t="s">
        <v>8695</v>
      </c>
      <c r="W8" s="49">
        <v>2.0000000000000001E-4</v>
      </c>
      <c r="X8" s="49">
        <v>2.0000000000000001E-4</v>
      </c>
      <c r="Y8" s="26" t="s">
        <v>8696</v>
      </c>
      <c r="Z8" s="26" t="s">
        <v>8664</v>
      </c>
      <c r="AA8" s="219" t="s">
        <v>8665</v>
      </c>
      <c r="AD8" s="219" t="s">
        <v>8697</v>
      </c>
      <c r="AE8" s="279"/>
      <c r="AH8" s="336"/>
      <c r="AI8" s="219" t="s">
        <v>8698</v>
      </c>
      <c r="AJ8" s="264">
        <v>0.19800000000000001</v>
      </c>
      <c r="AK8" s="26">
        <f ca="1">IF(LEN(J8)=0,"",VLOOKUP(INDIRECT(ADDRESS(COUNTA(기초자산!$A:$A),1,,,sname)),mat_spot,MATCH(J8,기초자산!$10:$10,0),FALSE))</f>
        <v>185000</v>
      </c>
      <c r="AL8" s="26">
        <f ca="1">IF(LEN(K8)=0,"",VLOOKUP(INDIRECT(ADDRESS(COUNTA(기초자산!$A:$A),1,,,sname)),mat_spot,MATCH(K8,기초자산!$10:$10,0),FALSE))</f>
        <v>474000</v>
      </c>
      <c r="AM8" s="24" t="str">
        <f t="shared" ca="1" si="0"/>
        <v/>
      </c>
      <c r="AN8" s="24" t="str">
        <f t="shared" ca="1" si="0"/>
        <v/>
      </c>
      <c r="AO8" s="344" t="s">
        <v>8699</v>
      </c>
      <c r="AP8" s="337">
        <v>0.9</v>
      </c>
      <c r="AS8" s="211" t="s">
        <v>8700</v>
      </c>
      <c r="AT8" s="337">
        <v>0.9</v>
      </c>
      <c r="AW8" s="344" t="s">
        <v>8701</v>
      </c>
      <c r="AX8" s="337">
        <v>0.85</v>
      </c>
      <c r="BA8" s="211" t="s">
        <v>8702</v>
      </c>
      <c r="BB8" s="337">
        <v>0.85</v>
      </c>
      <c r="BE8" s="211" t="s">
        <v>8703</v>
      </c>
      <c r="BF8" s="337">
        <v>0.8</v>
      </c>
      <c r="BI8" s="211" t="s">
        <v>8704</v>
      </c>
      <c r="BJ8" s="338">
        <v>0.7</v>
      </c>
      <c r="BM8" s="211"/>
      <c r="BN8" s="337"/>
      <c r="BQ8" s="211"/>
      <c r="BR8" s="337"/>
      <c r="BV8" s="337"/>
      <c r="BZ8" s="337"/>
      <c r="CD8" s="337"/>
      <c r="CH8" s="337"/>
      <c r="CL8" s="337"/>
      <c r="CP8" s="337"/>
      <c r="CT8" s="337"/>
      <c r="CX8" s="337"/>
      <c r="DB8" s="337"/>
      <c r="DF8" s="337"/>
      <c r="DI8" s="339"/>
    </row>
    <row r="9" spans="1:113" s="219" customFormat="1" ht="12.75" customHeight="1" x14ac:dyDescent="0.25">
      <c r="A9" s="332">
        <v>53513</v>
      </c>
      <c r="B9" s="210" t="s">
        <v>8630</v>
      </c>
      <c r="C9" s="22" t="s">
        <v>8631</v>
      </c>
      <c r="D9" s="23" t="s">
        <v>8632</v>
      </c>
      <c r="E9" s="23" t="s">
        <v>8523</v>
      </c>
      <c r="F9" s="211" t="s">
        <v>8633</v>
      </c>
      <c r="G9" s="244">
        <v>20130403</v>
      </c>
      <c r="H9" s="211" t="s">
        <v>8634</v>
      </c>
      <c r="I9" s="290">
        <v>0.99850000000000005</v>
      </c>
      <c r="J9" s="23" t="s">
        <v>8525</v>
      </c>
      <c r="K9" s="23"/>
      <c r="L9" s="335">
        <v>20000000000</v>
      </c>
      <c r="M9" s="211" t="s">
        <v>8607</v>
      </c>
      <c r="N9" s="211" t="s">
        <v>8635</v>
      </c>
      <c r="O9" s="283">
        <v>260.36</v>
      </c>
      <c r="P9" s="340"/>
      <c r="Q9" s="23" t="s">
        <v>8636</v>
      </c>
      <c r="R9" s="23" t="s">
        <v>8637</v>
      </c>
      <c r="S9" s="112">
        <v>20180403</v>
      </c>
      <c r="T9" s="23" t="s">
        <v>8638</v>
      </c>
      <c r="U9" s="49">
        <v>4.0000000000000002E-4</v>
      </c>
      <c r="V9" s="218">
        <v>4.0000000000000002E-4</v>
      </c>
      <c r="W9" s="49">
        <v>1E-4</v>
      </c>
      <c r="X9" s="49">
        <v>1E-4</v>
      </c>
      <c r="Y9" s="26" t="s">
        <v>8639</v>
      </c>
      <c r="Z9" s="26" t="s">
        <v>8533</v>
      </c>
      <c r="AA9" s="219" t="s">
        <v>8640</v>
      </c>
      <c r="AD9" s="219" t="s">
        <v>8641</v>
      </c>
      <c r="AE9" s="279"/>
      <c r="AH9" s="336"/>
      <c r="AI9" s="219" t="s">
        <v>8642</v>
      </c>
      <c r="AJ9" s="264">
        <v>0.21</v>
      </c>
      <c r="AK9" s="26">
        <f ca="1">IF(LEN(J9)=0,"",VLOOKUP(INDIRECT(ADDRESS(COUNTA(기초자산!$A:$A),1,,,sname)),mat_spot,MATCH(J9,기초자산!$10:$10,0),FALSE))</f>
        <v>274.89999999999998</v>
      </c>
      <c r="AL9" s="26"/>
      <c r="AM9" s="24">
        <f ca="1">IF(ISERROR(AK9/O9),"",AK9/O9)</f>
        <v>1.0558457520356428</v>
      </c>
      <c r="AN9" s="24"/>
      <c r="AO9" s="211" t="s">
        <v>8643</v>
      </c>
      <c r="AP9" s="337">
        <v>1</v>
      </c>
      <c r="AS9" s="211" t="s">
        <v>8644</v>
      </c>
      <c r="AT9" s="337">
        <v>1</v>
      </c>
      <c r="AW9" s="211" t="s">
        <v>8645</v>
      </c>
      <c r="AX9" s="337">
        <v>1</v>
      </c>
      <c r="BA9" s="211" t="s">
        <v>8646</v>
      </c>
      <c r="BB9" s="337">
        <v>1</v>
      </c>
      <c r="BE9" s="211" t="s">
        <v>8647</v>
      </c>
      <c r="BF9" s="337">
        <v>1</v>
      </c>
      <c r="BI9" s="211" t="s">
        <v>8648</v>
      </c>
      <c r="BJ9" s="338">
        <v>1</v>
      </c>
      <c r="BM9" s="211" t="s">
        <v>8649</v>
      </c>
      <c r="BN9" s="337">
        <v>1</v>
      </c>
      <c r="BQ9" s="211" t="s">
        <v>8650</v>
      </c>
      <c r="BR9" s="337">
        <v>1</v>
      </c>
      <c r="BU9" s="219">
        <v>20180329</v>
      </c>
      <c r="BV9" s="337">
        <v>1</v>
      </c>
      <c r="BZ9" s="337"/>
      <c r="CD9" s="337"/>
      <c r="CH9" s="337"/>
      <c r="CL9" s="337"/>
      <c r="CP9" s="337"/>
      <c r="CT9" s="337"/>
      <c r="CX9" s="337"/>
      <c r="DB9" s="337"/>
      <c r="DF9" s="337"/>
      <c r="DI9" s="339"/>
    </row>
    <row r="10" spans="1:113" s="219" customFormat="1" ht="12.75" customHeight="1" x14ac:dyDescent="0.25">
      <c r="A10" s="332">
        <v>53514</v>
      </c>
      <c r="B10" s="210" t="s">
        <v>8671</v>
      </c>
      <c r="C10" s="22" t="s">
        <v>8672</v>
      </c>
      <c r="D10" s="23" t="s">
        <v>8653</v>
      </c>
      <c r="E10" s="23" t="s">
        <v>8654</v>
      </c>
      <c r="F10" s="211" t="s">
        <v>8653</v>
      </c>
      <c r="G10" s="244">
        <v>20130403</v>
      </c>
      <c r="H10" s="211" t="s">
        <v>8673</v>
      </c>
      <c r="I10" s="290">
        <v>0.99250000000000005</v>
      </c>
      <c r="J10" s="23" t="s">
        <v>8656</v>
      </c>
      <c r="K10" s="23"/>
      <c r="L10" s="335">
        <v>2088298047</v>
      </c>
      <c r="M10" s="211" t="s">
        <v>8658</v>
      </c>
      <c r="N10" s="211" t="s">
        <v>8674</v>
      </c>
      <c r="O10" s="342">
        <v>6.1985000000000001</v>
      </c>
      <c r="P10" s="340"/>
      <c r="Q10" s="23" t="s">
        <v>8675</v>
      </c>
      <c r="R10" s="23" t="s">
        <v>8676</v>
      </c>
      <c r="S10" s="112">
        <v>20150406</v>
      </c>
      <c r="T10" s="23" t="s">
        <v>8677</v>
      </c>
      <c r="U10" s="49">
        <v>2.5999999999999999E-3</v>
      </c>
      <c r="V10" s="218" t="s">
        <v>8662</v>
      </c>
      <c r="W10" s="49">
        <v>2.0000000000000001E-4</v>
      </c>
      <c r="X10" s="49">
        <v>2.0000000000000001E-4</v>
      </c>
      <c r="Y10" s="26" t="s">
        <v>8663</v>
      </c>
      <c r="Z10" s="26" t="s">
        <v>8664</v>
      </c>
      <c r="AA10" s="219" t="s">
        <v>8678</v>
      </c>
      <c r="AD10" s="219" t="s">
        <v>8679</v>
      </c>
      <c r="AE10" s="279"/>
      <c r="AH10" s="336"/>
      <c r="AI10" s="219" t="s">
        <v>8680</v>
      </c>
      <c r="AJ10" s="264">
        <v>0.12</v>
      </c>
      <c r="AK10" s="26"/>
      <c r="AL10" s="26"/>
      <c r="AM10" s="24"/>
      <c r="AN10" s="24"/>
      <c r="AO10" s="211" t="s">
        <v>8681</v>
      </c>
      <c r="AP10" s="337">
        <v>1</v>
      </c>
      <c r="AS10" s="211" t="s">
        <v>8670</v>
      </c>
      <c r="AT10" s="337">
        <v>1</v>
      </c>
      <c r="AW10" s="211" t="s">
        <v>8675</v>
      </c>
      <c r="AX10" s="337">
        <v>1</v>
      </c>
      <c r="BA10" s="211"/>
      <c r="BB10" s="337"/>
      <c r="BE10" s="211"/>
      <c r="BF10" s="337"/>
      <c r="BI10" s="211"/>
      <c r="BJ10" s="338"/>
      <c r="BM10" s="211"/>
      <c r="BN10" s="337"/>
      <c r="BQ10" s="211"/>
      <c r="BR10" s="337"/>
      <c r="BV10" s="337"/>
      <c r="BZ10" s="337"/>
      <c r="CD10" s="337"/>
      <c r="CH10" s="337"/>
      <c r="CL10" s="337"/>
      <c r="CP10" s="337"/>
      <c r="CT10" s="337"/>
      <c r="CX10" s="337"/>
      <c r="DB10" s="337"/>
      <c r="DF10" s="337"/>
      <c r="DI10" s="339"/>
    </row>
    <row r="11" spans="1:113" s="219" customFormat="1" ht="12.75" customHeight="1" x14ac:dyDescent="0.25">
      <c r="A11" s="332">
        <v>53511</v>
      </c>
      <c r="B11" s="210" t="s">
        <v>8651</v>
      </c>
      <c r="C11" s="22" t="s">
        <v>8652</v>
      </c>
      <c r="D11" s="23" t="s">
        <v>8653</v>
      </c>
      <c r="E11" s="23" t="s">
        <v>8654</v>
      </c>
      <c r="F11" s="211" t="s">
        <v>8653</v>
      </c>
      <c r="G11" s="244">
        <v>20130402</v>
      </c>
      <c r="H11" s="211" t="s">
        <v>8655</v>
      </c>
      <c r="I11" s="290">
        <v>0.99250000000000005</v>
      </c>
      <c r="J11" s="23" t="s">
        <v>8656</v>
      </c>
      <c r="K11" s="23"/>
      <c r="L11" s="335">
        <v>1438481393</v>
      </c>
      <c r="M11" s="211" t="s">
        <v>8657</v>
      </c>
      <c r="N11" s="211" t="s">
        <v>8658</v>
      </c>
      <c r="O11" s="342">
        <v>6.1976000000000004</v>
      </c>
      <c r="P11" s="340"/>
      <c r="Q11" s="23" t="s">
        <v>8659</v>
      </c>
      <c r="R11" s="23" t="s">
        <v>8660</v>
      </c>
      <c r="S11" s="112">
        <v>20150403</v>
      </c>
      <c r="T11" s="23" t="s">
        <v>8661</v>
      </c>
      <c r="U11" s="49">
        <v>2.5999999999999999E-3</v>
      </c>
      <c r="V11" s="218" t="s">
        <v>8662</v>
      </c>
      <c r="W11" s="49">
        <v>2.0000000000000001E-4</v>
      </c>
      <c r="X11" s="49">
        <v>2.0000000000000001E-4</v>
      </c>
      <c r="Y11" s="26" t="s">
        <v>8663</v>
      </c>
      <c r="Z11" s="26" t="s">
        <v>8664</v>
      </c>
      <c r="AA11" s="219" t="s">
        <v>664</v>
      </c>
      <c r="AD11" s="219" t="s">
        <v>8666</v>
      </c>
      <c r="AE11" s="279"/>
      <c r="AH11" s="336"/>
      <c r="AI11" s="219" t="s">
        <v>8667</v>
      </c>
      <c r="AJ11" s="264">
        <v>0.1</v>
      </c>
      <c r="AK11" s="26"/>
      <c r="AL11" s="26"/>
      <c r="AM11" s="24"/>
      <c r="AN11" s="24"/>
      <c r="AO11" s="211" t="s">
        <v>8668</v>
      </c>
      <c r="AP11" s="337">
        <v>1</v>
      </c>
      <c r="AS11" s="211" t="s">
        <v>8669</v>
      </c>
      <c r="AT11" s="337">
        <v>1</v>
      </c>
      <c r="AW11" s="211" t="s">
        <v>8670</v>
      </c>
      <c r="AX11" s="337">
        <v>1</v>
      </c>
      <c r="BA11" s="211" t="s">
        <v>8659</v>
      </c>
      <c r="BB11" s="337">
        <v>1</v>
      </c>
      <c r="BE11" s="211"/>
      <c r="BF11" s="337"/>
      <c r="BI11" s="211"/>
      <c r="BJ11" s="338"/>
      <c r="BM11" s="211"/>
      <c r="BN11" s="337"/>
      <c r="BQ11" s="211"/>
      <c r="BR11" s="337"/>
      <c r="BV11" s="337"/>
      <c r="BZ11" s="337"/>
      <c r="CD11" s="337"/>
      <c r="CH11" s="337"/>
      <c r="CL11" s="337"/>
      <c r="CP11" s="337"/>
      <c r="CT11" s="337"/>
      <c r="CX11" s="337"/>
      <c r="DB11" s="337"/>
      <c r="DF11" s="337"/>
      <c r="DI11" s="339"/>
    </row>
    <row r="12" spans="1:113" s="219" customFormat="1" ht="12.75" customHeight="1" x14ac:dyDescent="0.25">
      <c r="A12" s="332">
        <v>53509</v>
      </c>
      <c r="B12" s="210" t="s">
        <v>8508</v>
      </c>
      <c r="C12" s="22" t="s">
        <v>8616</v>
      </c>
      <c r="D12" s="23" t="s">
        <v>8522</v>
      </c>
      <c r="E12" s="23" t="s">
        <v>8523</v>
      </c>
      <c r="F12" s="211" t="s">
        <v>8522</v>
      </c>
      <c r="G12" s="244">
        <v>20130402</v>
      </c>
      <c r="H12" s="211" t="s">
        <v>8617</v>
      </c>
      <c r="I12" s="290">
        <v>0.99</v>
      </c>
      <c r="J12" s="23" t="s">
        <v>8525</v>
      </c>
      <c r="K12" s="23" t="s">
        <v>8526</v>
      </c>
      <c r="L12" s="335">
        <v>4553296522</v>
      </c>
      <c r="M12" s="334">
        <v>20130402</v>
      </c>
      <c r="N12" s="211" t="s">
        <v>8607</v>
      </c>
      <c r="O12" s="283">
        <v>260.79000000000002</v>
      </c>
      <c r="P12" s="340">
        <v>10811.44</v>
      </c>
      <c r="Q12" s="23" t="s">
        <v>8608</v>
      </c>
      <c r="R12" s="23" t="s">
        <v>8609</v>
      </c>
      <c r="S12" s="112">
        <v>20160401</v>
      </c>
      <c r="T12" s="23" t="s">
        <v>8610</v>
      </c>
      <c r="U12" s="49">
        <v>2.5999999999999999E-3</v>
      </c>
      <c r="V12" s="218" t="s">
        <v>8531</v>
      </c>
      <c r="W12" s="49">
        <v>2.5999999999999998E-4</v>
      </c>
      <c r="X12" s="49">
        <v>2.5999999999999998E-4</v>
      </c>
      <c r="Y12" s="26" t="s">
        <v>8532</v>
      </c>
      <c r="Z12" s="26" t="s">
        <v>8533</v>
      </c>
      <c r="AA12" s="219" t="s">
        <v>8534</v>
      </c>
      <c r="AD12" s="219" t="s">
        <v>8535</v>
      </c>
      <c r="AE12" s="279"/>
      <c r="AH12" s="336"/>
      <c r="AI12" s="219" t="s">
        <v>8618</v>
      </c>
      <c r="AJ12" s="264">
        <v>0.183</v>
      </c>
      <c r="AK12" s="26">
        <f ca="1">IF(LEN(J12)=0,"",VLOOKUP(INDIRECT(ADDRESS(COUNTA(기초자산!$A:$A),1,,,sname)),mat_spot,MATCH(J12,기초자산!$10:$10,0),FALSE))</f>
        <v>274.89999999999998</v>
      </c>
      <c r="AL12" s="26">
        <f ca="1">IF(LEN(K12)=0,"",VLOOKUP(INDIRECT(ADDRESS(COUNTA(기초자산!$A:$A),1,,,sname)),mat_spot,MATCH(K12,기초자산!$10:$10,0),FALSE))</f>
        <v>12454.07</v>
      </c>
      <c r="AM12" s="24">
        <f ca="1">IF(ISERROR(AK12/O12),"",AK12/O12)</f>
        <v>1.0541048353081022</v>
      </c>
      <c r="AN12" s="24">
        <f ca="1">IF(ISERROR(AL12/P12),"",AL12/P12)</f>
        <v>1.1519344324160332</v>
      </c>
      <c r="AO12" s="211" t="s">
        <v>8611</v>
      </c>
      <c r="AP12" s="337">
        <v>0.95</v>
      </c>
      <c r="AS12" s="211" t="s">
        <v>8612</v>
      </c>
      <c r="AT12" s="337">
        <v>0.95</v>
      </c>
      <c r="AW12" s="211" t="s">
        <v>8613</v>
      </c>
      <c r="AX12" s="337">
        <v>0.9</v>
      </c>
      <c r="BA12" s="211" t="s">
        <v>8614</v>
      </c>
      <c r="BB12" s="337">
        <v>0.9</v>
      </c>
      <c r="BE12" s="211" t="s">
        <v>8615</v>
      </c>
      <c r="BF12" s="337">
        <v>0.85</v>
      </c>
      <c r="BI12" s="211" t="s">
        <v>8608</v>
      </c>
      <c r="BJ12" s="338">
        <v>0.65</v>
      </c>
      <c r="BM12" s="211"/>
      <c r="BN12" s="337"/>
      <c r="BQ12" s="211"/>
      <c r="BR12" s="337"/>
      <c r="BV12" s="337"/>
      <c r="BZ12" s="337"/>
      <c r="CD12" s="337"/>
      <c r="CH12" s="337"/>
      <c r="CL12" s="337"/>
      <c r="CP12" s="337"/>
      <c r="CT12" s="337"/>
      <c r="CX12" s="337"/>
      <c r="DB12" s="337"/>
      <c r="DF12" s="337"/>
      <c r="DI12" s="339"/>
    </row>
    <row r="13" spans="1:113" s="219" customFormat="1" ht="12.75" customHeight="1" x14ac:dyDescent="0.25">
      <c r="A13" s="332">
        <v>53510</v>
      </c>
      <c r="B13" s="210" t="s">
        <v>8509</v>
      </c>
      <c r="C13" s="22" t="s">
        <v>8605</v>
      </c>
      <c r="D13" s="23" t="s">
        <v>8522</v>
      </c>
      <c r="E13" s="23" t="s">
        <v>8523</v>
      </c>
      <c r="F13" s="211" t="s">
        <v>8522</v>
      </c>
      <c r="G13" s="244">
        <v>20130402</v>
      </c>
      <c r="H13" s="211" t="s">
        <v>8606</v>
      </c>
      <c r="I13" s="290">
        <v>0.99</v>
      </c>
      <c r="J13" s="23" t="s">
        <v>8525</v>
      </c>
      <c r="K13" s="23" t="s">
        <v>8526</v>
      </c>
      <c r="L13" s="335">
        <v>2246458751</v>
      </c>
      <c r="M13" s="334">
        <v>20130402</v>
      </c>
      <c r="N13" s="211" t="s">
        <v>8607</v>
      </c>
      <c r="O13" s="283">
        <v>260.79000000000002</v>
      </c>
      <c r="P13" s="340">
        <v>10811.44</v>
      </c>
      <c r="Q13" s="23" t="s">
        <v>8608</v>
      </c>
      <c r="R13" s="23" t="s">
        <v>8609</v>
      </c>
      <c r="S13" s="112">
        <v>20160401</v>
      </c>
      <c r="T13" s="23" t="s">
        <v>8610</v>
      </c>
      <c r="U13" s="49">
        <v>2.5999999999999999E-3</v>
      </c>
      <c r="V13" s="218" t="s">
        <v>8531</v>
      </c>
      <c r="W13" s="49">
        <v>2.5999999999999998E-4</v>
      </c>
      <c r="X13" s="49">
        <v>2.5999999999999998E-4</v>
      </c>
      <c r="Y13" s="26" t="s">
        <v>8532</v>
      </c>
      <c r="Z13" s="26" t="s">
        <v>8533</v>
      </c>
      <c r="AA13" s="219" t="s">
        <v>8534</v>
      </c>
      <c r="AD13" s="219" t="s">
        <v>8576</v>
      </c>
      <c r="AE13" s="279"/>
      <c r="AH13" s="336"/>
      <c r="AI13" s="219" t="s">
        <v>8597</v>
      </c>
      <c r="AJ13" s="264">
        <v>0.22500000000000001</v>
      </c>
      <c r="AK13" s="26">
        <f ca="1">IF(LEN(J13)=0,"",VLOOKUP(INDIRECT(ADDRESS(COUNTA(기초자산!$A:$A),1,,,sname)),mat_spot,MATCH(J13,기초자산!$10:$10,0),FALSE))</f>
        <v>274.89999999999998</v>
      </c>
      <c r="AL13" s="26">
        <f ca="1">IF(LEN(K13)=0,"",VLOOKUP(INDIRECT(ADDRESS(COUNTA(기초자산!$A:$A),1,,,sname)),mat_spot,MATCH(K13,기초자산!$10:$10,0),FALSE))</f>
        <v>12454.07</v>
      </c>
      <c r="AM13" s="24">
        <f ca="1">IF(ISERROR(AK13/O13),"",AK13/O13)</f>
        <v>1.0541048353081022</v>
      </c>
      <c r="AN13" s="24">
        <f ca="1">IF(ISERROR(AL13/P13),"",AL13/P13)</f>
        <v>1.1519344324160332</v>
      </c>
      <c r="AO13" s="211" t="s">
        <v>8611</v>
      </c>
      <c r="AP13" s="337">
        <v>0.95</v>
      </c>
      <c r="AS13" s="211" t="s">
        <v>8612</v>
      </c>
      <c r="AT13" s="337">
        <v>0.95</v>
      </c>
      <c r="AW13" s="211" t="s">
        <v>8613</v>
      </c>
      <c r="AX13" s="337">
        <v>0.9</v>
      </c>
      <c r="BA13" s="211" t="s">
        <v>8614</v>
      </c>
      <c r="BB13" s="337">
        <v>0.9</v>
      </c>
      <c r="BE13" s="211" t="s">
        <v>8615</v>
      </c>
      <c r="BF13" s="337">
        <v>0.85</v>
      </c>
      <c r="BI13" s="211" t="s">
        <v>8608</v>
      </c>
      <c r="BJ13" s="338">
        <v>0.7</v>
      </c>
      <c r="BM13" s="211"/>
      <c r="BN13" s="337"/>
      <c r="BQ13" s="211"/>
      <c r="BR13" s="337"/>
      <c r="BV13" s="337"/>
      <c r="BZ13" s="337"/>
      <c r="CD13" s="337"/>
      <c r="CH13" s="337"/>
      <c r="CL13" s="337"/>
      <c r="CP13" s="337"/>
      <c r="CT13" s="337"/>
      <c r="CX13" s="337"/>
      <c r="DB13" s="337"/>
      <c r="DF13" s="337"/>
      <c r="DI13" s="339"/>
    </row>
    <row r="14" spans="1:113" s="219" customFormat="1" ht="12.75" customHeight="1" x14ac:dyDescent="0.25">
      <c r="A14" s="332">
        <v>53507</v>
      </c>
      <c r="B14" s="210" t="s">
        <v>8518</v>
      </c>
      <c r="C14" s="22" t="s">
        <v>8520</v>
      </c>
      <c r="D14" s="23" t="s">
        <v>774</v>
      </c>
      <c r="E14" s="23" t="s">
        <v>352</v>
      </c>
      <c r="F14" s="211" t="s">
        <v>407</v>
      </c>
      <c r="G14" s="244">
        <v>20130401</v>
      </c>
      <c r="H14" s="211" t="s">
        <v>8519</v>
      </c>
      <c r="I14" s="341">
        <v>99.85</v>
      </c>
      <c r="J14" s="23" t="s">
        <v>812</v>
      </c>
      <c r="K14" s="23"/>
      <c r="L14" s="335">
        <v>20045542766</v>
      </c>
      <c r="M14" s="211" t="s">
        <v>8619</v>
      </c>
      <c r="N14" s="211" t="s">
        <v>5865</v>
      </c>
      <c r="O14" s="283">
        <v>262.27</v>
      </c>
      <c r="P14" s="340"/>
      <c r="Q14" s="23" t="s">
        <v>8620</v>
      </c>
      <c r="R14" s="23" t="s">
        <v>8621</v>
      </c>
      <c r="S14" s="112">
        <v>20180402</v>
      </c>
      <c r="T14" s="23" t="s">
        <v>8604</v>
      </c>
      <c r="U14" s="49">
        <v>4.0000000000000002E-4</v>
      </c>
      <c r="V14" s="218">
        <v>4.0000000000000002E-4</v>
      </c>
      <c r="W14" s="49">
        <v>1E-4</v>
      </c>
      <c r="X14" s="49">
        <v>1E-4</v>
      </c>
      <c r="Y14" s="26" t="s">
        <v>8622</v>
      </c>
      <c r="Z14" s="26" t="s">
        <v>357</v>
      </c>
      <c r="AA14" s="219" t="s">
        <v>664</v>
      </c>
      <c r="AD14" s="219" t="s">
        <v>8623</v>
      </c>
      <c r="AE14" s="279"/>
      <c r="AH14" s="336"/>
      <c r="AI14" s="219" t="s">
        <v>8624</v>
      </c>
      <c r="AJ14" s="264">
        <v>0.21</v>
      </c>
      <c r="AK14" s="26">
        <f ca="1">IF(LEN(J14)=0,"",VLOOKUP(INDIRECT(ADDRESS(COUNTA(기초자산!$A:$A),1,,,sname)),mat_spot,MATCH(J14,기초자산!$10:$10,0),FALSE))</f>
        <v>274.89999999999998</v>
      </c>
      <c r="AL14" s="26"/>
      <c r="AM14" s="24">
        <f t="shared" ref="AM14:AM23" ca="1" si="1">IF(ISERROR(AK14/O14),"",AK14/O14)</f>
        <v>1.0481564799633964</v>
      </c>
      <c r="AN14" s="24"/>
      <c r="AO14" s="211" t="s">
        <v>7721</v>
      </c>
      <c r="AP14" s="337">
        <v>1</v>
      </c>
      <c r="AS14" s="211" t="s">
        <v>8048</v>
      </c>
      <c r="AT14" s="337">
        <v>1</v>
      </c>
      <c r="AW14" s="211" t="s">
        <v>8625</v>
      </c>
      <c r="AX14" s="337">
        <v>1</v>
      </c>
      <c r="BA14" s="211" t="s">
        <v>8626</v>
      </c>
      <c r="BB14" s="337">
        <v>1</v>
      </c>
      <c r="BE14" s="211" t="s">
        <v>8603</v>
      </c>
      <c r="BF14" s="337">
        <v>1</v>
      </c>
      <c r="BI14" s="211" t="s">
        <v>8627</v>
      </c>
      <c r="BJ14" s="338">
        <v>1</v>
      </c>
      <c r="BM14" s="211" t="s">
        <v>8628</v>
      </c>
      <c r="BN14" s="337">
        <v>1</v>
      </c>
      <c r="BQ14" s="211" t="s">
        <v>8629</v>
      </c>
      <c r="BR14" s="337">
        <v>1</v>
      </c>
      <c r="BU14" s="219">
        <v>20180328</v>
      </c>
      <c r="BV14" s="337">
        <v>1</v>
      </c>
      <c r="BZ14" s="337"/>
      <c r="CD14" s="337"/>
      <c r="CH14" s="337"/>
      <c r="CL14" s="337"/>
      <c r="CP14" s="337"/>
      <c r="CT14" s="337"/>
      <c r="CX14" s="337"/>
      <c r="DB14" s="337"/>
      <c r="DF14" s="337"/>
      <c r="DI14" s="339"/>
    </row>
    <row r="15" spans="1:113" s="219" customFormat="1" ht="12.75" customHeight="1" x14ac:dyDescent="0.25">
      <c r="A15" s="332">
        <v>53506</v>
      </c>
      <c r="B15" s="210" t="s">
        <v>8511</v>
      </c>
      <c r="C15" s="22" t="s">
        <v>8591</v>
      </c>
      <c r="D15" s="23" t="s">
        <v>8522</v>
      </c>
      <c r="E15" s="23" t="s">
        <v>8523</v>
      </c>
      <c r="F15" s="211" t="s">
        <v>8522</v>
      </c>
      <c r="G15" s="244">
        <v>20130322</v>
      </c>
      <c r="H15" s="211" t="s">
        <v>8592</v>
      </c>
      <c r="I15" s="290">
        <v>0.99</v>
      </c>
      <c r="J15" s="23" t="s">
        <v>8525</v>
      </c>
      <c r="K15" s="23" t="s">
        <v>8526</v>
      </c>
      <c r="L15" s="335">
        <v>2856575315</v>
      </c>
      <c r="M15" s="334">
        <v>20130322</v>
      </c>
      <c r="N15" s="211" t="s">
        <v>8593</v>
      </c>
      <c r="O15" s="283">
        <v>255.33</v>
      </c>
      <c r="P15" s="340">
        <v>10896.48</v>
      </c>
      <c r="Q15" s="23" t="s">
        <v>8594</v>
      </c>
      <c r="R15" s="23" t="s">
        <v>8595</v>
      </c>
      <c r="S15" s="112">
        <v>20160322</v>
      </c>
      <c r="T15" s="23" t="s">
        <v>8596</v>
      </c>
      <c r="U15" s="49">
        <v>2.5999999999999999E-3</v>
      </c>
      <c r="V15" s="218" t="s">
        <v>8531</v>
      </c>
      <c r="W15" s="49">
        <v>2.5999999999999998E-4</v>
      </c>
      <c r="X15" s="49">
        <v>2.5999999999999998E-4</v>
      </c>
      <c r="Y15" s="26" t="s">
        <v>8532</v>
      </c>
      <c r="Z15" s="26" t="s">
        <v>8533</v>
      </c>
      <c r="AA15" s="219" t="s">
        <v>8534</v>
      </c>
      <c r="AD15" s="219" t="s">
        <v>8576</v>
      </c>
      <c r="AE15" s="279"/>
      <c r="AH15" s="336"/>
      <c r="AI15" s="219" t="s">
        <v>8597</v>
      </c>
      <c r="AJ15" s="264">
        <v>0.22500000000000001</v>
      </c>
      <c r="AK15" s="26">
        <f ca="1">IF(LEN(J15)=0,"",VLOOKUP(INDIRECT(ADDRESS(COUNTA(기초자산!$A:$A),1,,,sname)),mat_spot,MATCH(J15,기초자산!$10:$10,0),FALSE))</f>
        <v>274.89999999999998</v>
      </c>
      <c r="AL15" s="26">
        <f ca="1">IF(LEN(K15)=0,"",VLOOKUP(INDIRECT(ADDRESS(COUNTA(기초자산!$A:$A),1,,,sname)),mat_spot,MATCH(K15,기초자산!$10:$10,0),FALSE))</f>
        <v>12454.07</v>
      </c>
      <c r="AM15" s="24">
        <f t="shared" ca="1" si="1"/>
        <v>1.0766459092155249</v>
      </c>
      <c r="AN15" s="24">
        <f t="shared" ref="AN15:AN23" ca="1" si="2">IF(ISERROR(AL15/P15),"",AL15/P15)</f>
        <v>1.1429443269753168</v>
      </c>
      <c r="AO15" s="211" t="s">
        <v>8598</v>
      </c>
      <c r="AP15" s="337">
        <v>0.95</v>
      </c>
      <c r="AS15" s="211" t="s">
        <v>8599</v>
      </c>
      <c r="AT15" s="337">
        <v>0.95</v>
      </c>
      <c r="AW15" s="211" t="s">
        <v>8600</v>
      </c>
      <c r="AX15" s="337">
        <v>0.9</v>
      </c>
      <c r="BA15" s="211" t="s">
        <v>8601</v>
      </c>
      <c r="BB15" s="337">
        <v>0.9</v>
      </c>
      <c r="BE15" s="211" t="s">
        <v>8602</v>
      </c>
      <c r="BF15" s="337">
        <v>0.85</v>
      </c>
      <c r="BI15" s="211" t="s">
        <v>8594</v>
      </c>
      <c r="BJ15" s="338">
        <v>0.7</v>
      </c>
      <c r="BM15" s="211"/>
      <c r="BN15" s="337"/>
      <c r="BQ15" s="211"/>
      <c r="BR15" s="337"/>
      <c r="BV15" s="337"/>
      <c r="BZ15" s="337"/>
      <c r="CD15" s="337"/>
      <c r="CH15" s="337"/>
      <c r="CL15" s="337"/>
      <c r="CP15" s="337"/>
      <c r="CT15" s="337"/>
      <c r="CX15" s="337"/>
      <c r="DB15" s="337"/>
      <c r="DF15" s="337"/>
      <c r="DI15" s="339"/>
    </row>
    <row r="16" spans="1:113" s="219" customFormat="1" ht="12.75" customHeight="1" x14ac:dyDescent="0.25">
      <c r="A16" s="332">
        <v>53504</v>
      </c>
      <c r="B16" s="210" t="s">
        <v>8510</v>
      </c>
      <c r="C16" s="22" t="s">
        <v>8588</v>
      </c>
      <c r="D16" s="23" t="s">
        <v>8522</v>
      </c>
      <c r="E16" s="23" t="s">
        <v>8523</v>
      </c>
      <c r="F16" s="211" t="s">
        <v>8522</v>
      </c>
      <c r="G16" s="244">
        <v>20130315</v>
      </c>
      <c r="H16" s="211" t="s">
        <v>8589</v>
      </c>
      <c r="I16" s="290">
        <v>0.99</v>
      </c>
      <c r="J16" s="23" t="s">
        <v>8525</v>
      </c>
      <c r="K16" s="23" t="s">
        <v>8526</v>
      </c>
      <c r="L16" s="335">
        <v>285714287</v>
      </c>
      <c r="M16" s="334">
        <v>20130315</v>
      </c>
      <c r="N16" s="211" t="s">
        <v>8580</v>
      </c>
      <c r="O16" s="283">
        <v>260.83999999999997</v>
      </c>
      <c r="P16" s="340">
        <v>11020.89</v>
      </c>
      <c r="Q16" s="23" t="s">
        <v>8581</v>
      </c>
      <c r="R16" s="23" t="s">
        <v>8582</v>
      </c>
      <c r="S16" s="112">
        <v>20160315</v>
      </c>
      <c r="T16" s="23" t="s">
        <v>8583</v>
      </c>
      <c r="U16" s="49">
        <v>2.5999999999999999E-3</v>
      </c>
      <c r="V16" s="218" t="s">
        <v>8531</v>
      </c>
      <c r="W16" s="49">
        <v>2.5999999999999998E-4</v>
      </c>
      <c r="X16" s="49">
        <v>2.5999999999999998E-4</v>
      </c>
      <c r="Y16" s="26" t="s">
        <v>8532</v>
      </c>
      <c r="Z16" s="26" t="s">
        <v>8533</v>
      </c>
      <c r="AA16" s="219" t="s">
        <v>8534</v>
      </c>
      <c r="AD16" s="219" t="s">
        <v>8535</v>
      </c>
      <c r="AE16" s="279"/>
      <c r="AH16" s="336"/>
      <c r="AI16" s="219" t="s">
        <v>8590</v>
      </c>
      <c r="AJ16" s="264">
        <v>0.189</v>
      </c>
      <c r="AK16" s="26">
        <f ca="1">IF(LEN(J16)=0,"",VLOOKUP(INDIRECT(ADDRESS(COUNTA(기초자산!$A:$A),1,,,sname)),mat_spot,MATCH(J16,기초자산!$10:$10,0),FALSE))</f>
        <v>274.89999999999998</v>
      </c>
      <c r="AL16" s="26">
        <f ca="1">IF(LEN(K16)=0,"",VLOOKUP(INDIRECT(ADDRESS(COUNTA(기초자산!$A:$A),1,,,sname)),mat_spot,MATCH(K16,기초자산!$10:$10,0),FALSE))</f>
        <v>12454.07</v>
      </c>
      <c r="AM16" s="24">
        <f t="shared" ca="1" si="1"/>
        <v>1.0539027756479067</v>
      </c>
      <c r="AN16" s="24">
        <f t="shared" ca="1" si="2"/>
        <v>1.1300421290839489</v>
      </c>
      <c r="AO16" s="211" t="s">
        <v>8585</v>
      </c>
      <c r="AP16" s="337">
        <v>0.95</v>
      </c>
      <c r="AS16" s="211" t="s">
        <v>8570</v>
      </c>
      <c r="AT16" s="337">
        <v>0.95</v>
      </c>
      <c r="AW16" s="211" t="s">
        <v>8551</v>
      </c>
      <c r="AX16" s="337">
        <v>0.9</v>
      </c>
      <c r="BA16" s="211" t="s">
        <v>8586</v>
      </c>
      <c r="BB16" s="337">
        <v>0.9</v>
      </c>
      <c r="BE16" s="211" t="s">
        <v>8587</v>
      </c>
      <c r="BF16" s="337">
        <v>0.85</v>
      </c>
      <c r="BI16" s="211" t="s">
        <v>8581</v>
      </c>
      <c r="BJ16" s="338">
        <v>0.65</v>
      </c>
      <c r="BM16" s="211"/>
      <c r="BN16" s="337"/>
      <c r="BQ16" s="211"/>
      <c r="BR16" s="337"/>
      <c r="BV16" s="337"/>
      <c r="BZ16" s="337"/>
      <c r="CD16" s="337"/>
      <c r="CH16" s="337"/>
      <c r="CL16" s="337"/>
      <c r="CP16" s="337"/>
      <c r="CT16" s="337"/>
      <c r="CX16" s="337"/>
      <c r="DB16" s="337"/>
      <c r="DF16" s="337"/>
      <c r="DI16" s="339"/>
    </row>
    <row r="17" spans="1:113" s="219" customFormat="1" ht="12.75" customHeight="1" x14ac:dyDescent="0.25">
      <c r="A17" s="332">
        <v>53503</v>
      </c>
      <c r="B17" s="210" t="s">
        <v>8514</v>
      </c>
      <c r="C17" s="22" t="s">
        <v>8578</v>
      </c>
      <c r="D17" s="23" t="s">
        <v>8522</v>
      </c>
      <c r="E17" s="23" t="s">
        <v>8523</v>
      </c>
      <c r="F17" s="211" t="s">
        <v>8522</v>
      </c>
      <c r="G17" s="244">
        <v>20130315</v>
      </c>
      <c r="H17" s="211" t="s">
        <v>8579</v>
      </c>
      <c r="I17" s="290">
        <v>0.99</v>
      </c>
      <c r="J17" s="23" t="s">
        <v>8525</v>
      </c>
      <c r="K17" s="23" t="s">
        <v>8526</v>
      </c>
      <c r="L17" s="335">
        <v>2010752567</v>
      </c>
      <c r="M17" s="334">
        <v>20130315</v>
      </c>
      <c r="N17" s="211" t="s">
        <v>8580</v>
      </c>
      <c r="O17" s="283">
        <v>260.83999999999997</v>
      </c>
      <c r="P17" s="340">
        <v>11020.89</v>
      </c>
      <c r="Q17" s="23" t="s">
        <v>8581</v>
      </c>
      <c r="R17" s="23" t="s">
        <v>8582</v>
      </c>
      <c r="S17" s="112">
        <v>20160315</v>
      </c>
      <c r="T17" s="23" t="s">
        <v>8583</v>
      </c>
      <c r="U17" s="49">
        <v>2.5999999999999999E-3</v>
      </c>
      <c r="V17" s="218" t="s">
        <v>8531</v>
      </c>
      <c r="W17" s="49">
        <v>2.5999999999999998E-4</v>
      </c>
      <c r="X17" s="49">
        <v>2.5999999999999998E-4</v>
      </c>
      <c r="Y17" s="26" t="s">
        <v>8532</v>
      </c>
      <c r="Z17" s="26" t="s">
        <v>8533</v>
      </c>
      <c r="AA17" s="219" t="s">
        <v>8534</v>
      </c>
      <c r="AD17" s="219" t="s">
        <v>8576</v>
      </c>
      <c r="AE17" s="279"/>
      <c r="AH17" s="336"/>
      <c r="AI17" s="219" t="s">
        <v>8584</v>
      </c>
      <c r="AJ17" s="264">
        <v>0.219</v>
      </c>
      <c r="AK17" s="26">
        <f ca="1">IF(LEN(J17)=0,"",VLOOKUP(INDIRECT(ADDRESS(COUNTA(기초자산!$A:$A),1,,,sname)),mat_spot,MATCH(J17,기초자산!$10:$10,0),FALSE))</f>
        <v>274.89999999999998</v>
      </c>
      <c r="AL17" s="26">
        <f ca="1">IF(LEN(K17)=0,"",VLOOKUP(INDIRECT(ADDRESS(COUNTA(기초자산!$A:$A),1,,,sname)),mat_spot,MATCH(K17,기초자산!$10:$10,0),FALSE))</f>
        <v>12454.07</v>
      </c>
      <c r="AM17" s="24">
        <f t="shared" ca="1" si="1"/>
        <v>1.0539027756479067</v>
      </c>
      <c r="AN17" s="24">
        <f t="shared" ca="1" si="2"/>
        <v>1.1300421290839489</v>
      </c>
      <c r="AO17" s="211" t="s">
        <v>8585</v>
      </c>
      <c r="AP17" s="337">
        <v>0.95</v>
      </c>
      <c r="AS17" s="211" t="s">
        <v>8570</v>
      </c>
      <c r="AT17" s="337">
        <v>0.95</v>
      </c>
      <c r="AW17" s="211" t="s">
        <v>8551</v>
      </c>
      <c r="AX17" s="337">
        <v>0.9</v>
      </c>
      <c r="BA17" s="211" t="s">
        <v>8586</v>
      </c>
      <c r="BB17" s="337">
        <v>0.9</v>
      </c>
      <c r="BE17" s="211" t="s">
        <v>8587</v>
      </c>
      <c r="BF17" s="337">
        <v>0.85</v>
      </c>
      <c r="BI17" s="211" t="s">
        <v>8581</v>
      </c>
      <c r="BJ17" s="338">
        <v>0.7</v>
      </c>
      <c r="BM17" s="211"/>
      <c r="BN17" s="337"/>
      <c r="BQ17" s="211"/>
      <c r="BR17" s="337"/>
      <c r="BV17" s="337"/>
      <c r="BZ17" s="337"/>
      <c r="CD17" s="337"/>
      <c r="CH17" s="337"/>
      <c r="CL17" s="337"/>
      <c r="CP17" s="337"/>
      <c r="CT17" s="337"/>
      <c r="CX17" s="337"/>
      <c r="DB17" s="337"/>
      <c r="DF17" s="337"/>
      <c r="DI17" s="339"/>
    </row>
    <row r="18" spans="1:113" s="219" customFormat="1" ht="12.75" customHeight="1" x14ac:dyDescent="0.25">
      <c r="A18" s="332">
        <v>53502</v>
      </c>
      <c r="B18" s="210" t="s">
        <v>8512</v>
      </c>
      <c r="C18" s="22" t="s">
        <v>8574</v>
      </c>
      <c r="D18" s="23" t="s">
        <v>8522</v>
      </c>
      <c r="E18" s="23" t="s">
        <v>8523</v>
      </c>
      <c r="F18" s="211" t="s">
        <v>8522</v>
      </c>
      <c r="G18" s="244">
        <v>20130313</v>
      </c>
      <c r="H18" s="211" t="s">
        <v>8575</v>
      </c>
      <c r="I18" s="290">
        <v>0.99</v>
      </c>
      <c r="J18" s="23" t="s">
        <v>8525</v>
      </c>
      <c r="K18" s="23" t="s">
        <v>8526</v>
      </c>
      <c r="L18" s="335">
        <v>1718812950</v>
      </c>
      <c r="M18" s="334">
        <v>20130313</v>
      </c>
      <c r="N18" s="211" t="s">
        <v>8564</v>
      </c>
      <c r="O18" s="283">
        <v>263.33</v>
      </c>
      <c r="P18" s="340">
        <v>11037.41</v>
      </c>
      <c r="Q18" s="23" t="s">
        <v>8565</v>
      </c>
      <c r="R18" s="23" t="s">
        <v>8566</v>
      </c>
      <c r="S18" s="112">
        <v>20160316</v>
      </c>
      <c r="T18" s="23" t="s">
        <v>8567</v>
      </c>
      <c r="U18" s="49">
        <v>2.5999999999999999E-3</v>
      </c>
      <c r="V18" s="218" t="s">
        <v>8531</v>
      </c>
      <c r="W18" s="49">
        <v>2.5999999999999998E-4</v>
      </c>
      <c r="X18" s="49">
        <v>2.5999999999999998E-4</v>
      </c>
      <c r="Y18" s="26" t="s">
        <v>8532</v>
      </c>
      <c r="Z18" s="26" t="s">
        <v>8533</v>
      </c>
      <c r="AA18" s="219" t="s">
        <v>8534</v>
      </c>
      <c r="AD18" s="219" t="s">
        <v>8576</v>
      </c>
      <c r="AE18" s="279"/>
      <c r="AH18" s="336"/>
      <c r="AI18" s="219" t="s">
        <v>8577</v>
      </c>
      <c r="AJ18" s="264">
        <v>0.222</v>
      </c>
      <c r="AK18" s="26">
        <f ca="1">IF(LEN(J18)=0,"",VLOOKUP(INDIRECT(ADDRESS(COUNTA(기초자산!$A:$A),1,,,sname)),mat_spot,MATCH(J18,기초자산!$10:$10,0),FALSE))</f>
        <v>274.89999999999998</v>
      </c>
      <c r="AL18" s="26">
        <f ca="1">IF(LEN(K18)=0,"",VLOOKUP(INDIRECT(ADDRESS(COUNTA(기초자산!$A:$A),1,,,sname)),mat_spot,MATCH(K18,기초자산!$10:$10,0),FALSE))</f>
        <v>12454.07</v>
      </c>
      <c r="AM18" s="24">
        <f t="shared" ca="1" si="1"/>
        <v>1.0439372650286711</v>
      </c>
      <c r="AN18" s="24">
        <f t="shared" ca="1" si="2"/>
        <v>1.1283507634490337</v>
      </c>
      <c r="AO18" s="211" t="s">
        <v>8569</v>
      </c>
      <c r="AP18" s="337">
        <v>0.95</v>
      </c>
      <c r="AS18" s="211" t="s">
        <v>8570</v>
      </c>
      <c r="AT18" s="337">
        <v>0.95</v>
      </c>
      <c r="AW18" s="211" t="s">
        <v>8571</v>
      </c>
      <c r="AX18" s="337">
        <v>0.9</v>
      </c>
      <c r="BA18" s="211" t="s">
        <v>8572</v>
      </c>
      <c r="BB18" s="337">
        <v>0.9</v>
      </c>
      <c r="BE18" s="211" t="s">
        <v>8573</v>
      </c>
      <c r="BF18" s="337">
        <v>0.85</v>
      </c>
      <c r="BI18" s="211" t="s">
        <v>8565</v>
      </c>
      <c r="BJ18" s="338">
        <v>0.7</v>
      </c>
      <c r="BM18" s="211"/>
      <c r="BN18" s="337"/>
      <c r="BQ18" s="211"/>
      <c r="BR18" s="337"/>
      <c r="BV18" s="337"/>
      <c r="BZ18" s="337"/>
      <c r="CD18" s="337"/>
      <c r="CH18" s="337"/>
      <c r="CL18" s="337"/>
      <c r="CP18" s="337"/>
      <c r="CT18" s="337"/>
      <c r="CX18" s="337"/>
      <c r="DB18" s="337"/>
      <c r="DF18" s="337"/>
      <c r="DI18" s="339"/>
    </row>
    <row r="19" spans="1:113" s="219" customFormat="1" ht="12.75" customHeight="1" x14ac:dyDescent="0.25">
      <c r="A19" s="332">
        <v>53501</v>
      </c>
      <c r="B19" s="210" t="s">
        <v>8513</v>
      </c>
      <c r="C19" s="22" t="s">
        <v>8562</v>
      </c>
      <c r="D19" s="23" t="s">
        <v>8522</v>
      </c>
      <c r="E19" s="23" t="s">
        <v>8523</v>
      </c>
      <c r="F19" s="211" t="s">
        <v>8522</v>
      </c>
      <c r="G19" s="244">
        <v>20130313</v>
      </c>
      <c r="H19" s="211" t="s">
        <v>8563</v>
      </c>
      <c r="I19" s="290">
        <v>0.99</v>
      </c>
      <c r="J19" s="23" t="s">
        <v>8525</v>
      </c>
      <c r="K19" s="23" t="s">
        <v>8526</v>
      </c>
      <c r="L19" s="335">
        <v>2903493755</v>
      </c>
      <c r="M19" s="334">
        <v>20130313</v>
      </c>
      <c r="N19" s="211" t="s">
        <v>8564</v>
      </c>
      <c r="O19" s="283">
        <v>263.33</v>
      </c>
      <c r="P19" s="340">
        <v>11037.41</v>
      </c>
      <c r="Q19" s="23" t="s">
        <v>8565</v>
      </c>
      <c r="R19" s="23" t="s">
        <v>8566</v>
      </c>
      <c r="S19" s="112">
        <v>20160316</v>
      </c>
      <c r="T19" s="23" t="s">
        <v>8567</v>
      </c>
      <c r="U19" s="49">
        <v>2.5999999999999999E-3</v>
      </c>
      <c r="V19" s="218" t="s">
        <v>8531</v>
      </c>
      <c r="W19" s="49">
        <v>2.5999999999999998E-4</v>
      </c>
      <c r="X19" s="49">
        <v>2.5999999999999998E-4</v>
      </c>
      <c r="Y19" s="26" t="s">
        <v>8532</v>
      </c>
      <c r="Z19" s="26" t="s">
        <v>8533</v>
      </c>
      <c r="AA19" s="219" t="s">
        <v>8534</v>
      </c>
      <c r="AD19" s="219" t="s">
        <v>8535</v>
      </c>
      <c r="AE19" s="279"/>
      <c r="AH19" s="336"/>
      <c r="AI19" s="219" t="s">
        <v>8568</v>
      </c>
      <c r="AJ19" s="264">
        <v>0.192</v>
      </c>
      <c r="AK19" s="26">
        <f ca="1">IF(LEN(J19)=0,"",VLOOKUP(INDIRECT(ADDRESS(COUNTA(기초자산!$A:$A),1,,,sname)),mat_spot,MATCH(J19,기초자산!$10:$10,0),FALSE))</f>
        <v>274.89999999999998</v>
      </c>
      <c r="AL19" s="26">
        <f ca="1">IF(LEN(K19)=0,"",VLOOKUP(INDIRECT(ADDRESS(COUNTA(기초자산!$A:$A),1,,,sname)),mat_spot,MATCH(K19,기초자산!$10:$10,0),FALSE))</f>
        <v>12454.07</v>
      </c>
      <c r="AM19" s="24">
        <f t="shared" ca="1" si="1"/>
        <v>1.0439372650286711</v>
      </c>
      <c r="AN19" s="24">
        <f t="shared" ca="1" si="2"/>
        <v>1.1283507634490337</v>
      </c>
      <c r="AO19" s="211" t="s">
        <v>8569</v>
      </c>
      <c r="AP19" s="337">
        <v>0.95</v>
      </c>
      <c r="AS19" s="211" t="s">
        <v>8570</v>
      </c>
      <c r="AT19" s="337">
        <v>0.95</v>
      </c>
      <c r="AW19" s="211" t="s">
        <v>8571</v>
      </c>
      <c r="AX19" s="337">
        <v>0.9</v>
      </c>
      <c r="BA19" s="211" t="s">
        <v>8572</v>
      </c>
      <c r="BB19" s="337">
        <v>0.9</v>
      </c>
      <c r="BE19" s="211" t="s">
        <v>8573</v>
      </c>
      <c r="BF19" s="337">
        <v>0.85</v>
      </c>
      <c r="BI19" s="211" t="s">
        <v>8565</v>
      </c>
      <c r="BJ19" s="338">
        <v>0.65</v>
      </c>
      <c r="BM19" s="211"/>
      <c r="BN19" s="337"/>
      <c r="BQ19" s="211"/>
      <c r="BR19" s="337"/>
      <c r="BV19" s="337"/>
      <c r="BZ19" s="337"/>
      <c r="CD19" s="337"/>
      <c r="CH19" s="337"/>
      <c r="CL19" s="337"/>
      <c r="CP19" s="337"/>
      <c r="CT19" s="337"/>
      <c r="CX19" s="337"/>
      <c r="DB19" s="337"/>
      <c r="DF19" s="337"/>
      <c r="DI19" s="339"/>
    </row>
    <row r="20" spans="1:113" s="219" customFormat="1" ht="12.75" customHeight="1" x14ac:dyDescent="0.25">
      <c r="A20" s="332">
        <v>53500</v>
      </c>
      <c r="B20" s="210" t="s">
        <v>8515</v>
      </c>
      <c r="C20" s="22" t="s">
        <v>8554</v>
      </c>
      <c r="D20" s="23" t="s">
        <v>8522</v>
      </c>
      <c r="E20" s="23" t="s">
        <v>8523</v>
      </c>
      <c r="F20" s="211" t="s">
        <v>8522</v>
      </c>
      <c r="G20" s="244">
        <v>20130308</v>
      </c>
      <c r="H20" s="211" t="s">
        <v>8555</v>
      </c>
      <c r="I20" s="290">
        <v>0.99</v>
      </c>
      <c r="J20" s="23" t="s">
        <v>8525</v>
      </c>
      <c r="K20" s="23" t="s">
        <v>8526</v>
      </c>
      <c r="L20" s="335">
        <v>2202544950</v>
      </c>
      <c r="M20" s="334">
        <v>20130308</v>
      </c>
      <c r="N20" s="211" t="s">
        <v>8544</v>
      </c>
      <c r="O20" s="283">
        <v>264.57</v>
      </c>
      <c r="P20" s="340">
        <v>11484.35</v>
      </c>
      <c r="Q20" s="23" t="s">
        <v>8556</v>
      </c>
      <c r="R20" s="23" t="s">
        <v>8545</v>
      </c>
      <c r="S20" s="112">
        <v>20160308</v>
      </c>
      <c r="T20" s="23" t="s">
        <v>8547</v>
      </c>
      <c r="U20" s="49">
        <v>2.5999999999999999E-3</v>
      </c>
      <c r="V20" s="218" t="s">
        <v>8531</v>
      </c>
      <c r="W20" s="49">
        <v>2.5999999999999998E-4</v>
      </c>
      <c r="X20" s="49">
        <v>2.5999999999999998E-4</v>
      </c>
      <c r="Y20" s="26" t="s">
        <v>8532</v>
      </c>
      <c r="Z20" s="26" t="s">
        <v>8533</v>
      </c>
      <c r="AA20" s="219" t="s">
        <v>8534</v>
      </c>
      <c r="AD20" s="219" t="s">
        <v>8535</v>
      </c>
      <c r="AE20" s="279"/>
      <c r="AH20" s="336"/>
      <c r="AI20" s="219" t="s">
        <v>8548</v>
      </c>
      <c r="AJ20" s="264">
        <v>0.186</v>
      </c>
      <c r="AK20" s="26">
        <f ca="1">IF(LEN(J20)=0,"",VLOOKUP(INDIRECT(ADDRESS(COUNTA(기초자산!$A:$A),1,,,sname)),mat_spot,MATCH(J20,기초자산!$10:$10,0),FALSE))</f>
        <v>274.89999999999998</v>
      </c>
      <c r="AL20" s="26">
        <f ca="1">IF(LEN(K20)=0,"",VLOOKUP(INDIRECT(ADDRESS(COUNTA(기초자산!$A:$A),1,,,sname)),mat_spot,MATCH(K20,기초자산!$10:$10,0),FALSE))</f>
        <v>12454.07</v>
      </c>
      <c r="AM20" s="24">
        <f t="shared" ca="1" si="1"/>
        <v>1.0390444872812488</v>
      </c>
      <c r="AN20" s="24">
        <f t="shared" ca="1" si="2"/>
        <v>1.0844383878930892</v>
      </c>
      <c r="AO20" s="211" t="s">
        <v>8557</v>
      </c>
      <c r="AP20" s="337">
        <v>0.95</v>
      </c>
      <c r="AS20" s="211" t="s">
        <v>8558</v>
      </c>
      <c r="AT20" s="337">
        <v>0.95</v>
      </c>
      <c r="AW20" s="211" t="s">
        <v>8559</v>
      </c>
      <c r="AX20" s="337">
        <v>0.9</v>
      </c>
      <c r="BA20" s="211" t="s">
        <v>8560</v>
      </c>
      <c r="BB20" s="337">
        <v>0.9</v>
      </c>
      <c r="BE20" s="211" t="s">
        <v>8561</v>
      </c>
      <c r="BF20" s="337">
        <v>0.85</v>
      </c>
      <c r="BI20" s="211" t="s">
        <v>8556</v>
      </c>
      <c r="BJ20" s="338">
        <v>0.65</v>
      </c>
      <c r="BM20" s="211"/>
      <c r="BN20" s="337"/>
      <c r="BQ20" s="211"/>
      <c r="BR20" s="337"/>
      <c r="BV20" s="337"/>
      <c r="BZ20" s="337"/>
      <c r="CD20" s="337"/>
      <c r="CH20" s="337"/>
      <c r="CL20" s="337"/>
      <c r="CP20" s="337"/>
      <c r="CT20" s="337"/>
      <c r="CX20" s="337"/>
      <c r="DB20" s="337"/>
      <c r="DF20" s="337"/>
      <c r="DI20" s="339"/>
    </row>
    <row r="21" spans="1:113" s="219" customFormat="1" ht="12.75" customHeight="1" x14ac:dyDescent="0.25">
      <c r="A21" s="332">
        <v>53499</v>
      </c>
      <c r="B21" s="210" t="s">
        <v>8516</v>
      </c>
      <c r="C21" s="22" t="s">
        <v>8542</v>
      </c>
      <c r="D21" s="23" t="s">
        <v>8522</v>
      </c>
      <c r="E21" s="23" t="s">
        <v>8523</v>
      </c>
      <c r="F21" s="211" t="s">
        <v>8522</v>
      </c>
      <c r="G21" s="244">
        <v>20130308</v>
      </c>
      <c r="H21" s="211" t="s">
        <v>8543</v>
      </c>
      <c r="I21" s="290">
        <v>0.99</v>
      </c>
      <c r="J21" s="23" t="s">
        <v>8525</v>
      </c>
      <c r="K21" s="23" t="s">
        <v>8526</v>
      </c>
      <c r="L21" s="335">
        <v>1661560577</v>
      </c>
      <c r="M21" s="334">
        <v>20130308</v>
      </c>
      <c r="N21" s="211" t="s">
        <v>8544</v>
      </c>
      <c r="O21" s="283">
        <v>264.57</v>
      </c>
      <c r="P21" s="340">
        <v>11484.35</v>
      </c>
      <c r="Q21" s="23" t="s">
        <v>8545</v>
      </c>
      <c r="R21" s="23" t="s">
        <v>8546</v>
      </c>
      <c r="S21" s="112">
        <v>20160310</v>
      </c>
      <c r="T21" s="23" t="s">
        <v>8547</v>
      </c>
      <c r="U21" s="49">
        <v>2.5999999999999999E-3</v>
      </c>
      <c r="V21" s="218" t="s">
        <v>8531</v>
      </c>
      <c r="W21" s="49">
        <v>2.5999999999999998E-4</v>
      </c>
      <c r="X21" s="49">
        <v>2.5999999999999998E-4</v>
      </c>
      <c r="Y21" s="26" t="s">
        <v>8532</v>
      </c>
      <c r="Z21" s="26" t="s">
        <v>8533</v>
      </c>
      <c r="AA21" s="219" t="s">
        <v>8534</v>
      </c>
      <c r="AD21" s="219" t="s">
        <v>8535</v>
      </c>
      <c r="AE21" s="279"/>
      <c r="AH21" s="336"/>
      <c r="AI21" s="219" t="s">
        <v>8548</v>
      </c>
      <c r="AJ21" s="264">
        <v>0.186</v>
      </c>
      <c r="AK21" s="26">
        <f ca="1">IF(LEN(J21)=0,"",VLOOKUP(INDIRECT(ADDRESS(COUNTA(기초자산!$A:$A),1,,,sname)),mat_spot,MATCH(J21,기초자산!$10:$10,0),FALSE))</f>
        <v>274.89999999999998</v>
      </c>
      <c r="AL21" s="26">
        <f ca="1">IF(LEN(K21)=0,"",VLOOKUP(INDIRECT(ADDRESS(COUNTA(기초자산!$A:$A),1,,,sname)),mat_spot,MATCH(K21,기초자산!$10:$10,0),FALSE))</f>
        <v>12454.07</v>
      </c>
      <c r="AM21" s="24">
        <f t="shared" ca="1" si="1"/>
        <v>1.0390444872812488</v>
      </c>
      <c r="AN21" s="24">
        <f t="shared" ca="1" si="2"/>
        <v>1.0844383878930892</v>
      </c>
      <c r="AO21" s="211" t="s">
        <v>8549</v>
      </c>
      <c r="AP21" s="337">
        <v>0.95</v>
      </c>
      <c r="AS21" s="211" t="s">
        <v>8550</v>
      </c>
      <c r="AT21" s="337">
        <v>0.95</v>
      </c>
      <c r="AW21" s="211" t="s">
        <v>8551</v>
      </c>
      <c r="AX21" s="337">
        <v>0.9</v>
      </c>
      <c r="BA21" s="211" t="s">
        <v>8552</v>
      </c>
      <c r="BB21" s="337">
        <v>0.9</v>
      </c>
      <c r="BE21" s="211" t="s">
        <v>8553</v>
      </c>
      <c r="BF21" s="337">
        <v>0.85</v>
      </c>
      <c r="BI21" s="211" t="s">
        <v>8545</v>
      </c>
      <c r="BJ21" s="338">
        <v>0.65</v>
      </c>
      <c r="BM21" s="211"/>
      <c r="BN21" s="337"/>
      <c r="BQ21" s="211"/>
      <c r="BR21" s="337"/>
      <c r="BV21" s="337"/>
      <c r="BZ21" s="337"/>
      <c r="CD21" s="337"/>
      <c r="CH21" s="337"/>
      <c r="CL21" s="337"/>
      <c r="CP21" s="337"/>
      <c r="CT21" s="337"/>
      <c r="CX21" s="337"/>
      <c r="DB21" s="337"/>
      <c r="DF21" s="337"/>
      <c r="DI21" s="339"/>
    </row>
    <row r="22" spans="1:113" s="219" customFormat="1" ht="12.75" customHeight="1" x14ac:dyDescent="0.25">
      <c r="A22" s="332">
        <v>53498</v>
      </c>
      <c r="B22" s="210" t="s">
        <v>8517</v>
      </c>
      <c r="C22" s="22" t="s">
        <v>8521</v>
      </c>
      <c r="D22" s="23" t="s">
        <v>8522</v>
      </c>
      <c r="E22" s="23" t="s">
        <v>8523</v>
      </c>
      <c r="F22" s="211" t="s">
        <v>8522</v>
      </c>
      <c r="G22" s="244">
        <v>20130228</v>
      </c>
      <c r="H22" s="211" t="s">
        <v>8524</v>
      </c>
      <c r="I22" s="290">
        <v>0.99</v>
      </c>
      <c r="J22" s="23" t="s">
        <v>8525</v>
      </c>
      <c r="K22" s="23" t="s">
        <v>8526</v>
      </c>
      <c r="L22" s="335">
        <v>3151320483</v>
      </c>
      <c r="M22" s="334">
        <v>20130228</v>
      </c>
      <c r="N22" s="211" t="s">
        <v>8527</v>
      </c>
      <c r="O22" s="283">
        <v>268.01</v>
      </c>
      <c r="P22" s="283">
        <v>11437.17</v>
      </c>
      <c r="Q22" s="23" t="s">
        <v>8528</v>
      </c>
      <c r="R22" s="23" t="s">
        <v>8529</v>
      </c>
      <c r="S22" s="112">
        <v>20160303</v>
      </c>
      <c r="T22" s="23" t="s">
        <v>8530</v>
      </c>
      <c r="U22" s="49">
        <v>2.5999999999999999E-3</v>
      </c>
      <c r="V22" s="218" t="s">
        <v>8531</v>
      </c>
      <c r="W22" s="49">
        <v>2.5999999999999998E-4</v>
      </c>
      <c r="X22" s="49">
        <v>2.5999999999999998E-4</v>
      </c>
      <c r="Y22" s="26" t="s">
        <v>8532</v>
      </c>
      <c r="Z22" s="26" t="s">
        <v>8533</v>
      </c>
      <c r="AA22" s="219" t="s">
        <v>8534</v>
      </c>
      <c r="AD22" s="219" t="s">
        <v>8535</v>
      </c>
      <c r="AE22" s="279"/>
      <c r="AH22" s="336"/>
      <c r="AI22" s="219" t="s">
        <v>8536</v>
      </c>
      <c r="AJ22" s="264">
        <v>0.183</v>
      </c>
      <c r="AK22" s="26">
        <f ca="1">IF(LEN(J22)=0,"",VLOOKUP(INDIRECT(ADDRESS(COUNTA(기초자산!$A:$A),1,,,sname)),mat_spot,MATCH(J22,기초자산!$10:$10,0),FALSE))</f>
        <v>274.89999999999998</v>
      </c>
      <c r="AL22" s="26">
        <f ca="1">IF(LEN(K22)=0,"",VLOOKUP(INDIRECT(ADDRESS(COUNTA(기초자산!$A:$A),1,,,sname)),mat_spot,MATCH(K22,기초자산!$10:$10,0),FALSE))</f>
        <v>12454.07</v>
      </c>
      <c r="AM22" s="24">
        <f t="shared" ca="1" si="1"/>
        <v>1.0257079959702995</v>
      </c>
      <c r="AN22" s="24">
        <f t="shared" ca="1" si="2"/>
        <v>1.0889118549431371</v>
      </c>
      <c r="AO22" s="211" t="s">
        <v>8537</v>
      </c>
      <c r="AP22" s="337">
        <v>0.95</v>
      </c>
      <c r="AS22" s="211" t="s">
        <v>8538</v>
      </c>
      <c r="AT22" s="337">
        <v>0.95</v>
      </c>
      <c r="AW22" s="211" t="s">
        <v>8539</v>
      </c>
      <c r="AX22" s="337">
        <v>0.9</v>
      </c>
      <c r="BA22" s="211" t="s">
        <v>8540</v>
      </c>
      <c r="BB22" s="337">
        <v>0.9</v>
      </c>
      <c r="BE22" s="211" t="s">
        <v>8541</v>
      </c>
      <c r="BF22" s="337">
        <v>0.85</v>
      </c>
      <c r="BI22" s="211" t="s">
        <v>8528</v>
      </c>
      <c r="BJ22" s="338">
        <v>0.65</v>
      </c>
      <c r="BM22" s="211"/>
      <c r="BN22" s="337"/>
      <c r="BQ22" s="211"/>
      <c r="BR22" s="337"/>
      <c r="BV22" s="337"/>
      <c r="BZ22" s="337"/>
      <c r="CD22" s="337"/>
      <c r="CH22" s="337"/>
      <c r="CL22" s="337"/>
      <c r="CP22" s="337"/>
      <c r="CT22" s="337"/>
      <c r="CX22" s="337"/>
      <c r="DB22" s="337"/>
      <c r="DF22" s="337"/>
      <c r="DI22" s="339"/>
    </row>
    <row r="23" spans="1:113" s="220" customFormat="1" ht="12.75" customHeight="1" x14ac:dyDescent="0.25">
      <c r="A23" s="332">
        <v>53497</v>
      </c>
      <c r="B23" s="210" t="s">
        <v>8489</v>
      </c>
      <c r="C23" s="22" t="s">
        <v>8499</v>
      </c>
      <c r="D23" s="23" t="s">
        <v>353</v>
      </c>
      <c r="E23" s="23" t="s">
        <v>352</v>
      </c>
      <c r="F23" s="211" t="s">
        <v>353</v>
      </c>
      <c r="G23" s="244">
        <v>20130222</v>
      </c>
      <c r="H23" s="211" t="s">
        <v>8500</v>
      </c>
      <c r="I23" s="212">
        <v>0.99</v>
      </c>
      <c r="J23" s="23" t="s">
        <v>812</v>
      </c>
      <c r="K23" s="23" t="s">
        <v>3162</v>
      </c>
      <c r="L23" s="213">
        <v>2090577620</v>
      </c>
      <c r="M23" s="211" t="s">
        <v>4342</v>
      </c>
      <c r="N23" s="211" t="s">
        <v>6624</v>
      </c>
      <c r="O23" s="214">
        <v>267.14999999999998</v>
      </c>
      <c r="P23" s="215">
        <v>11317.13</v>
      </c>
      <c r="Q23" s="23" t="s">
        <v>8501</v>
      </c>
      <c r="R23" s="23" t="s">
        <v>8502</v>
      </c>
      <c r="S23" s="112">
        <v>20160225</v>
      </c>
      <c r="T23" s="23" t="s">
        <v>8503</v>
      </c>
      <c r="U23" s="49">
        <v>2.5999999999999999E-3</v>
      </c>
      <c r="V23" s="218" t="s">
        <v>8410</v>
      </c>
      <c r="W23" s="49">
        <v>2.5999999999999998E-4</v>
      </c>
      <c r="X23" s="49">
        <v>2.5999999999999998E-4</v>
      </c>
      <c r="Y23" s="26" t="s">
        <v>688</v>
      </c>
      <c r="Z23" s="26" t="s">
        <v>357</v>
      </c>
      <c r="AA23" s="219" t="s">
        <v>414</v>
      </c>
      <c r="AD23" s="219" t="s">
        <v>8504</v>
      </c>
      <c r="AE23" s="279"/>
      <c r="AH23" s="222"/>
      <c r="AI23" s="219" t="s">
        <v>8484</v>
      </c>
      <c r="AJ23" s="223">
        <v>0.186</v>
      </c>
      <c r="AK23" s="172">
        <f ca="1">IF(LEN(J23)=0,"",VLOOKUP(INDIRECT(ADDRESS(COUNTA(기초자산!$A:$A),1,,,sname)),mat_spot,MATCH(J23,기초자산!$10:$10,0),FALSE))</f>
        <v>274.89999999999998</v>
      </c>
      <c r="AL23" s="172">
        <f ca="1">IF(LEN(K23)=0,"",VLOOKUP(INDIRECT(ADDRESS(COUNTA(기초자산!$A:$A),1,,,sname)),mat_spot,MATCH(K23,기초자산!$10:$10,0),FALSE))</f>
        <v>12454.07</v>
      </c>
      <c r="AM23" s="24">
        <f t="shared" ca="1" si="1"/>
        <v>1.0290099195208684</v>
      </c>
      <c r="AN23" s="24">
        <f t="shared" ca="1" si="2"/>
        <v>1.1004618662151977</v>
      </c>
      <c r="AO23" s="211" t="s">
        <v>7789</v>
      </c>
      <c r="AP23" s="224">
        <v>0.95</v>
      </c>
      <c r="AS23" s="211" t="s">
        <v>7339</v>
      </c>
      <c r="AT23" s="224">
        <v>0.95</v>
      </c>
      <c r="AW23" s="211" t="s">
        <v>8505</v>
      </c>
      <c r="AX23" s="224">
        <v>0.9</v>
      </c>
      <c r="BA23" s="211" t="s">
        <v>8506</v>
      </c>
      <c r="BB23" s="224">
        <v>0.9</v>
      </c>
      <c r="BE23" s="211" t="s">
        <v>8274</v>
      </c>
      <c r="BF23" s="224">
        <v>0.85</v>
      </c>
      <c r="BI23" s="211" t="s">
        <v>8501</v>
      </c>
      <c r="BJ23" s="266">
        <v>0.65</v>
      </c>
      <c r="BM23" s="225"/>
      <c r="BN23" s="224"/>
      <c r="BQ23" s="225"/>
      <c r="BR23" s="224"/>
      <c r="BV23" s="224"/>
      <c r="BZ23" s="224"/>
      <c r="CD23" s="224"/>
      <c r="CH23" s="224"/>
      <c r="CL23" s="224"/>
      <c r="CP23" s="224"/>
      <c r="CT23" s="224"/>
      <c r="CX23" s="224"/>
      <c r="DB23" s="224"/>
      <c r="DF23" s="224"/>
      <c r="DI23" s="226"/>
    </row>
    <row r="24" spans="1:113" s="220" customFormat="1" ht="12.75" customHeight="1" x14ac:dyDescent="0.25">
      <c r="A24" s="332">
        <v>53495</v>
      </c>
      <c r="B24" s="210" t="s">
        <v>8466</v>
      </c>
      <c r="C24" s="22" t="s">
        <v>8498</v>
      </c>
      <c r="D24" s="23" t="s">
        <v>353</v>
      </c>
      <c r="E24" s="23" t="s">
        <v>352</v>
      </c>
      <c r="F24" s="211" t="s">
        <v>353</v>
      </c>
      <c r="G24" s="244">
        <v>20130215</v>
      </c>
      <c r="H24" s="211" t="s">
        <v>8490</v>
      </c>
      <c r="I24" s="212">
        <v>0.99</v>
      </c>
      <c r="J24" s="23" t="s">
        <v>812</v>
      </c>
      <c r="K24" s="23" t="s">
        <v>3162</v>
      </c>
      <c r="L24" s="213">
        <v>851330359</v>
      </c>
      <c r="M24" s="211" t="s">
        <v>6590</v>
      </c>
      <c r="N24" s="211" t="s">
        <v>8491</v>
      </c>
      <c r="O24" s="214">
        <v>261.61</v>
      </c>
      <c r="P24" s="215">
        <v>11845.2</v>
      </c>
      <c r="Q24" s="23" t="s">
        <v>8492</v>
      </c>
      <c r="R24" s="23" t="s">
        <v>8493</v>
      </c>
      <c r="S24" s="112">
        <v>20160216</v>
      </c>
      <c r="T24" s="23" t="s">
        <v>8494</v>
      </c>
      <c r="U24" s="49">
        <v>2.5999999999999999E-3</v>
      </c>
      <c r="V24" s="218" t="s">
        <v>8410</v>
      </c>
      <c r="W24" s="49">
        <v>2.5999999999999998E-4</v>
      </c>
      <c r="X24" s="49">
        <v>2.5999999999999998E-4</v>
      </c>
      <c r="Y24" s="26" t="s">
        <v>688</v>
      </c>
      <c r="Z24" s="26" t="s">
        <v>357</v>
      </c>
      <c r="AA24" s="219" t="s">
        <v>414</v>
      </c>
      <c r="AD24" s="219" t="s">
        <v>8478</v>
      </c>
      <c r="AE24" s="279"/>
      <c r="AH24" s="222"/>
      <c r="AI24" s="219" t="s">
        <v>8495</v>
      </c>
      <c r="AJ24" s="223">
        <v>0.22650000000000001</v>
      </c>
      <c r="AK24" s="172">
        <f ca="1">IF(LEN(J24)=0,"",VLOOKUP(INDIRECT(ADDRESS(COUNTA(기초자산!$A:$A),1,,,sname)),mat_spot,MATCH(J24,기초자산!$10:$10,0),FALSE))</f>
        <v>274.89999999999998</v>
      </c>
      <c r="AL24" s="172">
        <f ca="1">IF(LEN(K24)=0,"",VLOOKUP(INDIRECT(ADDRESS(COUNTA(기초자산!$A:$A),1,,,sname)),mat_spot,MATCH(K24,기초자산!$10:$10,0),FALSE))</f>
        <v>12454.07</v>
      </c>
      <c r="AM24" s="24">
        <f t="shared" ref="AM24:AN29" ca="1" si="3">IF(ISERROR(AK24/O24),"",AK24/O24)</f>
        <v>1.050800810366576</v>
      </c>
      <c r="AN24" s="24">
        <f t="shared" ca="1" si="3"/>
        <v>1.0514022557660485</v>
      </c>
      <c r="AO24" s="211" t="s">
        <v>6578</v>
      </c>
      <c r="AP24" s="224">
        <v>0.95</v>
      </c>
      <c r="AS24" s="211" t="s">
        <v>8496</v>
      </c>
      <c r="AT24" s="224">
        <v>0.9</v>
      </c>
      <c r="AW24" s="211" t="s">
        <v>7770</v>
      </c>
      <c r="AX24" s="224">
        <v>0.9</v>
      </c>
      <c r="BA24" s="211" t="s">
        <v>8497</v>
      </c>
      <c r="BB24" s="224">
        <v>0.85</v>
      </c>
      <c r="BE24" s="211" t="s">
        <v>8286</v>
      </c>
      <c r="BF24" s="224">
        <v>0.85</v>
      </c>
      <c r="BI24" s="211" t="s">
        <v>8492</v>
      </c>
      <c r="BJ24" s="266">
        <v>0.7</v>
      </c>
      <c r="BM24" s="225"/>
      <c r="BN24" s="224"/>
      <c r="BQ24" s="225"/>
      <c r="BR24" s="224"/>
      <c r="BV24" s="224"/>
      <c r="BZ24" s="224"/>
      <c r="CD24" s="224"/>
      <c r="CH24" s="224"/>
      <c r="CL24" s="224"/>
      <c r="CP24" s="224"/>
      <c r="CT24" s="224"/>
      <c r="CX24" s="224"/>
      <c r="DB24" s="224"/>
      <c r="DF24" s="224"/>
      <c r="DI24" s="226"/>
    </row>
    <row r="25" spans="1:113" s="220" customFormat="1" ht="12.75" customHeight="1" x14ac:dyDescent="0.25">
      <c r="A25" s="332">
        <v>53494</v>
      </c>
      <c r="B25" s="210" t="s">
        <v>8465</v>
      </c>
      <c r="C25" s="22" t="s">
        <v>8470</v>
      </c>
      <c r="D25" s="23" t="s">
        <v>353</v>
      </c>
      <c r="E25" s="23" t="s">
        <v>352</v>
      </c>
      <c r="F25" s="211" t="s">
        <v>353</v>
      </c>
      <c r="G25" s="244">
        <v>20130208</v>
      </c>
      <c r="H25" s="211" t="s">
        <v>8474</v>
      </c>
      <c r="I25" s="212">
        <v>0.99</v>
      </c>
      <c r="J25" s="23" t="s">
        <v>812</v>
      </c>
      <c r="K25" s="23" t="s">
        <v>3162</v>
      </c>
      <c r="L25" s="213">
        <v>2057412732</v>
      </c>
      <c r="M25" s="211">
        <v>20130208</v>
      </c>
      <c r="N25" s="211" t="s">
        <v>8083</v>
      </c>
      <c r="O25" s="214">
        <v>257.08999999999997</v>
      </c>
      <c r="P25" s="215">
        <v>11649.78</v>
      </c>
      <c r="Q25" s="23" t="s">
        <v>8480</v>
      </c>
      <c r="R25" s="23" t="s">
        <v>8481</v>
      </c>
      <c r="S25" s="112">
        <v>20160210</v>
      </c>
      <c r="T25" s="23" t="s">
        <v>8482</v>
      </c>
      <c r="U25" s="49">
        <v>2.5999999999999999E-3</v>
      </c>
      <c r="V25" s="218" t="s">
        <v>8410</v>
      </c>
      <c r="W25" s="49">
        <v>2.5999999999999998E-4</v>
      </c>
      <c r="X25" s="49">
        <v>2.5999999999999998E-4</v>
      </c>
      <c r="Y25" s="26" t="s">
        <v>688</v>
      </c>
      <c r="Z25" s="26" t="s">
        <v>357</v>
      </c>
      <c r="AA25" s="219" t="s">
        <v>414</v>
      </c>
      <c r="AD25" s="219" t="s">
        <v>8478</v>
      </c>
      <c r="AE25" s="279"/>
      <c r="AH25" s="222"/>
      <c r="AI25" s="219" t="s">
        <v>8485</v>
      </c>
      <c r="AJ25" s="223">
        <v>0.216</v>
      </c>
      <c r="AK25" s="172">
        <f ca="1">IF(LEN(J25)=0,"",VLOOKUP(INDIRECT(ADDRESS(COUNTA(기초자산!$A:$A),1,,,sname)),mat_spot,MATCH(J25,기초자산!$10:$10,0),FALSE))</f>
        <v>274.89999999999998</v>
      </c>
      <c r="AL25" s="172">
        <f ca="1">IF(LEN(K25)=0,"",VLOOKUP(INDIRECT(ADDRESS(COUNTA(기초자산!$A:$A),1,,,sname)),mat_spot,MATCH(K25,기초자산!$10:$10,0),FALSE))</f>
        <v>12454.07</v>
      </c>
      <c r="AM25" s="24">
        <f ca="1">IF(ISERROR(AK25/O25),"",AK25/O25)</f>
        <v>1.0692753510443813</v>
      </c>
      <c r="AN25" s="24">
        <f ca="1">IF(ISERROR(AL25/P25),"",AL25/P25)</f>
        <v>1.0690390719824752</v>
      </c>
      <c r="AO25" s="211" t="s">
        <v>6560</v>
      </c>
      <c r="AP25" s="224">
        <v>0.95</v>
      </c>
      <c r="AS25" s="211" t="s">
        <v>7305</v>
      </c>
      <c r="AT25" s="224">
        <v>0.9</v>
      </c>
      <c r="AW25" s="211" t="s">
        <v>8074</v>
      </c>
      <c r="AX25" s="224">
        <v>0.9</v>
      </c>
      <c r="BA25" s="211" t="s">
        <v>8072</v>
      </c>
      <c r="BB25" s="224">
        <v>0.85</v>
      </c>
      <c r="BE25" s="211" t="s">
        <v>8283</v>
      </c>
      <c r="BF25" s="224">
        <v>0.85</v>
      </c>
      <c r="BI25" s="211" t="s">
        <v>8480</v>
      </c>
      <c r="BJ25" s="266">
        <v>0.7</v>
      </c>
      <c r="BM25" s="225"/>
      <c r="BN25" s="224"/>
      <c r="BQ25" s="225"/>
      <c r="BR25" s="224"/>
      <c r="BV25" s="224"/>
      <c r="BZ25" s="224"/>
      <c r="CD25" s="224"/>
      <c r="CH25" s="224"/>
      <c r="CL25" s="224"/>
      <c r="CP25" s="224"/>
      <c r="CT25" s="224"/>
      <c r="CX25" s="224"/>
      <c r="DB25" s="224"/>
      <c r="DF25" s="224"/>
      <c r="DI25" s="226"/>
    </row>
    <row r="26" spans="1:113" s="220" customFormat="1" ht="12.75" customHeight="1" x14ac:dyDescent="0.25">
      <c r="A26" s="332">
        <v>53493</v>
      </c>
      <c r="B26" s="210" t="s">
        <v>8464</v>
      </c>
      <c r="C26" s="22" t="s">
        <v>8469</v>
      </c>
      <c r="D26" s="23" t="s">
        <v>353</v>
      </c>
      <c r="E26" s="23" t="s">
        <v>352</v>
      </c>
      <c r="F26" s="211" t="s">
        <v>353</v>
      </c>
      <c r="G26" s="244">
        <v>20130208</v>
      </c>
      <c r="H26" s="211" t="s">
        <v>8473</v>
      </c>
      <c r="I26" s="212">
        <v>0.99</v>
      </c>
      <c r="J26" s="23" t="s">
        <v>812</v>
      </c>
      <c r="K26" s="23" t="s">
        <v>3162</v>
      </c>
      <c r="L26" s="213">
        <v>1969351486</v>
      </c>
      <c r="M26" s="211">
        <v>20130208</v>
      </c>
      <c r="N26" s="211" t="s">
        <v>8083</v>
      </c>
      <c r="O26" s="214">
        <v>257.08999999999997</v>
      </c>
      <c r="P26" s="215">
        <v>11649.78</v>
      </c>
      <c r="Q26" s="23" t="s">
        <v>8480</v>
      </c>
      <c r="R26" s="23" t="s">
        <v>8481</v>
      </c>
      <c r="S26" s="112">
        <v>20160210</v>
      </c>
      <c r="T26" s="23" t="s">
        <v>8482</v>
      </c>
      <c r="U26" s="49">
        <v>2.5999999999999999E-3</v>
      </c>
      <c r="V26" s="218" t="s">
        <v>8410</v>
      </c>
      <c r="W26" s="49">
        <v>2.5999999999999998E-4</v>
      </c>
      <c r="X26" s="49">
        <v>2.5999999999999998E-4</v>
      </c>
      <c r="Y26" s="26" t="s">
        <v>688</v>
      </c>
      <c r="Z26" s="26" t="s">
        <v>357</v>
      </c>
      <c r="AA26" s="219" t="s">
        <v>414</v>
      </c>
      <c r="AD26" s="219" t="s">
        <v>8483</v>
      </c>
      <c r="AE26" s="279"/>
      <c r="AH26" s="222"/>
      <c r="AI26" s="219" t="s">
        <v>8484</v>
      </c>
      <c r="AJ26" s="223">
        <v>0.186</v>
      </c>
      <c r="AK26" s="172">
        <f ca="1">IF(LEN(J26)=0,"",VLOOKUP(INDIRECT(ADDRESS(COUNTA(기초자산!$A:$A),1,,,sname)),mat_spot,MATCH(J26,기초자산!$10:$10,0),FALSE))</f>
        <v>274.89999999999998</v>
      </c>
      <c r="AL26" s="172">
        <f ca="1">IF(LEN(K26)=0,"",VLOOKUP(INDIRECT(ADDRESS(COUNTA(기초자산!$A:$A),1,,,sname)),mat_spot,MATCH(K26,기초자산!$10:$10,0),FALSE))</f>
        <v>12454.07</v>
      </c>
      <c r="AM26" s="24">
        <f t="shared" ca="1" si="3"/>
        <v>1.0692753510443813</v>
      </c>
      <c r="AN26" s="24">
        <f t="shared" ca="1" si="3"/>
        <v>1.0690390719824752</v>
      </c>
      <c r="AO26" s="211" t="s">
        <v>6560</v>
      </c>
      <c r="AP26" s="224">
        <v>0.95</v>
      </c>
      <c r="AS26" s="211" t="s">
        <v>7305</v>
      </c>
      <c r="AT26" s="224">
        <v>0.9</v>
      </c>
      <c r="AW26" s="211" t="s">
        <v>8074</v>
      </c>
      <c r="AX26" s="224">
        <v>0.85</v>
      </c>
      <c r="BA26" s="211" t="s">
        <v>8072</v>
      </c>
      <c r="BB26" s="224">
        <v>0.85</v>
      </c>
      <c r="BE26" s="211" t="s">
        <v>8283</v>
      </c>
      <c r="BF26" s="224">
        <v>0.8</v>
      </c>
      <c r="BI26" s="211" t="s">
        <v>8480</v>
      </c>
      <c r="BJ26" s="266">
        <v>0.65</v>
      </c>
      <c r="BM26" s="225"/>
      <c r="BN26" s="224"/>
      <c r="BQ26" s="225"/>
      <c r="BR26" s="224"/>
      <c r="BV26" s="224"/>
      <c r="BZ26" s="224"/>
      <c r="CD26" s="224"/>
      <c r="CH26" s="224"/>
      <c r="CL26" s="224"/>
      <c r="CP26" s="224"/>
      <c r="CT26" s="224"/>
      <c r="CX26" s="224"/>
      <c r="DB26" s="224"/>
      <c r="DF26" s="224"/>
      <c r="DI26" s="226"/>
    </row>
    <row r="27" spans="1:113" s="220" customFormat="1" ht="12.75" customHeight="1" x14ac:dyDescent="0.25">
      <c r="A27" s="332">
        <v>53492</v>
      </c>
      <c r="B27" s="210" t="s">
        <v>8463</v>
      </c>
      <c r="C27" s="22" t="s">
        <v>8468</v>
      </c>
      <c r="D27" s="23" t="s">
        <v>353</v>
      </c>
      <c r="E27" s="23" t="s">
        <v>352</v>
      </c>
      <c r="F27" s="211" t="s">
        <v>353</v>
      </c>
      <c r="G27" s="244">
        <v>20130201</v>
      </c>
      <c r="H27" s="211" t="s">
        <v>8472</v>
      </c>
      <c r="I27" s="212">
        <v>0.99</v>
      </c>
      <c r="J27" s="23" t="s">
        <v>812</v>
      </c>
      <c r="K27" s="23" t="s">
        <v>3162</v>
      </c>
      <c r="L27" s="213">
        <v>483499495</v>
      </c>
      <c r="M27" s="211">
        <v>20130201</v>
      </c>
      <c r="N27" s="211" t="s">
        <v>4291</v>
      </c>
      <c r="O27" s="214">
        <v>257.64</v>
      </c>
      <c r="P27" s="215">
        <v>12215.03</v>
      </c>
      <c r="Q27" s="23" t="s">
        <v>8475</v>
      </c>
      <c r="R27" s="23">
        <v>20160129</v>
      </c>
      <c r="S27" s="333">
        <v>20160201</v>
      </c>
      <c r="T27" s="23" t="s">
        <v>8476</v>
      </c>
      <c r="U27" s="49">
        <v>2.5999999999999999E-3</v>
      </c>
      <c r="V27" s="218" t="s">
        <v>8410</v>
      </c>
      <c r="W27" s="49">
        <v>2.5999999999999998E-4</v>
      </c>
      <c r="X27" s="49">
        <v>2.5999999999999998E-4</v>
      </c>
      <c r="Y27" s="26" t="s">
        <v>688</v>
      </c>
      <c r="Z27" s="26" t="s">
        <v>357</v>
      </c>
      <c r="AA27" s="219" t="s">
        <v>414</v>
      </c>
      <c r="AD27" s="219" t="s">
        <v>8478</v>
      </c>
      <c r="AE27" s="279"/>
      <c r="AH27" s="222"/>
      <c r="AI27" s="219" t="s">
        <v>8479</v>
      </c>
      <c r="AJ27" s="223">
        <v>0.23699999999999999</v>
      </c>
      <c r="AK27" s="172">
        <f ca="1">IF(LEN(J27)=0,"",VLOOKUP(INDIRECT(ADDRESS(COUNTA(기초자산!$A:$A),1,,,sname)),mat_spot,MATCH(J27,기초자산!$10:$10,0),FALSE))</f>
        <v>274.89999999999998</v>
      </c>
      <c r="AL27" s="172">
        <f ca="1">IF(LEN(K27)=0,"",VLOOKUP(INDIRECT(ADDRESS(COUNTA(기초자산!$A:$A),1,,,sname)),mat_spot,MATCH(K27,기초자산!$10:$10,0),FALSE))</f>
        <v>12454.07</v>
      </c>
      <c r="AM27" s="24">
        <f t="shared" ca="1" si="3"/>
        <v>1.066992702996429</v>
      </c>
      <c r="AN27" s="24">
        <f t="shared" ca="1" si="3"/>
        <v>1.0195693338452709</v>
      </c>
      <c r="AO27" s="211" t="s">
        <v>6529</v>
      </c>
      <c r="AP27" s="224">
        <v>0.95</v>
      </c>
      <c r="AS27" s="211" t="s">
        <v>7731</v>
      </c>
      <c r="AT27" s="224">
        <v>0.9</v>
      </c>
      <c r="AW27" s="211" t="s">
        <v>7717</v>
      </c>
      <c r="AX27" s="224">
        <v>0.9</v>
      </c>
      <c r="BA27" s="211" t="s">
        <v>8044</v>
      </c>
      <c r="BB27" s="224">
        <v>0.85</v>
      </c>
      <c r="BE27" s="211" t="s">
        <v>8477</v>
      </c>
      <c r="BF27" s="224">
        <v>0.85</v>
      </c>
      <c r="BI27" s="211" t="s">
        <v>8475</v>
      </c>
      <c r="BJ27" s="266">
        <v>0.7</v>
      </c>
      <c r="BM27" s="225"/>
      <c r="BN27" s="224"/>
      <c r="BQ27" s="225"/>
      <c r="BR27" s="224"/>
      <c r="BV27" s="224"/>
      <c r="BZ27" s="224"/>
      <c r="CD27" s="224"/>
      <c r="CH27" s="224"/>
      <c r="CL27" s="224"/>
      <c r="CP27" s="224"/>
      <c r="CT27" s="224"/>
      <c r="CX27" s="224"/>
      <c r="DB27" s="224"/>
      <c r="DF27" s="224"/>
      <c r="DI27" s="226"/>
    </row>
    <row r="28" spans="1:113" s="220" customFormat="1" ht="12.75" customHeight="1" x14ac:dyDescent="0.25">
      <c r="A28" s="332">
        <v>53491</v>
      </c>
      <c r="B28" s="210" t="s">
        <v>8462</v>
      </c>
      <c r="C28" s="22" t="s">
        <v>8467</v>
      </c>
      <c r="D28" s="23" t="s">
        <v>353</v>
      </c>
      <c r="E28" s="23" t="s">
        <v>352</v>
      </c>
      <c r="F28" s="211" t="s">
        <v>353</v>
      </c>
      <c r="G28" s="244">
        <v>20130201</v>
      </c>
      <c r="H28" s="211" t="s">
        <v>8471</v>
      </c>
      <c r="I28" s="212">
        <v>0.99</v>
      </c>
      <c r="J28" s="23" t="s">
        <v>812</v>
      </c>
      <c r="K28" s="23" t="s">
        <v>3162</v>
      </c>
      <c r="L28" s="213">
        <v>2514194661</v>
      </c>
      <c r="M28" s="211">
        <v>20130201</v>
      </c>
      <c r="N28" s="211" t="s">
        <v>4291</v>
      </c>
      <c r="O28" s="214">
        <v>257.64</v>
      </c>
      <c r="P28" s="215">
        <v>12215.03</v>
      </c>
      <c r="Q28" s="23" t="s">
        <v>8475</v>
      </c>
      <c r="R28" s="23">
        <v>20160129</v>
      </c>
      <c r="S28" s="333">
        <v>20160201</v>
      </c>
      <c r="T28" s="23" t="s">
        <v>8476</v>
      </c>
      <c r="U28" s="49">
        <v>2.5999999999999999E-3</v>
      </c>
      <c r="V28" s="218" t="s">
        <v>8410</v>
      </c>
      <c r="W28" s="49">
        <v>2.5999999999999998E-4</v>
      </c>
      <c r="X28" s="49">
        <v>2.5999999999999998E-4</v>
      </c>
      <c r="Y28" s="26" t="s">
        <v>688</v>
      </c>
      <c r="Z28" s="26" t="s">
        <v>357</v>
      </c>
      <c r="AA28" s="219" t="s">
        <v>414</v>
      </c>
      <c r="AD28" s="219" t="s">
        <v>8439</v>
      </c>
      <c r="AE28" s="279"/>
      <c r="AH28" s="222"/>
      <c r="AI28" s="219" t="s">
        <v>8459</v>
      </c>
      <c r="AJ28" s="223">
        <v>0.18</v>
      </c>
      <c r="AK28" s="172">
        <f ca="1">IF(LEN(J28)=0,"",VLOOKUP(INDIRECT(ADDRESS(COUNTA(기초자산!$A:$A),1,,,sname)),mat_spot,MATCH(J28,기초자산!$10:$10,0),FALSE))</f>
        <v>274.89999999999998</v>
      </c>
      <c r="AL28" s="172">
        <f ca="1">IF(LEN(K28)=0,"",VLOOKUP(INDIRECT(ADDRESS(COUNTA(기초자산!$A:$A),1,,,sname)),mat_spot,MATCH(K28,기초자산!$10:$10,0),FALSE))</f>
        <v>12454.07</v>
      </c>
      <c r="AM28" s="24">
        <f t="shared" ca="1" si="3"/>
        <v>1.066992702996429</v>
      </c>
      <c r="AN28" s="24">
        <f t="shared" ca="1" si="3"/>
        <v>1.0195693338452709</v>
      </c>
      <c r="AO28" s="211" t="s">
        <v>6529</v>
      </c>
      <c r="AP28" s="224">
        <v>0.9</v>
      </c>
      <c r="AS28" s="211" t="s">
        <v>7731</v>
      </c>
      <c r="AT28" s="224">
        <v>0.9</v>
      </c>
      <c r="AW28" s="211" t="s">
        <v>7717</v>
      </c>
      <c r="AX28" s="224">
        <v>0.85</v>
      </c>
      <c r="BA28" s="211" t="s">
        <v>8044</v>
      </c>
      <c r="BB28" s="224">
        <v>0.85</v>
      </c>
      <c r="BE28" s="211" t="s">
        <v>8477</v>
      </c>
      <c r="BF28" s="224">
        <v>0.8</v>
      </c>
      <c r="BI28" s="211" t="s">
        <v>8475</v>
      </c>
      <c r="BJ28" s="266">
        <v>0.65</v>
      </c>
      <c r="BM28" s="225"/>
      <c r="BN28" s="224"/>
      <c r="BQ28" s="225"/>
      <c r="BR28" s="224"/>
      <c r="BV28" s="224"/>
      <c r="BZ28" s="224"/>
      <c r="CD28" s="224"/>
      <c r="CH28" s="224"/>
      <c r="CL28" s="224"/>
      <c r="CP28" s="224"/>
      <c r="CT28" s="224"/>
      <c r="CX28" s="224"/>
      <c r="DB28" s="224"/>
      <c r="DF28" s="224"/>
      <c r="DI28" s="226"/>
    </row>
    <row r="29" spans="1:113" s="220" customFormat="1" ht="12.75" customHeight="1" x14ac:dyDescent="0.25">
      <c r="A29" s="332">
        <v>53489</v>
      </c>
      <c r="B29" s="210" t="s">
        <v>8452</v>
      </c>
      <c r="C29" s="22" t="s">
        <v>8453</v>
      </c>
      <c r="D29" s="23" t="s">
        <v>353</v>
      </c>
      <c r="E29" s="23" t="s">
        <v>352</v>
      </c>
      <c r="F29" s="211" t="s">
        <v>353</v>
      </c>
      <c r="G29" s="244">
        <v>20130125</v>
      </c>
      <c r="H29" s="211" t="s">
        <v>8454</v>
      </c>
      <c r="I29" s="212">
        <v>0.99</v>
      </c>
      <c r="J29" s="23" t="s">
        <v>812</v>
      </c>
      <c r="K29" s="23" t="s">
        <v>3162</v>
      </c>
      <c r="L29" s="213">
        <v>3400960798</v>
      </c>
      <c r="M29" s="211" t="s">
        <v>8455</v>
      </c>
      <c r="N29" s="211" t="s">
        <v>4272</v>
      </c>
      <c r="O29" s="214">
        <v>256.06</v>
      </c>
      <c r="P29" s="215">
        <v>12001.81</v>
      </c>
      <c r="Q29" s="23" t="s">
        <v>8456</v>
      </c>
      <c r="R29" s="23" t="s">
        <v>8457</v>
      </c>
      <c r="S29" s="112">
        <v>20160125</v>
      </c>
      <c r="T29" s="23" t="s">
        <v>8458</v>
      </c>
      <c r="U29" s="49">
        <v>2.5999999999999999E-3</v>
      </c>
      <c r="V29" s="218" t="s">
        <v>8410</v>
      </c>
      <c r="W29" s="49">
        <v>2.5999999999999998E-4</v>
      </c>
      <c r="X29" s="49">
        <v>2.5999999999999998E-4</v>
      </c>
      <c r="Y29" s="26" t="s">
        <v>688</v>
      </c>
      <c r="Z29" s="26" t="s">
        <v>357</v>
      </c>
      <c r="AA29" s="219" t="s">
        <v>414</v>
      </c>
      <c r="AD29" s="219" t="s">
        <v>8439</v>
      </c>
      <c r="AE29" s="279"/>
      <c r="AH29" s="222"/>
      <c r="AI29" s="219" t="s">
        <v>8459</v>
      </c>
      <c r="AJ29" s="223">
        <v>0.18</v>
      </c>
      <c r="AK29" s="172">
        <f ca="1">IF(LEN(J29)=0,"",VLOOKUP(INDIRECT(ADDRESS(COUNTA(기초자산!$A:$A),1,,,sname)),mat_spot,MATCH(J29,기초자산!$10:$10,0),FALSE))</f>
        <v>274.89999999999998</v>
      </c>
      <c r="AL29" s="172">
        <f ca="1">IF(LEN(K29)=0,"",VLOOKUP(INDIRECT(ADDRESS(COUNTA(기초자산!$A:$A),1,,,sname)),mat_spot,MATCH(K29,기초자산!$10:$10,0),FALSE))</f>
        <v>12454.07</v>
      </c>
      <c r="AM29" s="24">
        <f t="shared" ca="1" si="3"/>
        <v>1.0735765055065218</v>
      </c>
      <c r="AN29" s="24">
        <f t="shared" ca="1" si="3"/>
        <v>1.0376826495336953</v>
      </c>
      <c r="AO29" s="211" t="s">
        <v>6514</v>
      </c>
      <c r="AP29" s="224">
        <v>0.9</v>
      </c>
      <c r="AS29" s="211" t="s">
        <v>7708</v>
      </c>
      <c r="AT29" s="224">
        <v>0.9</v>
      </c>
      <c r="AW29" s="211" t="s">
        <v>7705</v>
      </c>
      <c r="AX29" s="224">
        <v>0.85</v>
      </c>
      <c r="BA29" s="211" t="s">
        <v>8460</v>
      </c>
      <c r="BB29" s="224">
        <v>0.85</v>
      </c>
      <c r="BE29" s="211" t="s">
        <v>8461</v>
      </c>
      <c r="BF29" s="224">
        <v>0.8</v>
      </c>
      <c r="BI29" s="211" t="s">
        <v>8456</v>
      </c>
      <c r="BJ29" s="266">
        <v>0.65</v>
      </c>
      <c r="BM29" s="225"/>
      <c r="BN29" s="224"/>
      <c r="BQ29" s="225"/>
      <c r="BR29" s="224"/>
      <c r="BV29" s="224"/>
      <c r="BZ29" s="224"/>
      <c r="CD29" s="224"/>
      <c r="CH29" s="224"/>
      <c r="CL29" s="224"/>
      <c r="CP29" s="224"/>
      <c r="CT29" s="224"/>
      <c r="CX29" s="224"/>
      <c r="DB29" s="224"/>
      <c r="DF29" s="224"/>
      <c r="DI29" s="226"/>
    </row>
    <row r="30" spans="1:113" s="220" customFormat="1" ht="12.75" customHeight="1" x14ac:dyDescent="0.25">
      <c r="A30" s="332">
        <v>53488</v>
      </c>
      <c r="B30" s="210" t="s">
        <v>8442</v>
      </c>
      <c r="C30" s="22" t="s">
        <v>8443</v>
      </c>
      <c r="D30" s="23" t="s">
        <v>353</v>
      </c>
      <c r="E30" s="23" t="s">
        <v>352</v>
      </c>
      <c r="F30" s="211" t="s">
        <v>353</v>
      </c>
      <c r="G30" s="244">
        <v>20130118</v>
      </c>
      <c r="H30" s="211" t="s">
        <v>8444</v>
      </c>
      <c r="I30" s="212">
        <v>0.99</v>
      </c>
      <c r="J30" s="23" t="s">
        <v>812</v>
      </c>
      <c r="K30" s="23" t="s">
        <v>3162</v>
      </c>
      <c r="L30" s="213">
        <v>2126028687</v>
      </c>
      <c r="M30" s="211" t="s">
        <v>8445</v>
      </c>
      <c r="N30" s="211" t="s">
        <v>4260</v>
      </c>
      <c r="O30" s="214">
        <v>261.70999999999998</v>
      </c>
      <c r="P30" s="215">
        <v>12105.71</v>
      </c>
      <c r="Q30" s="23" t="s">
        <v>8446</v>
      </c>
      <c r="R30" s="23" t="s">
        <v>8447</v>
      </c>
      <c r="S30" s="112">
        <v>20160118</v>
      </c>
      <c r="T30" s="23" t="s">
        <v>8448</v>
      </c>
      <c r="U30" s="49">
        <v>2.5999999999999999E-3</v>
      </c>
      <c r="V30" s="218" t="s">
        <v>8410</v>
      </c>
      <c r="W30" s="49">
        <v>2.5999999999999998E-4</v>
      </c>
      <c r="X30" s="49">
        <v>2.5999999999999998E-4</v>
      </c>
      <c r="Y30" s="26" t="s">
        <v>688</v>
      </c>
      <c r="Z30" s="26" t="s">
        <v>357</v>
      </c>
      <c r="AA30" s="219" t="s">
        <v>414</v>
      </c>
      <c r="AD30" s="219" t="s">
        <v>8439</v>
      </c>
      <c r="AE30" s="279"/>
      <c r="AH30" s="222"/>
      <c r="AI30" s="219" t="s">
        <v>8486</v>
      </c>
      <c r="AJ30" s="223">
        <v>0.1905</v>
      </c>
      <c r="AK30" s="172">
        <f ca="1">IF(LEN(J30)=0,"",VLOOKUP(INDIRECT(ADDRESS(COUNTA(기초자산!$A:$A),1,,,sname)),mat_spot,MATCH(J30,기초자산!$10:$10,0),FALSE))</f>
        <v>274.89999999999998</v>
      </c>
      <c r="AL30" s="172">
        <f ca="1">IF(LEN(K30)=0,"",VLOOKUP(INDIRECT(ADDRESS(COUNTA(기초자산!$A:$A),1,,,sname)),mat_spot,MATCH(K30,기초자산!$10:$10,0),FALSE))</f>
        <v>12454.07</v>
      </c>
      <c r="AM30" s="24">
        <f t="shared" ref="AM30:AN34" ca="1" si="4">IF(ISERROR(AK30/O30),"",AK30/O30)</f>
        <v>1.0503992969317184</v>
      </c>
      <c r="AN30" s="24">
        <f t="shared" ca="1" si="4"/>
        <v>1.0287765029890854</v>
      </c>
      <c r="AO30" s="211" t="s">
        <v>7757</v>
      </c>
      <c r="AP30" s="224">
        <v>0.9</v>
      </c>
      <c r="AS30" s="211" t="s">
        <v>8449</v>
      </c>
      <c r="AT30" s="224">
        <v>0.9</v>
      </c>
      <c r="AW30" s="211" t="s">
        <v>7699</v>
      </c>
      <c r="AX30" s="224">
        <v>0.85</v>
      </c>
      <c r="BA30" s="211" t="s">
        <v>8450</v>
      </c>
      <c r="BB30" s="224">
        <v>0.85</v>
      </c>
      <c r="BE30" s="211" t="s">
        <v>8451</v>
      </c>
      <c r="BF30" s="224">
        <v>0.8</v>
      </c>
      <c r="BI30" s="211" t="s">
        <v>8446</v>
      </c>
      <c r="BJ30" s="266">
        <v>0.65</v>
      </c>
      <c r="BM30" s="225"/>
      <c r="BN30" s="224"/>
      <c r="BQ30" s="225"/>
      <c r="BR30" s="224"/>
      <c r="BV30" s="224"/>
      <c r="BZ30" s="224"/>
      <c r="CD30" s="224"/>
      <c r="CH30" s="224"/>
      <c r="CL30" s="224"/>
      <c r="CP30" s="224"/>
      <c r="CT30" s="224"/>
      <c r="CX30" s="224"/>
      <c r="DB30" s="224"/>
      <c r="DF30" s="224"/>
      <c r="DI30" s="226"/>
    </row>
    <row r="31" spans="1:113" s="220" customFormat="1" ht="14.5" x14ac:dyDescent="0.25">
      <c r="A31" s="317">
        <v>53487</v>
      </c>
      <c r="B31" s="210" t="s">
        <v>8430</v>
      </c>
      <c r="C31" s="22" t="s">
        <v>8431</v>
      </c>
      <c r="D31" s="23" t="s">
        <v>353</v>
      </c>
      <c r="E31" s="23" t="s">
        <v>352</v>
      </c>
      <c r="F31" s="211" t="s">
        <v>353</v>
      </c>
      <c r="G31" s="244">
        <v>20130104</v>
      </c>
      <c r="H31" s="211" t="s">
        <v>8433</v>
      </c>
      <c r="I31" s="212">
        <v>0.99</v>
      </c>
      <c r="J31" s="23" t="s">
        <v>812</v>
      </c>
      <c r="K31" s="23" t="s">
        <v>3162</v>
      </c>
      <c r="L31" s="213">
        <v>721252631</v>
      </c>
      <c r="M31" s="211" t="s">
        <v>4203</v>
      </c>
      <c r="N31" s="211" t="s">
        <v>8434</v>
      </c>
      <c r="O31" s="214">
        <v>266.14</v>
      </c>
      <c r="P31" s="215">
        <v>11937.45</v>
      </c>
      <c r="Q31" s="23" t="s">
        <v>8436</v>
      </c>
      <c r="R31" s="23" t="s">
        <v>8437</v>
      </c>
      <c r="S31" s="112">
        <v>20160104</v>
      </c>
      <c r="T31" s="23" t="s">
        <v>8438</v>
      </c>
      <c r="U31" s="49">
        <v>2.5999999999999999E-3</v>
      </c>
      <c r="V31" s="218" t="s">
        <v>8410</v>
      </c>
      <c r="W31" s="49">
        <v>2.5999999999999998E-4</v>
      </c>
      <c r="X31" s="49">
        <v>2.5999999999999998E-4</v>
      </c>
      <c r="Y31" s="26" t="s">
        <v>688</v>
      </c>
      <c r="Z31" s="26" t="s">
        <v>357</v>
      </c>
      <c r="AA31" s="219" t="s">
        <v>414</v>
      </c>
      <c r="AD31" s="219" t="s">
        <v>8439</v>
      </c>
      <c r="AE31" s="279"/>
      <c r="AH31" s="222"/>
      <c r="AI31" s="219" t="s">
        <v>8487</v>
      </c>
      <c r="AJ31" s="223">
        <v>0.18149999999999999</v>
      </c>
      <c r="AK31" s="172">
        <f ca="1">IF(LEN(J31)=0,"",VLOOKUP(INDIRECT(ADDRESS(COUNTA(기초자산!$A:$A),1,,,sname)),mat_spot,MATCH(J31,기초자산!$10:$10,0),FALSE))</f>
        <v>274.89999999999998</v>
      </c>
      <c r="AL31" s="172">
        <f ca="1">IF(LEN(K31)=0,"",VLOOKUP(INDIRECT(ADDRESS(COUNTA(기초자산!$A:$A),1,,,sname)),mat_spot,MATCH(K31,기초자산!$10:$10,0),FALSE))</f>
        <v>12454.07</v>
      </c>
      <c r="AM31" s="24">
        <f t="shared" ca="1" si="4"/>
        <v>1.0329150071390998</v>
      </c>
      <c r="AN31" s="24">
        <f t="shared" ca="1" si="4"/>
        <v>1.043277249328793</v>
      </c>
      <c r="AO31" s="211" t="s">
        <v>7033</v>
      </c>
      <c r="AP31" s="224">
        <v>0.9</v>
      </c>
      <c r="AS31" s="211" t="s">
        <v>7030</v>
      </c>
      <c r="AT31" s="224">
        <v>0.9</v>
      </c>
      <c r="AW31" s="211" t="s">
        <v>7666</v>
      </c>
      <c r="AX31" s="224">
        <v>0.85</v>
      </c>
      <c r="BA31" s="211" t="s">
        <v>8440</v>
      </c>
      <c r="BB31" s="224">
        <v>0.85</v>
      </c>
      <c r="BE31" s="211" t="s">
        <v>8441</v>
      </c>
      <c r="BF31" s="224">
        <v>0.8</v>
      </c>
      <c r="BI31" s="211" t="s">
        <v>8436</v>
      </c>
      <c r="BJ31" s="266">
        <v>0.65</v>
      </c>
      <c r="BM31" s="225"/>
      <c r="BN31" s="224"/>
      <c r="BQ31" s="225"/>
      <c r="BR31" s="224"/>
      <c r="BV31" s="224"/>
      <c r="BZ31" s="224"/>
      <c r="CD31" s="224"/>
      <c r="CH31" s="224"/>
      <c r="CL31" s="224"/>
      <c r="CP31" s="224"/>
      <c r="CT31" s="224"/>
      <c r="CX31" s="224"/>
      <c r="DB31" s="224"/>
      <c r="DF31" s="224"/>
      <c r="DI31" s="226"/>
    </row>
    <row r="32" spans="1:113" s="220" customFormat="1" ht="14.5" x14ac:dyDescent="0.25">
      <c r="A32" s="317">
        <v>53486</v>
      </c>
      <c r="B32" s="210" t="s">
        <v>8416</v>
      </c>
      <c r="C32" s="22" t="s">
        <v>8432</v>
      </c>
      <c r="D32" s="23" t="s">
        <v>407</v>
      </c>
      <c r="E32" s="23" t="s">
        <v>352</v>
      </c>
      <c r="F32" s="211" t="s">
        <v>353</v>
      </c>
      <c r="G32" s="244">
        <v>20121228</v>
      </c>
      <c r="H32" s="211" t="s">
        <v>8421</v>
      </c>
      <c r="I32" s="212">
        <v>0.99</v>
      </c>
      <c r="J32" s="23" t="s">
        <v>812</v>
      </c>
      <c r="K32" s="23" t="s">
        <v>3162</v>
      </c>
      <c r="L32" s="213">
        <v>2768209683</v>
      </c>
      <c r="M32" s="211" t="s">
        <v>4184</v>
      </c>
      <c r="N32" s="211" t="s">
        <v>4193</v>
      </c>
      <c r="O32" s="214">
        <v>263.92</v>
      </c>
      <c r="P32" s="215">
        <v>11378.24</v>
      </c>
      <c r="Q32" s="23" t="s">
        <v>8417</v>
      </c>
      <c r="R32" s="23" t="s">
        <v>8435</v>
      </c>
      <c r="S32" s="112">
        <v>20151228</v>
      </c>
      <c r="T32" s="23" t="s">
        <v>8418</v>
      </c>
      <c r="U32" s="49">
        <v>2.5999999999999999E-3</v>
      </c>
      <c r="V32" s="218" t="s">
        <v>8410</v>
      </c>
      <c r="W32" s="49">
        <v>2.5999999999999998E-4</v>
      </c>
      <c r="X32" s="49">
        <v>2.5999999999999998E-4</v>
      </c>
      <c r="Y32" s="26" t="s">
        <v>688</v>
      </c>
      <c r="Z32" s="26" t="s">
        <v>357</v>
      </c>
      <c r="AA32" s="219" t="s">
        <v>414</v>
      </c>
      <c r="AD32" s="219" t="s">
        <v>8406</v>
      </c>
      <c r="AE32" s="279"/>
      <c r="AH32" s="222"/>
      <c r="AI32" s="219" t="s">
        <v>8488</v>
      </c>
      <c r="AJ32" s="223">
        <v>0.19289999999999999</v>
      </c>
      <c r="AK32" s="172">
        <f ca="1">IF(LEN(J32)=0,"",VLOOKUP(INDIRECT(ADDRESS(COUNTA(기초자산!$A:$A),1,,,sname)),mat_spot,MATCH(J32,기초자산!$10:$10,0),FALSE))</f>
        <v>274.89999999999998</v>
      </c>
      <c r="AL32" s="172">
        <f ca="1">IF(LEN(K32)=0,"",VLOOKUP(INDIRECT(ADDRESS(COUNTA(기초자산!$A:$A),1,,,sname)),mat_spot,MATCH(K32,기초자산!$10:$10,0),FALSE))</f>
        <v>12454.07</v>
      </c>
      <c r="AM32" s="24">
        <f t="shared" ca="1" si="4"/>
        <v>1.0416035162170354</v>
      </c>
      <c r="AN32" s="24">
        <f t="shared" ca="1" si="4"/>
        <v>1.0945515299378463</v>
      </c>
      <c r="AO32" s="211" t="s">
        <v>6455</v>
      </c>
      <c r="AP32" s="224">
        <v>0.9</v>
      </c>
      <c r="AS32" s="211" t="s">
        <v>8419</v>
      </c>
      <c r="AT32" s="224">
        <v>0.9</v>
      </c>
      <c r="AW32" s="211" t="s">
        <v>7652</v>
      </c>
      <c r="AX32" s="224">
        <v>0.85</v>
      </c>
      <c r="BA32" s="211" t="s">
        <v>8016</v>
      </c>
      <c r="BB32" s="224">
        <v>0.85</v>
      </c>
      <c r="BE32" s="211" t="s">
        <v>8420</v>
      </c>
      <c r="BF32" s="224">
        <v>0.8</v>
      </c>
      <c r="BI32" s="211" t="s">
        <v>8417</v>
      </c>
      <c r="BJ32" s="266">
        <v>0.7</v>
      </c>
      <c r="BM32" s="225"/>
      <c r="BN32" s="224"/>
      <c r="BQ32" s="225"/>
      <c r="BR32" s="224"/>
      <c r="BV32" s="224"/>
      <c r="BZ32" s="224"/>
      <c r="CD32" s="224"/>
      <c r="CH32" s="224"/>
      <c r="CL32" s="224"/>
      <c r="CP32" s="224"/>
      <c r="CT32" s="224"/>
      <c r="CX32" s="224"/>
      <c r="DB32" s="224"/>
      <c r="DF32" s="224"/>
      <c r="DI32" s="226"/>
    </row>
    <row r="33" spans="1:113" s="220" customFormat="1" ht="14.5" x14ac:dyDescent="0.25">
      <c r="A33" s="317">
        <v>53484</v>
      </c>
      <c r="B33" s="210" t="s">
        <v>8411</v>
      </c>
      <c r="C33" s="22" t="s">
        <v>8414</v>
      </c>
      <c r="D33" s="23" t="s">
        <v>407</v>
      </c>
      <c r="E33" s="23" t="s">
        <v>352</v>
      </c>
      <c r="F33" s="211" t="s">
        <v>3434</v>
      </c>
      <c r="G33" s="244">
        <v>20121221</v>
      </c>
      <c r="H33" s="211" t="s">
        <v>8424</v>
      </c>
      <c r="I33" s="212">
        <v>0.98799999999999999</v>
      </c>
      <c r="J33" s="23" t="s">
        <v>354</v>
      </c>
      <c r="K33" s="23" t="s">
        <v>7436</v>
      </c>
      <c r="L33" s="213">
        <v>336667730</v>
      </c>
      <c r="M33" s="211">
        <v>20121221</v>
      </c>
      <c r="N33" s="211">
        <v>20121224</v>
      </c>
      <c r="O33" s="214">
        <v>1442000</v>
      </c>
      <c r="P33" s="215">
        <v>337500</v>
      </c>
      <c r="Q33" s="23">
        <v>20151217</v>
      </c>
      <c r="R33" s="23">
        <v>20151221</v>
      </c>
      <c r="S33" s="112">
        <v>20151222</v>
      </c>
      <c r="T33" s="23" t="s">
        <v>8409</v>
      </c>
      <c r="U33" s="49">
        <v>2.8E-3</v>
      </c>
      <c r="V33" s="218" t="s">
        <v>8415</v>
      </c>
      <c r="W33" s="49">
        <v>2.2000000000000001E-4</v>
      </c>
      <c r="X33" s="49">
        <v>2.2000000000000001E-4</v>
      </c>
      <c r="Y33" s="26" t="s">
        <v>688</v>
      </c>
      <c r="Z33" s="26" t="s">
        <v>357</v>
      </c>
      <c r="AA33" s="219" t="s">
        <v>414</v>
      </c>
      <c r="AD33" s="219" t="s">
        <v>8412</v>
      </c>
      <c r="AE33" s="279"/>
      <c r="AF33" s="220">
        <v>55</v>
      </c>
      <c r="AH33" s="222"/>
      <c r="AI33" s="219" t="s">
        <v>559</v>
      </c>
      <c r="AJ33" s="223">
        <v>0.40500000000000003</v>
      </c>
      <c r="AK33" s="172">
        <f ca="1">IF(LEN(J33)=0,"",VLOOKUP(INDIRECT(ADDRESS(COUNTA(기초자산!$A:$A),1,,,sname)),mat_spot,MATCH(J33,기초자산!$10:$10,0),FALSE))</f>
        <v>972000</v>
      </c>
      <c r="AL33" s="172">
        <f ca="1">IF(LEN(K33)=0,"",VLOOKUP(INDIRECT(ADDRESS(COUNTA(기초자산!$A:$A),1,,,sname)),mat_spot,MATCH(K33,기초자산!$10:$10,0),FALSE))</f>
        <v>414000</v>
      </c>
      <c r="AM33" s="24">
        <f t="shared" ca="1" si="4"/>
        <v>0.67406380027739254</v>
      </c>
      <c r="AN33" s="24">
        <f t="shared" ca="1" si="4"/>
        <v>1.2266666666666666</v>
      </c>
      <c r="AO33" s="211">
        <v>20130618</v>
      </c>
      <c r="AP33" s="224">
        <v>0.95</v>
      </c>
      <c r="AS33" s="211">
        <v>20131218</v>
      </c>
      <c r="AT33" s="224">
        <v>0.95</v>
      </c>
      <c r="AW33" s="211">
        <v>20140618</v>
      </c>
      <c r="AX33" s="224">
        <v>0.9</v>
      </c>
      <c r="BA33" s="211">
        <v>20141217</v>
      </c>
      <c r="BB33" s="224">
        <v>0.9</v>
      </c>
      <c r="BE33" s="211">
        <v>20150617</v>
      </c>
      <c r="BF33" s="224">
        <v>0.85</v>
      </c>
      <c r="BI33" s="211">
        <v>20151217</v>
      </c>
      <c r="BJ33" s="266">
        <v>0.85</v>
      </c>
      <c r="BM33" s="225"/>
      <c r="BN33" s="224"/>
      <c r="BQ33" s="225"/>
      <c r="BR33" s="224"/>
      <c r="BV33" s="224"/>
      <c r="BZ33" s="224"/>
      <c r="CD33" s="224"/>
      <c r="CH33" s="224"/>
      <c r="CL33" s="224"/>
      <c r="CP33" s="224"/>
      <c r="CT33" s="224"/>
      <c r="CX33" s="224"/>
      <c r="DB33" s="224"/>
      <c r="DF33" s="224"/>
      <c r="DI33" s="226"/>
    </row>
    <row r="34" spans="1:113" s="220" customFormat="1" ht="14.5" x14ac:dyDescent="0.25">
      <c r="A34" s="317">
        <v>53485</v>
      </c>
      <c r="B34" s="210" t="s">
        <v>8407</v>
      </c>
      <c r="C34" s="22" t="s">
        <v>8408</v>
      </c>
      <c r="D34" s="23" t="s">
        <v>407</v>
      </c>
      <c r="E34" s="23" t="s">
        <v>352</v>
      </c>
      <c r="F34" s="211" t="s">
        <v>353</v>
      </c>
      <c r="G34" s="244">
        <v>20121221</v>
      </c>
      <c r="H34" s="211" t="s">
        <v>8422</v>
      </c>
      <c r="I34" s="212">
        <v>0.99</v>
      </c>
      <c r="J34" s="23" t="s">
        <v>812</v>
      </c>
      <c r="K34" s="23" t="s">
        <v>3162</v>
      </c>
      <c r="L34" s="213">
        <v>1929809866</v>
      </c>
      <c r="M34" s="211">
        <v>20121221</v>
      </c>
      <c r="N34" s="211">
        <v>20121224</v>
      </c>
      <c r="O34" s="214">
        <v>261.89</v>
      </c>
      <c r="P34" s="215">
        <v>11229.09</v>
      </c>
      <c r="Q34" s="23">
        <v>20151216</v>
      </c>
      <c r="R34" s="23">
        <v>20151218</v>
      </c>
      <c r="S34" s="112">
        <v>20151221</v>
      </c>
      <c r="T34" s="23" t="s">
        <v>8409</v>
      </c>
      <c r="U34" s="49">
        <v>2.5999999999999999E-3</v>
      </c>
      <c r="V34" s="218" t="s">
        <v>8410</v>
      </c>
      <c r="W34" s="49">
        <v>2.5999999999999998E-4</v>
      </c>
      <c r="X34" s="49">
        <v>2.5999999999999998E-4</v>
      </c>
      <c r="Y34" s="26" t="s">
        <v>688</v>
      </c>
      <c r="Z34" s="26" t="s">
        <v>357</v>
      </c>
      <c r="AA34" s="219" t="s">
        <v>414</v>
      </c>
      <c r="AD34" s="219" t="s">
        <v>8406</v>
      </c>
      <c r="AE34" s="279"/>
      <c r="AH34" s="222"/>
      <c r="AI34" s="219" t="s">
        <v>8413</v>
      </c>
      <c r="AJ34" s="223">
        <v>0.19259999999999999</v>
      </c>
      <c r="AK34" s="172">
        <f ca="1">IF(LEN(J34)=0,"",VLOOKUP(INDIRECT(ADDRESS(COUNTA(기초자산!$A:$A),1,,,sname)),mat_spot,MATCH(J34,기초자산!$10:$10,0),FALSE))</f>
        <v>274.89999999999998</v>
      </c>
      <c r="AL34" s="172">
        <f ca="1">IF(LEN(K34)=0,"",VLOOKUP(INDIRECT(ADDRESS(COUNTA(기초자산!$A:$A),1,,,sname)),mat_spot,MATCH(K34,기초자산!$10:$10,0),FALSE))</f>
        <v>12454.07</v>
      </c>
      <c r="AM34" s="24">
        <f t="shared" ca="1" si="4"/>
        <v>1.0496773454503798</v>
      </c>
      <c r="AN34" s="24">
        <f t="shared" ca="1" si="4"/>
        <v>1.1090898728213952</v>
      </c>
      <c r="AO34" s="211">
        <v>20130618</v>
      </c>
      <c r="AP34" s="224">
        <v>0.9</v>
      </c>
      <c r="AS34" s="211">
        <v>20131218</v>
      </c>
      <c r="AT34" s="224">
        <v>0.9</v>
      </c>
      <c r="AW34" s="211">
        <v>20140618</v>
      </c>
      <c r="AX34" s="224">
        <v>0.85</v>
      </c>
      <c r="BA34" s="211">
        <v>20141217</v>
      </c>
      <c r="BB34" s="224">
        <v>0.85</v>
      </c>
      <c r="BE34" s="211">
        <v>20150617</v>
      </c>
      <c r="BF34" s="224">
        <v>0.8</v>
      </c>
      <c r="BI34" s="211">
        <v>20151216</v>
      </c>
      <c r="BJ34" s="266">
        <v>0.7</v>
      </c>
      <c r="BM34" s="225"/>
      <c r="BN34" s="224"/>
      <c r="BQ34" s="225"/>
      <c r="BR34" s="224"/>
      <c r="BV34" s="224"/>
      <c r="BZ34" s="224"/>
      <c r="CD34" s="224"/>
      <c r="CH34" s="224"/>
      <c r="CL34" s="224"/>
      <c r="CP34" s="224"/>
      <c r="CT34" s="224"/>
      <c r="CX34" s="224"/>
      <c r="DB34" s="224"/>
      <c r="DF34" s="224"/>
      <c r="DI34" s="226"/>
    </row>
    <row r="35" spans="1:113" s="220" customFormat="1" ht="14.5" x14ac:dyDescent="0.25">
      <c r="A35" s="252">
        <v>53479</v>
      </c>
      <c r="B35" s="210" t="s">
        <v>8388</v>
      </c>
      <c r="C35" s="22" t="s">
        <v>8405</v>
      </c>
      <c r="D35" s="23" t="s">
        <v>407</v>
      </c>
      <c r="E35" s="23" t="s">
        <v>352</v>
      </c>
      <c r="F35" s="211" t="s">
        <v>353</v>
      </c>
      <c r="G35" s="244">
        <v>20121207</v>
      </c>
      <c r="H35" s="211" t="s">
        <v>8423</v>
      </c>
      <c r="I35" s="212">
        <v>0.99</v>
      </c>
      <c r="J35" s="23" t="s">
        <v>812</v>
      </c>
      <c r="K35" s="23" t="s">
        <v>3162</v>
      </c>
      <c r="L35" s="213">
        <v>1524375002</v>
      </c>
      <c r="M35" s="211" t="s">
        <v>8389</v>
      </c>
      <c r="N35" s="211" t="s">
        <v>4125</v>
      </c>
      <c r="O35" s="214">
        <v>258.77999999999997</v>
      </c>
      <c r="P35" s="215">
        <v>10919.24</v>
      </c>
      <c r="Q35" s="23" t="s">
        <v>8390</v>
      </c>
      <c r="R35" s="23" t="s">
        <v>8395</v>
      </c>
      <c r="S35" s="112">
        <v>20151207</v>
      </c>
      <c r="T35" s="23" t="s">
        <v>8391</v>
      </c>
      <c r="U35" s="49">
        <v>2.5999999999999999E-3</v>
      </c>
      <c r="V35" s="218" t="s">
        <v>3954</v>
      </c>
      <c r="W35" s="49">
        <v>2.5999999999999998E-4</v>
      </c>
      <c r="X35" s="49">
        <v>2.5999999999999998E-4</v>
      </c>
      <c r="Y35" s="26" t="s">
        <v>688</v>
      </c>
      <c r="Z35" s="26" t="s">
        <v>357</v>
      </c>
      <c r="AA35" s="219" t="s">
        <v>414</v>
      </c>
      <c r="AD35" s="219" t="s">
        <v>6461</v>
      </c>
      <c r="AE35" s="279"/>
      <c r="AH35" s="222"/>
      <c r="AI35" s="219" t="s">
        <v>5941</v>
      </c>
      <c r="AJ35" s="223">
        <v>0.18</v>
      </c>
      <c r="AK35" s="172">
        <f ca="1">IF(LEN(J35)=0,"",VLOOKUP(INDIRECT(ADDRESS(COUNTA(기초자산!$A:$A),1,,,sname)),mat_spot,MATCH(J35,기초자산!$10:$10,0),FALSE))</f>
        <v>274.89999999999998</v>
      </c>
      <c r="AL35" s="172">
        <f ca="1">IF(LEN(K35)=0,"",VLOOKUP(INDIRECT(ADDRESS(COUNTA(기초자산!$A:$A),1,,,sname)),mat_spot,MATCH(K35,기초자산!$10:$10,0),FALSE))</f>
        <v>12454.07</v>
      </c>
      <c r="AM35" s="24">
        <f t="shared" ref="AM35:AN37" ca="1" si="5">IF(ISERROR(AK35/O35),"",AK35/O35)</f>
        <v>1.062292294613185</v>
      </c>
      <c r="AN35" s="24">
        <f t="shared" ca="1" si="5"/>
        <v>1.1405619805041376</v>
      </c>
      <c r="AO35" s="211" t="s">
        <v>6407</v>
      </c>
      <c r="AP35" s="224">
        <v>0.9</v>
      </c>
      <c r="AS35" s="211" t="s">
        <v>7985</v>
      </c>
      <c r="AT35" s="224">
        <v>0.9</v>
      </c>
      <c r="AW35" s="211" t="s">
        <v>8392</v>
      </c>
      <c r="AX35" s="224">
        <v>0.85</v>
      </c>
      <c r="BA35" s="211" t="s">
        <v>8210</v>
      </c>
      <c r="BB35" s="224">
        <v>0.85</v>
      </c>
      <c r="BE35" s="211" t="s">
        <v>8207</v>
      </c>
      <c r="BF35" s="224">
        <v>0.8</v>
      </c>
      <c r="BI35" s="211" t="s">
        <v>8390</v>
      </c>
      <c r="BJ35" s="266">
        <v>0.8</v>
      </c>
      <c r="BM35" s="225"/>
      <c r="BN35" s="224"/>
      <c r="BQ35" s="225"/>
      <c r="BR35" s="224"/>
      <c r="BV35" s="224"/>
      <c r="BZ35" s="224"/>
      <c r="CD35" s="224"/>
      <c r="CH35" s="224"/>
      <c r="CL35" s="224"/>
      <c r="CP35" s="224"/>
      <c r="CT35" s="224"/>
      <c r="CX35" s="224"/>
      <c r="DB35" s="224"/>
      <c r="DF35" s="224"/>
      <c r="DI35" s="226"/>
    </row>
    <row r="36" spans="1:113" s="220" customFormat="1" ht="14.5" x14ac:dyDescent="0.25">
      <c r="A36" s="252">
        <v>53480</v>
      </c>
      <c r="B36" s="210" t="s">
        <v>8387</v>
      </c>
      <c r="C36" s="22" t="s">
        <v>8393</v>
      </c>
      <c r="D36" s="23" t="s">
        <v>407</v>
      </c>
      <c r="E36" s="23" t="s">
        <v>352</v>
      </c>
      <c r="F36" s="211" t="s">
        <v>3434</v>
      </c>
      <c r="G36" s="244">
        <v>20121207</v>
      </c>
      <c r="H36" s="211" t="s">
        <v>8425</v>
      </c>
      <c r="I36" s="212">
        <v>0.98599999999999999</v>
      </c>
      <c r="J36" s="23" t="s">
        <v>2027</v>
      </c>
      <c r="K36" s="23" t="s">
        <v>2861</v>
      </c>
      <c r="L36" s="213">
        <v>1101698678</v>
      </c>
      <c r="M36" s="211" t="s">
        <v>8389</v>
      </c>
      <c r="N36" s="211" t="s">
        <v>4125</v>
      </c>
      <c r="O36" s="214">
        <v>25900</v>
      </c>
      <c r="P36" s="215">
        <v>219000</v>
      </c>
      <c r="Q36" s="23" t="s">
        <v>8394</v>
      </c>
      <c r="R36" s="23" t="s">
        <v>8396</v>
      </c>
      <c r="S36" s="112">
        <v>20151208</v>
      </c>
      <c r="T36" s="23" t="s">
        <v>8391</v>
      </c>
      <c r="U36" s="49">
        <v>2.5999999999999999E-3</v>
      </c>
      <c r="V36" s="218" t="s">
        <v>479</v>
      </c>
      <c r="W36" s="49">
        <v>2.5999999999999998E-4</v>
      </c>
      <c r="X36" s="49">
        <v>2.5999999999999998E-4</v>
      </c>
      <c r="Y36" s="26" t="s">
        <v>688</v>
      </c>
      <c r="Z36" s="26" t="s">
        <v>357</v>
      </c>
      <c r="AA36" s="219" t="s">
        <v>414</v>
      </c>
      <c r="AD36" s="219" t="s">
        <v>6461</v>
      </c>
      <c r="AE36" s="279"/>
      <c r="AF36" s="220">
        <v>50</v>
      </c>
      <c r="AH36" s="222"/>
      <c r="AI36" s="219" t="s">
        <v>5918</v>
      </c>
      <c r="AJ36" s="223">
        <v>0.42599999999999999</v>
      </c>
      <c r="AK36" s="172">
        <f ca="1">IF(LEN(J36)=0,"",VLOOKUP(INDIRECT(ADDRESS(COUNTA(기초자산!$A:$A),1,,,sname)),mat_spot,MATCH(J36,기초자산!$10:$10,0),FALSE))</f>
        <v>29700</v>
      </c>
      <c r="AL36" s="172">
        <f ca="1">IF(LEN(K36)=0,"",VLOOKUP(INDIRECT(ADDRESS(COUNTA(기초자산!$A:$A),1,,,sname)),mat_spot,MATCH(K36,기초자산!$10:$10,0),FALSE))</f>
        <v>474000</v>
      </c>
      <c r="AM36" s="24">
        <f t="shared" ca="1" si="5"/>
        <v>1.1467181467181466</v>
      </c>
      <c r="AN36" s="24">
        <f t="shared" ca="1" si="5"/>
        <v>2.1643835616438358</v>
      </c>
      <c r="AO36" s="211" t="s">
        <v>8397</v>
      </c>
      <c r="AP36" s="224">
        <v>0.9</v>
      </c>
      <c r="AS36" s="211" t="s">
        <v>7614</v>
      </c>
      <c r="AT36" s="224">
        <v>0.9</v>
      </c>
      <c r="AW36" s="211" t="s">
        <v>8398</v>
      </c>
      <c r="AX36" s="224">
        <v>0.85</v>
      </c>
      <c r="BA36" s="211" t="s">
        <v>8399</v>
      </c>
      <c r="BB36" s="224">
        <v>0.85</v>
      </c>
      <c r="BE36" s="211" t="s">
        <v>8400</v>
      </c>
      <c r="BF36" s="224">
        <v>0.8</v>
      </c>
      <c r="BI36" s="211" t="s">
        <v>8394</v>
      </c>
      <c r="BJ36" s="266">
        <v>0.8</v>
      </c>
      <c r="BM36" s="225"/>
      <c r="BN36" s="224"/>
      <c r="BQ36" s="225"/>
      <c r="BR36" s="224"/>
      <c r="BV36" s="224"/>
      <c r="BZ36" s="224"/>
      <c r="CD36" s="224"/>
      <c r="CH36" s="224"/>
      <c r="CL36" s="224"/>
      <c r="CP36" s="224"/>
      <c r="CT36" s="224"/>
      <c r="CX36" s="224"/>
      <c r="DB36" s="224"/>
      <c r="DF36" s="224"/>
      <c r="DI36" s="226"/>
    </row>
    <row r="37" spans="1:113" s="220" customFormat="1" ht="14.5" x14ac:dyDescent="0.25">
      <c r="A37" s="252">
        <v>53478</v>
      </c>
      <c r="B37" s="210" t="s">
        <v>8386</v>
      </c>
      <c r="C37" s="22" t="s">
        <v>8401</v>
      </c>
      <c r="D37" s="23" t="s">
        <v>324</v>
      </c>
      <c r="E37" s="23" t="s">
        <v>352</v>
      </c>
      <c r="F37" s="211" t="s">
        <v>3434</v>
      </c>
      <c r="G37" s="244">
        <v>20121204</v>
      </c>
      <c r="H37" s="211" t="s">
        <v>8426</v>
      </c>
      <c r="I37" s="212">
        <v>0.99199999999999999</v>
      </c>
      <c r="J37" s="23" t="s">
        <v>454</v>
      </c>
      <c r="K37" s="23" t="s">
        <v>1778</v>
      </c>
      <c r="L37" s="213">
        <v>685475302</v>
      </c>
      <c r="M37" s="211" t="s">
        <v>8402</v>
      </c>
      <c r="N37" s="211" t="s">
        <v>3919</v>
      </c>
      <c r="O37" s="214">
        <v>119000</v>
      </c>
      <c r="P37" s="215">
        <v>193500</v>
      </c>
      <c r="Q37" s="23" t="s">
        <v>8403</v>
      </c>
      <c r="R37" s="23" t="s">
        <v>5875</v>
      </c>
      <c r="S37" s="112">
        <v>20130410</v>
      </c>
      <c r="T37" s="23" t="s">
        <v>8404</v>
      </c>
      <c r="U37" s="49">
        <v>2.3500000000000001E-3</v>
      </c>
      <c r="V37" s="218">
        <v>1.1000000000000001E-3</v>
      </c>
      <c r="W37" s="49">
        <v>2.0000000000000001E-4</v>
      </c>
      <c r="X37" s="49">
        <v>1E-4</v>
      </c>
      <c r="Y37" s="26" t="s">
        <v>688</v>
      </c>
      <c r="Z37" s="26" t="s">
        <v>357</v>
      </c>
      <c r="AA37" s="219" t="s">
        <v>414</v>
      </c>
      <c r="AD37" s="219" t="s">
        <v>3763</v>
      </c>
      <c r="AE37" s="279"/>
      <c r="AH37" s="222"/>
      <c r="AI37" s="219" t="s">
        <v>1917</v>
      </c>
      <c r="AJ37" s="223">
        <v>0.42</v>
      </c>
      <c r="AK37" s="172">
        <f ca="1">IF(LEN(J37)=0,"",VLOOKUP(INDIRECT(ADDRESS(COUNTA(기초자산!$A:$A),1,,,sname)),mat_spot,MATCH(J37,기초자산!$10:$10,0),FALSE))</f>
        <v>117500</v>
      </c>
      <c r="AL37" s="172">
        <f ca="1">IF(LEN(K37)=0,"",VLOOKUP(INDIRECT(ADDRESS(COUNTA(기초자산!$A:$A),1,,,sname)),mat_spot,MATCH(K37,기초자산!$10:$10,0),FALSE))</f>
        <v>241000</v>
      </c>
      <c r="AM37" s="24">
        <f t="shared" ca="1" si="5"/>
        <v>0.98739495798319332</v>
      </c>
      <c r="AN37" s="24">
        <f t="shared" ca="1" si="5"/>
        <v>1.2454780361757105</v>
      </c>
      <c r="AO37" s="211" t="s">
        <v>1850</v>
      </c>
      <c r="AP37" s="224">
        <v>0.9</v>
      </c>
      <c r="AS37" s="211" t="s">
        <v>2657</v>
      </c>
      <c r="AT37" s="224">
        <v>0.9</v>
      </c>
      <c r="AW37" s="211" t="s">
        <v>2652</v>
      </c>
      <c r="AX37" s="224">
        <v>0.85</v>
      </c>
      <c r="BA37" s="211" t="s">
        <v>8157</v>
      </c>
      <c r="BB37" s="224">
        <v>0.85</v>
      </c>
      <c r="BE37" s="211" t="s">
        <v>8360</v>
      </c>
      <c r="BF37" s="224">
        <v>0.8</v>
      </c>
      <c r="BI37" s="211" t="s">
        <v>8403</v>
      </c>
      <c r="BJ37" s="266">
        <v>0.6</v>
      </c>
      <c r="BM37" s="225"/>
      <c r="BN37" s="224"/>
      <c r="BQ37" s="225"/>
      <c r="BR37" s="224"/>
      <c r="BV37" s="224"/>
      <c r="BZ37" s="224"/>
      <c r="CD37" s="224"/>
      <c r="CH37" s="224"/>
      <c r="CL37" s="224"/>
      <c r="CP37" s="224"/>
      <c r="CT37" s="224"/>
      <c r="CX37" s="224"/>
      <c r="DB37" s="224"/>
      <c r="DF37" s="224"/>
      <c r="DI37" s="226"/>
    </row>
    <row r="38" spans="1:113" s="220" customFormat="1" ht="14.5" x14ac:dyDescent="0.25">
      <c r="A38" s="252">
        <v>53477</v>
      </c>
      <c r="B38" s="210" t="s">
        <v>8378</v>
      </c>
      <c r="C38" s="22" t="s">
        <v>8379</v>
      </c>
      <c r="D38" s="23" t="s">
        <v>407</v>
      </c>
      <c r="E38" s="23" t="s">
        <v>352</v>
      </c>
      <c r="F38" s="211" t="s">
        <v>353</v>
      </c>
      <c r="G38" s="244">
        <v>20121130</v>
      </c>
      <c r="H38" s="211" t="s">
        <v>8427</v>
      </c>
      <c r="I38" s="212">
        <v>0.99099999999999999</v>
      </c>
      <c r="J38" s="23" t="s">
        <v>941</v>
      </c>
      <c r="K38" s="23" t="s">
        <v>3162</v>
      </c>
      <c r="L38" s="213">
        <v>1134910934</v>
      </c>
      <c r="M38" s="211" t="s">
        <v>8380</v>
      </c>
      <c r="N38" s="211" t="s">
        <v>4113</v>
      </c>
      <c r="O38" s="214">
        <v>254.25</v>
      </c>
      <c r="P38" s="215">
        <v>10622.67</v>
      </c>
      <c r="Q38" s="23" t="s">
        <v>8381</v>
      </c>
      <c r="R38" s="23" t="s">
        <v>8382</v>
      </c>
      <c r="S38" s="112">
        <v>20151130</v>
      </c>
      <c r="T38" s="23" t="s">
        <v>4014</v>
      </c>
      <c r="U38" s="49">
        <v>2.5999999999999999E-3</v>
      </c>
      <c r="V38" s="218" t="s">
        <v>788</v>
      </c>
      <c r="W38" s="49">
        <v>2.5999999999999998E-4</v>
      </c>
      <c r="X38" s="49">
        <v>2.5999999999999998E-4</v>
      </c>
      <c r="Y38" s="26" t="s">
        <v>688</v>
      </c>
      <c r="Z38" s="26" t="s">
        <v>357</v>
      </c>
      <c r="AA38" s="219" t="s">
        <v>414</v>
      </c>
      <c r="AD38" s="219" t="s">
        <v>8383</v>
      </c>
      <c r="AE38" s="279"/>
      <c r="AH38" s="222"/>
      <c r="AI38" s="219" t="s">
        <v>3791</v>
      </c>
      <c r="AJ38" s="223">
        <v>0.24</v>
      </c>
      <c r="AK38" s="172">
        <f ca="1">IF(LEN(J38)=0,"",VLOOKUP(INDIRECT(ADDRESS(COUNTA(기초자산!$A:$A),1,,,sname)),mat_spot,MATCH(J38,기초자산!$10:$10,0),FALSE))</f>
        <v>274.89999999999998</v>
      </c>
      <c r="AL38" s="172">
        <f ca="1">IF(LEN(K38)=0,"",VLOOKUP(INDIRECT(ADDRESS(COUNTA(기초자산!$A:$A),1,,,sname)),mat_spot,MATCH(K38,기초자산!$10:$10,0),FALSE))</f>
        <v>12454.07</v>
      </c>
      <c r="AM38" s="24">
        <f t="shared" ref="AM38:AN40" ca="1" si="6">IF(ISERROR(AK38/O38),"",AK38/O38)</f>
        <v>1.0812192723697147</v>
      </c>
      <c r="AN38" s="24">
        <f t="shared" ca="1" si="6"/>
        <v>1.1724048661965401</v>
      </c>
      <c r="AO38" s="211" t="s">
        <v>6976</v>
      </c>
      <c r="AP38" s="224">
        <v>0.95</v>
      </c>
      <c r="AS38" s="211" t="s">
        <v>7975</v>
      </c>
      <c r="AT38" s="224">
        <v>0.9</v>
      </c>
      <c r="AW38" s="211" t="s">
        <v>7588</v>
      </c>
      <c r="AX38" s="224">
        <v>0.9</v>
      </c>
      <c r="BA38" s="211" t="s">
        <v>8384</v>
      </c>
      <c r="BB38" s="224">
        <v>0.85</v>
      </c>
      <c r="BE38" s="211" t="s">
        <v>8385</v>
      </c>
      <c r="BF38" s="224">
        <v>0.85</v>
      </c>
      <c r="BI38" s="211" t="s">
        <v>8381</v>
      </c>
      <c r="BJ38" s="266">
        <v>0.65</v>
      </c>
      <c r="BM38" s="225"/>
      <c r="BN38" s="224"/>
      <c r="BQ38" s="225"/>
      <c r="BR38" s="224"/>
      <c r="BV38" s="224"/>
      <c r="BZ38" s="224"/>
      <c r="CD38" s="224"/>
      <c r="CH38" s="224"/>
      <c r="CL38" s="224"/>
      <c r="CP38" s="224"/>
      <c r="CT38" s="224"/>
      <c r="CX38" s="224"/>
      <c r="DB38" s="224"/>
      <c r="DF38" s="224"/>
      <c r="DI38" s="226"/>
    </row>
    <row r="39" spans="1:113" s="220" customFormat="1" ht="14.5" x14ac:dyDescent="0.25">
      <c r="A39" s="252">
        <v>53473</v>
      </c>
      <c r="B39" s="210" t="s">
        <v>8368</v>
      </c>
      <c r="C39" s="22" t="s">
        <v>8369</v>
      </c>
      <c r="D39" s="23" t="s">
        <v>7006</v>
      </c>
      <c r="E39" s="23" t="s">
        <v>352</v>
      </c>
      <c r="F39" s="211" t="s">
        <v>353</v>
      </c>
      <c r="G39" s="244">
        <v>20121012</v>
      </c>
      <c r="H39" s="211" t="s">
        <v>8428</v>
      </c>
      <c r="I39" s="212">
        <v>0.99</v>
      </c>
      <c r="J39" s="23" t="s">
        <v>941</v>
      </c>
      <c r="K39" s="23" t="s">
        <v>3162</v>
      </c>
      <c r="L39" s="213">
        <v>1107592635</v>
      </c>
      <c r="M39" s="211" t="s">
        <v>6759</v>
      </c>
      <c r="N39" s="211" t="s">
        <v>8370</v>
      </c>
      <c r="O39" s="214">
        <v>252.44</v>
      </c>
      <c r="P39" s="215">
        <v>10345.280000000001</v>
      </c>
      <c r="Q39" s="23" t="s">
        <v>8372</v>
      </c>
      <c r="R39" s="23" t="s">
        <v>8373</v>
      </c>
      <c r="S39" s="112">
        <v>20151012</v>
      </c>
      <c r="T39" s="23" t="s">
        <v>8371</v>
      </c>
      <c r="U39" s="49">
        <v>4.5999999999999999E-3</v>
      </c>
      <c r="V39" s="218" t="s">
        <v>788</v>
      </c>
      <c r="W39" s="49">
        <v>2.9999999999999997E-4</v>
      </c>
      <c r="X39" s="49">
        <v>2.9999999999999997E-4</v>
      </c>
      <c r="Y39" s="26" t="s">
        <v>688</v>
      </c>
      <c r="Z39" s="26" t="s">
        <v>357</v>
      </c>
      <c r="AA39" s="219" t="s">
        <v>414</v>
      </c>
      <c r="AD39" s="219" t="s">
        <v>8365</v>
      </c>
      <c r="AE39" s="279"/>
      <c r="AH39" s="222"/>
      <c r="AI39" s="219" t="s">
        <v>8374</v>
      </c>
      <c r="AJ39" s="223">
        <v>0.222</v>
      </c>
      <c r="AK39" s="172">
        <f ca="1">IF(LEN(J39)=0,"",VLOOKUP(INDIRECT(ADDRESS(COUNTA(기초자산!$A:$A),1,,,sname)),mat_spot,MATCH(J39,기초자산!$10:$10,0),FALSE))</f>
        <v>274.89999999999998</v>
      </c>
      <c r="AL39" s="172">
        <f ca="1">IF(LEN(K39)=0,"",VLOOKUP(INDIRECT(ADDRESS(COUNTA(기초자산!$A:$A),1,,,sname)),mat_spot,MATCH(K39,기초자산!$10:$10,0),FALSE))</f>
        <v>12454.07</v>
      </c>
      <c r="AM39" s="24">
        <f t="shared" ca="1" si="6"/>
        <v>1.0889716368245919</v>
      </c>
      <c r="AN39" s="24">
        <f t="shared" ca="1" si="6"/>
        <v>1.2038407853629867</v>
      </c>
      <c r="AO39" s="211" t="s">
        <v>5875</v>
      </c>
      <c r="AP39" s="224">
        <v>0.95</v>
      </c>
      <c r="AS39" s="211" t="s">
        <v>8375</v>
      </c>
      <c r="AT39" s="224">
        <v>0.9</v>
      </c>
      <c r="AW39" s="211" t="s">
        <v>7477</v>
      </c>
      <c r="AX39" s="224">
        <v>0.9</v>
      </c>
      <c r="BA39" s="211" t="s">
        <v>8376</v>
      </c>
      <c r="BB39" s="224">
        <v>0.85</v>
      </c>
      <c r="BE39" s="211" t="s">
        <v>8377</v>
      </c>
      <c r="BF39" s="224">
        <v>0.85</v>
      </c>
      <c r="BI39" s="211" t="s">
        <v>8372</v>
      </c>
      <c r="BJ39" s="266">
        <v>0.6</v>
      </c>
      <c r="BM39" s="225"/>
      <c r="BN39" s="224"/>
      <c r="BQ39" s="225"/>
      <c r="BR39" s="224"/>
      <c r="BV39" s="224"/>
      <c r="BZ39" s="224"/>
      <c r="CD39" s="224"/>
      <c r="CH39" s="224"/>
      <c r="CL39" s="224"/>
      <c r="CP39" s="224"/>
      <c r="CT39" s="224"/>
      <c r="CX39" s="224"/>
      <c r="DB39" s="224"/>
      <c r="DF39" s="224"/>
      <c r="DI39" s="226"/>
    </row>
    <row r="40" spans="1:113" s="220" customFormat="1" ht="14.5" x14ac:dyDescent="0.25">
      <c r="A40" s="252">
        <v>53462</v>
      </c>
      <c r="B40" s="210" t="s">
        <v>8358</v>
      </c>
      <c r="C40" s="22" t="s">
        <v>8359</v>
      </c>
      <c r="D40" s="23" t="s">
        <v>7006</v>
      </c>
      <c r="E40" s="23" t="s">
        <v>352</v>
      </c>
      <c r="F40" s="211" t="s">
        <v>353</v>
      </c>
      <c r="G40" s="244">
        <v>20121005</v>
      </c>
      <c r="H40" s="211" t="s">
        <v>8429</v>
      </c>
      <c r="I40" s="212">
        <v>0.99</v>
      </c>
      <c r="J40" s="23" t="s">
        <v>941</v>
      </c>
      <c r="K40" s="23" t="s">
        <v>3162</v>
      </c>
      <c r="L40" s="213">
        <v>1831181728</v>
      </c>
      <c r="M40" s="211" t="s">
        <v>8360</v>
      </c>
      <c r="N40" s="211" t="s">
        <v>8361</v>
      </c>
      <c r="O40" s="214">
        <v>262.07</v>
      </c>
      <c r="P40" s="215">
        <v>9965.18</v>
      </c>
      <c r="Q40" s="23" t="s">
        <v>8363</v>
      </c>
      <c r="R40" s="23" t="s">
        <v>8364</v>
      </c>
      <c r="S40" s="112">
        <v>20151002</v>
      </c>
      <c r="T40" s="23" t="s">
        <v>8362</v>
      </c>
      <c r="U40" s="49">
        <v>4.5999999999999999E-3</v>
      </c>
      <c r="V40" s="218" t="s">
        <v>788</v>
      </c>
      <c r="W40" s="49">
        <v>2.9999999999999997E-4</v>
      </c>
      <c r="X40" s="49">
        <v>2.9999999999999997E-4</v>
      </c>
      <c r="Y40" s="26" t="s">
        <v>688</v>
      </c>
      <c r="Z40" s="26" t="s">
        <v>357</v>
      </c>
      <c r="AA40" s="219" t="s">
        <v>414</v>
      </c>
      <c r="AD40" s="219" t="s">
        <v>8365</v>
      </c>
      <c r="AE40" s="279"/>
      <c r="AH40" s="222"/>
      <c r="AI40" s="219" t="s">
        <v>8366</v>
      </c>
      <c r="AJ40" s="223">
        <v>0.21</v>
      </c>
      <c r="AK40" s="172">
        <f ca="1">IF(LEN(J40)=0,"",VLOOKUP(INDIRECT(ADDRESS(COUNTA(기초자산!$A:$A),1,,,sname)),mat_spot,MATCH(J40,기초자산!$10:$10,0),FALSE))</f>
        <v>274.89999999999998</v>
      </c>
      <c r="AL40" s="172">
        <f ca="1">IF(LEN(K40)=0,"",VLOOKUP(INDIRECT(ADDRESS(COUNTA(기초자산!$A:$A),1,,,sname)),mat_spot,MATCH(K40,기초자산!$10:$10,0),FALSE))</f>
        <v>12454.07</v>
      </c>
      <c r="AM40" s="24">
        <f t="shared" ca="1" si="6"/>
        <v>1.0489563856984774</v>
      </c>
      <c r="AN40" s="24">
        <f t="shared" ca="1" si="6"/>
        <v>1.2497586596529113</v>
      </c>
      <c r="AO40" s="211" t="s">
        <v>5865</v>
      </c>
      <c r="AP40" s="224">
        <v>0.95</v>
      </c>
      <c r="AS40" s="211" t="s">
        <v>6718</v>
      </c>
      <c r="AT40" s="224">
        <v>0.9</v>
      </c>
      <c r="AW40" s="211" t="s">
        <v>7457</v>
      </c>
      <c r="AX40" s="224">
        <v>0.9</v>
      </c>
      <c r="BA40" s="211" t="s">
        <v>7870</v>
      </c>
      <c r="BB40" s="224">
        <v>0.85</v>
      </c>
      <c r="BE40" s="211" t="s">
        <v>8367</v>
      </c>
      <c r="BF40" s="224">
        <v>0.85</v>
      </c>
      <c r="BI40" s="211" t="s">
        <v>8363</v>
      </c>
      <c r="BJ40" s="266">
        <v>0.6</v>
      </c>
      <c r="BM40" s="225"/>
      <c r="BN40" s="224"/>
      <c r="BQ40" s="225"/>
      <c r="BR40" s="224"/>
      <c r="BV40" s="224"/>
      <c r="BZ40" s="224"/>
      <c r="CD40" s="224"/>
      <c r="CH40" s="224"/>
      <c r="CL40" s="224"/>
      <c r="CP40" s="224"/>
      <c r="CT40" s="224"/>
      <c r="CX40" s="224"/>
      <c r="DB40" s="224"/>
      <c r="DF40" s="224"/>
      <c r="DI40" s="226"/>
    </row>
    <row r="41" spans="1:113" s="220" customFormat="1" ht="14.5" x14ac:dyDescent="0.25">
      <c r="A41" s="252">
        <v>53440</v>
      </c>
      <c r="B41" s="210" t="s">
        <v>8344</v>
      </c>
      <c r="C41" s="227" t="s">
        <v>8345</v>
      </c>
      <c r="D41" s="23" t="s">
        <v>8318</v>
      </c>
      <c r="E41" s="23" t="s">
        <v>948</v>
      </c>
      <c r="F41" s="211" t="s">
        <v>8318</v>
      </c>
      <c r="G41" s="244">
        <v>20120618</v>
      </c>
      <c r="H41" s="211" t="s">
        <v>8319</v>
      </c>
      <c r="I41" s="290">
        <v>0.98699999999999999</v>
      </c>
      <c r="J41" s="23" t="s">
        <v>941</v>
      </c>
      <c r="K41" s="23" t="s">
        <v>3768</v>
      </c>
      <c r="L41" s="213"/>
      <c r="M41" s="211" t="s">
        <v>4198</v>
      </c>
      <c r="N41" s="211" t="s">
        <v>3452</v>
      </c>
      <c r="O41" s="214">
        <v>240.09</v>
      </c>
      <c r="P41" s="215">
        <v>1146000</v>
      </c>
      <c r="Q41" s="23" t="s">
        <v>8346</v>
      </c>
      <c r="R41" s="23" t="s">
        <v>8347</v>
      </c>
      <c r="S41" s="112">
        <v>20150626</v>
      </c>
      <c r="T41" s="23" t="s">
        <v>8348</v>
      </c>
      <c r="U41" s="49">
        <v>6.8999999999999999E-3</v>
      </c>
      <c r="V41" s="218" t="s">
        <v>2296</v>
      </c>
      <c r="W41" s="49">
        <v>4.4999999999999999E-4</v>
      </c>
      <c r="X41" s="49">
        <v>4.4999999999999999E-4</v>
      </c>
      <c r="Y41" s="219" t="s">
        <v>688</v>
      </c>
      <c r="Z41" s="219" t="s">
        <v>413</v>
      </c>
      <c r="AA41" s="219" t="s">
        <v>414</v>
      </c>
      <c r="AD41" s="219" t="s">
        <v>8322</v>
      </c>
      <c r="AE41" s="279"/>
      <c r="AH41" s="222"/>
      <c r="AI41" s="219" t="s">
        <v>8349</v>
      </c>
      <c r="AJ41" s="223">
        <v>0.26729999999999998</v>
      </c>
      <c r="AK41" s="172">
        <f ca="1">IF(LEN(J41)=0,"",VLOOKUP(INDIRECT(ADDRESS(COUNTA(기초자산!$A:$A),1,,,sname)),mat_spot,MATCH(J41,기초자산!$10:$10,0),FALSE))</f>
        <v>274.89999999999998</v>
      </c>
      <c r="AL41" s="172">
        <f ca="1">IF(LEN(K41)=0,"",VLOOKUP(INDIRECT(ADDRESS(COUNTA(기초자산!$A:$A),1,,,sname)),mat_spot,MATCH(K41,기초자산!$10:$10,0),FALSE))</f>
        <v>58800</v>
      </c>
      <c r="AM41" s="24">
        <f t="shared" ref="AM41:AN43" ca="1" si="7">IF(ISERROR(AK41/O41),"",AK41/O41)</f>
        <v>1.144987296430505</v>
      </c>
      <c r="AN41" s="24">
        <f t="shared" ca="1" si="7"/>
        <v>5.1308900523560207E-2</v>
      </c>
      <c r="AO41" s="211" t="s">
        <v>8350</v>
      </c>
      <c r="AP41" s="224">
        <v>0.9</v>
      </c>
      <c r="AS41" s="211" t="s">
        <v>8351</v>
      </c>
      <c r="AT41" s="224">
        <v>0.9</v>
      </c>
      <c r="AW41" s="211" t="s">
        <v>8352</v>
      </c>
      <c r="AX41" s="224">
        <v>0.9</v>
      </c>
      <c r="BA41" s="211" t="s">
        <v>8353</v>
      </c>
      <c r="BB41" s="224">
        <v>0.85</v>
      </c>
      <c r="BE41" s="211" t="s">
        <v>8354</v>
      </c>
      <c r="BF41" s="224">
        <v>0.85</v>
      </c>
      <c r="BI41" s="211" t="s">
        <v>8355</v>
      </c>
      <c r="BJ41" s="266">
        <v>0.85</v>
      </c>
      <c r="BM41" s="211" t="s">
        <v>8356</v>
      </c>
      <c r="BN41" s="224">
        <v>0.8</v>
      </c>
      <c r="BQ41" s="211" t="s">
        <v>8357</v>
      </c>
      <c r="BR41" s="224"/>
      <c r="BS41" s="220">
        <v>75</v>
      </c>
      <c r="BU41" s="23" t="s">
        <v>8346</v>
      </c>
      <c r="BV41" s="224"/>
      <c r="BW41" s="220">
        <v>70</v>
      </c>
      <c r="BZ41" s="224"/>
      <c r="CD41" s="224"/>
      <c r="CH41" s="224"/>
      <c r="CL41" s="224"/>
      <c r="CP41" s="224"/>
      <c r="CT41" s="224"/>
      <c r="CX41" s="224"/>
      <c r="DB41" s="224"/>
      <c r="DF41" s="224"/>
      <c r="DI41" s="226"/>
    </row>
    <row r="42" spans="1:113" s="220" customFormat="1" ht="14.5" x14ac:dyDescent="0.25">
      <c r="A42" s="252">
        <v>53437</v>
      </c>
      <c r="B42" s="210" t="s">
        <v>8332</v>
      </c>
      <c r="C42" s="227" t="s">
        <v>8333</v>
      </c>
      <c r="D42" s="23" t="s">
        <v>8318</v>
      </c>
      <c r="E42" s="23" t="s">
        <v>948</v>
      </c>
      <c r="F42" s="211" t="s">
        <v>8318</v>
      </c>
      <c r="G42" s="244">
        <v>20120619</v>
      </c>
      <c r="H42" s="211" t="s">
        <v>8319</v>
      </c>
      <c r="I42" s="290">
        <v>0.98699999999999999</v>
      </c>
      <c r="J42" s="23" t="s">
        <v>941</v>
      </c>
      <c r="K42" s="23" t="s">
        <v>3768</v>
      </c>
      <c r="L42" s="213"/>
      <c r="M42" s="211" t="s">
        <v>8334</v>
      </c>
      <c r="N42" s="211" t="s">
        <v>8335</v>
      </c>
      <c r="O42" s="292">
        <v>251.86</v>
      </c>
      <c r="P42" s="293">
        <v>39916</v>
      </c>
      <c r="Q42" s="23" t="s">
        <v>8336</v>
      </c>
      <c r="R42" s="23" t="s">
        <v>8230</v>
      </c>
      <c r="S42" s="112">
        <v>20150619</v>
      </c>
      <c r="T42" s="23" t="s">
        <v>6430</v>
      </c>
      <c r="U42" s="49">
        <v>6.8999999999999999E-3</v>
      </c>
      <c r="V42" s="218" t="s">
        <v>2296</v>
      </c>
      <c r="W42" s="49">
        <v>4.4999999999999999E-4</v>
      </c>
      <c r="X42" s="49">
        <v>4.4999999999999999E-4</v>
      </c>
      <c r="Y42" s="219" t="s">
        <v>688</v>
      </c>
      <c r="Z42" s="219" t="s">
        <v>413</v>
      </c>
      <c r="AA42" s="219" t="s">
        <v>414</v>
      </c>
      <c r="AD42" s="219" t="s">
        <v>8322</v>
      </c>
      <c r="AE42" s="279"/>
      <c r="AH42" s="222"/>
      <c r="AI42" s="219" t="s">
        <v>3376</v>
      </c>
      <c r="AJ42" s="223">
        <v>0.27</v>
      </c>
      <c r="AK42" s="172">
        <f ca="1">IF(LEN(J42)=0,"",VLOOKUP(INDIRECT(ADDRESS(COUNTA(기초자산!$A:$A),1,,,sname)),mat_spot,MATCH(J42,기초자산!$10:$10,0),FALSE))</f>
        <v>274.89999999999998</v>
      </c>
      <c r="AL42" s="172">
        <f ca="1">IF(LEN(K42)=0,"",VLOOKUP(INDIRECT(ADDRESS(COUNTA(기초자산!$A:$A),1,,,sname)),mat_spot,MATCH(K42,기초자산!$10:$10,0),FALSE))</f>
        <v>58800</v>
      </c>
      <c r="AM42" s="24">
        <f t="shared" ca="1" si="7"/>
        <v>1.0914793933137457</v>
      </c>
      <c r="AN42" s="24">
        <f t="shared" ca="1" si="7"/>
        <v>1.4730934963423188</v>
      </c>
      <c r="AO42" s="211" t="s">
        <v>5923</v>
      </c>
      <c r="AP42" s="224">
        <v>0.9</v>
      </c>
      <c r="AS42" s="211" t="s">
        <v>8337</v>
      </c>
      <c r="AT42" s="224">
        <v>0.9</v>
      </c>
      <c r="AW42" s="211" t="s">
        <v>8338</v>
      </c>
      <c r="AX42" s="224">
        <v>0.9</v>
      </c>
      <c r="BA42" s="211" t="s">
        <v>8339</v>
      </c>
      <c r="BB42" s="224">
        <v>0.85</v>
      </c>
      <c r="BE42" s="211" t="s">
        <v>8340</v>
      </c>
      <c r="BF42" s="224">
        <v>0.85</v>
      </c>
      <c r="BI42" s="211" t="s">
        <v>8341</v>
      </c>
      <c r="BJ42" s="266">
        <v>0.85</v>
      </c>
      <c r="BM42" s="211" t="s">
        <v>8342</v>
      </c>
      <c r="BN42" s="224">
        <v>0.8</v>
      </c>
      <c r="BQ42" s="211" t="s">
        <v>8343</v>
      </c>
      <c r="BR42" s="224"/>
      <c r="BS42" s="220">
        <v>75</v>
      </c>
      <c r="BU42" s="23" t="s">
        <v>8336</v>
      </c>
      <c r="BV42" s="224"/>
      <c r="BW42" s="220">
        <v>70</v>
      </c>
      <c r="BZ42" s="224"/>
      <c r="CD42" s="224"/>
      <c r="CH42" s="224"/>
      <c r="CL42" s="224"/>
      <c r="CP42" s="224"/>
      <c r="CT42" s="224"/>
      <c r="CX42" s="224"/>
      <c r="DB42" s="224"/>
      <c r="DF42" s="224"/>
      <c r="DI42" s="226"/>
    </row>
    <row r="43" spans="1:113" s="220" customFormat="1" ht="14.5" x14ac:dyDescent="0.25">
      <c r="A43" s="252">
        <v>53433</v>
      </c>
      <c r="B43" s="210" t="s">
        <v>8317</v>
      </c>
      <c r="C43" s="227" t="s">
        <v>8331</v>
      </c>
      <c r="D43" s="23" t="s">
        <v>8318</v>
      </c>
      <c r="E43" s="23" t="s">
        <v>948</v>
      </c>
      <c r="F43" s="211" t="s">
        <v>8318</v>
      </c>
      <c r="G43" s="244">
        <v>20120604</v>
      </c>
      <c r="H43" s="211" t="s">
        <v>8319</v>
      </c>
      <c r="I43" s="290">
        <v>0.98699999999999999</v>
      </c>
      <c r="J43" s="23" t="s">
        <v>941</v>
      </c>
      <c r="K43" s="23" t="s">
        <v>3768</v>
      </c>
      <c r="L43" s="213"/>
      <c r="M43" s="211" t="s">
        <v>8320</v>
      </c>
      <c r="N43" s="211" t="s">
        <v>3402</v>
      </c>
      <c r="O43" s="214">
        <v>242.16</v>
      </c>
      <c r="P43" s="215">
        <v>10943.29</v>
      </c>
      <c r="Q43" s="23" t="s">
        <v>8321</v>
      </c>
      <c r="R43" s="23" t="s">
        <v>8225</v>
      </c>
      <c r="S43" s="112">
        <v>20150612</v>
      </c>
      <c r="T43" s="23" t="s">
        <v>6406</v>
      </c>
      <c r="U43" s="49">
        <v>6.8999999999999999E-3</v>
      </c>
      <c r="V43" s="218" t="s">
        <v>2296</v>
      </c>
      <c r="W43" s="49">
        <v>4.4999999999999999E-4</v>
      </c>
      <c r="X43" s="49">
        <v>4.4999999999999999E-4</v>
      </c>
      <c r="Y43" s="219" t="s">
        <v>688</v>
      </c>
      <c r="Z43" s="219" t="s">
        <v>413</v>
      </c>
      <c r="AA43" s="219" t="s">
        <v>414</v>
      </c>
      <c r="AD43" s="219" t="s">
        <v>8322</v>
      </c>
      <c r="AE43" s="279"/>
      <c r="AH43" s="222"/>
      <c r="AI43" s="219" t="s">
        <v>8323</v>
      </c>
      <c r="AJ43" s="223">
        <v>0.29699999999999999</v>
      </c>
      <c r="AK43" s="172">
        <f ca="1">IF(LEN(J43)=0,"",VLOOKUP(INDIRECT(ADDRESS(COUNTA(기초자산!$A:$A),1,,,sname)),mat_spot,MATCH(J43,기초자산!$10:$10,0),FALSE))</f>
        <v>274.89999999999998</v>
      </c>
      <c r="AL43" s="172">
        <f ca="1">IF(LEN(K43)=0,"",VLOOKUP(INDIRECT(ADDRESS(COUNTA(기초자산!$A:$A),1,,,sname)),mat_spot,MATCH(K43,기초자산!$10:$10,0),FALSE))</f>
        <v>58800</v>
      </c>
      <c r="AM43" s="24">
        <f t="shared" ca="1" si="7"/>
        <v>1.1351998678559629</v>
      </c>
      <c r="AN43" s="24">
        <f t="shared" ca="1" si="7"/>
        <v>5.3731556049414753</v>
      </c>
      <c r="AO43" s="211" t="s">
        <v>8324</v>
      </c>
      <c r="AP43" s="224">
        <v>0.9</v>
      </c>
      <c r="AS43" s="211" t="s">
        <v>8325</v>
      </c>
      <c r="AT43" s="224">
        <v>0.9</v>
      </c>
      <c r="AW43" s="211" t="s">
        <v>8326</v>
      </c>
      <c r="AX43" s="224">
        <v>0.9</v>
      </c>
      <c r="BA43" s="211" t="s">
        <v>6727</v>
      </c>
      <c r="BB43" s="224">
        <v>0.85</v>
      </c>
      <c r="BE43" s="211" t="s">
        <v>8327</v>
      </c>
      <c r="BF43" s="224">
        <v>0.85</v>
      </c>
      <c r="BI43" s="211" t="s">
        <v>8328</v>
      </c>
      <c r="BJ43" s="266">
        <v>0.85</v>
      </c>
      <c r="BM43" s="211" t="s">
        <v>8329</v>
      </c>
      <c r="BN43" s="224">
        <v>0.8</v>
      </c>
      <c r="BQ43" s="211" t="s">
        <v>8330</v>
      </c>
      <c r="BR43" s="224"/>
      <c r="BS43" s="220">
        <v>75</v>
      </c>
      <c r="BU43" s="23" t="s">
        <v>8321</v>
      </c>
      <c r="BV43" s="224"/>
      <c r="BW43" s="220">
        <v>70</v>
      </c>
      <c r="BZ43" s="224"/>
      <c r="CD43" s="224"/>
      <c r="CH43" s="224"/>
      <c r="CL43" s="224"/>
      <c r="CP43" s="224"/>
      <c r="CT43" s="224"/>
      <c r="CX43" s="224"/>
      <c r="DB43" s="224"/>
      <c r="DF43" s="224"/>
      <c r="DI43" s="226"/>
    </row>
    <row r="44" spans="1:113" s="220" customFormat="1" ht="14.5" x14ac:dyDescent="0.25">
      <c r="A44" s="252">
        <v>53456</v>
      </c>
      <c r="B44" s="210" t="s">
        <v>8271</v>
      </c>
      <c r="C44" s="227" t="s">
        <v>8292</v>
      </c>
      <c r="D44" s="23" t="s">
        <v>1773</v>
      </c>
      <c r="E44" s="23" t="s">
        <v>948</v>
      </c>
      <c r="F44" s="211" t="s">
        <v>1773</v>
      </c>
      <c r="G44" s="244">
        <v>20120903</v>
      </c>
      <c r="H44" s="211" t="s">
        <v>8273</v>
      </c>
      <c r="I44" s="290">
        <v>0.98899999999999999</v>
      </c>
      <c r="J44" s="23" t="s">
        <v>941</v>
      </c>
      <c r="K44" s="23" t="s">
        <v>3162</v>
      </c>
      <c r="L44" s="213">
        <v>2327864236</v>
      </c>
      <c r="M44" s="211" t="s">
        <v>3734</v>
      </c>
      <c r="N44" s="211" t="s">
        <v>7373</v>
      </c>
      <c r="O44" s="214">
        <v>251.23</v>
      </c>
      <c r="P44" s="215">
        <v>9287.51</v>
      </c>
      <c r="Q44" s="23" t="s">
        <v>8293</v>
      </c>
      <c r="R44" s="23" t="s">
        <v>8294</v>
      </c>
      <c r="S44" s="112">
        <v>20150903</v>
      </c>
      <c r="T44" s="23" t="s">
        <v>2030</v>
      </c>
      <c r="U44" s="49">
        <v>1E-3</v>
      </c>
      <c r="V44" s="218" t="s">
        <v>2296</v>
      </c>
      <c r="W44" s="49">
        <v>1E-4</v>
      </c>
      <c r="X44" s="49">
        <v>1E-4</v>
      </c>
      <c r="Y44" s="219" t="s">
        <v>688</v>
      </c>
      <c r="Z44" s="219" t="s">
        <v>357</v>
      </c>
      <c r="AA44" s="219" t="s">
        <v>414</v>
      </c>
      <c r="AD44" s="219" t="s">
        <v>6937</v>
      </c>
      <c r="AE44" s="279"/>
      <c r="AH44" s="222"/>
      <c r="AI44" s="219" t="s">
        <v>3522</v>
      </c>
      <c r="AJ44" s="223">
        <v>0.216</v>
      </c>
      <c r="AK44" s="172">
        <f ca="1">IF(LEN(J44)=0,"",VLOOKUP(INDIRECT(ADDRESS(COUNTA(기초자산!$A:$A),1,,,sname)),mat_spot,MATCH(J44,기초자산!$10:$10,0),FALSE))</f>
        <v>274.89999999999998</v>
      </c>
      <c r="AL44" s="172">
        <f ca="1">IF(LEN(K44)=0,"",VLOOKUP(INDIRECT(ADDRESS(COUNTA(기초자산!$A:$A),1,,,sname)),mat_spot,MATCH(K44,기초자산!$10:$10,0),FALSE))</f>
        <v>12454.07</v>
      </c>
      <c r="AM44" s="24">
        <f t="shared" ref="AM44:AM51" ca="1" si="8">IF(ISERROR(AK44/O44),"",AK44/O44)</f>
        <v>1.0942164550411972</v>
      </c>
      <c r="AN44" s="24">
        <f t="shared" ref="AN44:AN51" ca="1" si="9">IF(ISERROR(AL44/P44),"",AL44/P44)</f>
        <v>1.34094821970582</v>
      </c>
      <c r="AO44" s="211" t="s">
        <v>6624</v>
      </c>
      <c r="AP44" s="224">
        <v>0.95</v>
      </c>
      <c r="AS44" s="211" t="s">
        <v>8295</v>
      </c>
      <c r="AT44" s="224">
        <v>0.95</v>
      </c>
      <c r="AW44" s="211" t="s">
        <v>8104</v>
      </c>
      <c r="AX44" s="224">
        <v>0.9</v>
      </c>
      <c r="BA44" s="211" t="s">
        <v>8296</v>
      </c>
      <c r="BB44" s="224">
        <v>0.9</v>
      </c>
      <c r="BE44" s="211" t="s">
        <v>8097</v>
      </c>
      <c r="BF44" s="224">
        <v>0.85</v>
      </c>
      <c r="BI44" s="211" t="s">
        <v>8293</v>
      </c>
      <c r="BJ44" s="266">
        <v>0.6</v>
      </c>
      <c r="BM44" s="225"/>
      <c r="BN44" s="224"/>
      <c r="BQ44" s="225"/>
      <c r="BR44" s="224"/>
      <c r="BV44" s="224"/>
      <c r="BZ44" s="224"/>
      <c r="CD44" s="224"/>
      <c r="CH44" s="224"/>
      <c r="CL44" s="224"/>
      <c r="CP44" s="224"/>
      <c r="CT44" s="224"/>
      <c r="CX44" s="224"/>
      <c r="DB44" s="224"/>
      <c r="DF44" s="224"/>
      <c r="DI44" s="226"/>
    </row>
    <row r="45" spans="1:113" s="220" customFormat="1" ht="14.5" x14ac:dyDescent="0.25">
      <c r="A45" s="252">
        <v>53451</v>
      </c>
      <c r="B45" s="210" t="s">
        <v>8270</v>
      </c>
      <c r="C45" s="227" t="s">
        <v>8284</v>
      </c>
      <c r="D45" s="23" t="s">
        <v>1773</v>
      </c>
      <c r="E45" s="23" t="s">
        <v>948</v>
      </c>
      <c r="F45" s="211" t="s">
        <v>1773</v>
      </c>
      <c r="G45" s="244">
        <v>20120813</v>
      </c>
      <c r="H45" s="211" t="s">
        <v>8273</v>
      </c>
      <c r="I45" s="290">
        <v>0.98899999999999999</v>
      </c>
      <c r="J45" s="23" t="s">
        <v>941</v>
      </c>
      <c r="K45" s="23" t="s">
        <v>3162</v>
      </c>
      <c r="L45" s="291">
        <v>1859149455</v>
      </c>
      <c r="M45" s="211" t="s">
        <v>3615</v>
      </c>
      <c r="N45" s="211" t="s">
        <v>6588</v>
      </c>
      <c r="O45" s="214">
        <v>256.64999999999998</v>
      </c>
      <c r="P45" s="215">
        <v>9814.59</v>
      </c>
      <c r="Q45" s="23" t="s">
        <v>8285</v>
      </c>
      <c r="R45" s="23" t="s">
        <v>8286</v>
      </c>
      <c r="S45" s="112">
        <v>20150813</v>
      </c>
      <c r="T45" s="23" t="s">
        <v>8287</v>
      </c>
      <c r="U45" s="49">
        <v>1E-3</v>
      </c>
      <c r="V45" s="218" t="s">
        <v>2296</v>
      </c>
      <c r="W45" s="49">
        <v>1E-4</v>
      </c>
      <c r="X45" s="49">
        <v>1E-4</v>
      </c>
      <c r="Y45" s="219" t="s">
        <v>688</v>
      </c>
      <c r="Z45" s="219" t="s">
        <v>357</v>
      </c>
      <c r="AA45" s="219" t="s">
        <v>414</v>
      </c>
      <c r="AD45" s="219" t="s">
        <v>3763</v>
      </c>
      <c r="AE45" s="279"/>
      <c r="AH45" s="222"/>
      <c r="AI45" s="219" t="s">
        <v>8288</v>
      </c>
      <c r="AJ45" s="223">
        <v>0.20100000000000001</v>
      </c>
      <c r="AK45" s="172">
        <f ca="1">IF(LEN(J45)=0,"",VLOOKUP(INDIRECT(ADDRESS(COUNTA(기초자산!$A:$A),1,,,sname)),mat_spot,MATCH(J45,기초자산!$10:$10,0),FALSE))</f>
        <v>274.89999999999998</v>
      </c>
      <c r="AL45" s="172">
        <f ca="1">IF(LEN(K45)=0,"",VLOOKUP(INDIRECT(ADDRESS(COUNTA(기초자산!$A:$A),1,,,sname)),mat_spot,MATCH(K45,기초자산!$10:$10,0),FALSE))</f>
        <v>12454.07</v>
      </c>
      <c r="AM45" s="24">
        <f t="shared" ca="1" si="8"/>
        <v>1.0711085135398402</v>
      </c>
      <c r="AN45" s="24">
        <f t="shared" ca="1" si="9"/>
        <v>1.2689343110613891</v>
      </c>
      <c r="AO45" s="211" t="s">
        <v>4328</v>
      </c>
      <c r="AP45" s="224">
        <v>0.9</v>
      </c>
      <c r="AS45" s="211" t="s">
        <v>8289</v>
      </c>
      <c r="AT45" s="224">
        <v>0.9</v>
      </c>
      <c r="AW45" s="211" t="s">
        <v>8290</v>
      </c>
      <c r="AX45" s="224">
        <v>0.85</v>
      </c>
      <c r="BA45" s="211" t="s">
        <v>8291</v>
      </c>
      <c r="BB45" s="224">
        <v>0.85</v>
      </c>
      <c r="BE45" s="211" t="s">
        <v>8080</v>
      </c>
      <c r="BF45" s="224">
        <v>0.8</v>
      </c>
      <c r="BI45" s="211" t="s">
        <v>8285</v>
      </c>
      <c r="BJ45" s="266">
        <v>0.6</v>
      </c>
      <c r="BM45" s="225"/>
      <c r="BN45" s="224"/>
      <c r="BQ45" s="225"/>
      <c r="BR45" s="224"/>
      <c r="BV45" s="224"/>
      <c r="BZ45" s="224"/>
      <c r="CD45" s="224"/>
      <c r="CH45" s="224"/>
      <c r="CL45" s="224"/>
      <c r="CP45" s="224"/>
      <c r="CT45" s="224"/>
      <c r="CX45" s="224"/>
      <c r="DB45" s="224"/>
      <c r="DF45" s="224"/>
      <c r="DI45" s="226"/>
    </row>
    <row r="46" spans="1:113" s="220" customFormat="1" ht="14.5" x14ac:dyDescent="0.25">
      <c r="A46" s="252">
        <v>53450</v>
      </c>
      <c r="B46" s="210" t="s">
        <v>8269</v>
      </c>
      <c r="C46" s="227" t="s">
        <v>8280</v>
      </c>
      <c r="D46" s="23" t="s">
        <v>1773</v>
      </c>
      <c r="E46" s="23" t="s">
        <v>948</v>
      </c>
      <c r="F46" s="211" t="s">
        <v>1773</v>
      </c>
      <c r="G46" s="244">
        <v>20120806</v>
      </c>
      <c r="H46" s="211" t="s">
        <v>8273</v>
      </c>
      <c r="I46" s="290">
        <v>0.98899999999999999</v>
      </c>
      <c r="J46" s="23" t="s">
        <v>941</v>
      </c>
      <c r="K46" s="23" t="s">
        <v>3162</v>
      </c>
      <c r="L46" s="291">
        <v>4240138544</v>
      </c>
      <c r="M46" s="211" t="s">
        <v>8281</v>
      </c>
      <c r="N46" s="211" t="s">
        <v>4330</v>
      </c>
      <c r="O46" s="214">
        <v>250.36</v>
      </c>
      <c r="P46" s="215">
        <v>9812.92</v>
      </c>
      <c r="Q46" s="23" t="s">
        <v>8282</v>
      </c>
      <c r="R46" s="23" t="s">
        <v>8283</v>
      </c>
      <c r="S46" s="112">
        <v>20150806</v>
      </c>
      <c r="T46" s="23" t="s">
        <v>3571</v>
      </c>
      <c r="U46" s="49">
        <v>1E-3</v>
      </c>
      <c r="V46" s="218" t="s">
        <v>2296</v>
      </c>
      <c r="W46" s="49">
        <v>1E-4</v>
      </c>
      <c r="X46" s="49">
        <v>1E-4</v>
      </c>
      <c r="Y46" s="219" t="s">
        <v>688</v>
      </c>
      <c r="Z46" s="219" t="s">
        <v>357</v>
      </c>
      <c r="AA46" s="219" t="s">
        <v>414</v>
      </c>
      <c r="AD46" s="219" t="s">
        <v>6937</v>
      </c>
      <c r="AE46" s="279"/>
      <c r="AH46" s="222"/>
      <c r="AI46" s="219" t="s">
        <v>3791</v>
      </c>
      <c r="AJ46" s="223">
        <v>0.24</v>
      </c>
      <c r="AK46" s="172">
        <f ca="1">IF(LEN(J46)=0,"",VLOOKUP(INDIRECT(ADDRESS(COUNTA(기초자산!$A:$A),1,,,sname)),mat_spot,MATCH(J46,기초자산!$10:$10,0),FALSE))</f>
        <v>274.89999999999998</v>
      </c>
      <c r="AL46" s="172">
        <f ca="1">IF(LEN(K46)=0,"",VLOOKUP(INDIRECT(ADDRESS(COUNTA(기초자산!$A:$A),1,,,sname)),mat_spot,MATCH(K46,기초자산!$10:$10,0),FALSE))</f>
        <v>12454.07</v>
      </c>
      <c r="AM46" s="24">
        <f t="shared" ca="1" si="8"/>
        <v>1.098018852851893</v>
      </c>
      <c r="AN46" s="24">
        <f t="shared" ca="1" si="9"/>
        <v>1.2691502631224956</v>
      </c>
      <c r="AO46" s="211" t="s">
        <v>6554</v>
      </c>
      <c r="AP46" s="224">
        <v>0.95</v>
      </c>
      <c r="AS46" s="211" t="s">
        <v>6551</v>
      </c>
      <c r="AT46" s="224">
        <v>0.95</v>
      </c>
      <c r="AW46" s="211" t="s">
        <v>8056</v>
      </c>
      <c r="AX46" s="224">
        <v>0.9</v>
      </c>
      <c r="BA46" s="211" t="s">
        <v>8057</v>
      </c>
      <c r="BB46" s="224">
        <v>0.9</v>
      </c>
      <c r="BE46" s="211" t="s">
        <v>8056</v>
      </c>
      <c r="BF46" s="224">
        <v>0.85</v>
      </c>
      <c r="BI46" s="211" t="s">
        <v>8282</v>
      </c>
      <c r="BJ46" s="266">
        <v>0.6</v>
      </c>
      <c r="BM46" s="225"/>
      <c r="BN46" s="224"/>
      <c r="BQ46" s="225"/>
      <c r="BR46" s="224"/>
      <c r="BV46" s="224"/>
      <c r="BZ46" s="224"/>
      <c r="CD46" s="224"/>
      <c r="CH46" s="224"/>
      <c r="CL46" s="224"/>
      <c r="CP46" s="224"/>
      <c r="CT46" s="224"/>
      <c r="CX46" s="224"/>
      <c r="DB46" s="224"/>
      <c r="DF46" s="224"/>
      <c r="DI46" s="226"/>
    </row>
    <row r="47" spans="1:113" s="220" customFormat="1" ht="14.5" x14ac:dyDescent="0.25">
      <c r="A47" s="252">
        <v>53453</v>
      </c>
      <c r="B47" s="210" t="s">
        <v>8267</v>
      </c>
      <c r="C47" s="227" t="s">
        <v>8272</v>
      </c>
      <c r="D47" s="23" t="s">
        <v>1773</v>
      </c>
      <c r="E47" s="23" t="s">
        <v>948</v>
      </c>
      <c r="F47" s="211" t="s">
        <v>1773</v>
      </c>
      <c r="G47" s="244">
        <v>20120820</v>
      </c>
      <c r="H47" s="211" t="s">
        <v>8273</v>
      </c>
      <c r="I47" s="290">
        <v>0.98850000000000005</v>
      </c>
      <c r="J47" s="23" t="s">
        <v>941</v>
      </c>
      <c r="K47" s="23" t="s">
        <v>7929</v>
      </c>
      <c r="L47" s="213">
        <v>677665030</v>
      </c>
      <c r="M47" s="211" t="s">
        <v>4361</v>
      </c>
      <c r="N47" s="211" t="s">
        <v>3668</v>
      </c>
      <c r="O47" s="214">
        <v>258.02999999999997</v>
      </c>
      <c r="P47" s="215">
        <v>1418.13</v>
      </c>
      <c r="Q47" s="23" t="s">
        <v>8274</v>
      </c>
      <c r="R47" s="23" t="s">
        <v>8275</v>
      </c>
      <c r="S47" s="112">
        <v>20150820</v>
      </c>
      <c r="T47" s="23" t="s">
        <v>3373</v>
      </c>
      <c r="U47" s="49">
        <v>1.8E-3</v>
      </c>
      <c r="V47" s="218" t="s">
        <v>2296</v>
      </c>
      <c r="W47" s="49">
        <v>1.8000000000000001E-4</v>
      </c>
      <c r="X47" s="49">
        <v>1.8000000000000001E-4</v>
      </c>
      <c r="Y47" s="219" t="s">
        <v>688</v>
      </c>
      <c r="Z47" s="219" t="s">
        <v>357</v>
      </c>
      <c r="AA47" s="219" t="s">
        <v>414</v>
      </c>
      <c r="AD47" s="219" t="s">
        <v>6937</v>
      </c>
      <c r="AE47" s="279"/>
      <c r="AH47" s="222"/>
      <c r="AI47" s="219" t="s">
        <v>8276</v>
      </c>
      <c r="AJ47" s="223">
        <v>0.20399999999999999</v>
      </c>
      <c r="AK47" s="172">
        <f ca="1">IF(LEN(J47)=0,"",VLOOKUP(INDIRECT(ADDRESS(COUNTA(기초자산!$A:$A),1,,,sname)),mat_spot,MATCH(J47,기초자산!$10:$10,0),FALSE))</f>
        <v>274.89999999999998</v>
      </c>
      <c r="AL47" s="172" t="e">
        <f ca="1">IF(LEN(K47)=0,"",VLOOKUP(INDIRECT(ADDRESS(COUNTA(기초자산!$A:$A),1,,,sname)),mat_spot,MATCH(K47,기초자산!$10:$10,0),FALSE))</f>
        <v>#N/A</v>
      </c>
      <c r="AM47" s="24">
        <f t="shared" ca="1" si="8"/>
        <v>1.0653799945742743</v>
      </c>
      <c r="AN47" s="24" t="str">
        <f t="shared" ca="1" si="9"/>
        <v/>
      </c>
      <c r="AO47" s="211" t="s">
        <v>6590</v>
      </c>
      <c r="AP47" s="224">
        <v>0.95</v>
      </c>
      <c r="AS47" s="211" t="s">
        <v>6588</v>
      </c>
      <c r="AT47" s="224">
        <v>0.95</v>
      </c>
      <c r="AW47" s="211" t="s">
        <v>7780</v>
      </c>
      <c r="AX47" s="224">
        <v>0.9</v>
      </c>
      <c r="BA47" s="211" t="s">
        <v>8277</v>
      </c>
      <c r="BB47" s="224">
        <v>0.9</v>
      </c>
      <c r="BE47" s="211" t="s">
        <v>8278</v>
      </c>
      <c r="BF47" s="224">
        <v>0.85</v>
      </c>
      <c r="BI47" s="211" t="s">
        <v>8279</v>
      </c>
      <c r="BJ47" s="266">
        <v>0.6</v>
      </c>
      <c r="BM47" s="225"/>
      <c r="BN47" s="224"/>
      <c r="BQ47" s="225"/>
      <c r="BR47" s="224"/>
      <c r="BV47" s="224"/>
      <c r="BZ47" s="224"/>
      <c r="CD47" s="224"/>
      <c r="CH47" s="224"/>
      <c r="CL47" s="224"/>
      <c r="CP47" s="224"/>
      <c r="CT47" s="224"/>
      <c r="CX47" s="224"/>
      <c r="DB47" s="224"/>
      <c r="DF47" s="224"/>
      <c r="DI47" s="226"/>
    </row>
    <row r="48" spans="1:113" s="220" customFormat="1" ht="14.5" x14ac:dyDescent="0.25">
      <c r="A48" s="252">
        <v>53459</v>
      </c>
      <c r="B48" s="210" t="s">
        <v>8266</v>
      </c>
      <c r="C48" s="227" t="s">
        <v>8312</v>
      </c>
      <c r="D48" s="23" t="s">
        <v>1773</v>
      </c>
      <c r="E48" s="23" t="s">
        <v>948</v>
      </c>
      <c r="F48" s="211" t="s">
        <v>1773</v>
      </c>
      <c r="G48" s="244">
        <v>20120924</v>
      </c>
      <c r="H48" s="211" t="s">
        <v>8307</v>
      </c>
      <c r="I48" s="290">
        <v>0.99099999999999999</v>
      </c>
      <c r="J48" s="23" t="s">
        <v>941</v>
      </c>
      <c r="K48" s="23" t="s">
        <v>3162</v>
      </c>
      <c r="L48" s="213"/>
      <c r="M48" s="211" t="s">
        <v>3842</v>
      </c>
      <c r="N48" s="211" t="s">
        <v>3864</v>
      </c>
      <c r="O48" s="214">
        <v>263.56</v>
      </c>
      <c r="P48" s="215">
        <v>9767.49</v>
      </c>
      <c r="Q48" s="23" t="s">
        <v>8313</v>
      </c>
      <c r="R48" s="23" t="s">
        <v>8314</v>
      </c>
      <c r="S48" s="112">
        <v>20150924</v>
      </c>
      <c r="T48" s="23" t="s">
        <v>8315</v>
      </c>
      <c r="U48" s="49">
        <v>1E-3</v>
      </c>
      <c r="V48" s="218" t="s">
        <v>3954</v>
      </c>
      <c r="W48" s="49">
        <v>1E-4</v>
      </c>
      <c r="X48" s="49">
        <v>1E-4</v>
      </c>
      <c r="Y48" s="219" t="s">
        <v>688</v>
      </c>
      <c r="Z48" s="219" t="s">
        <v>357</v>
      </c>
      <c r="AA48" s="219" t="s">
        <v>414</v>
      </c>
      <c r="AD48" s="219" t="s">
        <v>3763</v>
      </c>
      <c r="AE48" s="279"/>
      <c r="AH48" s="222"/>
      <c r="AI48" s="219" t="s">
        <v>8316</v>
      </c>
      <c r="AJ48" s="223"/>
      <c r="AK48" s="172">
        <f ca="1">IF(LEN(J48)=0,"",VLOOKUP(INDIRECT(ADDRESS(COUNTA(기초자산!$A:$A),1,,,sname)),mat_spot,MATCH(J48,기초자산!$10:$10,0),FALSE))</f>
        <v>274.89999999999998</v>
      </c>
      <c r="AL48" s="172">
        <f ca="1">IF(LEN(K48)=0,"",VLOOKUP(INDIRECT(ADDRESS(COUNTA(기초자산!$A:$A),1,,,sname)),mat_spot,MATCH(K48,기초자산!$10:$10,0),FALSE))</f>
        <v>12454.07</v>
      </c>
      <c r="AM48" s="24">
        <f t="shared" ca="1" si="8"/>
        <v>1.0430262558810137</v>
      </c>
      <c r="AN48" s="24">
        <f t="shared" ca="1" si="9"/>
        <v>1.2750532634279637</v>
      </c>
      <c r="AO48" s="211" t="s">
        <v>5842</v>
      </c>
      <c r="AP48" s="224">
        <v>0.9</v>
      </c>
      <c r="AS48" s="211" t="s">
        <v>6683</v>
      </c>
      <c r="AT48" s="224">
        <v>0.9</v>
      </c>
      <c r="AW48" s="211" t="s">
        <v>8137</v>
      </c>
      <c r="AX48" s="224">
        <v>0.85</v>
      </c>
      <c r="BA48" s="211" t="s">
        <v>7847</v>
      </c>
      <c r="BB48" s="224">
        <v>0.85</v>
      </c>
      <c r="BE48" s="211" t="s">
        <v>8133</v>
      </c>
      <c r="BF48" s="224">
        <v>0.8</v>
      </c>
      <c r="BI48" s="211" t="s">
        <v>8313</v>
      </c>
      <c r="BJ48" s="266">
        <v>0.6</v>
      </c>
      <c r="BM48" s="225"/>
      <c r="BN48" s="224"/>
      <c r="BQ48" s="225"/>
      <c r="BR48" s="224"/>
      <c r="BV48" s="224"/>
      <c r="BZ48" s="224"/>
      <c r="CD48" s="224"/>
      <c r="CH48" s="224"/>
      <c r="CL48" s="224"/>
      <c r="CP48" s="224"/>
      <c r="CT48" s="224"/>
      <c r="CX48" s="224"/>
      <c r="DB48" s="224"/>
      <c r="DF48" s="224"/>
      <c r="DI48" s="226"/>
    </row>
    <row r="49" spans="1:113" s="220" customFormat="1" ht="14.5" x14ac:dyDescent="0.25">
      <c r="A49" s="252">
        <v>53458</v>
      </c>
      <c r="B49" s="210" t="s">
        <v>8265</v>
      </c>
      <c r="C49" s="227" t="s">
        <v>8306</v>
      </c>
      <c r="D49" s="23" t="s">
        <v>1773</v>
      </c>
      <c r="E49" s="23" t="s">
        <v>948</v>
      </c>
      <c r="F49" s="211" t="s">
        <v>1773</v>
      </c>
      <c r="G49" s="244">
        <v>20120917</v>
      </c>
      <c r="H49" s="211" t="s">
        <v>8307</v>
      </c>
      <c r="I49" s="290">
        <v>0.99099999999999999</v>
      </c>
      <c r="J49" s="23" t="s">
        <v>941</v>
      </c>
      <c r="K49" s="23" t="s">
        <v>3162</v>
      </c>
      <c r="L49" s="213"/>
      <c r="M49" s="211" t="s">
        <v>6750</v>
      </c>
      <c r="N49" s="211" t="s">
        <v>5845</v>
      </c>
      <c r="O49" s="214">
        <v>263.97000000000003</v>
      </c>
      <c r="P49" s="215">
        <v>9780.92</v>
      </c>
      <c r="Q49" s="23" t="s">
        <v>8308</v>
      </c>
      <c r="R49" s="23" t="s">
        <v>8309</v>
      </c>
      <c r="S49" s="112">
        <v>20150917</v>
      </c>
      <c r="T49" s="23" t="s">
        <v>3805</v>
      </c>
      <c r="U49" s="49">
        <v>1E-3</v>
      </c>
      <c r="V49" s="218" t="s">
        <v>3954</v>
      </c>
      <c r="W49" s="49">
        <v>1E-4</v>
      </c>
      <c r="X49" s="49">
        <v>1E-4</v>
      </c>
      <c r="Y49" s="219" t="s">
        <v>688</v>
      </c>
      <c r="Z49" s="219" t="s">
        <v>357</v>
      </c>
      <c r="AA49" s="219" t="s">
        <v>414</v>
      </c>
      <c r="AD49" s="219" t="s">
        <v>3763</v>
      </c>
      <c r="AE49" s="279"/>
      <c r="AH49" s="222"/>
      <c r="AI49" s="219" t="s">
        <v>8310</v>
      </c>
      <c r="AJ49" s="223">
        <v>0.19800000000000001</v>
      </c>
      <c r="AK49" s="172">
        <f ca="1">IF(LEN(J49)=0,"",VLOOKUP(INDIRECT(ADDRESS(COUNTA(기초자산!$A:$A),1,,,sname)),mat_spot,MATCH(J49,기초자산!$10:$10,0),FALSE))</f>
        <v>274.89999999999998</v>
      </c>
      <c r="AL49" s="172">
        <f ca="1">IF(LEN(K49)=0,"",VLOOKUP(INDIRECT(ADDRESS(COUNTA(기초자산!$A:$A),1,,,sname)),mat_spot,MATCH(K49,기초자산!$10:$10,0),FALSE))</f>
        <v>12454.07</v>
      </c>
      <c r="AM49" s="24">
        <f t="shared" ca="1" si="8"/>
        <v>1.0414062204038337</v>
      </c>
      <c r="AN49" s="24">
        <f t="shared" ca="1" si="9"/>
        <v>1.2733025114201935</v>
      </c>
      <c r="AO49" s="211" t="s">
        <v>5833</v>
      </c>
      <c r="AP49" s="224">
        <v>0.9</v>
      </c>
      <c r="AS49" s="211" t="s">
        <v>6676</v>
      </c>
      <c r="AT49" s="224">
        <v>0.9</v>
      </c>
      <c r="AW49" s="211" t="s">
        <v>7400</v>
      </c>
      <c r="AX49" s="224">
        <v>0.85</v>
      </c>
      <c r="BA49" s="211" t="s">
        <v>8311</v>
      </c>
      <c r="BB49" s="224">
        <v>0.85</v>
      </c>
      <c r="BE49" s="211" t="s">
        <v>8119</v>
      </c>
      <c r="BF49" s="224">
        <v>0.8</v>
      </c>
      <c r="BI49" s="211" t="s">
        <v>8308</v>
      </c>
      <c r="BJ49" s="266">
        <v>0.6</v>
      </c>
      <c r="BM49" s="225"/>
      <c r="BN49" s="224"/>
      <c r="BQ49" s="225"/>
      <c r="BR49" s="224"/>
      <c r="BV49" s="224"/>
      <c r="BZ49" s="224"/>
      <c r="CD49" s="224"/>
      <c r="CH49" s="224"/>
      <c r="CL49" s="224"/>
      <c r="CP49" s="224"/>
      <c r="CT49" s="224"/>
      <c r="CX49" s="224"/>
      <c r="DB49" s="224"/>
      <c r="DF49" s="224"/>
      <c r="DI49" s="226"/>
    </row>
    <row r="50" spans="1:113" s="220" customFormat="1" ht="14.5" x14ac:dyDescent="0.25">
      <c r="A50" s="252">
        <v>53457</v>
      </c>
      <c r="B50" s="210" t="s">
        <v>8264</v>
      </c>
      <c r="C50" s="227" t="s">
        <v>8301</v>
      </c>
      <c r="D50" s="23" t="s">
        <v>1773</v>
      </c>
      <c r="E50" s="23" t="s">
        <v>948</v>
      </c>
      <c r="F50" s="211" t="s">
        <v>1773</v>
      </c>
      <c r="G50" s="244">
        <v>20120910</v>
      </c>
      <c r="H50" s="211" t="s">
        <v>8273</v>
      </c>
      <c r="I50" s="290">
        <v>0.99099999999999999</v>
      </c>
      <c r="J50" s="23" t="s">
        <v>941</v>
      </c>
      <c r="K50" s="23" t="s">
        <v>3162</v>
      </c>
      <c r="L50" s="213">
        <v>2603848574</v>
      </c>
      <c r="M50" s="211" t="s">
        <v>3790</v>
      </c>
      <c r="N50" s="211" t="s">
        <v>3798</v>
      </c>
      <c r="O50" s="214">
        <v>253.38</v>
      </c>
      <c r="P50" s="215">
        <v>9393.6</v>
      </c>
      <c r="Q50" s="23" t="s">
        <v>8302</v>
      </c>
      <c r="R50" s="23" t="s">
        <v>8303</v>
      </c>
      <c r="S50" s="112">
        <v>20150910</v>
      </c>
      <c r="T50" s="23" t="s">
        <v>1682</v>
      </c>
      <c r="U50" s="49">
        <v>1E-3</v>
      </c>
      <c r="V50" s="218" t="s">
        <v>3954</v>
      </c>
      <c r="W50" s="49">
        <v>1E-4</v>
      </c>
      <c r="X50" s="49">
        <v>1E-4</v>
      </c>
      <c r="Y50" s="219" t="s">
        <v>688</v>
      </c>
      <c r="Z50" s="219" t="s">
        <v>357</v>
      </c>
      <c r="AA50" s="219" t="s">
        <v>414</v>
      </c>
      <c r="AD50" s="219" t="s">
        <v>6937</v>
      </c>
      <c r="AE50" s="279"/>
      <c r="AH50" s="222"/>
      <c r="AI50" s="219" t="s">
        <v>3616</v>
      </c>
      <c r="AJ50" s="223">
        <v>0.22500000000000001</v>
      </c>
      <c r="AK50" s="172">
        <f ca="1">IF(LEN(J50)=0,"",VLOOKUP(INDIRECT(ADDRESS(COUNTA(기초자산!$A:$A),1,,,sname)),mat_spot,MATCH(J50,기초자산!$10:$10,0),FALSE))</f>
        <v>274.89999999999998</v>
      </c>
      <c r="AL50" s="172">
        <f ca="1">IF(LEN(K50)=0,"",VLOOKUP(INDIRECT(ADDRESS(COUNTA(기초자산!$A:$A),1,,,sname)),mat_spot,MATCH(K50,기초자산!$10:$10,0),FALSE))</f>
        <v>12454.07</v>
      </c>
      <c r="AM50" s="24">
        <f t="shared" ca="1" si="8"/>
        <v>1.0849317231036388</v>
      </c>
      <c r="AN50" s="24">
        <f t="shared" ca="1" si="9"/>
        <v>1.3258037387157213</v>
      </c>
      <c r="AO50" s="211" t="s">
        <v>7374</v>
      </c>
      <c r="AP50" s="224">
        <v>0.95</v>
      </c>
      <c r="AS50" s="211" t="s">
        <v>6628</v>
      </c>
      <c r="AT50" s="224">
        <v>0.95</v>
      </c>
      <c r="AW50" s="211" t="s">
        <v>8304</v>
      </c>
      <c r="AX50" s="224">
        <v>0.9</v>
      </c>
      <c r="BA50" s="211" t="s">
        <v>8305</v>
      </c>
      <c r="BB50" s="224">
        <v>0.9</v>
      </c>
      <c r="BE50" s="211" t="s">
        <v>8304</v>
      </c>
      <c r="BF50" s="224">
        <v>0.85</v>
      </c>
      <c r="BI50" s="211" t="s">
        <v>8302</v>
      </c>
      <c r="BJ50" s="266">
        <v>0.6</v>
      </c>
      <c r="BM50" s="225"/>
      <c r="BN50" s="224"/>
      <c r="BQ50" s="225"/>
      <c r="BR50" s="224"/>
      <c r="BV50" s="224"/>
      <c r="BZ50" s="224"/>
      <c r="CD50" s="224"/>
      <c r="CH50" s="224"/>
      <c r="CL50" s="224"/>
      <c r="CP50" s="224"/>
      <c r="CT50" s="224"/>
      <c r="CX50" s="224"/>
      <c r="DB50" s="224"/>
      <c r="DF50" s="224"/>
      <c r="DI50" s="226"/>
    </row>
    <row r="51" spans="1:113" s="220" customFormat="1" ht="14.5" x14ac:dyDescent="0.25">
      <c r="A51" s="252">
        <v>53455</v>
      </c>
      <c r="B51" s="210" t="s">
        <v>8263</v>
      </c>
      <c r="C51" s="227" t="s">
        <v>8297</v>
      </c>
      <c r="D51" s="23" t="s">
        <v>1773</v>
      </c>
      <c r="E51" s="23" t="s">
        <v>948</v>
      </c>
      <c r="F51" s="211" t="s">
        <v>1773</v>
      </c>
      <c r="G51" s="244">
        <v>20120827</v>
      </c>
      <c r="H51" s="211" t="s">
        <v>8273</v>
      </c>
      <c r="I51" s="290">
        <v>0.99</v>
      </c>
      <c r="J51" s="23" t="s">
        <v>941</v>
      </c>
      <c r="K51" s="23" t="s">
        <v>3162</v>
      </c>
      <c r="L51" s="213">
        <v>2603848574</v>
      </c>
      <c r="M51" s="211" t="s">
        <v>3678</v>
      </c>
      <c r="N51" s="211" t="s">
        <v>3704</v>
      </c>
      <c r="O51" s="214">
        <v>252.77</v>
      </c>
      <c r="P51" s="215">
        <v>9544.6200000000008</v>
      </c>
      <c r="Q51" s="23" t="s">
        <v>3678</v>
      </c>
      <c r="R51" s="23" t="s">
        <v>8298</v>
      </c>
      <c r="S51" s="112">
        <v>20150827</v>
      </c>
      <c r="T51" s="23" t="s">
        <v>6609</v>
      </c>
      <c r="U51" s="49">
        <v>1E-3</v>
      </c>
      <c r="V51" s="218" t="s">
        <v>7390</v>
      </c>
      <c r="W51" s="49">
        <v>1E-4</v>
      </c>
      <c r="X51" s="49">
        <v>1E-4</v>
      </c>
      <c r="Y51" s="219" t="s">
        <v>688</v>
      </c>
      <c r="Z51" s="219" t="s">
        <v>357</v>
      </c>
      <c r="AA51" s="219" t="s">
        <v>414</v>
      </c>
      <c r="AD51" s="219" t="s">
        <v>3763</v>
      </c>
      <c r="AE51" s="279"/>
      <c r="AH51" s="222"/>
      <c r="AI51" s="219" t="s">
        <v>7678</v>
      </c>
      <c r="AJ51" s="223">
        <v>0.183</v>
      </c>
      <c r="AK51" s="172">
        <f ca="1">IF(LEN(J51)=0,"",VLOOKUP(INDIRECT(ADDRESS(COUNTA(기초자산!$A:$A),1,,,sname)),mat_spot,MATCH(J51,기초자산!$10:$10,0),FALSE))</f>
        <v>274.89999999999998</v>
      </c>
      <c r="AL51" s="172">
        <f ca="1">IF(LEN(K51)=0,"",VLOOKUP(INDIRECT(ADDRESS(COUNTA(기초자산!$A:$A),1,,,sname)),mat_spot,MATCH(K51,기초자산!$10:$10,0),FALSE))</f>
        <v>12454.07</v>
      </c>
      <c r="AM51" s="24">
        <f t="shared" ca="1" si="8"/>
        <v>1.0875499465917631</v>
      </c>
      <c r="AN51" s="24">
        <f t="shared" ca="1" si="9"/>
        <v>1.3048261743264791</v>
      </c>
      <c r="AO51" s="211" t="s">
        <v>4342</v>
      </c>
      <c r="AP51" s="224">
        <v>0.9</v>
      </c>
      <c r="AS51" s="211" t="s">
        <v>8299</v>
      </c>
      <c r="AT51" s="224">
        <v>0.9</v>
      </c>
      <c r="AW51" s="211" t="s">
        <v>7349</v>
      </c>
      <c r="AX51" s="224">
        <v>0.85</v>
      </c>
      <c r="BA51" s="211" t="s">
        <v>8300</v>
      </c>
      <c r="BB51" s="224">
        <v>0.85</v>
      </c>
      <c r="BE51" s="211" t="s">
        <v>8096</v>
      </c>
      <c r="BF51" s="224">
        <v>0.8</v>
      </c>
      <c r="BI51" s="211" t="s">
        <v>8298</v>
      </c>
      <c r="BJ51" s="266">
        <v>0.6</v>
      </c>
      <c r="BM51" s="225"/>
      <c r="BN51" s="224"/>
      <c r="BQ51" s="225"/>
      <c r="BR51" s="224"/>
      <c r="BV51" s="224"/>
      <c r="BZ51" s="224"/>
      <c r="CD51" s="224"/>
      <c r="CH51" s="224"/>
      <c r="CL51" s="224"/>
      <c r="CP51" s="224"/>
      <c r="CT51" s="224"/>
      <c r="CX51" s="224"/>
      <c r="DB51" s="224"/>
      <c r="DF51" s="224"/>
      <c r="DI51" s="226"/>
    </row>
    <row r="52" spans="1:113" s="220" customFormat="1" ht="14.5" x14ac:dyDescent="0.25">
      <c r="A52" s="252">
        <v>53354</v>
      </c>
      <c r="B52" s="210" t="s">
        <v>8262</v>
      </c>
      <c r="C52" s="227" t="s">
        <v>7814</v>
      </c>
      <c r="D52" s="211" t="s">
        <v>7006</v>
      </c>
      <c r="E52" s="23" t="s">
        <v>948</v>
      </c>
      <c r="F52" s="211" t="s">
        <v>1773</v>
      </c>
      <c r="G52" s="249">
        <v>20110831</v>
      </c>
      <c r="H52" s="211" t="s">
        <v>7413</v>
      </c>
      <c r="I52" s="212">
        <v>0.98950000000000005</v>
      </c>
      <c r="J52" s="23" t="s">
        <v>941</v>
      </c>
      <c r="K52" s="23" t="s">
        <v>3162</v>
      </c>
      <c r="L52" s="213">
        <v>8373939656</v>
      </c>
      <c r="M52" s="211" t="s">
        <v>3711</v>
      </c>
      <c r="N52" s="211" t="s">
        <v>2318</v>
      </c>
      <c r="O52" s="214">
        <v>242.16</v>
      </c>
      <c r="P52" s="215">
        <v>10943.29</v>
      </c>
      <c r="Q52" s="211" t="s">
        <v>7799</v>
      </c>
      <c r="R52" s="211" t="s">
        <v>7800</v>
      </c>
      <c r="S52" s="216">
        <v>20140829</v>
      </c>
      <c r="T52" s="23" t="s">
        <v>7810</v>
      </c>
      <c r="U52" s="217">
        <v>1.6999999999999999E-3</v>
      </c>
      <c r="V52" s="218" t="s">
        <v>7390</v>
      </c>
      <c r="W52" s="217">
        <v>1.6000000000000001E-4</v>
      </c>
      <c r="X52" s="217">
        <v>1.6000000000000001E-4</v>
      </c>
      <c r="Y52" s="219" t="s">
        <v>688</v>
      </c>
      <c r="Z52" s="219" t="s">
        <v>357</v>
      </c>
      <c r="AA52" s="219" t="s">
        <v>414</v>
      </c>
      <c r="AD52" s="219" t="s">
        <v>5796</v>
      </c>
      <c r="AE52" s="221"/>
      <c r="AH52" s="222"/>
      <c r="AI52" s="219" t="s">
        <v>5952</v>
      </c>
      <c r="AJ52" s="223">
        <v>0.30299999999999999</v>
      </c>
      <c r="AK52" s="172">
        <f ca="1">IF(LEN(J52)=0,"",VLOOKUP(INDIRECT(ADDRESS(COUNTA(기초자산!$A:$A),1,,,sname)),mat_spot,MATCH(J52,기초자산!$10:$10,0),FALSE))</f>
        <v>274.89999999999998</v>
      </c>
      <c r="AL52" s="172">
        <f ca="1">IF(LEN(K52)=0,"",VLOOKUP(INDIRECT(ADDRESS(COUNTA(기초자산!$A:$A),1,,,sname)),mat_spot,MATCH(K52,기초자산!$10:$10,0),FALSE))</f>
        <v>12454.07</v>
      </c>
      <c r="AM52" s="24">
        <f ca="1">IF(ISERROR(AK52/O52),"",AK52/O52)</f>
        <v>1.1351998678559629</v>
      </c>
      <c r="AN52" s="24">
        <f ca="1">IF(ISERROR(AL52/P52),"",AL52/P52)</f>
        <v>1.1380553745719979</v>
      </c>
      <c r="AO52" s="211" t="s">
        <v>8089</v>
      </c>
      <c r="AP52" s="224">
        <v>0.9</v>
      </c>
      <c r="AS52" s="211" t="s">
        <v>3704</v>
      </c>
      <c r="AT52" s="224">
        <v>0.9</v>
      </c>
      <c r="AW52" s="211" t="s">
        <v>6624</v>
      </c>
      <c r="AX52" s="224">
        <v>0.85</v>
      </c>
      <c r="BA52" s="211" t="s">
        <v>7812</v>
      </c>
      <c r="BB52" s="224">
        <v>0.85</v>
      </c>
      <c r="BE52" s="211" t="s">
        <v>7656</v>
      </c>
      <c r="BF52" s="224">
        <v>0.8</v>
      </c>
      <c r="BI52" s="211" t="s">
        <v>7799</v>
      </c>
      <c r="BJ52" s="224">
        <v>0.55000000000000004</v>
      </c>
      <c r="BM52" s="211"/>
      <c r="BN52" s="224"/>
      <c r="BQ52" s="211"/>
      <c r="BR52" s="224"/>
      <c r="BV52" s="224"/>
      <c r="BZ52" s="224"/>
      <c r="CD52" s="224"/>
      <c r="CH52" s="224"/>
      <c r="CL52" s="224"/>
      <c r="CP52" s="224"/>
      <c r="CT52" s="224"/>
      <c r="CX52" s="224"/>
      <c r="DB52" s="224"/>
      <c r="DF52" s="224"/>
      <c r="DI52" s="226"/>
    </row>
    <row r="53" spans="1:113" s="220" customFormat="1" ht="14.5" x14ac:dyDescent="0.25">
      <c r="A53" s="252">
        <v>53443</v>
      </c>
      <c r="B53" s="210" t="s">
        <v>8255</v>
      </c>
      <c r="C53" s="22" t="s">
        <v>8256</v>
      </c>
      <c r="D53" s="23" t="s">
        <v>3968</v>
      </c>
      <c r="E53" s="23" t="s">
        <v>352</v>
      </c>
      <c r="F53" s="211" t="s">
        <v>3968</v>
      </c>
      <c r="G53" s="244">
        <v>20120706</v>
      </c>
      <c r="H53" s="211" t="s">
        <v>8257</v>
      </c>
      <c r="I53" s="290" t="s">
        <v>8251</v>
      </c>
      <c r="J53" s="23" t="s">
        <v>941</v>
      </c>
      <c r="K53" s="23" t="s">
        <v>7929</v>
      </c>
      <c r="L53" s="213">
        <v>405940598</v>
      </c>
      <c r="M53" s="211" t="s">
        <v>3479</v>
      </c>
      <c r="N53" s="211" t="s">
        <v>6480</v>
      </c>
      <c r="O53" s="214">
        <v>245.07</v>
      </c>
      <c r="P53" s="215">
        <v>1354.68</v>
      </c>
      <c r="Q53" s="23" t="s">
        <v>8245</v>
      </c>
      <c r="R53" s="23" t="s">
        <v>8258</v>
      </c>
      <c r="S53" s="112">
        <v>20150709</v>
      </c>
      <c r="T53" s="23" t="s">
        <v>8246</v>
      </c>
      <c r="U53" s="49">
        <v>2.8E-3</v>
      </c>
      <c r="V53" s="218" t="s">
        <v>2296</v>
      </c>
      <c r="W53" s="49">
        <v>2.9999999999999997E-4</v>
      </c>
      <c r="X53" s="49">
        <v>2.9999999999999997E-4</v>
      </c>
      <c r="Y53" s="26" t="s">
        <v>688</v>
      </c>
      <c r="Z53" s="26" t="s">
        <v>357</v>
      </c>
      <c r="AA53" s="219" t="s">
        <v>414</v>
      </c>
      <c r="AD53" s="219" t="s">
        <v>6461</v>
      </c>
      <c r="AE53" s="279"/>
      <c r="AF53" s="220">
        <v>45</v>
      </c>
      <c r="AH53" s="222"/>
      <c r="AI53" s="219" t="s">
        <v>3791</v>
      </c>
      <c r="AJ53" s="223">
        <v>0.24</v>
      </c>
      <c r="AK53" s="172">
        <f ca="1">IF(LEN(J53)=0,"",VLOOKUP(INDIRECT(ADDRESS(COUNTA(기초자산!$A:$A),1,,,sname)),mat_spot,MATCH(J53,기초자산!$10:$10,0),FALSE))</f>
        <v>274.89999999999998</v>
      </c>
      <c r="AL53" s="172" t="e">
        <f ca="1">IF(LEN(K53)=0,"",VLOOKUP(INDIRECT(ADDRESS(COUNTA(기초자산!$A:$A),1,,,sname)),mat_spot,MATCH(K53,기초자산!$10:$10,0),FALSE))</f>
        <v>#N/A</v>
      </c>
      <c r="AM53" s="24">
        <f t="shared" ref="AM53:AN56" ca="1" si="10">IF(ISERROR(AK53/O53),"",AK53/O53)</f>
        <v>1.1217203248051577</v>
      </c>
      <c r="AN53" s="24" t="str">
        <f t="shared" ca="1" si="10"/>
        <v/>
      </c>
      <c r="AO53" s="211" t="s">
        <v>4203</v>
      </c>
      <c r="AP53" s="224">
        <v>0.9</v>
      </c>
      <c r="AS53" s="211" t="s">
        <v>8259</v>
      </c>
      <c r="AT53" s="224">
        <v>0.9</v>
      </c>
      <c r="AW53" s="211" t="s">
        <v>8030</v>
      </c>
      <c r="AX53" s="224">
        <v>0.85</v>
      </c>
      <c r="BA53" s="211" t="s">
        <v>8260</v>
      </c>
      <c r="BB53" s="224">
        <v>0.85</v>
      </c>
      <c r="BE53" s="211" t="s">
        <v>8261</v>
      </c>
      <c r="BF53" s="224">
        <v>0.8</v>
      </c>
      <c r="BI53" s="211" t="s">
        <v>8245</v>
      </c>
      <c r="BJ53" s="266">
        <v>0.8</v>
      </c>
      <c r="BM53" s="225"/>
      <c r="BN53" s="224"/>
      <c r="BQ53" s="225"/>
      <c r="BR53" s="224"/>
      <c r="BV53" s="224"/>
      <c r="BZ53" s="224"/>
      <c r="CD53" s="224"/>
      <c r="CH53" s="224"/>
      <c r="CL53" s="224"/>
      <c r="CP53" s="224"/>
      <c r="CT53" s="224"/>
      <c r="CX53" s="224"/>
      <c r="DB53" s="224"/>
      <c r="DF53" s="224"/>
      <c r="DI53" s="226"/>
    </row>
    <row r="54" spans="1:113" s="220" customFormat="1" ht="14.5" x14ac:dyDescent="0.25">
      <c r="A54" s="252">
        <v>53431</v>
      </c>
      <c r="B54" s="210" t="s">
        <v>8248</v>
      </c>
      <c r="C54" s="22" t="s">
        <v>8249</v>
      </c>
      <c r="D54" s="23" t="s">
        <v>3968</v>
      </c>
      <c r="E54" s="23" t="s">
        <v>352</v>
      </c>
      <c r="F54" s="211" t="s">
        <v>3968</v>
      </c>
      <c r="G54" s="244">
        <v>20120525</v>
      </c>
      <c r="H54" s="211" t="s">
        <v>8250</v>
      </c>
      <c r="I54" s="290" t="s">
        <v>8251</v>
      </c>
      <c r="J54" s="23" t="s">
        <v>941</v>
      </c>
      <c r="K54" s="23" t="s">
        <v>7929</v>
      </c>
      <c r="L54" s="213">
        <v>927824972</v>
      </c>
      <c r="M54" s="211" t="s">
        <v>6394</v>
      </c>
      <c r="N54" s="211" t="s">
        <v>4104</v>
      </c>
      <c r="O54" s="214">
        <v>241.6</v>
      </c>
      <c r="P54" s="215">
        <v>1317.82</v>
      </c>
      <c r="Q54" s="23" t="s">
        <v>8252</v>
      </c>
      <c r="R54" s="23" t="s">
        <v>8253</v>
      </c>
      <c r="S54" s="112">
        <v>20150526</v>
      </c>
      <c r="T54" s="23" t="s">
        <v>8188</v>
      </c>
      <c r="U54" s="49">
        <v>2.8E-3</v>
      </c>
      <c r="V54" s="218" t="s">
        <v>2296</v>
      </c>
      <c r="W54" s="49">
        <v>2.9999999999999997E-4</v>
      </c>
      <c r="X54" s="49">
        <v>2.9999999999999997E-4</v>
      </c>
      <c r="Y54" s="26" t="s">
        <v>688</v>
      </c>
      <c r="Z54" s="26" t="s">
        <v>357</v>
      </c>
      <c r="AA54" s="219" t="s">
        <v>414</v>
      </c>
      <c r="AD54" s="219" t="s">
        <v>3763</v>
      </c>
      <c r="AE54" s="279"/>
      <c r="AH54" s="222"/>
      <c r="AI54" s="219" t="s">
        <v>8254</v>
      </c>
      <c r="AJ54" s="223">
        <v>0.255</v>
      </c>
      <c r="AK54" s="172">
        <f ca="1">IF(LEN(J54)=0,"",VLOOKUP(INDIRECT(ADDRESS(COUNTA(기초자산!$A:$A),1,,,sname)),mat_spot,MATCH(J54,기초자산!$10:$10,0),FALSE))</f>
        <v>274.89999999999998</v>
      </c>
      <c r="AL54" s="172" t="e">
        <f ca="1">IF(LEN(K54)=0,"",VLOOKUP(INDIRECT(ADDRESS(COUNTA(기초자산!$A:$A),1,,,sname)),mat_spot,MATCH(K54,기초자산!$10:$10,0),FALSE))</f>
        <v>#N/A</v>
      </c>
      <c r="AM54" s="24">
        <f t="shared" ca="1" si="10"/>
        <v>1.1378311258278144</v>
      </c>
      <c r="AN54" s="24" t="str">
        <f t="shared" ca="1" si="10"/>
        <v/>
      </c>
      <c r="AO54" s="211" t="s">
        <v>6911</v>
      </c>
      <c r="AP54" s="224">
        <v>0.9</v>
      </c>
      <c r="AS54" s="211" t="s">
        <v>6929</v>
      </c>
      <c r="AT54" s="224">
        <v>0.9</v>
      </c>
      <c r="AW54" s="211" t="s">
        <v>6934</v>
      </c>
      <c r="AX54" s="224">
        <v>0.85</v>
      </c>
      <c r="BA54" s="211" t="s">
        <v>7967</v>
      </c>
      <c r="BB54" s="224">
        <v>0.85</v>
      </c>
      <c r="BE54" s="211" t="s">
        <v>7966</v>
      </c>
      <c r="BF54" s="224">
        <v>0.8</v>
      </c>
      <c r="BI54" s="211" t="s">
        <v>8252</v>
      </c>
      <c r="BJ54" s="266">
        <v>0.6</v>
      </c>
      <c r="BM54" s="225"/>
      <c r="BN54" s="224"/>
      <c r="BQ54" s="225"/>
      <c r="BR54" s="224"/>
      <c r="BV54" s="224"/>
      <c r="BZ54" s="224"/>
      <c r="CD54" s="224"/>
      <c r="CH54" s="224"/>
      <c r="CL54" s="224"/>
      <c r="CP54" s="224"/>
      <c r="CT54" s="224"/>
      <c r="CX54" s="224"/>
      <c r="DB54" s="224"/>
      <c r="DF54" s="224"/>
      <c r="DI54" s="226"/>
    </row>
    <row r="55" spans="1:113" s="220" customFormat="1" ht="14.5" x14ac:dyDescent="0.25">
      <c r="A55" s="252">
        <v>53444</v>
      </c>
      <c r="B55" s="210" t="s">
        <v>8241</v>
      </c>
      <c r="C55" s="22" t="s">
        <v>8242</v>
      </c>
      <c r="D55" s="23" t="s">
        <v>7006</v>
      </c>
      <c r="E55" s="23" t="s">
        <v>352</v>
      </c>
      <c r="F55" s="211" t="s">
        <v>353</v>
      </c>
      <c r="G55" s="244">
        <v>20120706</v>
      </c>
      <c r="H55" s="211" t="s">
        <v>8243</v>
      </c>
      <c r="I55" s="212">
        <v>0.98699999999999999</v>
      </c>
      <c r="J55" s="23" t="s">
        <v>941</v>
      </c>
      <c r="K55" s="23" t="s">
        <v>3162</v>
      </c>
      <c r="L55" s="213">
        <v>734738458</v>
      </c>
      <c r="M55" s="211" t="s">
        <v>3479</v>
      </c>
      <c r="N55" s="211" t="s">
        <v>6480</v>
      </c>
      <c r="O55" s="214">
        <v>245.07</v>
      </c>
      <c r="P55" s="215">
        <v>9679.6200000000008</v>
      </c>
      <c r="Q55" s="23" t="s">
        <v>8244</v>
      </c>
      <c r="R55" s="23" t="s">
        <v>8245</v>
      </c>
      <c r="S55" s="112">
        <v>20150707</v>
      </c>
      <c r="T55" s="23" t="s">
        <v>8246</v>
      </c>
      <c r="U55" s="49">
        <v>4.5999999999999999E-3</v>
      </c>
      <c r="V55" s="218" t="s">
        <v>2296</v>
      </c>
      <c r="W55" s="49">
        <v>2.9999999999999997E-4</v>
      </c>
      <c r="X55" s="49">
        <v>2.9999999999999997E-4</v>
      </c>
      <c r="Y55" s="26" t="s">
        <v>688</v>
      </c>
      <c r="Z55" s="26" t="s">
        <v>357</v>
      </c>
      <c r="AA55" s="219" t="s">
        <v>414</v>
      </c>
      <c r="AD55" s="219" t="s">
        <v>3763</v>
      </c>
      <c r="AE55" s="279"/>
      <c r="AH55" s="222"/>
      <c r="AI55" s="219" t="s">
        <v>4175</v>
      </c>
      <c r="AJ55" s="223">
        <v>0.246</v>
      </c>
      <c r="AK55" s="172">
        <f ca="1">IF(LEN(J55)=0,"",VLOOKUP(INDIRECT(ADDRESS(COUNTA(기초자산!$A:$A),1,,,sname)),mat_spot,MATCH(J55,기초자산!$10:$10,0),FALSE))</f>
        <v>274.89999999999998</v>
      </c>
      <c r="AL55" s="172">
        <f ca="1">IF(LEN(K55)=0,"",VLOOKUP(INDIRECT(ADDRESS(COUNTA(기초자산!$A:$A),1,,,sname)),mat_spot,MATCH(K55,기초자산!$10:$10,0),FALSE))</f>
        <v>12454.07</v>
      </c>
      <c r="AM55" s="24">
        <f t="shared" ca="1" si="10"/>
        <v>1.1217203248051577</v>
      </c>
      <c r="AN55" s="24">
        <f t="shared" ca="1" si="10"/>
        <v>1.2866279874623177</v>
      </c>
      <c r="AO55" s="211" t="s">
        <v>4202</v>
      </c>
      <c r="AP55" s="224">
        <v>0.9</v>
      </c>
      <c r="AS55" s="211" t="s">
        <v>7603</v>
      </c>
      <c r="AT55" s="224">
        <v>0.9</v>
      </c>
      <c r="AW55" s="211" t="s">
        <v>7031</v>
      </c>
      <c r="AX55" s="224">
        <v>0.85</v>
      </c>
      <c r="BA55" s="211" t="s">
        <v>8112</v>
      </c>
      <c r="BB55" s="224">
        <v>0.85</v>
      </c>
      <c r="BE55" s="211" t="s">
        <v>8247</v>
      </c>
      <c r="BF55" s="224">
        <v>0.8</v>
      </c>
      <c r="BI55" s="211" t="s">
        <v>8112</v>
      </c>
      <c r="BJ55" s="266">
        <v>0.6</v>
      </c>
      <c r="BM55" s="225"/>
      <c r="BN55" s="224"/>
      <c r="BQ55" s="225"/>
      <c r="BR55" s="224"/>
      <c r="BV55" s="224"/>
      <c r="BZ55" s="224"/>
      <c r="CD55" s="224"/>
      <c r="CH55" s="224"/>
      <c r="CL55" s="224"/>
      <c r="CP55" s="224"/>
      <c r="CT55" s="224"/>
      <c r="CX55" s="224"/>
      <c r="DB55" s="224"/>
      <c r="DF55" s="224"/>
      <c r="DI55" s="226"/>
    </row>
    <row r="56" spans="1:113" s="220" customFormat="1" ht="14.5" x14ac:dyDescent="0.25">
      <c r="A56" s="252">
        <v>53441</v>
      </c>
      <c r="B56" s="210" t="s">
        <v>8234</v>
      </c>
      <c r="C56" s="22" t="s">
        <v>8235</v>
      </c>
      <c r="D56" s="23" t="s">
        <v>7006</v>
      </c>
      <c r="E56" s="23" t="s">
        <v>352</v>
      </c>
      <c r="F56" s="211" t="s">
        <v>353</v>
      </c>
      <c r="G56" s="244">
        <v>20120622</v>
      </c>
      <c r="H56" s="211" t="s">
        <v>8236</v>
      </c>
      <c r="I56" s="212">
        <v>0.99</v>
      </c>
      <c r="J56" s="23" t="s">
        <v>941</v>
      </c>
      <c r="K56" s="23"/>
      <c r="L56" s="213">
        <v>424058672</v>
      </c>
      <c r="M56" s="211" t="s">
        <v>8237</v>
      </c>
      <c r="N56" s="211" t="s">
        <v>8238</v>
      </c>
      <c r="O56" s="283">
        <v>244.15</v>
      </c>
      <c r="P56" s="215"/>
      <c r="Q56" s="23" t="s">
        <v>8230</v>
      </c>
      <c r="R56" s="23" t="s">
        <v>8239</v>
      </c>
      <c r="S56" s="112">
        <v>20150623</v>
      </c>
      <c r="T56" s="23" t="s">
        <v>6437</v>
      </c>
      <c r="U56" s="217">
        <v>4.5999999999999999E-3</v>
      </c>
      <c r="V56" s="218" t="s">
        <v>788</v>
      </c>
      <c r="W56" s="217">
        <v>2.9999999999999997E-4</v>
      </c>
      <c r="X56" s="217">
        <v>2.9999999999999997E-4</v>
      </c>
      <c r="Y56" s="26" t="s">
        <v>688</v>
      </c>
      <c r="Z56" s="26" t="s">
        <v>357</v>
      </c>
      <c r="AA56" s="219" t="s">
        <v>414</v>
      </c>
      <c r="AD56" s="219" t="s">
        <v>6937</v>
      </c>
      <c r="AE56" s="221"/>
      <c r="AH56" s="222"/>
      <c r="AI56" s="219" t="s">
        <v>8240</v>
      </c>
      <c r="AJ56" s="223">
        <v>0.21</v>
      </c>
      <c r="AK56" s="172">
        <f ca="1">IF(LEN(J56)=0,"",VLOOKUP(INDIRECT(ADDRESS(COUNTA(기초자산!$A:$A),1,,,sname)),mat_spot,MATCH(J56,기초자산!$10:$10,0),FALSE))</f>
        <v>274.89999999999998</v>
      </c>
      <c r="AL56" s="172" t="str">
        <f ca="1">IF(LEN(K56)=0,"",VLOOKUP(INDIRECT(ADDRESS(COUNTA(기초자산!$A:$A),1,,,sname)),mat_spot,MATCH(K56,기초자산!$10:$10,0),FALSE))</f>
        <v/>
      </c>
      <c r="AM56" s="24">
        <f t="shared" ca="1" si="10"/>
        <v>1.1259471636289164</v>
      </c>
      <c r="AN56" s="24" t="str">
        <f t="shared" ca="1" si="10"/>
        <v/>
      </c>
      <c r="AO56" s="211" t="s">
        <v>4153</v>
      </c>
      <c r="AP56" s="224">
        <v>0.95</v>
      </c>
      <c r="AS56" s="211" t="s">
        <v>6449</v>
      </c>
      <c r="AT56" s="224">
        <v>0.95</v>
      </c>
      <c r="AW56" s="211" t="s">
        <v>7640</v>
      </c>
      <c r="AX56" s="224">
        <v>0.9</v>
      </c>
      <c r="BA56" s="211" t="s">
        <v>7637</v>
      </c>
      <c r="BB56" s="224">
        <v>0.9</v>
      </c>
      <c r="BE56" s="211" t="s">
        <v>8010</v>
      </c>
      <c r="BF56" s="224">
        <v>0.85</v>
      </c>
      <c r="BI56" s="211" t="s">
        <v>8230</v>
      </c>
      <c r="BJ56" s="224">
        <v>0.6</v>
      </c>
      <c r="BM56" s="225"/>
      <c r="BN56" s="224"/>
      <c r="BQ56" s="225"/>
      <c r="BR56" s="224"/>
      <c r="BV56" s="224"/>
      <c r="BZ56" s="224"/>
      <c r="CD56" s="224"/>
      <c r="CH56" s="224"/>
      <c r="CL56" s="224"/>
      <c r="CP56" s="224"/>
      <c r="CT56" s="224"/>
      <c r="CX56" s="224"/>
      <c r="DB56" s="224"/>
      <c r="DF56" s="224"/>
      <c r="DI56" s="226"/>
    </row>
    <row r="57" spans="1:113" s="220" customFormat="1" ht="14.5" x14ac:dyDescent="0.25">
      <c r="A57" s="252">
        <v>53439</v>
      </c>
      <c r="B57" s="210" t="s">
        <v>8227</v>
      </c>
      <c r="C57" s="22" t="s">
        <v>8228</v>
      </c>
      <c r="D57" s="23" t="s">
        <v>7006</v>
      </c>
      <c r="E57" s="23" t="s">
        <v>352</v>
      </c>
      <c r="F57" s="211" t="s">
        <v>353</v>
      </c>
      <c r="G57" s="244">
        <v>20120615</v>
      </c>
      <c r="H57" s="211" t="s">
        <v>8229</v>
      </c>
      <c r="I57" s="212">
        <v>0.99</v>
      </c>
      <c r="J57" s="23" t="s">
        <v>941</v>
      </c>
      <c r="K57" s="23"/>
      <c r="L57" s="213">
        <v>142999006</v>
      </c>
      <c r="M57" s="211" t="s">
        <v>3402</v>
      </c>
      <c r="N57" s="211" t="s">
        <v>8230</v>
      </c>
      <c r="O57" s="283">
        <v>246.57</v>
      </c>
      <c r="P57" s="215"/>
      <c r="Q57" s="23" t="s">
        <v>8225</v>
      </c>
      <c r="R57" s="23" t="s">
        <v>8231</v>
      </c>
      <c r="S57" s="112">
        <v>20150616</v>
      </c>
      <c r="T57" s="23" t="s">
        <v>7618</v>
      </c>
      <c r="U57" s="217">
        <v>4.5999999999999999E-3</v>
      </c>
      <c r="V57" s="218" t="s">
        <v>788</v>
      </c>
      <c r="W57" s="217">
        <v>2.9999999999999997E-4</v>
      </c>
      <c r="X57" s="217">
        <v>2.9999999999999997E-4</v>
      </c>
      <c r="Y57" s="26" t="s">
        <v>688</v>
      </c>
      <c r="Z57" s="26" t="s">
        <v>357</v>
      </c>
      <c r="AA57" s="219" t="s">
        <v>414</v>
      </c>
      <c r="AD57" s="219" t="s">
        <v>6937</v>
      </c>
      <c r="AE57" s="221"/>
      <c r="AH57" s="222"/>
      <c r="AI57" s="219" t="s">
        <v>8232</v>
      </c>
      <c r="AJ57" s="223">
        <v>0.219</v>
      </c>
      <c r="AK57" s="172">
        <f ca="1">IF(LEN(J57)=0,"",VLOOKUP(INDIRECT(ADDRESS(COUNTA(기초자산!$A:$A),1,,,sname)),mat_spot,MATCH(J57,기초자산!$10:$10,0),FALSE))</f>
        <v>274.89999999999998</v>
      </c>
      <c r="AL57" s="172" t="str">
        <f ca="1">IF(LEN(K57)=0,"",VLOOKUP(INDIRECT(ADDRESS(COUNTA(기초자산!$A:$A),1,,,sname)),mat_spot,MATCH(K57,기초자산!$10:$10,0),FALSE))</f>
        <v/>
      </c>
      <c r="AM57" s="24">
        <f t="shared" ref="AM57:AN60" ca="1" si="11">IF(ISERROR(AK57/O57),"",AK57/O57)</f>
        <v>1.1148963783104189</v>
      </c>
      <c r="AN57" s="24" t="str">
        <f t="shared" ca="1" si="11"/>
        <v/>
      </c>
      <c r="AO57" s="211" t="s">
        <v>7002</v>
      </c>
      <c r="AP57" s="224">
        <v>0.95</v>
      </c>
      <c r="AS57" s="211" t="s">
        <v>8233</v>
      </c>
      <c r="AT57" s="224">
        <v>0.95</v>
      </c>
      <c r="AW57" s="211" t="s">
        <v>7765</v>
      </c>
      <c r="AX57" s="224">
        <v>0.9</v>
      </c>
      <c r="BA57" s="211" t="s">
        <v>7999</v>
      </c>
      <c r="BB57" s="224">
        <v>0.9</v>
      </c>
      <c r="BE57" s="211" t="s">
        <v>7996</v>
      </c>
      <c r="BF57" s="224">
        <v>0.85</v>
      </c>
      <c r="BI57" s="211" t="s">
        <v>8225</v>
      </c>
      <c r="BJ57" s="224">
        <v>0.6</v>
      </c>
      <c r="BM57" s="225"/>
      <c r="BN57" s="224"/>
      <c r="BQ57" s="225"/>
      <c r="BR57" s="224"/>
      <c r="BV57" s="224"/>
      <c r="BZ57" s="224"/>
      <c r="CD57" s="224"/>
      <c r="CH57" s="224"/>
      <c r="CL57" s="224"/>
      <c r="CP57" s="224"/>
      <c r="CT57" s="224"/>
      <c r="CX57" s="224"/>
      <c r="DB57" s="224"/>
      <c r="DF57" s="224"/>
      <c r="DI57" s="226"/>
    </row>
    <row r="58" spans="1:113" s="220" customFormat="1" ht="14.5" x14ac:dyDescent="0.25">
      <c r="A58" s="252">
        <v>53438</v>
      </c>
      <c r="B58" s="210" t="s">
        <v>8220</v>
      </c>
      <c r="C58" s="22" t="s">
        <v>8221</v>
      </c>
      <c r="D58" s="23" t="s">
        <v>7006</v>
      </c>
      <c r="E58" s="23" t="s">
        <v>352</v>
      </c>
      <c r="F58" s="211" t="s">
        <v>353</v>
      </c>
      <c r="G58" s="244">
        <v>20120615</v>
      </c>
      <c r="H58" s="211" t="s">
        <v>8222</v>
      </c>
      <c r="I58" s="212">
        <v>0.98699999999999999</v>
      </c>
      <c r="J58" s="23" t="s">
        <v>941</v>
      </c>
      <c r="K58" s="23" t="s">
        <v>3162</v>
      </c>
      <c r="L58" s="213">
        <v>1774216788</v>
      </c>
      <c r="M58" s="211" t="s">
        <v>3402</v>
      </c>
      <c r="N58" s="211" t="s">
        <v>8223</v>
      </c>
      <c r="O58" s="214">
        <v>246.57</v>
      </c>
      <c r="P58" s="215">
        <v>9744.5499999999993</v>
      </c>
      <c r="Q58" s="23" t="s">
        <v>8224</v>
      </c>
      <c r="R58" s="23" t="s">
        <v>8225</v>
      </c>
      <c r="S58" s="112">
        <v>20150612</v>
      </c>
      <c r="T58" s="23" t="s">
        <v>7618</v>
      </c>
      <c r="U58" s="49">
        <v>4.5999999999999999E-3</v>
      </c>
      <c r="V58" s="218" t="s">
        <v>2296</v>
      </c>
      <c r="W58" s="49">
        <v>2.9999999999999997E-4</v>
      </c>
      <c r="X58" s="49">
        <v>2.9999999999999997E-4</v>
      </c>
      <c r="Y58" s="26" t="s">
        <v>688</v>
      </c>
      <c r="Z58" s="26" t="s">
        <v>357</v>
      </c>
      <c r="AA58" s="219" t="s">
        <v>414</v>
      </c>
      <c r="AD58" s="219" t="s">
        <v>3763</v>
      </c>
      <c r="AE58" s="279"/>
      <c r="AH58" s="222"/>
      <c r="AI58" s="219" t="s">
        <v>5844</v>
      </c>
      <c r="AJ58" s="223">
        <v>0.29399999999999998</v>
      </c>
      <c r="AK58" s="172">
        <f ca="1">IF(LEN(J58)=0,"",VLOOKUP(INDIRECT(ADDRESS(COUNTA(기초자산!$A:$A),1,,,sname)),mat_spot,MATCH(J58,기초자산!$10:$10,0),FALSE))</f>
        <v>274.89999999999998</v>
      </c>
      <c r="AL58" s="172">
        <f ca="1">IF(LEN(K58)=0,"",VLOOKUP(INDIRECT(ADDRESS(COUNTA(기초자산!$A:$A),1,,,sname)),mat_spot,MATCH(K58,기초자산!$10:$10,0),FALSE))</f>
        <v>12454.07</v>
      </c>
      <c r="AM58" s="24">
        <f t="shared" ca="1" si="11"/>
        <v>1.1148963783104189</v>
      </c>
      <c r="AN58" s="24">
        <f t="shared" ca="1" si="11"/>
        <v>1.2780549127460992</v>
      </c>
      <c r="AO58" s="211" t="s">
        <v>6993</v>
      </c>
      <c r="AP58" s="224">
        <v>0.9</v>
      </c>
      <c r="AS58" s="211" t="s">
        <v>6994</v>
      </c>
      <c r="AT58" s="224">
        <v>0.9</v>
      </c>
      <c r="AW58" s="211" t="s">
        <v>6987</v>
      </c>
      <c r="AX58" s="224">
        <v>0.85</v>
      </c>
      <c r="BA58" s="211" t="s">
        <v>7609</v>
      </c>
      <c r="BB58" s="224">
        <v>0.85</v>
      </c>
      <c r="BE58" s="211" t="s">
        <v>8226</v>
      </c>
      <c r="BF58" s="224">
        <v>0.8</v>
      </c>
      <c r="BI58" s="211" t="s">
        <v>8224</v>
      </c>
      <c r="BJ58" s="266">
        <v>0.6</v>
      </c>
      <c r="BM58" s="225"/>
      <c r="BN58" s="224"/>
      <c r="BQ58" s="225"/>
      <c r="BR58" s="224"/>
      <c r="BV58" s="224"/>
      <c r="BZ58" s="224"/>
      <c r="CD58" s="224"/>
      <c r="CH58" s="224"/>
      <c r="CL58" s="224"/>
      <c r="CP58" s="224"/>
      <c r="CT58" s="224"/>
      <c r="CX58" s="224"/>
      <c r="DB58" s="224"/>
      <c r="DF58" s="224"/>
      <c r="DI58" s="226"/>
    </row>
    <row r="59" spans="1:113" s="220" customFormat="1" ht="14.5" x14ac:dyDescent="0.25">
      <c r="A59" s="252">
        <v>53435</v>
      </c>
      <c r="B59" s="210" t="s">
        <v>8203</v>
      </c>
      <c r="C59" s="22" t="s">
        <v>8204</v>
      </c>
      <c r="D59" s="23" t="s">
        <v>7006</v>
      </c>
      <c r="E59" s="23" t="s">
        <v>352</v>
      </c>
      <c r="F59" s="211" t="s">
        <v>353</v>
      </c>
      <c r="G59" s="244">
        <v>20120608</v>
      </c>
      <c r="H59" s="211" t="s">
        <v>8205</v>
      </c>
      <c r="I59" s="212">
        <v>0.98699999999999999</v>
      </c>
      <c r="J59" s="23" t="s">
        <v>941</v>
      </c>
      <c r="K59" s="23" t="s">
        <v>7929</v>
      </c>
      <c r="L59" s="213"/>
      <c r="M59" s="211" t="s">
        <v>8206</v>
      </c>
      <c r="N59" s="211" t="s">
        <v>6992</v>
      </c>
      <c r="O59" s="214"/>
      <c r="P59" s="215"/>
      <c r="Q59" s="23" t="s">
        <v>8207</v>
      </c>
      <c r="R59" s="23" t="s">
        <v>8209</v>
      </c>
      <c r="S59" s="112">
        <v>20150608</v>
      </c>
      <c r="T59" s="23" t="s">
        <v>8208</v>
      </c>
      <c r="U59" s="49">
        <v>4.5999999999999999E-3</v>
      </c>
      <c r="V59" s="218" t="s">
        <v>2296</v>
      </c>
      <c r="W59" s="49">
        <v>2.9999999999999997E-4</v>
      </c>
      <c r="X59" s="49">
        <v>2.9999999999999997E-4</v>
      </c>
      <c r="Y59" s="26" t="s">
        <v>688</v>
      </c>
      <c r="Z59" s="26" t="s">
        <v>357</v>
      </c>
      <c r="AA59" s="219" t="s">
        <v>414</v>
      </c>
      <c r="AD59" s="219" t="s">
        <v>3763</v>
      </c>
      <c r="AE59" s="279"/>
      <c r="AH59" s="222"/>
      <c r="AI59" s="219" t="s">
        <v>3202</v>
      </c>
      <c r="AJ59" s="223">
        <v>0.3</v>
      </c>
      <c r="AK59" s="172">
        <f ca="1">IF(LEN(J59)=0,"",VLOOKUP(INDIRECT(ADDRESS(COUNTA(기초자산!$A:$A),1,,,sname)),mat_spot,MATCH(J59,기초자산!$10:$10,0),FALSE))</f>
        <v>274.89999999999998</v>
      </c>
      <c r="AL59" s="172" t="e">
        <f ca="1">IF(LEN(K59)=0,"",VLOOKUP(INDIRECT(ADDRESS(COUNTA(기초자산!$A:$A),1,,,sname)),mat_spot,MATCH(K59,기초자산!$10:$10,0),FALSE))</f>
        <v>#N/A</v>
      </c>
      <c r="AM59" s="24" t="str">
        <f t="shared" ca="1" si="11"/>
        <v/>
      </c>
      <c r="AN59" s="24" t="str">
        <f t="shared" ca="1" si="11"/>
        <v/>
      </c>
      <c r="AO59" s="211" t="s">
        <v>4134</v>
      </c>
      <c r="AP59" s="224">
        <v>0.9</v>
      </c>
      <c r="AS59" s="211" t="s">
        <v>6407</v>
      </c>
      <c r="AT59" s="224">
        <v>0.9</v>
      </c>
      <c r="AW59" s="211" t="s">
        <v>6982</v>
      </c>
      <c r="AX59" s="224">
        <v>0.85</v>
      </c>
      <c r="BA59" s="211" t="s">
        <v>7986</v>
      </c>
      <c r="BB59" s="224">
        <v>0.85</v>
      </c>
      <c r="BE59" s="211" t="s">
        <v>8210</v>
      </c>
      <c r="BF59" s="224">
        <v>0.8</v>
      </c>
      <c r="BI59" s="211" t="s">
        <v>8207</v>
      </c>
      <c r="BJ59" s="266">
        <v>0.6</v>
      </c>
      <c r="BM59" s="225"/>
      <c r="BN59" s="224"/>
      <c r="BQ59" s="225"/>
      <c r="BR59" s="224"/>
      <c r="BV59" s="224"/>
      <c r="BZ59" s="224"/>
      <c r="CD59" s="224"/>
      <c r="CH59" s="224"/>
      <c r="CL59" s="224"/>
      <c r="CP59" s="224"/>
      <c r="CT59" s="224"/>
      <c r="CX59" s="224"/>
      <c r="DB59" s="224"/>
      <c r="DF59" s="224"/>
      <c r="DI59" s="226"/>
    </row>
    <row r="60" spans="1:113" s="220" customFormat="1" ht="14.5" x14ac:dyDescent="0.25">
      <c r="A60" s="252">
        <v>53434</v>
      </c>
      <c r="B60" s="210" t="s">
        <v>8196</v>
      </c>
      <c r="C60" s="22" t="s">
        <v>8197</v>
      </c>
      <c r="D60" s="23" t="s">
        <v>7006</v>
      </c>
      <c r="E60" s="23" t="s">
        <v>352</v>
      </c>
      <c r="F60" s="211" t="s">
        <v>3434</v>
      </c>
      <c r="G60" s="244">
        <v>20120607</v>
      </c>
      <c r="H60" s="211" t="s">
        <v>8198</v>
      </c>
      <c r="I60" s="289">
        <v>0.99991200000000002</v>
      </c>
      <c r="J60" s="23" t="s">
        <v>941</v>
      </c>
      <c r="K60" s="23"/>
      <c r="L60" s="213">
        <v>20000000000</v>
      </c>
      <c r="M60" s="211" t="s">
        <v>8199</v>
      </c>
      <c r="N60" s="211" t="s">
        <v>8199</v>
      </c>
      <c r="O60" s="214">
        <v>245.51</v>
      </c>
      <c r="P60" s="215"/>
      <c r="Q60" s="23" t="s">
        <v>8200</v>
      </c>
      <c r="R60" s="23">
        <v>20120709</v>
      </c>
      <c r="S60" s="112">
        <v>20120709</v>
      </c>
      <c r="T60" s="23" t="s">
        <v>7607</v>
      </c>
      <c r="U60" s="49">
        <v>3.6000000000000002E-4</v>
      </c>
      <c r="V60" s="218">
        <v>3.6000000000000002E-4</v>
      </c>
      <c r="W60" s="49">
        <v>9.6000000000000002E-5</v>
      </c>
      <c r="X60" s="49">
        <v>9.6000000000000002E-5</v>
      </c>
      <c r="Y60" s="26" t="s">
        <v>8201</v>
      </c>
      <c r="Z60" s="26" t="s">
        <v>8201</v>
      </c>
      <c r="AA60" s="219" t="s">
        <v>414</v>
      </c>
      <c r="AD60" s="219">
        <v>100</v>
      </c>
      <c r="AE60" s="279"/>
      <c r="AH60" s="222"/>
      <c r="AI60" s="219" t="s">
        <v>8202</v>
      </c>
      <c r="AJ60" s="223"/>
      <c r="AK60" s="172">
        <f ca="1">IF(LEN(J60)=0,"",VLOOKUP(INDIRECT(ADDRESS(COUNTA(기초자산!$A:$A),1,,,sname)),mat_spot,MATCH(J60,기초자산!$10:$10,0),FALSE))</f>
        <v>274.89999999999998</v>
      </c>
      <c r="AL60" s="172" t="str">
        <f ca="1">IF(LEN(K60)=0,"",VLOOKUP(INDIRECT(ADDRESS(COUNTA(기초자산!$A:$A),1,,,sname)),mat_spot,MATCH(K60,기초자산!$10:$10,0),FALSE))</f>
        <v/>
      </c>
      <c r="AM60" s="24">
        <f t="shared" ca="1" si="11"/>
        <v>1.1197099914463768</v>
      </c>
      <c r="AN60" s="24" t="str">
        <f t="shared" ca="1" si="11"/>
        <v/>
      </c>
      <c r="AO60" s="211" t="s">
        <v>8200</v>
      </c>
      <c r="AP60" s="224">
        <v>1</v>
      </c>
      <c r="AS60" s="211"/>
      <c r="AT60" s="224"/>
      <c r="AW60" s="211"/>
      <c r="AX60" s="224"/>
      <c r="BA60" s="211"/>
      <c r="BB60" s="224"/>
      <c r="BE60" s="211"/>
      <c r="BF60" s="224"/>
      <c r="BI60" s="211"/>
      <c r="BJ60" s="266"/>
      <c r="BM60" s="225"/>
      <c r="BN60" s="224"/>
      <c r="BQ60" s="225"/>
      <c r="BR60" s="224"/>
      <c r="BV60" s="224"/>
      <c r="BZ60" s="224"/>
      <c r="CD60" s="224"/>
      <c r="CH60" s="224"/>
      <c r="CL60" s="224"/>
      <c r="CP60" s="224"/>
      <c r="CT60" s="224"/>
      <c r="CX60" s="224"/>
      <c r="DB60" s="224"/>
      <c r="DF60" s="224"/>
      <c r="DI60" s="226"/>
    </row>
    <row r="61" spans="1:113" s="220" customFormat="1" ht="14.5" x14ac:dyDescent="0.25">
      <c r="A61" s="252">
        <v>53432</v>
      </c>
      <c r="B61" s="210" t="s">
        <v>8189</v>
      </c>
      <c r="C61" s="22" t="s">
        <v>8190</v>
      </c>
      <c r="D61" s="23" t="s">
        <v>7006</v>
      </c>
      <c r="E61" s="23" t="s">
        <v>352</v>
      </c>
      <c r="F61" s="211" t="s">
        <v>353</v>
      </c>
      <c r="G61" s="244">
        <v>20120529</v>
      </c>
      <c r="H61" s="211" t="s">
        <v>8191</v>
      </c>
      <c r="I61" s="212">
        <v>0.99</v>
      </c>
      <c r="J61" s="23" t="s">
        <v>941</v>
      </c>
      <c r="K61" s="23" t="s">
        <v>3162</v>
      </c>
      <c r="L61" s="213">
        <v>989771597</v>
      </c>
      <c r="M61" s="211" t="s">
        <v>4104</v>
      </c>
      <c r="N61" s="211" t="s">
        <v>4115</v>
      </c>
      <c r="O61" s="214">
        <v>245.26</v>
      </c>
      <c r="P61" s="215">
        <v>9858.19</v>
      </c>
      <c r="Q61" s="23" t="s">
        <v>8192</v>
      </c>
      <c r="R61" s="23" t="s">
        <v>8193</v>
      </c>
      <c r="S61" s="112">
        <v>20150529</v>
      </c>
      <c r="T61" s="23" t="s">
        <v>8194</v>
      </c>
      <c r="U61" s="49">
        <v>4.5999999999999999E-3</v>
      </c>
      <c r="V61" s="218" t="s">
        <v>788</v>
      </c>
      <c r="W61" s="49">
        <v>2.9999999999999997E-4</v>
      </c>
      <c r="X61" s="49">
        <v>2.9999999999999997E-4</v>
      </c>
      <c r="Y61" s="26" t="s">
        <v>688</v>
      </c>
      <c r="Z61" s="26" t="s">
        <v>357</v>
      </c>
      <c r="AA61" s="219" t="s">
        <v>414</v>
      </c>
      <c r="AD61" s="219" t="s">
        <v>3763</v>
      </c>
      <c r="AE61" s="279"/>
      <c r="AH61" s="222"/>
      <c r="AI61" s="219" t="s">
        <v>3202</v>
      </c>
      <c r="AJ61" s="223">
        <v>0.3</v>
      </c>
      <c r="AK61" s="172">
        <f ca="1">IF(LEN(J61)=0,"",VLOOKUP(INDIRECT(ADDRESS(COUNTA(기초자산!$A:$A),1,,,sname)),mat_spot,MATCH(J61,기초자산!$10:$10,0),FALSE))</f>
        <v>274.89999999999998</v>
      </c>
      <c r="AL61" s="172">
        <f ca="1">IF(LEN(K61)=0,"",VLOOKUP(INDIRECT(ADDRESS(COUNTA(기초자산!$A:$A),1,,,sname)),mat_spot,MATCH(K61,기초자산!$10:$10,0),FALSE))</f>
        <v>12454.07</v>
      </c>
      <c r="AM61" s="24">
        <f t="shared" ref="AM61:AN63" ca="1" si="12">IF(ISERROR(AK61/O61),"",AK61/O61)</f>
        <v>1.1208513414335806</v>
      </c>
      <c r="AN61" s="24">
        <f t="shared" ca="1" si="12"/>
        <v>1.2633221717171204</v>
      </c>
      <c r="AO61" s="211" t="s">
        <v>4080</v>
      </c>
      <c r="AP61" s="224">
        <v>0.9</v>
      </c>
      <c r="AS61" s="211" t="s">
        <v>6946</v>
      </c>
      <c r="AT61" s="224">
        <v>0.9</v>
      </c>
      <c r="AW61" s="211" t="s">
        <v>6942</v>
      </c>
      <c r="AX61" s="224">
        <v>0.85</v>
      </c>
      <c r="BA61" s="211" t="s">
        <v>7582</v>
      </c>
      <c r="BB61" s="224">
        <v>0.85</v>
      </c>
      <c r="BE61" s="211" t="s">
        <v>8147</v>
      </c>
      <c r="BF61" s="224">
        <v>0.8</v>
      </c>
      <c r="BI61" s="211" t="s">
        <v>8192</v>
      </c>
      <c r="BJ61" s="266">
        <v>0.6</v>
      </c>
      <c r="BM61" s="225"/>
      <c r="BN61" s="224"/>
      <c r="BQ61" s="225"/>
      <c r="BR61" s="224"/>
      <c r="BV61" s="224"/>
      <c r="BZ61" s="224"/>
      <c r="CD61" s="224"/>
      <c r="CH61" s="224"/>
      <c r="CL61" s="224"/>
      <c r="CP61" s="224"/>
      <c r="CT61" s="224"/>
      <c r="CX61" s="224"/>
      <c r="DB61" s="224"/>
      <c r="DF61" s="224"/>
      <c r="DI61" s="226"/>
    </row>
    <row r="62" spans="1:113" s="220" customFormat="1" ht="14.5" x14ac:dyDescent="0.25">
      <c r="A62" s="252">
        <v>53430</v>
      </c>
      <c r="B62" s="210" t="s">
        <v>8183</v>
      </c>
      <c r="C62" s="22" t="s">
        <v>8184</v>
      </c>
      <c r="D62" s="23" t="s">
        <v>7006</v>
      </c>
      <c r="E62" s="23" t="s">
        <v>352</v>
      </c>
      <c r="F62" s="211" t="s">
        <v>353</v>
      </c>
      <c r="G62" s="244">
        <v>20120525</v>
      </c>
      <c r="H62" s="211" t="s">
        <v>8185</v>
      </c>
      <c r="I62" s="212">
        <v>0.99</v>
      </c>
      <c r="J62" s="23" t="s">
        <v>941</v>
      </c>
      <c r="K62" s="23" t="s">
        <v>3162</v>
      </c>
      <c r="L62" s="213">
        <v>1219272990</v>
      </c>
      <c r="M62" s="211" t="s">
        <v>6394</v>
      </c>
      <c r="N62" s="211" t="s">
        <v>4104</v>
      </c>
      <c r="O62" s="214">
        <v>241.6</v>
      </c>
      <c r="P62" s="215">
        <v>9539.2900000000009</v>
      </c>
      <c r="Q62" s="23" t="s">
        <v>8186</v>
      </c>
      <c r="R62" s="23" t="s">
        <v>8187</v>
      </c>
      <c r="S62" s="112">
        <v>20150522</v>
      </c>
      <c r="T62" s="23" t="s">
        <v>8188</v>
      </c>
      <c r="U62" s="49">
        <v>4.5999999999999999E-3</v>
      </c>
      <c r="V62" s="218" t="s">
        <v>788</v>
      </c>
      <c r="W62" s="49">
        <v>2.9999999999999997E-4</v>
      </c>
      <c r="X62" s="49">
        <v>2.9999999999999997E-4</v>
      </c>
      <c r="Y62" s="26" t="s">
        <v>688</v>
      </c>
      <c r="Z62" s="26" t="s">
        <v>357</v>
      </c>
      <c r="AA62" s="219" t="s">
        <v>414</v>
      </c>
      <c r="AD62" s="219" t="s">
        <v>7983</v>
      </c>
      <c r="AE62" s="279"/>
      <c r="AH62" s="222"/>
      <c r="AI62" s="219" t="s">
        <v>6811</v>
      </c>
      <c r="AJ62" s="223">
        <v>0.25800000000000001</v>
      </c>
      <c r="AK62" s="172">
        <f ca="1">IF(LEN(J62)=0,"",VLOOKUP(INDIRECT(ADDRESS(COUNTA(기초자산!$A:$A),1,,,sname)),mat_spot,MATCH(J62,기초자산!$10:$10,0),FALSE))</f>
        <v>274.89999999999998</v>
      </c>
      <c r="AL62" s="172">
        <f ca="1">IF(LEN(K62)=0,"",VLOOKUP(INDIRECT(ADDRESS(COUNTA(기초자산!$A:$A),1,,,sname)),mat_spot,MATCH(K62,기초자산!$10:$10,0),FALSE))</f>
        <v>12454.07</v>
      </c>
      <c r="AM62" s="24">
        <f t="shared" ca="1" si="12"/>
        <v>1.1378311258278144</v>
      </c>
      <c r="AN62" s="24">
        <f t="shared" ca="1" si="12"/>
        <v>1.3055552352428743</v>
      </c>
      <c r="AO62" s="211" t="s">
        <v>6911</v>
      </c>
      <c r="AP62" s="224">
        <v>0.9</v>
      </c>
      <c r="AS62" s="211" t="s">
        <v>6929</v>
      </c>
      <c r="AT62" s="224">
        <v>0.9</v>
      </c>
      <c r="AW62" s="211" t="s">
        <v>6934</v>
      </c>
      <c r="AX62" s="224">
        <v>0.85</v>
      </c>
      <c r="BA62" s="211" t="s">
        <v>7967</v>
      </c>
      <c r="BB62" s="224">
        <v>0.85</v>
      </c>
      <c r="BE62" s="211" t="s">
        <v>7966</v>
      </c>
      <c r="BF62" s="224">
        <v>0.8</v>
      </c>
      <c r="BI62" s="211" t="s">
        <v>8195</v>
      </c>
      <c r="BJ62" s="266">
        <v>0.5</v>
      </c>
      <c r="BM62" s="225"/>
      <c r="BN62" s="224"/>
      <c r="BQ62" s="225"/>
      <c r="BR62" s="224"/>
      <c r="BV62" s="224"/>
      <c r="BZ62" s="224"/>
      <c r="CD62" s="224"/>
      <c r="CH62" s="224"/>
      <c r="CL62" s="224"/>
      <c r="CP62" s="224"/>
      <c r="CT62" s="224"/>
      <c r="CX62" s="224"/>
      <c r="DB62" s="224"/>
      <c r="DF62" s="224"/>
      <c r="DI62" s="226"/>
    </row>
    <row r="63" spans="1:113" s="220" customFormat="1" ht="14.5" x14ac:dyDescent="0.25">
      <c r="A63" s="252">
        <v>53429</v>
      </c>
      <c r="B63" s="210" t="s">
        <v>8177</v>
      </c>
      <c r="C63" s="22" t="s">
        <v>8178</v>
      </c>
      <c r="D63" s="23" t="s">
        <v>7006</v>
      </c>
      <c r="E63" s="23" t="s">
        <v>352</v>
      </c>
      <c r="F63" s="211" t="s">
        <v>353</v>
      </c>
      <c r="G63" s="244">
        <v>20120518</v>
      </c>
      <c r="H63" s="211" t="s">
        <v>8179</v>
      </c>
      <c r="I63" s="212">
        <v>0.99</v>
      </c>
      <c r="J63" s="23" t="s">
        <v>941</v>
      </c>
      <c r="K63" s="23" t="s">
        <v>3162</v>
      </c>
      <c r="L63" s="213">
        <v>1940417079</v>
      </c>
      <c r="M63" s="211" t="s">
        <v>6921</v>
      </c>
      <c r="N63" s="211" t="s">
        <v>6928</v>
      </c>
      <c r="O63" s="214">
        <v>235.85</v>
      </c>
      <c r="P63" s="215">
        <v>9577318</v>
      </c>
      <c r="Q63" s="23" t="s">
        <v>8181</v>
      </c>
      <c r="R63" s="23" t="s">
        <v>8182</v>
      </c>
      <c r="S63" s="112">
        <v>20150518</v>
      </c>
      <c r="T63" s="23" t="s">
        <v>8180</v>
      </c>
      <c r="U63" s="49">
        <v>4.5999999999999999E-3</v>
      </c>
      <c r="V63" s="218" t="s">
        <v>788</v>
      </c>
      <c r="W63" s="49">
        <v>2.9999999999999997E-4</v>
      </c>
      <c r="X63" s="49">
        <v>2.9999999999999997E-4</v>
      </c>
      <c r="Y63" s="26" t="s">
        <v>688</v>
      </c>
      <c r="Z63" s="26" t="s">
        <v>357</v>
      </c>
      <c r="AA63" s="219" t="s">
        <v>414</v>
      </c>
      <c r="AD63" s="219" t="s">
        <v>7983</v>
      </c>
      <c r="AE63" s="279"/>
      <c r="AH63" s="222"/>
      <c r="AI63" s="219" t="s">
        <v>3791</v>
      </c>
      <c r="AJ63" s="223">
        <v>0.252</v>
      </c>
      <c r="AK63" s="172">
        <f ca="1">IF(LEN(J63)=0,"",VLOOKUP(INDIRECT(ADDRESS(COUNTA(기초자산!$A:$A),1,,,sname)),mat_spot,MATCH(J63,기초자산!$10:$10,0),FALSE))</f>
        <v>274.89999999999998</v>
      </c>
      <c r="AL63" s="172">
        <f ca="1">IF(LEN(K63)=0,"",VLOOKUP(INDIRECT(ADDRESS(COUNTA(기초자산!$A:$A),1,,,sname)),mat_spot,MATCH(K63,기초자산!$10:$10,0),FALSE))</f>
        <v>12454.07</v>
      </c>
      <c r="AM63" s="24">
        <f t="shared" ca="1" si="12"/>
        <v>1.165571337714649</v>
      </c>
      <c r="AN63" s="24">
        <f t="shared" ca="1" si="12"/>
        <v>1.3003713565739386E-3</v>
      </c>
      <c r="AO63" s="211" t="s">
        <v>6378</v>
      </c>
      <c r="AP63" s="224">
        <v>0.9</v>
      </c>
      <c r="AS63" s="211" t="s">
        <v>6375</v>
      </c>
      <c r="AT63" s="224">
        <v>0.9</v>
      </c>
      <c r="AW63" s="211" t="s">
        <v>7758</v>
      </c>
      <c r="AX63" s="224">
        <v>0.85</v>
      </c>
      <c r="BA63" s="211" t="s">
        <v>7555</v>
      </c>
      <c r="BB63" s="224">
        <v>0.85</v>
      </c>
      <c r="BE63" s="211" t="s">
        <v>7953</v>
      </c>
      <c r="BF63" s="224">
        <v>0.8</v>
      </c>
      <c r="BI63" s="211" t="s">
        <v>7555</v>
      </c>
      <c r="BJ63" s="266">
        <v>0.5</v>
      </c>
      <c r="BM63" s="225"/>
      <c r="BN63" s="224"/>
      <c r="BQ63" s="225"/>
      <c r="BR63" s="224"/>
      <c r="BV63" s="224"/>
      <c r="BZ63" s="224"/>
      <c r="CD63" s="224"/>
      <c r="CH63" s="224"/>
      <c r="CL63" s="224"/>
      <c r="CP63" s="224"/>
      <c r="CT63" s="224"/>
      <c r="CX63" s="224"/>
      <c r="DB63" s="224"/>
      <c r="DF63" s="224"/>
      <c r="DI63" s="226"/>
    </row>
    <row r="64" spans="1:113" s="220" customFormat="1" ht="14.5" x14ac:dyDescent="0.25">
      <c r="A64" s="252">
        <v>53423</v>
      </c>
      <c r="B64" s="210" t="s">
        <v>8167</v>
      </c>
      <c r="C64" s="22" t="s">
        <v>8168</v>
      </c>
      <c r="D64" s="23" t="s">
        <v>7006</v>
      </c>
      <c r="E64" s="23" t="s">
        <v>352</v>
      </c>
      <c r="F64" s="211" t="s">
        <v>353</v>
      </c>
      <c r="G64" s="244">
        <v>20120405</v>
      </c>
      <c r="H64" s="211" t="s">
        <v>8169</v>
      </c>
      <c r="I64" s="212">
        <v>0.99</v>
      </c>
      <c r="J64" s="23" t="s">
        <v>941</v>
      </c>
      <c r="K64" s="23" t="s">
        <v>3162</v>
      </c>
      <c r="L64" s="213">
        <v>2390343230</v>
      </c>
      <c r="M64" s="211" t="s">
        <v>8171</v>
      </c>
      <c r="N64" s="211" t="s">
        <v>7508</v>
      </c>
      <c r="O64" s="214">
        <v>261.83999999999997</v>
      </c>
      <c r="P64" s="215">
        <v>11050.16</v>
      </c>
      <c r="Q64" s="23" t="s">
        <v>8172</v>
      </c>
      <c r="R64" s="23" t="s">
        <v>8173</v>
      </c>
      <c r="S64" s="112">
        <v>20150420</v>
      </c>
      <c r="T64" s="23" t="s">
        <v>8170</v>
      </c>
      <c r="U64" s="49">
        <v>4.5999999999999999E-3</v>
      </c>
      <c r="V64" s="218" t="s">
        <v>8174</v>
      </c>
      <c r="W64" s="49">
        <v>2.9999999999999997E-4</v>
      </c>
      <c r="X64" s="49">
        <v>2.9999999999999997E-4</v>
      </c>
      <c r="Y64" s="26" t="s">
        <v>688</v>
      </c>
      <c r="Z64" s="26" t="s">
        <v>357</v>
      </c>
      <c r="AA64" s="219" t="s">
        <v>414</v>
      </c>
      <c r="AD64" s="219" t="s">
        <v>3543</v>
      </c>
      <c r="AE64" s="279"/>
      <c r="AH64" s="222"/>
      <c r="AI64" s="219" t="s">
        <v>3791</v>
      </c>
      <c r="AJ64" s="223">
        <v>0.24</v>
      </c>
      <c r="AK64" s="172">
        <f ca="1">IF(LEN(J64)=0,"",VLOOKUP(INDIRECT(ADDRESS(COUNTA(기초자산!$A:$A),1,,,sname)),mat_spot,MATCH(J64,기초자산!$10:$10,0),FALSE))</f>
        <v>274.89999999999998</v>
      </c>
      <c r="AL64" s="172">
        <f ca="1">IF(LEN(K64)=0,"",VLOOKUP(INDIRECT(ADDRESS(COUNTA(기초자산!$A:$A),1,,,sname)),mat_spot,MATCH(K64,기초자산!$10:$10,0),FALSE))</f>
        <v>12454.07</v>
      </c>
      <c r="AM64" s="24">
        <f t="shared" ref="AM64:AN66" ca="1" si="13">IF(ISERROR(AK64/O64),"",AK64/O64)</f>
        <v>1.0498777879621142</v>
      </c>
      <c r="AN64" s="24">
        <f t="shared" ca="1" si="13"/>
        <v>1.1270488391118318</v>
      </c>
      <c r="AO64" s="211" t="s">
        <v>3934</v>
      </c>
      <c r="AP64" s="224">
        <v>0.85</v>
      </c>
      <c r="AS64" s="211" t="s">
        <v>5893</v>
      </c>
      <c r="AT64" s="224">
        <v>0.85</v>
      </c>
      <c r="AW64" s="211" t="s">
        <v>6755</v>
      </c>
      <c r="AX64" s="224">
        <v>0.8</v>
      </c>
      <c r="BA64" s="211" t="s">
        <v>8175</v>
      </c>
      <c r="BB64" s="224">
        <v>0.8</v>
      </c>
      <c r="BE64" s="211" t="s">
        <v>8176</v>
      </c>
      <c r="BF64" s="224">
        <v>0.75</v>
      </c>
      <c r="BI64" s="211" t="s">
        <v>8172</v>
      </c>
      <c r="BJ64" s="266">
        <v>0.55000000000000004</v>
      </c>
      <c r="BM64" s="225"/>
      <c r="BN64" s="224"/>
      <c r="BQ64" s="225"/>
      <c r="BR64" s="224"/>
      <c r="BV64" s="224"/>
      <c r="BZ64" s="224"/>
      <c r="CD64" s="224"/>
      <c r="CH64" s="224"/>
      <c r="CL64" s="224"/>
      <c r="CP64" s="224"/>
      <c r="CT64" s="224"/>
      <c r="CX64" s="224"/>
      <c r="DB64" s="224"/>
      <c r="DF64" s="224"/>
      <c r="DI64" s="226"/>
    </row>
    <row r="65" spans="1:113" s="26" customFormat="1" ht="14.5" x14ac:dyDescent="0.25">
      <c r="A65" s="147">
        <v>53427</v>
      </c>
      <c r="B65" s="210" t="s">
        <v>8507</v>
      </c>
      <c r="C65" s="22" t="s">
        <v>8162</v>
      </c>
      <c r="D65" s="23" t="s">
        <v>7006</v>
      </c>
      <c r="E65" s="23" t="s">
        <v>352</v>
      </c>
      <c r="F65" s="23" t="s">
        <v>353</v>
      </c>
      <c r="G65" s="244">
        <v>20120502</v>
      </c>
      <c r="H65" s="211" t="s">
        <v>8163</v>
      </c>
      <c r="I65" s="51">
        <v>0.98699999999999999</v>
      </c>
      <c r="J65" s="23" t="s">
        <v>812</v>
      </c>
      <c r="K65" s="23" t="s">
        <v>1758</v>
      </c>
      <c r="L65" s="25">
        <v>1010000000</v>
      </c>
      <c r="M65" s="211" t="s">
        <v>5970</v>
      </c>
      <c r="N65" s="211" t="s">
        <v>8164</v>
      </c>
      <c r="O65" s="214">
        <v>266.61</v>
      </c>
      <c r="P65" s="215">
        <v>268000</v>
      </c>
      <c r="Q65" s="23" t="s">
        <v>8165</v>
      </c>
      <c r="R65" s="23" t="s">
        <v>5978</v>
      </c>
      <c r="S65" s="112">
        <v>20130502</v>
      </c>
      <c r="T65" s="23" t="s">
        <v>7531</v>
      </c>
      <c r="U65" s="49">
        <v>9.5999999999999992E-3</v>
      </c>
      <c r="V65" s="218" t="s">
        <v>2296</v>
      </c>
      <c r="W65" s="49">
        <v>5.9999999999999995E-4</v>
      </c>
      <c r="X65" s="49">
        <v>5.9999999999999995E-4</v>
      </c>
      <c r="Y65" s="26" t="s">
        <v>412</v>
      </c>
      <c r="Z65" s="26" t="s">
        <v>689</v>
      </c>
      <c r="AA65" s="26" t="s">
        <v>414</v>
      </c>
      <c r="AB65" s="23"/>
      <c r="AC65" s="23"/>
      <c r="AD65" s="287" t="s">
        <v>8166</v>
      </c>
      <c r="AE65" s="21"/>
      <c r="AF65" s="26">
        <v>60</v>
      </c>
      <c r="AH65" s="29"/>
      <c r="AI65" s="26" t="s">
        <v>3038</v>
      </c>
      <c r="AJ65" s="27">
        <v>9.5000000000000001E-2</v>
      </c>
      <c r="AK65" s="26">
        <f ca="1">IF(LEN(J65)=0,"",VLOOKUP(INDIRECT(ADDRESS(COUNTA(기초자산!$A:$A),1,,,sname)),mat_spot,MATCH(J65,기초자산!$10:$10,0),FALSE))</f>
        <v>274.89999999999998</v>
      </c>
      <c r="AL65" s="172">
        <f ca="1">IF(LEN(K65)=0,"",VLOOKUP(INDIRECT(ADDRESS(COUNTA(기초자산!$A:$A),1,,,sname)),mat_spot,MATCH(K65,기초자산!$10:$10,0),FALSE))</f>
        <v>185000</v>
      </c>
      <c r="AM65" s="24">
        <f t="shared" ca="1" si="13"/>
        <v>1.0310941074978432</v>
      </c>
      <c r="AN65" s="24">
        <f t="shared" ca="1" si="13"/>
        <v>0.69029850746268662</v>
      </c>
      <c r="AO65" s="211" t="s">
        <v>3558</v>
      </c>
      <c r="AP65" s="24">
        <v>0.95</v>
      </c>
      <c r="AS65" s="211" t="s">
        <v>4026</v>
      </c>
      <c r="AT65" s="24">
        <v>0.9</v>
      </c>
      <c r="AW65" s="211" t="s">
        <v>7730</v>
      </c>
      <c r="AX65" s="24">
        <v>0.85</v>
      </c>
      <c r="BA65" s="211" t="s">
        <v>5931</v>
      </c>
      <c r="BB65" s="24">
        <v>0.8</v>
      </c>
      <c r="BE65" s="211"/>
      <c r="BF65" s="24"/>
      <c r="BI65" s="211"/>
      <c r="BJ65" s="267"/>
      <c r="BM65" s="23"/>
      <c r="BN65" s="24"/>
      <c r="BQ65" s="23"/>
      <c r="BR65" s="24"/>
      <c r="BU65" s="23"/>
      <c r="BV65" s="24"/>
      <c r="BY65" s="23"/>
      <c r="BZ65" s="24"/>
      <c r="CC65" s="23"/>
      <c r="CD65" s="24"/>
      <c r="CG65" s="23"/>
      <c r="CH65" s="24"/>
      <c r="CK65" s="23"/>
      <c r="CL65" s="24"/>
      <c r="CO65" s="23"/>
      <c r="CP65" s="24"/>
      <c r="CS65" s="23"/>
      <c r="CT65" s="24"/>
      <c r="CW65" s="23"/>
      <c r="CX65" s="24"/>
      <c r="DA65" s="23"/>
      <c r="DB65" s="24"/>
      <c r="DE65" s="23"/>
      <c r="DF65" s="24"/>
      <c r="DI65" s="95"/>
    </row>
    <row r="66" spans="1:113" s="220" customFormat="1" ht="14.5" x14ac:dyDescent="0.25">
      <c r="A66" s="252">
        <v>53420</v>
      </c>
      <c r="B66" s="210" t="s">
        <v>8153</v>
      </c>
      <c r="C66" s="22" t="s">
        <v>8154</v>
      </c>
      <c r="D66" s="23" t="s">
        <v>7006</v>
      </c>
      <c r="E66" s="23" t="s">
        <v>352</v>
      </c>
      <c r="F66" s="211" t="s">
        <v>353</v>
      </c>
      <c r="G66" s="244">
        <v>20120405</v>
      </c>
      <c r="H66" s="211" t="s">
        <v>8155</v>
      </c>
      <c r="I66" s="212">
        <v>0.98899999999999999</v>
      </c>
      <c r="J66" s="23" t="s">
        <v>941</v>
      </c>
      <c r="K66" s="23" t="s">
        <v>3162</v>
      </c>
      <c r="L66" s="213">
        <v>1889880955</v>
      </c>
      <c r="M66" s="211" t="s">
        <v>8157</v>
      </c>
      <c r="N66" s="211" t="s">
        <v>8158</v>
      </c>
      <c r="O66" s="214">
        <v>269.95999999999998</v>
      </c>
      <c r="P66" s="215">
        <v>10744.91</v>
      </c>
      <c r="Q66" s="23" t="s">
        <v>8159</v>
      </c>
      <c r="R66" s="23" t="s">
        <v>8160</v>
      </c>
      <c r="S66" s="112">
        <v>20150403</v>
      </c>
      <c r="T66" s="23" t="s">
        <v>8156</v>
      </c>
      <c r="U66" s="49">
        <v>4.5999999999999999E-3</v>
      </c>
      <c r="V66" s="218" t="s">
        <v>3954</v>
      </c>
      <c r="W66" s="49">
        <v>2.9999999999999997E-4</v>
      </c>
      <c r="X66" s="49">
        <v>2.9999999999999997E-4</v>
      </c>
      <c r="Y66" s="26" t="s">
        <v>688</v>
      </c>
      <c r="Z66" s="26" t="s">
        <v>357</v>
      </c>
      <c r="AA66" s="219" t="s">
        <v>414</v>
      </c>
      <c r="AD66" s="219" t="s">
        <v>3543</v>
      </c>
      <c r="AE66" s="279"/>
      <c r="AH66" s="222"/>
      <c r="AI66" s="219" t="s">
        <v>6860</v>
      </c>
      <c r="AJ66" s="223">
        <v>0.24299999999999999</v>
      </c>
      <c r="AK66" s="172">
        <f ca="1">IF(LEN(J66)=0,"",VLOOKUP(INDIRECT(ADDRESS(COUNTA(기초자산!$A:$A),1,,,sname)),mat_spot,MATCH(J66,기초자산!$10:$10,0),FALSE))</f>
        <v>274.89999999999998</v>
      </c>
      <c r="AL66" s="172">
        <f ca="1">IF(LEN(K66)=0,"",VLOOKUP(INDIRECT(ADDRESS(COUNTA(기초자산!$A:$A),1,,,sname)),mat_spot,MATCH(K66,기초자산!$10:$10,0),FALSE))</f>
        <v>12454.07</v>
      </c>
      <c r="AM66" s="24">
        <f t="shared" ca="1" si="13"/>
        <v>1.0182990072603348</v>
      </c>
      <c r="AN66" s="24">
        <f t="shared" ca="1" si="13"/>
        <v>1.159066944255466</v>
      </c>
      <c r="AO66" s="211" t="s">
        <v>3869</v>
      </c>
      <c r="AP66" s="224">
        <v>0.85</v>
      </c>
      <c r="AS66" s="211" t="s">
        <v>5865</v>
      </c>
      <c r="AT66" s="224">
        <v>0.85</v>
      </c>
      <c r="AW66" s="211" t="s">
        <v>6718</v>
      </c>
      <c r="AX66" s="224">
        <v>0.8</v>
      </c>
      <c r="BA66" s="211" t="s">
        <v>7457</v>
      </c>
      <c r="BB66" s="224">
        <v>0.8</v>
      </c>
      <c r="BE66" s="211" t="s">
        <v>8161</v>
      </c>
      <c r="BF66" s="224">
        <v>0.75</v>
      </c>
      <c r="BI66" s="211" t="s">
        <v>8159</v>
      </c>
      <c r="BJ66" s="266">
        <v>0.55000000000000004</v>
      </c>
      <c r="BM66" s="225"/>
      <c r="BN66" s="224"/>
      <c r="BQ66" s="225"/>
      <c r="BR66" s="224"/>
      <c r="BV66" s="224"/>
      <c r="BZ66" s="224"/>
      <c r="CD66" s="224"/>
      <c r="CH66" s="224"/>
      <c r="CL66" s="224"/>
      <c r="CP66" s="224"/>
      <c r="CT66" s="224"/>
      <c r="CX66" s="224"/>
      <c r="DB66" s="224"/>
      <c r="DF66" s="224"/>
      <c r="DI66" s="226"/>
    </row>
    <row r="67" spans="1:113" s="26" customFormat="1" ht="14.5" x14ac:dyDescent="0.25">
      <c r="A67" s="147">
        <v>53419</v>
      </c>
      <c r="B67" s="210" t="s">
        <v>8148</v>
      </c>
      <c r="C67" s="22" t="s">
        <v>8149</v>
      </c>
      <c r="D67" s="23" t="s">
        <v>407</v>
      </c>
      <c r="E67" s="23" t="s">
        <v>352</v>
      </c>
      <c r="F67" s="23" t="s">
        <v>353</v>
      </c>
      <c r="G67" s="244">
        <v>20120330</v>
      </c>
      <c r="H67" s="211" t="s">
        <v>8150</v>
      </c>
      <c r="I67" s="51">
        <v>0.99550000000000005</v>
      </c>
      <c r="J67" s="23" t="s">
        <v>812</v>
      </c>
      <c r="K67" s="23"/>
      <c r="L67" s="25">
        <v>3873231660</v>
      </c>
      <c r="M67" s="211" t="s">
        <v>4020</v>
      </c>
      <c r="N67" s="211" t="s">
        <v>8142</v>
      </c>
      <c r="O67" s="214">
        <v>266.58</v>
      </c>
      <c r="P67" s="215"/>
      <c r="Q67" s="23" t="s">
        <v>8143</v>
      </c>
      <c r="R67" s="23" t="s">
        <v>8144</v>
      </c>
      <c r="S67" s="112">
        <v>20150330</v>
      </c>
      <c r="T67" s="23" t="s">
        <v>8141</v>
      </c>
      <c r="U67" s="49">
        <v>1.6000000000000001E-3</v>
      </c>
      <c r="V67" s="218" t="s">
        <v>8151</v>
      </c>
      <c r="W67" s="49">
        <v>1.4999999999999999E-4</v>
      </c>
      <c r="X67" s="49">
        <v>1.4999999999999999E-4</v>
      </c>
      <c r="Y67" s="26" t="s">
        <v>688</v>
      </c>
      <c r="Z67" s="26" t="s">
        <v>357</v>
      </c>
      <c r="AA67" s="26" t="s">
        <v>414</v>
      </c>
      <c r="AB67" s="23"/>
      <c r="AC67" s="23"/>
      <c r="AD67" s="287">
        <v>100</v>
      </c>
      <c r="AE67" s="21"/>
      <c r="AH67" s="29"/>
      <c r="AI67" s="26" t="s">
        <v>8152</v>
      </c>
      <c r="AJ67" s="27">
        <v>0.189</v>
      </c>
      <c r="AK67" s="26">
        <f ca="1">IF(LEN(J67)=0,"",VLOOKUP(INDIRECT(ADDRESS(COUNTA(기초자산!$A:$A),1,,,sname)),mat_spot,MATCH(J67,기초자산!$10:$10,0),FALSE))</f>
        <v>274.89999999999998</v>
      </c>
      <c r="AL67" s="172" t="str">
        <f ca="1">IF(LEN(K67)=0,"",VLOOKUP(INDIRECT(ADDRESS(COUNTA(기초자산!$A:$A),1,,,sname)),mat_spot,MATCH(K67,기초자산!$10:$10,0),FALSE))</f>
        <v/>
      </c>
      <c r="AM67" s="24">
        <f t="shared" ref="AM67:AN69" ca="1" si="14">IF(ISERROR(AK67/O67),"",AK67/O67)</f>
        <v>1.0312101432965715</v>
      </c>
      <c r="AN67" s="24" t="str">
        <f t="shared" ca="1" si="14"/>
        <v/>
      </c>
      <c r="AO67" s="211" t="s">
        <v>3864</v>
      </c>
      <c r="AP67" s="24">
        <v>1</v>
      </c>
      <c r="AS67" s="211" t="s">
        <v>5848</v>
      </c>
      <c r="AT67" s="24">
        <v>1</v>
      </c>
      <c r="AW67" s="211" t="s">
        <v>6709</v>
      </c>
      <c r="AX67" s="24">
        <v>1</v>
      </c>
      <c r="BA67" s="211" t="s">
        <v>7871</v>
      </c>
      <c r="BB67" s="24">
        <v>1</v>
      </c>
      <c r="BE67" s="211" t="s">
        <v>7856</v>
      </c>
      <c r="BF67" s="24">
        <v>1</v>
      </c>
      <c r="BI67" s="211" t="s">
        <v>8143</v>
      </c>
      <c r="BJ67" s="267">
        <v>1</v>
      </c>
      <c r="BM67" s="23"/>
      <c r="BN67" s="24"/>
      <c r="BQ67" s="23"/>
      <c r="BR67" s="24"/>
      <c r="BU67" s="23"/>
      <c r="BV67" s="24"/>
      <c r="BY67" s="23"/>
      <c r="BZ67" s="24"/>
      <c r="CC67" s="23"/>
      <c r="CD67" s="24"/>
      <c r="CG67" s="23"/>
      <c r="CH67" s="24"/>
      <c r="CK67" s="23"/>
      <c r="CL67" s="24"/>
      <c r="CO67" s="23"/>
      <c r="CP67" s="24"/>
      <c r="CS67" s="23"/>
      <c r="CT67" s="24"/>
      <c r="CW67" s="23"/>
      <c r="CX67" s="24"/>
      <c r="DA67" s="23"/>
      <c r="DB67" s="24"/>
      <c r="DE67" s="23"/>
      <c r="DF67" s="24"/>
      <c r="DI67" s="95"/>
    </row>
    <row r="68" spans="1:113" s="26" customFormat="1" ht="14.5" x14ac:dyDescent="0.25">
      <c r="A68" s="147">
        <v>53418</v>
      </c>
      <c r="B68" s="210" t="s">
        <v>8138</v>
      </c>
      <c r="C68" s="22" t="s">
        <v>8139</v>
      </c>
      <c r="D68" s="23" t="s">
        <v>7006</v>
      </c>
      <c r="E68" s="23" t="s">
        <v>352</v>
      </c>
      <c r="F68" s="23" t="s">
        <v>353</v>
      </c>
      <c r="G68" s="244">
        <v>20120330</v>
      </c>
      <c r="H68" s="211" t="s">
        <v>8140</v>
      </c>
      <c r="I68" s="51">
        <v>0.98699999999999999</v>
      </c>
      <c r="J68" s="23" t="s">
        <v>812</v>
      </c>
      <c r="K68" s="23" t="s">
        <v>813</v>
      </c>
      <c r="L68" s="25">
        <v>667722770</v>
      </c>
      <c r="M68" s="211" t="s">
        <v>6721</v>
      </c>
      <c r="N68" s="211" t="s">
        <v>8142</v>
      </c>
      <c r="O68" s="214">
        <v>266.58</v>
      </c>
      <c r="P68" s="215">
        <v>43750</v>
      </c>
      <c r="Q68" s="23" t="s">
        <v>8143</v>
      </c>
      <c r="R68" s="23" t="s">
        <v>8144</v>
      </c>
      <c r="S68" s="112">
        <v>20150330</v>
      </c>
      <c r="T68" s="23" t="s">
        <v>8141</v>
      </c>
      <c r="U68" s="49">
        <v>6.8999999999999999E-3</v>
      </c>
      <c r="V68" s="218" t="s">
        <v>2296</v>
      </c>
      <c r="W68" s="49">
        <v>4.4999999999999999E-4</v>
      </c>
      <c r="X68" s="49">
        <v>4.4999999999999999E-4</v>
      </c>
      <c r="Y68" s="26" t="s">
        <v>688</v>
      </c>
      <c r="Z68" s="26" t="s">
        <v>413</v>
      </c>
      <c r="AA68" s="26" t="s">
        <v>414</v>
      </c>
      <c r="AB68" s="23"/>
      <c r="AC68" s="23"/>
      <c r="AD68" s="287" t="s">
        <v>7556</v>
      </c>
      <c r="AE68" s="21"/>
      <c r="AH68" s="29"/>
      <c r="AI68" s="26" t="s">
        <v>1339</v>
      </c>
      <c r="AJ68" s="27">
        <v>0.315</v>
      </c>
      <c r="AK68" s="26">
        <f ca="1">IF(LEN(J68)=0,"",VLOOKUP(INDIRECT(ADDRESS(COUNTA(기초자산!$A:$A),1,,,sname)),mat_spot,MATCH(J68,기초자산!$10:$10,0),FALSE))</f>
        <v>274.89999999999998</v>
      </c>
      <c r="AL68" s="172">
        <f ca="1">IF(LEN(K68)=0,"",VLOOKUP(INDIRECT(ADDRESS(COUNTA(기초자산!$A:$A),1,,,sname)),mat_spot,MATCH(K68,기초자산!$10:$10,0),FALSE))</f>
        <v>51600</v>
      </c>
      <c r="AM68" s="24">
        <f t="shared" ca="1" si="14"/>
        <v>1.0312101432965715</v>
      </c>
      <c r="AN68" s="24">
        <f t="shared" ca="1" si="14"/>
        <v>1.1794285714285715</v>
      </c>
      <c r="AO68" s="211" t="s">
        <v>3550</v>
      </c>
      <c r="AP68" s="24">
        <v>0.9</v>
      </c>
      <c r="AS68" s="211" t="s">
        <v>4092</v>
      </c>
      <c r="AT68" s="24">
        <v>0.9</v>
      </c>
      <c r="AW68" s="211" t="s">
        <v>5848</v>
      </c>
      <c r="AX68" s="24">
        <v>0.9</v>
      </c>
      <c r="BA68" s="211" t="s">
        <v>8145</v>
      </c>
      <c r="BB68" s="24">
        <v>0.85</v>
      </c>
      <c r="BE68" s="211" t="s">
        <v>6942</v>
      </c>
      <c r="BF68" s="24">
        <v>0.85</v>
      </c>
      <c r="BI68" s="211" t="s">
        <v>7871</v>
      </c>
      <c r="BJ68" s="267">
        <v>0.85</v>
      </c>
      <c r="BM68" s="23" t="s">
        <v>8146</v>
      </c>
      <c r="BN68" s="24">
        <v>0.8</v>
      </c>
      <c r="BQ68" s="23" t="s">
        <v>8147</v>
      </c>
      <c r="BR68" s="24">
        <v>0.8</v>
      </c>
      <c r="BU68" s="23" t="s">
        <v>8143</v>
      </c>
      <c r="BV68" s="24">
        <v>0.6</v>
      </c>
      <c r="BY68" s="23" t="s">
        <v>8044</v>
      </c>
      <c r="BZ68" s="24"/>
      <c r="CC68" s="23"/>
      <c r="CD68" s="24"/>
      <c r="CG68" s="23"/>
      <c r="CH68" s="24"/>
      <c r="CK68" s="23"/>
      <c r="CL68" s="24"/>
      <c r="CO68" s="23"/>
      <c r="CP68" s="24"/>
      <c r="CS68" s="23"/>
      <c r="CT68" s="24"/>
      <c r="CW68" s="23"/>
      <c r="CX68" s="24"/>
      <c r="DA68" s="23"/>
      <c r="DB68" s="24"/>
      <c r="DE68" s="23"/>
      <c r="DF68" s="24"/>
      <c r="DI68" s="95"/>
    </row>
    <row r="69" spans="1:113" s="220" customFormat="1" ht="14.5" x14ac:dyDescent="0.25">
      <c r="A69" s="252">
        <v>53411</v>
      </c>
      <c r="B69" s="210" t="s">
        <v>8130</v>
      </c>
      <c r="C69" s="22" t="s">
        <v>8131</v>
      </c>
      <c r="D69" s="23" t="s">
        <v>7006</v>
      </c>
      <c r="E69" s="23" t="s">
        <v>352</v>
      </c>
      <c r="F69" s="211" t="s">
        <v>353</v>
      </c>
      <c r="G69" s="244">
        <v>20120321</v>
      </c>
      <c r="H69" s="211" t="s">
        <v>8132</v>
      </c>
      <c r="I69" s="212">
        <v>0.98699999999999999</v>
      </c>
      <c r="J69" s="23" t="s">
        <v>941</v>
      </c>
      <c r="K69" s="23" t="s">
        <v>3162</v>
      </c>
      <c r="L69" s="213">
        <v>24770178407</v>
      </c>
      <c r="M69" s="211" t="s">
        <v>5852</v>
      </c>
      <c r="N69" s="211" t="s">
        <v>5852</v>
      </c>
      <c r="O69" s="214">
        <v>267.79000000000002</v>
      </c>
      <c r="P69" s="215">
        <v>10776</v>
      </c>
      <c r="Q69" s="23" t="s">
        <v>8133</v>
      </c>
      <c r="R69" s="23" t="s">
        <v>8134</v>
      </c>
      <c r="S69" s="112">
        <v>20150324</v>
      </c>
      <c r="T69" s="23" t="s">
        <v>7414</v>
      </c>
      <c r="U69" s="49">
        <v>4.5999999999999999E-3</v>
      </c>
      <c r="V69" s="218" t="s">
        <v>2296</v>
      </c>
      <c r="W69" s="49">
        <v>2.9999999999999997E-4</v>
      </c>
      <c r="X69" s="49">
        <v>2.9999999999999997E-4</v>
      </c>
      <c r="Y69" s="26" t="s">
        <v>688</v>
      </c>
      <c r="Z69" s="26" t="s">
        <v>357</v>
      </c>
      <c r="AA69" s="219" t="s">
        <v>414</v>
      </c>
      <c r="AD69" s="219" t="s">
        <v>3543</v>
      </c>
      <c r="AE69" s="279"/>
      <c r="AH69" s="222"/>
      <c r="AI69" s="219" t="s">
        <v>6722</v>
      </c>
      <c r="AJ69" s="223">
        <v>0.28799999999999998</v>
      </c>
      <c r="AK69" s="172">
        <f ca="1">IF(LEN(J69)=0,"",VLOOKUP(INDIRECT(ADDRESS(COUNTA(기초자산!$A:$A),1,,,sname)),mat_spot,MATCH(J69,기초자산!$10:$10,0),FALSE))</f>
        <v>274.89999999999998</v>
      </c>
      <c r="AL69" s="172">
        <f ca="1">IF(LEN(K69)=0,"",VLOOKUP(INDIRECT(ADDRESS(COUNTA(기초자산!$A:$A),1,,,sname)),mat_spot,MATCH(K69,기초자산!$10:$10,0),FALSE))</f>
        <v>12454.07</v>
      </c>
      <c r="AM69" s="24">
        <f t="shared" ca="1" si="14"/>
        <v>1.0265506553642778</v>
      </c>
      <c r="AN69" s="24">
        <f t="shared" ca="1" si="14"/>
        <v>1.1557229027468447</v>
      </c>
      <c r="AO69" s="211" t="s">
        <v>8135</v>
      </c>
      <c r="AP69" s="224">
        <v>0.85</v>
      </c>
      <c r="AS69" s="211" t="s">
        <v>5842</v>
      </c>
      <c r="AT69" s="224">
        <v>0.85</v>
      </c>
      <c r="AW69" s="211" t="s">
        <v>8136</v>
      </c>
      <c r="AX69" s="224">
        <v>0.8</v>
      </c>
      <c r="BA69" s="211" t="s">
        <v>8137</v>
      </c>
      <c r="BB69" s="224">
        <v>0.8</v>
      </c>
      <c r="BE69" s="211" t="s">
        <v>7847</v>
      </c>
      <c r="BF69" s="224">
        <v>0.75</v>
      </c>
      <c r="BI69" s="211" t="s">
        <v>8133</v>
      </c>
      <c r="BJ69" s="266">
        <v>0.55000000000000004</v>
      </c>
      <c r="BM69" s="225"/>
      <c r="BN69" s="224"/>
      <c r="BQ69" s="225"/>
      <c r="BR69" s="224"/>
      <c r="BV69" s="224"/>
      <c r="BZ69" s="224"/>
      <c r="CD69" s="224"/>
      <c r="CH69" s="224"/>
      <c r="CL69" s="224"/>
      <c r="CP69" s="224"/>
      <c r="CT69" s="224"/>
      <c r="CX69" s="224"/>
      <c r="DB69" s="224"/>
      <c r="DF69" s="224"/>
      <c r="DI69" s="226"/>
    </row>
    <row r="70" spans="1:113" s="220" customFormat="1" ht="14.5" x14ac:dyDescent="0.25">
      <c r="A70" s="252">
        <v>53407</v>
      </c>
      <c r="B70" s="210" t="s">
        <v>8123</v>
      </c>
      <c r="C70" s="22" t="s">
        <v>8124</v>
      </c>
      <c r="D70" s="23" t="s">
        <v>7006</v>
      </c>
      <c r="E70" s="23" t="s">
        <v>352</v>
      </c>
      <c r="F70" s="211" t="s">
        <v>353</v>
      </c>
      <c r="G70" s="244">
        <v>20120314</v>
      </c>
      <c r="H70" s="211" t="s">
        <v>8126</v>
      </c>
      <c r="I70" s="212">
        <v>0.98699999999999999</v>
      </c>
      <c r="J70" s="23" t="s">
        <v>941</v>
      </c>
      <c r="K70" s="23" t="s">
        <v>3162</v>
      </c>
      <c r="L70" s="213">
        <v>3651888027</v>
      </c>
      <c r="M70" s="211" t="s">
        <v>8117</v>
      </c>
      <c r="N70" s="211" t="s">
        <v>6749</v>
      </c>
      <c r="O70" s="214">
        <v>269.85000000000002</v>
      </c>
      <c r="P70" s="215">
        <v>11300.41</v>
      </c>
      <c r="Q70" s="23" t="s">
        <v>8127</v>
      </c>
      <c r="R70" s="23" t="s">
        <v>8128</v>
      </c>
      <c r="S70" s="112">
        <v>20150316</v>
      </c>
      <c r="T70" s="23" t="s">
        <v>8116</v>
      </c>
      <c r="U70" s="49">
        <v>4.5999999999999999E-3</v>
      </c>
      <c r="V70" s="218" t="s">
        <v>2296</v>
      </c>
      <c r="W70" s="49">
        <v>2.9999999999999997E-4</v>
      </c>
      <c r="X70" s="49">
        <v>2.9999999999999997E-4</v>
      </c>
      <c r="Y70" s="26" t="s">
        <v>688</v>
      </c>
      <c r="Z70" s="26" t="s">
        <v>357</v>
      </c>
      <c r="AA70" s="219" t="s">
        <v>414</v>
      </c>
      <c r="AD70" s="219" t="s">
        <v>3543</v>
      </c>
      <c r="AE70" s="279"/>
      <c r="AH70" s="222"/>
      <c r="AI70" s="219" t="s">
        <v>6722</v>
      </c>
      <c r="AJ70" s="223">
        <v>0.28799999999999998</v>
      </c>
      <c r="AK70" s="172">
        <f ca="1">IF(LEN(J70)=0,"",VLOOKUP(INDIRECT(ADDRESS(COUNTA(기초자산!$A:$A),1,,,sname)),mat_spot,MATCH(J70,기초자산!$10:$10,0),FALSE))</f>
        <v>274.89999999999998</v>
      </c>
      <c r="AL70" s="172">
        <f ca="1">IF(LEN(K70)=0,"",VLOOKUP(INDIRECT(ADDRESS(COUNTA(기초자산!$A:$A),1,,,sname)),mat_spot,MATCH(K70,기초자산!$10:$10,0),FALSE))</f>
        <v>12454.07</v>
      </c>
      <c r="AM70" s="24">
        <f t="shared" ref="AM70:AN72" ca="1" si="15">IF(ISERROR(AK70/O70),"",AK70/O70)</f>
        <v>1.0187141004261626</v>
      </c>
      <c r="AN70" s="24">
        <f t="shared" ca="1" si="15"/>
        <v>1.1020901011556217</v>
      </c>
      <c r="AO70" s="211" t="s">
        <v>3798</v>
      </c>
      <c r="AP70" s="224">
        <v>0.85</v>
      </c>
      <c r="AS70" s="211" t="s">
        <v>8121</v>
      </c>
      <c r="AT70" s="224">
        <v>0.85</v>
      </c>
      <c r="AW70" s="211" t="s">
        <v>7841</v>
      </c>
      <c r="AX70" s="224">
        <v>0.8</v>
      </c>
      <c r="BA70" s="211" t="s">
        <v>7826</v>
      </c>
      <c r="BB70" s="224">
        <v>0.8</v>
      </c>
      <c r="BE70" s="211" t="s">
        <v>8129</v>
      </c>
      <c r="BF70" s="224">
        <v>0.75</v>
      </c>
      <c r="BI70" s="211" t="s">
        <v>8127</v>
      </c>
      <c r="BJ70" s="266">
        <v>0.55000000000000004</v>
      </c>
      <c r="BM70" s="225"/>
      <c r="BN70" s="224"/>
      <c r="BQ70" s="225"/>
      <c r="BR70" s="224"/>
      <c r="BV70" s="224"/>
      <c r="BZ70" s="224"/>
      <c r="CD70" s="224"/>
      <c r="CH70" s="224"/>
      <c r="CL70" s="224"/>
      <c r="CP70" s="224"/>
      <c r="CT70" s="224"/>
      <c r="CX70" s="224"/>
      <c r="DB70" s="224"/>
      <c r="DF70" s="224"/>
      <c r="DI70" s="226"/>
    </row>
    <row r="71" spans="1:113" s="26" customFormat="1" ht="14.5" x14ac:dyDescent="0.25">
      <c r="A71" s="147">
        <v>53406</v>
      </c>
      <c r="B71" s="210" t="s">
        <v>8113</v>
      </c>
      <c r="C71" s="22" t="s">
        <v>8114</v>
      </c>
      <c r="D71" s="23" t="s">
        <v>7006</v>
      </c>
      <c r="E71" s="23" t="s">
        <v>352</v>
      </c>
      <c r="F71" s="23" t="s">
        <v>353</v>
      </c>
      <c r="G71" s="244">
        <v>20120314</v>
      </c>
      <c r="H71" s="211" t="s">
        <v>8115</v>
      </c>
      <c r="I71" s="51">
        <v>0.98699999999999999</v>
      </c>
      <c r="J71" s="23" t="s">
        <v>812</v>
      </c>
      <c r="K71" s="23" t="s">
        <v>813</v>
      </c>
      <c r="L71" s="25">
        <v>668316828</v>
      </c>
      <c r="M71" s="211" t="s">
        <v>8117</v>
      </c>
      <c r="N71" s="211" t="s">
        <v>6749</v>
      </c>
      <c r="O71" s="214">
        <v>269.85000000000002</v>
      </c>
      <c r="P71" s="215">
        <v>44850</v>
      </c>
      <c r="Q71" s="23" t="s">
        <v>8118</v>
      </c>
      <c r="R71" s="23" t="s">
        <v>8119</v>
      </c>
      <c r="S71" s="112">
        <v>20150313</v>
      </c>
      <c r="T71" s="23" t="s">
        <v>8116</v>
      </c>
      <c r="U71" s="49">
        <v>6.8999999999999999E-3</v>
      </c>
      <c r="V71" s="218" t="s">
        <v>2296</v>
      </c>
      <c r="W71" s="49">
        <v>4.4999999999999999E-4</v>
      </c>
      <c r="X71" s="49">
        <v>4.4999999999999999E-4</v>
      </c>
      <c r="Y71" s="26" t="s">
        <v>688</v>
      </c>
      <c r="Z71" s="26" t="s">
        <v>413</v>
      </c>
      <c r="AA71" s="26" t="s">
        <v>414</v>
      </c>
      <c r="AB71" s="23"/>
      <c r="AC71" s="23"/>
      <c r="AD71" s="287" t="s">
        <v>7556</v>
      </c>
      <c r="AE71" s="21"/>
      <c r="AH71" s="29"/>
      <c r="AI71" s="26" t="s">
        <v>8120</v>
      </c>
      <c r="AJ71" s="27">
        <v>0.33300000000000002</v>
      </c>
      <c r="AK71" s="26">
        <f ca="1">IF(LEN(J71)=0,"",VLOOKUP(INDIRECT(ADDRESS(COUNTA(기초자산!$A:$A),1,,,sname)),mat_spot,MATCH(J71,기초자산!$10:$10,0),FALSE))</f>
        <v>274.89999999999998</v>
      </c>
      <c r="AL71" s="172">
        <f ca="1">IF(LEN(K71)=0,"",VLOOKUP(INDIRECT(ADDRESS(COUNTA(기초자산!$A:$A),1,,,sname)),mat_spot,MATCH(K71,기초자산!$10:$10,0),FALSE))</f>
        <v>51600</v>
      </c>
      <c r="AM71" s="24">
        <f t="shared" ca="1" si="15"/>
        <v>1.0187141004261626</v>
      </c>
      <c r="AN71" s="24">
        <f t="shared" ca="1" si="15"/>
        <v>1.1505016722408026</v>
      </c>
      <c r="AO71" s="211" t="s">
        <v>4246</v>
      </c>
      <c r="AP71" s="24">
        <v>0.9</v>
      </c>
      <c r="AS71" s="211" t="s">
        <v>4054</v>
      </c>
      <c r="AT71" s="24">
        <v>0.9</v>
      </c>
      <c r="AW71" s="211" t="s">
        <v>8121</v>
      </c>
      <c r="AX71" s="24">
        <v>0.9</v>
      </c>
      <c r="BA71" s="211" t="s">
        <v>6494</v>
      </c>
      <c r="BB71" s="24">
        <v>0.85</v>
      </c>
      <c r="BE71" s="211" t="s">
        <v>6866</v>
      </c>
      <c r="BF71" s="24">
        <v>0.85</v>
      </c>
      <c r="BI71" s="211" t="s">
        <v>7826</v>
      </c>
      <c r="BJ71" s="267">
        <v>0.85</v>
      </c>
      <c r="BM71" s="23" t="s">
        <v>8122</v>
      </c>
      <c r="BN71" s="24">
        <v>0.8</v>
      </c>
      <c r="BQ71" s="23" t="s">
        <v>7952</v>
      </c>
      <c r="BR71" s="24">
        <v>0.8</v>
      </c>
      <c r="BU71" s="23" t="s">
        <v>8118</v>
      </c>
      <c r="BV71" s="24">
        <v>0.6</v>
      </c>
      <c r="BY71" s="23" t="s">
        <v>8044</v>
      </c>
      <c r="BZ71" s="24"/>
      <c r="CC71" s="23"/>
      <c r="CD71" s="24"/>
      <c r="CG71" s="23"/>
      <c r="CH71" s="24"/>
      <c r="CK71" s="23"/>
      <c r="CL71" s="24"/>
      <c r="CO71" s="23"/>
      <c r="CP71" s="24"/>
      <c r="CS71" s="23"/>
      <c r="CT71" s="24"/>
      <c r="CW71" s="23"/>
      <c r="CX71" s="24"/>
      <c r="DA71" s="23"/>
      <c r="DB71" s="24"/>
      <c r="DE71" s="23"/>
      <c r="DF71" s="24"/>
      <c r="DI71" s="95"/>
    </row>
    <row r="72" spans="1:113" s="26" customFormat="1" ht="14.5" x14ac:dyDescent="0.25">
      <c r="A72" s="147">
        <v>53405</v>
      </c>
      <c r="B72" s="210" t="s">
        <v>8106</v>
      </c>
      <c r="C72" s="22" t="s">
        <v>8107</v>
      </c>
      <c r="D72" s="23" t="s">
        <v>7006</v>
      </c>
      <c r="E72" s="23" t="s">
        <v>352</v>
      </c>
      <c r="F72" s="23" t="s">
        <v>353</v>
      </c>
      <c r="G72" s="244">
        <v>20120307</v>
      </c>
      <c r="H72" s="211" t="s">
        <v>8108</v>
      </c>
      <c r="I72" s="51">
        <v>0.98699999999999999</v>
      </c>
      <c r="J72" s="23" t="s">
        <v>812</v>
      </c>
      <c r="K72" s="23" t="s">
        <v>813</v>
      </c>
      <c r="L72" s="25">
        <v>1044554453</v>
      </c>
      <c r="M72" s="211" t="s">
        <v>4397</v>
      </c>
      <c r="N72" s="211" t="s">
        <v>6668</v>
      </c>
      <c r="O72" s="214">
        <v>260.35000000000002</v>
      </c>
      <c r="P72" s="215">
        <v>41850</v>
      </c>
      <c r="Q72" s="23" t="s">
        <v>8109</v>
      </c>
      <c r="R72" s="23" t="s">
        <v>8110</v>
      </c>
      <c r="S72" s="112">
        <v>20150306</v>
      </c>
      <c r="T72" s="23" t="s">
        <v>7389</v>
      </c>
      <c r="U72" s="49">
        <v>6.8999999999999999E-3</v>
      </c>
      <c r="V72" s="218" t="s">
        <v>2296</v>
      </c>
      <c r="W72" s="49">
        <v>4.4999999999999999E-4</v>
      </c>
      <c r="X72" s="49">
        <v>4.4999999999999999E-4</v>
      </c>
      <c r="Y72" s="26" t="s">
        <v>688</v>
      </c>
      <c r="Z72" s="26" t="s">
        <v>413</v>
      </c>
      <c r="AA72" s="26" t="s">
        <v>414</v>
      </c>
      <c r="AB72" s="23"/>
      <c r="AC72" s="23"/>
      <c r="AD72" s="287" t="s">
        <v>7556</v>
      </c>
      <c r="AE72" s="21"/>
      <c r="AH72" s="29"/>
      <c r="AI72" s="26" t="s">
        <v>8082</v>
      </c>
      <c r="AJ72" s="27">
        <v>0.33029999999999998</v>
      </c>
      <c r="AK72" s="26">
        <f ca="1">IF(LEN(J72)=0,"",VLOOKUP(INDIRECT(ADDRESS(COUNTA(기초자산!$A:$A),1,,,sname)),mat_spot,MATCH(J72,기초자산!$10:$10,0),FALSE))</f>
        <v>274.89999999999998</v>
      </c>
      <c r="AL72" s="172">
        <f ca="1">IF(LEN(K72)=0,"",VLOOKUP(INDIRECT(ADDRESS(COUNTA(기초자산!$A:$A),1,,,sname)),mat_spot,MATCH(K72,기초자산!$10:$10,0),FALSE))</f>
        <v>51600</v>
      </c>
      <c r="AM72" s="24">
        <f t="shared" ca="1" si="15"/>
        <v>1.0558863068945648</v>
      </c>
      <c r="AN72" s="24">
        <f t="shared" ca="1" si="15"/>
        <v>1.2329749103942653</v>
      </c>
      <c r="AO72" s="211" t="s">
        <v>4215</v>
      </c>
      <c r="AP72" s="24">
        <v>0.9</v>
      </c>
      <c r="AS72" s="211" t="s">
        <v>7394</v>
      </c>
      <c r="AT72" s="24">
        <v>0.9</v>
      </c>
      <c r="AW72" s="211" t="s">
        <v>4377</v>
      </c>
      <c r="AX72" s="24">
        <v>0.9</v>
      </c>
      <c r="BA72" s="211" t="s">
        <v>7603</v>
      </c>
      <c r="BB72" s="24">
        <v>0.85</v>
      </c>
      <c r="BE72" s="211" t="s">
        <v>8111</v>
      </c>
      <c r="BF72" s="24">
        <v>0.85</v>
      </c>
      <c r="BI72" s="211" t="s">
        <v>7365</v>
      </c>
      <c r="BJ72" s="267">
        <v>0.85</v>
      </c>
      <c r="BM72" s="23" t="s">
        <v>8112</v>
      </c>
      <c r="BN72" s="24">
        <v>0.8</v>
      </c>
      <c r="BQ72" s="23" t="s">
        <v>7940</v>
      </c>
      <c r="BR72" s="24">
        <v>0.8</v>
      </c>
      <c r="BU72" s="23" t="s">
        <v>8109</v>
      </c>
      <c r="BV72" s="24">
        <v>0.6</v>
      </c>
      <c r="BY72" s="23" t="s">
        <v>8044</v>
      </c>
      <c r="BZ72" s="24"/>
      <c r="CC72" s="23"/>
      <c r="CD72" s="24"/>
      <c r="CG72" s="23"/>
      <c r="CH72" s="24"/>
      <c r="CK72" s="23"/>
      <c r="CL72" s="24"/>
      <c r="CO72" s="23"/>
      <c r="CP72" s="24"/>
      <c r="CS72" s="23"/>
      <c r="CT72" s="24"/>
      <c r="CW72" s="23"/>
      <c r="CX72" s="24"/>
      <c r="DA72" s="23"/>
      <c r="DB72" s="24"/>
      <c r="DE72" s="23"/>
      <c r="DF72" s="24"/>
      <c r="DI72" s="95"/>
    </row>
    <row r="73" spans="1:113" s="220" customFormat="1" ht="14.5" x14ac:dyDescent="0.25">
      <c r="A73" s="252">
        <v>53403</v>
      </c>
      <c r="B73" s="210" t="s">
        <v>8100</v>
      </c>
      <c r="C73" s="22" t="s">
        <v>8101</v>
      </c>
      <c r="D73" s="23" t="s">
        <v>7006</v>
      </c>
      <c r="E73" s="23" t="s">
        <v>352</v>
      </c>
      <c r="F73" s="211" t="s">
        <v>353</v>
      </c>
      <c r="G73" s="244">
        <v>20120229</v>
      </c>
      <c r="H73" s="211" t="s">
        <v>8125</v>
      </c>
      <c r="I73" s="212">
        <v>0.98699999999999999</v>
      </c>
      <c r="J73" s="23" t="s">
        <v>941</v>
      </c>
      <c r="K73" s="23" t="s">
        <v>3162</v>
      </c>
      <c r="L73" s="213"/>
      <c r="M73" s="211" t="s">
        <v>8095</v>
      </c>
      <c r="N73" s="211" t="s">
        <v>7393</v>
      </c>
      <c r="O73" s="214">
        <v>267.13</v>
      </c>
      <c r="P73" s="215">
        <v>11826.76</v>
      </c>
      <c r="Q73" s="23" t="s">
        <v>8102</v>
      </c>
      <c r="R73" s="23" t="s">
        <v>8103</v>
      </c>
      <c r="S73" s="112">
        <v>20150303</v>
      </c>
      <c r="T73" s="23" t="s">
        <v>8094</v>
      </c>
      <c r="U73" s="49">
        <v>4.5999999999999999E-3</v>
      </c>
      <c r="V73" s="218" t="s">
        <v>2296</v>
      </c>
      <c r="W73" s="49">
        <v>2.9999999999999997E-4</v>
      </c>
      <c r="X73" s="49">
        <v>2.9999999999999997E-4</v>
      </c>
      <c r="Y73" s="26" t="s">
        <v>688</v>
      </c>
      <c r="Z73" s="26" t="s">
        <v>357</v>
      </c>
      <c r="AA73" s="219" t="s">
        <v>414</v>
      </c>
      <c r="AD73" s="219" t="s">
        <v>3543</v>
      </c>
      <c r="AE73" s="279"/>
      <c r="AH73" s="222"/>
      <c r="AI73" s="219" t="s">
        <v>6722</v>
      </c>
      <c r="AJ73" s="223">
        <v>0.28799999999999998</v>
      </c>
      <c r="AK73" s="172">
        <f ca="1">IF(LEN(J73)=0,"",VLOOKUP(INDIRECT(ADDRESS(COUNTA(기초자산!$A:$A),1,,,sname)),mat_spot,MATCH(J73,기초자산!$10:$10,0),FALSE))</f>
        <v>274.89999999999998</v>
      </c>
      <c r="AL73" s="172">
        <f ca="1">IF(LEN(K73)=0,"",VLOOKUP(INDIRECT(ADDRESS(COUNTA(기초자산!$A:$A),1,,,sname)),mat_spot,MATCH(K73,기초자산!$10:$10,0),FALSE))</f>
        <v>12454.07</v>
      </c>
      <c r="AM73" s="24">
        <f t="shared" ref="AM73:AN76" ca="1" si="16">IF(ISERROR(AK73/O73),"",AK73/O73)</f>
        <v>1.0290869614045595</v>
      </c>
      <c r="AN73" s="24">
        <f t="shared" ca="1" si="16"/>
        <v>1.0530415768984911</v>
      </c>
      <c r="AO73" s="211" t="s">
        <v>3678</v>
      </c>
      <c r="AP73" s="224">
        <v>0.85</v>
      </c>
      <c r="AS73" s="211" t="s">
        <v>4371</v>
      </c>
      <c r="AT73" s="224">
        <v>0.85</v>
      </c>
      <c r="AW73" s="211" t="s">
        <v>7812</v>
      </c>
      <c r="AX73" s="224">
        <v>0.8</v>
      </c>
      <c r="BA73" s="211" t="s">
        <v>8104</v>
      </c>
      <c r="BB73" s="224">
        <v>0.8</v>
      </c>
      <c r="BE73" s="211" t="s">
        <v>8105</v>
      </c>
      <c r="BF73" s="224">
        <v>0.75</v>
      </c>
      <c r="BI73" s="211" t="s">
        <v>8097</v>
      </c>
      <c r="BJ73" s="266">
        <v>0.55000000000000004</v>
      </c>
      <c r="BM73" s="225"/>
      <c r="BN73" s="224"/>
      <c r="BQ73" s="225"/>
      <c r="BR73" s="224"/>
      <c r="BV73" s="224"/>
      <c r="BZ73" s="224"/>
      <c r="CD73" s="224"/>
      <c r="CH73" s="224"/>
      <c r="CL73" s="224"/>
      <c r="CP73" s="224"/>
      <c r="CT73" s="224"/>
      <c r="CX73" s="224"/>
      <c r="DB73" s="224"/>
      <c r="DF73" s="224"/>
      <c r="DI73" s="226"/>
    </row>
    <row r="74" spans="1:113" s="26" customFormat="1" ht="14.5" x14ac:dyDescent="0.25">
      <c r="A74" s="147">
        <v>53402</v>
      </c>
      <c r="B74" s="210" t="s">
        <v>8091</v>
      </c>
      <c r="C74" s="22" t="s">
        <v>8092</v>
      </c>
      <c r="D74" s="23" t="s">
        <v>7006</v>
      </c>
      <c r="E74" s="23" t="s">
        <v>352</v>
      </c>
      <c r="F74" s="23" t="s">
        <v>353</v>
      </c>
      <c r="G74" s="244">
        <v>20120229</v>
      </c>
      <c r="H74" s="211" t="s">
        <v>8093</v>
      </c>
      <c r="I74" s="51">
        <v>0.98699999999999999</v>
      </c>
      <c r="J74" s="23" t="s">
        <v>812</v>
      </c>
      <c r="K74" s="23" t="s">
        <v>813</v>
      </c>
      <c r="L74" s="25">
        <v>1047753984</v>
      </c>
      <c r="M74" s="211" t="s">
        <v>8095</v>
      </c>
      <c r="N74" s="211" t="s">
        <v>7393</v>
      </c>
      <c r="O74" s="214">
        <v>267.13</v>
      </c>
      <c r="P74" s="215">
        <v>43300</v>
      </c>
      <c r="Q74" s="23" t="s">
        <v>8096</v>
      </c>
      <c r="R74" s="23" t="s">
        <v>8097</v>
      </c>
      <c r="S74" s="112">
        <v>20150227</v>
      </c>
      <c r="T74" s="23" t="s">
        <v>8094</v>
      </c>
      <c r="U74" s="49">
        <v>6.8999999999999999E-3</v>
      </c>
      <c r="V74" s="218" t="s">
        <v>2296</v>
      </c>
      <c r="W74" s="49">
        <v>4.4999999999999999E-4</v>
      </c>
      <c r="X74" s="49">
        <v>4.4999999999999999E-4</v>
      </c>
      <c r="Y74" s="26" t="s">
        <v>688</v>
      </c>
      <c r="Z74" s="26" t="s">
        <v>413</v>
      </c>
      <c r="AA74" s="26" t="s">
        <v>414</v>
      </c>
      <c r="AB74" s="23"/>
      <c r="AC74" s="23"/>
      <c r="AD74" s="287" t="s">
        <v>7556</v>
      </c>
      <c r="AE74" s="21"/>
      <c r="AH74" s="29"/>
      <c r="AI74" s="26" t="s">
        <v>8082</v>
      </c>
      <c r="AJ74" s="27">
        <v>0.33029999999999998</v>
      </c>
      <c r="AK74" s="26">
        <f ca="1">IF(LEN(J74)=0,"",VLOOKUP(INDIRECT(ADDRESS(COUNTA(기초자산!$A:$A),1,,,sname)),mat_spot,MATCH(J74,기초자산!$10:$10,0),FALSE))</f>
        <v>274.89999999999998</v>
      </c>
      <c r="AL74" s="172">
        <f ca="1">IF(LEN(K74)=0,"",VLOOKUP(INDIRECT(ADDRESS(COUNTA(기초자산!$A:$A),1,,,sname)),mat_spot,MATCH(K74,기초자산!$10:$10,0),FALSE))</f>
        <v>51600</v>
      </c>
      <c r="AM74" s="24">
        <f t="shared" ca="1" si="16"/>
        <v>1.0290869614045595</v>
      </c>
      <c r="AN74" s="24">
        <f t="shared" ca="1" si="16"/>
        <v>1.1916859122401848</v>
      </c>
      <c r="AO74" s="211" t="s">
        <v>3444</v>
      </c>
      <c r="AP74" s="24">
        <v>0.9</v>
      </c>
      <c r="AS74" s="211" t="s">
        <v>3996</v>
      </c>
      <c r="AT74" s="24">
        <v>0.9</v>
      </c>
      <c r="AW74" s="211" t="s">
        <v>6624</v>
      </c>
      <c r="AX74" s="24">
        <v>0.9</v>
      </c>
      <c r="BA74" s="211" t="s">
        <v>6455</v>
      </c>
      <c r="BB74" s="24">
        <v>0.85</v>
      </c>
      <c r="BE74" s="211" t="s">
        <v>6808</v>
      </c>
      <c r="BF74" s="24">
        <v>0.85</v>
      </c>
      <c r="BI74" s="211" t="s">
        <v>7656</v>
      </c>
      <c r="BJ74" s="267">
        <v>0.85</v>
      </c>
      <c r="BM74" s="23" t="s">
        <v>8098</v>
      </c>
      <c r="BN74" s="24">
        <v>0.8</v>
      </c>
      <c r="BQ74" s="23" t="s">
        <v>8099</v>
      </c>
      <c r="BR74" s="24">
        <v>0.8</v>
      </c>
      <c r="BU74" s="23" t="s">
        <v>8081</v>
      </c>
      <c r="BV74" s="24">
        <v>0.6</v>
      </c>
      <c r="BY74" s="23" t="s">
        <v>8044</v>
      </c>
      <c r="BZ74" s="24"/>
      <c r="CC74" s="23"/>
      <c r="CD74" s="24"/>
      <c r="CG74" s="23"/>
      <c r="CH74" s="24"/>
      <c r="CK74" s="23"/>
      <c r="CL74" s="24"/>
      <c r="CO74" s="23"/>
      <c r="CP74" s="24"/>
      <c r="CS74" s="23"/>
      <c r="CT74" s="24"/>
      <c r="CW74" s="23"/>
      <c r="CX74" s="24"/>
      <c r="DA74" s="23"/>
      <c r="DB74" s="24"/>
      <c r="DE74" s="23"/>
      <c r="DF74" s="24"/>
      <c r="DI74" s="95"/>
    </row>
    <row r="75" spans="1:113" s="26" customFormat="1" ht="14.5" x14ac:dyDescent="0.25">
      <c r="A75" s="147">
        <v>53400</v>
      </c>
      <c r="B75" s="210" t="s">
        <v>8086</v>
      </c>
      <c r="C75" s="22" t="s">
        <v>8087</v>
      </c>
      <c r="D75" s="23" t="s">
        <v>4381</v>
      </c>
      <c r="E75" s="23" t="s">
        <v>352</v>
      </c>
      <c r="F75" s="23" t="s">
        <v>353</v>
      </c>
      <c r="G75" s="244">
        <v>20120222</v>
      </c>
      <c r="H75" s="211" t="s">
        <v>8088</v>
      </c>
      <c r="I75" s="51">
        <v>0.98699999999999999</v>
      </c>
      <c r="J75" s="23" t="s">
        <v>812</v>
      </c>
      <c r="K75" s="23" t="s">
        <v>813</v>
      </c>
      <c r="L75" s="25">
        <v>826999995</v>
      </c>
      <c r="M75" s="211" t="s">
        <v>8089</v>
      </c>
      <c r="N75" s="211" t="s">
        <v>3682</v>
      </c>
      <c r="O75" s="214">
        <v>266.63</v>
      </c>
      <c r="P75" s="215">
        <v>44250</v>
      </c>
      <c r="Q75" s="23" t="s">
        <v>8081</v>
      </c>
      <c r="R75" s="23" t="s">
        <v>8090</v>
      </c>
      <c r="S75" s="112">
        <v>20150217</v>
      </c>
      <c r="T75" s="23" t="s">
        <v>4352</v>
      </c>
      <c r="U75" s="49">
        <v>6.8999999999999999E-3</v>
      </c>
      <c r="V75" s="218" t="s">
        <v>2296</v>
      </c>
      <c r="W75" s="49">
        <v>4.4999999999999999E-4</v>
      </c>
      <c r="X75" s="49">
        <v>4.4999999999999999E-4</v>
      </c>
      <c r="Y75" s="26" t="s">
        <v>688</v>
      </c>
      <c r="Z75" s="26" t="s">
        <v>413</v>
      </c>
      <c r="AA75" s="26" t="s">
        <v>414</v>
      </c>
      <c r="AB75" s="23"/>
      <c r="AC75" s="23"/>
      <c r="AD75" s="287" t="s">
        <v>7556</v>
      </c>
      <c r="AE75" s="21"/>
      <c r="AH75" s="29"/>
      <c r="AI75" s="26" t="s">
        <v>7974</v>
      </c>
      <c r="AJ75" s="27">
        <v>0.34200000000000003</v>
      </c>
      <c r="AK75" s="26">
        <f ca="1">IF(LEN(J75)=0,"",VLOOKUP(INDIRECT(ADDRESS(COUNTA(기초자산!$A:$A),1,,,sname)),mat_spot,MATCH(J75,기초자산!$10:$10,0),FALSE))</f>
        <v>274.89999999999998</v>
      </c>
      <c r="AL75" s="172">
        <f ca="1">IF(LEN(K75)=0,"",VLOOKUP(INDIRECT(ADDRESS(COUNTA(기초자산!$A:$A),1,,,sname)),mat_spot,MATCH(K75,기초자산!$10:$10,0),FALSE))</f>
        <v>51600</v>
      </c>
      <c r="AM75" s="24">
        <f t="shared" ca="1" si="16"/>
        <v>1.0310167648051607</v>
      </c>
      <c r="AN75" s="24">
        <f t="shared" ca="1" si="16"/>
        <v>1.1661016949152543</v>
      </c>
      <c r="AO75" s="211" t="s">
        <v>8211</v>
      </c>
      <c r="AP75" s="24">
        <v>0.9</v>
      </c>
      <c r="AS75" s="211" t="s">
        <v>8212</v>
      </c>
      <c r="AT75" s="24">
        <v>0.9</v>
      </c>
      <c r="AW75" s="211" t="s">
        <v>8213</v>
      </c>
      <c r="AX75" s="24">
        <v>0.9</v>
      </c>
      <c r="BA75" s="211" t="s">
        <v>8214</v>
      </c>
      <c r="BB75" s="24">
        <v>0.85</v>
      </c>
      <c r="BE75" s="211" t="s">
        <v>8215</v>
      </c>
      <c r="BF75" s="24">
        <v>0.85</v>
      </c>
      <c r="BI75" s="211" t="s">
        <v>8216</v>
      </c>
      <c r="BJ75" s="267">
        <v>0.85</v>
      </c>
      <c r="BM75" s="23" t="s">
        <v>8217</v>
      </c>
      <c r="BN75" s="24">
        <v>0.8</v>
      </c>
      <c r="BQ75" s="23" t="s">
        <v>8218</v>
      </c>
      <c r="BR75" s="24">
        <v>0.8</v>
      </c>
      <c r="BU75" s="23" t="s">
        <v>8219</v>
      </c>
      <c r="BV75" s="24">
        <v>0.6</v>
      </c>
      <c r="BY75" s="23"/>
      <c r="BZ75" s="24"/>
      <c r="CC75" s="23"/>
      <c r="CD75" s="24"/>
      <c r="CG75" s="23"/>
      <c r="CH75" s="24"/>
      <c r="CK75" s="23"/>
      <c r="CL75" s="24"/>
      <c r="CO75" s="23"/>
      <c r="CP75" s="24"/>
      <c r="CS75" s="23"/>
      <c r="CT75" s="24"/>
      <c r="CW75" s="23"/>
      <c r="CX75" s="24"/>
      <c r="DA75" s="23"/>
      <c r="DB75" s="24"/>
      <c r="DE75" s="23"/>
      <c r="DF75" s="24"/>
      <c r="DI75" s="95"/>
    </row>
    <row r="76" spans="1:113" s="26" customFormat="1" ht="14.5" x14ac:dyDescent="0.25">
      <c r="A76" s="147">
        <v>53399</v>
      </c>
      <c r="B76" s="210" t="s">
        <v>8075</v>
      </c>
      <c r="C76" s="22" t="s">
        <v>8076</v>
      </c>
      <c r="D76" s="23" t="s">
        <v>4381</v>
      </c>
      <c r="E76" s="23" t="s">
        <v>352</v>
      </c>
      <c r="F76" s="23" t="s">
        <v>353</v>
      </c>
      <c r="G76" s="244">
        <v>20120215</v>
      </c>
      <c r="H76" s="211" t="s">
        <v>8077</v>
      </c>
      <c r="I76" s="51">
        <v>0.98699999999999999</v>
      </c>
      <c r="J76" s="23" t="s">
        <v>812</v>
      </c>
      <c r="K76" s="23" t="s">
        <v>813</v>
      </c>
      <c r="L76" s="25">
        <v>564514849</v>
      </c>
      <c r="M76" s="211" t="s">
        <v>3663</v>
      </c>
      <c r="N76" s="211" t="s">
        <v>8079</v>
      </c>
      <c r="O76" s="214">
        <v>265.88</v>
      </c>
      <c r="P76" s="215">
        <v>44856</v>
      </c>
      <c r="Q76" s="23" t="s">
        <v>8080</v>
      </c>
      <c r="R76" s="23" t="s">
        <v>8081</v>
      </c>
      <c r="S76" s="112">
        <v>20150213</v>
      </c>
      <c r="T76" s="23" t="s">
        <v>8078</v>
      </c>
      <c r="U76" s="49">
        <v>6.8999999999999999E-3</v>
      </c>
      <c r="V76" s="218" t="s">
        <v>2296</v>
      </c>
      <c r="W76" s="49">
        <v>4.4999999999999999E-4</v>
      </c>
      <c r="X76" s="49">
        <v>4.4999999999999999E-4</v>
      </c>
      <c r="Y76" s="26" t="s">
        <v>688</v>
      </c>
      <c r="Z76" s="26" t="s">
        <v>413</v>
      </c>
      <c r="AA76" s="26" t="s">
        <v>414</v>
      </c>
      <c r="AB76" s="23"/>
      <c r="AC76" s="23"/>
      <c r="AD76" s="287" t="s">
        <v>7556</v>
      </c>
      <c r="AE76" s="21"/>
      <c r="AH76" s="29"/>
      <c r="AI76" s="26" t="s">
        <v>8082</v>
      </c>
      <c r="AJ76" s="27">
        <v>0.33029999999999998</v>
      </c>
      <c r="AK76" s="26">
        <f ca="1">IF(LEN(J76)=0,"",VLOOKUP(INDIRECT(ADDRESS(COUNTA(기초자산!$A:$A),1,,,sname)),mat_spot,MATCH(J76,기초자산!$10:$10,0),FALSE))</f>
        <v>274.89999999999998</v>
      </c>
      <c r="AL76" s="172">
        <f ca="1">IF(LEN(K76)=0,"",VLOOKUP(INDIRECT(ADDRESS(COUNTA(기초자산!$A:$A),1,,,sname)),mat_spot,MATCH(K76,기초자산!$10:$10,0),FALSE))</f>
        <v>51600</v>
      </c>
      <c r="AM76" s="24">
        <f t="shared" ca="1" si="16"/>
        <v>1.0339250789829997</v>
      </c>
      <c r="AN76" s="24">
        <f t="shared" ca="1" si="16"/>
        <v>1.1503477795612627</v>
      </c>
      <c r="AO76" s="211" t="s">
        <v>7001</v>
      </c>
      <c r="AP76" s="24">
        <v>0.9</v>
      </c>
      <c r="AS76" s="211" t="s">
        <v>3927</v>
      </c>
      <c r="AT76" s="24">
        <v>0.9</v>
      </c>
      <c r="AW76" s="211" t="s">
        <v>8083</v>
      </c>
      <c r="AX76" s="24">
        <v>0.9</v>
      </c>
      <c r="BA76" s="211" t="s">
        <v>6994</v>
      </c>
      <c r="BB76" s="24">
        <v>0.85</v>
      </c>
      <c r="BE76" s="211" t="s">
        <v>6728</v>
      </c>
      <c r="BF76" s="24">
        <v>0.85</v>
      </c>
      <c r="BI76" s="211" t="s">
        <v>8084</v>
      </c>
      <c r="BJ76" s="267">
        <v>0.85</v>
      </c>
      <c r="BM76" s="23" t="s">
        <v>7609</v>
      </c>
      <c r="BN76" s="24">
        <v>0.8</v>
      </c>
      <c r="BQ76" s="23" t="s">
        <v>8085</v>
      </c>
      <c r="BR76" s="24">
        <v>0.8</v>
      </c>
      <c r="BU76" s="23" t="s">
        <v>8080</v>
      </c>
      <c r="BV76" s="24">
        <v>0.6</v>
      </c>
      <c r="BY76" s="23" t="s">
        <v>8044</v>
      </c>
      <c r="BZ76" s="24"/>
      <c r="CC76" s="23"/>
      <c r="CD76" s="24"/>
      <c r="CG76" s="23"/>
      <c r="CH76" s="24"/>
      <c r="CK76" s="23"/>
      <c r="CL76" s="24"/>
      <c r="CO76" s="23"/>
      <c r="CP76" s="24"/>
      <c r="CS76" s="23"/>
      <c r="CT76" s="24"/>
      <c r="CW76" s="23"/>
      <c r="CX76" s="24"/>
      <c r="DA76" s="23"/>
      <c r="DB76" s="24"/>
      <c r="DE76" s="23"/>
      <c r="DF76" s="24"/>
      <c r="DI76" s="95"/>
    </row>
    <row r="77" spans="1:113" s="26" customFormat="1" ht="14.5" x14ac:dyDescent="0.25">
      <c r="A77" s="147">
        <v>53395</v>
      </c>
      <c r="B77" s="210" t="s">
        <v>8066</v>
      </c>
      <c r="C77" s="22" t="s">
        <v>8067</v>
      </c>
      <c r="D77" s="23" t="s">
        <v>4381</v>
      </c>
      <c r="E77" s="23" t="s">
        <v>352</v>
      </c>
      <c r="F77" s="23" t="s">
        <v>353</v>
      </c>
      <c r="G77" s="244">
        <v>20120209</v>
      </c>
      <c r="H77" s="211" t="s">
        <v>8068</v>
      </c>
      <c r="I77" s="51">
        <v>0.99</v>
      </c>
      <c r="J77" s="23" t="s">
        <v>8069</v>
      </c>
      <c r="K77" s="23" t="s">
        <v>8070</v>
      </c>
      <c r="L77" s="25">
        <v>1032770606</v>
      </c>
      <c r="M77" s="211" t="s">
        <v>3618</v>
      </c>
      <c r="N77" s="211" t="s">
        <v>8071</v>
      </c>
      <c r="O77" s="214">
        <v>302000</v>
      </c>
      <c r="P77" s="215">
        <v>395000</v>
      </c>
      <c r="Q77" s="23" t="s">
        <v>8072</v>
      </c>
      <c r="R77" s="23" t="s">
        <v>8073</v>
      </c>
      <c r="S77" s="112">
        <v>20150209</v>
      </c>
      <c r="T77" s="23" t="s">
        <v>4322</v>
      </c>
      <c r="U77" s="49">
        <v>4.5999999999999999E-3</v>
      </c>
      <c r="V77" s="218" t="s">
        <v>788</v>
      </c>
      <c r="W77" s="49">
        <v>2.9999999999999997E-4</v>
      </c>
      <c r="X77" s="49">
        <v>2.9999999999999997E-4</v>
      </c>
      <c r="Y77" s="26" t="s">
        <v>688</v>
      </c>
      <c r="Z77" s="26" t="s">
        <v>357</v>
      </c>
      <c r="AA77" s="26" t="s">
        <v>414</v>
      </c>
      <c r="AB77" s="23"/>
      <c r="AC77" s="23"/>
      <c r="AD77" s="287" t="s">
        <v>3001</v>
      </c>
      <c r="AE77" s="21"/>
      <c r="AF77" s="26">
        <v>35</v>
      </c>
      <c r="AH77" s="29"/>
      <c r="AI77" s="26" t="s">
        <v>1864</v>
      </c>
      <c r="AJ77" s="27">
        <v>0.6</v>
      </c>
      <c r="AK77" s="26" t="e">
        <f ca="1">IF(LEN(J77)=0,"",VLOOKUP(INDIRECT(ADDRESS(COUNTA(기초자산!$A:$A),1,,,sname)),mat_spot,MATCH(J77,기초자산!$10:$10,0),FALSE))</f>
        <v>#N/A</v>
      </c>
      <c r="AL77" s="172" t="e">
        <f ca="1">IF(LEN(K77)=0,"",VLOOKUP(INDIRECT(ADDRESS(COUNTA(기초자산!$A:$A),1,,,sname)),mat_spot,MATCH(K77,기초자산!$10:$10,0),FALSE))</f>
        <v>#N/A</v>
      </c>
      <c r="AM77" s="24" t="str">
        <f t="shared" ref="AM77:AN79" ca="1" si="17">IF(ISERROR(AK77/O77),"",AK77/O77)</f>
        <v/>
      </c>
      <c r="AN77" s="24" t="str">
        <f t="shared" ca="1" si="17"/>
        <v/>
      </c>
      <c r="AO77" s="211" t="s">
        <v>3598</v>
      </c>
      <c r="AP77" s="24">
        <v>0.85</v>
      </c>
      <c r="AS77" s="211" t="s">
        <v>4320</v>
      </c>
      <c r="AT77" s="24">
        <v>0.85</v>
      </c>
      <c r="AW77" s="211" t="s">
        <v>7307</v>
      </c>
      <c r="AX77" s="24">
        <v>0.8</v>
      </c>
      <c r="BA77" s="211" t="s">
        <v>8064</v>
      </c>
      <c r="BB77" s="24">
        <v>0.8</v>
      </c>
      <c r="BE77" s="211" t="s">
        <v>8074</v>
      </c>
      <c r="BF77" s="24">
        <v>0.75</v>
      </c>
      <c r="BI77" s="211" t="s">
        <v>8072</v>
      </c>
      <c r="BJ77" s="267">
        <v>0.75</v>
      </c>
      <c r="BM77" s="23"/>
      <c r="BN77" s="24"/>
      <c r="BQ77" s="23"/>
      <c r="BR77" s="24"/>
      <c r="BU77" s="23"/>
      <c r="BV77" s="24"/>
      <c r="BY77" s="23"/>
      <c r="BZ77" s="24"/>
      <c r="CC77" s="23"/>
      <c r="CD77" s="24"/>
      <c r="CG77" s="23"/>
      <c r="CH77" s="24"/>
      <c r="CK77" s="23"/>
      <c r="CL77" s="24"/>
      <c r="CO77" s="23"/>
      <c r="CP77" s="24"/>
      <c r="CS77" s="23"/>
      <c r="CT77" s="24"/>
      <c r="CW77" s="23"/>
      <c r="CX77" s="24"/>
      <c r="DA77" s="23"/>
      <c r="DB77" s="24"/>
      <c r="DE77" s="23"/>
      <c r="DF77" s="24"/>
      <c r="DI77" s="95"/>
    </row>
    <row r="78" spans="1:113" s="26" customFormat="1" ht="14.5" x14ac:dyDescent="0.25">
      <c r="A78" s="147">
        <v>53393</v>
      </c>
      <c r="B78" s="210" t="s">
        <v>8058</v>
      </c>
      <c r="C78" s="22" t="s">
        <v>8059</v>
      </c>
      <c r="D78" s="23" t="s">
        <v>4381</v>
      </c>
      <c r="E78" s="23" t="s">
        <v>352</v>
      </c>
      <c r="F78" s="23" t="s">
        <v>353</v>
      </c>
      <c r="G78" s="244">
        <v>20120208</v>
      </c>
      <c r="H78" s="211" t="s">
        <v>8060</v>
      </c>
      <c r="I78" s="51">
        <v>0.98699999999999999</v>
      </c>
      <c r="J78" s="23" t="s">
        <v>812</v>
      </c>
      <c r="K78" s="23" t="s">
        <v>813</v>
      </c>
      <c r="L78" s="25">
        <v>2792435983</v>
      </c>
      <c r="M78" s="211" t="s">
        <v>8062</v>
      </c>
      <c r="N78" s="211" t="s">
        <v>3618</v>
      </c>
      <c r="O78" s="214">
        <v>262.94</v>
      </c>
      <c r="P78" s="215">
        <v>46650</v>
      </c>
      <c r="Q78" s="23" t="s">
        <v>8053</v>
      </c>
      <c r="R78" s="23" t="s">
        <v>8063</v>
      </c>
      <c r="S78" s="112">
        <v>20150206</v>
      </c>
      <c r="T78" s="23" t="s">
        <v>8061</v>
      </c>
      <c r="U78" s="49">
        <v>6.8999999999999999E-3</v>
      </c>
      <c r="V78" s="218" t="s">
        <v>2296</v>
      </c>
      <c r="W78" s="49">
        <v>4.4999999999999999E-4</v>
      </c>
      <c r="X78" s="49">
        <v>4.4999999999999999E-4</v>
      </c>
      <c r="Y78" s="26" t="s">
        <v>688</v>
      </c>
      <c r="Z78" s="26" t="s">
        <v>413</v>
      </c>
      <c r="AA78" s="26" t="s">
        <v>414</v>
      </c>
      <c r="AB78" s="23"/>
      <c r="AC78" s="23"/>
      <c r="AD78" s="287" t="s">
        <v>7556</v>
      </c>
      <c r="AE78" s="21"/>
      <c r="AH78" s="29"/>
      <c r="AI78" s="26" t="s">
        <v>7974</v>
      </c>
      <c r="AJ78" s="27">
        <v>0.34200000000000003</v>
      </c>
      <c r="AK78" s="26">
        <f ca="1">IF(LEN(J78)=0,"",VLOOKUP(INDIRECT(ADDRESS(COUNTA(기초자산!$A:$A),1,,,sname)),mat_spot,MATCH(J78,기초자산!$10:$10,0),FALSE))</f>
        <v>274.89999999999998</v>
      </c>
      <c r="AL78" s="172">
        <f ca="1">IF(LEN(K78)=0,"",VLOOKUP(INDIRECT(ADDRESS(COUNTA(기초자산!$A:$A),1,,,sname)),mat_spot,MATCH(K78,기초자산!$10:$10,0),FALSE))</f>
        <v>51600</v>
      </c>
      <c r="AM78" s="24">
        <f t="shared" ca="1" si="17"/>
        <v>1.045485662128242</v>
      </c>
      <c r="AN78" s="24">
        <f t="shared" ca="1" si="17"/>
        <v>1.1061093247588425</v>
      </c>
      <c r="AO78" s="211" t="s">
        <v>4138</v>
      </c>
      <c r="AP78" s="24">
        <v>0.9</v>
      </c>
      <c r="AS78" s="211" t="s">
        <v>5868</v>
      </c>
      <c r="AT78" s="24">
        <v>0.9</v>
      </c>
      <c r="AW78" s="211" t="s">
        <v>4320</v>
      </c>
      <c r="AX78" s="24">
        <v>0.9</v>
      </c>
      <c r="BA78" s="211" t="s">
        <v>6407</v>
      </c>
      <c r="BB78" s="24">
        <v>0.85</v>
      </c>
      <c r="BE78" s="211" t="s">
        <v>6738</v>
      </c>
      <c r="BF78" s="24">
        <v>0.85</v>
      </c>
      <c r="BI78" s="211" t="s">
        <v>8064</v>
      </c>
      <c r="BJ78" s="267">
        <v>0.85</v>
      </c>
      <c r="BM78" s="23" t="s">
        <v>7609</v>
      </c>
      <c r="BN78" s="24">
        <v>0.8</v>
      </c>
      <c r="BQ78" s="23" t="s">
        <v>8065</v>
      </c>
      <c r="BR78" s="24">
        <v>0.8</v>
      </c>
      <c r="BU78" s="23" t="s">
        <v>8053</v>
      </c>
      <c r="BV78" s="24">
        <v>0.6</v>
      </c>
      <c r="BY78" s="23" t="s">
        <v>8044</v>
      </c>
      <c r="BZ78" s="24"/>
      <c r="CC78" s="23"/>
      <c r="CD78" s="24"/>
      <c r="CG78" s="23"/>
      <c r="CH78" s="24"/>
      <c r="CK78" s="23"/>
      <c r="CL78" s="24"/>
      <c r="CO78" s="23"/>
      <c r="CP78" s="24"/>
      <c r="CS78" s="23"/>
      <c r="CT78" s="24"/>
      <c r="CW78" s="23"/>
      <c r="CX78" s="24"/>
      <c r="DA78" s="23"/>
      <c r="DB78" s="24"/>
      <c r="DE78" s="23"/>
      <c r="DF78" s="24"/>
      <c r="DI78" s="95"/>
    </row>
    <row r="79" spans="1:113" s="220" customFormat="1" ht="14.5" x14ac:dyDescent="0.25">
      <c r="A79" s="252">
        <v>53392</v>
      </c>
      <c r="B79" s="210" t="s">
        <v>8049</v>
      </c>
      <c r="C79" s="22" t="s">
        <v>8050</v>
      </c>
      <c r="D79" s="23" t="s">
        <v>4381</v>
      </c>
      <c r="E79" s="23" t="s">
        <v>352</v>
      </c>
      <c r="F79" s="211" t="s">
        <v>353</v>
      </c>
      <c r="G79" s="244">
        <v>20120206</v>
      </c>
      <c r="H79" s="211" t="s">
        <v>8051</v>
      </c>
      <c r="I79" s="212">
        <v>0.99199999999999999</v>
      </c>
      <c r="J79" s="23" t="s">
        <v>941</v>
      </c>
      <c r="K79" s="23"/>
      <c r="L79" s="213">
        <v>1431717761</v>
      </c>
      <c r="M79" s="211" t="s">
        <v>4323</v>
      </c>
      <c r="N79" s="211" t="s">
        <v>837</v>
      </c>
      <c r="O79" s="283">
        <v>258.93</v>
      </c>
      <c r="P79" s="215"/>
      <c r="Q79" s="23" t="s">
        <v>8053</v>
      </c>
      <c r="R79" s="23" t="s">
        <v>8054</v>
      </c>
      <c r="S79" s="112">
        <v>20150206</v>
      </c>
      <c r="T79" s="23" t="s">
        <v>8052</v>
      </c>
      <c r="U79" s="217">
        <v>2.8E-3</v>
      </c>
      <c r="V79" s="218" t="s">
        <v>3815</v>
      </c>
      <c r="W79" s="217">
        <v>2.0000000000000001E-4</v>
      </c>
      <c r="X79" s="217">
        <v>2.0000000000000001E-4</v>
      </c>
      <c r="Y79" s="26" t="s">
        <v>688</v>
      </c>
      <c r="Z79" s="26" t="s">
        <v>357</v>
      </c>
      <c r="AA79" s="219" t="s">
        <v>414</v>
      </c>
      <c r="AD79" s="219" t="s">
        <v>7983</v>
      </c>
      <c r="AE79" s="221"/>
      <c r="AH79" s="222"/>
      <c r="AI79" s="219" t="s">
        <v>3522</v>
      </c>
      <c r="AJ79" s="223">
        <v>0.216</v>
      </c>
      <c r="AK79" s="172">
        <f ca="1">IF(LEN(J79)=0,"",VLOOKUP(INDIRECT(ADDRESS(COUNTA(기초자산!$A:$A),1,,,sname)),mat_spot,MATCH(J79,기초자산!$10:$10,0),FALSE))</f>
        <v>274.89999999999998</v>
      </c>
      <c r="AL79" s="172" t="str">
        <f ca="1">IF(LEN(K79)=0,"",VLOOKUP(INDIRECT(ADDRESS(COUNTA(기초자산!$A:$A),1,,,sname)),mat_spot,MATCH(K79,기초자산!$10:$10,0),FALSE))</f>
        <v/>
      </c>
      <c r="AM79" s="24">
        <f t="shared" ca="1" si="17"/>
        <v>1.0616769010929594</v>
      </c>
      <c r="AN79" s="24" t="str">
        <f t="shared" ca="1" si="17"/>
        <v/>
      </c>
      <c r="AO79" s="211" t="s">
        <v>6553</v>
      </c>
      <c r="AP79" s="224">
        <v>0.9</v>
      </c>
      <c r="AS79" s="211" t="s">
        <v>6554</v>
      </c>
      <c r="AT79" s="224">
        <v>0.9</v>
      </c>
      <c r="AW79" s="211" t="s">
        <v>8055</v>
      </c>
      <c r="AX79" s="224">
        <v>0.85</v>
      </c>
      <c r="BA79" s="211" t="s">
        <v>8056</v>
      </c>
      <c r="BB79" s="224">
        <v>0.85</v>
      </c>
      <c r="BE79" s="211" t="s">
        <v>8057</v>
      </c>
      <c r="BF79" s="224">
        <v>0.8</v>
      </c>
      <c r="BI79" s="211" t="s">
        <v>8053</v>
      </c>
      <c r="BJ79" s="224">
        <v>0.5</v>
      </c>
      <c r="BM79" s="225"/>
      <c r="BN79" s="224"/>
      <c r="BQ79" s="225"/>
      <c r="BR79" s="224"/>
      <c r="BV79" s="224"/>
      <c r="BZ79" s="224"/>
      <c r="CD79" s="224"/>
      <c r="CH79" s="224"/>
      <c r="CL79" s="224"/>
      <c r="CP79" s="224"/>
      <c r="CT79" s="224"/>
      <c r="CX79" s="224"/>
      <c r="DB79" s="224"/>
      <c r="DF79" s="224"/>
      <c r="DI79" s="226"/>
    </row>
    <row r="80" spans="1:113" s="26" customFormat="1" ht="14.5" x14ac:dyDescent="0.25">
      <c r="A80" s="147">
        <v>53391</v>
      </c>
      <c r="B80" s="210" t="s">
        <v>8040</v>
      </c>
      <c r="C80" s="22" t="s">
        <v>8041</v>
      </c>
      <c r="D80" s="23" t="s">
        <v>4381</v>
      </c>
      <c r="E80" s="23" t="s">
        <v>352</v>
      </c>
      <c r="F80" s="23" t="s">
        <v>353</v>
      </c>
      <c r="G80" s="244">
        <v>20120131</v>
      </c>
      <c r="H80" s="211" t="s">
        <v>8042</v>
      </c>
      <c r="I80" s="51">
        <v>0.98699999999999999</v>
      </c>
      <c r="J80" s="23" t="s">
        <v>812</v>
      </c>
      <c r="K80" s="23" t="s">
        <v>813</v>
      </c>
      <c r="L80" s="25">
        <v>942300097</v>
      </c>
      <c r="M80" s="211" t="s">
        <v>4301</v>
      </c>
      <c r="N80" s="211" t="s">
        <v>6552</v>
      </c>
      <c r="O80" s="214">
        <v>256.89999999999998</v>
      </c>
      <c r="P80" s="215">
        <v>44750</v>
      </c>
      <c r="Q80" s="23" t="s">
        <v>8044</v>
      </c>
      <c r="R80" s="23" t="s">
        <v>8045</v>
      </c>
      <c r="S80" s="112">
        <v>20150202</v>
      </c>
      <c r="T80" s="23" t="s">
        <v>8043</v>
      </c>
      <c r="U80" s="49">
        <v>6.8999999999999999E-3</v>
      </c>
      <c r="V80" s="218" t="s">
        <v>2296</v>
      </c>
      <c r="W80" s="49">
        <v>4.4999999999999999E-4</v>
      </c>
      <c r="X80" s="49">
        <v>4.4999999999999999E-4</v>
      </c>
      <c r="Y80" s="26" t="s">
        <v>688</v>
      </c>
      <c r="Z80" s="26" t="s">
        <v>413</v>
      </c>
      <c r="AA80" s="26" t="s">
        <v>414</v>
      </c>
      <c r="AB80" s="23"/>
      <c r="AC80" s="23"/>
      <c r="AD80" s="287" t="s">
        <v>7556</v>
      </c>
      <c r="AE80" s="21"/>
      <c r="AH80" s="29"/>
      <c r="AI80" s="26" t="s">
        <v>7974</v>
      </c>
      <c r="AJ80" s="27">
        <v>0.34200000000000003</v>
      </c>
      <c r="AK80" s="26">
        <f ca="1">IF(LEN(J80)=0,"",VLOOKUP(INDIRECT(ADDRESS(COUNTA(기초자산!$A:$A),1,,,sname)),mat_spot,MATCH(J80,기초자산!$10:$10,0),FALSE))</f>
        <v>274.89999999999998</v>
      </c>
      <c r="AL80" s="172">
        <f ca="1">IF(LEN(K80)=0,"",VLOOKUP(INDIRECT(ADDRESS(COUNTA(기초자산!$A:$A),1,,,sname)),mat_spot,MATCH(K80,기초자산!$10:$10,0),FALSE))</f>
        <v>51600</v>
      </c>
      <c r="AM80" s="24">
        <f t="shared" ref="AM80:AN82" ca="1" si="18">IF(ISERROR(AK80/O80),"",AK80/O80)</f>
        <v>1.0700661736084081</v>
      </c>
      <c r="AN80" s="24">
        <f t="shared" ca="1" si="18"/>
        <v>1.1530726256983239</v>
      </c>
      <c r="AO80" s="211" t="s">
        <v>4104</v>
      </c>
      <c r="AP80" s="24">
        <v>0.9</v>
      </c>
      <c r="AS80" s="211" t="s">
        <v>8046</v>
      </c>
      <c r="AT80" s="24">
        <v>0.9</v>
      </c>
      <c r="AW80" s="211" t="s">
        <v>7730</v>
      </c>
      <c r="AX80" s="24">
        <v>0.9</v>
      </c>
      <c r="BA80" s="211" t="s">
        <v>6400</v>
      </c>
      <c r="BB80" s="24">
        <v>0.85</v>
      </c>
      <c r="BE80" s="211" t="s">
        <v>8047</v>
      </c>
      <c r="BF80" s="24">
        <v>0.85</v>
      </c>
      <c r="BI80" s="211" t="s">
        <v>6691</v>
      </c>
      <c r="BJ80" s="267">
        <v>0.85</v>
      </c>
      <c r="BM80" s="23" t="s">
        <v>7731</v>
      </c>
      <c r="BN80" s="24">
        <v>0.8</v>
      </c>
      <c r="BQ80" s="23" t="s">
        <v>7976</v>
      </c>
      <c r="BR80" s="24">
        <v>0.8</v>
      </c>
      <c r="BU80" s="23" t="s">
        <v>8048</v>
      </c>
      <c r="BV80" s="24">
        <v>0.6</v>
      </c>
      <c r="BY80" s="23" t="s">
        <v>8044</v>
      </c>
      <c r="BZ80" s="24"/>
      <c r="CC80" s="23"/>
      <c r="CD80" s="24"/>
      <c r="CG80" s="23"/>
      <c r="CH80" s="24"/>
      <c r="CK80" s="23"/>
      <c r="CL80" s="24"/>
      <c r="CO80" s="23"/>
      <c r="CP80" s="24"/>
      <c r="CS80" s="23"/>
      <c r="CT80" s="24"/>
      <c r="CW80" s="23"/>
      <c r="CX80" s="24"/>
      <c r="DA80" s="23"/>
      <c r="DB80" s="24"/>
      <c r="DE80" s="23"/>
      <c r="DF80" s="24"/>
      <c r="DI80" s="95"/>
    </row>
    <row r="81" spans="1:113" s="220" customFormat="1" ht="14.5" x14ac:dyDescent="0.25">
      <c r="A81" s="252">
        <v>53390</v>
      </c>
      <c r="B81" s="210" t="s">
        <v>8031</v>
      </c>
      <c r="C81" s="22" t="s">
        <v>8032</v>
      </c>
      <c r="D81" s="23" t="s">
        <v>4381</v>
      </c>
      <c r="E81" s="23" t="s">
        <v>352</v>
      </c>
      <c r="F81" s="211" t="s">
        <v>353</v>
      </c>
      <c r="G81" s="244">
        <v>20120118</v>
      </c>
      <c r="H81" s="211" t="s">
        <v>8033</v>
      </c>
      <c r="I81" s="212">
        <v>0.99</v>
      </c>
      <c r="J81" s="23" t="s">
        <v>941</v>
      </c>
      <c r="K81" s="23"/>
      <c r="L81" s="213">
        <v>818272095</v>
      </c>
      <c r="M81" s="211" t="s">
        <v>8034</v>
      </c>
      <c r="N81" s="211" t="s">
        <v>8035</v>
      </c>
      <c r="O81" s="283">
        <v>247.82</v>
      </c>
      <c r="P81" s="215"/>
      <c r="Q81" s="23" t="s">
        <v>8036</v>
      </c>
      <c r="R81" s="23" t="s">
        <v>8037</v>
      </c>
      <c r="S81" s="112">
        <v>20150116</v>
      </c>
      <c r="T81" s="23" t="s">
        <v>8038</v>
      </c>
      <c r="U81" s="217">
        <v>4.5999999999999999E-3</v>
      </c>
      <c r="V81" s="218" t="s">
        <v>788</v>
      </c>
      <c r="W81" s="217">
        <v>2.9999999999999997E-4</v>
      </c>
      <c r="X81" s="217">
        <v>2.9999999999999997E-4</v>
      </c>
      <c r="Y81" s="26" t="s">
        <v>688</v>
      </c>
      <c r="Z81" s="26" t="s">
        <v>357</v>
      </c>
      <c r="AA81" s="219" t="s">
        <v>414</v>
      </c>
      <c r="AD81" s="219" t="s">
        <v>3763</v>
      </c>
      <c r="AE81" s="221"/>
      <c r="AH81" s="222"/>
      <c r="AI81" s="219" t="s">
        <v>6860</v>
      </c>
      <c r="AJ81" s="223">
        <v>0.24299999999999999</v>
      </c>
      <c r="AK81" s="172">
        <f ca="1">IF(LEN(J81)=0,"",VLOOKUP(INDIRECT(ADDRESS(COUNTA(기초자산!$A:$A),1,,,sname)),mat_spot,MATCH(J81,기초자산!$10:$10,0),FALSE))</f>
        <v>274.89999999999998</v>
      </c>
      <c r="AL81" s="172" t="str">
        <f ca="1">IF(LEN(K81)=0,"",VLOOKUP(INDIRECT(ADDRESS(COUNTA(기초자산!$A:$A),1,,,sname)),mat_spot,MATCH(K81,기초자산!$10:$10,0),FALSE))</f>
        <v/>
      </c>
      <c r="AM81" s="24">
        <f t="shared" ca="1" si="18"/>
        <v>1.1092728593333872</v>
      </c>
      <c r="AN81" s="24" t="str">
        <f t="shared" ca="1" si="18"/>
        <v/>
      </c>
      <c r="AO81" s="211" t="s">
        <v>7756</v>
      </c>
      <c r="AP81" s="224">
        <v>0.9</v>
      </c>
      <c r="AS81" s="211" t="s">
        <v>4251</v>
      </c>
      <c r="AT81" s="224">
        <v>0.9</v>
      </c>
      <c r="AW81" s="211" t="s">
        <v>7757</v>
      </c>
      <c r="AX81" s="224">
        <v>0.85</v>
      </c>
      <c r="BA81" s="211" t="s">
        <v>7087</v>
      </c>
      <c r="BB81" s="224">
        <v>0.85</v>
      </c>
      <c r="BE81" s="211" t="s">
        <v>7699</v>
      </c>
      <c r="BF81" s="224">
        <v>0.8</v>
      </c>
      <c r="BI81" s="211" t="s">
        <v>8036</v>
      </c>
      <c r="BJ81" s="224">
        <v>0.6</v>
      </c>
      <c r="BM81" s="225"/>
      <c r="BN81" s="224"/>
      <c r="BQ81" s="225"/>
      <c r="BR81" s="224"/>
      <c r="BV81" s="224"/>
      <c r="BZ81" s="224"/>
      <c r="CD81" s="224"/>
      <c r="CH81" s="224"/>
      <c r="CL81" s="224"/>
      <c r="CP81" s="224"/>
      <c r="CT81" s="224"/>
      <c r="CX81" s="224"/>
      <c r="DB81" s="224"/>
      <c r="DF81" s="224"/>
      <c r="DI81" s="226"/>
    </row>
    <row r="82" spans="1:113" s="220" customFormat="1" ht="14.5" x14ac:dyDescent="0.25">
      <c r="A82" s="252">
        <v>53389</v>
      </c>
      <c r="B82" s="210" t="s">
        <v>8022</v>
      </c>
      <c r="C82" s="22" t="s">
        <v>8023</v>
      </c>
      <c r="D82" s="23" t="s">
        <v>4381</v>
      </c>
      <c r="E82" s="23" t="s">
        <v>352</v>
      </c>
      <c r="F82" s="211" t="s">
        <v>353</v>
      </c>
      <c r="G82" s="244">
        <v>20120111</v>
      </c>
      <c r="H82" s="211" t="s">
        <v>8024</v>
      </c>
      <c r="I82" s="212">
        <v>0.99</v>
      </c>
      <c r="J82" s="23" t="s">
        <v>941</v>
      </c>
      <c r="K82" s="23"/>
      <c r="L82" s="213">
        <v>389576350</v>
      </c>
      <c r="M82" s="211" t="s">
        <v>7079</v>
      </c>
      <c r="N82" s="211" t="s">
        <v>7090</v>
      </c>
      <c r="O82" s="283">
        <v>240.83</v>
      </c>
      <c r="P82" s="215"/>
      <c r="Q82" s="23" t="s">
        <v>8025</v>
      </c>
      <c r="R82" s="23" t="s">
        <v>8026</v>
      </c>
      <c r="S82" s="112">
        <v>20150109</v>
      </c>
      <c r="T82" s="23" t="s">
        <v>8027</v>
      </c>
      <c r="U82" s="217">
        <v>4.5999999999999999E-3</v>
      </c>
      <c r="V82" s="218" t="s">
        <v>788</v>
      </c>
      <c r="W82" s="217">
        <v>2.9999999999999997E-4</v>
      </c>
      <c r="X82" s="217">
        <v>2.9999999999999997E-4</v>
      </c>
      <c r="Y82" s="26" t="s">
        <v>688</v>
      </c>
      <c r="Z82" s="26" t="s">
        <v>357</v>
      </c>
      <c r="AA82" s="219" t="s">
        <v>414</v>
      </c>
      <c r="AD82" s="219" t="s">
        <v>3763</v>
      </c>
      <c r="AE82" s="221"/>
      <c r="AH82" s="222"/>
      <c r="AI82" s="219" t="s">
        <v>8028</v>
      </c>
      <c r="AJ82" s="223">
        <v>0.246</v>
      </c>
      <c r="AK82" s="172">
        <f ca="1">IF(LEN(J82)=0,"",VLOOKUP(INDIRECT(ADDRESS(COUNTA(기초자산!$A:$A),1,,,sname)),mat_spot,MATCH(J82,기초자산!$10:$10,0),FALSE))</f>
        <v>274.89999999999998</v>
      </c>
      <c r="AL82" s="172" t="str">
        <f ca="1">IF(LEN(K82)=0,"",VLOOKUP(INDIRECT(ADDRESS(COUNTA(기초자산!$A:$A),1,,,sname)),mat_spot,MATCH(K82,기초자산!$10:$10,0),FALSE))</f>
        <v/>
      </c>
      <c r="AM82" s="24">
        <f t="shared" ca="1" si="18"/>
        <v>1.1414690860773158</v>
      </c>
      <c r="AN82" s="24" t="str">
        <f t="shared" ca="1" si="18"/>
        <v/>
      </c>
      <c r="AO82" s="211" t="s">
        <v>3479</v>
      </c>
      <c r="AP82" s="224">
        <v>0.9</v>
      </c>
      <c r="AS82" s="211" t="s">
        <v>4235</v>
      </c>
      <c r="AT82" s="224">
        <v>0.9</v>
      </c>
      <c r="AW82" s="211" t="s">
        <v>6489</v>
      </c>
      <c r="AX82" s="224">
        <v>0.85</v>
      </c>
      <c r="BA82" s="211" t="s">
        <v>7575</v>
      </c>
      <c r="BB82" s="224">
        <v>0.85</v>
      </c>
      <c r="BE82" s="211" t="s">
        <v>8029</v>
      </c>
      <c r="BF82" s="224">
        <v>0.8</v>
      </c>
      <c r="BI82" s="211" t="s">
        <v>8030</v>
      </c>
      <c r="BJ82" s="224">
        <v>0.6</v>
      </c>
      <c r="BM82" s="225"/>
      <c r="BN82" s="224"/>
      <c r="BQ82" s="225"/>
      <c r="BR82" s="224"/>
      <c r="BV82" s="224"/>
      <c r="BZ82" s="224"/>
      <c r="CD82" s="224"/>
      <c r="CH82" s="224"/>
      <c r="CL82" s="224"/>
      <c r="CP82" s="224"/>
      <c r="CT82" s="224"/>
      <c r="CX82" s="224"/>
      <c r="DB82" s="224"/>
      <c r="DF82" s="224"/>
      <c r="DI82" s="226"/>
    </row>
    <row r="83" spans="1:113" s="220" customFormat="1" ht="14.5" x14ac:dyDescent="0.25">
      <c r="A83" s="252">
        <v>53388</v>
      </c>
      <c r="B83" s="210" t="s">
        <v>8011</v>
      </c>
      <c r="C83" s="22" t="s">
        <v>8012</v>
      </c>
      <c r="D83" s="23" t="s">
        <v>4381</v>
      </c>
      <c r="E83" s="23" t="s">
        <v>352</v>
      </c>
      <c r="F83" s="211" t="s">
        <v>353</v>
      </c>
      <c r="G83" s="244">
        <v>20111229</v>
      </c>
      <c r="H83" s="211" t="s">
        <v>8013</v>
      </c>
      <c r="I83" s="212">
        <v>0.98699999999999999</v>
      </c>
      <c r="J83" s="23" t="s">
        <v>941</v>
      </c>
      <c r="K83" s="23" t="s">
        <v>3162</v>
      </c>
      <c r="L83" s="213">
        <v>1252826212</v>
      </c>
      <c r="M83" s="211" t="s">
        <v>8014</v>
      </c>
      <c r="N83" s="211" t="s">
        <v>8015</v>
      </c>
      <c r="O83" s="214">
        <v>238.08</v>
      </c>
      <c r="P83" s="215">
        <v>9944.58</v>
      </c>
      <c r="Q83" s="23" t="s">
        <v>8016</v>
      </c>
      <c r="R83" s="23" t="s">
        <v>8017</v>
      </c>
      <c r="S83" s="112">
        <v>20141229</v>
      </c>
      <c r="T83" s="23" t="s">
        <v>742</v>
      </c>
      <c r="U83" s="49">
        <v>4.5999999999999999E-3</v>
      </c>
      <c r="V83" s="218" t="s">
        <v>2296</v>
      </c>
      <c r="W83" s="49">
        <v>2.9999999999999997E-4</v>
      </c>
      <c r="X83" s="49">
        <v>2.9999999999999997E-4</v>
      </c>
      <c r="Y83" s="26" t="s">
        <v>688</v>
      </c>
      <c r="Z83" s="26" t="s">
        <v>357</v>
      </c>
      <c r="AA83" s="219" t="s">
        <v>414</v>
      </c>
      <c r="AD83" s="219" t="s">
        <v>3543</v>
      </c>
      <c r="AE83" s="279"/>
      <c r="AH83" s="222"/>
      <c r="AI83" s="219" t="s">
        <v>6722</v>
      </c>
      <c r="AJ83" s="223">
        <v>0.28799999999999998</v>
      </c>
      <c r="AK83" s="172">
        <f ca="1">IF(LEN(J83)=0,"",VLOOKUP(INDIRECT(ADDRESS(COUNTA(기초자산!$A:$A),1,,,sname)),mat_spot,MATCH(J83,기초자산!$10:$10,0),FALSE))</f>
        <v>274.89999999999998</v>
      </c>
      <c r="AL83" s="172">
        <f ca="1">IF(LEN(K83)=0,"",VLOOKUP(INDIRECT(ADDRESS(COUNTA(기초자산!$A:$A),1,,,sname)),mat_spot,MATCH(K83,기초자산!$10:$10,0),FALSE))</f>
        <v>12454.07</v>
      </c>
      <c r="AM83" s="24">
        <f t="shared" ref="AM83:AN85" ca="1" si="19">IF(ISERROR(AK83/O83),"",AK83/O83)</f>
        <v>1.1546538978494623</v>
      </c>
      <c r="AN83" s="24">
        <f t="shared" ca="1" si="19"/>
        <v>1.2523475098998651</v>
      </c>
      <c r="AO83" s="211" t="s">
        <v>3444</v>
      </c>
      <c r="AP83" s="224">
        <v>0.85</v>
      </c>
      <c r="AS83" s="211" t="s">
        <v>4162</v>
      </c>
      <c r="AT83" s="224">
        <v>0.85</v>
      </c>
      <c r="AW83" s="211" t="s">
        <v>6455</v>
      </c>
      <c r="AX83" s="224">
        <v>0.8</v>
      </c>
      <c r="BA83" s="211" t="s">
        <v>7011</v>
      </c>
      <c r="BB83" s="224">
        <v>0.8</v>
      </c>
      <c r="BE83" s="211" t="s">
        <v>8018</v>
      </c>
      <c r="BF83" s="224">
        <v>0.75</v>
      </c>
      <c r="BI83" s="211" t="s">
        <v>8016</v>
      </c>
      <c r="BJ83" s="266">
        <v>0.55000000000000004</v>
      </c>
      <c r="BM83" s="225"/>
      <c r="BN83" s="224"/>
      <c r="BQ83" s="225"/>
      <c r="BR83" s="224"/>
      <c r="BV83" s="224"/>
      <c r="BZ83" s="224"/>
      <c r="CD83" s="224"/>
      <c r="CH83" s="224"/>
      <c r="CL83" s="224"/>
      <c r="CP83" s="224"/>
      <c r="CT83" s="224"/>
      <c r="CX83" s="224"/>
      <c r="DB83" s="224"/>
      <c r="DF83" s="224"/>
      <c r="DI83" s="226"/>
    </row>
    <row r="84" spans="1:113" s="220" customFormat="1" ht="14.5" x14ac:dyDescent="0.25">
      <c r="A84" s="252">
        <v>53387</v>
      </c>
      <c r="B84" s="210" t="s">
        <v>8005</v>
      </c>
      <c r="C84" s="22" t="s">
        <v>8006</v>
      </c>
      <c r="D84" s="23" t="s">
        <v>4381</v>
      </c>
      <c r="E84" s="23" t="s">
        <v>352</v>
      </c>
      <c r="F84" s="211" t="s">
        <v>353</v>
      </c>
      <c r="G84" s="244">
        <v>20111223</v>
      </c>
      <c r="H84" s="211" t="s">
        <v>8007</v>
      </c>
      <c r="I84" s="212">
        <v>0.98699999999999999</v>
      </c>
      <c r="J84" s="23" t="s">
        <v>941</v>
      </c>
      <c r="K84" s="23" t="s">
        <v>3162</v>
      </c>
      <c r="L84" s="213">
        <v>1850270000</v>
      </c>
      <c r="M84" s="211" t="s">
        <v>6462</v>
      </c>
      <c r="N84" s="211" t="s">
        <v>3443</v>
      </c>
      <c r="O84" s="214">
        <v>244.22</v>
      </c>
      <c r="P84" s="215">
        <v>10132.66</v>
      </c>
      <c r="Q84" s="23" t="s">
        <v>6462</v>
      </c>
      <c r="R84" s="23" t="s">
        <v>8008</v>
      </c>
      <c r="S84" s="112">
        <v>20141223</v>
      </c>
      <c r="T84" s="23" t="s">
        <v>4154</v>
      </c>
      <c r="U84" s="49">
        <v>4.5999999999999999E-3</v>
      </c>
      <c r="V84" s="218" t="s">
        <v>2296</v>
      </c>
      <c r="W84" s="49">
        <v>2.9999999999999997E-4</v>
      </c>
      <c r="X84" s="49">
        <v>2.9999999999999997E-4</v>
      </c>
      <c r="Y84" s="26" t="s">
        <v>688</v>
      </c>
      <c r="Z84" s="26" t="s">
        <v>357</v>
      </c>
      <c r="AA84" s="219" t="s">
        <v>414</v>
      </c>
      <c r="AD84" s="219" t="s">
        <v>3776</v>
      </c>
      <c r="AE84" s="279"/>
      <c r="AH84" s="222"/>
      <c r="AI84" s="219" t="s">
        <v>6989</v>
      </c>
      <c r="AJ84" s="223">
        <v>0.312</v>
      </c>
      <c r="AK84" s="172">
        <f ca="1">IF(LEN(J84)=0,"",VLOOKUP(INDIRECT(ADDRESS(COUNTA(기초자산!$A:$A),1,,,sname)),mat_spot,MATCH(J84,기초자산!$10:$10,0),FALSE))</f>
        <v>274.89999999999998</v>
      </c>
      <c r="AL84" s="172">
        <f ca="1">IF(LEN(K84)=0,"",VLOOKUP(INDIRECT(ADDRESS(COUNTA(기초자산!$A:$A),1,,,sname)),mat_spot,MATCH(K84,기초자산!$10:$10,0),FALSE))</f>
        <v>12454.07</v>
      </c>
      <c r="AM84" s="24">
        <f t="shared" ca="1" si="19"/>
        <v>1.1256244369830479</v>
      </c>
      <c r="AN84" s="24">
        <f t="shared" ca="1" si="19"/>
        <v>1.2291017363653769</v>
      </c>
      <c r="AO84" s="211" t="s">
        <v>4156</v>
      </c>
      <c r="AP84" s="224">
        <v>0.85</v>
      </c>
      <c r="AS84" s="211" t="s">
        <v>8009</v>
      </c>
      <c r="AT84" s="224">
        <v>0.85</v>
      </c>
      <c r="AW84" s="211" t="s">
        <v>7639</v>
      </c>
      <c r="AX84" s="224">
        <v>0.8</v>
      </c>
      <c r="BA84" s="211" t="s">
        <v>7640</v>
      </c>
      <c r="BB84" s="224">
        <v>0.8</v>
      </c>
      <c r="BE84" s="211" t="s">
        <v>7637</v>
      </c>
      <c r="BF84" s="224">
        <v>0.75</v>
      </c>
      <c r="BI84" s="211" t="s">
        <v>8010</v>
      </c>
      <c r="BJ84" s="266">
        <v>0.5</v>
      </c>
      <c r="BM84" s="225"/>
      <c r="BN84" s="224"/>
      <c r="BQ84" s="225"/>
      <c r="BR84" s="224"/>
      <c r="BV84" s="224"/>
      <c r="BZ84" s="224"/>
      <c r="CD84" s="224"/>
      <c r="CH84" s="224"/>
      <c r="CL84" s="224"/>
      <c r="CP84" s="224"/>
      <c r="CT84" s="224"/>
      <c r="CX84" s="224"/>
      <c r="DB84" s="224"/>
      <c r="DF84" s="224"/>
      <c r="DI84" s="226"/>
    </row>
    <row r="85" spans="1:113" s="220" customFormat="1" ht="14.5" x14ac:dyDescent="0.25">
      <c r="A85" s="252">
        <v>53386</v>
      </c>
      <c r="B85" s="210" t="s">
        <v>8000</v>
      </c>
      <c r="C85" s="22" t="s">
        <v>8001</v>
      </c>
      <c r="D85" s="23" t="s">
        <v>4381</v>
      </c>
      <c r="E85" s="23" t="s">
        <v>352</v>
      </c>
      <c r="F85" s="211" t="s">
        <v>353</v>
      </c>
      <c r="G85" s="244">
        <v>20111216</v>
      </c>
      <c r="H85" s="211" t="s">
        <v>8002</v>
      </c>
      <c r="I85" s="212">
        <v>0.98699999999999999</v>
      </c>
      <c r="J85" s="23" t="s">
        <v>941</v>
      </c>
      <c r="K85" s="23" t="s">
        <v>3162</v>
      </c>
      <c r="L85" s="213">
        <v>1624989809</v>
      </c>
      <c r="M85" s="211" t="s">
        <v>686</v>
      </c>
      <c r="N85" s="211" t="s">
        <v>7995</v>
      </c>
      <c r="O85" s="214">
        <v>239.82</v>
      </c>
      <c r="P85" s="215">
        <v>9867.41</v>
      </c>
      <c r="Q85" s="23" t="s">
        <v>7996</v>
      </c>
      <c r="R85" s="23" t="s">
        <v>7997</v>
      </c>
      <c r="S85" s="112">
        <v>20141216</v>
      </c>
      <c r="T85" s="23" t="s">
        <v>7994</v>
      </c>
      <c r="U85" s="49">
        <v>4.5999999999999999E-3</v>
      </c>
      <c r="V85" s="218" t="s">
        <v>2296</v>
      </c>
      <c r="W85" s="49">
        <v>2.9999999999999997E-4</v>
      </c>
      <c r="X85" s="49">
        <v>2.9999999999999997E-4</v>
      </c>
      <c r="Y85" s="26" t="s">
        <v>688</v>
      </c>
      <c r="Z85" s="26" t="s">
        <v>357</v>
      </c>
      <c r="AA85" s="219" t="s">
        <v>414</v>
      </c>
      <c r="AD85" s="219" t="s">
        <v>3776</v>
      </c>
      <c r="AE85" s="279"/>
      <c r="AH85" s="222"/>
      <c r="AI85" s="219" t="s">
        <v>3202</v>
      </c>
      <c r="AJ85" s="223">
        <v>0.3</v>
      </c>
      <c r="AK85" s="172">
        <f ca="1">IF(LEN(J85)=0,"",VLOOKUP(INDIRECT(ADDRESS(COUNTA(기초자산!$A:$A),1,,,sname)),mat_spot,MATCH(J85,기초자산!$10:$10,0),FALSE))</f>
        <v>274.89999999999998</v>
      </c>
      <c r="AL85" s="172">
        <f ca="1">IF(LEN(K85)=0,"",VLOOKUP(INDIRECT(ADDRESS(COUNTA(기초자산!$A:$A),1,,,sname)),mat_spot,MATCH(K85,기초자산!$10:$10,0),FALSE))</f>
        <v>12454.07</v>
      </c>
      <c r="AM85" s="24">
        <f t="shared" ca="1" si="19"/>
        <v>1.1462763739471269</v>
      </c>
      <c r="AN85" s="24">
        <f t="shared" ca="1" si="19"/>
        <v>1.2621417372947916</v>
      </c>
      <c r="AO85" s="211" t="s">
        <v>7001</v>
      </c>
      <c r="AP85" s="224">
        <v>0.85</v>
      </c>
      <c r="AS85" s="211" t="s">
        <v>6993</v>
      </c>
      <c r="AT85" s="224">
        <v>0.85</v>
      </c>
      <c r="AW85" s="211" t="s">
        <v>6994</v>
      </c>
      <c r="AX85" s="224">
        <v>0.8</v>
      </c>
      <c r="BA85" s="211" t="s">
        <v>7765</v>
      </c>
      <c r="BB85" s="224">
        <v>0.8</v>
      </c>
      <c r="BE85" s="211" t="s">
        <v>8003</v>
      </c>
      <c r="BF85" s="224">
        <v>0.75</v>
      </c>
      <c r="BI85" s="211" t="s">
        <v>8004</v>
      </c>
      <c r="BJ85" s="266">
        <v>0.5</v>
      </c>
      <c r="BM85" s="225"/>
      <c r="BN85" s="224"/>
      <c r="BQ85" s="225"/>
      <c r="BR85" s="224"/>
      <c r="BV85" s="224"/>
      <c r="BZ85" s="224"/>
      <c r="CD85" s="224"/>
      <c r="CH85" s="224"/>
      <c r="CL85" s="224"/>
      <c r="CP85" s="224"/>
      <c r="CT85" s="224"/>
      <c r="CX85" s="224"/>
      <c r="DB85" s="224"/>
      <c r="DF85" s="224"/>
      <c r="DI85" s="226"/>
    </row>
    <row r="86" spans="1:113" s="220" customFormat="1" ht="14.5" x14ac:dyDescent="0.25">
      <c r="A86" s="252">
        <v>53385</v>
      </c>
      <c r="B86" s="210" t="s">
        <v>7991</v>
      </c>
      <c r="C86" s="22" t="s">
        <v>7992</v>
      </c>
      <c r="D86" s="23" t="s">
        <v>3968</v>
      </c>
      <c r="E86" s="23" t="s">
        <v>352</v>
      </c>
      <c r="F86" s="211" t="s">
        <v>3968</v>
      </c>
      <c r="G86" s="244">
        <v>20111216</v>
      </c>
      <c r="H86" s="211" t="s">
        <v>7993</v>
      </c>
      <c r="I86" s="212">
        <v>0.99</v>
      </c>
      <c r="J86" s="23" t="s">
        <v>941</v>
      </c>
      <c r="K86" s="23"/>
      <c r="L86" s="213">
        <v>721091924</v>
      </c>
      <c r="M86" s="211" t="s">
        <v>686</v>
      </c>
      <c r="N86" s="211" t="s">
        <v>7995</v>
      </c>
      <c r="O86" s="214">
        <v>239.82</v>
      </c>
      <c r="P86" s="215"/>
      <c r="Q86" s="23" t="s">
        <v>7996</v>
      </c>
      <c r="R86" s="23" t="s">
        <v>7997</v>
      </c>
      <c r="S86" s="112">
        <v>20141216</v>
      </c>
      <c r="T86" s="23" t="s">
        <v>7994</v>
      </c>
      <c r="U86" s="49">
        <v>3.8E-3</v>
      </c>
      <c r="V86" s="218" t="s">
        <v>7947</v>
      </c>
      <c r="W86" s="49">
        <v>2.9999999999999997E-4</v>
      </c>
      <c r="X86" s="49">
        <v>2.9999999999999997E-4</v>
      </c>
      <c r="Y86" s="26" t="s">
        <v>688</v>
      </c>
      <c r="Z86" s="26" t="s">
        <v>357</v>
      </c>
      <c r="AA86" s="219" t="s">
        <v>414</v>
      </c>
      <c r="AD86" s="219" t="s">
        <v>7983</v>
      </c>
      <c r="AE86" s="279"/>
      <c r="AH86" s="222"/>
      <c r="AI86" s="219" t="s">
        <v>3791</v>
      </c>
      <c r="AJ86" s="223">
        <v>0.24</v>
      </c>
      <c r="AK86" s="172">
        <f ca="1">IF(LEN(J86)=0,"",VLOOKUP(INDIRECT(ADDRESS(COUNTA(기초자산!$A:$A),1,,,sname)),mat_spot,MATCH(J86,기초자산!$10:$10,0),FALSE))</f>
        <v>274.89999999999998</v>
      </c>
      <c r="AL86" s="172" t="str">
        <f ca="1">IF(LEN(K86)=0,"",VLOOKUP(INDIRECT(ADDRESS(COUNTA(기초자산!$A:$A),1,,,sname)),mat_spot,MATCH(K86,기초자산!$10:$10,0),FALSE))</f>
        <v/>
      </c>
      <c r="AM86" s="24">
        <f t="shared" ref="AM86:AN88" ca="1" si="20">IF(ISERROR(AK86/O86),"",AK86/O86)</f>
        <v>1.1462763739471269</v>
      </c>
      <c r="AN86" s="24" t="str">
        <f t="shared" ca="1" si="20"/>
        <v/>
      </c>
      <c r="AO86" s="211" t="s">
        <v>7998</v>
      </c>
      <c r="AP86" s="224">
        <v>0.95</v>
      </c>
      <c r="AS86" s="211" t="s">
        <v>6993</v>
      </c>
      <c r="AT86" s="224">
        <v>0.95</v>
      </c>
      <c r="AW86" s="211" t="s">
        <v>6994</v>
      </c>
      <c r="AX86" s="224">
        <v>0.9</v>
      </c>
      <c r="BA86" s="211" t="s">
        <v>7765</v>
      </c>
      <c r="BB86" s="224">
        <v>0.9</v>
      </c>
      <c r="BE86" s="211" t="s">
        <v>7999</v>
      </c>
      <c r="BF86" s="224">
        <v>0.95</v>
      </c>
      <c r="BI86" s="211" t="s">
        <v>7996</v>
      </c>
      <c r="BJ86" s="266">
        <v>0.5</v>
      </c>
      <c r="BM86" s="225"/>
      <c r="BN86" s="224"/>
      <c r="BQ86" s="225"/>
      <c r="BR86" s="224"/>
      <c r="BV86" s="224"/>
      <c r="BZ86" s="224"/>
      <c r="CD86" s="224"/>
      <c r="CH86" s="224"/>
      <c r="CL86" s="224"/>
      <c r="CP86" s="224"/>
      <c r="CT86" s="224"/>
      <c r="CX86" s="224"/>
      <c r="DB86" s="224"/>
      <c r="DF86" s="224"/>
      <c r="DI86" s="226"/>
    </row>
    <row r="87" spans="1:113" s="220" customFormat="1" ht="14.5" x14ac:dyDescent="0.25">
      <c r="A87" s="252">
        <v>53383</v>
      </c>
      <c r="B87" s="210" t="s">
        <v>7987</v>
      </c>
      <c r="C87" s="22" t="s">
        <v>7988</v>
      </c>
      <c r="D87" s="23" t="s">
        <v>4381</v>
      </c>
      <c r="E87" s="23" t="s">
        <v>352</v>
      </c>
      <c r="F87" s="211" t="s">
        <v>353</v>
      </c>
      <c r="G87" s="244">
        <v>20111209</v>
      </c>
      <c r="H87" s="211" t="s">
        <v>7989</v>
      </c>
      <c r="I87" s="212">
        <v>0.98699999999999999</v>
      </c>
      <c r="J87" s="23" t="s">
        <v>941</v>
      </c>
      <c r="K87" s="23" t="s">
        <v>3162</v>
      </c>
      <c r="L87" s="213">
        <v>1323762371</v>
      </c>
      <c r="M87" s="211" t="s">
        <v>6991</v>
      </c>
      <c r="N87" s="211" t="s">
        <v>7621</v>
      </c>
      <c r="O87" s="214">
        <v>244.93</v>
      </c>
      <c r="P87" s="215">
        <v>10066.629999999999</v>
      </c>
      <c r="Q87" s="23" t="s">
        <v>7981</v>
      </c>
      <c r="R87" s="23" t="s">
        <v>7982</v>
      </c>
      <c r="S87" s="112">
        <v>20141209</v>
      </c>
      <c r="T87" s="23" t="s">
        <v>7980</v>
      </c>
      <c r="U87" s="49">
        <v>4.5999999999999999E-3</v>
      </c>
      <c r="V87" s="218" t="s">
        <v>2296</v>
      </c>
      <c r="W87" s="49">
        <v>2.9999999999999997E-4</v>
      </c>
      <c r="X87" s="49">
        <v>2.9999999999999997E-4</v>
      </c>
      <c r="Y87" s="26" t="s">
        <v>688</v>
      </c>
      <c r="Z87" s="26" t="s">
        <v>357</v>
      </c>
      <c r="AA87" s="219" t="s">
        <v>414</v>
      </c>
      <c r="AD87" s="219" t="s">
        <v>3776</v>
      </c>
      <c r="AE87" s="279"/>
      <c r="AH87" s="222"/>
      <c r="AI87" s="219" t="s">
        <v>3304</v>
      </c>
      <c r="AJ87" s="223">
        <v>0.309</v>
      </c>
      <c r="AK87" s="172">
        <f ca="1">IF(LEN(J87)=0,"",VLOOKUP(INDIRECT(ADDRESS(COUNTA(기초자산!$A:$A),1,,,sname)),mat_spot,MATCH(J87,기초자산!$10:$10,0),FALSE))</f>
        <v>274.89999999999998</v>
      </c>
      <c r="AL87" s="172">
        <f ca="1">IF(LEN(K87)=0,"",VLOOKUP(INDIRECT(ADDRESS(COUNTA(기초자산!$A:$A),1,,,sname)),mat_spot,MATCH(K87,기초자산!$10:$10,0),FALSE))</f>
        <v>12454.07</v>
      </c>
      <c r="AM87" s="24">
        <f t="shared" ca="1" si="20"/>
        <v>1.1223614910382558</v>
      </c>
      <c r="AN87" s="24">
        <f t="shared" ca="1" si="20"/>
        <v>1.2371637777488593</v>
      </c>
      <c r="AO87" s="211" t="s">
        <v>4138</v>
      </c>
      <c r="AP87" s="224">
        <v>0.85</v>
      </c>
      <c r="AS87" s="211" t="s">
        <v>4134</v>
      </c>
      <c r="AT87" s="224">
        <v>0.85</v>
      </c>
      <c r="AW87" s="211" t="s">
        <v>6407</v>
      </c>
      <c r="AX87" s="224">
        <v>0.8</v>
      </c>
      <c r="BA87" s="211" t="s">
        <v>7985</v>
      </c>
      <c r="BB87" s="224">
        <v>0.8</v>
      </c>
      <c r="BE87" s="211" t="s">
        <v>7990</v>
      </c>
      <c r="BF87" s="224">
        <v>0.75</v>
      </c>
      <c r="BI87" s="211" t="s">
        <v>7981</v>
      </c>
      <c r="BJ87" s="266">
        <v>0.5</v>
      </c>
      <c r="BM87" s="225"/>
      <c r="BN87" s="224"/>
      <c r="BQ87" s="225"/>
      <c r="BR87" s="224"/>
      <c r="BV87" s="224"/>
      <c r="BZ87" s="224"/>
      <c r="CD87" s="224"/>
      <c r="CH87" s="224"/>
      <c r="CL87" s="224"/>
      <c r="CP87" s="224"/>
      <c r="CT87" s="224"/>
      <c r="CX87" s="224"/>
      <c r="DB87" s="224"/>
      <c r="DF87" s="224"/>
      <c r="DI87" s="226"/>
    </row>
    <row r="88" spans="1:113" s="220" customFormat="1" ht="14.5" x14ac:dyDescent="0.25">
      <c r="A88" s="252">
        <v>53384</v>
      </c>
      <c r="B88" s="210" t="s">
        <v>7977</v>
      </c>
      <c r="C88" s="22" t="s">
        <v>7978</v>
      </c>
      <c r="D88" s="23" t="s">
        <v>3968</v>
      </c>
      <c r="E88" s="23" t="s">
        <v>352</v>
      </c>
      <c r="F88" s="211" t="s">
        <v>3968</v>
      </c>
      <c r="G88" s="244">
        <v>20111209</v>
      </c>
      <c r="H88" s="211" t="s">
        <v>7979</v>
      </c>
      <c r="I88" s="212">
        <v>0.99</v>
      </c>
      <c r="J88" s="23" t="s">
        <v>941</v>
      </c>
      <c r="K88" s="23"/>
      <c r="L88" s="213"/>
      <c r="M88" s="211" t="s">
        <v>6991</v>
      </c>
      <c r="N88" s="211" t="s">
        <v>7621</v>
      </c>
      <c r="O88" s="214">
        <v>244.93</v>
      </c>
      <c r="P88" s="215"/>
      <c r="Q88" s="23" t="s">
        <v>7981</v>
      </c>
      <c r="R88" s="23" t="s">
        <v>7982</v>
      </c>
      <c r="S88" s="112">
        <v>20141209</v>
      </c>
      <c r="T88" s="23" t="s">
        <v>7980</v>
      </c>
      <c r="U88" s="49">
        <v>3.8E-3</v>
      </c>
      <c r="V88" s="218" t="s">
        <v>7947</v>
      </c>
      <c r="W88" s="49">
        <v>2.9999999999999997E-4</v>
      </c>
      <c r="X88" s="49">
        <v>2.9999999999999997E-4</v>
      </c>
      <c r="Y88" s="26" t="s">
        <v>688</v>
      </c>
      <c r="Z88" s="26" t="s">
        <v>357</v>
      </c>
      <c r="AA88" s="219" t="s">
        <v>414</v>
      </c>
      <c r="AD88" s="219" t="s">
        <v>7983</v>
      </c>
      <c r="AE88" s="279"/>
      <c r="AH88" s="222"/>
      <c r="AI88" s="219" t="s">
        <v>7984</v>
      </c>
      <c r="AJ88" s="223">
        <v>0.24</v>
      </c>
      <c r="AK88" s="172">
        <f ca="1">IF(LEN(J88)=0,"",VLOOKUP(INDIRECT(ADDRESS(COUNTA(기초자산!$A:$A),1,,,sname)),mat_spot,MATCH(J88,기초자산!$10:$10,0),FALSE))</f>
        <v>274.89999999999998</v>
      </c>
      <c r="AL88" s="172" t="str">
        <f ca="1">IF(LEN(K88)=0,"",VLOOKUP(INDIRECT(ADDRESS(COUNTA(기초자산!$A:$A),1,,,sname)),mat_spot,MATCH(K88,기초자산!$10:$10,0),FALSE))</f>
        <v/>
      </c>
      <c r="AM88" s="24">
        <f t="shared" ca="1" si="20"/>
        <v>1.1223614910382558</v>
      </c>
      <c r="AN88" s="24" t="str">
        <f t="shared" ca="1" si="20"/>
        <v/>
      </c>
      <c r="AO88" s="211" t="s">
        <v>4138</v>
      </c>
      <c r="AP88" s="224">
        <v>0.95</v>
      </c>
      <c r="AS88" s="211" t="s">
        <v>4134</v>
      </c>
      <c r="AT88" s="224">
        <v>0.95</v>
      </c>
      <c r="AW88" s="211" t="s">
        <v>6407</v>
      </c>
      <c r="AX88" s="224">
        <v>0.9</v>
      </c>
      <c r="BA88" s="211" t="s">
        <v>7985</v>
      </c>
      <c r="BB88" s="224">
        <v>0.9</v>
      </c>
      <c r="BE88" s="211" t="s">
        <v>7986</v>
      </c>
      <c r="BF88" s="224">
        <v>0.95</v>
      </c>
      <c r="BI88" s="211" t="s">
        <v>7981</v>
      </c>
      <c r="BJ88" s="266">
        <v>0.5</v>
      </c>
      <c r="BM88" s="225"/>
      <c r="BN88" s="224"/>
      <c r="BQ88" s="225"/>
      <c r="BR88" s="224"/>
      <c r="BV88" s="224"/>
      <c r="BZ88" s="224"/>
      <c r="CD88" s="224"/>
      <c r="CH88" s="224"/>
      <c r="CL88" s="224"/>
      <c r="CP88" s="224"/>
      <c r="CT88" s="224"/>
      <c r="CX88" s="224"/>
      <c r="DB88" s="224"/>
      <c r="DF88" s="224"/>
      <c r="DI88" s="226"/>
    </row>
    <row r="89" spans="1:113" s="220" customFormat="1" ht="14.5" x14ac:dyDescent="0.25">
      <c r="A89" s="252">
        <v>53382</v>
      </c>
      <c r="B89" s="210" t="s">
        <v>7968</v>
      </c>
      <c r="C89" s="22" t="s">
        <v>7969</v>
      </c>
      <c r="D89" s="23" t="s">
        <v>4381</v>
      </c>
      <c r="E89" s="23" t="s">
        <v>352</v>
      </c>
      <c r="F89" s="211" t="s">
        <v>353</v>
      </c>
      <c r="G89" s="244">
        <v>20111202</v>
      </c>
      <c r="H89" s="211" t="s">
        <v>7970</v>
      </c>
      <c r="I89" s="212">
        <v>0.98699999999999999</v>
      </c>
      <c r="J89" s="23" t="s">
        <v>941</v>
      </c>
      <c r="K89" s="23" t="s">
        <v>3162</v>
      </c>
      <c r="L89" s="213">
        <v>1356643089</v>
      </c>
      <c r="M89" s="211" t="s">
        <v>7971</v>
      </c>
      <c r="N89" s="211" t="s">
        <v>4137</v>
      </c>
      <c r="O89" s="214">
        <v>251.19</v>
      </c>
      <c r="P89" s="215">
        <v>10350.51</v>
      </c>
      <c r="Q89" s="23" t="s">
        <v>7972</v>
      </c>
      <c r="R89" s="23" t="s">
        <v>7973</v>
      </c>
      <c r="S89" s="112">
        <v>20141202</v>
      </c>
      <c r="T89" s="23" t="s">
        <v>4100</v>
      </c>
      <c r="U89" s="49">
        <v>4.5999999999999999E-3</v>
      </c>
      <c r="V89" s="218" t="s">
        <v>2296</v>
      </c>
      <c r="W89" s="49">
        <v>2.9999999999999997E-4</v>
      </c>
      <c r="X89" s="49">
        <v>2.9999999999999997E-4</v>
      </c>
      <c r="Y89" s="26" t="s">
        <v>688</v>
      </c>
      <c r="Z89" s="26" t="s">
        <v>357</v>
      </c>
      <c r="AA89" s="219" t="s">
        <v>414</v>
      </c>
      <c r="AD89" s="219" t="s">
        <v>3776</v>
      </c>
      <c r="AE89" s="279"/>
      <c r="AH89" s="222"/>
      <c r="AI89" s="219" t="s">
        <v>7974</v>
      </c>
      <c r="AJ89" s="223">
        <v>0.34200000000000003</v>
      </c>
      <c r="AK89" s="172">
        <f ca="1">IF(LEN(J89)=0,"",VLOOKUP(INDIRECT(ADDRESS(COUNTA(기초자산!$A:$A),1,,,sname)),mat_spot,MATCH(J89,기초자산!$10:$10,0),FALSE))</f>
        <v>274.89999999999998</v>
      </c>
      <c r="AL89" s="172">
        <f ca="1">IF(LEN(K89)=0,"",VLOOKUP(INDIRECT(ADDRESS(COUNTA(기초자산!$A:$A),1,,,sname)),mat_spot,MATCH(K89,기초자산!$10:$10,0),FALSE))</f>
        <v>12454.07</v>
      </c>
      <c r="AM89" s="24">
        <f t="shared" ref="AM89:AN91" ca="1" si="21">IF(ISERROR(AK89/O89),"",AK89/O89)</f>
        <v>1.0943907002667304</v>
      </c>
      <c r="AN89" s="24">
        <f t="shared" ca="1" si="21"/>
        <v>1.2032324977223343</v>
      </c>
      <c r="AO89" s="211" t="s">
        <v>4104</v>
      </c>
      <c r="AP89" s="224">
        <v>0.85</v>
      </c>
      <c r="AS89" s="211" t="s">
        <v>4092</v>
      </c>
      <c r="AT89" s="224">
        <v>0.85</v>
      </c>
      <c r="AW89" s="211" t="s">
        <v>6391</v>
      </c>
      <c r="AX89" s="224">
        <v>0.8</v>
      </c>
      <c r="BA89" s="211" t="s">
        <v>7975</v>
      </c>
      <c r="BB89" s="224">
        <v>0.8</v>
      </c>
      <c r="BE89" s="211" t="s">
        <v>7976</v>
      </c>
      <c r="BF89" s="224">
        <v>0.75</v>
      </c>
      <c r="BI89" s="211" t="s">
        <v>7972</v>
      </c>
      <c r="BJ89" s="266">
        <v>0.5</v>
      </c>
      <c r="BM89" s="225"/>
      <c r="BN89" s="224"/>
      <c r="BQ89" s="225"/>
      <c r="BR89" s="224"/>
      <c r="BV89" s="224"/>
      <c r="BZ89" s="224"/>
      <c r="CD89" s="224"/>
      <c r="CH89" s="224"/>
      <c r="CL89" s="224"/>
      <c r="CP89" s="224"/>
      <c r="CT89" s="224"/>
      <c r="CX89" s="224"/>
      <c r="DB89" s="224"/>
      <c r="DF89" s="224"/>
      <c r="DI89" s="226"/>
    </row>
    <row r="90" spans="1:113" s="220" customFormat="1" ht="14.5" x14ac:dyDescent="0.25">
      <c r="A90" s="252">
        <v>53381</v>
      </c>
      <c r="B90" s="210" t="s">
        <v>7961</v>
      </c>
      <c r="C90" s="22" t="s">
        <v>7962</v>
      </c>
      <c r="D90" s="23" t="s">
        <v>4381</v>
      </c>
      <c r="E90" s="23" t="s">
        <v>352</v>
      </c>
      <c r="F90" s="211" t="s">
        <v>353</v>
      </c>
      <c r="G90" s="244">
        <v>20111123</v>
      </c>
      <c r="H90" s="211" t="s">
        <v>7963</v>
      </c>
      <c r="I90" s="212">
        <v>0.98699999999999999</v>
      </c>
      <c r="J90" s="23" t="s">
        <v>941</v>
      </c>
      <c r="K90" s="23" t="s">
        <v>3162</v>
      </c>
      <c r="L90" s="213">
        <v>376237623</v>
      </c>
      <c r="M90" s="211" t="s">
        <v>7964</v>
      </c>
      <c r="N90" s="211" t="s">
        <v>6944</v>
      </c>
      <c r="O90" s="214">
        <v>231.68</v>
      </c>
      <c r="P90" s="215">
        <v>9476.15</v>
      </c>
      <c r="Q90" s="23" t="s">
        <v>7965</v>
      </c>
      <c r="R90" s="23" t="s">
        <v>7966</v>
      </c>
      <c r="S90" s="112">
        <v>20141121</v>
      </c>
      <c r="T90" s="23" t="s">
        <v>6910</v>
      </c>
      <c r="U90" s="49">
        <v>4.5999999999999999E-3</v>
      </c>
      <c r="V90" s="218" t="s">
        <v>2296</v>
      </c>
      <c r="W90" s="49">
        <v>2.9999999999999997E-4</v>
      </c>
      <c r="X90" s="49">
        <v>2.9999999999999997E-4</v>
      </c>
      <c r="Y90" s="26" t="s">
        <v>688</v>
      </c>
      <c r="Z90" s="26" t="s">
        <v>357</v>
      </c>
      <c r="AA90" s="219" t="s">
        <v>414</v>
      </c>
      <c r="AD90" s="219" t="s">
        <v>3543</v>
      </c>
      <c r="AE90" s="279"/>
      <c r="AH90" s="222"/>
      <c r="AI90" s="219" t="s">
        <v>3202</v>
      </c>
      <c r="AJ90" s="223">
        <v>0.3</v>
      </c>
      <c r="AK90" s="172">
        <f ca="1">IF(LEN(J90)=0,"",VLOOKUP(INDIRECT(ADDRESS(COUNTA(기초자산!$A:$A),1,,,sname)),mat_spot,MATCH(J90,기초자산!$10:$10,0),FALSE))</f>
        <v>274.89999999999998</v>
      </c>
      <c r="AL90" s="172">
        <f ca="1">IF(LEN(K90)=0,"",VLOOKUP(INDIRECT(ADDRESS(COUNTA(기초자산!$A:$A),1,,,sname)),mat_spot,MATCH(K90,기초자산!$10:$10,0),FALSE))</f>
        <v>12454.07</v>
      </c>
      <c r="AM90" s="24">
        <f t="shared" ca="1" si="21"/>
        <v>1.1865504143646408</v>
      </c>
      <c r="AN90" s="24">
        <f t="shared" ca="1" si="21"/>
        <v>1.3142542066134453</v>
      </c>
      <c r="AO90" s="211" t="s">
        <v>6921</v>
      </c>
      <c r="AP90" s="224">
        <v>0.85</v>
      </c>
      <c r="AS90" s="211" t="s">
        <v>6911</v>
      </c>
      <c r="AT90" s="224">
        <v>0.85</v>
      </c>
      <c r="AW90" s="211" t="s">
        <v>6922</v>
      </c>
      <c r="AX90" s="224">
        <v>0.8</v>
      </c>
      <c r="BA90" s="211" t="s">
        <v>6917</v>
      </c>
      <c r="BB90" s="224">
        <v>0.8</v>
      </c>
      <c r="BE90" s="211" t="s">
        <v>7967</v>
      </c>
      <c r="BF90" s="224">
        <v>0.75</v>
      </c>
      <c r="BI90" s="211" t="s">
        <v>7965</v>
      </c>
      <c r="BJ90" s="266">
        <v>0.55000000000000004</v>
      </c>
      <c r="BM90" s="225"/>
      <c r="BN90" s="224"/>
      <c r="BQ90" s="225"/>
      <c r="BR90" s="224"/>
      <c r="BV90" s="224"/>
      <c r="BZ90" s="224"/>
      <c r="CD90" s="224"/>
      <c r="CH90" s="224"/>
      <c r="CL90" s="224"/>
      <c r="CP90" s="224"/>
      <c r="CT90" s="224"/>
      <c r="CX90" s="224"/>
      <c r="DB90" s="224"/>
      <c r="DF90" s="224"/>
      <c r="DI90" s="226"/>
    </row>
    <row r="91" spans="1:113" s="220" customFormat="1" ht="14.5" x14ac:dyDescent="0.25">
      <c r="A91" s="252">
        <v>53379</v>
      </c>
      <c r="B91" s="210" t="s">
        <v>7954</v>
      </c>
      <c r="C91" s="22" t="s">
        <v>7955</v>
      </c>
      <c r="D91" s="23" t="s">
        <v>3968</v>
      </c>
      <c r="E91" s="23" t="s">
        <v>352</v>
      </c>
      <c r="F91" s="211" t="s">
        <v>3968</v>
      </c>
      <c r="G91" s="244">
        <v>20111117</v>
      </c>
      <c r="H91" s="211" t="s">
        <v>7956</v>
      </c>
      <c r="I91" s="212">
        <v>0.99</v>
      </c>
      <c r="J91" s="23" t="s">
        <v>941</v>
      </c>
      <c r="K91" s="23" t="s">
        <v>3162</v>
      </c>
      <c r="L91" s="213">
        <v>905205985</v>
      </c>
      <c r="M91" s="211" t="s">
        <v>7951</v>
      </c>
      <c r="N91" s="211" t="s">
        <v>6920</v>
      </c>
      <c r="O91" s="214">
        <v>244.6</v>
      </c>
      <c r="P91" s="215">
        <v>10228.65</v>
      </c>
      <c r="Q91" s="23" t="s">
        <v>7957</v>
      </c>
      <c r="R91" s="23" t="s">
        <v>7958</v>
      </c>
      <c r="S91" s="112">
        <v>20141117</v>
      </c>
      <c r="T91" s="23" t="s">
        <v>7959</v>
      </c>
      <c r="U91" s="49">
        <v>3.8E-3</v>
      </c>
      <c r="V91" s="218" t="s">
        <v>7947</v>
      </c>
      <c r="W91" s="49">
        <v>2.9999999999999997E-4</v>
      </c>
      <c r="X91" s="49">
        <v>2.9999999999999997E-4</v>
      </c>
      <c r="Y91" s="26" t="s">
        <v>688</v>
      </c>
      <c r="Z91" s="26" t="s">
        <v>357</v>
      </c>
      <c r="AA91" s="219" t="s">
        <v>414</v>
      </c>
      <c r="AD91" s="219" t="s">
        <v>3001</v>
      </c>
      <c r="AE91" s="279"/>
      <c r="AF91" s="220">
        <v>45</v>
      </c>
      <c r="AH91" s="222"/>
      <c r="AI91" s="219" t="s">
        <v>329</v>
      </c>
      <c r="AJ91" s="223">
        <v>0.378</v>
      </c>
      <c r="AK91" s="172">
        <f ca="1">IF(LEN(J91)=0,"",VLOOKUP(INDIRECT(ADDRESS(COUNTA(기초자산!$A:$A),1,,,sname)),mat_spot,MATCH(J91,기초자산!$10:$10,0),FALSE))</f>
        <v>274.89999999999998</v>
      </c>
      <c r="AL91" s="172">
        <f ca="1">IF(LEN(K91)=0,"",VLOOKUP(INDIRECT(ADDRESS(COUNTA(기초자산!$A:$A),1,,,sname)),mat_spot,MATCH(K91,기초자산!$10:$10,0),FALSE))</f>
        <v>12454.07</v>
      </c>
      <c r="AM91" s="24">
        <f t="shared" ca="1" si="21"/>
        <v>1.1238757154538022</v>
      </c>
      <c r="AN91" s="24">
        <f t="shared" ca="1" si="21"/>
        <v>1.2175673231560373</v>
      </c>
      <c r="AO91" s="211" t="s">
        <v>7960</v>
      </c>
      <c r="AP91" s="224">
        <v>0.85</v>
      </c>
      <c r="AS91" s="211" t="s">
        <v>6378</v>
      </c>
      <c r="AT91" s="224">
        <v>0.85</v>
      </c>
      <c r="AW91" s="211" t="s">
        <v>6375</v>
      </c>
      <c r="AX91" s="224">
        <v>0.8</v>
      </c>
      <c r="BA91" s="211" t="s">
        <v>6884</v>
      </c>
      <c r="BB91" s="224">
        <v>0.8</v>
      </c>
      <c r="BE91" s="211" t="s">
        <v>7555</v>
      </c>
      <c r="BF91" s="224">
        <v>0.75</v>
      </c>
      <c r="BI91" s="211" t="s">
        <v>7957</v>
      </c>
      <c r="BJ91" s="266">
        <v>0.75</v>
      </c>
      <c r="BM91" s="225"/>
      <c r="BN91" s="224"/>
      <c r="BQ91" s="225"/>
      <c r="BR91" s="224"/>
      <c r="BV91" s="224"/>
      <c r="BZ91" s="224"/>
      <c r="CD91" s="224"/>
      <c r="CH91" s="224"/>
      <c r="CL91" s="224"/>
      <c r="CP91" s="224"/>
      <c r="CT91" s="224"/>
      <c r="CX91" s="224"/>
      <c r="DB91" s="224"/>
      <c r="DF91" s="224"/>
      <c r="DI91" s="226"/>
    </row>
    <row r="92" spans="1:113" s="220" customFormat="1" ht="14.5" x14ac:dyDescent="0.25">
      <c r="A92" s="252">
        <v>53378</v>
      </c>
      <c r="B92" s="210" t="s">
        <v>7948</v>
      </c>
      <c r="C92" s="22" t="s">
        <v>7949</v>
      </c>
      <c r="D92" s="23" t="s">
        <v>4381</v>
      </c>
      <c r="E92" s="23" t="s">
        <v>352</v>
      </c>
      <c r="F92" s="211" t="s">
        <v>353</v>
      </c>
      <c r="G92" s="244">
        <v>20111116</v>
      </c>
      <c r="H92" s="211" t="s">
        <v>7950</v>
      </c>
      <c r="I92" s="212">
        <v>0.98699999999999999</v>
      </c>
      <c r="J92" s="23" t="s">
        <v>941</v>
      </c>
      <c r="K92" s="23" t="s">
        <v>3162</v>
      </c>
      <c r="L92" s="213">
        <v>1137623760</v>
      </c>
      <c r="M92" s="211" t="s">
        <v>7418</v>
      </c>
      <c r="N92" s="211" t="s">
        <v>7951</v>
      </c>
      <c r="O92" s="214">
        <v>241.98</v>
      </c>
      <c r="P92" s="215">
        <v>10332.09</v>
      </c>
      <c r="Q92" s="23" t="s">
        <v>7952</v>
      </c>
      <c r="R92" s="23" t="s">
        <v>7953</v>
      </c>
      <c r="S92" s="112">
        <v>20141114</v>
      </c>
      <c r="T92" s="23" t="s">
        <v>6882</v>
      </c>
      <c r="U92" s="49">
        <v>4.5999999999999999E-3</v>
      </c>
      <c r="V92" s="218" t="s">
        <v>2296</v>
      </c>
      <c r="W92" s="49">
        <v>2.9999999999999997E-4</v>
      </c>
      <c r="X92" s="49">
        <v>2.9999999999999997E-4</v>
      </c>
      <c r="Y92" s="26" t="s">
        <v>688</v>
      </c>
      <c r="Z92" s="26" t="s">
        <v>357</v>
      </c>
      <c r="AA92" s="219" t="s">
        <v>414</v>
      </c>
      <c r="AD92" s="219" t="s">
        <v>3543</v>
      </c>
      <c r="AE92" s="279"/>
      <c r="AH92" s="222"/>
      <c r="AI92" s="219" t="s">
        <v>6989</v>
      </c>
      <c r="AJ92" s="223">
        <v>0.312</v>
      </c>
      <c r="AK92" s="172">
        <f ca="1">IF(LEN(J92)=0,"",VLOOKUP(INDIRECT(ADDRESS(COUNTA(기초자산!$A:$A),1,,,sname)),mat_spot,MATCH(J92,기초자산!$10:$10,0),FALSE))</f>
        <v>274.89999999999998</v>
      </c>
      <c r="AL92" s="172">
        <f ca="1">IF(LEN(K92)=0,"",VLOOKUP(INDIRECT(ADDRESS(COUNTA(기초자산!$A:$A),1,,,sname)),mat_spot,MATCH(K92,기초자산!$10:$10,0),FALSE))</f>
        <v>12454.07</v>
      </c>
      <c r="AM92" s="24">
        <f t="shared" ref="AM92:AN94" ca="1" si="22">IF(ISERROR(AK92/O92),"",AK92/O92)</f>
        <v>1.1360443011819159</v>
      </c>
      <c r="AN92" s="24">
        <f t="shared" ca="1" si="22"/>
        <v>1.2053776147904247</v>
      </c>
      <c r="AO92" s="211" t="s">
        <v>5989</v>
      </c>
      <c r="AP92" s="224">
        <v>0.85</v>
      </c>
      <c r="AS92" s="211" t="s">
        <v>6378</v>
      </c>
      <c r="AT92" s="224">
        <v>0.85</v>
      </c>
      <c r="AW92" s="211" t="s">
        <v>6375</v>
      </c>
      <c r="AX92" s="224">
        <v>0.8</v>
      </c>
      <c r="BA92" s="211" t="s">
        <v>6884</v>
      </c>
      <c r="BB92" s="224">
        <v>0.8</v>
      </c>
      <c r="BE92" s="211" t="s">
        <v>7555</v>
      </c>
      <c r="BF92" s="224">
        <v>0.75</v>
      </c>
      <c r="BI92" s="211" t="s">
        <v>7952</v>
      </c>
      <c r="BJ92" s="266">
        <v>0.55000000000000004</v>
      </c>
      <c r="BM92" s="225"/>
      <c r="BN92" s="224"/>
      <c r="BQ92" s="225"/>
      <c r="BR92" s="224"/>
      <c r="BV92" s="224"/>
      <c r="BZ92" s="224"/>
      <c r="CD92" s="224"/>
      <c r="CH92" s="224"/>
      <c r="CL92" s="224"/>
      <c r="CP92" s="224"/>
      <c r="CT92" s="224"/>
      <c r="CX92" s="224"/>
      <c r="DB92" s="224"/>
      <c r="DF92" s="224"/>
      <c r="DI92" s="226"/>
    </row>
    <row r="93" spans="1:113" s="220" customFormat="1" ht="14.5" x14ac:dyDescent="0.25">
      <c r="A93" s="252">
        <v>53377</v>
      </c>
      <c r="B93" s="210" t="s">
        <v>7943</v>
      </c>
      <c r="C93" s="22" t="s">
        <v>7944</v>
      </c>
      <c r="D93" s="23" t="s">
        <v>3968</v>
      </c>
      <c r="E93" s="23" t="s">
        <v>352</v>
      </c>
      <c r="F93" s="211" t="s">
        <v>3968</v>
      </c>
      <c r="G93" s="244">
        <v>20111111</v>
      </c>
      <c r="H93" s="211" t="s">
        <v>7945</v>
      </c>
      <c r="I93" s="212">
        <v>0.99</v>
      </c>
      <c r="J93" s="23" t="s">
        <v>941</v>
      </c>
      <c r="K93" s="23" t="s">
        <v>3162</v>
      </c>
      <c r="L93" s="213">
        <v>1418439198</v>
      </c>
      <c r="M93" s="211" t="s">
        <v>6887</v>
      </c>
      <c r="N93" s="211" t="s">
        <v>7946</v>
      </c>
      <c r="O93" s="214">
        <v>242.99</v>
      </c>
      <c r="P93" s="215">
        <v>10430.07</v>
      </c>
      <c r="Q93" s="23" t="s">
        <v>7931</v>
      </c>
      <c r="R93" s="23" t="s">
        <v>7932</v>
      </c>
      <c r="S93" s="112">
        <v>20141111</v>
      </c>
      <c r="T93" s="23" t="s">
        <v>1009</v>
      </c>
      <c r="U93" s="49">
        <v>3.8E-3</v>
      </c>
      <c r="V93" s="218" t="s">
        <v>7947</v>
      </c>
      <c r="W93" s="49">
        <v>2.9999999999999997E-4</v>
      </c>
      <c r="X93" s="49">
        <v>2.9999999999999997E-4</v>
      </c>
      <c r="Y93" s="26" t="s">
        <v>688</v>
      </c>
      <c r="Z93" s="26" t="s">
        <v>357</v>
      </c>
      <c r="AA93" s="219" t="s">
        <v>414</v>
      </c>
      <c r="AD93" s="219" t="s">
        <v>3001</v>
      </c>
      <c r="AE93" s="279"/>
      <c r="AF93" s="220">
        <v>45</v>
      </c>
      <c r="AH93" s="222"/>
      <c r="AI93" s="219" t="s">
        <v>1168</v>
      </c>
      <c r="AJ93" s="223">
        <v>0.36</v>
      </c>
      <c r="AK93" s="172">
        <f ca="1">IF(LEN(J93)=0,"",VLOOKUP(INDIRECT(ADDRESS(COUNTA(기초자산!$A:$A),1,,,sname)),mat_spot,MATCH(J93,기초자산!$10:$10,0),FALSE))</f>
        <v>274.89999999999998</v>
      </c>
      <c r="AL93" s="172">
        <f ca="1">IF(LEN(K93)=0,"",VLOOKUP(INDIRECT(ADDRESS(COUNTA(기초자산!$A:$A),1,,,sname)),mat_spot,MATCH(K93,기초자산!$10:$10,0),FALSE))</f>
        <v>12454.07</v>
      </c>
      <c r="AM93" s="24">
        <f t="shared" ca="1" si="22"/>
        <v>1.1313222766368984</v>
      </c>
      <c r="AN93" s="24">
        <f t="shared" ca="1" si="22"/>
        <v>1.194054306442814</v>
      </c>
      <c r="AO93" s="211" t="s">
        <v>4049</v>
      </c>
      <c r="AP93" s="224">
        <v>0.85</v>
      </c>
      <c r="AS93" s="211" t="s">
        <v>4055</v>
      </c>
      <c r="AT93" s="224">
        <v>0.85</v>
      </c>
      <c r="AW93" s="211" t="s">
        <v>6369</v>
      </c>
      <c r="AX93" s="224">
        <v>0.8</v>
      </c>
      <c r="BA93" s="211" t="s">
        <v>7933</v>
      </c>
      <c r="BB93" s="224">
        <v>0.8</v>
      </c>
      <c r="BE93" s="211" t="s">
        <v>7572</v>
      </c>
      <c r="BF93" s="224">
        <v>0.75</v>
      </c>
      <c r="BI93" s="211" t="s">
        <v>7931</v>
      </c>
      <c r="BJ93" s="266">
        <v>0.75</v>
      </c>
      <c r="BM93" s="225"/>
      <c r="BN93" s="224"/>
      <c r="BQ93" s="225"/>
      <c r="BR93" s="224"/>
      <c r="BV93" s="224"/>
      <c r="BZ93" s="224"/>
      <c r="CD93" s="224"/>
      <c r="CH93" s="224"/>
      <c r="CL93" s="224"/>
      <c r="CP93" s="224"/>
      <c r="CT93" s="224"/>
      <c r="CX93" s="224"/>
      <c r="DB93" s="224"/>
      <c r="DF93" s="224"/>
      <c r="DI93" s="226"/>
    </row>
    <row r="94" spans="1:113" s="220" customFormat="1" ht="14.5" x14ac:dyDescent="0.25">
      <c r="A94" s="252">
        <v>53376</v>
      </c>
      <c r="B94" s="210" t="s">
        <v>7934</v>
      </c>
      <c r="C94" s="22" t="s">
        <v>7935</v>
      </c>
      <c r="D94" s="23" t="s">
        <v>4381</v>
      </c>
      <c r="E94" s="23" t="s">
        <v>352</v>
      </c>
      <c r="F94" s="211" t="s">
        <v>353</v>
      </c>
      <c r="G94" s="244">
        <v>20111109</v>
      </c>
      <c r="H94" s="211" t="s">
        <v>7936</v>
      </c>
      <c r="I94" s="212">
        <v>0.98699999999999999</v>
      </c>
      <c r="J94" s="23" t="s">
        <v>941</v>
      </c>
      <c r="K94" s="23" t="s">
        <v>3162</v>
      </c>
      <c r="L94" s="213">
        <v>282410222</v>
      </c>
      <c r="M94" s="211" t="s">
        <v>7938</v>
      </c>
      <c r="N94" s="211" t="s">
        <v>7939</v>
      </c>
      <c r="O94" s="214">
        <v>249.23</v>
      </c>
      <c r="P94" s="215">
        <v>10917.7</v>
      </c>
      <c r="Q94" s="23" t="s">
        <v>7940</v>
      </c>
      <c r="R94" s="23" t="s">
        <v>7931</v>
      </c>
      <c r="S94" s="112">
        <v>20141107</v>
      </c>
      <c r="T94" s="23" t="s">
        <v>7937</v>
      </c>
      <c r="U94" s="49">
        <v>4.5999999999999999E-3</v>
      </c>
      <c r="V94" s="218" t="s">
        <v>2296</v>
      </c>
      <c r="W94" s="49">
        <v>2.9999999999999997E-4</v>
      </c>
      <c r="X94" s="49">
        <v>2.9999999999999997E-4</v>
      </c>
      <c r="Y94" s="26" t="s">
        <v>688</v>
      </c>
      <c r="Z94" s="26" t="s">
        <v>357</v>
      </c>
      <c r="AA94" s="219" t="s">
        <v>414</v>
      </c>
      <c r="AD94" s="219" t="s">
        <v>3543</v>
      </c>
      <c r="AE94" s="279"/>
      <c r="AH94" s="222"/>
      <c r="AI94" s="219" t="s">
        <v>6692</v>
      </c>
      <c r="AJ94" s="223">
        <v>0.29099999999999998</v>
      </c>
      <c r="AK94" s="172">
        <f ca="1">IF(LEN(J94)=0,"",VLOOKUP(INDIRECT(ADDRESS(COUNTA(기초자산!$A:$A),1,,,sname)),mat_spot,MATCH(J94,기초자산!$10:$10,0),FALSE))</f>
        <v>274.89999999999998</v>
      </c>
      <c r="AL94" s="172">
        <f ca="1">IF(LEN(K94)=0,"",VLOOKUP(INDIRECT(ADDRESS(COUNTA(기초자산!$A:$A),1,,,sname)),mat_spot,MATCH(K94,기초자산!$10:$10,0),FALSE))</f>
        <v>12454.07</v>
      </c>
      <c r="AM94" s="24">
        <f t="shared" ca="1" si="22"/>
        <v>1.1029972314729366</v>
      </c>
      <c r="AN94" s="24">
        <f t="shared" ca="1" si="22"/>
        <v>1.1407228628740484</v>
      </c>
      <c r="AO94" s="211" t="s">
        <v>6855</v>
      </c>
      <c r="AP94" s="224">
        <v>0.85</v>
      </c>
      <c r="AS94" s="211" t="s">
        <v>7931</v>
      </c>
      <c r="AT94" s="224">
        <v>0.85</v>
      </c>
      <c r="AW94" s="211" t="s">
        <v>5967</v>
      </c>
      <c r="AX94" s="224">
        <v>0.8</v>
      </c>
      <c r="BA94" s="211" t="s">
        <v>6852</v>
      </c>
      <c r="BB94" s="224">
        <v>0.8</v>
      </c>
      <c r="BE94" s="211" t="s">
        <v>7572</v>
      </c>
      <c r="BF94" s="224">
        <v>0.75</v>
      </c>
      <c r="BI94" s="211" t="s">
        <v>7941</v>
      </c>
      <c r="BJ94" s="266">
        <v>0.55000000000000004</v>
      </c>
      <c r="BM94" s="225"/>
      <c r="BN94" s="224"/>
      <c r="BQ94" s="225"/>
      <c r="BR94" s="224"/>
      <c r="BV94" s="224"/>
      <c r="BZ94" s="224"/>
      <c r="CD94" s="224"/>
      <c r="CH94" s="224"/>
      <c r="CL94" s="224"/>
      <c r="CP94" s="224"/>
      <c r="CT94" s="224"/>
      <c r="CX94" s="224"/>
      <c r="DB94" s="224"/>
      <c r="DF94" s="224"/>
      <c r="DI94" s="226"/>
    </row>
    <row r="95" spans="1:113" s="220" customFormat="1" ht="14.5" x14ac:dyDescent="0.25">
      <c r="A95" s="252">
        <v>53375</v>
      </c>
      <c r="B95" s="210" t="s">
        <v>7926</v>
      </c>
      <c r="C95" s="22" t="s">
        <v>7927</v>
      </c>
      <c r="D95" s="23" t="s">
        <v>4381</v>
      </c>
      <c r="E95" s="23" t="s">
        <v>352</v>
      </c>
      <c r="F95" s="211" t="s">
        <v>353</v>
      </c>
      <c r="G95" s="244">
        <v>20111104</v>
      </c>
      <c r="H95" s="211" t="s">
        <v>7928</v>
      </c>
      <c r="I95" s="212">
        <v>0.98699999999999999</v>
      </c>
      <c r="J95" s="23" t="s">
        <v>941</v>
      </c>
      <c r="K95" s="23" t="s">
        <v>7929</v>
      </c>
      <c r="L95" s="213">
        <v>356435643</v>
      </c>
      <c r="M95" s="211" t="s">
        <v>6854</v>
      </c>
      <c r="N95" s="211" t="s">
        <v>4042</v>
      </c>
      <c r="O95" s="214">
        <v>252.34</v>
      </c>
      <c r="P95" s="215">
        <v>1253.23</v>
      </c>
      <c r="Q95" s="23" t="s">
        <v>7931</v>
      </c>
      <c r="R95" s="23" t="s">
        <v>7932</v>
      </c>
      <c r="S95" s="112">
        <v>20141111</v>
      </c>
      <c r="T95" s="23" t="s">
        <v>7930</v>
      </c>
      <c r="U95" s="49">
        <v>4.5999999999999999E-3</v>
      </c>
      <c r="V95" s="218" t="s">
        <v>2296</v>
      </c>
      <c r="W95" s="49">
        <v>2.9999999999999997E-4</v>
      </c>
      <c r="X95" s="49">
        <v>2.9999999999999997E-4</v>
      </c>
      <c r="Y95" s="26" t="s">
        <v>688</v>
      </c>
      <c r="Z95" s="26" t="s">
        <v>357</v>
      </c>
      <c r="AA95" s="219" t="s">
        <v>414</v>
      </c>
      <c r="AD95" s="219" t="s">
        <v>3543</v>
      </c>
      <c r="AE95" s="279"/>
      <c r="AH95" s="222"/>
      <c r="AI95" s="219" t="s">
        <v>3376</v>
      </c>
      <c r="AJ95" s="223">
        <v>0.27</v>
      </c>
      <c r="AK95" s="172">
        <f ca="1">IF(LEN(J95)=0,"",VLOOKUP(INDIRECT(ADDRESS(COUNTA(기초자산!$A:$A),1,,,sname)),mat_spot,MATCH(J95,기초자산!$10:$10,0),FALSE))</f>
        <v>274.89999999999998</v>
      </c>
      <c r="AL95" s="172" t="e">
        <f ca="1">IF(LEN(K95)=0,"",VLOOKUP(INDIRECT(ADDRESS(COUNTA(기초자산!$A:$A),1,,,sname)),mat_spot,MATCH(K95,기초자산!$10:$10,0),FALSE))</f>
        <v>#N/A</v>
      </c>
      <c r="AM95" s="24">
        <f t="shared" ref="AM95:AN97" ca="1" si="23">IF(ISERROR(AK95/O95),"",AK95/O95)</f>
        <v>1.0894031861773796</v>
      </c>
      <c r="AN95" s="24" t="str">
        <f t="shared" ca="1" si="23"/>
        <v/>
      </c>
      <c r="AO95" s="211" t="s">
        <v>4049</v>
      </c>
      <c r="AP95" s="224">
        <v>0.85</v>
      </c>
      <c r="AS95" s="211" t="s">
        <v>4040</v>
      </c>
      <c r="AT95" s="224">
        <v>0.85</v>
      </c>
      <c r="AW95" s="211" t="s">
        <v>6861</v>
      </c>
      <c r="AX95" s="224">
        <v>0.8</v>
      </c>
      <c r="BA95" s="211" t="s">
        <v>7933</v>
      </c>
      <c r="BB95" s="224">
        <v>0.8</v>
      </c>
      <c r="BE95" s="211" t="s">
        <v>7572</v>
      </c>
      <c r="BF95" s="224">
        <v>0.75</v>
      </c>
      <c r="BI95" s="211" t="s">
        <v>7931</v>
      </c>
      <c r="BJ95" s="266">
        <v>0.55000000000000004</v>
      </c>
      <c r="BM95" s="225"/>
      <c r="BN95" s="224"/>
      <c r="BQ95" s="225"/>
      <c r="BR95" s="224"/>
      <c r="BV95" s="224"/>
      <c r="BZ95" s="224"/>
      <c r="CD95" s="224"/>
      <c r="CH95" s="224"/>
      <c r="CL95" s="224"/>
      <c r="CP95" s="224"/>
      <c r="CT95" s="224"/>
      <c r="CX95" s="224"/>
      <c r="DB95" s="224"/>
      <c r="DF95" s="224"/>
      <c r="DI95" s="226"/>
    </row>
    <row r="96" spans="1:113" s="220" customFormat="1" ht="14.5" x14ac:dyDescent="0.25">
      <c r="A96" s="252">
        <v>53374</v>
      </c>
      <c r="B96" s="210" t="s">
        <v>7922</v>
      </c>
      <c r="C96" s="22" t="s">
        <v>7923</v>
      </c>
      <c r="D96" s="23" t="s">
        <v>4381</v>
      </c>
      <c r="E96" s="23" t="s">
        <v>352</v>
      </c>
      <c r="F96" s="211" t="s">
        <v>353</v>
      </c>
      <c r="G96" s="244">
        <v>20111028</v>
      </c>
      <c r="H96" s="211" t="s">
        <v>7924</v>
      </c>
      <c r="I96" s="212">
        <v>0.98699999999999999</v>
      </c>
      <c r="J96" s="23" t="s">
        <v>941</v>
      </c>
      <c r="K96" s="23" t="s">
        <v>3162</v>
      </c>
      <c r="L96" s="213">
        <v>1252475241</v>
      </c>
      <c r="M96" s="211" t="s">
        <v>7917</v>
      </c>
      <c r="N96" s="211" t="s">
        <v>7925</v>
      </c>
      <c r="O96" s="214">
        <v>252.47</v>
      </c>
      <c r="P96" s="215">
        <v>10325.16</v>
      </c>
      <c r="Q96" s="23" t="s">
        <v>7918</v>
      </c>
      <c r="R96" s="23" t="s">
        <v>7919</v>
      </c>
      <c r="S96" s="112">
        <v>20141028</v>
      </c>
      <c r="T96" s="23" t="s">
        <v>6810</v>
      </c>
      <c r="U96" s="49">
        <v>4.5999999999999999E-3</v>
      </c>
      <c r="V96" s="218" t="s">
        <v>2296</v>
      </c>
      <c r="W96" s="49">
        <v>2.9999999999999997E-4</v>
      </c>
      <c r="X96" s="49">
        <v>2.9999999999999997E-4</v>
      </c>
      <c r="Y96" s="26" t="s">
        <v>688</v>
      </c>
      <c r="Z96" s="26" t="s">
        <v>357</v>
      </c>
      <c r="AA96" s="219" t="s">
        <v>414</v>
      </c>
      <c r="AD96" s="219" t="s">
        <v>3543</v>
      </c>
      <c r="AE96" s="279"/>
      <c r="AH96" s="222"/>
      <c r="AI96" s="219" t="s">
        <v>1168</v>
      </c>
      <c r="AJ96" s="223">
        <v>0.36</v>
      </c>
      <c r="AK96" s="172">
        <f ca="1">IF(LEN(J96)=0,"",VLOOKUP(INDIRECT(ADDRESS(COUNTA(기초자산!$A:$A),1,,,sname)),mat_spot,MATCH(J96,기초자산!$10:$10,0),FALSE))</f>
        <v>274.89999999999998</v>
      </c>
      <c r="AL96" s="172">
        <f ca="1">IF(LEN(K96)=0,"",VLOOKUP(INDIRECT(ADDRESS(COUNTA(기초자산!$A:$A),1,,,sname)),mat_spot,MATCH(K96,기초자산!$10:$10,0),FALSE))</f>
        <v>12454.07</v>
      </c>
      <c r="AM96" s="24">
        <f t="shared" ca="1" si="23"/>
        <v>1.0888422386818235</v>
      </c>
      <c r="AN96" s="24">
        <f t="shared" ca="1" si="23"/>
        <v>1.2061866353644883</v>
      </c>
      <c r="AO96" s="211" t="s">
        <v>3999</v>
      </c>
      <c r="AP96" s="224">
        <v>0.85</v>
      </c>
      <c r="AS96" s="211" t="s">
        <v>3995</v>
      </c>
      <c r="AT96" s="224">
        <v>0.85</v>
      </c>
      <c r="AW96" s="211" t="s">
        <v>7509</v>
      </c>
      <c r="AX96" s="224">
        <v>0.8</v>
      </c>
      <c r="BA96" s="211" t="s">
        <v>7920</v>
      </c>
      <c r="BB96" s="224">
        <v>0.8</v>
      </c>
      <c r="BE96" s="211" t="s">
        <v>7921</v>
      </c>
      <c r="BF96" s="224">
        <v>0.75</v>
      </c>
      <c r="BI96" s="211" t="s">
        <v>7918</v>
      </c>
      <c r="BJ96" s="266">
        <v>0.55000000000000004</v>
      </c>
      <c r="BM96" s="225"/>
      <c r="BN96" s="224"/>
      <c r="BQ96" s="225"/>
      <c r="BR96" s="224"/>
      <c r="BV96" s="224"/>
      <c r="BZ96" s="224"/>
      <c r="CD96" s="224"/>
      <c r="CH96" s="224"/>
      <c r="CL96" s="224"/>
      <c r="CP96" s="224"/>
      <c r="CT96" s="224"/>
      <c r="CX96" s="224"/>
      <c r="DB96" s="224"/>
      <c r="DF96" s="224"/>
      <c r="DI96" s="226"/>
    </row>
    <row r="97" spans="1:113" s="26" customFormat="1" ht="14.5" x14ac:dyDescent="0.25">
      <c r="A97" s="147">
        <v>53373</v>
      </c>
      <c r="B97" s="210" t="s">
        <v>7914</v>
      </c>
      <c r="C97" s="22" t="s">
        <v>7915</v>
      </c>
      <c r="D97" s="23" t="s">
        <v>4381</v>
      </c>
      <c r="E97" s="23" t="s">
        <v>352</v>
      </c>
      <c r="F97" s="23" t="s">
        <v>353</v>
      </c>
      <c r="G97" s="244">
        <v>20111027</v>
      </c>
      <c r="H97" s="211" t="s">
        <v>7916</v>
      </c>
      <c r="I97" s="51">
        <v>0.99</v>
      </c>
      <c r="J97" s="23" t="s">
        <v>812</v>
      </c>
      <c r="K97" s="23" t="s">
        <v>4174</v>
      </c>
      <c r="L97" s="25">
        <v>806355512</v>
      </c>
      <c r="M97" s="211" t="s">
        <v>4020</v>
      </c>
      <c r="N97" s="211" t="s">
        <v>7917</v>
      </c>
      <c r="O97" s="214">
        <v>251.2</v>
      </c>
      <c r="P97" s="215">
        <v>38000</v>
      </c>
      <c r="Q97" s="23" t="s">
        <v>7918</v>
      </c>
      <c r="R97" s="23" t="s">
        <v>7919</v>
      </c>
      <c r="S97" s="112">
        <v>20141028</v>
      </c>
      <c r="T97" s="23" t="s">
        <v>3993</v>
      </c>
      <c r="U97" s="49">
        <v>4.5999999999999999E-3</v>
      </c>
      <c r="V97" s="218" t="s">
        <v>788</v>
      </c>
      <c r="W97" s="49">
        <v>2.9999999999999997E-4</v>
      </c>
      <c r="X97" s="49">
        <v>2.9999999999999997E-4</v>
      </c>
      <c r="Y97" s="26" t="s">
        <v>688</v>
      </c>
      <c r="Z97" s="26" t="s">
        <v>357</v>
      </c>
      <c r="AA97" s="26" t="s">
        <v>414</v>
      </c>
      <c r="AB97" s="23"/>
      <c r="AC97" s="23"/>
      <c r="AD97" s="287">
        <v>100</v>
      </c>
      <c r="AE97" s="21"/>
      <c r="AH97" s="29"/>
      <c r="AI97" s="26" t="s">
        <v>3791</v>
      </c>
      <c r="AJ97" s="27">
        <v>0.24</v>
      </c>
      <c r="AK97" s="26">
        <f ca="1">IF(LEN(J97)=0,"",VLOOKUP(INDIRECT(ADDRESS(COUNTA(기초자산!$A:$A),1,,,sname)),mat_spot,MATCH(J97,기초자산!$10:$10,0),FALSE))</f>
        <v>274.89999999999998</v>
      </c>
      <c r="AL97" s="172">
        <f ca="1">IF(LEN(K97)=0,"",VLOOKUP(INDIRECT(ADDRESS(COUNTA(기초자산!$A:$A),1,,,sname)),mat_spot,MATCH(K97,기초자산!$10:$10,0),FALSE))</f>
        <v>41600</v>
      </c>
      <c r="AM97" s="24">
        <f t="shared" ca="1" si="23"/>
        <v>1.0943471337579618</v>
      </c>
      <c r="AN97" s="24">
        <f t="shared" ca="1" si="23"/>
        <v>1.0947368421052632</v>
      </c>
      <c r="AO97" s="211" t="s">
        <v>3999</v>
      </c>
      <c r="AP97" s="24">
        <v>1</v>
      </c>
      <c r="AS97" s="211" t="s">
        <v>3995</v>
      </c>
      <c r="AT97" s="24">
        <v>1</v>
      </c>
      <c r="AW97" s="211" t="s">
        <v>7509</v>
      </c>
      <c r="AX97" s="24">
        <v>1</v>
      </c>
      <c r="BA97" s="211" t="s">
        <v>7920</v>
      </c>
      <c r="BB97" s="24">
        <v>1</v>
      </c>
      <c r="BE97" s="211" t="s">
        <v>7921</v>
      </c>
      <c r="BF97" s="24">
        <v>1</v>
      </c>
      <c r="BI97" s="211" t="s">
        <v>7918</v>
      </c>
      <c r="BJ97" s="267">
        <v>1</v>
      </c>
      <c r="BM97" s="23"/>
      <c r="BN97" s="24"/>
      <c r="BQ97" s="23"/>
      <c r="BR97" s="24"/>
      <c r="BU97" s="23"/>
      <c r="BV97" s="24"/>
      <c r="BY97" s="23"/>
      <c r="BZ97" s="24"/>
      <c r="CC97" s="23"/>
      <c r="CD97" s="24"/>
      <c r="CG97" s="23"/>
      <c r="CH97" s="24"/>
      <c r="CK97" s="23"/>
      <c r="CL97" s="24"/>
      <c r="CO97" s="23"/>
      <c r="CP97" s="24"/>
      <c r="CS97" s="23"/>
      <c r="CT97" s="24"/>
      <c r="CW97" s="23"/>
      <c r="CX97" s="24"/>
      <c r="DA97" s="23"/>
      <c r="DB97" s="24"/>
      <c r="DE97" s="23"/>
      <c r="DF97" s="24"/>
      <c r="DI97" s="95"/>
    </row>
    <row r="98" spans="1:113" s="220" customFormat="1" ht="14.5" x14ac:dyDescent="0.25">
      <c r="A98" s="252">
        <v>53372</v>
      </c>
      <c r="B98" s="210" t="s">
        <v>7907</v>
      </c>
      <c r="C98" s="22" t="s">
        <v>7908</v>
      </c>
      <c r="D98" s="23" t="s">
        <v>4381</v>
      </c>
      <c r="E98" s="23" t="s">
        <v>352</v>
      </c>
      <c r="F98" s="211" t="s">
        <v>353</v>
      </c>
      <c r="G98" s="244">
        <v>20111021</v>
      </c>
      <c r="H98" s="211" t="s">
        <v>7909</v>
      </c>
      <c r="I98" s="212">
        <v>0.98699999999999999</v>
      </c>
      <c r="J98" s="23" t="s">
        <v>941</v>
      </c>
      <c r="K98" s="23" t="s">
        <v>3162</v>
      </c>
      <c r="L98" s="213">
        <v>465346532</v>
      </c>
      <c r="M98" s="211" t="s">
        <v>2583</v>
      </c>
      <c r="N98" s="211" t="s">
        <v>7910</v>
      </c>
      <c r="O98" s="214">
        <v>240.02</v>
      </c>
      <c r="P98" s="215">
        <v>9219.73</v>
      </c>
      <c r="Q98" s="23" t="s">
        <v>7911</v>
      </c>
      <c r="R98" s="23" t="s">
        <v>7912</v>
      </c>
      <c r="S98" s="112">
        <v>20141021</v>
      </c>
      <c r="T98" s="23" t="s">
        <v>994</v>
      </c>
      <c r="U98" s="49">
        <v>4.5999999999999999E-3</v>
      </c>
      <c r="V98" s="218" t="s">
        <v>2296</v>
      </c>
      <c r="W98" s="49">
        <v>2.9999999999999997E-4</v>
      </c>
      <c r="X98" s="49">
        <v>2.9999999999999997E-4</v>
      </c>
      <c r="Y98" s="26" t="s">
        <v>688</v>
      </c>
      <c r="Z98" s="26" t="s">
        <v>357</v>
      </c>
      <c r="AA98" s="219" t="s">
        <v>414</v>
      </c>
      <c r="AD98" s="219" t="s">
        <v>3543</v>
      </c>
      <c r="AE98" s="279"/>
      <c r="AH98" s="222"/>
      <c r="AI98" s="219" t="s">
        <v>1853</v>
      </c>
      <c r="AJ98" s="223">
        <v>0.33</v>
      </c>
      <c r="AK98" s="172">
        <f ca="1">IF(LEN(J98)=0,"",VLOOKUP(INDIRECT(ADDRESS(COUNTA(기초자산!$A:$A),1,,,sname)),mat_spot,MATCH(J98,기초자산!$10:$10,0),FALSE))</f>
        <v>274.89999999999998</v>
      </c>
      <c r="AL98" s="172">
        <f ca="1">IF(LEN(K98)=0,"",VLOOKUP(INDIRECT(ADDRESS(COUNTA(기초자산!$A:$A),1,,,sname)),mat_spot,MATCH(K98,기초자산!$10:$10,0),FALSE))</f>
        <v>12454.07</v>
      </c>
      <c r="AM98" s="24">
        <f t="shared" ref="AM98:AN100" ca="1" si="24">IF(ISERROR(AK98/O98),"",AK98/O98)</f>
        <v>1.1453212232313972</v>
      </c>
      <c r="AN98" s="24">
        <f t="shared" ca="1" si="24"/>
        <v>1.3508063685162146</v>
      </c>
      <c r="AO98" s="211" t="s">
        <v>3941</v>
      </c>
      <c r="AP98" s="224">
        <v>0.85</v>
      </c>
      <c r="AS98" s="211" t="s">
        <v>3934</v>
      </c>
      <c r="AT98" s="224">
        <v>0.85</v>
      </c>
      <c r="AW98" s="211" t="s">
        <v>5899</v>
      </c>
      <c r="AX98" s="224">
        <v>0.8</v>
      </c>
      <c r="BA98" s="211" t="s">
        <v>6801</v>
      </c>
      <c r="BB98" s="224">
        <v>0.8</v>
      </c>
      <c r="BE98" s="211" t="s">
        <v>7913</v>
      </c>
      <c r="BF98" s="224">
        <v>0.75</v>
      </c>
      <c r="BI98" s="211" t="s">
        <v>7911</v>
      </c>
      <c r="BJ98" s="266">
        <v>0.55000000000000004</v>
      </c>
      <c r="BM98" s="225"/>
      <c r="BN98" s="224"/>
      <c r="BQ98" s="225"/>
      <c r="BR98" s="224"/>
      <c r="BV98" s="224"/>
      <c r="BZ98" s="224"/>
      <c r="CD98" s="224"/>
      <c r="CH98" s="224"/>
      <c r="CL98" s="224"/>
      <c r="CP98" s="224"/>
      <c r="CT98" s="224"/>
      <c r="CX98" s="224"/>
      <c r="DB98" s="224"/>
      <c r="DF98" s="224"/>
      <c r="DI98" s="226"/>
    </row>
    <row r="99" spans="1:113" s="220" customFormat="1" ht="14.5" x14ac:dyDescent="0.25">
      <c r="A99" s="252">
        <v>53371</v>
      </c>
      <c r="B99" s="210" t="s">
        <v>7897</v>
      </c>
      <c r="C99" s="22" t="s">
        <v>7898</v>
      </c>
      <c r="D99" s="211" t="s">
        <v>7006</v>
      </c>
      <c r="E99" s="23" t="s">
        <v>352</v>
      </c>
      <c r="F99" s="211" t="s">
        <v>3434</v>
      </c>
      <c r="G99" s="244">
        <v>20111018</v>
      </c>
      <c r="H99" s="211" t="s">
        <v>7899</v>
      </c>
      <c r="I99" s="212">
        <v>0.98899999999999999</v>
      </c>
      <c r="J99" s="23" t="s">
        <v>7900</v>
      </c>
      <c r="K99" s="23"/>
      <c r="L99" s="213">
        <v>2300000000</v>
      </c>
      <c r="M99" s="23"/>
      <c r="N99" s="211" t="s">
        <v>3947</v>
      </c>
      <c r="O99" s="214"/>
      <c r="P99" s="215"/>
      <c r="Q99" s="211" t="s">
        <v>7902</v>
      </c>
      <c r="R99" s="211" t="s">
        <v>7903</v>
      </c>
      <c r="S99" s="112">
        <v>20130620</v>
      </c>
      <c r="T99" s="23" t="s">
        <v>7901</v>
      </c>
      <c r="U99" s="217">
        <v>8.0000000000000002E-3</v>
      </c>
      <c r="V99" s="218">
        <v>3.4000000000000002E-2</v>
      </c>
      <c r="W99" s="217">
        <v>5.9999999999999995E-4</v>
      </c>
      <c r="X99" s="217">
        <v>5.9999999999999995E-4</v>
      </c>
      <c r="Y99" s="219" t="s">
        <v>7904</v>
      </c>
      <c r="Z99" s="219"/>
      <c r="AA99" s="219" t="s">
        <v>414</v>
      </c>
      <c r="AD99" s="26" t="s">
        <v>7024</v>
      </c>
      <c r="AE99" s="221"/>
      <c r="AH99" s="222"/>
      <c r="AI99" s="219" t="s">
        <v>7905</v>
      </c>
      <c r="AJ99" s="223"/>
      <c r="AK99" s="172"/>
      <c r="AL99" s="172" t="str">
        <f ca="1">IF(LEN(K99)=0,"",VLOOKUP(INDIRECT(ADDRESS(COUNTA(기초자산!$A:$A),1,,,sname)),mat_spot,MATCH(K99,기초자산!$10:$10,0),FALSE))</f>
        <v/>
      </c>
      <c r="AM99" s="24" t="str">
        <f t="shared" si="24"/>
        <v/>
      </c>
      <c r="AN99" s="24" t="str">
        <f t="shared" ca="1" si="24"/>
        <v/>
      </c>
      <c r="AO99" s="211" t="s">
        <v>4155</v>
      </c>
      <c r="AP99" s="224"/>
      <c r="AS99" s="211" t="s">
        <v>3846</v>
      </c>
      <c r="AT99" s="224"/>
      <c r="AW99" s="211" t="s">
        <v>3846</v>
      </c>
      <c r="AX99" s="224"/>
      <c r="BA99" s="211" t="s">
        <v>3841</v>
      </c>
      <c r="BB99" s="224"/>
      <c r="BE99" s="211" t="s">
        <v>4152</v>
      </c>
      <c r="BF99" s="224"/>
      <c r="BI99" s="211" t="s">
        <v>7442</v>
      </c>
      <c r="BJ99" s="224"/>
      <c r="BM99" s="211" t="s">
        <v>7906</v>
      </c>
      <c r="BN99" s="224"/>
      <c r="BQ99" s="225"/>
      <c r="BR99" s="224"/>
      <c r="BV99" s="224"/>
      <c r="BZ99" s="224"/>
      <c r="CD99" s="224"/>
      <c r="CH99" s="224"/>
      <c r="CL99" s="224"/>
      <c r="CP99" s="224"/>
      <c r="CT99" s="224"/>
      <c r="CX99" s="224"/>
      <c r="DB99" s="224"/>
      <c r="DF99" s="224"/>
      <c r="DI99" s="226"/>
    </row>
    <row r="100" spans="1:113" s="220" customFormat="1" ht="14.5" x14ac:dyDescent="0.25">
      <c r="A100" s="252">
        <v>53363</v>
      </c>
      <c r="B100" s="210" t="s">
        <v>7891</v>
      </c>
      <c r="C100" s="22" t="s">
        <v>7892</v>
      </c>
      <c r="D100" s="23" t="s">
        <v>4381</v>
      </c>
      <c r="E100" s="23" t="s">
        <v>352</v>
      </c>
      <c r="F100" s="23" t="s">
        <v>353</v>
      </c>
      <c r="G100" s="244">
        <v>20110920</v>
      </c>
      <c r="H100" s="211" t="s">
        <v>7893</v>
      </c>
      <c r="I100" s="212">
        <v>0.98399999999999999</v>
      </c>
      <c r="J100" s="23" t="s">
        <v>2861</v>
      </c>
      <c r="K100" s="23"/>
      <c r="L100" s="213">
        <v>987166831</v>
      </c>
      <c r="M100" s="23" t="s">
        <v>3827</v>
      </c>
      <c r="N100" s="211" t="s">
        <v>3834</v>
      </c>
      <c r="O100" s="214">
        <v>307000</v>
      </c>
      <c r="P100" s="215"/>
      <c r="Q100" s="23" t="s">
        <v>548</v>
      </c>
      <c r="R100" s="23" t="s">
        <v>3834</v>
      </c>
      <c r="S100" s="112">
        <v>20110924</v>
      </c>
      <c r="T100" s="23" t="s">
        <v>6684</v>
      </c>
      <c r="U100" s="217">
        <v>8.8000000000000005E-3</v>
      </c>
      <c r="V100" s="218" t="s">
        <v>7894</v>
      </c>
      <c r="W100" s="217">
        <v>8.8000000000000003E-4</v>
      </c>
      <c r="X100" s="217">
        <v>8.8000000000000003E-4</v>
      </c>
      <c r="Y100" s="219" t="s">
        <v>412</v>
      </c>
      <c r="Z100" s="219" t="s">
        <v>412</v>
      </c>
      <c r="AA100" s="219" t="s">
        <v>7895</v>
      </c>
      <c r="AD100" s="26" t="s">
        <v>7896</v>
      </c>
      <c r="AE100" s="221"/>
      <c r="AG100" s="220">
        <v>130</v>
      </c>
      <c r="AH100" s="222"/>
      <c r="AI100" s="26" t="s">
        <v>5941</v>
      </c>
      <c r="AJ100" s="223">
        <v>0.33</v>
      </c>
      <c r="AK100" s="172">
        <f ca="1">IF(LEN(J100)=0,"",VLOOKUP(INDIRECT(ADDRESS(COUNTA(기초자산!$A:$A),1,,,sname)),mat_spot,MATCH(J100,기초자산!$10:$10,0),FALSE))</f>
        <v>474000</v>
      </c>
      <c r="AL100" s="172" t="str">
        <f ca="1">IF(LEN(K100)=0,"",VLOOKUP(INDIRECT(ADDRESS(COUNTA(기초자산!$A:$A),1,,,sname)),mat_spot,MATCH(K100,기초자산!$10:$10,0),FALSE))</f>
        <v/>
      </c>
      <c r="AM100" s="24">
        <f t="shared" ca="1" si="24"/>
        <v>1.5439739413680782</v>
      </c>
      <c r="AN100" s="24" t="str">
        <f t="shared" ca="1" si="24"/>
        <v/>
      </c>
      <c r="AO100" s="211" t="s">
        <v>548</v>
      </c>
      <c r="AP100" s="224">
        <v>1</v>
      </c>
      <c r="AS100" s="211"/>
      <c r="AT100" s="224"/>
      <c r="AW100" s="211"/>
      <c r="AX100" s="224"/>
      <c r="BA100" s="211"/>
      <c r="BB100" s="224"/>
      <c r="BE100" s="211"/>
      <c r="BF100" s="224"/>
      <c r="BI100" s="211"/>
      <c r="BJ100" s="224"/>
      <c r="BM100" s="225"/>
      <c r="BN100" s="224"/>
      <c r="BQ100" s="225"/>
      <c r="BR100" s="224"/>
      <c r="BV100" s="224"/>
      <c r="BZ100" s="224"/>
      <c r="CD100" s="224"/>
      <c r="CH100" s="224"/>
      <c r="CL100" s="224"/>
      <c r="CP100" s="224"/>
      <c r="CT100" s="224"/>
      <c r="CX100" s="224"/>
      <c r="DB100" s="224"/>
      <c r="DF100" s="224"/>
      <c r="DI100" s="226"/>
    </row>
    <row r="101" spans="1:113" s="26" customFormat="1" ht="14.5" x14ac:dyDescent="0.25">
      <c r="A101" s="147">
        <v>53370</v>
      </c>
      <c r="B101" s="210" t="s">
        <v>7888</v>
      </c>
      <c r="C101" s="22" t="s">
        <v>7889</v>
      </c>
      <c r="D101" s="23" t="s">
        <v>4381</v>
      </c>
      <c r="E101" s="23" t="s">
        <v>352</v>
      </c>
      <c r="F101" s="23" t="s">
        <v>353</v>
      </c>
      <c r="G101" s="244">
        <v>20111014</v>
      </c>
      <c r="H101" s="211" t="s">
        <v>7890</v>
      </c>
      <c r="I101" s="51">
        <v>0.99</v>
      </c>
      <c r="J101" s="23" t="s">
        <v>812</v>
      </c>
      <c r="K101" s="23" t="s">
        <v>4174</v>
      </c>
      <c r="L101" s="25">
        <v>253227408</v>
      </c>
      <c r="M101" s="211" t="s">
        <v>5903</v>
      </c>
      <c r="N101" s="211" t="s">
        <v>3940</v>
      </c>
      <c r="O101" s="214">
        <v>239.67</v>
      </c>
      <c r="P101" s="215">
        <v>36800</v>
      </c>
      <c r="Q101" s="23" t="s">
        <v>7884</v>
      </c>
      <c r="R101" s="23" t="s">
        <v>7885</v>
      </c>
      <c r="S101" s="112">
        <v>20141014</v>
      </c>
      <c r="T101" s="23" t="s">
        <v>3905</v>
      </c>
      <c r="U101" s="49">
        <v>4.5999999999999999E-3</v>
      </c>
      <c r="V101" s="218" t="s">
        <v>788</v>
      </c>
      <c r="W101" s="49">
        <v>2.9999999999999997E-4</v>
      </c>
      <c r="X101" s="49">
        <v>2.9999999999999997E-4</v>
      </c>
      <c r="Y101" s="26" t="s">
        <v>688</v>
      </c>
      <c r="Z101" s="26" t="s">
        <v>357</v>
      </c>
      <c r="AA101" s="26" t="s">
        <v>414</v>
      </c>
      <c r="AB101" s="23"/>
      <c r="AC101" s="23"/>
      <c r="AD101" s="287">
        <v>100</v>
      </c>
      <c r="AE101" s="21"/>
      <c r="AH101" s="29"/>
      <c r="AI101" s="26" t="s">
        <v>3791</v>
      </c>
      <c r="AJ101" s="27">
        <v>0.24</v>
      </c>
      <c r="AK101" s="26">
        <f ca="1">IF(LEN(J101)=0,"",VLOOKUP(INDIRECT(ADDRESS(COUNTA(기초자산!$A:$A),1,,,sname)),mat_spot,MATCH(J101,기초자산!$10:$10,0),FALSE))</f>
        <v>274.89999999999998</v>
      </c>
      <c r="AL101" s="172">
        <f ca="1">IF(LEN(K101)=0,"",VLOOKUP(INDIRECT(ADDRESS(COUNTA(기초자산!$A:$A),1,,,sname)),mat_spot,MATCH(K101,기초자산!$10:$10,0),FALSE))</f>
        <v>41600</v>
      </c>
      <c r="AM101" s="24">
        <f t="shared" ref="AM101:AN103" ca="1" si="25">IF(ISERROR(AK101/O101),"",AK101/O101)</f>
        <v>1.1469937831184545</v>
      </c>
      <c r="AN101" s="24">
        <f t="shared" ca="1" si="25"/>
        <v>1.1304347826086956</v>
      </c>
      <c r="AO101" s="211" t="s">
        <v>3909</v>
      </c>
      <c r="AP101" s="24">
        <v>1</v>
      </c>
      <c r="AS101" s="211" t="s">
        <v>3906</v>
      </c>
      <c r="AT101" s="24">
        <v>1</v>
      </c>
      <c r="AW101" s="211" t="s">
        <v>5875</v>
      </c>
      <c r="AX101" s="24">
        <v>1</v>
      </c>
      <c r="BA101" s="211" t="s">
        <v>7886</v>
      </c>
      <c r="BB101" s="24">
        <v>1</v>
      </c>
      <c r="BE101" s="211" t="s">
        <v>7887</v>
      </c>
      <c r="BF101" s="24">
        <v>1</v>
      </c>
      <c r="BI101" s="211" t="s">
        <v>7884</v>
      </c>
      <c r="BJ101" s="267">
        <v>1</v>
      </c>
      <c r="BM101" s="23"/>
      <c r="BN101" s="24"/>
      <c r="BQ101" s="23"/>
      <c r="BR101" s="24"/>
      <c r="BU101" s="23"/>
      <c r="BV101" s="24"/>
      <c r="BY101" s="23"/>
      <c r="BZ101" s="24"/>
      <c r="CC101" s="23"/>
      <c r="CD101" s="24"/>
      <c r="CG101" s="23"/>
      <c r="CH101" s="24"/>
      <c r="CK101" s="23"/>
      <c r="CL101" s="24"/>
      <c r="CO101" s="23"/>
      <c r="CP101" s="24"/>
      <c r="CS101" s="23"/>
      <c r="CT101" s="24"/>
      <c r="CW101" s="23"/>
      <c r="CX101" s="24"/>
      <c r="DA101" s="23"/>
      <c r="DB101" s="24"/>
      <c r="DE101" s="23"/>
      <c r="DF101" s="24"/>
      <c r="DI101" s="95"/>
    </row>
    <row r="102" spans="1:113" s="220" customFormat="1" ht="14.5" x14ac:dyDescent="0.25">
      <c r="A102" s="252">
        <v>53369</v>
      </c>
      <c r="B102" s="210" t="s">
        <v>7881</v>
      </c>
      <c r="C102" s="22" t="s">
        <v>7882</v>
      </c>
      <c r="D102" s="23" t="s">
        <v>4381</v>
      </c>
      <c r="E102" s="23" t="s">
        <v>352</v>
      </c>
      <c r="F102" s="211" t="s">
        <v>353</v>
      </c>
      <c r="G102" s="244">
        <v>20111014</v>
      </c>
      <c r="H102" s="211" t="s">
        <v>7883</v>
      </c>
      <c r="I102" s="212">
        <v>0.98699999999999999</v>
      </c>
      <c r="J102" s="23" t="s">
        <v>941</v>
      </c>
      <c r="K102" s="23" t="s">
        <v>3162</v>
      </c>
      <c r="L102" s="213">
        <v>2230337196</v>
      </c>
      <c r="M102" s="211" t="s">
        <v>5903</v>
      </c>
      <c r="N102" s="211" t="s">
        <v>3940</v>
      </c>
      <c r="O102" s="214">
        <v>239.67</v>
      </c>
      <c r="P102" s="215">
        <v>9584.83</v>
      </c>
      <c r="Q102" s="23" t="s">
        <v>7884</v>
      </c>
      <c r="R102" s="23" t="s">
        <v>7885</v>
      </c>
      <c r="S102" s="112">
        <v>20141014</v>
      </c>
      <c r="T102" s="23" t="s">
        <v>3905</v>
      </c>
      <c r="U102" s="49">
        <v>4.5999999999999999E-3</v>
      </c>
      <c r="V102" s="218" t="s">
        <v>2296</v>
      </c>
      <c r="W102" s="49">
        <v>2.9999999999999997E-4</v>
      </c>
      <c r="X102" s="49">
        <v>2.9999999999999997E-4</v>
      </c>
      <c r="Y102" s="26" t="s">
        <v>688</v>
      </c>
      <c r="Z102" s="26" t="s">
        <v>357</v>
      </c>
      <c r="AA102" s="219" t="s">
        <v>414</v>
      </c>
      <c r="AD102" s="219" t="s">
        <v>3543</v>
      </c>
      <c r="AE102" s="279"/>
      <c r="AH102" s="222"/>
      <c r="AI102" s="219" t="s">
        <v>329</v>
      </c>
      <c r="AJ102" s="223">
        <v>0.378</v>
      </c>
      <c r="AK102" s="172">
        <f ca="1">IF(LEN(J102)=0,"",VLOOKUP(INDIRECT(ADDRESS(COUNTA(기초자산!$A:$A),1,,,sname)),mat_spot,MATCH(J102,기초자산!$10:$10,0),FALSE))</f>
        <v>274.89999999999998</v>
      </c>
      <c r="AL102" s="172">
        <f ca="1">IF(LEN(K102)=0,"",VLOOKUP(INDIRECT(ADDRESS(COUNTA(기초자산!$A:$A),1,,,sname)),mat_spot,MATCH(K102,기초자산!$10:$10,0),FALSE))</f>
        <v>12454.07</v>
      </c>
      <c r="AM102" s="24">
        <f t="shared" ca="1" si="25"/>
        <v>1.1469937831184545</v>
      </c>
      <c r="AN102" s="24">
        <f t="shared" ca="1" si="25"/>
        <v>1.2993522055164255</v>
      </c>
      <c r="AO102" s="211" t="s">
        <v>3909</v>
      </c>
      <c r="AP102" s="224">
        <v>0.85</v>
      </c>
      <c r="AS102" s="211" t="s">
        <v>3906</v>
      </c>
      <c r="AT102" s="224">
        <v>0.85</v>
      </c>
      <c r="AW102" s="211" t="s">
        <v>5875</v>
      </c>
      <c r="AX102" s="224">
        <v>0.8</v>
      </c>
      <c r="BA102" s="211" t="s">
        <v>7886</v>
      </c>
      <c r="BB102" s="224">
        <v>0.8</v>
      </c>
      <c r="BE102" s="211" t="s">
        <v>7887</v>
      </c>
      <c r="BF102" s="224">
        <v>0.75</v>
      </c>
      <c r="BI102" s="211" t="s">
        <v>7884</v>
      </c>
      <c r="BJ102" s="266">
        <v>0.55000000000000004</v>
      </c>
      <c r="BM102" s="225"/>
      <c r="BN102" s="224"/>
      <c r="BQ102" s="225"/>
      <c r="BR102" s="224"/>
      <c r="BV102" s="224"/>
      <c r="BZ102" s="224"/>
      <c r="CD102" s="224"/>
      <c r="CH102" s="224"/>
      <c r="CL102" s="224"/>
      <c r="CP102" s="224"/>
      <c r="CT102" s="224"/>
      <c r="CX102" s="224"/>
      <c r="DB102" s="224"/>
      <c r="DF102" s="224"/>
      <c r="DI102" s="226"/>
    </row>
    <row r="103" spans="1:113" s="220" customFormat="1" ht="14.5" x14ac:dyDescent="0.25">
      <c r="A103" s="252">
        <v>53368</v>
      </c>
      <c r="B103" s="210" t="s">
        <v>7872</v>
      </c>
      <c r="C103" s="22" t="s">
        <v>7873</v>
      </c>
      <c r="D103" s="23" t="s">
        <v>4381</v>
      </c>
      <c r="E103" s="23" t="s">
        <v>352</v>
      </c>
      <c r="F103" s="211" t="s">
        <v>353</v>
      </c>
      <c r="G103" s="244">
        <v>20111007</v>
      </c>
      <c r="H103" s="211" t="s">
        <v>7874</v>
      </c>
      <c r="I103" s="212">
        <v>0.98699999999999999</v>
      </c>
      <c r="J103" s="23" t="s">
        <v>941</v>
      </c>
      <c r="K103" s="23" t="s">
        <v>3162</v>
      </c>
      <c r="L103" s="213">
        <v>818267321</v>
      </c>
      <c r="M103" s="211" t="s">
        <v>2653</v>
      </c>
      <c r="N103" s="211" t="s">
        <v>7875</v>
      </c>
      <c r="O103" s="214">
        <v>230.27</v>
      </c>
      <c r="P103" s="215">
        <v>8887.5300000000007</v>
      </c>
      <c r="Q103" s="23" t="s">
        <v>7877</v>
      </c>
      <c r="R103" s="23" t="s">
        <v>7878</v>
      </c>
      <c r="S103" s="112">
        <v>20141009</v>
      </c>
      <c r="T103" s="23" t="s">
        <v>7876</v>
      </c>
      <c r="U103" s="49">
        <v>4.5999999999999999E-3</v>
      </c>
      <c r="V103" s="218" t="s">
        <v>2296</v>
      </c>
      <c r="W103" s="49">
        <v>2.9999999999999997E-4</v>
      </c>
      <c r="X103" s="49">
        <v>2.9999999999999997E-4</v>
      </c>
      <c r="Y103" s="26" t="s">
        <v>688</v>
      </c>
      <c r="Z103" s="26" t="s">
        <v>357</v>
      </c>
      <c r="AA103" s="219" t="s">
        <v>414</v>
      </c>
      <c r="AD103" s="219" t="s">
        <v>3543</v>
      </c>
      <c r="AE103" s="279"/>
      <c r="AH103" s="222"/>
      <c r="AI103" s="219" t="s">
        <v>4389</v>
      </c>
      <c r="AJ103" s="223">
        <v>0.34799999999999998</v>
      </c>
      <c r="AK103" s="172">
        <f ca="1">IF(LEN(J103)=0,"",VLOOKUP(INDIRECT(ADDRESS(COUNTA(기초자산!$A:$A),1,,,sname)),mat_spot,MATCH(J103,기초자산!$10:$10,0),FALSE))</f>
        <v>274.89999999999998</v>
      </c>
      <c r="AL103" s="172">
        <f ca="1">IF(LEN(K103)=0,"",VLOOKUP(INDIRECT(ADDRESS(COUNTA(기초자산!$A:$A),1,,,sname)),mat_spot,MATCH(K103,기초자산!$10:$10,0),FALSE))</f>
        <v>12454.07</v>
      </c>
      <c r="AM103" s="24">
        <f t="shared" ca="1" si="25"/>
        <v>1.1938159551830458</v>
      </c>
      <c r="AN103" s="24">
        <f t="shared" ca="1" si="25"/>
        <v>1.4012970982939015</v>
      </c>
      <c r="AO103" s="211" t="s">
        <v>3877</v>
      </c>
      <c r="AP103" s="224">
        <v>0.85</v>
      </c>
      <c r="AS103" s="211" t="s">
        <v>7879</v>
      </c>
      <c r="AT103" s="224">
        <v>0.85</v>
      </c>
      <c r="AW103" s="211" t="s">
        <v>5865</v>
      </c>
      <c r="AX103" s="224">
        <v>0.8</v>
      </c>
      <c r="BA103" s="211" t="s">
        <v>6738</v>
      </c>
      <c r="BB103" s="224">
        <v>0.8</v>
      </c>
      <c r="BE103" s="211" t="s">
        <v>7880</v>
      </c>
      <c r="BF103" s="224">
        <v>0.75</v>
      </c>
      <c r="BI103" s="211" t="s">
        <v>7877</v>
      </c>
      <c r="BJ103" s="266">
        <v>0.55000000000000004</v>
      </c>
      <c r="BM103" s="225"/>
      <c r="BN103" s="224"/>
      <c r="BQ103" s="225"/>
      <c r="BR103" s="224"/>
      <c r="BV103" s="224"/>
      <c r="BZ103" s="224"/>
      <c r="CD103" s="224"/>
      <c r="CH103" s="224"/>
      <c r="CL103" s="224"/>
      <c r="CP103" s="224"/>
      <c r="CT103" s="224"/>
      <c r="CX103" s="224"/>
      <c r="DB103" s="224"/>
      <c r="DF103" s="224"/>
      <c r="DI103" s="226"/>
    </row>
    <row r="104" spans="1:113" s="220" customFormat="1" ht="14.5" x14ac:dyDescent="0.25">
      <c r="A104" s="252">
        <v>53367</v>
      </c>
      <c r="B104" s="210" t="s">
        <v>7866</v>
      </c>
      <c r="C104" s="22" t="s">
        <v>7867</v>
      </c>
      <c r="D104" s="23" t="s">
        <v>4381</v>
      </c>
      <c r="E104" s="23" t="s">
        <v>352</v>
      </c>
      <c r="F104" s="211" t="s">
        <v>353</v>
      </c>
      <c r="G104" s="244">
        <v>20110930</v>
      </c>
      <c r="H104" s="211" t="s">
        <v>7868</v>
      </c>
      <c r="I104" s="212">
        <v>0.98699999999999999</v>
      </c>
      <c r="J104" s="23" t="s">
        <v>941</v>
      </c>
      <c r="K104" s="23" t="s">
        <v>3162</v>
      </c>
      <c r="L104" s="213">
        <v>832673263</v>
      </c>
      <c r="M104" s="211" t="s">
        <v>7869</v>
      </c>
      <c r="N104" s="211" t="s">
        <v>847</v>
      </c>
      <c r="O104" s="214">
        <v>230.41</v>
      </c>
      <c r="P104" s="215">
        <v>8917.36</v>
      </c>
      <c r="Q104" s="23" t="s">
        <v>7856</v>
      </c>
      <c r="R104" s="23" t="s">
        <v>7870</v>
      </c>
      <c r="S104" s="112">
        <v>20140930</v>
      </c>
      <c r="T104" s="23" t="s">
        <v>6708</v>
      </c>
      <c r="U104" s="49">
        <v>4.5999999999999999E-3</v>
      </c>
      <c r="V104" s="218" t="s">
        <v>2296</v>
      </c>
      <c r="W104" s="49">
        <v>2.9999999999999997E-4</v>
      </c>
      <c r="X104" s="49">
        <v>2.9999999999999997E-4</v>
      </c>
      <c r="Y104" s="26" t="s">
        <v>688</v>
      </c>
      <c r="Z104" s="26" t="s">
        <v>357</v>
      </c>
      <c r="AA104" s="219" t="s">
        <v>414</v>
      </c>
      <c r="AD104" s="219" t="s">
        <v>3543</v>
      </c>
      <c r="AE104" s="279"/>
      <c r="AH104" s="222"/>
      <c r="AI104" s="219" t="s">
        <v>2901</v>
      </c>
      <c r="AJ104" s="223">
        <v>0.35399999999999998</v>
      </c>
      <c r="AK104" s="172">
        <f ca="1">IF(LEN(J104)=0,"",VLOOKUP(INDIRECT(ADDRESS(COUNTA(기초자산!$A:$A),1,,,sname)),mat_spot,MATCH(J104,기초자산!$10:$10,0),FALSE))</f>
        <v>274.89999999999998</v>
      </c>
      <c r="AL104" s="172">
        <f ca="1">IF(LEN(K104)=0,"",VLOOKUP(INDIRECT(ADDRESS(COUNTA(기초자산!$A:$A),1,,,sname)),mat_spot,MATCH(K104,기초자산!$10:$10,0),FALSE))</f>
        <v>12454.07</v>
      </c>
      <c r="AM104" s="24">
        <f t="shared" ref="AM104:AN106" ca="1" si="26">IF(ISERROR(AK104/O104),"",AK104/O104)</f>
        <v>1.1930905776658998</v>
      </c>
      <c r="AN104" s="24">
        <f t="shared" ca="1" si="26"/>
        <v>1.3966095346604823</v>
      </c>
      <c r="AO104" s="211" t="s">
        <v>3868</v>
      </c>
      <c r="AP104" s="224">
        <v>0.85</v>
      </c>
      <c r="AS104" s="211" t="s">
        <v>3864</v>
      </c>
      <c r="AT104" s="224">
        <v>0.85</v>
      </c>
      <c r="AW104" s="211" t="s">
        <v>5848</v>
      </c>
      <c r="AX104" s="224">
        <v>0.8</v>
      </c>
      <c r="BA104" s="211" t="s">
        <v>6709</v>
      </c>
      <c r="BB104" s="224">
        <v>0.8</v>
      </c>
      <c r="BE104" s="211" t="s">
        <v>7871</v>
      </c>
      <c r="BF104" s="224">
        <v>0.75</v>
      </c>
      <c r="BI104" s="211" t="s">
        <v>7856</v>
      </c>
      <c r="BJ104" s="266">
        <v>0.55000000000000004</v>
      </c>
      <c r="BM104" s="225"/>
      <c r="BN104" s="224"/>
      <c r="BQ104" s="225"/>
      <c r="BR104" s="224"/>
      <c r="BV104" s="224"/>
      <c r="BZ104" s="224"/>
      <c r="CD104" s="224"/>
      <c r="CH104" s="224"/>
      <c r="CL104" s="224"/>
      <c r="CP104" s="224"/>
      <c r="CT104" s="224"/>
      <c r="CX104" s="224"/>
      <c r="DB104" s="224"/>
      <c r="DF104" s="224"/>
      <c r="DI104" s="226"/>
    </row>
    <row r="105" spans="1:113" s="220" customFormat="1" ht="14.5" x14ac:dyDescent="0.25">
      <c r="A105" s="252">
        <v>53366</v>
      </c>
      <c r="B105" s="210" t="s">
        <v>7859</v>
      </c>
      <c r="C105" s="22" t="s">
        <v>7860</v>
      </c>
      <c r="D105" s="23" t="s">
        <v>4381</v>
      </c>
      <c r="E105" s="23" t="s">
        <v>352</v>
      </c>
      <c r="F105" s="211" t="s">
        <v>3434</v>
      </c>
      <c r="G105" s="244">
        <v>20110929</v>
      </c>
      <c r="H105" s="211" t="s">
        <v>7861</v>
      </c>
      <c r="I105" s="212">
        <v>0.99350000000000005</v>
      </c>
      <c r="J105" s="23" t="s">
        <v>941</v>
      </c>
      <c r="K105" s="23"/>
      <c r="L105" s="213">
        <v>1095286881</v>
      </c>
      <c r="M105" s="23" t="s">
        <v>7863</v>
      </c>
      <c r="N105" s="211" t="s">
        <v>3876</v>
      </c>
      <c r="O105" s="214">
        <v>230.37</v>
      </c>
      <c r="P105" s="215"/>
      <c r="Q105" s="23" t="s">
        <v>3864</v>
      </c>
      <c r="R105" s="23" t="s">
        <v>3865</v>
      </c>
      <c r="S105" s="112">
        <v>20120928</v>
      </c>
      <c r="T105" s="23" t="s">
        <v>7862</v>
      </c>
      <c r="U105" s="217">
        <v>4.0000000000000001E-3</v>
      </c>
      <c r="V105" s="218">
        <v>0.02</v>
      </c>
      <c r="W105" s="217">
        <v>4.8000000000000001E-4</v>
      </c>
      <c r="X105" s="217">
        <v>4.8000000000000001E-4</v>
      </c>
      <c r="Y105" s="219" t="s">
        <v>412</v>
      </c>
      <c r="Z105" s="219" t="s">
        <v>688</v>
      </c>
      <c r="AA105" s="219" t="s">
        <v>414</v>
      </c>
      <c r="AD105" s="26" t="s">
        <v>7864</v>
      </c>
      <c r="AE105" s="221"/>
      <c r="AH105" s="222"/>
      <c r="AI105" s="26" t="s">
        <v>3791</v>
      </c>
      <c r="AJ105" s="223">
        <v>0.08</v>
      </c>
      <c r="AK105" s="172">
        <f ca="1">IF(LEN(J105)=0,"",VLOOKUP(INDIRECT(ADDRESS(COUNTA(기초자산!$A:$A),1,,,sname)),mat_spot,MATCH(J105,기초자산!$10:$10,0),FALSE))</f>
        <v>274.89999999999998</v>
      </c>
      <c r="AL105" s="172" t="str">
        <f ca="1">IF(LEN(K105)=0,"",VLOOKUP(INDIRECT(ADDRESS(COUNTA(기초자산!$A:$A),1,,,sname)),mat_spot,MATCH(K105,기초자산!$10:$10,0),FALSE))</f>
        <v/>
      </c>
      <c r="AM105" s="24">
        <f t="shared" ca="1" si="26"/>
        <v>1.1932977384208012</v>
      </c>
      <c r="AN105" s="24" t="str">
        <f t="shared" ca="1" si="26"/>
        <v/>
      </c>
      <c r="AO105" s="211" t="s">
        <v>3443</v>
      </c>
      <c r="AP105" s="224">
        <v>0.85</v>
      </c>
      <c r="AS105" s="211" t="s">
        <v>7865</v>
      </c>
      <c r="AT105" s="224">
        <v>0.8</v>
      </c>
      <c r="AW105" s="211" t="s">
        <v>3444</v>
      </c>
      <c r="AX105" s="224">
        <v>0.75</v>
      </c>
      <c r="BA105" s="211" t="s">
        <v>3864</v>
      </c>
      <c r="BB105" s="224">
        <v>0.5</v>
      </c>
      <c r="BE105" s="211"/>
      <c r="BF105" s="224"/>
      <c r="BI105" s="211"/>
      <c r="BJ105" s="224"/>
      <c r="BM105" s="225"/>
      <c r="BN105" s="224"/>
      <c r="BQ105" s="225"/>
      <c r="BR105" s="224"/>
      <c r="BV105" s="224"/>
      <c r="BZ105" s="224"/>
      <c r="CD105" s="224"/>
      <c r="CH105" s="224"/>
      <c r="CL105" s="224"/>
      <c r="CP105" s="224"/>
      <c r="CT105" s="224"/>
      <c r="CX105" s="224"/>
      <c r="DB105" s="224"/>
      <c r="DF105" s="224"/>
      <c r="DI105" s="226"/>
    </row>
    <row r="106" spans="1:113" s="220" customFormat="1" ht="14.5" x14ac:dyDescent="0.25">
      <c r="A106" s="252">
        <v>53365</v>
      </c>
      <c r="B106" s="210" t="s">
        <v>7850</v>
      </c>
      <c r="C106" s="22" t="s">
        <v>7851</v>
      </c>
      <c r="D106" s="23" t="s">
        <v>4381</v>
      </c>
      <c r="E106" s="23" t="s">
        <v>352</v>
      </c>
      <c r="F106" s="211" t="s">
        <v>353</v>
      </c>
      <c r="G106" s="244">
        <v>20110927</v>
      </c>
      <c r="H106" s="211" t="s">
        <v>7852</v>
      </c>
      <c r="I106" s="212">
        <v>0.98699999999999999</v>
      </c>
      <c r="J106" s="23" t="s">
        <v>941</v>
      </c>
      <c r="K106" s="23" t="s">
        <v>3162</v>
      </c>
      <c r="L106" s="213">
        <v>982178213</v>
      </c>
      <c r="M106" s="211" t="s">
        <v>799</v>
      </c>
      <c r="N106" s="211" t="s">
        <v>7854</v>
      </c>
      <c r="O106" s="214">
        <v>225.29</v>
      </c>
      <c r="P106" s="215">
        <v>9294.2199999999993</v>
      </c>
      <c r="Q106" s="23" t="s">
        <v>7855</v>
      </c>
      <c r="R106" s="23" t="s">
        <v>7856</v>
      </c>
      <c r="S106" s="112">
        <v>20140926</v>
      </c>
      <c r="T106" s="23" t="s">
        <v>7853</v>
      </c>
      <c r="U106" s="49">
        <v>4.5999999999999999E-3</v>
      </c>
      <c r="V106" s="218" t="s">
        <v>2296</v>
      </c>
      <c r="W106" s="49">
        <v>2.9999999999999997E-4</v>
      </c>
      <c r="X106" s="49">
        <v>2.9999999999999997E-4</v>
      </c>
      <c r="Y106" s="26" t="s">
        <v>688</v>
      </c>
      <c r="Z106" s="26" t="s">
        <v>357</v>
      </c>
      <c r="AA106" s="219" t="s">
        <v>414</v>
      </c>
      <c r="AD106" s="219" t="s">
        <v>6667</v>
      </c>
      <c r="AE106" s="279"/>
      <c r="AH106" s="222"/>
      <c r="AI106" s="219" t="s">
        <v>4389</v>
      </c>
      <c r="AJ106" s="223">
        <v>0.34799999999999998</v>
      </c>
      <c r="AK106" s="172">
        <f ca="1">IF(LEN(J106)=0,"",VLOOKUP(INDIRECT(ADDRESS(COUNTA(기초자산!$A:$A),1,,,sname)),mat_spot,MATCH(J106,기초자산!$10:$10,0),FALSE))</f>
        <v>274.89999999999998</v>
      </c>
      <c r="AL106" s="172">
        <f ca="1">IF(LEN(K106)=0,"",VLOOKUP(INDIRECT(ADDRESS(COUNTA(기초자산!$A:$A),1,,,sname)),mat_spot,MATCH(K106,기초자산!$10:$10,0),FALSE))</f>
        <v>12454.07</v>
      </c>
      <c r="AM106" s="24">
        <f t="shared" ca="1" si="26"/>
        <v>1.2202050690221491</v>
      </c>
      <c r="AN106" s="24">
        <f t="shared" ca="1" si="26"/>
        <v>1.3399801166746645</v>
      </c>
      <c r="AO106" s="211" t="s">
        <v>7857</v>
      </c>
      <c r="AP106" s="224">
        <v>0.85</v>
      </c>
      <c r="AS106" s="211" t="s">
        <v>3842</v>
      </c>
      <c r="AT106" s="224">
        <v>0.85</v>
      </c>
      <c r="AW106" s="211" t="s">
        <v>7858</v>
      </c>
      <c r="AX106" s="224">
        <v>0.8</v>
      </c>
      <c r="BA106" s="211" t="s">
        <v>6690</v>
      </c>
      <c r="BB106" s="224">
        <v>0.8</v>
      </c>
      <c r="BE106" s="211" t="s">
        <v>7439</v>
      </c>
      <c r="BF106" s="224">
        <v>0.75</v>
      </c>
      <c r="BI106" s="211" t="s">
        <v>7855</v>
      </c>
      <c r="BJ106" s="266">
        <v>0.6</v>
      </c>
      <c r="BM106" s="225"/>
      <c r="BN106" s="224"/>
      <c r="BQ106" s="225"/>
      <c r="BR106" s="224"/>
      <c r="BV106" s="224"/>
      <c r="BZ106" s="224"/>
      <c r="CD106" s="224"/>
      <c r="CH106" s="224"/>
      <c r="CL106" s="224"/>
      <c r="CP106" s="224"/>
      <c r="CT106" s="224"/>
      <c r="CX106" s="224"/>
      <c r="DB106" s="224"/>
      <c r="DF106" s="224"/>
      <c r="DI106" s="226"/>
    </row>
    <row r="107" spans="1:113" s="220" customFormat="1" ht="14.5" x14ac:dyDescent="0.25">
      <c r="A107" s="252">
        <v>53364</v>
      </c>
      <c r="B107" s="210" t="s">
        <v>7842</v>
      </c>
      <c r="C107" s="22" t="s">
        <v>7843</v>
      </c>
      <c r="D107" s="23" t="s">
        <v>4381</v>
      </c>
      <c r="E107" s="23" t="s">
        <v>352</v>
      </c>
      <c r="F107" s="211" t="s">
        <v>353</v>
      </c>
      <c r="G107" s="244">
        <v>20110922</v>
      </c>
      <c r="H107" s="211" t="s">
        <v>7844</v>
      </c>
      <c r="I107" s="212">
        <v>0.98699999999999999</v>
      </c>
      <c r="J107" s="23" t="s">
        <v>941</v>
      </c>
      <c r="K107" s="23" t="s">
        <v>3162</v>
      </c>
      <c r="L107" s="213">
        <v>2594515722</v>
      </c>
      <c r="M107" s="211" t="s">
        <v>7845</v>
      </c>
      <c r="N107" s="211" t="s">
        <v>3851</v>
      </c>
      <c r="O107" s="214">
        <v>232.05</v>
      </c>
      <c r="P107" s="215">
        <v>9202.7000000000007</v>
      </c>
      <c r="Q107" s="23" t="s">
        <v>7846</v>
      </c>
      <c r="R107" s="23" t="s">
        <v>7847</v>
      </c>
      <c r="S107" s="112">
        <v>20140922</v>
      </c>
      <c r="T107" s="23" t="s">
        <v>542</v>
      </c>
      <c r="U107" s="49">
        <v>4.5999999999999999E-3</v>
      </c>
      <c r="V107" s="218" t="s">
        <v>2296</v>
      </c>
      <c r="W107" s="49">
        <v>2.9999999999999997E-4</v>
      </c>
      <c r="X107" s="49">
        <v>2.9999999999999997E-4</v>
      </c>
      <c r="Y107" s="26" t="s">
        <v>688</v>
      </c>
      <c r="Z107" s="26" t="s">
        <v>357</v>
      </c>
      <c r="AA107" s="219" t="s">
        <v>414</v>
      </c>
      <c r="AD107" s="219" t="s">
        <v>3543</v>
      </c>
      <c r="AE107" s="279"/>
      <c r="AH107" s="222"/>
      <c r="AI107" s="219" t="s">
        <v>7848</v>
      </c>
      <c r="AJ107" s="223">
        <v>0.33600000000000002</v>
      </c>
      <c r="AK107" s="172">
        <f ca="1">IF(LEN(J107)=0,"",VLOOKUP(INDIRECT(ADDRESS(COUNTA(기초자산!$A:$A),1,,,sname)),mat_spot,MATCH(J107,기초자산!$10:$10,0),FALSE))</f>
        <v>274.89999999999998</v>
      </c>
      <c r="AL107" s="172">
        <f ca="1">IF(LEN(K107)=0,"",VLOOKUP(INDIRECT(ADDRESS(COUNTA(기초자산!$A:$A),1,,,sname)),mat_spot,MATCH(K107,기초자산!$10:$10,0),FALSE))</f>
        <v>12454.07</v>
      </c>
      <c r="AM107" s="24">
        <f t="shared" ref="AM107:AN112" ca="1" si="27">IF(ISERROR(AK107/O107),"",AK107/O107)</f>
        <v>1.1846584787761256</v>
      </c>
      <c r="AN107" s="24">
        <f t="shared" ca="1" si="27"/>
        <v>1.3533060949503948</v>
      </c>
      <c r="AO107" s="211" t="s">
        <v>7849</v>
      </c>
      <c r="AP107" s="224">
        <v>0.85</v>
      </c>
      <c r="AS107" s="211" t="s">
        <v>5845</v>
      </c>
      <c r="AT107" s="224">
        <v>0.85</v>
      </c>
      <c r="AW107" s="211" t="s">
        <v>5842</v>
      </c>
      <c r="AX107" s="224">
        <v>0.8</v>
      </c>
      <c r="BA107" s="211" t="s">
        <v>6676</v>
      </c>
      <c r="BB107" s="224">
        <v>0.8</v>
      </c>
      <c r="BE107" s="211" t="s">
        <v>7415</v>
      </c>
      <c r="BF107" s="224">
        <v>0.75</v>
      </c>
      <c r="BI107" s="211" t="s">
        <v>7846</v>
      </c>
      <c r="BJ107" s="266">
        <v>0.55000000000000004</v>
      </c>
      <c r="BM107" s="225"/>
      <c r="BN107" s="224"/>
      <c r="BQ107" s="225"/>
      <c r="BR107" s="224"/>
      <c r="BV107" s="224"/>
      <c r="BZ107" s="224"/>
      <c r="CD107" s="224"/>
      <c r="CH107" s="224"/>
      <c r="CL107" s="224"/>
      <c r="CP107" s="224"/>
      <c r="CT107" s="224"/>
      <c r="CX107" s="224"/>
      <c r="DB107" s="224"/>
      <c r="DF107" s="224"/>
      <c r="DI107" s="226"/>
    </row>
    <row r="108" spans="1:113" s="220" customFormat="1" ht="14.5" x14ac:dyDescent="0.25">
      <c r="A108" s="252">
        <v>53362</v>
      </c>
      <c r="B108" s="210" t="s">
        <v>7835</v>
      </c>
      <c r="C108" s="22" t="s">
        <v>7836</v>
      </c>
      <c r="D108" s="23" t="s">
        <v>4381</v>
      </c>
      <c r="E108" s="23" t="s">
        <v>352</v>
      </c>
      <c r="F108" s="211" t="s">
        <v>353</v>
      </c>
      <c r="G108" s="244">
        <v>20110916</v>
      </c>
      <c r="H108" s="211" t="s">
        <v>7837</v>
      </c>
      <c r="I108" s="212">
        <v>0.98699999999999999</v>
      </c>
      <c r="J108" s="23" t="s">
        <v>941</v>
      </c>
      <c r="K108" s="23" t="s">
        <v>3162</v>
      </c>
      <c r="L108" s="213">
        <v>1659089064</v>
      </c>
      <c r="M108" s="211" t="s">
        <v>3818</v>
      </c>
      <c r="N108" s="211" t="s">
        <v>548</v>
      </c>
      <c r="O108" s="214">
        <v>237.5</v>
      </c>
      <c r="P108" s="215">
        <v>10249.200000000001</v>
      </c>
      <c r="Q108" s="23" t="s">
        <v>7839</v>
      </c>
      <c r="R108" s="23" t="s">
        <v>7840</v>
      </c>
      <c r="S108" s="112">
        <v>20140916</v>
      </c>
      <c r="T108" s="23" t="s">
        <v>7838</v>
      </c>
      <c r="U108" s="49">
        <v>4.5999999999999999E-3</v>
      </c>
      <c r="V108" s="218" t="s">
        <v>2296</v>
      </c>
      <c r="W108" s="49">
        <v>2.9999999999999997E-4</v>
      </c>
      <c r="X108" s="49">
        <v>2.9999999999999997E-4</v>
      </c>
      <c r="Y108" s="26" t="s">
        <v>688</v>
      </c>
      <c r="Z108" s="26" t="s">
        <v>357</v>
      </c>
      <c r="AA108" s="219" t="s">
        <v>414</v>
      </c>
      <c r="AD108" s="219" t="s">
        <v>6667</v>
      </c>
      <c r="AE108" s="279"/>
      <c r="AH108" s="222"/>
      <c r="AI108" s="219" t="s">
        <v>3202</v>
      </c>
      <c r="AJ108" s="223">
        <v>0.3</v>
      </c>
      <c r="AK108" s="172">
        <f ca="1">IF(LEN(J108)=0,"",VLOOKUP(INDIRECT(ADDRESS(COUNTA(기초자산!$A:$A),1,,,sname)),mat_spot,MATCH(J108,기초자산!$10:$10,0),FALSE))</f>
        <v>274.89999999999998</v>
      </c>
      <c r="AL108" s="172">
        <f ca="1">IF(LEN(K108)=0,"",VLOOKUP(INDIRECT(ADDRESS(COUNTA(기초자산!$A:$A),1,,,sname)),mat_spot,MATCH(K108,기초자산!$10:$10,0),FALSE))</f>
        <v>12454.07</v>
      </c>
      <c r="AM108" s="24">
        <f t="shared" ca="1" si="27"/>
        <v>1.1574736842105262</v>
      </c>
      <c r="AN108" s="24">
        <f t="shared" ca="1" si="27"/>
        <v>1.2151260586192092</v>
      </c>
      <c r="AO108" s="211" t="s">
        <v>3809</v>
      </c>
      <c r="AP108" s="224">
        <v>0.85</v>
      </c>
      <c r="AS108" s="211" t="s">
        <v>3798</v>
      </c>
      <c r="AT108" s="224">
        <v>0.85</v>
      </c>
      <c r="AW108" s="211" t="s">
        <v>5833</v>
      </c>
      <c r="AX108" s="224">
        <v>0.8</v>
      </c>
      <c r="BA108" s="211" t="s">
        <v>7841</v>
      </c>
      <c r="BB108" s="224">
        <v>0.8</v>
      </c>
      <c r="BE108" s="211" t="s">
        <v>7826</v>
      </c>
      <c r="BF108" s="224">
        <v>0.75</v>
      </c>
      <c r="BI108" s="211" t="s">
        <v>7839</v>
      </c>
      <c r="BJ108" s="266">
        <v>0.6</v>
      </c>
      <c r="BM108" s="225"/>
      <c r="BN108" s="224"/>
      <c r="BQ108" s="225"/>
      <c r="BR108" s="224"/>
      <c r="BV108" s="224"/>
      <c r="BZ108" s="224"/>
      <c r="CD108" s="224"/>
      <c r="CH108" s="224"/>
      <c r="CL108" s="224"/>
      <c r="CP108" s="224"/>
      <c r="CT108" s="224"/>
      <c r="CX108" s="224"/>
      <c r="DB108" s="224"/>
      <c r="DF108" s="224"/>
      <c r="DI108" s="226"/>
    </row>
    <row r="109" spans="1:113" s="220" customFormat="1" ht="14.5" x14ac:dyDescent="0.25">
      <c r="A109" s="252">
        <v>53356</v>
      </c>
      <c r="B109" s="210" t="s">
        <v>7832</v>
      </c>
      <c r="C109" s="22" t="s">
        <v>7833</v>
      </c>
      <c r="D109" s="23" t="s">
        <v>4381</v>
      </c>
      <c r="E109" s="23" t="s">
        <v>352</v>
      </c>
      <c r="F109" s="211" t="s">
        <v>353</v>
      </c>
      <c r="G109" s="244">
        <v>20110902</v>
      </c>
      <c r="H109" s="211" t="s">
        <v>7834</v>
      </c>
      <c r="I109" s="212">
        <v>0.98699999999999999</v>
      </c>
      <c r="J109" s="23" t="s">
        <v>941</v>
      </c>
      <c r="K109" s="23" t="s">
        <v>3162</v>
      </c>
      <c r="L109" s="213">
        <v>2360396030</v>
      </c>
      <c r="M109" s="211" t="s">
        <v>3745</v>
      </c>
      <c r="N109" s="211" t="s">
        <v>2319</v>
      </c>
      <c r="O109" s="214">
        <v>240.16</v>
      </c>
      <c r="P109" s="215">
        <v>10664.45</v>
      </c>
      <c r="Q109" s="23" t="s">
        <v>7800</v>
      </c>
      <c r="R109" s="23" t="s">
        <v>7830</v>
      </c>
      <c r="S109" s="112">
        <v>20140902</v>
      </c>
      <c r="T109" s="23" t="s">
        <v>2335</v>
      </c>
      <c r="U109" s="49">
        <v>4.5999999999999999E-3</v>
      </c>
      <c r="V109" s="218" t="s">
        <v>2296</v>
      </c>
      <c r="W109" s="49">
        <v>2.9999999999999997E-4</v>
      </c>
      <c r="X109" s="49">
        <v>2.9999999999999997E-4</v>
      </c>
      <c r="Y109" s="26" t="s">
        <v>688</v>
      </c>
      <c r="Z109" s="26" t="s">
        <v>357</v>
      </c>
      <c r="AA109" s="219" t="s">
        <v>414</v>
      </c>
      <c r="AD109" s="219" t="s">
        <v>6667</v>
      </c>
      <c r="AE109" s="279"/>
      <c r="AH109" s="222"/>
      <c r="AI109" s="219" t="s">
        <v>5952</v>
      </c>
      <c r="AJ109" s="223">
        <v>0.30299999999999999</v>
      </c>
      <c r="AK109" s="172">
        <f ca="1">IF(LEN(J109)=0,"",VLOOKUP(INDIRECT(ADDRESS(COUNTA(기초자산!$A:$A),1,,,sname)),mat_spot,MATCH(J109,기초자산!$10:$10,0),FALSE))</f>
        <v>274.89999999999998</v>
      </c>
      <c r="AL109" s="172">
        <f ca="1">IF(LEN(K109)=0,"",VLOOKUP(INDIRECT(ADDRESS(COUNTA(기초자산!$A:$A),1,,,sname)),mat_spot,MATCH(K109,기초자산!$10:$10,0),FALSE))</f>
        <v>12454.07</v>
      </c>
      <c r="AM109" s="24">
        <f t="shared" ca="1" si="27"/>
        <v>1.1446535642904729</v>
      </c>
      <c r="AN109" s="24">
        <f t="shared" ca="1" si="27"/>
        <v>1.1678117483789598</v>
      </c>
      <c r="AO109" s="211" t="s">
        <v>3722</v>
      </c>
      <c r="AP109" s="224">
        <v>0.85</v>
      </c>
      <c r="AS109" s="211" t="s">
        <v>3704</v>
      </c>
      <c r="AT109" s="224">
        <v>0.85</v>
      </c>
      <c r="AW109" s="211" t="s">
        <v>6624</v>
      </c>
      <c r="AX109" s="224">
        <v>0.8</v>
      </c>
      <c r="BA109" s="211" t="s">
        <v>7831</v>
      </c>
      <c r="BB109" s="224">
        <v>0.8</v>
      </c>
      <c r="BE109" s="211" t="s">
        <v>7656</v>
      </c>
      <c r="BF109" s="224">
        <v>0.75</v>
      </c>
      <c r="BI109" s="211" t="s">
        <v>7800</v>
      </c>
      <c r="BJ109" s="266">
        <v>0.6</v>
      </c>
      <c r="BM109" s="225"/>
      <c r="BN109" s="224"/>
      <c r="BQ109" s="225"/>
      <c r="BR109" s="224"/>
      <c r="BV109" s="224"/>
      <c r="BZ109" s="224"/>
      <c r="CD109" s="224"/>
      <c r="CH109" s="224"/>
      <c r="CL109" s="224"/>
      <c r="CP109" s="224"/>
      <c r="CT109" s="224"/>
      <c r="CX109" s="224"/>
      <c r="DB109" s="224"/>
      <c r="DF109" s="224"/>
      <c r="DI109" s="226"/>
    </row>
    <row r="110" spans="1:113" s="220" customFormat="1" ht="14.5" x14ac:dyDescent="0.25">
      <c r="A110" s="252">
        <v>53355</v>
      </c>
      <c r="B110" s="210" t="s">
        <v>7827</v>
      </c>
      <c r="C110" s="22" t="s">
        <v>7828</v>
      </c>
      <c r="D110" s="23" t="s">
        <v>4381</v>
      </c>
      <c r="E110" s="23" t="s">
        <v>352</v>
      </c>
      <c r="F110" s="211" t="s">
        <v>353</v>
      </c>
      <c r="G110" s="244">
        <v>20110902</v>
      </c>
      <c r="H110" s="211" t="s">
        <v>7829</v>
      </c>
      <c r="I110" s="212">
        <v>0.98699999999999999</v>
      </c>
      <c r="J110" s="23" t="s">
        <v>941</v>
      </c>
      <c r="K110" s="23" t="s">
        <v>3162</v>
      </c>
      <c r="L110" s="213">
        <v>907650407</v>
      </c>
      <c r="M110" s="211" t="s">
        <v>3745</v>
      </c>
      <c r="N110" s="211" t="s">
        <v>2319</v>
      </c>
      <c r="O110" s="214">
        <v>240.16</v>
      </c>
      <c r="P110" s="215">
        <v>10664.45</v>
      </c>
      <c r="Q110" s="23" t="s">
        <v>7800</v>
      </c>
      <c r="R110" s="23" t="s">
        <v>7830</v>
      </c>
      <c r="S110" s="112">
        <v>20140902</v>
      </c>
      <c r="T110" s="23" t="s">
        <v>2335</v>
      </c>
      <c r="U110" s="49">
        <v>4.5999999999999999E-3</v>
      </c>
      <c r="V110" s="218" t="s">
        <v>2296</v>
      </c>
      <c r="W110" s="49">
        <v>2.9999999999999997E-4</v>
      </c>
      <c r="X110" s="49">
        <v>2.9999999999999997E-4</v>
      </c>
      <c r="Y110" s="26" t="s">
        <v>688</v>
      </c>
      <c r="Z110" s="26" t="s">
        <v>357</v>
      </c>
      <c r="AA110" s="219" t="s">
        <v>414</v>
      </c>
      <c r="AD110" s="219" t="s">
        <v>3763</v>
      </c>
      <c r="AE110" s="279"/>
      <c r="AH110" s="222"/>
      <c r="AI110" s="219" t="s">
        <v>1946</v>
      </c>
      <c r="AJ110" s="223">
        <v>0.33600000000000002</v>
      </c>
      <c r="AK110" s="172">
        <f ca="1">IF(LEN(J110)=0,"",VLOOKUP(INDIRECT(ADDRESS(COUNTA(기초자산!$A:$A),1,,,sname)),mat_spot,MATCH(J110,기초자산!$10:$10,0),FALSE))</f>
        <v>274.89999999999998</v>
      </c>
      <c r="AL110" s="172">
        <f ca="1">IF(LEN(K110)=0,"",VLOOKUP(INDIRECT(ADDRESS(COUNTA(기초자산!$A:$A),1,,,sname)),mat_spot,MATCH(K110,기초자산!$10:$10,0),FALSE))</f>
        <v>12454.07</v>
      </c>
      <c r="AM110" s="24">
        <f t="shared" ca="1" si="27"/>
        <v>1.1446535642904729</v>
      </c>
      <c r="AN110" s="24">
        <f t="shared" ca="1" si="27"/>
        <v>1.1678117483789598</v>
      </c>
      <c r="AO110" s="211" t="s">
        <v>3722</v>
      </c>
      <c r="AP110" s="224">
        <v>0.9</v>
      </c>
      <c r="AS110" s="211" t="s">
        <v>3704</v>
      </c>
      <c r="AT110" s="224">
        <v>0.9</v>
      </c>
      <c r="AW110" s="211" t="s">
        <v>6624</v>
      </c>
      <c r="AX110" s="224">
        <v>0.85</v>
      </c>
      <c r="BA110" s="211" t="s">
        <v>7831</v>
      </c>
      <c r="BB110" s="224">
        <v>0.85</v>
      </c>
      <c r="BE110" s="211" t="s">
        <v>7656</v>
      </c>
      <c r="BF110" s="224">
        <v>0.8</v>
      </c>
      <c r="BI110" s="211" t="s">
        <v>7800</v>
      </c>
      <c r="BJ110" s="266">
        <v>0.6</v>
      </c>
      <c r="BM110" s="225"/>
      <c r="BN110" s="224"/>
      <c r="BQ110" s="225"/>
      <c r="BR110" s="224"/>
      <c r="BV110" s="224"/>
      <c r="BZ110" s="224"/>
      <c r="CD110" s="224"/>
      <c r="CH110" s="224"/>
      <c r="CL110" s="224"/>
      <c r="CP110" s="224"/>
      <c r="CT110" s="224"/>
      <c r="CX110" s="224"/>
      <c r="DB110" s="224"/>
      <c r="DF110" s="224"/>
      <c r="DI110" s="226"/>
    </row>
    <row r="111" spans="1:113" s="26" customFormat="1" ht="14.5" x14ac:dyDescent="0.25">
      <c r="A111" s="147">
        <v>53361</v>
      </c>
      <c r="B111" s="210" t="s">
        <v>7821</v>
      </c>
      <c r="C111" s="22" t="s">
        <v>7822</v>
      </c>
      <c r="D111" s="23" t="s">
        <v>4381</v>
      </c>
      <c r="E111" s="23" t="s">
        <v>352</v>
      </c>
      <c r="F111" s="23" t="s">
        <v>353</v>
      </c>
      <c r="G111" s="244">
        <v>20110915</v>
      </c>
      <c r="H111" s="211" t="s">
        <v>7823</v>
      </c>
      <c r="I111" s="51">
        <v>0.99</v>
      </c>
      <c r="J111" s="23" t="s">
        <v>812</v>
      </c>
      <c r="K111" s="23" t="s">
        <v>4174</v>
      </c>
      <c r="L111" s="25">
        <v>168366495</v>
      </c>
      <c r="M111" s="211" t="s">
        <v>6748</v>
      </c>
      <c r="N111" s="211" t="s">
        <v>3818</v>
      </c>
      <c r="O111" s="214">
        <v>228.58</v>
      </c>
      <c r="P111" s="104">
        <v>37400</v>
      </c>
      <c r="Q111" s="23" t="s">
        <v>7824</v>
      </c>
      <c r="R111" s="23" t="s">
        <v>7825</v>
      </c>
      <c r="S111" s="112">
        <v>20140915</v>
      </c>
      <c r="T111" s="23" t="s">
        <v>6675</v>
      </c>
      <c r="U111" s="49">
        <v>4.5999999999999999E-3</v>
      </c>
      <c r="V111" s="218" t="s">
        <v>788</v>
      </c>
      <c r="W111" s="49">
        <v>2.9999999999999997E-4</v>
      </c>
      <c r="X111" s="49">
        <v>2.9999999999999997E-4</v>
      </c>
      <c r="Y111" s="26" t="s">
        <v>688</v>
      </c>
      <c r="Z111" s="26" t="s">
        <v>357</v>
      </c>
      <c r="AA111" s="26" t="s">
        <v>414</v>
      </c>
      <c r="AB111" s="23"/>
      <c r="AC111" s="23"/>
      <c r="AD111" s="287">
        <v>100</v>
      </c>
      <c r="AE111" s="21"/>
      <c r="AH111" s="29"/>
      <c r="AI111" s="26" t="s">
        <v>3791</v>
      </c>
      <c r="AJ111" s="27">
        <v>0.24</v>
      </c>
      <c r="AK111" s="26">
        <f ca="1">IF(LEN(J111)=0,"",VLOOKUP(INDIRECT(ADDRESS(COUNTA(기초자산!$A:$A),1,,,sname)),mat_spot,MATCH(J111,기초자산!$10:$10,0),FALSE))</f>
        <v>274.89999999999998</v>
      </c>
      <c r="AL111" s="172">
        <f ca="1">IF(LEN(K111)=0,"",VLOOKUP(INDIRECT(ADDRESS(COUNTA(기초자산!$A:$A),1,,,sname)),mat_spot,MATCH(K111,기초자산!$10:$10,0),FALSE))</f>
        <v>41600</v>
      </c>
      <c r="AM111" s="24">
        <f t="shared" ca="1" si="27"/>
        <v>1.2026424009099657</v>
      </c>
      <c r="AN111" s="24">
        <f t="shared" ca="1" si="27"/>
        <v>1.1122994652406417</v>
      </c>
      <c r="AO111" s="211" t="s">
        <v>6679</v>
      </c>
      <c r="AP111" s="24">
        <v>1</v>
      </c>
      <c r="AS111" s="211" t="s">
        <v>3798</v>
      </c>
      <c r="AT111" s="24">
        <v>1</v>
      </c>
      <c r="AW111" s="211" t="s">
        <v>5833</v>
      </c>
      <c r="AX111" s="24">
        <v>1</v>
      </c>
      <c r="BA111" s="211" t="s">
        <v>6666</v>
      </c>
      <c r="BB111" s="24">
        <v>1</v>
      </c>
      <c r="BE111" s="211" t="s">
        <v>7826</v>
      </c>
      <c r="BF111" s="24">
        <v>1</v>
      </c>
      <c r="BI111" s="211" t="s">
        <v>7824</v>
      </c>
      <c r="BJ111" s="267">
        <v>1</v>
      </c>
      <c r="BM111" s="23"/>
      <c r="BN111" s="24"/>
      <c r="BQ111" s="23"/>
      <c r="BR111" s="24"/>
      <c r="BU111" s="23"/>
      <c r="BV111" s="24"/>
      <c r="BY111" s="23"/>
      <c r="BZ111" s="24"/>
      <c r="CC111" s="23"/>
      <c r="CD111" s="24"/>
      <c r="CG111" s="23"/>
      <c r="CH111" s="24"/>
      <c r="CK111" s="23"/>
      <c r="CL111" s="24"/>
      <c r="CO111" s="23"/>
      <c r="CP111" s="24"/>
      <c r="CS111" s="23"/>
      <c r="CT111" s="24"/>
      <c r="CW111" s="23"/>
      <c r="CX111" s="24"/>
      <c r="DA111" s="23"/>
      <c r="DB111" s="24"/>
      <c r="DE111" s="23"/>
      <c r="DF111" s="24"/>
      <c r="DI111" s="95"/>
    </row>
    <row r="112" spans="1:113" s="220" customFormat="1" ht="14.5" x14ac:dyDescent="0.25">
      <c r="A112" s="252">
        <v>53357</v>
      </c>
      <c r="B112" s="210" t="s">
        <v>7815</v>
      </c>
      <c r="C112" s="22" t="s">
        <v>7816</v>
      </c>
      <c r="D112" s="23" t="s">
        <v>4381</v>
      </c>
      <c r="E112" s="23" t="s">
        <v>352</v>
      </c>
      <c r="F112" s="211" t="s">
        <v>353</v>
      </c>
      <c r="G112" s="244">
        <v>20110908</v>
      </c>
      <c r="H112" s="211" t="s">
        <v>7817</v>
      </c>
      <c r="I112" s="212">
        <v>0.98699999999999999</v>
      </c>
      <c r="J112" s="23" t="s">
        <v>941</v>
      </c>
      <c r="K112" s="23" t="s">
        <v>3162</v>
      </c>
      <c r="L112" s="213">
        <v>1612733174</v>
      </c>
      <c r="M112" s="211" t="s">
        <v>3761</v>
      </c>
      <c r="N112" s="211" t="s">
        <v>1690</v>
      </c>
      <c r="O112" s="214">
        <v>238.47</v>
      </c>
      <c r="P112" s="215">
        <v>10499.89</v>
      </c>
      <c r="Q112" s="23" t="s">
        <v>7818</v>
      </c>
      <c r="R112" s="23" t="s">
        <v>7819</v>
      </c>
      <c r="S112" s="112">
        <v>20140905</v>
      </c>
      <c r="T112" s="23" t="s">
        <v>1682</v>
      </c>
      <c r="U112" s="49">
        <v>4.5999999999999999E-3</v>
      </c>
      <c r="V112" s="218" t="s">
        <v>2296</v>
      </c>
      <c r="W112" s="49">
        <v>2.9999999999999997E-4</v>
      </c>
      <c r="X112" s="49">
        <v>2.9999999999999997E-4</v>
      </c>
      <c r="Y112" s="26" t="s">
        <v>688</v>
      </c>
      <c r="Z112" s="26" t="s">
        <v>357</v>
      </c>
      <c r="AA112" s="219" t="s">
        <v>414</v>
      </c>
      <c r="AD112" s="219" t="s">
        <v>6667</v>
      </c>
      <c r="AE112" s="279"/>
      <c r="AH112" s="222"/>
      <c r="AI112" s="219" t="s">
        <v>6692</v>
      </c>
      <c r="AJ112" s="223">
        <v>0.28199999999999997</v>
      </c>
      <c r="AK112" s="172">
        <f ca="1">IF(LEN(J112)=0,"",VLOOKUP(INDIRECT(ADDRESS(COUNTA(기초자산!$A:$A),1,,,sname)),mat_spot,MATCH(J112,기초자산!$10:$10,0),FALSE))</f>
        <v>274.89999999999998</v>
      </c>
      <c r="AL112" s="172">
        <f ca="1">IF(LEN(K112)=0,"",VLOOKUP(INDIRECT(ADDRESS(COUNTA(기초자산!$A:$A),1,,,sname)),mat_spot,MATCH(K112,기초자산!$10:$10,0),FALSE))</f>
        <v>12454.07</v>
      </c>
      <c r="AM112" s="24">
        <f t="shared" ca="1" si="27"/>
        <v>1.1527655470289764</v>
      </c>
      <c r="AN112" s="24">
        <f t="shared" ca="1" si="27"/>
        <v>1.18611433072156</v>
      </c>
      <c r="AO112" s="211" t="s">
        <v>7372</v>
      </c>
      <c r="AP112" s="224">
        <v>0.85</v>
      </c>
      <c r="AS112" s="211" t="s">
        <v>7820</v>
      </c>
      <c r="AT112" s="224">
        <v>0.85</v>
      </c>
      <c r="AW112" s="211" t="s">
        <v>7374</v>
      </c>
      <c r="AX112" s="224">
        <v>0.8</v>
      </c>
      <c r="BA112" s="211" t="s">
        <v>7375</v>
      </c>
      <c r="BB112" s="224">
        <v>0.8</v>
      </c>
      <c r="BE112" s="211" t="s">
        <v>7365</v>
      </c>
      <c r="BF112" s="224">
        <v>0.75</v>
      </c>
      <c r="BI112" s="211" t="s">
        <v>7818</v>
      </c>
      <c r="BJ112" s="266">
        <v>0.6</v>
      </c>
      <c r="BM112" s="225"/>
      <c r="BN112" s="224"/>
      <c r="BQ112" s="225"/>
      <c r="BR112" s="224"/>
      <c r="BV112" s="224"/>
      <c r="BZ112" s="224"/>
      <c r="CD112" s="224"/>
      <c r="CH112" s="224"/>
      <c r="CL112" s="224"/>
      <c r="CP112" s="224"/>
      <c r="CT112" s="224"/>
      <c r="CX112" s="224"/>
      <c r="DB112" s="224"/>
      <c r="DF112" s="224"/>
      <c r="DI112" s="226"/>
    </row>
    <row r="113" spans="1:113" s="220" customFormat="1" ht="14.5" x14ac:dyDescent="0.25">
      <c r="A113" s="252">
        <v>53354</v>
      </c>
      <c r="B113" s="210" t="s">
        <v>7813</v>
      </c>
      <c r="C113" s="227" t="s">
        <v>7814</v>
      </c>
      <c r="D113" s="211" t="s">
        <v>7006</v>
      </c>
      <c r="E113" s="23" t="s">
        <v>948</v>
      </c>
      <c r="F113" s="211" t="s">
        <v>1773</v>
      </c>
      <c r="G113" s="249">
        <v>20110831</v>
      </c>
      <c r="H113" s="211" t="s">
        <v>7413</v>
      </c>
      <c r="I113" s="212">
        <v>0.98950000000000005</v>
      </c>
      <c r="J113" s="23" t="s">
        <v>941</v>
      </c>
      <c r="K113" s="23" t="s">
        <v>3162</v>
      </c>
      <c r="L113" s="213">
        <v>8373939656</v>
      </c>
      <c r="M113" s="211" t="s">
        <v>3711</v>
      </c>
      <c r="N113" s="211" t="s">
        <v>2318</v>
      </c>
      <c r="O113" s="214">
        <v>242.16</v>
      </c>
      <c r="P113" s="215">
        <v>10943.29</v>
      </c>
      <c r="Q113" s="211" t="s">
        <v>7799</v>
      </c>
      <c r="R113" s="211" t="s">
        <v>7811</v>
      </c>
      <c r="S113" s="216">
        <v>20140829</v>
      </c>
      <c r="T113" s="23" t="s">
        <v>7810</v>
      </c>
      <c r="U113" s="217">
        <v>1.6999999999999999E-3</v>
      </c>
      <c r="V113" s="218" t="s">
        <v>7390</v>
      </c>
      <c r="W113" s="217">
        <v>1.6000000000000001E-4</v>
      </c>
      <c r="X113" s="217">
        <v>1.6000000000000001E-4</v>
      </c>
      <c r="Y113" s="219" t="s">
        <v>688</v>
      </c>
      <c r="Z113" s="219" t="s">
        <v>357</v>
      </c>
      <c r="AA113" s="219" t="s">
        <v>414</v>
      </c>
      <c r="AD113" s="219" t="s">
        <v>5796</v>
      </c>
      <c r="AE113" s="221"/>
      <c r="AH113" s="222"/>
      <c r="AI113" s="219" t="s">
        <v>5952</v>
      </c>
      <c r="AJ113" s="223">
        <v>0.30299999999999999</v>
      </c>
      <c r="AK113" s="172">
        <f ca="1">IF(LEN(J113)=0,"",VLOOKUP(INDIRECT(ADDRESS(COUNTA(기초자산!$A:$A),1,,,sname)),mat_spot,MATCH(J113,기초자산!$10:$10,0),FALSE))</f>
        <v>274.89999999999998</v>
      </c>
      <c r="AL113" s="172">
        <f ca="1">IF(LEN(K113)=0,"",VLOOKUP(INDIRECT(ADDRESS(COUNTA(기초자산!$A:$A),1,,,sname)),mat_spot,MATCH(K113,기초자산!$10:$10,0),FALSE))</f>
        <v>12454.07</v>
      </c>
      <c r="AM113" s="24">
        <f t="shared" ref="AM113:AN116" ca="1" si="28">IF(ISERROR(AK113/O113),"",AK113/O113)</f>
        <v>1.1351998678559629</v>
      </c>
      <c r="AN113" s="24">
        <f t="shared" ca="1" si="28"/>
        <v>1.1380553745719979</v>
      </c>
      <c r="AO113" s="211" t="s">
        <v>3707</v>
      </c>
      <c r="AP113" s="224">
        <v>0.9</v>
      </c>
      <c r="AS113" s="211" t="s">
        <v>3704</v>
      </c>
      <c r="AT113" s="224">
        <v>0.9</v>
      </c>
      <c r="AW113" s="211" t="s">
        <v>6624</v>
      </c>
      <c r="AX113" s="224">
        <v>0.85</v>
      </c>
      <c r="BA113" s="211" t="s">
        <v>7812</v>
      </c>
      <c r="BB113" s="224">
        <v>0.85</v>
      </c>
      <c r="BE113" s="211" t="s">
        <v>7656</v>
      </c>
      <c r="BF113" s="224">
        <v>0.8</v>
      </c>
      <c r="BI113" s="211" t="s">
        <v>7799</v>
      </c>
      <c r="BJ113" s="224">
        <v>0.55000000000000004</v>
      </c>
      <c r="BM113" s="211"/>
      <c r="BN113" s="224"/>
      <c r="BQ113" s="211"/>
      <c r="BR113" s="224"/>
      <c r="BV113" s="224"/>
      <c r="BZ113" s="224"/>
      <c r="CD113" s="224"/>
      <c r="CH113" s="224"/>
      <c r="CL113" s="224"/>
      <c r="CP113" s="224"/>
      <c r="CT113" s="224"/>
      <c r="CX113" s="224"/>
      <c r="DB113" s="224"/>
      <c r="DF113" s="224"/>
      <c r="DI113" s="226"/>
    </row>
    <row r="114" spans="1:113" s="220" customFormat="1" ht="14.5" x14ac:dyDescent="0.25">
      <c r="A114" s="252">
        <v>53353</v>
      </c>
      <c r="B114" s="210" t="s">
        <v>7808</v>
      </c>
      <c r="C114" s="227" t="s">
        <v>7809</v>
      </c>
      <c r="D114" s="211" t="s">
        <v>7006</v>
      </c>
      <c r="E114" s="23" t="s">
        <v>948</v>
      </c>
      <c r="F114" s="211" t="s">
        <v>1773</v>
      </c>
      <c r="G114" s="249">
        <v>20110831</v>
      </c>
      <c r="H114" s="211" t="s">
        <v>7413</v>
      </c>
      <c r="I114" s="212">
        <v>0.98950000000000005</v>
      </c>
      <c r="J114" s="23" t="s">
        <v>941</v>
      </c>
      <c r="K114" s="23" t="s">
        <v>3162</v>
      </c>
      <c r="L114" s="213">
        <v>6500936786</v>
      </c>
      <c r="M114" s="211" t="s">
        <v>3711</v>
      </c>
      <c r="N114" s="211" t="s">
        <v>2318</v>
      </c>
      <c r="O114" s="214">
        <v>242.16</v>
      </c>
      <c r="P114" s="215">
        <v>10943.29</v>
      </c>
      <c r="Q114" s="211" t="s">
        <v>7799</v>
      </c>
      <c r="R114" s="211" t="s">
        <v>7811</v>
      </c>
      <c r="S114" s="216">
        <v>20140829</v>
      </c>
      <c r="T114" s="23" t="s">
        <v>7810</v>
      </c>
      <c r="U114" s="217">
        <v>1.6999999999999999E-3</v>
      </c>
      <c r="V114" s="218" t="s">
        <v>7390</v>
      </c>
      <c r="W114" s="217">
        <v>1.6000000000000001E-4</v>
      </c>
      <c r="X114" s="217">
        <v>1.6000000000000001E-4</v>
      </c>
      <c r="Y114" s="219" t="s">
        <v>688</v>
      </c>
      <c r="Z114" s="219" t="s">
        <v>357</v>
      </c>
      <c r="AA114" s="219" t="s">
        <v>414</v>
      </c>
      <c r="AD114" s="219" t="s">
        <v>6937</v>
      </c>
      <c r="AE114" s="221"/>
      <c r="AH114" s="222"/>
      <c r="AI114" s="219" t="s">
        <v>4389</v>
      </c>
      <c r="AJ114" s="223">
        <v>0.34799999999999998</v>
      </c>
      <c r="AK114" s="172">
        <f ca="1">IF(LEN(J114)=0,"",VLOOKUP(INDIRECT(ADDRESS(COUNTA(기초자산!$A:$A),1,,,sname)),mat_spot,MATCH(J114,기초자산!$10:$10,0),FALSE))</f>
        <v>274.89999999999998</v>
      </c>
      <c r="AL114" s="172">
        <f ca="1">IF(LEN(K114)=0,"",VLOOKUP(INDIRECT(ADDRESS(COUNTA(기초자산!$A:$A),1,,,sname)),mat_spot,MATCH(K114,기초자산!$10:$10,0),FALSE))</f>
        <v>12454.07</v>
      </c>
      <c r="AM114" s="24">
        <f t="shared" ca="1" si="28"/>
        <v>1.1351998678559629</v>
      </c>
      <c r="AN114" s="24">
        <f t="shared" ca="1" si="28"/>
        <v>1.1380553745719979</v>
      </c>
      <c r="AO114" s="211" t="s">
        <v>3707</v>
      </c>
      <c r="AP114" s="224">
        <v>0.95</v>
      </c>
      <c r="AS114" s="211" t="s">
        <v>3704</v>
      </c>
      <c r="AT114" s="224">
        <v>0.95</v>
      </c>
      <c r="AW114" s="211" t="s">
        <v>6624</v>
      </c>
      <c r="AX114" s="224">
        <v>0.9</v>
      </c>
      <c r="BA114" s="211" t="s">
        <v>7812</v>
      </c>
      <c r="BB114" s="224">
        <v>0.9</v>
      </c>
      <c r="BE114" s="211" t="s">
        <v>7656</v>
      </c>
      <c r="BF114" s="224">
        <v>0.85</v>
      </c>
      <c r="BI114" s="211" t="s">
        <v>7799</v>
      </c>
      <c r="BJ114" s="224">
        <v>0.6</v>
      </c>
      <c r="BM114" s="211"/>
      <c r="BN114" s="224"/>
      <c r="BQ114" s="211"/>
      <c r="BR114" s="224"/>
      <c r="BV114" s="224"/>
      <c r="BZ114" s="224"/>
      <c r="CD114" s="224"/>
      <c r="CH114" s="224"/>
      <c r="CL114" s="224"/>
      <c r="CP114" s="224"/>
      <c r="CT114" s="224"/>
      <c r="CX114" s="224"/>
      <c r="DB114" s="224"/>
      <c r="DF114" s="224"/>
      <c r="DI114" s="226"/>
    </row>
    <row r="115" spans="1:113" s="220" customFormat="1" ht="14.5" x14ac:dyDescent="0.25">
      <c r="A115" s="252">
        <v>53292</v>
      </c>
      <c r="B115" s="210" t="s">
        <v>7803</v>
      </c>
      <c r="C115" s="227" t="s">
        <v>7804</v>
      </c>
      <c r="D115" s="211" t="s">
        <v>7006</v>
      </c>
      <c r="E115" s="23" t="s">
        <v>948</v>
      </c>
      <c r="F115" s="211" t="s">
        <v>3434</v>
      </c>
      <c r="G115" s="249">
        <v>20110304</v>
      </c>
      <c r="H115" s="211" t="s">
        <v>7363</v>
      </c>
      <c r="I115" s="212">
        <v>0.98950000000000005</v>
      </c>
      <c r="J115" s="211" t="s">
        <v>354</v>
      </c>
      <c r="K115" s="211" t="s">
        <v>2861</v>
      </c>
      <c r="L115" s="213">
        <v>1014648439</v>
      </c>
      <c r="M115" s="211" t="s">
        <v>6630</v>
      </c>
      <c r="N115" s="211" t="s">
        <v>7805</v>
      </c>
      <c r="O115" s="214">
        <v>945000</v>
      </c>
      <c r="P115" s="215">
        <v>443500</v>
      </c>
      <c r="Q115" s="211" t="s">
        <v>7806</v>
      </c>
      <c r="R115" s="211" t="s">
        <v>7365</v>
      </c>
      <c r="S115" s="216">
        <v>20140305</v>
      </c>
      <c r="T115" s="23" t="s">
        <v>7364</v>
      </c>
      <c r="U115" s="217">
        <v>5.4000000000000003E-3</v>
      </c>
      <c r="V115" s="218">
        <v>2.0199999999999999E-2</v>
      </c>
      <c r="W115" s="217">
        <v>4.0000000000000002E-4</v>
      </c>
      <c r="X115" s="217">
        <v>4.0000000000000002E-4</v>
      </c>
      <c r="Y115" s="219" t="s">
        <v>688</v>
      </c>
      <c r="Z115" s="219" t="s">
        <v>357</v>
      </c>
      <c r="AA115" s="219" t="s">
        <v>1412</v>
      </c>
      <c r="AD115" s="219" t="s">
        <v>6667</v>
      </c>
      <c r="AE115" s="221"/>
      <c r="AH115" s="222"/>
      <c r="AI115" s="219" t="s">
        <v>7807</v>
      </c>
      <c r="AJ115" s="223">
        <v>0.375</v>
      </c>
      <c r="AK115" s="172">
        <f ca="1">IF(LEN(J115)=0,"",VLOOKUP(INDIRECT(ADDRESS(COUNTA(기초자산!$A:$A),1,,,sname)),mat_spot,MATCH(J115,기초자산!$10:$10,0),FALSE))</f>
        <v>972000</v>
      </c>
      <c r="AL115" s="172">
        <f ca="1">IF(LEN(K115)=0,"",VLOOKUP(INDIRECT(ADDRESS(COUNTA(기초자산!$A:$A),1,,,sname)),mat_spot,MATCH(K115,기초자산!$10:$10,0),FALSE))</f>
        <v>474000</v>
      </c>
      <c r="AM115" s="24">
        <f t="shared" ca="1" si="28"/>
        <v>1.0285714285714285</v>
      </c>
      <c r="AN115" s="24">
        <f t="shared" ca="1" si="28"/>
        <v>1.068771138669673</v>
      </c>
      <c r="AO115" s="211" t="s">
        <v>3711</v>
      </c>
      <c r="AP115" s="224">
        <v>0.85</v>
      </c>
      <c r="AS115" s="211" t="s">
        <v>3735</v>
      </c>
      <c r="AT115" s="224">
        <v>0.85</v>
      </c>
      <c r="AW115" s="211" t="s">
        <v>3727</v>
      </c>
      <c r="AX115" s="224">
        <v>0.8</v>
      </c>
      <c r="BA115" s="211" t="s">
        <v>4376</v>
      </c>
      <c r="BB115" s="224">
        <v>0.8</v>
      </c>
      <c r="BE115" s="211" t="s">
        <v>6622</v>
      </c>
      <c r="BF115" s="224">
        <v>0.75</v>
      </c>
      <c r="BI115" s="211" t="s">
        <v>7366</v>
      </c>
      <c r="BJ115" s="224">
        <v>0.6</v>
      </c>
      <c r="BM115" s="225"/>
      <c r="BN115" s="224"/>
      <c r="BQ115" s="225"/>
      <c r="BR115" s="224"/>
      <c r="BV115" s="224"/>
      <c r="BZ115" s="224"/>
      <c r="CD115" s="224"/>
      <c r="CH115" s="224"/>
      <c r="CL115" s="224"/>
      <c r="CP115" s="224"/>
      <c r="CT115" s="224"/>
      <c r="CX115" s="224"/>
      <c r="DB115" s="224"/>
      <c r="DF115" s="224"/>
      <c r="DI115" s="226"/>
    </row>
    <row r="116" spans="1:113" s="220" customFormat="1" ht="14.5" x14ac:dyDescent="0.25">
      <c r="A116" s="252">
        <v>53352</v>
      </c>
      <c r="B116" s="210" t="s">
        <v>7795</v>
      </c>
      <c r="C116" s="22" t="s">
        <v>7796</v>
      </c>
      <c r="D116" s="23" t="s">
        <v>4381</v>
      </c>
      <c r="E116" s="23" t="s">
        <v>352</v>
      </c>
      <c r="F116" s="211" t="s">
        <v>353</v>
      </c>
      <c r="G116" s="244">
        <v>20110829</v>
      </c>
      <c r="H116" s="211" t="s">
        <v>7797</v>
      </c>
      <c r="I116" s="212">
        <v>0.98699999999999999</v>
      </c>
      <c r="J116" s="23" t="s">
        <v>941</v>
      </c>
      <c r="K116" s="23" t="s">
        <v>3162</v>
      </c>
      <c r="L116" s="213">
        <v>2549801974</v>
      </c>
      <c r="M116" s="211" t="s">
        <v>3706</v>
      </c>
      <c r="N116" s="211" t="s">
        <v>3721</v>
      </c>
      <c r="O116" s="214">
        <v>235.78</v>
      </c>
      <c r="P116" s="215">
        <v>10511.87</v>
      </c>
      <c r="Q116" s="23" t="s">
        <v>7799</v>
      </c>
      <c r="R116" s="23" t="s">
        <v>7800</v>
      </c>
      <c r="S116" s="112">
        <v>20140829</v>
      </c>
      <c r="T116" s="23" t="s">
        <v>7798</v>
      </c>
      <c r="U116" s="49">
        <v>4.5999999999999999E-3</v>
      </c>
      <c r="V116" s="218" t="s">
        <v>2296</v>
      </c>
      <c r="W116" s="49">
        <v>2.9999999999999997E-4</v>
      </c>
      <c r="X116" s="49">
        <v>2.9999999999999997E-4</v>
      </c>
      <c r="Y116" s="26" t="s">
        <v>688</v>
      </c>
      <c r="Z116" s="26" t="s">
        <v>357</v>
      </c>
      <c r="AA116" s="219" t="s">
        <v>414</v>
      </c>
      <c r="AD116" s="219" t="s">
        <v>6667</v>
      </c>
      <c r="AE116" s="279"/>
      <c r="AH116" s="222"/>
      <c r="AI116" s="219" t="s">
        <v>7801</v>
      </c>
      <c r="AJ116" s="223">
        <v>0.32700000000000001</v>
      </c>
      <c r="AK116" s="172">
        <f ca="1">IF(LEN(J116)=0,"",VLOOKUP(INDIRECT(ADDRESS(COUNTA(기초자산!$A:$A),1,,,sname)),mat_spot,MATCH(J116,기초자산!$10:$10,0),FALSE))</f>
        <v>274.89999999999998</v>
      </c>
      <c r="AL116" s="172">
        <f ca="1">IF(LEN(K116)=0,"",VLOOKUP(INDIRECT(ADDRESS(COUNTA(기초자산!$A:$A),1,,,sname)),mat_spot,MATCH(K116,기초자산!$10:$10,0),FALSE))</f>
        <v>12454.07</v>
      </c>
      <c r="AM116" s="24">
        <f t="shared" ca="1" si="28"/>
        <v>1.1659173806090422</v>
      </c>
      <c r="AN116" s="24">
        <f t="shared" ca="1" si="28"/>
        <v>1.1847625588977031</v>
      </c>
      <c r="AO116" s="211" t="s">
        <v>3707</v>
      </c>
      <c r="AP116" s="224">
        <v>0.85</v>
      </c>
      <c r="AS116" s="211" t="s">
        <v>7802</v>
      </c>
      <c r="AT116" s="224">
        <v>0.85</v>
      </c>
      <c r="AW116" s="211" t="s">
        <v>6624</v>
      </c>
      <c r="AX116" s="224">
        <v>0.8</v>
      </c>
      <c r="BA116" s="211" t="s">
        <v>6611</v>
      </c>
      <c r="BB116" s="224">
        <v>0.8</v>
      </c>
      <c r="BE116" s="211" t="s">
        <v>7656</v>
      </c>
      <c r="BF116" s="224">
        <v>0.75</v>
      </c>
      <c r="BI116" s="211" t="s">
        <v>7799</v>
      </c>
      <c r="BJ116" s="266">
        <v>0.6</v>
      </c>
      <c r="BM116" s="225"/>
      <c r="BN116" s="224"/>
      <c r="BQ116" s="225"/>
      <c r="BR116" s="224"/>
      <c r="BV116" s="224"/>
      <c r="BZ116" s="224"/>
      <c r="CD116" s="224"/>
      <c r="CH116" s="224"/>
      <c r="CL116" s="224"/>
      <c r="CP116" s="224"/>
      <c r="CT116" s="224"/>
      <c r="CX116" s="224"/>
      <c r="DB116" s="224"/>
      <c r="DF116" s="224"/>
      <c r="DI116" s="226"/>
    </row>
    <row r="117" spans="1:113" s="220" customFormat="1" ht="14.5" x14ac:dyDescent="0.25">
      <c r="A117" s="252">
        <v>53351</v>
      </c>
      <c r="B117" s="210" t="s">
        <v>7791</v>
      </c>
      <c r="C117" s="22" t="s">
        <v>7792</v>
      </c>
      <c r="D117" s="23" t="s">
        <v>4381</v>
      </c>
      <c r="E117" s="23" t="s">
        <v>352</v>
      </c>
      <c r="F117" s="211" t="s">
        <v>353</v>
      </c>
      <c r="G117" s="244">
        <v>20110824</v>
      </c>
      <c r="H117" s="211" t="s">
        <v>7793</v>
      </c>
      <c r="I117" s="212">
        <v>0.98699999999999999</v>
      </c>
      <c r="J117" s="23" t="s">
        <v>941</v>
      </c>
      <c r="K117" s="23" t="s">
        <v>3162</v>
      </c>
      <c r="L117" s="213">
        <v>2563371753</v>
      </c>
      <c r="M117" s="211" t="s">
        <v>3681</v>
      </c>
      <c r="N117" s="211" t="s">
        <v>7785</v>
      </c>
      <c r="O117" s="214">
        <v>225.14</v>
      </c>
      <c r="P117" s="215">
        <v>10255.629999999999</v>
      </c>
      <c r="Q117" s="23" t="s">
        <v>7786</v>
      </c>
      <c r="R117" s="23" t="s">
        <v>7787</v>
      </c>
      <c r="S117" s="112">
        <v>20140822</v>
      </c>
      <c r="T117" s="23" t="s">
        <v>7784</v>
      </c>
      <c r="U117" s="49">
        <v>4.5999999999999999E-3</v>
      </c>
      <c r="V117" s="218" t="s">
        <v>2296</v>
      </c>
      <c r="W117" s="49">
        <v>2.9999999999999997E-4</v>
      </c>
      <c r="X117" s="49">
        <v>2.9999999999999997E-4</v>
      </c>
      <c r="Y117" s="26" t="s">
        <v>688</v>
      </c>
      <c r="Z117" s="26" t="s">
        <v>357</v>
      </c>
      <c r="AA117" s="219" t="s">
        <v>414</v>
      </c>
      <c r="AD117" s="219" t="s">
        <v>3763</v>
      </c>
      <c r="AE117" s="279"/>
      <c r="AH117" s="222"/>
      <c r="AI117" s="219" t="s">
        <v>2089</v>
      </c>
      <c r="AJ117" s="223">
        <v>0.375</v>
      </c>
      <c r="AK117" s="172">
        <f ca="1">IF(LEN(J117)=0,"",VLOOKUP(INDIRECT(ADDRESS(COUNTA(기초자산!$A:$A),1,,,sname)),mat_spot,MATCH(J117,기초자산!$10:$10,0),FALSE))</f>
        <v>274.89999999999998</v>
      </c>
      <c r="AL117" s="172">
        <f ca="1">IF(LEN(K117)=0,"",VLOOKUP(INDIRECT(ADDRESS(COUNTA(기초자산!$A:$A),1,,,sname)),mat_spot,MATCH(K117,기초자산!$10:$10,0),FALSE))</f>
        <v>12454.07</v>
      </c>
      <c r="AM117" s="24">
        <f t="shared" ref="AM117:AN120" ca="1" si="29">IF(ISERROR(AK117/O117),"",AK117/O117)</f>
        <v>1.2210180332237719</v>
      </c>
      <c r="AN117" s="24">
        <f t="shared" ca="1" si="29"/>
        <v>1.2143642077571053</v>
      </c>
      <c r="AO117" s="211" t="s">
        <v>3673</v>
      </c>
      <c r="AP117" s="224">
        <v>0.9</v>
      </c>
      <c r="AS117" s="211" t="s">
        <v>3668</v>
      </c>
      <c r="AT117" s="224">
        <v>0.9</v>
      </c>
      <c r="AW117" s="211" t="s">
        <v>4350</v>
      </c>
      <c r="AX117" s="224">
        <v>0.85</v>
      </c>
      <c r="BA117" s="211" t="s">
        <v>7789</v>
      </c>
      <c r="BB117" s="224">
        <v>0.85</v>
      </c>
      <c r="BE117" s="211" t="s">
        <v>7790</v>
      </c>
      <c r="BF117" s="224">
        <v>0.8</v>
      </c>
      <c r="BI117" s="211" t="s">
        <v>7786</v>
      </c>
      <c r="BJ117" s="266">
        <v>0.6</v>
      </c>
      <c r="BM117" s="225"/>
      <c r="BN117" s="224"/>
      <c r="BQ117" s="225"/>
      <c r="BR117" s="224"/>
      <c r="BV117" s="224"/>
      <c r="BZ117" s="224"/>
      <c r="CD117" s="224"/>
      <c r="CH117" s="224"/>
      <c r="CL117" s="224"/>
      <c r="CP117" s="224"/>
      <c r="CT117" s="224"/>
      <c r="CX117" s="224"/>
      <c r="DB117" s="224"/>
      <c r="DF117" s="224"/>
      <c r="DI117" s="226"/>
    </row>
    <row r="118" spans="1:113" s="220" customFormat="1" ht="14.5" x14ac:dyDescent="0.25">
      <c r="A118" s="252">
        <v>53350</v>
      </c>
      <c r="B118" s="210" t="s">
        <v>7781</v>
      </c>
      <c r="C118" s="22" t="s">
        <v>7782</v>
      </c>
      <c r="D118" s="23" t="s">
        <v>4381</v>
      </c>
      <c r="E118" s="23" t="s">
        <v>352</v>
      </c>
      <c r="F118" s="211" t="s">
        <v>353</v>
      </c>
      <c r="G118" s="244">
        <v>20110824</v>
      </c>
      <c r="H118" s="211" t="s">
        <v>7783</v>
      </c>
      <c r="I118" s="212">
        <v>0.98699999999999999</v>
      </c>
      <c r="J118" s="23" t="s">
        <v>941</v>
      </c>
      <c r="K118" s="23" t="s">
        <v>3162</v>
      </c>
      <c r="L118" s="213">
        <v>35752475</v>
      </c>
      <c r="M118" s="211" t="s">
        <v>3681</v>
      </c>
      <c r="N118" s="211" t="s">
        <v>7785</v>
      </c>
      <c r="O118" s="214">
        <v>225.14</v>
      </c>
      <c r="P118" s="215">
        <v>10255.629999999999</v>
      </c>
      <c r="Q118" s="23" t="s">
        <v>7786</v>
      </c>
      <c r="R118" s="23" t="s">
        <v>7787</v>
      </c>
      <c r="S118" s="112">
        <v>20140822</v>
      </c>
      <c r="T118" s="23" t="s">
        <v>7784</v>
      </c>
      <c r="U118" s="49">
        <v>4.5999999999999999E-3</v>
      </c>
      <c r="V118" s="218" t="s">
        <v>2296</v>
      </c>
      <c r="W118" s="49">
        <v>2.9999999999999997E-4</v>
      </c>
      <c r="X118" s="49">
        <v>2.9999999999999997E-4</v>
      </c>
      <c r="Y118" s="26" t="s">
        <v>688</v>
      </c>
      <c r="Z118" s="26" t="s">
        <v>357</v>
      </c>
      <c r="AA118" s="219" t="s">
        <v>414</v>
      </c>
      <c r="AD118" s="219" t="s">
        <v>6667</v>
      </c>
      <c r="AE118" s="279"/>
      <c r="AH118" s="222"/>
      <c r="AI118" s="219" t="s">
        <v>7788</v>
      </c>
      <c r="AJ118" s="223">
        <v>0.26100000000000001</v>
      </c>
      <c r="AK118" s="172">
        <f ca="1">IF(LEN(J118)=0,"",VLOOKUP(INDIRECT(ADDRESS(COUNTA(기초자산!$A:$A),1,,,sname)),mat_spot,MATCH(J118,기초자산!$10:$10,0),FALSE))</f>
        <v>274.89999999999998</v>
      </c>
      <c r="AL118" s="172">
        <f ca="1">IF(LEN(K118)=0,"",VLOOKUP(INDIRECT(ADDRESS(COUNTA(기초자산!$A:$A),1,,,sname)),mat_spot,MATCH(K118,기초자산!$10:$10,0),FALSE))</f>
        <v>12454.07</v>
      </c>
      <c r="AM118" s="24">
        <f t="shared" ca="1" si="29"/>
        <v>1.2210180332237719</v>
      </c>
      <c r="AN118" s="24">
        <f t="shared" ca="1" si="29"/>
        <v>1.2143642077571053</v>
      </c>
      <c r="AO118" s="211" t="s">
        <v>3673</v>
      </c>
      <c r="AP118" s="224">
        <v>0.85</v>
      </c>
      <c r="AS118" s="211" t="s">
        <v>3668</v>
      </c>
      <c r="AT118" s="224">
        <v>0.85</v>
      </c>
      <c r="AW118" s="211" t="s">
        <v>4350</v>
      </c>
      <c r="AX118" s="224">
        <v>0.8</v>
      </c>
      <c r="BA118" s="211" t="s">
        <v>7789</v>
      </c>
      <c r="BB118" s="224">
        <v>0.8</v>
      </c>
      <c r="BE118" s="211" t="s">
        <v>7790</v>
      </c>
      <c r="BF118" s="224">
        <v>0.75</v>
      </c>
      <c r="BI118" s="211" t="s">
        <v>7786</v>
      </c>
      <c r="BJ118" s="266">
        <v>0.6</v>
      </c>
      <c r="BM118" s="225"/>
      <c r="BN118" s="224"/>
      <c r="BQ118" s="225"/>
      <c r="BR118" s="224"/>
      <c r="BV118" s="224"/>
      <c r="BZ118" s="224"/>
      <c r="CD118" s="224"/>
      <c r="CH118" s="224"/>
      <c r="CL118" s="224"/>
      <c r="CP118" s="224"/>
      <c r="CT118" s="224"/>
      <c r="CX118" s="224"/>
      <c r="DB118" s="224"/>
      <c r="DF118" s="224"/>
      <c r="DI118" s="226"/>
    </row>
    <row r="119" spans="1:113" s="220" customFormat="1" ht="14.5" x14ac:dyDescent="0.25">
      <c r="A119" s="252">
        <v>53349</v>
      </c>
      <c r="B119" s="210" t="s">
        <v>7774</v>
      </c>
      <c r="C119" s="22" t="s">
        <v>7775</v>
      </c>
      <c r="D119" s="23" t="s">
        <v>4381</v>
      </c>
      <c r="E119" s="23" t="s">
        <v>352</v>
      </c>
      <c r="F119" s="211" t="s">
        <v>353</v>
      </c>
      <c r="G119" s="244">
        <v>20110819</v>
      </c>
      <c r="H119" s="211" t="s">
        <v>7776</v>
      </c>
      <c r="I119" s="212">
        <v>0.98699999999999999</v>
      </c>
      <c r="J119" s="23" t="s">
        <v>941</v>
      </c>
      <c r="K119" s="23" t="s">
        <v>3162</v>
      </c>
      <c r="L119" s="213">
        <v>2625042900</v>
      </c>
      <c r="M119" s="211" t="s">
        <v>3371</v>
      </c>
      <c r="N119" s="211" t="s">
        <v>4365</v>
      </c>
      <c r="O119" s="214">
        <v>222.98</v>
      </c>
      <c r="P119" s="215">
        <v>10277.379999999999</v>
      </c>
      <c r="Q119" s="23" t="s">
        <v>7777</v>
      </c>
      <c r="R119" s="23" t="s">
        <v>7778</v>
      </c>
      <c r="S119" s="112">
        <v>20140819</v>
      </c>
      <c r="T119" s="23" t="s">
        <v>3358</v>
      </c>
      <c r="U119" s="49">
        <v>4.5999999999999999E-3</v>
      </c>
      <c r="V119" s="218" t="s">
        <v>2296</v>
      </c>
      <c r="W119" s="49">
        <v>2.9999999999999997E-4</v>
      </c>
      <c r="X119" s="49">
        <v>2.9999999999999997E-4</v>
      </c>
      <c r="Y119" s="26" t="s">
        <v>688</v>
      </c>
      <c r="Z119" s="26" t="s">
        <v>357</v>
      </c>
      <c r="AA119" s="219" t="s">
        <v>414</v>
      </c>
      <c r="AD119" s="219" t="s">
        <v>3763</v>
      </c>
      <c r="AE119" s="279"/>
      <c r="AH119" s="222"/>
      <c r="AI119" s="219" t="s">
        <v>559</v>
      </c>
      <c r="AJ119" s="223">
        <v>0.40500000000000003</v>
      </c>
      <c r="AK119" s="172">
        <f ca="1">IF(LEN(J119)=0,"",VLOOKUP(INDIRECT(ADDRESS(COUNTA(기초자산!$A:$A),1,,,sname)),mat_spot,MATCH(J119,기초자산!$10:$10,0),FALSE))</f>
        <v>274.89999999999998</v>
      </c>
      <c r="AL119" s="172">
        <f ca="1">IF(LEN(K119)=0,"",VLOOKUP(INDIRECT(ADDRESS(COUNTA(기초자산!$A:$A),1,,,sname)),mat_spot,MATCH(K119,기초자산!$10:$10,0),FALSE))</f>
        <v>12454.07</v>
      </c>
      <c r="AM119" s="24">
        <f t="shared" ca="1" si="29"/>
        <v>1.2328459951565163</v>
      </c>
      <c r="AN119" s="24">
        <f t="shared" ca="1" si="29"/>
        <v>1.2117942510639872</v>
      </c>
      <c r="AO119" s="211" t="s">
        <v>3663</v>
      </c>
      <c r="AP119" s="224">
        <v>0.9</v>
      </c>
      <c r="AS119" s="211" t="s">
        <v>3660</v>
      </c>
      <c r="AT119" s="224">
        <v>0.9</v>
      </c>
      <c r="AW119" s="211" t="s">
        <v>7779</v>
      </c>
      <c r="AX119" s="224">
        <v>0.85</v>
      </c>
      <c r="BA119" s="211" t="s">
        <v>6570</v>
      </c>
      <c r="BB119" s="224">
        <v>0.85</v>
      </c>
      <c r="BE119" s="211" t="s">
        <v>7780</v>
      </c>
      <c r="BF119" s="224">
        <v>0.8</v>
      </c>
      <c r="BI119" s="211" t="s">
        <v>7763</v>
      </c>
      <c r="BJ119" s="266">
        <v>0.6</v>
      </c>
      <c r="BM119" s="225"/>
      <c r="BN119" s="224"/>
      <c r="BQ119" s="225"/>
      <c r="BR119" s="224"/>
      <c r="BV119" s="224"/>
      <c r="BZ119" s="224"/>
      <c r="CD119" s="224"/>
      <c r="CH119" s="224"/>
      <c r="CL119" s="224"/>
      <c r="CP119" s="224"/>
      <c r="CT119" s="224"/>
      <c r="CX119" s="224"/>
      <c r="DB119" s="224"/>
      <c r="DF119" s="224"/>
      <c r="DI119" s="226"/>
    </row>
    <row r="120" spans="1:113" s="220" customFormat="1" ht="14.5" x14ac:dyDescent="0.25">
      <c r="A120" s="252">
        <v>53348</v>
      </c>
      <c r="B120" s="210" t="s">
        <v>7767</v>
      </c>
      <c r="C120" s="22" t="s">
        <v>7768</v>
      </c>
      <c r="D120" s="23" t="s">
        <v>4381</v>
      </c>
      <c r="E120" s="23" t="s">
        <v>352</v>
      </c>
      <c r="F120" s="211" t="s">
        <v>353</v>
      </c>
      <c r="G120" s="244">
        <v>20110818</v>
      </c>
      <c r="H120" s="211" t="s">
        <v>7769</v>
      </c>
      <c r="I120" s="212">
        <v>0.98699999999999999</v>
      </c>
      <c r="J120" s="23" t="s">
        <v>941</v>
      </c>
      <c r="K120" s="23" t="s">
        <v>3162</v>
      </c>
      <c r="L120" s="213">
        <v>4255510159</v>
      </c>
      <c r="M120" s="211" t="s">
        <v>3633</v>
      </c>
      <c r="N120" s="211" t="s">
        <v>3371</v>
      </c>
      <c r="O120" s="214">
        <v>238.31</v>
      </c>
      <c r="P120" s="215">
        <v>10718.45</v>
      </c>
      <c r="Q120" s="23" t="s">
        <v>7770</v>
      </c>
      <c r="R120" s="23" t="s">
        <v>7771</v>
      </c>
      <c r="S120" s="112">
        <v>20140818</v>
      </c>
      <c r="T120" s="23" t="s">
        <v>3643</v>
      </c>
      <c r="U120" s="49">
        <v>4.5999999999999999E-3</v>
      </c>
      <c r="V120" s="218" t="s">
        <v>2296</v>
      </c>
      <c r="W120" s="49">
        <v>2.9999999999999997E-4</v>
      </c>
      <c r="X120" s="49">
        <v>2.9999999999999997E-4</v>
      </c>
      <c r="Y120" s="26" t="s">
        <v>688</v>
      </c>
      <c r="Z120" s="26" t="s">
        <v>357</v>
      </c>
      <c r="AA120" s="219" t="s">
        <v>414</v>
      </c>
      <c r="AD120" s="219" t="s">
        <v>6667</v>
      </c>
      <c r="AE120" s="279"/>
      <c r="AH120" s="222"/>
      <c r="AI120" s="219" t="s">
        <v>7772</v>
      </c>
      <c r="AJ120" s="223">
        <v>0.35399999999999998</v>
      </c>
      <c r="AK120" s="172">
        <f ca="1">IF(LEN(J120)=0,"",VLOOKUP(INDIRECT(ADDRESS(COUNTA(기초자산!$A:$A),1,,,sname)),mat_spot,MATCH(J120,기초자산!$10:$10,0),FALSE))</f>
        <v>274.89999999999998</v>
      </c>
      <c r="AL120" s="172">
        <f ca="1">IF(LEN(K120)=0,"",VLOOKUP(INDIRECT(ADDRESS(COUNTA(기초자산!$A:$A),1,,,sname)),mat_spot,MATCH(K120,기초자산!$10:$10,0),FALSE))</f>
        <v>12454.07</v>
      </c>
      <c r="AM120" s="24">
        <f t="shared" ca="1" si="29"/>
        <v>1.1535395073643573</v>
      </c>
      <c r="AN120" s="24">
        <f t="shared" ca="1" si="29"/>
        <v>1.1619282638814379</v>
      </c>
      <c r="AO120" s="211" t="s">
        <v>3663</v>
      </c>
      <c r="AP120" s="224">
        <v>0.85</v>
      </c>
      <c r="AS120" s="211" t="s">
        <v>3660</v>
      </c>
      <c r="AT120" s="224">
        <v>0.85</v>
      </c>
      <c r="AW120" s="211" t="s">
        <v>7773</v>
      </c>
      <c r="AX120" s="224">
        <v>0.8</v>
      </c>
      <c r="BA120" s="211" t="s">
        <v>6570</v>
      </c>
      <c r="BB120" s="224">
        <v>0.8</v>
      </c>
      <c r="BE120" s="211" t="s">
        <v>7327</v>
      </c>
      <c r="BF120" s="224">
        <v>0.75</v>
      </c>
      <c r="BI120" s="211" t="s">
        <v>7770</v>
      </c>
      <c r="BJ120" s="266">
        <v>0.6</v>
      </c>
      <c r="BM120" s="225"/>
      <c r="BN120" s="224"/>
      <c r="BQ120" s="225"/>
      <c r="BR120" s="224"/>
      <c r="BV120" s="224"/>
      <c r="BZ120" s="224"/>
      <c r="CD120" s="224"/>
      <c r="CH120" s="224"/>
      <c r="CL120" s="224"/>
      <c r="CP120" s="224"/>
      <c r="CT120" s="224"/>
      <c r="CX120" s="224"/>
      <c r="DB120" s="224"/>
      <c r="DF120" s="224"/>
      <c r="DI120" s="226"/>
    </row>
    <row r="121" spans="1:113" s="220" customFormat="1" ht="14.5" x14ac:dyDescent="0.25">
      <c r="A121" s="252">
        <v>53347</v>
      </c>
      <c r="B121" s="210" t="s">
        <v>7759</v>
      </c>
      <c r="C121" s="227" t="s">
        <v>7760</v>
      </c>
      <c r="D121" s="211" t="s">
        <v>7006</v>
      </c>
      <c r="E121" s="23" t="s">
        <v>948</v>
      </c>
      <c r="F121" s="211" t="s">
        <v>1773</v>
      </c>
      <c r="G121" s="249">
        <v>20110816</v>
      </c>
      <c r="H121" s="211" t="s">
        <v>7413</v>
      </c>
      <c r="I121" s="212">
        <v>0.98850000000000005</v>
      </c>
      <c r="J121" s="23" t="s">
        <v>941</v>
      </c>
      <c r="K121" s="23" t="s">
        <v>3162</v>
      </c>
      <c r="L121" s="213">
        <v>3377557234</v>
      </c>
      <c r="M121" s="211" t="s">
        <v>3632</v>
      </c>
      <c r="N121" s="211" t="s">
        <v>4354</v>
      </c>
      <c r="O121" s="214">
        <v>242.23</v>
      </c>
      <c r="P121" s="215">
        <v>10946.64</v>
      </c>
      <c r="Q121" s="211" t="s">
        <v>7762</v>
      </c>
      <c r="R121" s="211" t="s">
        <v>7763</v>
      </c>
      <c r="S121" s="216">
        <v>20140814</v>
      </c>
      <c r="T121" s="23" t="s">
        <v>7761</v>
      </c>
      <c r="U121" s="217">
        <v>2.3999999999999998E-3</v>
      </c>
      <c r="V121" s="218" t="s">
        <v>2296</v>
      </c>
      <c r="W121" s="217">
        <v>2.1000000000000001E-4</v>
      </c>
      <c r="X121" s="217">
        <v>2.1000000000000001E-4</v>
      </c>
      <c r="Y121" s="219" t="s">
        <v>688</v>
      </c>
      <c r="Z121" s="219" t="s">
        <v>413</v>
      </c>
      <c r="AA121" s="219" t="s">
        <v>414</v>
      </c>
      <c r="AD121" s="219" t="s">
        <v>7391</v>
      </c>
      <c r="AE121" s="221"/>
      <c r="AH121" s="222"/>
      <c r="AI121" s="219" t="s">
        <v>7574</v>
      </c>
      <c r="AJ121" s="223">
        <v>0.315</v>
      </c>
      <c r="AK121" s="172">
        <f ca="1">IF(LEN(J121)=0,"",VLOOKUP(INDIRECT(ADDRESS(COUNTA(기초자산!$A:$A),1,,,sname)),mat_spot,MATCH(J121,기초자산!$10:$10,0),FALSE))</f>
        <v>274.89999999999998</v>
      </c>
      <c r="AL121" s="172">
        <f ca="1">IF(LEN(K121)=0,"",VLOOKUP(INDIRECT(ADDRESS(COUNTA(기초자산!$A:$A),1,,,sname)),mat_spot,MATCH(K121,기초자산!$10:$10,0),FALSE))</f>
        <v>12454.07</v>
      </c>
      <c r="AM121" s="24">
        <f t="shared" ref="AM121:AN124" ca="1" si="30">IF(ISERROR(AK121/O121),"",AK121/O121)</f>
        <v>1.1348718160426041</v>
      </c>
      <c r="AN121" s="24">
        <f t="shared" ca="1" si="30"/>
        <v>1.1377070955105859</v>
      </c>
      <c r="AO121" s="211" t="s">
        <v>4149</v>
      </c>
      <c r="AP121" s="224">
        <v>0.95</v>
      </c>
      <c r="AS121" s="211" t="s">
        <v>3909</v>
      </c>
      <c r="AT121" s="224">
        <v>0.95</v>
      </c>
      <c r="AW121" s="211" t="s">
        <v>7764</v>
      </c>
      <c r="AX121" s="224">
        <v>0.95</v>
      </c>
      <c r="BA121" s="211" t="s">
        <v>6993</v>
      </c>
      <c r="BB121" s="224">
        <v>0.9</v>
      </c>
      <c r="BE121" s="211" t="s">
        <v>5876</v>
      </c>
      <c r="BF121" s="224">
        <v>0.9</v>
      </c>
      <c r="BI121" s="211" t="s">
        <v>6578</v>
      </c>
      <c r="BJ121" s="224">
        <v>0.9</v>
      </c>
      <c r="BM121" s="211" t="s">
        <v>7765</v>
      </c>
      <c r="BN121" s="224">
        <v>0.85</v>
      </c>
      <c r="BQ121" s="211" t="s">
        <v>7766</v>
      </c>
      <c r="BR121" s="224">
        <v>0.85</v>
      </c>
      <c r="BU121" s="211" t="s">
        <v>7762</v>
      </c>
      <c r="BV121" s="224">
        <v>0.6</v>
      </c>
      <c r="BZ121" s="224"/>
      <c r="CD121" s="224"/>
      <c r="CH121" s="224"/>
      <c r="CL121" s="224"/>
      <c r="CP121" s="224"/>
      <c r="CT121" s="224"/>
      <c r="CX121" s="224"/>
      <c r="DB121" s="224"/>
      <c r="DF121" s="224"/>
      <c r="DI121" s="226"/>
    </row>
    <row r="122" spans="1:113" s="220" customFormat="1" ht="14.5" x14ac:dyDescent="0.25">
      <c r="A122" s="252">
        <v>53337</v>
      </c>
      <c r="B122" s="210" t="s">
        <v>7752</v>
      </c>
      <c r="C122" s="227" t="s">
        <v>7753</v>
      </c>
      <c r="D122" s="211" t="s">
        <v>7006</v>
      </c>
      <c r="E122" s="23" t="s">
        <v>948</v>
      </c>
      <c r="F122" s="211" t="s">
        <v>1773</v>
      </c>
      <c r="G122" s="249">
        <v>20110718</v>
      </c>
      <c r="H122" s="211" t="s">
        <v>7413</v>
      </c>
      <c r="I122" s="212">
        <v>0.98850000000000005</v>
      </c>
      <c r="J122" s="23" t="s">
        <v>941</v>
      </c>
      <c r="K122" s="23" t="s">
        <v>3162</v>
      </c>
      <c r="L122" s="213">
        <v>14980609476</v>
      </c>
      <c r="M122" s="211" t="s">
        <v>1966</v>
      </c>
      <c r="N122" s="211" t="s">
        <v>3525</v>
      </c>
      <c r="O122" s="214">
        <v>276.70999999999998</v>
      </c>
      <c r="P122" s="215">
        <v>12258.45</v>
      </c>
      <c r="Q122" s="211" t="s">
        <v>7699</v>
      </c>
      <c r="R122" s="211" t="s">
        <v>7692</v>
      </c>
      <c r="S122" s="216">
        <v>20140718</v>
      </c>
      <c r="T122" s="23" t="s">
        <v>7698</v>
      </c>
      <c r="U122" s="217">
        <v>2.3999999999999998E-3</v>
      </c>
      <c r="V122" s="218" t="s">
        <v>2296</v>
      </c>
      <c r="W122" s="217">
        <v>2.1000000000000001E-4</v>
      </c>
      <c r="X122" s="217">
        <v>2.1000000000000001E-4</v>
      </c>
      <c r="Y122" s="219" t="s">
        <v>688</v>
      </c>
      <c r="Z122" s="219" t="s">
        <v>413</v>
      </c>
      <c r="AA122" s="219" t="s">
        <v>414</v>
      </c>
      <c r="AD122" s="219" t="s">
        <v>7391</v>
      </c>
      <c r="AE122" s="221"/>
      <c r="AH122" s="222"/>
      <c r="AI122" s="219" t="s">
        <v>7755</v>
      </c>
      <c r="AJ122" s="223">
        <v>0.31230000000000002</v>
      </c>
      <c r="AK122" s="172">
        <f ca="1">IF(LEN(J122)=0,"",VLOOKUP(INDIRECT(ADDRESS(COUNTA(기초자산!$A:$A),1,,,sname)),mat_spot,MATCH(J122,기초자산!$10:$10,0),FALSE))</f>
        <v>274.89999999999998</v>
      </c>
      <c r="AL122" s="172">
        <f ca="1">IF(LEN(K122)=0,"",VLOOKUP(INDIRECT(ADDRESS(COUNTA(기초자산!$A:$A),1,,,sname)),mat_spot,MATCH(K122,기초자산!$10:$10,0),FALSE))</f>
        <v>12454.07</v>
      </c>
      <c r="AM122" s="24">
        <f t="shared" ca="1" si="30"/>
        <v>0.99345885584185611</v>
      </c>
      <c r="AN122" s="24">
        <f t="shared" ca="1" si="30"/>
        <v>1.0159579718479905</v>
      </c>
      <c r="AO122" s="211" t="s">
        <v>4074</v>
      </c>
      <c r="AP122" s="224">
        <v>0.95</v>
      </c>
      <c r="AS122" s="211" t="s">
        <v>3809</v>
      </c>
      <c r="AT122" s="224">
        <v>0.95</v>
      </c>
      <c r="AW122" s="211" t="s">
        <v>7756</v>
      </c>
      <c r="AX122" s="224">
        <v>0.95</v>
      </c>
      <c r="BA122" s="211" t="s">
        <v>6378</v>
      </c>
      <c r="BB122" s="224">
        <v>0.9</v>
      </c>
      <c r="BE122" s="211" t="s">
        <v>7410</v>
      </c>
      <c r="BF122" s="224">
        <v>0.9</v>
      </c>
      <c r="BI122" s="211" t="s">
        <v>7757</v>
      </c>
      <c r="BJ122" s="224">
        <v>0.9</v>
      </c>
      <c r="BM122" s="211" t="s">
        <v>7758</v>
      </c>
      <c r="BN122" s="224">
        <v>0.85</v>
      </c>
      <c r="BQ122" s="211" t="s">
        <v>7408</v>
      </c>
      <c r="BR122" s="224">
        <v>0.85</v>
      </c>
      <c r="BU122" s="211" t="s">
        <v>7699</v>
      </c>
      <c r="BV122" s="224">
        <v>0.6</v>
      </c>
      <c r="BZ122" s="224"/>
      <c r="CD122" s="224"/>
      <c r="CH122" s="224"/>
      <c r="CL122" s="224"/>
      <c r="CP122" s="224"/>
      <c r="CT122" s="224"/>
      <c r="CX122" s="224"/>
      <c r="DB122" s="224"/>
      <c r="DF122" s="224"/>
      <c r="DI122" s="226"/>
    </row>
    <row r="123" spans="1:113" s="26" customFormat="1" ht="14.5" x14ac:dyDescent="0.25">
      <c r="A123" s="147">
        <v>53346</v>
      </c>
      <c r="B123" s="210" t="s">
        <v>7744</v>
      </c>
      <c r="C123" s="22" t="s">
        <v>7745</v>
      </c>
      <c r="D123" s="23" t="s">
        <v>4381</v>
      </c>
      <c r="E123" s="23" t="s">
        <v>352</v>
      </c>
      <c r="F123" s="23" t="s">
        <v>353</v>
      </c>
      <c r="G123" s="244">
        <v>20110810</v>
      </c>
      <c r="H123" s="211" t="s">
        <v>7746</v>
      </c>
      <c r="I123" s="51">
        <v>0.98699999999999999</v>
      </c>
      <c r="J123" s="23" t="s">
        <v>354</v>
      </c>
      <c r="K123" s="23" t="s">
        <v>1758</v>
      </c>
      <c r="L123" s="25">
        <v>267326731</v>
      </c>
      <c r="M123" s="211" t="s">
        <v>7747</v>
      </c>
      <c r="N123" s="211" t="s">
        <v>3632</v>
      </c>
      <c r="O123" s="214">
        <v>711666</v>
      </c>
      <c r="P123" s="104">
        <v>192500</v>
      </c>
      <c r="Q123" s="23" t="s">
        <v>7748</v>
      </c>
      <c r="R123" s="23" t="s">
        <v>7754</v>
      </c>
      <c r="S123" s="112">
        <v>20140808</v>
      </c>
      <c r="T123" s="23" t="s">
        <v>7749</v>
      </c>
      <c r="U123" s="49">
        <v>4.5999999999999999E-3</v>
      </c>
      <c r="V123" s="218" t="s">
        <v>2296</v>
      </c>
      <c r="W123" s="49">
        <v>2.9999999999999997E-4</v>
      </c>
      <c r="X123" s="49">
        <v>2.9999999999999997E-4</v>
      </c>
      <c r="Y123" s="26" t="s">
        <v>688</v>
      </c>
      <c r="Z123" s="26" t="s">
        <v>357</v>
      </c>
      <c r="AA123" s="26" t="s">
        <v>414</v>
      </c>
      <c r="AB123" s="23"/>
      <c r="AC123" s="23"/>
      <c r="AD123" s="219" t="s">
        <v>3763</v>
      </c>
      <c r="AE123" s="21"/>
      <c r="AH123" s="29"/>
      <c r="AI123" s="26" t="s">
        <v>7738</v>
      </c>
      <c r="AJ123" s="27">
        <v>0.38400000000000001</v>
      </c>
      <c r="AK123" s="26">
        <f ca="1">IF(LEN(J123)=0,"",VLOOKUP(INDIRECT(ADDRESS(COUNTA(기초자산!$A:$A),1,,,sname)),mat_spot,MATCH(J123,기초자산!$10:$10,0),FALSE))</f>
        <v>972000</v>
      </c>
      <c r="AL123" s="172">
        <f ca="1">IF(LEN(K123)=0,"",VLOOKUP(INDIRECT(ADDRESS(COUNTA(기초자산!$A:$A),1,,,sname)),mat_spot,MATCH(K123,기초자산!$10:$10,0),FALSE))</f>
        <v>185000</v>
      </c>
      <c r="AM123" s="24">
        <f t="shared" ca="1" si="30"/>
        <v>1.3658092419758707</v>
      </c>
      <c r="AN123" s="24">
        <f t="shared" ca="1" si="30"/>
        <v>0.96103896103896103</v>
      </c>
      <c r="AO123" s="211" t="s">
        <v>7750</v>
      </c>
      <c r="AP123" s="24">
        <v>0.9</v>
      </c>
      <c r="AS123" s="211" t="s">
        <v>7751</v>
      </c>
      <c r="AT123" s="24">
        <v>0.9</v>
      </c>
      <c r="AW123" s="211" t="s">
        <v>7319</v>
      </c>
      <c r="AX123" s="24">
        <v>0.85</v>
      </c>
      <c r="BA123" s="211" t="s">
        <v>7320</v>
      </c>
      <c r="BB123" s="24">
        <v>0.85</v>
      </c>
      <c r="BE123" s="211" t="s">
        <v>7314</v>
      </c>
      <c r="BF123" s="24">
        <v>0.8</v>
      </c>
      <c r="BI123" s="211" t="s">
        <v>7748</v>
      </c>
      <c r="BJ123" s="267">
        <v>0.6</v>
      </c>
      <c r="BM123" s="23"/>
      <c r="BN123" s="24"/>
      <c r="BQ123" s="23"/>
      <c r="BR123" s="24"/>
      <c r="BU123" s="23"/>
      <c r="BV123" s="24"/>
      <c r="BY123" s="23"/>
      <c r="BZ123" s="24"/>
      <c r="CC123" s="23"/>
      <c r="CD123" s="24"/>
      <c r="CG123" s="23"/>
      <c r="CH123" s="24"/>
      <c r="CK123" s="23"/>
      <c r="CL123" s="24"/>
      <c r="CO123" s="23"/>
      <c r="CP123" s="24"/>
      <c r="CS123" s="23"/>
      <c r="CT123" s="24"/>
      <c r="CW123" s="23"/>
      <c r="CX123" s="24"/>
      <c r="DA123" s="23"/>
      <c r="DB123" s="24"/>
      <c r="DE123" s="23"/>
      <c r="DF123" s="24"/>
      <c r="DI123" s="95"/>
    </row>
    <row r="124" spans="1:113" s="26" customFormat="1" ht="14.5" x14ac:dyDescent="0.25">
      <c r="A124" s="147">
        <v>53345</v>
      </c>
      <c r="B124" s="210" t="s">
        <v>7732</v>
      </c>
      <c r="C124" s="22" t="s">
        <v>7733</v>
      </c>
      <c r="D124" s="23" t="s">
        <v>4381</v>
      </c>
      <c r="E124" s="23" t="s">
        <v>352</v>
      </c>
      <c r="F124" s="23" t="s">
        <v>353</v>
      </c>
      <c r="G124" s="244">
        <v>20110803</v>
      </c>
      <c r="H124" s="211" t="s">
        <v>7734</v>
      </c>
      <c r="I124" s="51">
        <v>0.98699999999999999</v>
      </c>
      <c r="J124" s="23" t="s">
        <v>354</v>
      </c>
      <c r="K124" s="23" t="s">
        <v>1758</v>
      </c>
      <c r="L124" s="25">
        <v>1807236054</v>
      </c>
      <c r="M124" s="211" t="s">
        <v>7735</v>
      </c>
      <c r="N124" s="211" t="s">
        <v>7736</v>
      </c>
      <c r="O124" s="214">
        <v>814333</v>
      </c>
      <c r="P124" s="104">
        <v>209000</v>
      </c>
      <c r="Q124" s="23" t="s">
        <v>7737</v>
      </c>
      <c r="R124" s="23" t="s">
        <v>7718</v>
      </c>
      <c r="S124" s="112">
        <v>20140801</v>
      </c>
      <c r="T124" s="23" t="s">
        <v>7728</v>
      </c>
      <c r="U124" s="49">
        <v>4.5999999999999999E-3</v>
      </c>
      <c r="V124" s="218" t="s">
        <v>2296</v>
      </c>
      <c r="W124" s="49">
        <v>2.9999999999999997E-4</v>
      </c>
      <c r="X124" s="49">
        <v>2.9999999999999997E-4</v>
      </c>
      <c r="Y124" s="26" t="s">
        <v>688</v>
      </c>
      <c r="Z124" s="26" t="s">
        <v>357</v>
      </c>
      <c r="AA124" s="26" t="s">
        <v>414</v>
      </c>
      <c r="AB124" s="23"/>
      <c r="AC124" s="23"/>
      <c r="AD124" s="219" t="s">
        <v>3763</v>
      </c>
      <c r="AE124" s="21"/>
      <c r="AH124" s="29"/>
      <c r="AI124" s="26" t="s">
        <v>7738</v>
      </c>
      <c r="AJ124" s="27">
        <v>0.38400000000000001</v>
      </c>
      <c r="AK124" s="26">
        <f ca="1">IF(LEN(J124)=0,"",VLOOKUP(INDIRECT(ADDRESS(COUNTA(기초자산!$A:$A),1,,,sname)),mat_spot,MATCH(J124,기초자산!$10:$10,0),FALSE))</f>
        <v>972000</v>
      </c>
      <c r="AL124" s="172">
        <f ca="1">IF(LEN(K124)=0,"",VLOOKUP(INDIRECT(ADDRESS(COUNTA(기초자산!$A:$A),1,,,sname)),mat_spot,MATCH(K124,기초자산!$10:$10,0),FALSE))</f>
        <v>185000</v>
      </c>
      <c r="AM124" s="24">
        <f t="shared" ca="1" si="30"/>
        <v>1.193614897099835</v>
      </c>
      <c r="AN124" s="24">
        <f t="shared" ca="1" si="30"/>
        <v>0.88516746411483249</v>
      </c>
      <c r="AO124" s="211" t="s">
        <v>7739</v>
      </c>
      <c r="AP124" s="24">
        <v>0.9</v>
      </c>
      <c r="AS124" s="211" t="s">
        <v>7740</v>
      </c>
      <c r="AT124" s="24">
        <v>0.9</v>
      </c>
      <c r="AW124" s="211" t="s">
        <v>7741</v>
      </c>
      <c r="AX124" s="24">
        <v>0.85</v>
      </c>
      <c r="BA124" s="211" t="s">
        <v>7742</v>
      </c>
      <c r="BB124" s="24">
        <v>0.85</v>
      </c>
      <c r="BE124" s="211" t="s">
        <v>7743</v>
      </c>
      <c r="BF124" s="24">
        <v>0.8</v>
      </c>
      <c r="BI124" s="211" t="s">
        <v>7737</v>
      </c>
      <c r="BJ124" s="267">
        <v>0.6</v>
      </c>
      <c r="BM124" s="23"/>
      <c r="BN124" s="24"/>
      <c r="BQ124" s="23"/>
      <c r="BR124" s="24"/>
      <c r="BU124" s="23"/>
      <c r="BV124" s="24"/>
      <c r="BY124" s="23"/>
      <c r="BZ124" s="24"/>
      <c r="CC124" s="23"/>
      <c r="CD124" s="24"/>
      <c r="CG124" s="23"/>
      <c r="CH124" s="24"/>
      <c r="CK124" s="23"/>
      <c r="CL124" s="24"/>
      <c r="CO124" s="23"/>
      <c r="CP124" s="24"/>
      <c r="CS124" s="23"/>
      <c r="CT124" s="24"/>
      <c r="CW124" s="23"/>
      <c r="CX124" s="24"/>
      <c r="DA124" s="23"/>
      <c r="DB124" s="24"/>
      <c r="DE124" s="23"/>
      <c r="DF124" s="24"/>
      <c r="DI124" s="95"/>
    </row>
    <row r="125" spans="1:113" s="220" customFormat="1" ht="14.5" x14ac:dyDescent="0.25">
      <c r="A125" s="252">
        <v>53344</v>
      </c>
      <c r="B125" s="210" t="s">
        <v>7725</v>
      </c>
      <c r="C125" s="22" t="s">
        <v>7726</v>
      </c>
      <c r="D125" s="23" t="s">
        <v>4381</v>
      </c>
      <c r="E125" s="23" t="s">
        <v>352</v>
      </c>
      <c r="F125" s="211" t="s">
        <v>353</v>
      </c>
      <c r="G125" s="244">
        <v>20110803</v>
      </c>
      <c r="H125" s="211" t="s">
        <v>7727</v>
      </c>
      <c r="I125" s="212">
        <v>0.98699999999999999</v>
      </c>
      <c r="J125" s="23" t="s">
        <v>941</v>
      </c>
      <c r="K125" s="23" t="s">
        <v>3162</v>
      </c>
      <c r="L125" s="213">
        <v>2743836048</v>
      </c>
      <c r="M125" s="211" t="s">
        <v>3589</v>
      </c>
      <c r="N125" s="211" t="s">
        <v>3622</v>
      </c>
      <c r="O125" s="214">
        <v>267.8</v>
      </c>
      <c r="P125" s="215">
        <v>12007.1</v>
      </c>
      <c r="Q125" s="23" t="s">
        <v>7717</v>
      </c>
      <c r="R125" s="23" t="s">
        <v>7718</v>
      </c>
      <c r="S125" s="112">
        <v>20140801</v>
      </c>
      <c r="T125" s="23" t="s">
        <v>7728</v>
      </c>
      <c r="U125" s="49">
        <v>4.5999999999999999E-3</v>
      </c>
      <c r="V125" s="218" t="s">
        <v>2296</v>
      </c>
      <c r="W125" s="49">
        <v>2.9999999999999997E-4</v>
      </c>
      <c r="X125" s="49">
        <v>2.9999999999999997E-4</v>
      </c>
      <c r="Y125" s="26" t="s">
        <v>688</v>
      </c>
      <c r="Z125" s="26" t="s">
        <v>357</v>
      </c>
      <c r="AA125" s="219" t="s">
        <v>414</v>
      </c>
      <c r="AD125" s="219" t="s">
        <v>3763</v>
      </c>
      <c r="AE125" s="279"/>
      <c r="AH125" s="222"/>
      <c r="AI125" s="219" t="s">
        <v>7729</v>
      </c>
      <c r="AJ125" s="223">
        <v>0.28799999999999998</v>
      </c>
      <c r="AK125" s="172">
        <f ca="1">IF(LEN(J125)=0,"",VLOOKUP(INDIRECT(ADDRESS(COUNTA(기초자산!$A:$A),1,,,sname)),mat_spot,MATCH(J125,기초자산!$10:$10,0),FALSE))</f>
        <v>274.89999999999998</v>
      </c>
      <c r="AL125" s="172">
        <f ca="1">IF(LEN(K125)=0,"",VLOOKUP(INDIRECT(ADDRESS(COUNTA(기초자산!$A:$A),1,,,sname)),mat_spot,MATCH(K125,기초자산!$10:$10,0),FALSE))</f>
        <v>12454.07</v>
      </c>
      <c r="AM125" s="24">
        <f t="shared" ref="AM125:AN127" ca="1" si="31">IF(ISERROR(AK125/O125),"",AK125/O125)</f>
        <v>1.0265123226288273</v>
      </c>
      <c r="AN125" s="24">
        <f t="shared" ca="1" si="31"/>
        <v>1.0372254749273346</v>
      </c>
      <c r="AO125" s="211" t="s">
        <v>4301</v>
      </c>
      <c r="AP125" s="224">
        <v>0.9</v>
      </c>
      <c r="AS125" s="211" t="s">
        <v>4302</v>
      </c>
      <c r="AT125" s="224">
        <v>0.9</v>
      </c>
      <c r="AW125" s="211" t="s">
        <v>7730</v>
      </c>
      <c r="AX125" s="224">
        <v>0.85</v>
      </c>
      <c r="BA125" s="211" t="s">
        <v>7470</v>
      </c>
      <c r="BB125" s="224">
        <v>0.85</v>
      </c>
      <c r="BE125" s="211" t="s">
        <v>7731</v>
      </c>
      <c r="BF125" s="224">
        <v>0.8</v>
      </c>
      <c r="BI125" s="211" t="s">
        <v>7717</v>
      </c>
      <c r="BJ125" s="266">
        <v>0.6</v>
      </c>
      <c r="BM125" s="225"/>
      <c r="BN125" s="224"/>
      <c r="BQ125" s="225"/>
      <c r="BR125" s="224"/>
      <c r="BV125" s="224"/>
      <c r="BZ125" s="224"/>
      <c r="CD125" s="224"/>
      <c r="CH125" s="224"/>
      <c r="CL125" s="224"/>
      <c r="CP125" s="224"/>
      <c r="CT125" s="224"/>
      <c r="CX125" s="224"/>
      <c r="DB125" s="224"/>
      <c r="DF125" s="224"/>
      <c r="DI125" s="226"/>
    </row>
    <row r="126" spans="1:113" s="220" customFormat="1" ht="14.5" x14ac:dyDescent="0.25">
      <c r="A126" s="252">
        <v>53343</v>
      </c>
      <c r="B126" s="210" t="s">
        <v>7722</v>
      </c>
      <c r="C126" s="227" t="s">
        <v>7723</v>
      </c>
      <c r="D126" s="211" t="s">
        <v>7006</v>
      </c>
      <c r="E126" s="23" t="s">
        <v>948</v>
      </c>
      <c r="F126" s="211" t="s">
        <v>1773</v>
      </c>
      <c r="G126" s="249">
        <v>20110801</v>
      </c>
      <c r="H126" s="211" t="s">
        <v>7413</v>
      </c>
      <c r="I126" s="212">
        <v>0.98950000000000005</v>
      </c>
      <c r="J126" s="23" t="s">
        <v>941</v>
      </c>
      <c r="K126" s="23" t="s">
        <v>3162</v>
      </c>
      <c r="L126" s="213">
        <v>9975472852</v>
      </c>
      <c r="M126" s="211" t="s">
        <v>4300</v>
      </c>
      <c r="N126" s="211" t="s">
        <v>507</v>
      </c>
      <c r="O126" s="214">
        <v>282.36</v>
      </c>
      <c r="P126" s="215">
        <v>12540.4</v>
      </c>
      <c r="Q126" s="211" t="s">
        <v>7717</v>
      </c>
      <c r="R126" s="211" t="s">
        <v>7718</v>
      </c>
      <c r="S126" s="216">
        <v>20140801</v>
      </c>
      <c r="T126" s="23" t="s">
        <v>397</v>
      </c>
      <c r="U126" s="217">
        <v>2.3999999999999998E-3</v>
      </c>
      <c r="V126" s="218" t="s">
        <v>7390</v>
      </c>
      <c r="W126" s="217">
        <v>2.1000000000000001E-4</v>
      </c>
      <c r="X126" s="217">
        <v>2.1000000000000001E-4</v>
      </c>
      <c r="Y126" s="219" t="s">
        <v>688</v>
      </c>
      <c r="Z126" s="219" t="s">
        <v>413</v>
      </c>
      <c r="AA126" s="219" t="s">
        <v>414</v>
      </c>
      <c r="AD126" s="219" t="s">
        <v>7659</v>
      </c>
      <c r="AE126" s="221"/>
      <c r="AH126" s="222"/>
      <c r="AI126" s="219" t="s">
        <v>7724</v>
      </c>
      <c r="AJ126" s="223">
        <v>0.24030000000000001</v>
      </c>
      <c r="AK126" s="172">
        <f ca="1">IF(LEN(J126)=0,"",VLOOKUP(INDIRECT(ADDRESS(COUNTA(기초자산!$A:$A),1,,,sname)),mat_spot,MATCH(J126,기초자산!$10:$10,0),FALSE))</f>
        <v>274.89999999999998</v>
      </c>
      <c r="AL126" s="172">
        <f ca="1">IF(LEN(K126)=0,"",VLOOKUP(INDIRECT(ADDRESS(COUNTA(기초자산!$A:$A),1,,,sname)),mat_spot,MATCH(K126,기초자산!$10:$10,0),FALSE))</f>
        <v>12454.07</v>
      </c>
      <c r="AM126" s="24">
        <f t="shared" ca="1" si="31"/>
        <v>0.97357982717098723</v>
      </c>
      <c r="AN126" s="24">
        <f t="shared" ca="1" si="31"/>
        <v>0.99311584957417631</v>
      </c>
      <c r="AO126" s="211" t="s">
        <v>7719</v>
      </c>
      <c r="AP126" s="224">
        <v>0.95</v>
      </c>
      <c r="AS126" s="211" t="s">
        <v>3868</v>
      </c>
      <c r="AT126" s="224">
        <v>0.95</v>
      </c>
      <c r="AW126" s="211" t="s">
        <v>3551</v>
      </c>
      <c r="AX126" s="224">
        <v>0.95</v>
      </c>
      <c r="BA126" s="211" t="s">
        <v>4092</v>
      </c>
      <c r="BB126" s="224">
        <v>0.9</v>
      </c>
      <c r="BE126" s="211" t="s">
        <v>7720</v>
      </c>
      <c r="BF126" s="224">
        <v>0.9</v>
      </c>
      <c r="BI126" s="211" t="s">
        <v>6529</v>
      </c>
      <c r="BJ126" s="224">
        <v>0.9</v>
      </c>
      <c r="BM126" s="211" t="s">
        <v>6942</v>
      </c>
      <c r="BN126" s="224">
        <v>0.85</v>
      </c>
      <c r="BQ126" s="211" t="s">
        <v>7721</v>
      </c>
      <c r="BR126" s="224">
        <v>0.85</v>
      </c>
      <c r="BU126" s="211">
        <v>20140729</v>
      </c>
      <c r="BV126" s="224">
        <v>0.5</v>
      </c>
      <c r="BZ126" s="224"/>
      <c r="CD126" s="224"/>
      <c r="CH126" s="224"/>
      <c r="CL126" s="224"/>
      <c r="CP126" s="224"/>
      <c r="CT126" s="224"/>
      <c r="CX126" s="224"/>
      <c r="DB126" s="224"/>
      <c r="DF126" s="224"/>
      <c r="DI126" s="226"/>
    </row>
    <row r="127" spans="1:113" s="220" customFormat="1" ht="14.5" x14ac:dyDescent="0.25">
      <c r="A127" s="252">
        <v>53342</v>
      </c>
      <c r="B127" s="210" t="s">
        <v>7715</v>
      </c>
      <c r="C127" s="227" t="s">
        <v>7716</v>
      </c>
      <c r="D127" s="211" t="s">
        <v>7006</v>
      </c>
      <c r="E127" s="23" t="s">
        <v>948</v>
      </c>
      <c r="F127" s="211" t="s">
        <v>1773</v>
      </c>
      <c r="G127" s="249">
        <v>20110801</v>
      </c>
      <c r="H127" s="211" t="s">
        <v>7413</v>
      </c>
      <c r="I127" s="212">
        <v>0.98950000000000005</v>
      </c>
      <c r="J127" s="23" t="s">
        <v>941</v>
      </c>
      <c r="K127" s="23" t="s">
        <v>3162</v>
      </c>
      <c r="L127" s="213">
        <v>9975472852</v>
      </c>
      <c r="M127" s="211" t="s">
        <v>4300</v>
      </c>
      <c r="N127" s="211" t="s">
        <v>507</v>
      </c>
      <c r="O127" s="214">
        <v>282.36</v>
      </c>
      <c r="P127" s="215">
        <v>12540.4</v>
      </c>
      <c r="Q127" s="211" t="s">
        <v>7717</v>
      </c>
      <c r="R127" s="211" t="s">
        <v>7718</v>
      </c>
      <c r="S127" s="216">
        <v>20140801</v>
      </c>
      <c r="T127" s="23" t="s">
        <v>397</v>
      </c>
      <c r="U127" s="217">
        <v>2.3999999999999998E-3</v>
      </c>
      <c r="V127" s="218" t="s">
        <v>7390</v>
      </c>
      <c r="W127" s="217">
        <v>2.1000000000000001E-4</v>
      </c>
      <c r="X127" s="217">
        <v>2.1000000000000001E-4</v>
      </c>
      <c r="Y127" s="219" t="s">
        <v>688</v>
      </c>
      <c r="Z127" s="219" t="s">
        <v>413</v>
      </c>
      <c r="AA127" s="219" t="s">
        <v>414</v>
      </c>
      <c r="AD127" s="219" t="s">
        <v>7391</v>
      </c>
      <c r="AE127" s="221"/>
      <c r="AH127" s="222"/>
      <c r="AI127" s="219" t="s">
        <v>7392</v>
      </c>
      <c r="AJ127" s="223">
        <v>0.30059999999999998</v>
      </c>
      <c r="AK127" s="172">
        <f ca="1">IF(LEN(J127)=0,"",VLOOKUP(INDIRECT(ADDRESS(COUNTA(기초자산!$A:$A),1,,,sname)),mat_spot,MATCH(J127,기초자산!$10:$10,0),FALSE))</f>
        <v>274.89999999999998</v>
      </c>
      <c r="AL127" s="172">
        <f ca="1">IF(LEN(K127)=0,"",VLOOKUP(INDIRECT(ADDRESS(COUNTA(기초자산!$A:$A),1,,,sname)),mat_spot,MATCH(K127,기초자산!$10:$10,0),FALSE))</f>
        <v>12454.07</v>
      </c>
      <c r="AM127" s="24">
        <f t="shared" ca="1" si="31"/>
        <v>0.97357982717098723</v>
      </c>
      <c r="AN127" s="24">
        <f t="shared" ca="1" si="31"/>
        <v>0.99311584957417631</v>
      </c>
      <c r="AO127" s="211" t="s">
        <v>7719</v>
      </c>
      <c r="AP127" s="224">
        <v>0.95</v>
      </c>
      <c r="AS127" s="211" t="s">
        <v>3868</v>
      </c>
      <c r="AT127" s="224">
        <v>0.95</v>
      </c>
      <c r="AW127" s="211" t="s">
        <v>3551</v>
      </c>
      <c r="AX127" s="224">
        <v>0.95</v>
      </c>
      <c r="BA127" s="211" t="s">
        <v>4092</v>
      </c>
      <c r="BB127" s="224">
        <v>0.9</v>
      </c>
      <c r="BE127" s="211" t="s">
        <v>7720</v>
      </c>
      <c r="BF127" s="224">
        <v>0.9</v>
      </c>
      <c r="BI127" s="211" t="s">
        <v>6529</v>
      </c>
      <c r="BJ127" s="224">
        <v>0.9</v>
      </c>
      <c r="BM127" s="211" t="s">
        <v>6942</v>
      </c>
      <c r="BN127" s="224">
        <v>0.85</v>
      </c>
      <c r="BQ127" s="211" t="s">
        <v>7721</v>
      </c>
      <c r="BR127" s="224">
        <v>0.85</v>
      </c>
      <c r="BU127" s="220">
        <v>20140729</v>
      </c>
      <c r="BV127" s="224">
        <v>0.6</v>
      </c>
      <c r="BZ127" s="224"/>
      <c r="CD127" s="224"/>
      <c r="CH127" s="224"/>
      <c r="CL127" s="224"/>
      <c r="CP127" s="224"/>
      <c r="CT127" s="224"/>
      <c r="CX127" s="224"/>
      <c r="DB127" s="224"/>
      <c r="DF127" s="224"/>
      <c r="DI127" s="226"/>
    </row>
    <row r="128" spans="1:113" s="26" customFormat="1" ht="14.5" x14ac:dyDescent="0.25">
      <c r="A128" s="147">
        <v>53340</v>
      </c>
      <c r="B128" s="210" t="s">
        <v>7709</v>
      </c>
      <c r="C128" s="22" t="s">
        <v>7710</v>
      </c>
      <c r="D128" s="23" t="s">
        <v>4381</v>
      </c>
      <c r="E128" s="23" t="s">
        <v>352</v>
      </c>
      <c r="F128" s="23" t="s">
        <v>353</v>
      </c>
      <c r="G128" s="244">
        <v>20110727</v>
      </c>
      <c r="H128" s="211" t="s">
        <v>7711</v>
      </c>
      <c r="I128" s="51">
        <v>0.98699999999999999</v>
      </c>
      <c r="J128" s="23" t="s">
        <v>354</v>
      </c>
      <c r="K128" s="23" t="s">
        <v>1758</v>
      </c>
      <c r="L128" s="25">
        <v>841045833</v>
      </c>
      <c r="M128" s="211" t="s">
        <v>7712</v>
      </c>
      <c r="N128" s="211" t="s">
        <v>4300</v>
      </c>
      <c r="O128" s="214">
        <v>842000</v>
      </c>
      <c r="P128" s="104">
        <v>239000</v>
      </c>
      <c r="Q128" s="23" t="s">
        <v>7713</v>
      </c>
      <c r="R128" s="23" t="s">
        <v>7706</v>
      </c>
      <c r="S128" s="112">
        <v>20140725</v>
      </c>
      <c r="T128" s="23" t="s">
        <v>7703</v>
      </c>
      <c r="U128" s="49">
        <v>4.5999999999999999E-3</v>
      </c>
      <c r="V128" s="218" t="s">
        <v>2296</v>
      </c>
      <c r="W128" s="49">
        <v>2.9999999999999997E-4</v>
      </c>
      <c r="X128" s="49">
        <v>2.9999999999999997E-4</v>
      </c>
      <c r="Y128" s="26" t="s">
        <v>688</v>
      </c>
      <c r="Z128" s="26" t="s">
        <v>357</v>
      </c>
      <c r="AA128" s="26" t="s">
        <v>414</v>
      </c>
      <c r="AB128" s="23"/>
      <c r="AC128" s="23"/>
      <c r="AD128" s="219" t="s">
        <v>3763</v>
      </c>
      <c r="AE128" s="21"/>
      <c r="AH128" s="29"/>
      <c r="AI128" s="26" t="s">
        <v>4169</v>
      </c>
      <c r="AJ128" s="27">
        <v>0.39</v>
      </c>
      <c r="AK128" s="26">
        <f ca="1">IF(LEN(J128)=0,"",VLOOKUP(INDIRECT(ADDRESS(COUNTA(기초자산!$A:$A),1,,,sname)),mat_spot,MATCH(J128,기초자산!$10:$10,0),FALSE))</f>
        <v>972000</v>
      </c>
      <c r="AL128" s="172">
        <f ca="1">IF(LEN(K128)=0,"",VLOOKUP(INDIRECT(ADDRESS(COUNTA(기초자산!$A:$A),1,,,sname)),mat_spot,MATCH(K128,기초자산!$10:$10,0),FALSE))</f>
        <v>185000</v>
      </c>
      <c r="AM128" s="24">
        <f t="shared" ref="AM128:AN130" ca="1" si="32">IF(ISERROR(AK128/O128),"",AK128/O128)</f>
        <v>1.154394299287411</v>
      </c>
      <c r="AN128" s="24">
        <f t="shared" ca="1" si="32"/>
        <v>0.77405857740585771</v>
      </c>
      <c r="AO128" s="211" t="s">
        <v>5828</v>
      </c>
      <c r="AP128" s="24">
        <v>0.9</v>
      </c>
      <c r="AS128" s="211" t="s">
        <v>7122</v>
      </c>
      <c r="AT128" s="24">
        <v>0.9</v>
      </c>
      <c r="AW128" s="211" t="s">
        <v>7714</v>
      </c>
      <c r="AX128" s="24">
        <v>0.85</v>
      </c>
      <c r="BA128" s="211" t="s">
        <v>7124</v>
      </c>
      <c r="BB128" s="24">
        <v>0.85</v>
      </c>
      <c r="BE128" s="211" t="s">
        <v>7119</v>
      </c>
      <c r="BF128" s="24">
        <v>0.8</v>
      </c>
      <c r="BI128" s="211" t="s">
        <v>7713</v>
      </c>
      <c r="BJ128" s="267">
        <v>0.6</v>
      </c>
      <c r="BM128" s="23"/>
      <c r="BN128" s="24"/>
      <c r="BQ128" s="23"/>
      <c r="BR128" s="24"/>
      <c r="BU128" s="23"/>
      <c r="BV128" s="24"/>
      <c r="BY128" s="23"/>
      <c r="BZ128" s="24"/>
      <c r="CC128" s="23"/>
      <c r="CD128" s="24"/>
      <c r="CG128" s="23"/>
      <c r="CH128" s="24"/>
      <c r="CK128" s="23"/>
      <c r="CL128" s="24"/>
      <c r="CO128" s="23"/>
      <c r="CP128" s="24"/>
      <c r="CS128" s="23"/>
      <c r="CT128" s="24"/>
      <c r="CW128" s="23"/>
      <c r="CX128" s="24"/>
      <c r="DA128" s="23"/>
      <c r="DB128" s="24"/>
      <c r="DE128" s="23"/>
      <c r="DF128" s="24"/>
      <c r="DI128" s="95"/>
    </row>
    <row r="129" spans="1:113" s="220" customFormat="1" ht="14.5" x14ac:dyDescent="0.25">
      <c r="A129" s="252">
        <v>53341</v>
      </c>
      <c r="B129" s="210" t="s">
        <v>7700</v>
      </c>
      <c r="C129" s="22" t="s">
        <v>7701</v>
      </c>
      <c r="D129" s="23" t="s">
        <v>7006</v>
      </c>
      <c r="E129" s="23" t="s">
        <v>352</v>
      </c>
      <c r="F129" s="211" t="s">
        <v>353</v>
      </c>
      <c r="G129" s="244">
        <v>20110727</v>
      </c>
      <c r="H129" s="211" t="s">
        <v>7702</v>
      </c>
      <c r="I129" s="212">
        <v>0.98699999999999999</v>
      </c>
      <c r="J129" s="23" t="s">
        <v>941</v>
      </c>
      <c r="K129" s="23" t="s">
        <v>3162</v>
      </c>
      <c r="L129" s="213">
        <v>2484311462</v>
      </c>
      <c r="M129" s="211" t="s">
        <v>422</v>
      </c>
      <c r="N129" s="211" t="s">
        <v>7704</v>
      </c>
      <c r="O129" s="214">
        <v>282.7</v>
      </c>
      <c r="P129" s="215">
        <v>12587.66</v>
      </c>
      <c r="Q129" s="23" t="s">
        <v>7705</v>
      </c>
      <c r="R129" s="23" t="s">
        <v>7706</v>
      </c>
      <c r="S129" s="112">
        <v>20140725</v>
      </c>
      <c r="T129" s="23" t="s">
        <v>7703</v>
      </c>
      <c r="U129" s="49">
        <v>4.5999999999999999E-3</v>
      </c>
      <c r="V129" s="218" t="s">
        <v>2296</v>
      </c>
      <c r="W129" s="49">
        <v>2.9999999999999997E-4</v>
      </c>
      <c r="X129" s="49">
        <v>2.9999999999999997E-4</v>
      </c>
      <c r="Y129" s="26" t="s">
        <v>688</v>
      </c>
      <c r="Z129" s="26" t="s">
        <v>357</v>
      </c>
      <c r="AA129" s="219" t="s">
        <v>414</v>
      </c>
      <c r="AD129" s="219" t="s">
        <v>3763</v>
      </c>
      <c r="AE129" s="279"/>
      <c r="AH129" s="222"/>
      <c r="AI129" s="219" t="s">
        <v>3202</v>
      </c>
      <c r="AJ129" s="223">
        <v>0.3</v>
      </c>
      <c r="AK129" s="172">
        <f ca="1">IF(LEN(J129)=0,"",VLOOKUP(INDIRECT(ADDRESS(COUNTA(기초자산!$A:$A),1,,,sname)),mat_spot,MATCH(J129,기초자산!$10:$10,0),FALSE))</f>
        <v>274.89999999999998</v>
      </c>
      <c r="AL129" s="172">
        <f ca="1">IF(LEN(K129)=0,"",VLOOKUP(INDIRECT(ADDRESS(COUNTA(기초자산!$A:$A),1,,,sname)),mat_spot,MATCH(K129,기초자산!$10:$10,0),FALSE))</f>
        <v>12454.07</v>
      </c>
      <c r="AM129" s="24">
        <f t="shared" ca="1" si="32"/>
        <v>0.97240891404315521</v>
      </c>
      <c r="AN129" s="24">
        <f t="shared" ca="1" si="32"/>
        <v>0.98938722526665002</v>
      </c>
      <c r="AO129" s="211" t="s">
        <v>4274</v>
      </c>
      <c r="AP129" s="224">
        <v>0.9</v>
      </c>
      <c r="AS129" s="211" t="s">
        <v>4275</v>
      </c>
      <c r="AT129" s="224">
        <v>0.9</v>
      </c>
      <c r="AW129" s="211" t="s">
        <v>4264</v>
      </c>
      <c r="AX129" s="224">
        <v>0.85</v>
      </c>
      <c r="BA129" s="211" t="s">
        <v>7707</v>
      </c>
      <c r="BB129" s="224">
        <v>0.85</v>
      </c>
      <c r="BE129" s="211" t="s">
        <v>7708</v>
      </c>
      <c r="BF129" s="224">
        <v>0.8</v>
      </c>
      <c r="BI129" s="211" t="s">
        <v>7705</v>
      </c>
      <c r="BJ129" s="266">
        <v>0.6</v>
      </c>
      <c r="BM129" s="225"/>
      <c r="BN129" s="224"/>
      <c r="BQ129" s="225"/>
      <c r="BR129" s="224"/>
      <c r="BV129" s="224"/>
      <c r="BZ129" s="224"/>
      <c r="CD129" s="224"/>
      <c r="CH129" s="224"/>
      <c r="CL129" s="224"/>
      <c r="CP129" s="224"/>
      <c r="CT129" s="224"/>
      <c r="CX129" s="224"/>
      <c r="DB129" s="224"/>
      <c r="DF129" s="224"/>
      <c r="DI129" s="226"/>
    </row>
    <row r="130" spans="1:113" s="220" customFormat="1" ht="14.5" x14ac:dyDescent="0.25">
      <c r="A130" s="252">
        <v>53338</v>
      </c>
      <c r="B130" s="210" t="s">
        <v>7695</v>
      </c>
      <c r="C130" s="22" t="s">
        <v>7696</v>
      </c>
      <c r="D130" s="23" t="s">
        <v>4381</v>
      </c>
      <c r="E130" s="23" t="s">
        <v>352</v>
      </c>
      <c r="F130" s="211" t="s">
        <v>353</v>
      </c>
      <c r="G130" s="244">
        <v>20110718</v>
      </c>
      <c r="H130" s="211" t="s">
        <v>7697</v>
      </c>
      <c r="I130" s="212">
        <v>0.98699999999999999</v>
      </c>
      <c r="J130" s="23" t="s">
        <v>941</v>
      </c>
      <c r="K130" s="23" t="s">
        <v>3162</v>
      </c>
      <c r="L130" s="213">
        <v>2332300965</v>
      </c>
      <c r="M130" s="211" t="s">
        <v>1966</v>
      </c>
      <c r="N130" s="211" t="s">
        <v>3525</v>
      </c>
      <c r="O130" s="214">
        <v>276.70999999999998</v>
      </c>
      <c r="P130" s="215">
        <v>12258.45</v>
      </c>
      <c r="Q130" s="23" t="s">
        <v>7699</v>
      </c>
      <c r="R130" s="23" t="s">
        <v>7692</v>
      </c>
      <c r="S130" s="112">
        <v>20140718</v>
      </c>
      <c r="T130" s="23" t="s">
        <v>7698</v>
      </c>
      <c r="U130" s="49">
        <v>4.5999999999999999E-3</v>
      </c>
      <c r="V130" s="218" t="s">
        <v>2296</v>
      </c>
      <c r="W130" s="49">
        <v>2.9999999999999997E-4</v>
      </c>
      <c r="X130" s="49">
        <v>2.9999999999999997E-4</v>
      </c>
      <c r="Y130" s="26" t="s">
        <v>688</v>
      </c>
      <c r="Z130" s="26" t="s">
        <v>357</v>
      </c>
      <c r="AA130" s="219" t="s">
        <v>414</v>
      </c>
      <c r="AD130" s="219" t="s">
        <v>3763</v>
      </c>
      <c r="AE130" s="279"/>
      <c r="AH130" s="222"/>
      <c r="AI130" s="219" t="s">
        <v>6692</v>
      </c>
      <c r="AJ130" s="223">
        <v>0.29099999999999998</v>
      </c>
      <c r="AK130" s="172">
        <f ca="1">IF(LEN(J130)=0,"",VLOOKUP(INDIRECT(ADDRESS(COUNTA(기초자산!$A:$A),1,,,sname)),mat_spot,MATCH(J130,기초자산!$10:$10,0),FALSE))</f>
        <v>274.89999999999998</v>
      </c>
      <c r="AL130" s="172">
        <f ca="1">IF(LEN(K130)=0,"",VLOOKUP(INDIRECT(ADDRESS(COUNTA(기초자산!$A:$A),1,,,sname)),mat_spot,MATCH(K130,기초자산!$10:$10,0),FALSE))</f>
        <v>12454.07</v>
      </c>
      <c r="AM130" s="24">
        <f t="shared" ca="1" si="32"/>
        <v>0.99345885584185611</v>
      </c>
      <c r="AN130" s="24">
        <f t="shared" ca="1" si="32"/>
        <v>1.0159579718479905</v>
      </c>
      <c r="AO130" s="211" t="s">
        <v>6506</v>
      </c>
      <c r="AP130" s="224">
        <v>0.9</v>
      </c>
      <c r="AS130" s="211" t="s">
        <v>6507</v>
      </c>
      <c r="AT130" s="224">
        <v>0.9</v>
      </c>
      <c r="AW130" s="211" t="s">
        <v>4251</v>
      </c>
      <c r="AX130" s="224">
        <v>0.85</v>
      </c>
      <c r="BA130" s="211" t="s">
        <v>6501</v>
      </c>
      <c r="BB130" s="224">
        <v>0.85</v>
      </c>
      <c r="BE130" s="211" t="s">
        <v>7087</v>
      </c>
      <c r="BF130" s="224">
        <v>0.8</v>
      </c>
      <c r="BI130" s="211" t="s">
        <v>7699</v>
      </c>
      <c r="BJ130" s="266">
        <v>0.6</v>
      </c>
      <c r="BM130" s="225"/>
      <c r="BN130" s="224"/>
      <c r="BQ130" s="225"/>
      <c r="BR130" s="224"/>
      <c r="BV130" s="224"/>
      <c r="BZ130" s="224"/>
      <c r="CD130" s="224"/>
      <c r="CH130" s="224"/>
      <c r="CL130" s="224"/>
      <c r="CP130" s="224"/>
      <c r="CT130" s="224"/>
      <c r="CX130" s="224"/>
      <c r="DB130" s="224"/>
      <c r="DF130" s="224"/>
      <c r="DI130" s="226"/>
    </row>
    <row r="131" spans="1:113" s="26" customFormat="1" ht="14.5" x14ac:dyDescent="0.25">
      <c r="A131" s="147">
        <v>53339</v>
      </c>
      <c r="B131" s="210" t="s">
        <v>7687</v>
      </c>
      <c r="C131" s="22" t="s">
        <v>7688</v>
      </c>
      <c r="D131" s="23" t="s">
        <v>4381</v>
      </c>
      <c r="E131" s="23" t="s">
        <v>352</v>
      </c>
      <c r="F131" s="23" t="s">
        <v>353</v>
      </c>
      <c r="G131" s="244">
        <v>20110719</v>
      </c>
      <c r="H131" s="211" t="s">
        <v>7689</v>
      </c>
      <c r="I131" s="51">
        <v>0.98699999999999999</v>
      </c>
      <c r="J131" s="23" t="s">
        <v>354</v>
      </c>
      <c r="K131" s="23" t="s">
        <v>1758</v>
      </c>
      <c r="L131" s="25">
        <v>668316827</v>
      </c>
      <c r="M131" s="211" t="s">
        <v>7690</v>
      </c>
      <c r="N131" s="211" t="s">
        <v>3529</v>
      </c>
      <c r="O131" s="214">
        <v>838333</v>
      </c>
      <c r="P131" s="104">
        <v>233833</v>
      </c>
      <c r="Q131" s="23" t="s">
        <v>7691</v>
      </c>
      <c r="R131" s="23" t="s">
        <v>7692</v>
      </c>
      <c r="S131" s="112">
        <v>20140718</v>
      </c>
      <c r="T131" s="23" t="s">
        <v>6503</v>
      </c>
      <c r="U131" s="49">
        <v>4.5999999999999999E-3</v>
      </c>
      <c r="V131" s="218" t="s">
        <v>2296</v>
      </c>
      <c r="W131" s="49">
        <v>2.9999999999999997E-4</v>
      </c>
      <c r="X131" s="49">
        <v>2.9999999999999997E-4</v>
      </c>
      <c r="Y131" s="26" t="s">
        <v>688</v>
      </c>
      <c r="Z131" s="26" t="s">
        <v>357</v>
      </c>
      <c r="AA131" s="26" t="s">
        <v>414</v>
      </c>
      <c r="AB131" s="23"/>
      <c r="AC131" s="23"/>
      <c r="AD131" s="219" t="s">
        <v>3763</v>
      </c>
      <c r="AE131" s="21"/>
      <c r="AH131" s="29"/>
      <c r="AI131" s="26" t="s">
        <v>4169</v>
      </c>
      <c r="AJ131" s="27">
        <v>0.39</v>
      </c>
      <c r="AK131" s="26">
        <f ca="1">IF(LEN(J131)=0,"",VLOOKUP(INDIRECT(ADDRESS(COUNTA(기초자산!$A:$A),1,,,sname)),mat_spot,MATCH(J131,기초자산!$10:$10,0),FALSE))</f>
        <v>972000</v>
      </c>
      <c r="AL131" s="172">
        <f ca="1">IF(LEN(K131)=0,"",VLOOKUP(INDIRECT(ADDRESS(COUNTA(기초자산!$A:$A),1,,,sname)),mat_spot,MATCH(K131,기초자산!$10:$10,0),FALSE))</f>
        <v>185000</v>
      </c>
      <c r="AM131" s="24">
        <f t="shared" ref="AM131:AN134" ca="1" si="33">IF(ISERROR(AK131/O131),"",AK131/O131)</f>
        <v>1.1594438009716903</v>
      </c>
      <c r="AN131" s="24">
        <f t="shared" ca="1" si="33"/>
        <v>0.79116292396710475</v>
      </c>
      <c r="AO131" s="211" t="s">
        <v>7102</v>
      </c>
      <c r="AP131" s="24">
        <v>0.9</v>
      </c>
      <c r="AS131" s="211" t="s">
        <v>7693</v>
      </c>
      <c r="AT131" s="24">
        <v>0.9</v>
      </c>
      <c r="AW131" s="211" t="s">
        <v>7104</v>
      </c>
      <c r="AX131" s="24">
        <v>0.85</v>
      </c>
      <c r="BA131" s="211" t="s">
        <v>7105</v>
      </c>
      <c r="BB131" s="24">
        <v>0.85</v>
      </c>
      <c r="BE131" s="211" t="s">
        <v>7694</v>
      </c>
      <c r="BF131" s="24">
        <v>0.8</v>
      </c>
      <c r="BI131" s="211" t="s">
        <v>7691</v>
      </c>
      <c r="BJ131" s="267">
        <v>0.6</v>
      </c>
      <c r="BM131" s="23"/>
      <c r="BN131" s="24"/>
      <c r="BQ131" s="23"/>
      <c r="BR131" s="24"/>
      <c r="BU131" s="23"/>
      <c r="BV131" s="24"/>
      <c r="BY131" s="23"/>
      <c r="BZ131" s="24"/>
      <c r="CC131" s="23"/>
      <c r="CD131" s="24"/>
      <c r="CG131" s="23"/>
      <c r="CH131" s="24"/>
      <c r="CK131" s="23"/>
      <c r="CL131" s="24"/>
      <c r="CO131" s="23"/>
      <c r="CP131" s="24"/>
      <c r="CS131" s="23"/>
      <c r="CT131" s="24"/>
      <c r="CW131" s="23"/>
      <c r="CX131" s="24"/>
      <c r="DA131" s="23"/>
      <c r="DB131" s="24"/>
      <c r="DE131" s="23"/>
      <c r="DF131" s="24"/>
      <c r="DI131" s="95"/>
    </row>
    <row r="132" spans="1:113" s="26" customFormat="1" ht="14.5" x14ac:dyDescent="0.25">
      <c r="A132" s="147">
        <v>53335</v>
      </c>
      <c r="B132" s="210" t="s">
        <v>7681</v>
      </c>
      <c r="C132" s="22" t="s">
        <v>7682</v>
      </c>
      <c r="D132" s="23" t="s">
        <v>4381</v>
      </c>
      <c r="E132" s="23" t="s">
        <v>352</v>
      </c>
      <c r="F132" s="23" t="s">
        <v>353</v>
      </c>
      <c r="G132" s="244">
        <v>20110711</v>
      </c>
      <c r="H132" s="211" t="s">
        <v>7683</v>
      </c>
      <c r="I132" s="51">
        <v>0.98699999999999999</v>
      </c>
      <c r="J132" s="23" t="s">
        <v>354</v>
      </c>
      <c r="K132" s="23" t="s">
        <v>1758</v>
      </c>
      <c r="L132" s="25">
        <v>743564353</v>
      </c>
      <c r="M132" s="211" t="s">
        <v>7684</v>
      </c>
      <c r="N132" s="211" t="s">
        <v>6505</v>
      </c>
      <c r="O132" s="214">
        <v>852666</v>
      </c>
      <c r="P132" s="104">
        <v>236166</v>
      </c>
      <c r="Q132" s="23" t="s">
        <v>7685</v>
      </c>
      <c r="R132" s="23" t="s">
        <v>7686</v>
      </c>
      <c r="S132" s="112">
        <v>20140711</v>
      </c>
      <c r="T132" s="23" t="s">
        <v>3166</v>
      </c>
      <c r="U132" s="49">
        <v>4.5999999999999999E-3</v>
      </c>
      <c r="V132" s="218" t="s">
        <v>2296</v>
      </c>
      <c r="W132" s="49">
        <v>2.9999999999999997E-4</v>
      </c>
      <c r="X132" s="49">
        <v>2.9999999999999997E-4</v>
      </c>
      <c r="Y132" s="26" t="s">
        <v>688</v>
      </c>
      <c r="Z132" s="26" t="s">
        <v>357</v>
      </c>
      <c r="AA132" s="26" t="s">
        <v>414</v>
      </c>
      <c r="AB132" s="23"/>
      <c r="AC132" s="23"/>
      <c r="AD132" s="219" t="s">
        <v>3763</v>
      </c>
      <c r="AE132" s="21"/>
      <c r="AH132" s="29"/>
      <c r="AI132" s="26" t="s">
        <v>4169</v>
      </c>
      <c r="AJ132" s="27">
        <v>0.39</v>
      </c>
      <c r="AK132" s="26">
        <f ca="1">IF(LEN(J132)=0,"",VLOOKUP(INDIRECT(ADDRESS(COUNTA(기초자산!$A:$A),1,,,sname)),mat_spot,MATCH(J132,기초자산!$10:$10,0),FALSE))</f>
        <v>972000</v>
      </c>
      <c r="AL132" s="172">
        <f ca="1">IF(LEN(K132)=0,"",VLOOKUP(INDIRECT(ADDRESS(COUNTA(기초자산!$A:$A),1,,,sname)),mat_spot,MATCH(K132,기초자산!$10:$10,0),FALSE))</f>
        <v>185000</v>
      </c>
      <c r="AM132" s="24">
        <f t="shared" ca="1" si="33"/>
        <v>1.1399539796356368</v>
      </c>
      <c r="AN132" s="24">
        <f t="shared" ca="1" si="33"/>
        <v>0.7833473065555584</v>
      </c>
      <c r="AO132" s="211" t="s">
        <v>7067</v>
      </c>
      <c r="AP132" s="24">
        <v>0.9</v>
      </c>
      <c r="AS132" s="211" t="s">
        <v>7068</v>
      </c>
      <c r="AT132" s="24">
        <v>0.9</v>
      </c>
      <c r="AW132" s="211" t="s">
        <v>7069</v>
      </c>
      <c r="AX132" s="24">
        <v>0.85</v>
      </c>
      <c r="BA132" s="211" t="s">
        <v>7070</v>
      </c>
      <c r="BB132" s="24">
        <v>0.85</v>
      </c>
      <c r="BE132" s="211" t="s">
        <v>7065</v>
      </c>
      <c r="BF132" s="24">
        <v>0.8</v>
      </c>
      <c r="BI132" s="211" t="s">
        <v>7685</v>
      </c>
      <c r="BJ132" s="267">
        <v>0.6</v>
      </c>
      <c r="BM132" s="23"/>
      <c r="BN132" s="24"/>
      <c r="BQ132" s="23"/>
      <c r="BR132" s="24"/>
      <c r="BU132" s="23"/>
      <c r="BV132" s="24"/>
      <c r="BY132" s="23"/>
      <c r="BZ132" s="24"/>
      <c r="CC132" s="23"/>
      <c r="CD132" s="24"/>
      <c r="CG132" s="23"/>
      <c r="CH132" s="24"/>
      <c r="CK132" s="23"/>
      <c r="CL132" s="24"/>
      <c r="CO132" s="23"/>
      <c r="CP132" s="24"/>
      <c r="CS132" s="23"/>
      <c r="CT132" s="24"/>
      <c r="CW132" s="23"/>
      <c r="CX132" s="24"/>
      <c r="DA132" s="23"/>
      <c r="DB132" s="24"/>
      <c r="DE132" s="23"/>
      <c r="DF132" s="24"/>
      <c r="DI132" s="95"/>
    </row>
    <row r="133" spans="1:113" s="220" customFormat="1" ht="14.5" x14ac:dyDescent="0.25">
      <c r="A133" s="252">
        <v>53336</v>
      </c>
      <c r="B133" s="210" t="s">
        <v>7674</v>
      </c>
      <c r="C133" s="22" t="s">
        <v>7675</v>
      </c>
      <c r="D133" s="23" t="s">
        <v>4381</v>
      </c>
      <c r="E133" s="23" t="s">
        <v>352</v>
      </c>
      <c r="F133" s="211" t="s">
        <v>353</v>
      </c>
      <c r="G133" s="244">
        <v>20110711</v>
      </c>
      <c r="H133" s="211" t="s">
        <v>7676</v>
      </c>
      <c r="I133" s="212">
        <v>0.997</v>
      </c>
      <c r="J133" s="23" t="s">
        <v>941</v>
      </c>
      <c r="K133" s="23"/>
      <c r="L133" s="213">
        <v>998003992</v>
      </c>
      <c r="M133" s="211" t="s">
        <v>3135</v>
      </c>
      <c r="N133" s="211" t="s">
        <v>4237</v>
      </c>
      <c r="O133" s="283">
        <v>282.45999999999998</v>
      </c>
      <c r="P133" s="215"/>
      <c r="Q133" s="23" t="s">
        <v>3479</v>
      </c>
      <c r="R133" s="23" t="s">
        <v>4246</v>
      </c>
      <c r="S133" s="112">
        <v>20120711</v>
      </c>
      <c r="T133" s="23" t="s">
        <v>3166</v>
      </c>
      <c r="U133" s="217">
        <v>2.2000000000000001E-3</v>
      </c>
      <c r="V133" s="218" t="s">
        <v>651</v>
      </c>
      <c r="W133" s="217">
        <v>5.9999999999999995E-4</v>
      </c>
      <c r="X133" s="217">
        <v>5.9999999999999995E-4</v>
      </c>
      <c r="Y133" s="219" t="s">
        <v>412</v>
      </c>
      <c r="Z133" s="219" t="s">
        <v>689</v>
      </c>
      <c r="AA133" s="219" t="s">
        <v>414</v>
      </c>
      <c r="AD133" s="26" t="s">
        <v>7677</v>
      </c>
      <c r="AE133" s="221"/>
      <c r="AF133" s="220">
        <v>50</v>
      </c>
      <c r="AH133" s="222"/>
      <c r="AI133" s="219" t="s">
        <v>7678</v>
      </c>
      <c r="AJ133" s="223">
        <v>6.0999999999999999E-2</v>
      </c>
      <c r="AK133" s="172">
        <f ca="1">IF(LEN(J133)=0,"",VLOOKUP(INDIRECT(ADDRESS(COUNTA(기초자산!$A:$A),1,,,sname)),mat_spot,MATCH(J133,기초자산!$10:$10,0),FALSE))</f>
        <v>274.89999999999998</v>
      </c>
      <c r="AL133" s="172" t="str">
        <f ca="1">IF(LEN(K133)=0,"",VLOOKUP(INDIRECT(ADDRESS(COUNTA(기초자산!$A:$A),1,,,sname)),mat_spot,MATCH(K133,기초자산!$10:$10,0),FALSE))</f>
        <v/>
      </c>
      <c r="AM133" s="24">
        <f t="shared" ca="1" si="33"/>
        <v>0.97323514833958791</v>
      </c>
      <c r="AN133" s="24" t="str">
        <f t="shared" ca="1" si="33"/>
        <v/>
      </c>
      <c r="AO133" s="211" t="s">
        <v>7679</v>
      </c>
      <c r="AP133" s="224">
        <v>0.95</v>
      </c>
      <c r="AS133" s="211" t="s">
        <v>4227</v>
      </c>
      <c r="AT133" s="224">
        <v>0.9</v>
      </c>
      <c r="AW133" s="211" t="s">
        <v>7680</v>
      </c>
      <c r="AX133" s="224">
        <v>0.85</v>
      </c>
      <c r="BA133" s="211" t="s">
        <v>3479</v>
      </c>
      <c r="BB133" s="224">
        <v>0.8</v>
      </c>
      <c r="BE133" s="211"/>
      <c r="BF133" s="224"/>
      <c r="BI133" s="211"/>
      <c r="BJ133" s="224"/>
      <c r="BM133" s="225"/>
      <c r="BN133" s="224"/>
      <c r="BQ133" s="225"/>
      <c r="BR133" s="224"/>
      <c r="BV133" s="224"/>
      <c r="BZ133" s="224"/>
      <c r="CD133" s="224"/>
      <c r="CH133" s="224"/>
      <c r="CL133" s="224"/>
      <c r="CP133" s="224"/>
      <c r="CT133" s="224"/>
      <c r="CX133" s="224"/>
      <c r="DB133" s="224"/>
      <c r="DF133" s="224"/>
      <c r="DI133" s="226"/>
    </row>
    <row r="134" spans="1:113" s="26" customFormat="1" ht="14.5" x14ac:dyDescent="0.25">
      <c r="A134" s="147">
        <v>53334</v>
      </c>
      <c r="B134" s="210" t="s">
        <v>7661</v>
      </c>
      <c r="C134" s="22" t="s">
        <v>7662</v>
      </c>
      <c r="D134" s="23" t="s">
        <v>7006</v>
      </c>
      <c r="E134" s="23" t="s">
        <v>352</v>
      </c>
      <c r="F134" s="23" t="s">
        <v>353</v>
      </c>
      <c r="G134" s="244">
        <v>20110701</v>
      </c>
      <c r="H134" s="211" t="s">
        <v>7663</v>
      </c>
      <c r="I134" s="51">
        <v>0.98699999999999999</v>
      </c>
      <c r="J134" s="23" t="s">
        <v>354</v>
      </c>
      <c r="K134" s="23" t="s">
        <v>1758</v>
      </c>
      <c r="L134" s="25">
        <v>816054350</v>
      </c>
      <c r="M134" s="211" t="s">
        <v>7664</v>
      </c>
      <c r="N134" s="211" t="s">
        <v>3185</v>
      </c>
      <c r="O134" s="214">
        <v>877333</v>
      </c>
      <c r="P134" s="104">
        <v>243000</v>
      </c>
      <c r="Q134" s="23" t="s">
        <v>7665</v>
      </c>
      <c r="R134" s="23" t="s">
        <v>7666</v>
      </c>
      <c r="S134" s="112">
        <v>20140701</v>
      </c>
      <c r="T134" s="23" t="s">
        <v>7667</v>
      </c>
      <c r="U134" s="49">
        <v>4.5999999999999999E-3</v>
      </c>
      <c r="V134" s="218" t="s">
        <v>2296</v>
      </c>
      <c r="W134" s="49">
        <v>2.9999999999999997E-4</v>
      </c>
      <c r="X134" s="49">
        <v>2.9999999999999997E-4</v>
      </c>
      <c r="Y134" s="26" t="s">
        <v>688</v>
      </c>
      <c r="Z134" s="26" t="s">
        <v>357</v>
      </c>
      <c r="AA134" s="26" t="s">
        <v>414</v>
      </c>
      <c r="AB134" s="23"/>
      <c r="AC134" s="23"/>
      <c r="AD134" s="219" t="s">
        <v>3763</v>
      </c>
      <c r="AE134" s="21"/>
      <c r="AH134" s="29"/>
      <c r="AI134" s="26" t="s">
        <v>2077</v>
      </c>
      <c r="AJ134" s="27">
        <v>0.39600000000000002</v>
      </c>
      <c r="AK134" s="26">
        <f ca="1">IF(LEN(J134)=0,"",VLOOKUP(INDIRECT(ADDRESS(COUNTA(기초자산!$A:$A),1,,,sname)),mat_spot,MATCH(J134,기초자산!$10:$10,0),FALSE))</f>
        <v>972000</v>
      </c>
      <c r="AL134" s="172">
        <f ca="1">IF(LEN(K134)=0,"",VLOOKUP(INDIRECT(ADDRESS(COUNTA(기초자산!$A:$A),1,,,sname)),mat_spot,MATCH(K134,기초자산!$10:$10,0),FALSE))</f>
        <v>185000</v>
      </c>
      <c r="AM134" s="24">
        <f t="shared" ca="1" si="33"/>
        <v>1.1079031564981598</v>
      </c>
      <c r="AN134" s="24">
        <f t="shared" ca="1" si="33"/>
        <v>0.76131687242798352</v>
      </c>
      <c r="AO134" s="211" t="s">
        <v>7668</v>
      </c>
      <c r="AP134" s="24">
        <v>0.9</v>
      </c>
      <c r="AS134" s="211" t="s">
        <v>7669</v>
      </c>
      <c r="AT134" s="24">
        <v>0.9</v>
      </c>
      <c r="AW134" s="211" t="s">
        <v>7670</v>
      </c>
      <c r="AX134" s="24">
        <v>0.85</v>
      </c>
      <c r="BA134" s="211" t="s">
        <v>7671</v>
      </c>
      <c r="BB134" s="24">
        <v>0.85</v>
      </c>
      <c r="BE134" s="211" t="s">
        <v>7672</v>
      </c>
      <c r="BF134" s="24">
        <v>0.8</v>
      </c>
      <c r="BI134" s="211" t="s">
        <v>7665</v>
      </c>
      <c r="BJ134" s="267">
        <v>0.6</v>
      </c>
      <c r="BM134" s="23"/>
      <c r="BN134" s="24"/>
      <c r="BQ134" s="23"/>
      <c r="BR134" s="24"/>
      <c r="BU134" s="23"/>
      <c r="BV134" s="24"/>
      <c r="BY134" s="23"/>
      <c r="BZ134" s="24"/>
      <c r="CC134" s="23"/>
      <c r="CD134" s="24"/>
      <c r="CG134" s="23"/>
      <c r="CH134" s="24"/>
      <c r="CK134" s="23"/>
      <c r="CL134" s="24"/>
      <c r="CO134" s="23"/>
      <c r="CP134" s="24"/>
      <c r="CS134" s="23"/>
      <c r="CT134" s="24"/>
      <c r="CW134" s="23"/>
      <c r="CX134" s="24"/>
      <c r="DA134" s="23"/>
      <c r="DB134" s="24"/>
      <c r="DE134" s="23"/>
      <c r="DF134" s="24"/>
      <c r="DI134" s="95"/>
    </row>
    <row r="135" spans="1:113" s="220" customFormat="1" ht="14.5" x14ac:dyDescent="0.25">
      <c r="A135" s="252">
        <v>53333</v>
      </c>
      <c r="B135" s="210" t="s">
        <v>7657</v>
      </c>
      <c r="C135" s="227" t="s">
        <v>7658</v>
      </c>
      <c r="D135" s="211" t="s">
        <v>7006</v>
      </c>
      <c r="E135" s="23" t="s">
        <v>948</v>
      </c>
      <c r="F135" s="211" t="s">
        <v>1773</v>
      </c>
      <c r="G135" s="249">
        <v>20110630</v>
      </c>
      <c r="H135" s="211" t="s">
        <v>7413</v>
      </c>
      <c r="I135" s="212">
        <v>0.98950000000000005</v>
      </c>
      <c r="J135" s="23" t="s">
        <v>941</v>
      </c>
      <c r="K135" s="23" t="s">
        <v>3162</v>
      </c>
      <c r="L135" s="213">
        <v>1739002718</v>
      </c>
      <c r="M135" s="211" t="s">
        <v>4205</v>
      </c>
      <c r="N135" s="211" t="s">
        <v>7651</v>
      </c>
      <c r="O135" s="214">
        <v>275.17</v>
      </c>
      <c r="P135" s="215">
        <v>12576.68</v>
      </c>
      <c r="Q135" s="211" t="s">
        <v>7652</v>
      </c>
      <c r="R135" s="211" t="s">
        <v>7653</v>
      </c>
      <c r="S135" s="216">
        <v>20140630</v>
      </c>
      <c r="T135" s="23" t="s">
        <v>3092</v>
      </c>
      <c r="U135" s="217">
        <v>2.3999999999999998E-3</v>
      </c>
      <c r="V135" s="218" t="s">
        <v>7390</v>
      </c>
      <c r="W135" s="217">
        <v>2.1000000000000001E-4</v>
      </c>
      <c r="X135" s="217">
        <v>2.1000000000000001E-4</v>
      </c>
      <c r="Y135" s="219" t="s">
        <v>688</v>
      </c>
      <c r="Z135" s="219" t="s">
        <v>413</v>
      </c>
      <c r="AA135" s="219" t="s">
        <v>414</v>
      </c>
      <c r="AD135" s="219" t="s">
        <v>7659</v>
      </c>
      <c r="AE135" s="221"/>
      <c r="AH135" s="222"/>
      <c r="AI135" s="219" t="s">
        <v>7660</v>
      </c>
      <c r="AJ135" s="223">
        <v>0.24660000000000001</v>
      </c>
      <c r="AK135" s="172">
        <f ca="1">IF(LEN(J135)=0,"",VLOOKUP(INDIRECT(ADDRESS(COUNTA(기초자산!$A:$A),1,,,sname)),mat_spot,MATCH(J135,기초자산!$10:$10,0),FALSE))</f>
        <v>274.89999999999998</v>
      </c>
      <c r="AL135" s="172">
        <f ca="1">IF(LEN(K135)=0,"",VLOOKUP(INDIRECT(ADDRESS(COUNTA(기초자산!$A:$A),1,,,sname)),mat_spot,MATCH(K135,기초자산!$10:$10,0),FALSE))</f>
        <v>12454.07</v>
      </c>
      <c r="AM135" s="24">
        <f t="shared" ref="AM135:AN137" ca="1" si="34">IF(ISERROR(AK135/O135),"",AK135/O135)</f>
        <v>0.99901878838536162</v>
      </c>
      <c r="AN135" s="24">
        <f t="shared" ca="1" si="34"/>
        <v>0.99025100423959256</v>
      </c>
      <c r="AO135" s="211" t="s">
        <v>993</v>
      </c>
      <c r="AP135" s="224">
        <v>0.95</v>
      </c>
      <c r="AS135" s="211" t="s">
        <v>3707</v>
      </c>
      <c r="AT135" s="224">
        <v>0.95</v>
      </c>
      <c r="AW135" s="211" t="s">
        <v>3444</v>
      </c>
      <c r="AX135" s="224">
        <v>0.95</v>
      </c>
      <c r="BA135" s="211" t="s">
        <v>4015</v>
      </c>
      <c r="BB135" s="224">
        <v>0.9</v>
      </c>
      <c r="BE135" s="211" t="s">
        <v>6624</v>
      </c>
      <c r="BF135" s="224">
        <v>0.9</v>
      </c>
      <c r="BI135" s="211" t="s">
        <v>6455</v>
      </c>
      <c r="BJ135" s="224">
        <v>0.9</v>
      </c>
      <c r="BM135" s="211" t="s">
        <v>7655</v>
      </c>
      <c r="BN135" s="224">
        <v>0.85</v>
      </c>
      <c r="BQ135" s="211" t="s">
        <v>7656</v>
      </c>
      <c r="BR135" s="224">
        <v>0.85</v>
      </c>
      <c r="BU135" s="220">
        <v>20140625</v>
      </c>
      <c r="BV135" s="224">
        <v>0.5</v>
      </c>
      <c r="BZ135" s="224"/>
      <c r="CD135" s="224"/>
      <c r="CH135" s="224"/>
      <c r="CL135" s="224"/>
      <c r="CP135" s="224"/>
      <c r="CT135" s="224"/>
      <c r="CX135" s="224"/>
      <c r="DB135" s="224"/>
      <c r="DF135" s="224"/>
      <c r="DI135" s="226"/>
    </row>
    <row r="136" spans="1:113" s="220" customFormat="1" ht="14.5" x14ac:dyDescent="0.25">
      <c r="A136" s="252">
        <v>53332</v>
      </c>
      <c r="B136" s="210" t="s">
        <v>7649</v>
      </c>
      <c r="C136" s="227" t="s">
        <v>7650</v>
      </c>
      <c r="D136" s="211" t="s">
        <v>7006</v>
      </c>
      <c r="E136" s="23" t="s">
        <v>948</v>
      </c>
      <c r="F136" s="211" t="s">
        <v>1773</v>
      </c>
      <c r="G136" s="249">
        <v>20110630</v>
      </c>
      <c r="H136" s="211" t="s">
        <v>7413</v>
      </c>
      <c r="I136" s="212">
        <v>0.98950000000000005</v>
      </c>
      <c r="J136" s="23" t="s">
        <v>941</v>
      </c>
      <c r="K136" s="23" t="s">
        <v>3162</v>
      </c>
      <c r="L136" s="213">
        <v>4534151175</v>
      </c>
      <c r="M136" s="211" t="s">
        <v>4205</v>
      </c>
      <c r="N136" s="211" t="s">
        <v>7651</v>
      </c>
      <c r="O136" s="214">
        <v>275.17</v>
      </c>
      <c r="P136" s="215">
        <v>12576.68</v>
      </c>
      <c r="Q136" s="211" t="s">
        <v>7652</v>
      </c>
      <c r="R136" s="211" t="s">
        <v>7653</v>
      </c>
      <c r="S136" s="216">
        <v>20140630</v>
      </c>
      <c r="T136" s="23" t="s">
        <v>3092</v>
      </c>
      <c r="U136" s="217">
        <v>2.3999999999999998E-3</v>
      </c>
      <c r="V136" s="218" t="s">
        <v>7390</v>
      </c>
      <c r="W136" s="217">
        <v>2.1000000000000001E-4</v>
      </c>
      <c r="X136" s="217">
        <v>2.1000000000000001E-4</v>
      </c>
      <c r="Y136" s="219" t="s">
        <v>688</v>
      </c>
      <c r="Z136" s="219" t="s">
        <v>413</v>
      </c>
      <c r="AA136" s="219" t="s">
        <v>414</v>
      </c>
      <c r="AD136" s="219" t="s">
        <v>7391</v>
      </c>
      <c r="AE136" s="221"/>
      <c r="AH136" s="222"/>
      <c r="AI136" s="219" t="s">
        <v>7654</v>
      </c>
      <c r="AJ136" s="223">
        <v>0.29160000000000003</v>
      </c>
      <c r="AK136" s="172">
        <f ca="1">IF(LEN(J136)=0,"",VLOOKUP(INDIRECT(ADDRESS(COUNTA(기초자산!$A:$A),1,,,sname)),mat_spot,MATCH(J136,기초자산!$10:$10,0),FALSE))</f>
        <v>274.89999999999998</v>
      </c>
      <c r="AL136" s="172">
        <f ca="1">IF(LEN(K136)=0,"",VLOOKUP(INDIRECT(ADDRESS(COUNTA(기초자산!$A:$A),1,,,sname)),mat_spot,MATCH(K136,기초자산!$10:$10,0),FALSE))</f>
        <v>12454.07</v>
      </c>
      <c r="AM136" s="24">
        <f t="shared" ca="1" si="34"/>
        <v>0.99901878838536162</v>
      </c>
      <c r="AN136" s="24">
        <f t="shared" ca="1" si="34"/>
        <v>0.99025100423959256</v>
      </c>
      <c r="AO136" s="211" t="s">
        <v>993</v>
      </c>
      <c r="AP136" s="224">
        <v>0.95</v>
      </c>
      <c r="AS136" s="211" t="s">
        <v>3707</v>
      </c>
      <c r="AT136" s="224">
        <v>0.95</v>
      </c>
      <c r="AW136" s="211" t="s">
        <v>3444</v>
      </c>
      <c r="AX136" s="224">
        <v>0.95</v>
      </c>
      <c r="BA136" s="211" t="s">
        <v>4015</v>
      </c>
      <c r="BB136" s="224">
        <v>0.9</v>
      </c>
      <c r="BE136" s="211" t="s">
        <v>6624</v>
      </c>
      <c r="BF136" s="224">
        <v>0.9</v>
      </c>
      <c r="BI136" s="211" t="s">
        <v>6455</v>
      </c>
      <c r="BJ136" s="224">
        <v>0.9</v>
      </c>
      <c r="BM136" s="211" t="s">
        <v>7655</v>
      </c>
      <c r="BN136" s="224">
        <v>0.85</v>
      </c>
      <c r="BQ136" s="211" t="s">
        <v>7656</v>
      </c>
      <c r="BR136" s="224">
        <v>0.85</v>
      </c>
      <c r="BU136" s="220">
        <v>20140625</v>
      </c>
      <c r="BV136" s="224">
        <v>0.6</v>
      </c>
      <c r="BZ136" s="224"/>
      <c r="CD136" s="224"/>
      <c r="CH136" s="224"/>
      <c r="CL136" s="224"/>
      <c r="CP136" s="224"/>
      <c r="CT136" s="224"/>
      <c r="CX136" s="224"/>
      <c r="DB136" s="224"/>
      <c r="DF136" s="224"/>
      <c r="DI136" s="226"/>
    </row>
    <row r="137" spans="1:113" s="26" customFormat="1" ht="14.5" x14ac:dyDescent="0.25">
      <c r="A137" s="147">
        <v>53330</v>
      </c>
      <c r="B137" s="210" t="s">
        <v>7641</v>
      </c>
      <c r="C137" s="22" t="s">
        <v>7642</v>
      </c>
      <c r="D137" s="23" t="s">
        <v>7006</v>
      </c>
      <c r="E137" s="23" t="s">
        <v>352</v>
      </c>
      <c r="F137" s="23" t="s">
        <v>353</v>
      </c>
      <c r="G137" s="244">
        <v>20110622</v>
      </c>
      <c r="H137" s="211" t="s">
        <v>7643</v>
      </c>
      <c r="I137" s="51">
        <v>0.98699999999999999</v>
      </c>
      <c r="J137" s="23" t="s">
        <v>354</v>
      </c>
      <c r="K137" s="23" t="s">
        <v>1758</v>
      </c>
      <c r="L137" s="25">
        <v>660383733</v>
      </c>
      <c r="M137" s="211" t="s">
        <v>7644</v>
      </c>
      <c r="N137" s="211" t="s">
        <v>3091</v>
      </c>
      <c r="O137" s="214">
        <v>836333</v>
      </c>
      <c r="P137" s="104">
        <v>229166</v>
      </c>
      <c r="Q137" s="23" t="s">
        <v>7645</v>
      </c>
      <c r="R137" s="23" t="s">
        <v>7646</v>
      </c>
      <c r="S137" s="112">
        <v>20140320</v>
      </c>
      <c r="T137" s="23" t="s">
        <v>6437</v>
      </c>
      <c r="U137" s="49">
        <v>4.5999999999999999E-3</v>
      </c>
      <c r="V137" s="218" t="s">
        <v>2296</v>
      </c>
      <c r="W137" s="49">
        <v>2.9999999999999997E-4</v>
      </c>
      <c r="X137" s="49">
        <v>2.9999999999999997E-4</v>
      </c>
      <c r="Y137" s="26" t="s">
        <v>688</v>
      </c>
      <c r="Z137" s="26" t="s">
        <v>357</v>
      </c>
      <c r="AA137" s="26" t="s">
        <v>414</v>
      </c>
      <c r="AB137" s="23"/>
      <c r="AC137" s="23"/>
      <c r="AD137" s="219" t="s">
        <v>3763</v>
      </c>
      <c r="AE137" s="21"/>
      <c r="AH137" s="29"/>
      <c r="AI137" s="26" t="s">
        <v>329</v>
      </c>
      <c r="AJ137" s="27">
        <v>0.378</v>
      </c>
      <c r="AK137" s="26">
        <f ca="1">IF(LEN(J137)=0,"",VLOOKUP(INDIRECT(ADDRESS(COUNTA(기초자산!$A:$A),1,,,sname)),mat_spot,MATCH(J137,기초자산!$10:$10,0),FALSE))</f>
        <v>972000</v>
      </c>
      <c r="AL137" s="172">
        <f ca="1">IF(LEN(K137)=0,"",VLOOKUP(INDIRECT(ADDRESS(COUNTA(기초자산!$A:$A),1,,,sname)),mat_spot,MATCH(K137,기초자산!$10:$10,0),FALSE))</f>
        <v>185000</v>
      </c>
      <c r="AM137" s="24">
        <f t="shared" ca="1" si="34"/>
        <v>1.162216485538655</v>
      </c>
      <c r="AN137" s="24">
        <f t="shared" ca="1" si="34"/>
        <v>0.80727507570931112</v>
      </c>
      <c r="AO137" s="211" t="s">
        <v>6443</v>
      </c>
      <c r="AP137" s="24">
        <v>0.9</v>
      </c>
      <c r="AS137" s="211" t="s">
        <v>7647</v>
      </c>
      <c r="AT137" s="24">
        <v>0.9</v>
      </c>
      <c r="AW137" s="211" t="s">
        <v>6445</v>
      </c>
      <c r="AX137" s="24">
        <v>0.85</v>
      </c>
      <c r="BA137" s="211" t="s">
        <v>6438</v>
      </c>
      <c r="BB137" s="24">
        <v>0.85</v>
      </c>
      <c r="BE137" s="211" t="s">
        <v>7017</v>
      </c>
      <c r="BF137" s="24">
        <v>0.8</v>
      </c>
      <c r="BI137" s="211" t="s">
        <v>7648</v>
      </c>
      <c r="BJ137" s="267">
        <v>0.6</v>
      </c>
      <c r="BM137" s="23"/>
      <c r="BN137" s="24"/>
      <c r="BQ137" s="23"/>
      <c r="BR137" s="24"/>
      <c r="BU137" s="23"/>
      <c r="BV137" s="24"/>
      <c r="BY137" s="23"/>
      <c r="BZ137" s="24"/>
      <c r="CC137" s="23"/>
      <c r="CD137" s="24"/>
      <c r="CG137" s="23"/>
      <c r="CH137" s="24"/>
      <c r="CK137" s="23"/>
      <c r="CL137" s="24"/>
      <c r="CO137" s="23"/>
      <c r="CP137" s="24"/>
      <c r="CS137" s="23"/>
      <c r="CT137" s="24"/>
      <c r="CW137" s="23"/>
      <c r="CX137" s="24"/>
      <c r="DA137" s="23"/>
      <c r="DB137" s="24"/>
      <c r="DE137" s="23"/>
      <c r="DF137" s="24"/>
      <c r="DI137" s="95"/>
    </row>
    <row r="138" spans="1:113" s="220" customFormat="1" ht="14.5" x14ac:dyDescent="0.25">
      <c r="A138" s="252">
        <v>53331</v>
      </c>
      <c r="B138" s="210" t="s">
        <v>7632</v>
      </c>
      <c r="C138" s="22" t="s">
        <v>7633</v>
      </c>
      <c r="D138" s="23" t="s">
        <v>7006</v>
      </c>
      <c r="E138" s="23" t="s">
        <v>352</v>
      </c>
      <c r="F138" s="211" t="s">
        <v>353</v>
      </c>
      <c r="G138" s="244">
        <v>20110623</v>
      </c>
      <c r="H138" s="211" t="s">
        <v>7634</v>
      </c>
      <c r="I138" s="212">
        <v>0.98699999999999999</v>
      </c>
      <c r="J138" s="23" t="s">
        <v>941</v>
      </c>
      <c r="K138" s="23"/>
      <c r="L138" s="213">
        <v>2475249525</v>
      </c>
      <c r="M138" s="211" t="s">
        <v>2867</v>
      </c>
      <c r="N138" s="211" t="s">
        <v>7636</v>
      </c>
      <c r="O138" s="283">
        <v>269.33999999999997</v>
      </c>
      <c r="P138" s="215"/>
      <c r="Q138" s="23" t="s">
        <v>7637</v>
      </c>
      <c r="R138" s="23" t="s">
        <v>7638</v>
      </c>
      <c r="S138" s="112">
        <v>20140623</v>
      </c>
      <c r="T138" s="23" t="s">
        <v>7635</v>
      </c>
      <c r="U138" s="217">
        <v>4.5999999999999999E-3</v>
      </c>
      <c r="V138" s="218" t="s">
        <v>2296</v>
      </c>
      <c r="W138" s="217">
        <v>2.9999999999999997E-4</v>
      </c>
      <c r="X138" s="217">
        <v>2.9999999999999997E-4</v>
      </c>
      <c r="Y138" s="219" t="s">
        <v>688</v>
      </c>
      <c r="Z138" s="219" t="s">
        <v>357</v>
      </c>
      <c r="AA138" s="219" t="s">
        <v>414</v>
      </c>
      <c r="AD138" s="26" t="s">
        <v>4265</v>
      </c>
      <c r="AE138" s="221"/>
      <c r="AF138" s="220">
        <v>60</v>
      </c>
      <c r="AH138" s="222"/>
      <c r="AI138" s="219" t="s">
        <v>6811</v>
      </c>
      <c r="AJ138" s="223">
        <v>0.25800000000000001</v>
      </c>
      <c r="AK138" s="172">
        <f ca="1">IF(LEN(J138)=0,"",VLOOKUP(INDIRECT(ADDRESS(COUNTA(기초자산!$A:$A),1,,,sname)),mat_spot,MATCH(J138,기초자산!$10:$10,0),FALSE))</f>
        <v>274.89999999999998</v>
      </c>
      <c r="AL138" s="172" t="str">
        <f ca="1">IF(LEN(K138)=0,"",VLOOKUP(INDIRECT(ADDRESS(COUNTA(기초자산!$A:$A),1,,,sname)),mat_spot,MATCH(K138,기초자산!$10:$10,0),FALSE))</f>
        <v/>
      </c>
      <c r="AM138" s="24">
        <f t="shared" ref="AM138:AN140" ca="1" si="35">IF(ISERROR(AK138/O138),"",AK138/O138)</f>
        <v>1.0206430533897677</v>
      </c>
      <c r="AN138" s="24" t="str">
        <f t="shared" ca="1" si="35"/>
        <v/>
      </c>
      <c r="AO138" s="211" t="s">
        <v>4155</v>
      </c>
      <c r="AP138" s="224">
        <v>0.95</v>
      </c>
      <c r="AS138" s="211" t="s">
        <v>4156</v>
      </c>
      <c r="AT138" s="224">
        <v>0.95</v>
      </c>
      <c r="AW138" s="211" t="s">
        <v>4147</v>
      </c>
      <c r="AX138" s="224">
        <v>0.9</v>
      </c>
      <c r="BA138" s="211" t="s">
        <v>7639</v>
      </c>
      <c r="BB138" s="224">
        <v>0.9</v>
      </c>
      <c r="BE138" s="211" t="s">
        <v>7640</v>
      </c>
      <c r="BF138" s="224">
        <v>0.85</v>
      </c>
      <c r="BI138" s="211" t="s">
        <v>7637</v>
      </c>
      <c r="BJ138" s="224">
        <v>0.85</v>
      </c>
      <c r="BM138" s="225"/>
      <c r="BN138" s="224"/>
      <c r="BQ138" s="225"/>
      <c r="BR138" s="224"/>
      <c r="BV138" s="224"/>
      <c r="BZ138" s="224"/>
      <c r="CD138" s="224"/>
      <c r="CH138" s="224"/>
      <c r="CL138" s="224"/>
      <c r="CP138" s="224"/>
      <c r="CT138" s="224"/>
      <c r="CX138" s="224"/>
      <c r="DB138" s="224"/>
      <c r="DF138" s="224"/>
      <c r="DI138" s="226"/>
    </row>
    <row r="139" spans="1:113" s="26" customFormat="1" ht="14.5" x14ac:dyDescent="0.25">
      <c r="A139" s="147">
        <v>53328</v>
      </c>
      <c r="B139" s="210" t="s">
        <v>7622</v>
      </c>
      <c r="C139" s="22" t="s">
        <v>7623</v>
      </c>
      <c r="D139" s="23" t="s">
        <v>7006</v>
      </c>
      <c r="E139" s="23" t="s">
        <v>352</v>
      </c>
      <c r="F139" s="23" t="s">
        <v>353</v>
      </c>
      <c r="G139" s="244">
        <v>20110615</v>
      </c>
      <c r="H139" s="211" t="s">
        <v>7624</v>
      </c>
      <c r="I139" s="51">
        <v>0.98699999999999999</v>
      </c>
      <c r="J139" s="23" t="s">
        <v>354</v>
      </c>
      <c r="K139" s="23" t="s">
        <v>1758</v>
      </c>
      <c r="L139" s="25">
        <v>1286000000</v>
      </c>
      <c r="M139" s="211" t="s">
        <v>7619</v>
      </c>
      <c r="N139" s="211" t="s">
        <v>3982</v>
      </c>
      <c r="O139" s="214">
        <v>844000</v>
      </c>
      <c r="P139" s="104">
        <v>229333</v>
      </c>
      <c r="Q139" s="23" t="s">
        <v>7625</v>
      </c>
      <c r="R139" s="23" t="s">
        <v>7626</v>
      </c>
      <c r="S139" s="112">
        <v>20140616</v>
      </c>
      <c r="T139" s="23" t="s">
        <v>7618</v>
      </c>
      <c r="U139" s="49">
        <v>4.5999999999999999E-3</v>
      </c>
      <c r="V139" s="218" t="s">
        <v>2296</v>
      </c>
      <c r="W139" s="49">
        <v>2.9999999999999997E-4</v>
      </c>
      <c r="X139" s="49">
        <v>2.9999999999999997E-4</v>
      </c>
      <c r="Y139" s="26" t="s">
        <v>688</v>
      </c>
      <c r="Z139" s="26" t="s">
        <v>357</v>
      </c>
      <c r="AA139" s="26" t="s">
        <v>414</v>
      </c>
      <c r="AB139" s="23"/>
      <c r="AC139" s="23"/>
      <c r="AD139" s="219" t="s">
        <v>3763</v>
      </c>
      <c r="AE139" s="21"/>
      <c r="AH139" s="29"/>
      <c r="AI139" s="26" t="s">
        <v>2089</v>
      </c>
      <c r="AJ139" s="27">
        <v>0.375</v>
      </c>
      <c r="AK139" s="26">
        <f ca="1">IF(LEN(J139)=0,"",VLOOKUP(INDIRECT(ADDRESS(COUNTA(기초자산!$A:$A),1,,,sname)),mat_spot,MATCH(J139,기초자산!$10:$10,0),FALSE))</f>
        <v>972000</v>
      </c>
      <c r="AL139" s="172">
        <f ca="1">IF(LEN(K139)=0,"",VLOOKUP(INDIRECT(ADDRESS(COUNTA(기초자산!$A:$A),1,,,sname)),mat_spot,MATCH(K139,기초자산!$10:$10,0),FALSE))</f>
        <v>185000</v>
      </c>
      <c r="AM139" s="24">
        <f t="shared" ca="1" si="35"/>
        <v>1.1516587677725119</v>
      </c>
      <c r="AN139" s="24">
        <f t="shared" ca="1" si="35"/>
        <v>0.80668721902212071</v>
      </c>
      <c r="AO139" s="211" t="s">
        <v>7627</v>
      </c>
      <c r="AP139" s="24">
        <v>0.9</v>
      </c>
      <c r="AS139" s="211" t="s">
        <v>7628</v>
      </c>
      <c r="AT139" s="24">
        <v>0.9</v>
      </c>
      <c r="AW139" s="211" t="s">
        <v>7629</v>
      </c>
      <c r="AX139" s="24">
        <v>0.85</v>
      </c>
      <c r="BA139" s="211" t="s">
        <v>7630</v>
      </c>
      <c r="BB139" s="24">
        <v>0.85</v>
      </c>
      <c r="BE139" s="211" t="s">
        <v>7631</v>
      </c>
      <c r="BF139" s="24">
        <v>0.8</v>
      </c>
      <c r="BI139" s="211" t="s">
        <v>7625</v>
      </c>
      <c r="BJ139" s="267">
        <v>0.6</v>
      </c>
      <c r="BM139" s="23"/>
      <c r="BN139" s="24"/>
      <c r="BQ139" s="23"/>
      <c r="BR139" s="24"/>
      <c r="BU139" s="23"/>
      <c r="BV139" s="24"/>
      <c r="BY139" s="23"/>
      <c r="BZ139" s="24"/>
      <c r="CC139" s="23"/>
      <c r="CD139" s="24"/>
      <c r="CG139" s="23"/>
      <c r="CH139" s="24"/>
      <c r="CK139" s="23"/>
      <c r="CL139" s="24"/>
      <c r="CO139" s="23"/>
      <c r="CP139" s="24"/>
      <c r="CS139" s="23"/>
      <c r="CT139" s="24"/>
      <c r="CW139" s="23"/>
      <c r="CX139" s="24"/>
      <c r="DA139" s="23"/>
      <c r="DB139" s="24"/>
      <c r="DE139" s="23"/>
      <c r="DF139" s="24"/>
      <c r="DI139" s="95"/>
    </row>
    <row r="140" spans="1:113" s="220" customFormat="1" ht="14.5" x14ac:dyDescent="0.25">
      <c r="A140" s="252">
        <v>53329</v>
      </c>
      <c r="B140" s="210" t="s">
        <v>7615</v>
      </c>
      <c r="C140" s="22" t="s">
        <v>7616</v>
      </c>
      <c r="D140" s="23" t="s">
        <v>7006</v>
      </c>
      <c r="E140" s="23" t="s">
        <v>352</v>
      </c>
      <c r="F140" s="211" t="s">
        <v>353</v>
      </c>
      <c r="G140" s="244">
        <v>20110615</v>
      </c>
      <c r="H140" s="211" t="s">
        <v>7617</v>
      </c>
      <c r="I140" s="212">
        <v>0.98699999999999999</v>
      </c>
      <c r="J140" s="23" t="s">
        <v>941</v>
      </c>
      <c r="K140" s="23" t="s">
        <v>3162</v>
      </c>
      <c r="L140" s="213">
        <v>2818850696</v>
      </c>
      <c r="M140" s="211" t="s">
        <v>7619</v>
      </c>
      <c r="N140" s="211" t="s">
        <v>2943</v>
      </c>
      <c r="O140" s="214">
        <v>274.52999999999997</v>
      </c>
      <c r="P140" s="215">
        <v>12397.6</v>
      </c>
      <c r="Q140" s="23" t="s">
        <v>7609</v>
      </c>
      <c r="R140" s="23" t="s">
        <v>7620</v>
      </c>
      <c r="S140" s="112">
        <v>20140613</v>
      </c>
      <c r="T140" s="23" t="s">
        <v>7618</v>
      </c>
      <c r="U140" s="49">
        <v>4.5999999999999999E-3</v>
      </c>
      <c r="V140" s="218" t="s">
        <v>2296</v>
      </c>
      <c r="W140" s="49">
        <v>2.9999999999999997E-4</v>
      </c>
      <c r="X140" s="49">
        <v>2.9999999999999997E-4</v>
      </c>
      <c r="Y140" s="26" t="s">
        <v>688</v>
      </c>
      <c r="Z140" s="26" t="s">
        <v>357</v>
      </c>
      <c r="AA140" s="219" t="s">
        <v>414</v>
      </c>
      <c r="AD140" s="219" t="s">
        <v>3763</v>
      </c>
      <c r="AE140" s="279"/>
      <c r="AH140" s="222"/>
      <c r="AI140" s="219" t="s">
        <v>1352</v>
      </c>
      <c r="AJ140" s="223">
        <v>0.27900000000000003</v>
      </c>
      <c r="AK140" s="172">
        <f ca="1">IF(LEN(J140)=0,"",VLOOKUP(INDIRECT(ADDRESS(COUNTA(기초자산!$A:$A),1,,,sname)),mat_spot,MATCH(J140,기초자산!$10:$10,0),FALSE))</f>
        <v>274.89999999999998</v>
      </c>
      <c r="AL140" s="172">
        <f ca="1">IF(LEN(K140)=0,"",VLOOKUP(INDIRECT(ADDRESS(COUNTA(기초자산!$A:$A),1,,,sname)),mat_spot,MATCH(K140,기초자산!$10:$10,0),FALSE))</f>
        <v>12454.07</v>
      </c>
      <c r="AM140" s="24">
        <f t="shared" ca="1" si="35"/>
        <v>1.0013477579863768</v>
      </c>
      <c r="AN140" s="24">
        <f t="shared" ca="1" si="35"/>
        <v>1.0045549138542944</v>
      </c>
      <c r="AO140" s="211" t="s">
        <v>7621</v>
      </c>
      <c r="AP140" s="224">
        <v>0.9</v>
      </c>
      <c r="AS140" s="211" t="s">
        <v>7001</v>
      </c>
      <c r="AT140" s="224">
        <v>0.9</v>
      </c>
      <c r="AW140" s="211" t="s">
        <v>6993</v>
      </c>
      <c r="AX140" s="224">
        <v>0.85</v>
      </c>
      <c r="BA140" s="211" t="s">
        <v>6994</v>
      </c>
      <c r="BB140" s="224">
        <v>0.85</v>
      </c>
      <c r="BE140" s="211" t="s">
        <v>6987</v>
      </c>
      <c r="BF140" s="224">
        <v>0.8</v>
      </c>
      <c r="BI140" s="211" t="s">
        <v>7609</v>
      </c>
      <c r="BJ140" s="266">
        <v>0.6</v>
      </c>
      <c r="BM140" s="225"/>
      <c r="BN140" s="224"/>
      <c r="BQ140" s="225"/>
      <c r="BR140" s="224"/>
      <c r="BV140" s="224"/>
      <c r="BZ140" s="224"/>
      <c r="CD140" s="224"/>
      <c r="CH140" s="224"/>
      <c r="CL140" s="224"/>
      <c r="CP140" s="224"/>
      <c r="CT140" s="224"/>
      <c r="CX140" s="224"/>
      <c r="DB140" s="224"/>
      <c r="DF140" s="224"/>
      <c r="DI140" s="226"/>
    </row>
    <row r="141" spans="1:113" s="26" customFormat="1" ht="14.5" x14ac:dyDescent="0.25">
      <c r="A141" s="147">
        <v>53327</v>
      </c>
      <c r="B141" s="210" t="s">
        <v>7604</v>
      </c>
      <c r="C141" s="22" t="s">
        <v>7605</v>
      </c>
      <c r="D141" s="23" t="s">
        <v>7006</v>
      </c>
      <c r="E141" s="23" t="s">
        <v>352</v>
      </c>
      <c r="F141" s="23" t="s">
        <v>353</v>
      </c>
      <c r="G141" s="244">
        <v>20110607</v>
      </c>
      <c r="H141" s="211" t="s">
        <v>7606</v>
      </c>
      <c r="I141" s="51">
        <v>0.98699999999999999</v>
      </c>
      <c r="J141" s="23" t="s">
        <v>354</v>
      </c>
      <c r="K141" s="23" t="s">
        <v>1758</v>
      </c>
      <c r="L141" s="25">
        <v>1777227209</v>
      </c>
      <c r="M141" s="211" t="s">
        <v>4126</v>
      </c>
      <c r="N141" s="211" t="s">
        <v>3224</v>
      </c>
      <c r="O141" s="214">
        <v>876333</v>
      </c>
      <c r="P141" s="104">
        <v>232000</v>
      </c>
      <c r="Q141" s="23" t="s">
        <v>7608</v>
      </c>
      <c r="R141" s="23" t="s">
        <v>7609</v>
      </c>
      <c r="S141" s="112">
        <v>20140611</v>
      </c>
      <c r="T141" s="23" t="s">
        <v>7607</v>
      </c>
      <c r="U141" s="49">
        <v>4.5999999999999999E-3</v>
      </c>
      <c r="V141" s="218" t="s">
        <v>2296</v>
      </c>
      <c r="W141" s="49">
        <v>2.9999999999999997E-4</v>
      </c>
      <c r="X141" s="49">
        <v>2.9999999999999997E-4</v>
      </c>
      <c r="Y141" s="26" t="s">
        <v>688</v>
      </c>
      <c r="Z141" s="26" t="s">
        <v>357</v>
      </c>
      <c r="AA141" s="26" t="s">
        <v>414</v>
      </c>
      <c r="AB141" s="23"/>
      <c r="AC141" s="23"/>
      <c r="AD141" s="219" t="s">
        <v>3763</v>
      </c>
      <c r="AE141" s="21"/>
      <c r="AH141" s="29"/>
      <c r="AI141" s="26" t="s">
        <v>2077</v>
      </c>
      <c r="AJ141" s="27">
        <v>0.39600000000000002</v>
      </c>
      <c r="AK141" s="26">
        <f ca="1">IF(LEN(J141)=0,"",VLOOKUP(INDIRECT(ADDRESS(COUNTA(기초자산!$A:$A),1,,,sname)),mat_spot,MATCH(J141,기초자산!$10:$10,0),FALSE))</f>
        <v>972000</v>
      </c>
      <c r="AL141" s="172">
        <f ca="1">IF(LEN(K141)=0,"",VLOOKUP(INDIRECT(ADDRESS(COUNTA(기초자산!$A:$A),1,,,sname)),mat_spot,MATCH(K141,기초자산!$10:$10,0),FALSE))</f>
        <v>185000</v>
      </c>
      <c r="AM141" s="24">
        <f t="shared" ref="AM141:AN143" ca="1" si="36">IF(ISERROR(AK141/O141),"",AK141/O141)</f>
        <v>1.1091674055410443</v>
      </c>
      <c r="AN141" s="24">
        <f t="shared" ca="1" si="36"/>
        <v>0.79741379310344829</v>
      </c>
      <c r="AO141" s="211" t="s">
        <v>7610</v>
      </c>
      <c r="AP141" s="24">
        <v>0.9</v>
      </c>
      <c r="AS141" s="211" t="s">
        <v>7611</v>
      </c>
      <c r="AT141" s="24">
        <v>0.9</v>
      </c>
      <c r="AW141" s="211" t="s">
        <v>7612</v>
      </c>
      <c r="AX141" s="24">
        <v>0.85</v>
      </c>
      <c r="BA141" s="211" t="s">
        <v>7613</v>
      </c>
      <c r="BB141" s="24">
        <v>0.85</v>
      </c>
      <c r="BE141" s="211" t="s">
        <v>7614</v>
      </c>
      <c r="BF141" s="24">
        <v>0.8</v>
      </c>
      <c r="BI141" s="211" t="s">
        <v>7608</v>
      </c>
      <c r="BJ141" s="267">
        <v>0.6</v>
      </c>
      <c r="BM141" s="23"/>
      <c r="BN141" s="24"/>
      <c r="BQ141" s="23"/>
      <c r="BR141" s="24"/>
      <c r="BU141" s="23"/>
      <c r="BV141" s="24"/>
      <c r="BY141" s="23"/>
      <c r="BZ141" s="24"/>
      <c r="CC141" s="23"/>
      <c r="CD141" s="24"/>
      <c r="CG141" s="23"/>
      <c r="CH141" s="24"/>
      <c r="CK141" s="23"/>
      <c r="CL141" s="24"/>
      <c r="CO141" s="23"/>
      <c r="CP141" s="24"/>
      <c r="CS141" s="23"/>
      <c r="CT141" s="24"/>
      <c r="CW141" s="23"/>
      <c r="CX141" s="24"/>
      <c r="DA141" s="23"/>
      <c r="DB141" s="24"/>
      <c r="DE141" s="23"/>
      <c r="DF141" s="24"/>
      <c r="DI141" s="95"/>
    </row>
    <row r="142" spans="1:113" s="26" customFormat="1" ht="14.5" x14ac:dyDescent="0.25">
      <c r="A142" s="147">
        <v>53323</v>
      </c>
      <c r="B142" s="210" t="s">
        <v>7590</v>
      </c>
      <c r="C142" s="22" t="s">
        <v>7591</v>
      </c>
      <c r="D142" s="23" t="s">
        <v>7006</v>
      </c>
      <c r="E142" s="23" t="s">
        <v>352</v>
      </c>
      <c r="F142" s="23" t="s">
        <v>353</v>
      </c>
      <c r="G142" s="244">
        <v>20110530</v>
      </c>
      <c r="H142" s="211" t="s">
        <v>7592</v>
      </c>
      <c r="I142" s="51">
        <v>0.98699999999999999</v>
      </c>
      <c r="J142" s="23" t="s">
        <v>354</v>
      </c>
      <c r="K142" s="23" t="s">
        <v>1758</v>
      </c>
      <c r="L142" s="25">
        <v>1776886180</v>
      </c>
      <c r="M142" s="211" t="s">
        <v>7593</v>
      </c>
      <c r="N142" s="211" t="s">
        <v>4136</v>
      </c>
      <c r="O142" s="214">
        <v>899000</v>
      </c>
      <c r="P142" s="104">
        <v>248333</v>
      </c>
      <c r="Q142" s="23" t="s">
        <v>7595</v>
      </c>
      <c r="R142" s="23" t="s">
        <v>7589</v>
      </c>
      <c r="S142" s="112">
        <v>20140530</v>
      </c>
      <c r="T142" s="23" t="s">
        <v>7594</v>
      </c>
      <c r="U142" s="49">
        <v>4.5999999999999999E-3</v>
      </c>
      <c r="V142" s="218" t="s">
        <v>2296</v>
      </c>
      <c r="W142" s="49">
        <v>2.9999999999999997E-4</v>
      </c>
      <c r="X142" s="49">
        <v>2.9999999999999997E-4</v>
      </c>
      <c r="Y142" s="26" t="s">
        <v>688</v>
      </c>
      <c r="Z142" s="26" t="s">
        <v>357</v>
      </c>
      <c r="AA142" s="26" t="s">
        <v>414</v>
      </c>
      <c r="AB142" s="23"/>
      <c r="AC142" s="23"/>
      <c r="AD142" s="219" t="s">
        <v>3763</v>
      </c>
      <c r="AE142" s="21"/>
      <c r="AH142" s="29"/>
      <c r="AI142" s="26" t="s">
        <v>559</v>
      </c>
      <c r="AJ142" s="27">
        <v>0.40500000000000003</v>
      </c>
      <c r="AK142" s="26">
        <f ca="1">IF(LEN(J142)=0,"",VLOOKUP(INDIRECT(ADDRESS(COUNTA(기초자산!$A:$A),1,,,sname)),mat_spot,MATCH(J142,기초자산!$10:$10,0),FALSE))</f>
        <v>972000</v>
      </c>
      <c r="AL142" s="172">
        <f ca="1">IF(LEN(K142)=0,"",VLOOKUP(INDIRECT(ADDRESS(COUNTA(기초자산!$A:$A),1,,,sname)),mat_spot,MATCH(K142,기초자산!$10:$10,0),FALSE))</f>
        <v>185000</v>
      </c>
      <c r="AM142" s="24">
        <f t="shared" ca="1" si="36"/>
        <v>1.0812013348164626</v>
      </c>
      <c r="AN142" s="24">
        <f t="shared" ca="1" si="36"/>
        <v>0.74496744290931938</v>
      </c>
      <c r="AO142" s="211" t="s">
        <v>7596</v>
      </c>
      <c r="AP142" s="24">
        <v>0.9</v>
      </c>
      <c r="AS142" s="211" t="s">
        <v>7597</v>
      </c>
      <c r="AT142" s="24">
        <v>0.9</v>
      </c>
      <c r="AW142" s="211" t="s">
        <v>7598</v>
      </c>
      <c r="AX142" s="24">
        <v>0.85</v>
      </c>
      <c r="BA142" s="211" t="s">
        <v>7599</v>
      </c>
      <c r="BB142" s="24">
        <v>0.85</v>
      </c>
      <c r="BE142" s="211" t="s">
        <v>7600</v>
      </c>
      <c r="BF142" s="24">
        <v>0.8</v>
      </c>
      <c r="BI142" s="211" t="s">
        <v>7595</v>
      </c>
      <c r="BJ142" s="267">
        <v>0.6</v>
      </c>
      <c r="BM142" s="23"/>
      <c r="BN142" s="24"/>
      <c r="BQ142" s="23"/>
      <c r="BR142" s="24"/>
      <c r="BU142" s="23"/>
      <c r="BV142" s="24"/>
      <c r="BY142" s="23"/>
      <c r="BZ142" s="24"/>
      <c r="CC142" s="23"/>
      <c r="CD142" s="24"/>
      <c r="CG142" s="23"/>
      <c r="CH142" s="24"/>
      <c r="CK142" s="23"/>
      <c r="CL142" s="24"/>
      <c r="CO142" s="23"/>
      <c r="CP142" s="24"/>
      <c r="CS142" s="23"/>
      <c r="CT142" s="24"/>
      <c r="CW142" s="23"/>
      <c r="CX142" s="24"/>
      <c r="DA142" s="23"/>
      <c r="DB142" s="24"/>
      <c r="DE142" s="23"/>
      <c r="DF142" s="24"/>
      <c r="DI142" s="95"/>
    </row>
    <row r="143" spans="1:113" s="220" customFormat="1" ht="14.5" x14ac:dyDescent="0.25">
      <c r="A143" s="252">
        <v>53324</v>
      </c>
      <c r="B143" s="210" t="s">
        <v>7585</v>
      </c>
      <c r="C143" s="22" t="s">
        <v>7586</v>
      </c>
      <c r="D143" s="23" t="s">
        <v>7006</v>
      </c>
      <c r="E143" s="23" t="s">
        <v>352</v>
      </c>
      <c r="F143" s="211" t="s">
        <v>353</v>
      </c>
      <c r="G143" s="244">
        <v>20110531</v>
      </c>
      <c r="H143" s="211" t="s">
        <v>7587</v>
      </c>
      <c r="I143" s="212">
        <v>0.98699999999999999</v>
      </c>
      <c r="J143" s="23" t="s">
        <v>941</v>
      </c>
      <c r="K143" s="23" t="s">
        <v>3162</v>
      </c>
      <c r="L143" s="213">
        <v>3102383376</v>
      </c>
      <c r="M143" s="211" t="s">
        <v>3227</v>
      </c>
      <c r="N143" s="211" t="s">
        <v>3212</v>
      </c>
      <c r="O143" s="214">
        <v>282.76</v>
      </c>
      <c r="P143" s="215">
        <v>13268.39</v>
      </c>
      <c r="Q143" s="23" t="s">
        <v>7588</v>
      </c>
      <c r="R143" s="23" t="s">
        <v>7589</v>
      </c>
      <c r="S143" s="112">
        <v>20140530</v>
      </c>
      <c r="T143" s="23" t="s">
        <v>6390</v>
      </c>
      <c r="U143" s="49">
        <v>4.5999999999999999E-3</v>
      </c>
      <c r="V143" s="218" t="s">
        <v>2296</v>
      </c>
      <c r="W143" s="49">
        <v>2.9999999999999997E-4</v>
      </c>
      <c r="X143" s="49">
        <v>2.9999999999999997E-4</v>
      </c>
      <c r="Y143" s="26" t="s">
        <v>688</v>
      </c>
      <c r="Z143" s="26" t="s">
        <v>357</v>
      </c>
      <c r="AA143" s="219" t="s">
        <v>414</v>
      </c>
      <c r="AD143" s="219" t="s">
        <v>3763</v>
      </c>
      <c r="AE143" s="279"/>
      <c r="AH143" s="222"/>
      <c r="AI143" s="219" t="s">
        <v>1361</v>
      </c>
      <c r="AJ143" s="223">
        <v>0.27600000000000002</v>
      </c>
      <c r="AK143" s="172">
        <f ca="1">IF(LEN(J143)=0,"",VLOOKUP(INDIRECT(ADDRESS(COUNTA(기초자산!$A:$A),1,,,sname)),mat_spot,MATCH(J143,기초자산!$10:$10,0),FALSE))</f>
        <v>274.89999999999998</v>
      </c>
      <c r="AL143" s="172">
        <f ca="1">IF(LEN(K143)=0,"",VLOOKUP(INDIRECT(ADDRESS(COUNTA(기초자산!$A:$A),1,,,sname)),mat_spot,MATCH(K143,기초자산!$10:$10,0),FALSE))</f>
        <v>12454.07</v>
      </c>
      <c r="AM143" s="24">
        <f t="shared" ca="1" si="36"/>
        <v>0.97220257462158721</v>
      </c>
      <c r="AN143" s="24">
        <f t="shared" ca="1" si="36"/>
        <v>0.93862706779044036</v>
      </c>
      <c r="AO143" s="211" t="s">
        <v>4094</v>
      </c>
      <c r="AP143" s="224">
        <v>0.9</v>
      </c>
      <c r="AS143" s="211" t="s">
        <v>6394</v>
      </c>
      <c r="AT143" s="224">
        <v>0.9</v>
      </c>
      <c r="AW143" s="211" t="s">
        <v>4092</v>
      </c>
      <c r="AX143" s="224">
        <v>0.85</v>
      </c>
      <c r="BA143" s="211" t="s">
        <v>6391</v>
      </c>
      <c r="BB143" s="224">
        <v>0.85</v>
      </c>
      <c r="BE143" s="211" t="s">
        <v>6942</v>
      </c>
      <c r="BF143" s="224">
        <v>0.8</v>
      </c>
      <c r="BI143" s="211" t="s">
        <v>7588</v>
      </c>
      <c r="BJ143" s="266">
        <v>0.6</v>
      </c>
      <c r="BM143" s="225"/>
      <c r="BN143" s="224"/>
      <c r="BQ143" s="225"/>
      <c r="BR143" s="224"/>
      <c r="BV143" s="224"/>
      <c r="BZ143" s="224"/>
      <c r="CD143" s="224"/>
      <c r="CH143" s="224"/>
      <c r="CL143" s="224"/>
      <c r="CP143" s="224"/>
      <c r="CT143" s="224"/>
      <c r="CX143" s="224"/>
      <c r="DB143" s="224"/>
      <c r="DF143" s="224"/>
      <c r="DI143" s="226"/>
    </row>
    <row r="144" spans="1:113" s="26" customFormat="1" ht="14.5" x14ac:dyDescent="0.25">
      <c r="A144" s="147">
        <v>53322</v>
      </c>
      <c r="B144" s="210" t="s">
        <v>7576</v>
      </c>
      <c r="C144" s="22" t="s">
        <v>7577</v>
      </c>
      <c r="D144" s="23" t="s">
        <v>7006</v>
      </c>
      <c r="E144" s="23" t="s">
        <v>352</v>
      </c>
      <c r="F144" s="23" t="s">
        <v>353</v>
      </c>
      <c r="G144" s="244">
        <v>20110527</v>
      </c>
      <c r="H144" s="211" t="s">
        <v>7578</v>
      </c>
      <c r="I144" s="51">
        <v>0.98699999999999999</v>
      </c>
      <c r="J144" s="23" t="s">
        <v>812</v>
      </c>
      <c r="K144" s="23" t="s">
        <v>1758</v>
      </c>
      <c r="L144" s="25">
        <v>2970297030</v>
      </c>
      <c r="M144" s="211" t="s">
        <v>7580</v>
      </c>
      <c r="N144" s="211" t="s">
        <v>4102</v>
      </c>
      <c r="O144" s="214">
        <v>277.35000000000002</v>
      </c>
      <c r="P144" s="104">
        <v>37450</v>
      </c>
      <c r="Q144" s="23" t="s">
        <v>7581</v>
      </c>
      <c r="R144" s="23" t="s">
        <v>7582</v>
      </c>
      <c r="S144" s="112">
        <v>20140527</v>
      </c>
      <c r="T144" s="23" t="s">
        <v>7579</v>
      </c>
      <c r="U144" s="49">
        <v>4.5999999999999999E-3</v>
      </c>
      <c r="V144" s="218" t="s">
        <v>2296</v>
      </c>
      <c r="W144" s="49">
        <v>2.9999999999999997E-4</v>
      </c>
      <c r="X144" s="49">
        <v>2.9999999999999997E-4</v>
      </c>
      <c r="Y144" s="26" t="s">
        <v>688</v>
      </c>
      <c r="Z144" s="26" t="s">
        <v>357</v>
      </c>
      <c r="AA144" s="26" t="s">
        <v>414</v>
      </c>
      <c r="AB144" s="23"/>
      <c r="AC144" s="23"/>
      <c r="AD144" s="287">
        <v>100</v>
      </c>
      <c r="AE144" s="21"/>
      <c r="AH144" s="29"/>
      <c r="AI144" s="26" t="s">
        <v>7583</v>
      </c>
      <c r="AJ144" s="27">
        <v>0.21</v>
      </c>
      <c r="AK144" s="26">
        <f ca="1">IF(LEN(J144)=0,"",VLOOKUP(INDIRECT(ADDRESS(COUNTA(기초자산!$A:$A),1,,,sname)),mat_spot,MATCH(J144,기초자산!$10:$10,0),FALSE))</f>
        <v>274.89999999999998</v>
      </c>
      <c r="AL144" s="172">
        <f ca="1">IF(LEN(K144)=0,"",VLOOKUP(INDIRECT(ADDRESS(COUNTA(기초자산!$A:$A),1,,,sname)),mat_spot,MATCH(K144,기초자산!$10:$10,0),FALSE))</f>
        <v>185000</v>
      </c>
      <c r="AM144" s="24">
        <f t="shared" ref="AM144:AN146" ca="1" si="37">IF(ISERROR(AK144/O144),"",AK144/O144)</f>
        <v>0.99116639625022518</v>
      </c>
      <c r="AN144" s="24">
        <f t="shared" ca="1" si="37"/>
        <v>4.939919893190921</v>
      </c>
      <c r="AO144" s="211" t="s">
        <v>4086</v>
      </c>
      <c r="AP144" s="24">
        <v>0.9</v>
      </c>
      <c r="AS144" s="211" t="s">
        <v>4087</v>
      </c>
      <c r="AT144" s="24">
        <v>0.9</v>
      </c>
      <c r="AW144" s="211" t="s">
        <v>4081</v>
      </c>
      <c r="AX144" s="24">
        <v>0.85</v>
      </c>
      <c r="BA144" s="211" t="s">
        <v>7584</v>
      </c>
      <c r="BB144" s="24">
        <v>0.85</v>
      </c>
      <c r="BE144" s="211" t="s">
        <v>6935</v>
      </c>
      <c r="BF144" s="24">
        <v>0.8</v>
      </c>
      <c r="BI144" s="211" t="s">
        <v>7581</v>
      </c>
      <c r="BJ144" s="267">
        <v>0.6</v>
      </c>
      <c r="BM144" s="23"/>
      <c r="BN144" s="24"/>
      <c r="BQ144" s="23"/>
      <c r="BR144" s="24"/>
      <c r="BU144" s="23"/>
      <c r="BV144" s="24"/>
      <c r="BY144" s="23"/>
      <c r="BZ144" s="24"/>
      <c r="CC144" s="23"/>
      <c r="CD144" s="24"/>
      <c r="CG144" s="23"/>
      <c r="CH144" s="24"/>
      <c r="CK144" s="23"/>
      <c r="CL144" s="24"/>
      <c r="CO144" s="23"/>
      <c r="CP144" s="24"/>
      <c r="CS144" s="23"/>
      <c r="CT144" s="24"/>
      <c r="CW144" s="23"/>
      <c r="CX144" s="24"/>
      <c r="DA144" s="23"/>
      <c r="DB144" s="24"/>
      <c r="DE144" s="23"/>
      <c r="DF144" s="24"/>
      <c r="DI144" s="95"/>
    </row>
    <row r="145" spans="1:113" s="220" customFormat="1" ht="14.5" x14ac:dyDescent="0.25">
      <c r="A145" s="252">
        <v>53317</v>
      </c>
      <c r="B145" s="210" t="s">
        <v>7567</v>
      </c>
      <c r="C145" s="227" t="s">
        <v>7568</v>
      </c>
      <c r="D145" s="211" t="s">
        <v>7006</v>
      </c>
      <c r="E145" s="23" t="s">
        <v>948</v>
      </c>
      <c r="F145" s="211" t="s">
        <v>1773</v>
      </c>
      <c r="G145" s="249">
        <v>20110511</v>
      </c>
      <c r="H145" s="211" t="s">
        <v>7413</v>
      </c>
      <c r="I145" s="212">
        <v>0.98850000000000005</v>
      </c>
      <c r="J145" s="23" t="s">
        <v>941</v>
      </c>
      <c r="K145" s="23" t="s">
        <v>3162</v>
      </c>
      <c r="L145" s="213">
        <v>16165551827</v>
      </c>
      <c r="M145" s="211" t="s">
        <v>7570</v>
      </c>
      <c r="N145" s="211" t="s">
        <v>7571</v>
      </c>
      <c r="O145" s="214">
        <v>286.3</v>
      </c>
      <c r="P145" s="215">
        <v>12962.33</v>
      </c>
      <c r="Q145" s="211" t="s">
        <v>7572</v>
      </c>
      <c r="R145" s="211" t="s">
        <v>7573</v>
      </c>
      <c r="S145" s="216">
        <v>20140512</v>
      </c>
      <c r="T145" s="23" t="s">
        <v>7569</v>
      </c>
      <c r="U145" s="217">
        <v>2.3999999999999998E-3</v>
      </c>
      <c r="V145" s="218" t="s">
        <v>2296</v>
      </c>
      <c r="W145" s="217">
        <v>2.1000000000000001E-4</v>
      </c>
      <c r="X145" s="217">
        <v>2.1000000000000001E-4</v>
      </c>
      <c r="Y145" s="219" t="s">
        <v>688</v>
      </c>
      <c r="Z145" s="219" t="s">
        <v>413</v>
      </c>
      <c r="AA145" s="219" t="s">
        <v>414</v>
      </c>
      <c r="AD145" s="219" t="s">
        <v>7391</v>
      </c>
      <c r="AE145" s="221"/>
      <c r="AH145" s="222"/>
      <c r="AI145" s="219" t="s">
        <v>7574</v>
      </c>
      <c r="AJ145" s="223">
        <v>0.315</v>
      </c>
      <c r="AK145" s="172">
        <f ca="1">IF(LEN(J145)=0,"",VLOOKUP(INDIRECT(ADDRESS(COUNTA(기초자산!$A:$A),1,,,sname)),mat_spot,MATCH(J145,기초자산!$10:$10,0),FALSE))</f>
        <v>274.89999999999998</v>
      </c>
      <c r="AL145" s="172">
        <f ca="1">IF(LEN(K145)=0,"",VLOOKUP(INDIRECT(ADDRESS(COUNTA(기초자산!$A:$A),1,,,sname)),mat_spot,MATCH(K145,기초자산!$10:$10,0),FALSE))</f>
        <v>12454.07</v>
      </c>
      <c r="AM145" s="24">
        <f t="shared" ca="1" si="37"/>
        <v>0.96018162766329018</v>
      </c>
      <c r="AN145" s="24">
        <f t="shared" ca="1" si="37"/>
        <v>0.96078945683376371</v>
      </c>
      <c r="AO145" s="211" t="s">
        <v>3739</v>
      </c>
      <c r="AP145" s="224">
        <v>0.95</v>
      </c>
      <c r="AS145" s="211" t="s">
        <v>4227</v>
      </c>
      <c r="AT145" s="224">
        <v>0.95</v>
      </c>
      <c r="AW145" s="211" t="s">
        <v>4049</v>
      </c>
      <c r="AX145" s="224">
        <v>0.95</v>
      </c>
      <c r="BA145" s="211" t="s">
        <v>3789</v>
      </c>
      <c r="BB145" s="224">
        <v>0.9</v>
      </c>
      <c r="BE145" s="211" t="s">
        <v>4235</v>
      </c>
      <c r="BF145" s="224">
        <v>0.9</v>
      </c>
      <c r="BI145" s="211" t="s">
        <v>6861</v>
      </c>
      <c r="BJ145" s="224">
        <v>0.9</v>
      </c>
      <c r="BM145" s="211" t="s">
        <v>6665</v>
      </c>
      <c r="BN145" s="224">
        <v>0.85</v>
      </c>
      <c r="BQ145" s="211" t="s">
        <v>7575</v>
      </c>
      <c r="BR145" s="224">
        <v>0.85</v>
      </c>
      <c r="BU145" s="211">
        <v>20140507</v>
      </c>
      <c r="BV145" s="224">
        <v>0.6</v>
      </c>
      <c r="BZ145" s="224"/>
      <c r="CD145" s="224"/>
      <c r="CH145" s="224"/>
      <c r="CL145" s="224"/>
      <c r="CP145" s="224"/>
      <c r="CT145" s="224"/>
      <c r="CX145" s="224"/>
      <c r="DB145" s="224"/>
      <c r="DF145" s="224"/>
      <c r="DI145" s="226"/>
    </row>
    <row r="146" spans="1:113" s="220" customFormat="1" ht="14.5" x14ac:dyDescent="0.25">
      <c r="A146" s="252">
        <v>52632</v>
      </c>
      <c r="B146" s="210" t="s">
        <v>7563</v>
      </c>
      <c r="C146" s="22" t="s">
        <v>1057</v>
      </c>
      <c r="D146" s="211" t="s">
        <v>2626</v>
      </c>
      <c r="E146" s="23" t="s">
        <v>948</v>
      </c>
      <c r="F146" s="211" t="s">
        <v>2626</v>
      </c>
      <c r="G146" s="244">
        <v>20071102</v>
      </c>
      <c r="H146" s="211" t="s">
        <v>7564</v>
      </c>
      <c r="I146" s="212">
        <v>0.99299999999999999</v>
      </c>
      <c r="J146" s="23" t="s">
        <v>929</v>
      </c>
      <c r="K146" s="23" t="s">
        <v>923</v>
      </c>
      <c r="L146" s="213">
        <v>2141760879</v>
      </c>
      <c r="M146" s="23" t="s">
        <v>7565</v>
      </c>
      <c r="N146" s="23" t="s">
        <v>4030</v>
      </c>
      <c r="O146" s="214">
        <v>49500</v>
      </c>
      <c r="P146" s="215">
        <v>126500</v>
      </c>
      <c r="Q146" s="23" t="s">
        <v>7506</v>
      </c>
      <c r="R146" s="23" t="s">
        <v>7525</v>
      </c>
      <c r="S146" s="112">
        <v>20140429</v>
      </c>
      <c r="T146" s="23" t="s">
        <v>7503</v>
      </c>
      <c r="U146" s="217">
        <v>3.3999999999999998E-3</v>
      </c>
      <c r="V146" s="218">
        <v>8.9999999999999993E-3</v>
      </c>
      <c r="W146" s="217">
        <v>3.4000000000000002E-4</v>
      </c>
      <c r="X146" s="217">
        <v>3.4000000000000002E-4</v>
      </c>
      <c r="Y146" s="219" t="s">
        <v>688</v>
      </c>
      <c r="Z146" s="219" t="s">
        <v>1406</v>
      </c>
      <c r="AA146" s="219" t="s">
        <v>1412</v>
      </c>
      <c r="AB146" s="220" t="s">
        <v>1174</v>
      </c>
      <c r="AD146" s="26" t="s">
        <v>2924</v>
      </c>
      <c r="AE146" s="221"/>
      <c r="AF146" s="220">
        <v>55</v>
      </c>
      <c r="AH146" s="222"/>
      <c r="AI146" s="219" t="s">
        <v>7566</v>
      </c>
      <c r="AJ146" s="223">
        <v>0.55500000000000005</v>
      </c>
      <c r="AK146" s="172">
        <f ca="1">IF(LEN(J146)=0,"",VLOOKUP(INDIRECT(ADDRESS(COUNTA(기초자산!$A:$A),1,,,sname)),mat_spot,MATCH(J146,기초자산!$10:$10,0),FALSE))</f>
        <v>51600</v>
      </c>
      <c r="AL146" s="172">
        <f ca="1">IF(LEN(K146)=0,"",VLOOKUP(INDIRECT(ADDRESS(COUNTA(기초자산!$A:$A),1,,,sname)),mat_spot,MATCH(K146,기초자산!$10:$10,0),FALSE))</f>
        <v>116000</v>
      </c>
      <c r="AM146" s="24">
        <f t="shared" ca="1" si="37"/>
        <v>1.0424242424242425</v>
      </c>
      <c r="AN146" s="24">
        <f t="shared" ca="1" si="37"/>
        <v>0.91699604743083007</v>
      </c>
      <c r="AO146" s="211" t="s">
        <v>993</v>
      </c>
      <c r="AP146" s="224">
        <v>0.9</v>
      </c>
      <c r="AS146" s="211" t="s">
        <v>3999</v>
      </c>
      <c r="AT146" s="224">
        <v>0.9</v>
      </c>
      <c r="AW146" s="211" t="s">
        <v>3996</v>
      </c>
      <c r="AX146" s="224">
        <v>0.85</v>
      </c>
      <c r="BA146" s="211" t="s">
        <v>6813</v>
      </c>
      <c r="BB146" s="224">
        <v>0.85</v>
      </c>
      <c r="BE146" s="211" t="s">
        <v>6808</v>
      </c>
      <c r="BF146" s="224">
        <v>0.8</v>
      </c>
      <c r="BI146" s="211" t="s">
        <v>7506</v>
      </c>
      <c r="BJ146" s="224">
        <v>0.8</v>
      </c>
      <c r="BM146" s="225"/>
      <c r="BN146" s="224"/>
      <c r="BQ146" s="225"/>
      <c r="BR146" s="224"/>
      <c r="BV146" s="224"/>
      <c r="BZ146" s="224"/>
      <c r="CD146" s="224"/>
      <c r="CH146" s="224"/>
      <c r="CL146" s="224"/>
      <c r="CP146" s="224"/>
      <c r="CT146" s="224"/>
      <c r="CX146" s="224"/>
      <c r="DB146" s="224"/>
      <c r="DF146" s="224"/>
      <c r="DI146" s="226">
        <v>39688.631319444445</v>
      </c>
    </row>
    <row r="147" spans="1:113" s="26" customFormat="1" ht="14.5" x14ac:dyDescent="0.25">
      <c r="A147" s="147">
        <v>53318</v>
      </c>
      <c r="B147" s="210" t="s">
        <v>7548</v>
      </c>
      <c r="C147" s="22" t="s">
        <v>7549</v>
      </c>
      <c r="D147" s="23" t="s">
        <v>7006</v>
      </c>
      <c r="E147" s="23" t="s">
        <v>352</v>
      </c>
      <c r="F147" s="23" t="s">
        <v>353</v>
      </c>
      <c r="G147" s="244">
        <v>20110513</v>
      </c>
      <c r="H147" s="211" t="s">
        <v>7550</v>
      </c>
      <c r="I147" s="51">
        <v>0.98699999999999999</v>
      </c>
      <c r="J147" s="23" t="s">
        <v>7551</v>
      </c>
      <c r="K147" s="23" t="s">
        <v>7552</v>
      </c>
      <c r="L147" s="25">
        <v>405475246</v>
      </c>
      <c r="M147" s="211" t="s">
        <v>7553</v>
      </c>
      <c r="N147" s="211" t="s">
        <v>6919</v>
      </c>
      <c r="O147" s="214">
        <v>128833</v>
      </c>
      <c r="P147" s="104">
        <v>213333</v>
      </c>
      <c r="Q147" s="23" t="s">
        <v>7554</v>
      </c>
      <c r="R147" s="23" t="s">
        <v>7555</v>
      </c>
      <c r="S147" s="112">
        <v>20140514</v>
      </c>
      <c r="T147" s="23" t="s">
        <v>6368</v>
      </c>
      <c r="U147" s="49">
        <v>4.5999999999999999E-3</v>
      </c>
      <c r="V147" s="218" t="s">
        <v>2296</v>
      </c>
      <c r="W147" s="49">
        <v>2.9999999999999997E-4</v>
      </c>
      <c r="X147" s="49">
        <v>2.9999999999999997E-4</v>
      </c>
      <c r="Y147" s="26" t="s">
        <v>688</v>
      </c>
      <c r="Z147" s="26" t="s">
        <v>413</v>
      </c>
      <c r="AA147" s="26" t="s">
        <v>414</v>
      </c>
      <c r="AB147" s="23"/>
      <c r="AC147" s="23"/>
      <c r="AD147" s="219" t="s">
        <v>7556</v>
      </c>
      <c r="AE147" s="21"/>
      <c r="AH147" s="29"/>
      <c r="AI147" s="286" t="s">
        <v>7557</v>
      </c>
      <c r="AJ147" s="27">
        <v>0.3906</v>
      </c>
      <c r="AK147" s="26">
        <f ca="1">IF(LEN(J147)=0,"",VLOOKUP(INDIRECT(ADDRESS(COUNTA(기초자산!$A:$A),1,,,sname)),mat_spot,MATCH(J147,기초자산!$10:$10,0),FALSE))</f>
        <v>137000</v>
      </c>
      <c r="AL147" s="172">
        <f ca="1">IF(LEN(K147)=0,"",VLOOKUP(INDIRECT(ADDRESS(COUNTA(기초자산!$A:$A),1,,,sname)),mat_spot,MATCH(K147,기초자산!$10:$10,0),FALSE))</f>
        <v>195000</v>
      </c>
      <c r="AM147" s="24">
        <f t="shared" ref="AM147:AN150" ca="1" si="38">IF(ISERROR(AK147/O147),"",AK147/O147)</f>
        <v>1.0633921433173177</v>
      </c>
      <c r="AN147" s="24">
        <f t="shared" ca="1" si="38"/>
        <v>0.9140639282248878</v>
      </c>
      <c r="AO147" s="211" t="s">
        <v>7558</v>
      </c>
      <c r="AP147" s="24">
        <v>0.9</v>
      </c>
      <c r="AS147" s="211" t="s">
        <v>7559</v>
      </c>
      <c r="AT147" s="24">
        <v>0.9</v>
      </c>
      <c r="AW147" s="211" t="s">
        <v>7560</v>
      </c>
      <c r="AX147" s="24">
        <v>0.9</v>
      </c>
      <c r="BA147" s="211" t="s">
        <v>7402</v>
      </c>
      <c r="BB147" s="24">
        <v>0.85</v>
      </c>
      <c r="BE147" s="211" t="s">
        <v>7069</v>
      </c>
      <c r="BF147" s="24">
        <v>0.85</v>
      </c>
      <c r="BI147" s="211" t="s">
        <v>7561</v>
      </c>
      <c r="BJ147" s="267">
        <v>0.85</v>
      </c>
      <c r="BM147" s="23" t="s">
        <v>6699</v>
      </c>
      <c r="BN147" s="24">
        <v>0.8</v>
      </c>
      <c r="BQ147" s="23" t="s">
        <v>7562</v>
      </c>
      <c r="BR147" s="24">
        <v>0.8</v>
      </c>
      <c r="BU147" s="23" t="s">
        <v>7554</v>
      </c>
      <c r="BV147" s="24">
        <v>0.6</v>
      </c>
      <c r="BY147" s="23"/>
      <c r="BZ147" s="24"/>
      <c r="CC147" s="23"/>
      <c r="CD147" s="24"/>
      <c r="CG147" s="23"/>
      <c r="CH147" s="24"/>
      <c r="CK147" s="23"/>
      <c r="CL147" s="24"/>
      <c r="CO147" s="23"/>
      <c r="CP147" s="24"/>
      <c r="CS147" s="23"/>
      <c r="CT147" s="24"/>
      <c r="CW147" s="23"/>
      <c r="CX147" s="24"/>
      <c r="DA147" s="23"/>
      <c r="DB147" s="24"/>
      <c r="DE147" s="23"/>
      <c r="DF147" s="24"/>
      <c r="DI147" s="95"/>
    </row>
    <row r="148" spans="1:113" s="220" customFormat="1" ht="14.5" x14ac:dyDescent="0.25">
      <c r="A148" s="252">
        <v>53319</v>
      </c>
      <c r="B148" s="210" t="s">
        <v>7541</v>
      </c>
      <c r="C148" s="22" t="s">
        <v>7542</v>
      </c>
      <c r="D148" s="23" t="s">
        <v>7006</v>
      </c>
      <c r="E148" s="23" t="s">
        <v>352</v>
      </c>
      <c r="F148" s="211" t="s">
        <v>353</v>
      </c>
      <c r="G148" s="244">
        <v>20110517</v>
      </c>
      <c r="H148" s="211" t="s">
        <v>7543</v>
      </c>
      <c r="I148" s="212">
        <v>0.98699999999999999</v>
      </c>
      <c r="J148" s="23" t="s">
        <v>941</v>
      </c>
      <c r="K148" s="23" t="s">
        <v>3162</v>
      </c>
      <c r="L148" s="213">
        <v>3267326725</v>
      </c>
      <c r="M148" s="211" t="s">
        <v>3830</v>
      </c>
      <c r="N148" s="211" t="s">
        <v>6919</v>
      </c>
      <c r="O148" s="214">
        <v>277.14999999999998</v>
      </c>
      <c r="P148" s="215">
        <v>12733.21</v>
      </c>
      <c r="Q148" s="23" t="s">
        <v>7545</v>
      </c>
      <c r="R148" s="23" t="s">
        <v>7546</v>
      </c>
      <c r="S148" s="112">
        <v>20140519</v>
      </c>
      <c r="T148" s="23" t="s">
        <v>7544</v>
      </c>
      <c r="U148" s="49">
        <v>4.5999999999999999E-3</v>
      </c>
      <c r="V148" s="218" t="s">
        <v>2296</v>
      </c>
      <c r="W148" s="49">
        <v>2.9999999999999997E-4</v>
      </c>
      <c r="X148" s="49">
        <v>2.9999999999999997E-4</v>
      </c>
      <c r="Y148" s="26" t="s">
        <v>688</v>
      </c>
      <c r="Z148" s="26" t="s">
        <v>357</v>
      </c>
      <c r="AA148" s="219" t="s">
        <v>414</v>
      </c>
      <c r="AD148" s="219" t="s">
        <v>3763</v>
      </c>
      <c r="AE148" s="279"/>
      <c r="AH148" s="222"/>
      <c r="AI148" s="219" t="s">
        <v>1367</v>
      </c>
      <c r="AJ148" s="223">
        <v>0.30599999999999999</v>
      </c>
      <c r="AK148" s="172">
        <f ca="1">IF(LEN(J148)=0,"",VLOOKUP(INDIRECT(ADDRESS(COUNTA(기초자산!$A:$A),1,,,sname)),mat_spot,MATCH(J148,기초자산!$10:$10,0),FALSE))</f>
        <v>274.89999999999998</v>
      </c>
      <c r="AL148" s="172">
        <f ca="1">IF(LEN(K148)=0,"",VLOOKUP(INDIRECT(ADDRESS(COUNTA(기초자산!$A:$A),1,,,sname)),mat_spot,MATCH(K148,기초자산!$10:$10,0),FALSE))</f>
        <v>12454.07</v>
      </c>
      <c r="AM148" s="24">
        <f t="shared" ca="1" si="38"/>
        <v>0.99188165253472849</v>
      </c>
      <c r="AN148" s="24">
        <f t="shared" ca="1" si="38"/>
        <v>0.97807779813574114</v>
      </c>
      <c r="AO148" s="211" t="s">
        <v>4074</v>
      </c>
      <c r="AP148" s="224">
        <v>0.9</v>
      </c>
      <c r="AS148" s="211" t="s">
        <v>4075</v>
      </c>
      <c r="AT148" s="224">
        <v>0.9</v>
      </c>
      <c r="AW148" s="211" t="s">
        <v>4071</v>
      </c>
      <c r="AX148" s="224">
        <v>0.85</v>
      </c>
      <c r="BA148" s="211" t="s">
        <v>7547</v>
      </c>
      <c r="BB148" s="224">
        <v>0.85</v>
      </c>
      <c r="BE148" s="211" t="s">
        <v>6885</v>
      </c>
      <c r="BF148" s="224">
        <v>0.8</v>
      </c>
      <c r="BI148" s="211" t="s">
        <v>7545</v>
      </c>
      <c r="BJ148" s="266">
        <v>0.6</v>
      </c>
      <c r="BM148" s="225"/>
      <c r="BN148" s="224"/>
      <c r="BQ148" s="225"/>
      <c r="BR148" s="224"/>
      <c r="BV148" s="224"/>
      <c r="BZ148" s="224"/>
      <c r="CD148" s="224"/>
      <c r="CH148" s="224"/>
      <c r="CL148" s="224"/>
      <c r="CP148" s="224"/>
      <c r="CT148" s="224"/>
      <c r="CX148" s="224"/>
      <c r="DB148" s="224"/>
      <c r="DF148" s="224"/>
      <c r="DI148" s="226"/>
    </row>
    <row r="149" spans="1:113" s="220" customFormat="1" ht="14.5" x14ac:dyDescent="0.25">
      <c r="A149" s="252">
        <v>53316</v>
      </c>
      <c r="B149" s="210" t="s">
        <v>7527</v>
      </c>
      <c r="C149" s="227" t="s">
        <v>7528</v>
      </c>
      <c r="D149" s="211" t="s">
        <v>7006</v>
      </c>
      <c r="E149" s="23" t="s">
        <v>948</v>
      </c>
      <c r="F149" s="211" t="s">
        <v>1773</v>
      </c>
      <c r="G149" s="249">
        <v>20110502</v>
      </c>
      <c r="H149" s="211" t="s">
        <v>7413</v>
      </c>
      <c r="I149" s="212">
        <v>0.98950000000000005</v>
      </c>
      <c r="J149" s="23" t="s">
        <v>7436</v>
      </c>
      <c r="K149" s="23" t="s">
        <v>3162</v>
      </c>
      <c r="L149" s="213">
        <v>6606570880</v>
      </c>
      <c r="M149" s="211" t="s">
        <v>6873</v>
      </c>
      <c r="N149" s="211" t="s">
        <v>4059</v>
      </c>
      <c r="O149" s="214">
        <v>507666</v>
      </c>
      <c r="P149" s="215">
        <v>12940.65</v>
      </c>
      <c r="Q149" s="211" t="s">
        <v>7529</v>
      </c>
      <c r="R149" s="211" t="s">
        <v>7530</v>
      </c>
      <c r="S149" s="216">
        <v>20140502</v>
      </c>
      <c r="T149" s="23" t="s">
        <v>7531</v>
      </c>
      <c r="U149" s="217">
        <v>2.3999999999999998E-3</v>
      </c>
      <c r="V149" s="218" t="s">
        <v>7390</v>
      </c>
      <c r="W149" s="217">
        <v>2.1000000000000001E-4</v>
      </c>
      <c r="X149" s="217">
        <v>2.1000000000000001E-4</v>
      </c>
      <c r="Y149" s="219" t="s">
        <v>688</v>
      </c>
      <c r="Z149" s="219" t="s">
        <v>413</v>
      </c>
      <c r="AA149" s="219" t="s">
        <v>414</v>
      </c>
      <c r="AD149" s="219" t="s">
        <v>7532</v>
      </c>
      <c r="AE149" s="221"/>
      <c r="AH149" s="222"/>
      <c r="AI149" s="219" t="s">
        <v>7533</v>
      </c>
      <c r="AJ149" s="223">
        <v>0.35460000000000003</v>
      </c>
      <c r="AK149" s="172">
        <f ca="1">IF(LEN(J149)=0,"",VLOOKUP(INDIRECT(ADDRESS(COUNTA(기초자산!$A:$A),1,,,sname)),mat_spot,MATCH(J149,기초자산!$10:$10,0),FALSE))</f>
        <v>414000</v>
      </c>
      <c r="AL149" s="172">
        <f ca="1">IF(LEN(K149)=0,"",VLOOKUP(INDIRECT(ADDRESS(COUNTA(기초자산!$A:$A),1,,,sname)),mat_spot,MATCH(K149,기초자산!$10:$10,0),FALSE))</f>
        <v>12454.07</v>
      </c>
      <c r="AM149" s="24">
        <f t="shared" ca="1" si="38"/>
        <v>0.81549680301615635</v>
      </c>
      <c r="AN149" s="24">
        <f t="shared" ca="1" si="38"/>
        <v>0.96239910669093132</v>
      </c>
      <c r="AO149" s="211" t="s">
        <v>7357</v>
      </c>
      <c r="AP149" s="224">
        <v>0.95</v>
      </c>
      <c r="AS149" s="211" t="s">
        <v>7534</v>
      </c>
      <c r="AT149" s="224">
        <v>0.95</v>
      </c>
      <c r="AW149" s="211" t="s">
        <v>7535</v>
      </c>
      <c r="AX149" s="224">
        <v>0.95</v>
      </c>
      <c r="BA149" s="211" t="s">
        <v>7536</v>
      </c>
      <c r="BB149" s="224">
        <v>0.9</v>
      </c>
      <c r="BE149" s="211" t="s">
        <v>7537</v>
      </c>
      <c r="BF149" s="224">
        <v>0.9</v>
      </c>
      <c r="BI149" s="211" t="s">
        <v>7538</v>
      </c>
      <c r="BJ149" s="224">
        <v>0.9</v>
      </c>
      <c r="BM149" s="211" t="s">
        <v>7361</v>
      </c>
      <c r="BN149" s="224">
        <v>0.85</v>
      </c>
      <c r="BQ149" s="211" t="s">
        <v>7539</v>
      </c>
      <c r="BR149" s="224">
        <v>0.85</v>
      </c>
      <c r="BU149" s="23" t="s">
        <v>7529</v>
      </c>
      <c r="BV149" s="224">
        <v>0.55000000000000004</v>
      </c>
      <c r="BZ149" s="224"/>
      <c r="CD149" s="224"/>
      <c r="CH149" s="224"/>
      <c r="CL149" s="224"/>
      <c r="CP149" s="224"/>
      <c r="CT149" s="224"/>
      <c r="CX149" s="224"/>
      <c r="DB149" s="224"/>
      <c r="DF149" s="224"/>
      <c r="DI149" s="226"/>
    </row>
    <row r="150" spans="1:113" s="220" customFormat="1" ht="14.5" x14ac:dyDescent="0.25">
      <c r="A150" s="252">
        <v>53315</v>
      </c>
      <c r="B150" s="210" t="s">
        <v>7522</v>
      </c>
      <c r="C150" s="22" t="s">
        <v>7523</v>
      </c>
      <c r="D150" s="23" t="s">
        <v>7006</v>
      </c>
      <c r="E150" s="23" t="s">
        <v>352</v>
      </c>
      <c r="F150" s="211" t="s">
        <v>353</v>
      </c>
      <c r="G150" s="244">
        <v>20110429</v>
      </c>
      <c r="H150" s="211" t="s">
        <v>7524</v>
      </c>
      <c r="I150" s="212">
        <v>0.98699999999999999</v>
      </c>
      <c r="J150" s="23" t="s">
        <v>941</v>
      </c>
      <c r="K150" s="23" t="s">
        <v>3162</v>
      </c>
      <c r="L150" s="213">
        <v>3577534713</v>
      </c>
      <c r="M150" s="211" t="s">
        <v>4030</v>
      </c>
      <c r="N150" s="211" t="s">
        <v>3755</v>
      </c>
      <c r="O150" s="214">
        <v>290.39</v>
      </c>
      <c r="P150" s="215">
        <v>13208.71</v>
      </c>
      <c r="Q150" s="23" t="s">
        <v>7506</v>
      </c>
      <c r="R150" s="23" t="s">
        <v>7525</v>
      </c>
      <c r="S150" s="112">
        <v>20140429</v>
      </c>
      <c r="T150" s="23" t="s">
        <v>7526</v>
      </c>
      <c r="U150" s="49">
        <v>4.5999999999999999E-3</v>
      </c>
      <c r="V150" s="218" t="s">
        <v>2296</v>
      </c>
      <c r="W150" s="49">
        <v>2.9999999999999997E-4</v>
      </c>
      <c r="X150" s="49">
        <v>2.9999999999999997E-4</v>
      </c>
      <c r="Y150" s="26" t="s">
        <v>688</v>
      </c>
      <c r="Z150" s="26" t="s">
        <v>357</v>
      </c>
      <c r="AA150" s="219" t="s">
        <v>414</v>
      </c>
      <c r="AD150" s="219" t="s">
        <v>3763</v>
      </c>
      <c r="AE150" s="279"/>
      <c r="AH150" s="222"/>
      <c r="AI150" s="219" t="s">
        <v>6692</v>
      </c>
      <c r="AJ150" s="223">
        <v>0.29099999999999998</v>
      </c>
      <c r="AK150" s="172">
        <f ca="1">IF(LEN(J150)=0,"",VLOOKUP(INDIRECT(ADDRESS(COUNTA(기초자산!$A:$A),1,,,sname)),mat_spot,MATCH(J150,기초자산!$10:$10,0),FALSE))</f>
        <v>274.89999999999998</v>
      </c>
      <c r="AL150" s="172">
        <f ca="1">IF(LEN(K150)=0,"",VLOOKUP(INDIRECT(ADDRESS(COUNTA(기초자산!$A:$A),1,,,sname)),mat_spot,MATCH(K150,기초자산!$10:$10,0),FALSE))</f>
        <v>12454.07</v>
      </c>
      <c r="AM150" s="24">
        <f t="shared" ca="1" si="38"/>
        <v>0.94665794276662418</v>
      </c>
      <c r="AN150" s="24">
        <f t="shared" ca="1" si="38"/>
        <v>0.94286800149295436</v>
      </c>
      <c r="AO150" s="211" t="s">
        <v>993</v>
      </c>
      <c r="AP150" s="224">
        <v>0.9</v>
      </c>
      <c r="AS150" s="211" t="s">
        <v>3999</v>
      </c>
      <c r="AT150" s="224">
        <v>0.9</v>
      </c>
      <c r="AW150" s="211" t="s">
        <v>3996</v>
      </c>
      <c r="AX150" s="224">
        <v>0.85</v>
      </c>
      <c r="BA150" s="211" t="s">
        <v>6813</v>
      </c>
      <c r="BB150" s="224">
        <v>0.85</v>
      </c>
      <c r="BE150" s="211" t="s">
        <v>6808</v>
      </c>
      <c r="BF150" s="224">
        <v>0.8</v>
      </c>
      <c r="BI150" s="211" t="s">
        <v>7506</v>
      </c>
      <c r="BJ150" s="266">
        <v>0.6</v>
      </c>
      <c r="BM150" s="225"/>
      <c r="BN150" s="224"/>
      <c r="BQ150" s="225"/>
      <c r="BR150" s="224"/>
      <c r="BV150" s="224"/>
      <c r="BZ150" s="224"/>
      <c r="CD150" s="224"/>
      <c r="CH150" s="224"/>
      <c r="CL150" s="224"/>
      <c r="CP150" s="224"/>
      <c r="CT150" s="224"/>
      <c r="CX150" s="224"/>
      <c r="DB150" s="224"/>
      <c r="DF150" s="224"/>
      <c r="DI150" s="226"/>
    </row>
    <row r="151" spans="1:113" s="26" customFormat="1" ht="14.5" x14ac:dyDescent="0.25">
      <c r="A151" s="147">
        <v>53307</v>
      </c>
      <c r="B151" s="210" t="s">
        <v>7511</v>
      </c>
      <c r="C151" s="22" t="s">
        <v>7512</v>
      </c>
      <c r="D151" s="23" t="s">
        <v>7006</v>
      </c>
      <c r="E151" s="23" t="s">
        <v>352</v>
      </c>
      <c r="F151" s="23" t="s">
        <v>353</v>
      </c>
      <c r="G151" s="244">
        <v>20110422</v>
      </c>
      <c r="H151" s="211" t="s">
        <v>7513</v>
      </c>
      <c r="I151" s="51">
        <v>0.98699999999999999</v>
      </c>
      <c r="J151" s="23" t="s">
        <v>354</v>
      </c>
      <c r="K151" s="23" t="s">
        <v>1758</v>
      </c>
      <c r="L151" s="25">
        <v>325742571</v>
      </c>
      <c r="M151" s="211" t="s">
        <v>7515</v>
      </c>
      <c r="N151" s="211" t="s">
        <v>7504</v>
      </c>
      <c r="O151" s="214">
        <v>896666</v>
      </c>
      <c r="P151" s="104">
        <v>241333</v>
      </c>
      <c r="Q151" s="23" t="s">
        <v>7516</v>
      </c>
      <c r="R151" s="23" t="s">
        <v>7517</v>
      </c>
      <c r="S151" s="112">
        <v>20140422</v>
      </c>
      <c r="T151" s="23" t="s">
        <v>7514</v>
      </c>
      <c r="U151" s="49">
        <v>4.5999999999999999E-3</v>
      </c>
      <c r="V151" s="218" t="s">
        <v>2296</v>
      </c>
      <c r="W151" s="49">
        <v>2.9999999999999997E-4</v>
      </c>
      <c r="X151" s="49">
        <v>2.9999999999999997E-4</v>
      </c>
      <c r="Y151" s="26" t="s">
        <v>688</v>
      </c>
      <c r="Z151" s="26" t="s">
        <v>357</v>
      </c>
      <c r="AA151" s="26" t="s">
        <v>414</v>
      </c>
      <c r="AB151" s="23"/>
      <c r="AC151" s="23"/>
      <c r="AD151" s="219" t="s">
        <v>3763</v>
      </c>
      <c r="AE151" s="21"/>
      <c r="AH151" s="29"/>
      <c r="AI151" s="26" t="s">
        <v>1168</v>
      </c>
      <c r="AJ151" s="27">
        <v>0.36</v>
      </c>
      <c r="AK151" s="26">
        <f ca="1">IF(LEN(J151)=0,"",VLOOKUP(INDIRECT(ADDRESS(COUNTA(기초자산!$A:$A),1,,,sname)),mat_spot,MATCH(J151,기초자산!$10:$10,0),FALSE))</f>
        <v>972000</v>
      </c>
      <c r="AL151" s="172">
        <f ca="1">IF(LEN(K151)=0,"",VLOOKUP(INDIRECT(ADDRESS(COUNTA(기초자산!$A:$A),1,,,sname)),mat_spot,MATCH(K151,기초자산!$10:$10,0),FALSE))</f>
        <v>185000</v>
      </c>
      <c r="AM151" s="24">
        <f t="shared" ref="AM151:AN154" ca="1" si="39">IF(ISERROR(AK151/O151),"",AK151/O151)</f>
        <v>1.0840156758480861</v>
      </c>
      <c r="AN151" s="24">
        <f t="shared" ca="1" si="39"/>
        <v>0.76657564444149784</v>
      </c>
      <c r="AO151" s="211" t="s">
        <v>5921</v>
      </c>
      <c r="AP151" s="24">
        <v>0.9</v>
      </c>
      <c r="AS151" s="211" t="s">
        <v>7518</v>
      </c>
      <c r="AT151" s="24">
        <v>0.9</v>
      </c>
      <c r="AW151" s="211" t="s">
        <v>7519</v>
      </c>
      <c r="AX151" s="24">
        <v>0.85</v>
      </c>
      <c r="BA151" s="211" t="s">
        <v>7520</v>
      </c>
      <c r="BB151" s="24">
        <v>0.85</v>
      </c>
      <c r="BE151" s="211" t="s">
        <v>7521</v>
      </c>
      <c r="BF151" s="24">
        <v>0.8</v>
      </c>
      <c r="BI151" s="211" t="s">
        <v>7516</v>
      </c>
      <c r="BJ151" s="267">
        <v>0.6</v>
      </c>
      <c r="BM151" s="23"/>
      <c r="BN151" s="24"/>
      <c r="BQ151" s="23"/>
      <c r="BR151" s="24"/>
      <c r="BU151" s="23"/>
      <c r="BV151" s="24"/>
      <c r="BY151" s="23"/>
      <c r="BZ151" s="24"/>
      <c r="CC151" s="23"/>
      <c r="CD151" s="24"/>
      <c r="CG151" s="23"/>
      <c r="CH151" s="24"/>
      <c r="CK151" s="23"/>
      <c r="CL151" s="24"/>
      <c r="CO151" s="23"/>
      <c r="CP151" s="24"/>
      <c r="CS151" s="23"/>
      <c r="CT151" s="24"/>
      <c r="CW151" s="23"/>
      <c r="CX151" s="24"/>
      <c r="DA151" s="23"/>
      <c r="DB151" s="24"/>
      <c r="DE151" s="23"/>
      <c r="DF151" s="24"/>
      <c r="DI151" s="95"/>
    </row>
    <row r="152" spans="1:113" s="220" customFormat="1" ht="14.5" x14ac:dyDescent="0.25">
      <c r="A152" s="252">
        <v>53308</v>
      </c>
      <c r="B152" s="210" t="s">
        <v>7500</v>
      </c>
      <c r="C152" s="22" t="s">
        <v>7501</v>
      </c>
      <c r="D152" s="23" t="s">
        <v>7006</v>
      </c>
      <c r="E152" s="23" t="s">
        <v>352</v>
      </c>
      <c r="F152" s="211" t="s">
        <v>353</v>
      </c>
      <c r="G152" s="244">
        <v>20110426</v>
      </c>
      <c r="H152" s="211" t="s">
        <v>7502</v>
      </c>
      <c r="I152" s="212">
        <v>0.98699999999999999</v>
      </c>
      <c r="J152" s="23" t="s">
        <v>941</v>
      </c>
      <c r="K152" s="23" t="s">
        <v>3162</v>
      </c>
      <c r="L152" s="213">
        <v>2449700435</v>
      </c>
      <c r="M152" s="211" t="s">
        <v>3716</v>
      </c>
      <c r="N152" s="211" t="s">
        <v>7504</v>
      </c>
      <c r="O152" s="214">
        <v>291.38</v>
      </c>
      <c r="P152" s="215">
        <v>13558.41</v>
      </c>
      <c r="Q152" s="23" t="s">
        <v>7505</v>
      </c>
      <c r="R152" s="23" t="s">
        <v>7506</v>
      </c>
      <c r="S152" s="112">
        <v>20140425</v>
      </c>
      <c r="T152" s="23" t="s">
        <v>7503</v>
      </c>
      <c r="U152" s="49">
        <v>4.5999999999999999E-3</v>
      </c>
      <c r="V152" s="218" t="s">
        <v>2296</v>
      </c>
      <c r="W152" s="49">
        <v>2.9999999999999997E-4</v>
      </c>
      <c r="X152" s="49">
        <v>2.9999999999999997E-4</v>
      </c>
      <c r="Y152" s="26" t="s">
        <v>688</v>
      </c>
      <c r="Z152" s="26" t="s">
        <v>357</v>
      </c>
      <c r="AA152" s="219" t="s">
        <v>414</v>
      </c>
      <c r="AD152" s="219" t="s">
        <v>3763</v>
      </c>
      <c r="AE152" s="279"/>
      <c r="AH152" s="222"/>
      <c r="AI152" s="219" t="s">
        <v>7507</v>
      </c>
      <c r="AJ152" s="223">
        <v>0.29099999999999998</v>
      </c>
      <c r="AK152" s="172">
        <f ca="1">IF(LEN(J152)=0,"",VLOOKUP(INDIRECT(ADDRESS(COUNTA(기초자산!$A:$A),1,,,sname)),mat_spot,MATCH(J152,기초자산!$10:$10,0),FALSE))</f>
        <v>274.89999999999998</v>
      </c>
      <c r="AL152" s="172">
        <f ca="1">IF(LEN(K152)=0,"",VLOOKUP(INDIRECT(ADDRESS(COUNTA(기초자산!$A:$A),1,,,sname)),mat_spot,MATCH(K152,기초자산!$10:$10,0),FALSE))</f>
        <v>12454.07</v>
      </c>
      <c r="AM152" s="24">
        <f t="shared" ca="1" si="39"/>
        <v>0.94344155398448759</v>
      </c>
      <c r="AN152" s="24">
        <f t="shared" ca="1" si="39"/>
        <v>0.91854944643214065</v>
      </c>
      <c r="AO152" s="211" t="s">
        <v>2583</v>
      </c>
      <c r="AP152" s="224">
        <v>0.9</v>
      </c>
      <c r="AS152" s="211" t="s">
        <v>7508</v>
      </c>
      <c r="AT152" s="224">
        <v>0.9</v>
      </c>
      <c r="AW152" s="211" t="s">
        <v>3985</v>
      </c>
      <c r="AX152" s="224">
        <v>0.85</v>
      </c>
      <c r="BA152" s="211" t="s">
        <v>7509</v>
      </c>
      <c r="BB152" s="224">
        <v>0.85</v>
      </c>
      <c r="BE152" s="211" t="s">
        <v>7510</v>
      </c>
      <c r="BF152" s="224">
        <v>0.8</v>
      </c>
      <c r="BI152" s="211" t="s">
        <v>7505</v>
      </c>
      <c r="BJ152" s="266">
        <v>0.6</v>
      </c>
      <c r="BM152" s="225"/>
      <c r="BN152" s="224"/>
      <c r="BQ152" s="225"/>
      <c r="BR152" s="224"/>
      <c r="BV152" s="224"/>
      <c r="BZ152" s="224"/>
      <c r="CD152" s="224"/>
      <c r="CH152" s="224"/>
      <c r="CL152" s="224"/>
      <c r="CP152" s="224"/>
      <c r="CT152" s="224"/>
      <c r="CX152" s="224"/>
      <c r="DB152" s="224"/>
      <c r="DF152" s="224"/>
      <c r="DI152" s="226"/>
    </row>
    <row r="153" spans="1:113" s="26" customFormat="1" ht="14.5" x14ac:dyDescent="0.25">
      <c r="A153" s="147">
        <v>53305</v>
      </c>
      <c r="B153" s="210" t="s">
        <v>7489</v>
      </c>
      <c r="C153" s="22" t="s">
        <v>7490</v>
      </c>
      <c r="D153" s="211" t="s">
        <v>7006</v>
      </c>
      <c r="E153" s="23" t="s">
        <v>352</v>
      </c>
      <c r="F153" s="23" t="s">
        <v>353</v>
      </c>
      <c r="G153" s="244">
        <v>20110415</v>
      </c>
      <c r="H153" s="211" t="s">
        <v>7491</v>
      </c>
      <c r="I153" s="51">
        <v>0.98699999999999999</v>
      </c>
      <c r="J153" s="23" t="s">
        <v>354</v>
      </c>
      <c r="K153" s="23" t="s">
        <v>1758</v>
      </c>
      <c r="L153" s="25">
        <v>790912517</v>
      </c>
      <c r="M153" s="211" t="s">
        <v>7493</v>
      </c>
      <c r="N153" s="211" t="s">
        <v>3997</v>
      </c>
      <c r="O153" s="214">
        <v>876666</v>
      </c>
      <c r="P153" s="104">
        <v>224333</v>
      </c>
      <c r="Q153" s="23" t="s">
        <v>7494</v>
      </c>
      <c r="R153" s="23" t="s">
        <v>7486</v>
      </c>
      <c r="S153" s="112">
        <v>20140415</v>
      </c>
      <c r="T153" s="23" t="s">
        <v>7492</v>
      </c>
      <c r="U153" s="49">
        <v>4.5999999999999999E-3</v>
      </c>
      <c r="V153" s="218" t="s">
        <v>2296</v>
      </c>
      <c r="W153" s="49">
        <v>2.9999999999999997E-4</v>
      </c>
      <c r="X153" s="49">
        <v>2.9999999999999997E-4</v>
      </c>
      <c r="Y153" s="26" t="s">
        <v>688</v>
      </c>
      <c r="Z153" s="26" t="s">
        <v>357</v>
      </c>
      <c r="AA153" s="26" t="s">
        <v>414</v>
      </c>
      <c r="AB153" s="23"/>
      <c r="AC153" s="23"/>
      <c r="AD153" s="219" t="s">
        <v>3763</v>
      </c>
      <c r="AE153" s="21"/>
      <c r="AH153" s="29"/>
      <c r="AI153" s="26" t="s">
        <v>1168</v>
      </c>
      <c r="AJ153" s="27">
        <v>0.36</v>
      </c>
      <c r="AK153" s="26">
        <f ca="1">IF(LEN(J153)=0,"",VLOOKUP(INDIRECT(ADDRESS(COUNTA(기초자산!$A:$A),1,,,sname)),mat_spot,MATCH(J153,기초자산!$10:$10,0),FALSE))</f>
        <v>972000</v>
      </c>
      <c r="AL153" s="172">
        <f ca="1">IF(LEN(K153)=0,"",VLOOKUP(INDIRECT(ADDRESS(COUNTA(기초자산!$A:$A),1,,,sname)),mat_spot,MATCH(K153,기초자산!$10:$10,0),FALSE))</f>
        <v>185000</v>
      </c>
      <c r="AM153" s="24">
        <f t="shared" ca="1" si="39"/>
        <v>1.1087460903012094</v>
      </c>
      <c r="AN153" s="24">
        <f t="shared" ca="1" si="39"/>
        <v>0.82466690143670351</v>
      </c>
      <c r="AO153" s="211" t="s">
        <v>7495</v>
      </c>
      <c r="AP153" s="24">
        <v>0.9</v>
      </c>
      <c r="AS153" s="211" t="s">
        <v>6796</v>
      </c>
      <c r="AT153" s="24">
        <v>0.9</v>
      </c>
      <c r="AW153" s="211" t="s">
        <v>7496</v>
      </c>
      <c r="AX153" s="24">
        <v>0.85</v>
      </c>
      <c r="BA153" s="211" t="s">
        <v>7497</v>
      </c>
      <c r="BB153" s="24">
        <v>0.85</v>
      </c>
      <c r="BE153" s="211" t="s">
        <v>7498</v>
      </c>
      <c r="BF153" s="24">
        <v>0.8</v>
      </c>
      <c r="BI153" s="211" t="s">
        <v>7494</v>
      </c>
      <c r="BJ153" s="267">
        <v>0.6</v>
      </c>
      <c r="BM153" s="23"/>
      <c r="BN153" s="24"/>
      <c r="BQ153" s="23"/>
      <c r="BR153" s="24"/>
      <c r="BU153" s="23"/>
      <c r="BV153" s="24"/>
      <c r="BY153" s="23"/>
      <c r="BZ153" s="24"/>
      <c r="CC153" s="23"/>
      <c r="CD153" s="24"/>
      <c r="CG153" s="23"/>
      <c r="CH153" s="24"/>
      <c r="CK153" s="23"/>
      <c r="CL153" s="24"/>
      <c r="CO153" s="23"/>
      <c r="CP153" s="24"/>
      <c r="CS153" s="23"/>
      <c r="CT153" s="24"/>
      <c r="CW153" s="23"/>
      <c r="CX153" s="24"/>
      <c r="DA153" s="23"/>
      <c r="DB153" s="24"/>
      <c r="DE153" s="23"/>
      <c r="DF153" s="24"/>
      <c r="DI153" s="95"/>
    </row>
    <row r="154" spans="1:113" s="220" customFormat="1" ht="14.5" x14ac:dyDescent="0.25">
      <c r="A154" s="252">
        <v>53306</v>
      </c>
      <c r="B154" s="210" t="s">
        <v>7499</v>
      </c>
      <c r="C154" s="22" t="s">
        <v>7483</v>
      </c>
      <c r="D154" s="23" t="s">
        <v>7006</v>
      </c>
      <c r="E154" s="23" t="s">
        <v>352</v>
      </c>
      <c r="F154" s="211" t="s">
        <v>353</v>
      </c>
      <c r="G154" s="244">
        <v>20110415</v>
      </c>
      <c r="H154" s="211" t="s">
        <v>7484</v>
      </c>
      <c r="I154" s="212">
        <v>0.98699999999999999</v>
      </c>
      <c r="J154" s="23" t="s">
        <v>941</v>
      </c>
      <c r="K154" s="23" t="s">
        <v>3162</v>
      </c>
      <c r="L154" s="213">
        <v>2218223554</v>
      </c>
      <c r="M154" s="211" t="s">
        <v>3939</v>
      </c>
      <c r="N154" s="211" t="s">
        <v>3946</v>
      </c>
      <c r="O154" s="214">
        <v>282.8</v>
      </c>
      <c r="P154" s="215">
        <v>13533.58</v>
      </c>
      <c r="Q154" s="23" t="s">
        <v>7485</v>
      </c>
      <c r="R154" s="23" t="s">
        <v>7486</v>
      </c>
      <c r="S154" s="112">
        <v>20140415</v>
      </c>
      <c r="T154" s="23" t="s">
        <v>7487</v>
      </c>
      <c r="U154" s="49">
        <v>4.5999999999999999E-3</v>
      </c>
      <c r="V154" s="218" t="s">
        <v>2296</v>
      </c>
      <c r="W154" s="49">
        <v>2.9999999999999997E-4</v>
      </c>
      <c r="X154" s="49">
        <v>2.9999999999999997E-4</v>
      </c>
      <c r="Y154" s="26" t="s">
        <v>688</v>
      </c>
      <c r="Z154" s="26" t="s">
        <v>357</v>
      </c>
      <c r="AA154" s="219" t="s">
        <v>414</v>
      </c>
      <c r="AD154" s="219" t="s">
        <v>3763</v>
      </c>
      <c r="AE154" s="279"/>
      <c r="AH154" s="222"/>
      <c r="AI154" s="219" t="s">
        <v>6692</v>
      </c>
      <c r="AJ154" s="223">
        <v>0.29099999999999998</v>
      </c>
      <c r="AK154" s="172">
        <f ca="1">IF(LEN(J154)=0,"",VLOOKUP(INDIRECT(ADDRESS(COUNTA(기초자산!$A:$A),1,,,sname)),mat_spot,MATCH(J154,기초자산!$10:$10,0),FALSE))</f>
        <v>274.89999999999998</v>
      </c>
      <c r="AL154" s="172">
        <f ca="1">IF(LEN(K154)=0,"",VLOOKUP(INDIRECT(ADDRESS(COUNTA(기초자산!$A:$A),1,,,sname)),mat_spot,MATCH(K154,기초자산!$10:$10,0),FALSE))</f>
        <v>12454.07</v>
      </c>
      <c r="AM154" s="24">
        <f t="shared" ca="1" si="39"/>
        <v>0.97206506364922196</v>
      </c>
      <c r="AN154" s="24">
        <f t="shared" ca="1" si="39"/>
        <v>0.92023470508173</v>
      </c>
      <c r="AO154" s="211" t="s">
        <v>3908</v>
      </c>
      <c r="AP154" s="224">
        <v>0.9</v>
      </c>
      <c r="AS154" s="211" t="s">
        <v>3909</v>
      </c>
      <c r="AT154" s="224">
        <v>0.9</v>
      </c>
      <c r="AW154" s="211" t="s">
        <v>7488</v>
      </c>
      <c r="AX154" s="224">
        <v>0.85</v>
      </c>
      <c r="BA154" s="211" t="s">
        <v>6788</v>
      </c>
      <c r="BB154" s="224">
        <v>0.85</v>
      </c>
      <c r="BE154" s="211" t="s">
        <v>6728</v>
      </c>
      <c r="BF154" s="224">
        <v>0.8</v>
      </c>
      <c r="BI154" s="211" t="s">
        <v>7485</v>
      </c>
      <c r="BJ154" s="266">
        <v>0.6</v>
      </c>
      <c r="BM154" s="225"/>
      <c r="BN154" s="224"/>
      <c r="BQ154" s="225"/>
      <c r="BR154" s="224"/>
      <c r="BV154" s="224"/>
      <c r="BZ154" s="224"/>
      <c r="CD154" s="224"/>
      <c r="CH154" s="224"/>
      <c r="CL154" s="224"/>
      <c r="CP154" s="224"/>
      <c r="CT154" s="224"/>
      <c r="CX154" s="224"/>
      <c r="DB154" s="224"/>
      <c r="DF154" s="224"/>
      <c r="DI154" s="226"/>
    </row>
    <row r="155" spans="1:113" s="26" customFormat="1" ht="14.5" x14ac:dyDescent="0.25">
      <c r="A155" s="147">
        <v>53304</v>
      </c>
      <c r="B155" s="210" t="s">
        <v>7472</v>
      </c>
      <c r="C155" s="22" t="s">
        <v>7473</v>
      </c>
      <c r="D155" s="211" t="s">
        <v>7006</v>
      </c>
      <c r="E155" s="23" t="s">
        <v>352</v>
      </c>
      <c r="F155" s="23" t="s">
        <v>353</v>
      </c>
      <c r="G155" s="244">
        <v>20110408</v>
      </c>
      <c r="H155" s="211" t="s">
        <v>7474</v>
      </c>
      <c r="I155" s="51">
        <v>0.98699999999999999</v>
      </c>
      <c r="J155" s="23" t="s">
        <v>354</v>
      </c>
      <c r="K155" s="23" t="s">
        <v>1758</v>
      </c>
      <c r="L155" s="25">
        <v>3019801975</v>
      </c>
      <c r="M155" s="211" t="s">
        <v>6794</v>
      </c>
      <c r="N155" s="211" t="s">
        <v>1923</v>
      </c>
      <c r="O155" s="214">
        <v>891333</v>
      </c>
      <c r="P155" s="104">
        <v>203666</v>
      </c>
      <c r="Q155" s="23" t="s">
        <v>7476</v>
      </c>
      <c r="R155" s="23" t="s">
        <v>7477</v>
      </c>
      <c r="S155" s="112">
        <v>20140408</v>
      </c>
      <c r="T155" s="23" t="s">
        <v>7475</v>
      </c>
      <c r="U155" s="49">
        <v>4.5999999999999999E-3</v>
      </c>
      <c r="V155" s="218" t="s">
        <v>2296</v>
      </c>
      <c r="W155" s="49">
        <v>2.9999999999999997E-4</v>
      </c>
      <c r="X155" s="49">
        <v>2.9999999999999997E-4</v>
      </c>
      <c r="Y155" s="26" t="s">
        <v>688</v>
      </c>
      <c r="Z155" s="26" t="s">
        <v>357</v>
      </c>
      <c r="AA155" s="26" t="s">
        <v>414</v>
      </c>
      <c r="AB155" s="23"/>
      <c r="AC155" s="23"/>
      <c r="AD155" s="219" t="s">
        <v>3763</v>
      </c>
      <c r="AE155" s="21"/>
      <c r="AH155" s="29"/>
      <c r="AI155" s="26" t="s">
        <v>1168</v>
      </c>
      <c r="AJ155" s="27">
        <v>0.36</v>
      </c>
      <c r="AK155" s="26">
        <f ca="1">IF(LEN(J155)=0,"",VLOOKUP(INDIRECT(ADDRESS(COUNTA(기초자산!$A:$A),1,,,sname)),mat_spot,MATCH(J155,기초자산!$10:$10,0),FALSE))</f>
        <v>972000</v>
      </c>
      <c r="AL155" s="172">
        <f ca="1">IF(LEN(K155)=0,"",VLOOKUP(INDIRECT(ADDRESS(COUNTA(기초자산!$A:$A),1,,,sname)),mat_spot,MATCH(K155,기초자산!$10:$10,0),FALSE))</f>
        <v>185000</v>
      </c>
      <c r="AM155" s="24">
        <f t="shared" ref="AM155:AN158" ca="1" si="40">IF(ISERROR(AK155/O155),"",AK155/O155)</f>
        <v>1.0905015297313125</v>
      </c>
      <c r="AN155" s="24">
        <f t="shared" ca="1" si="40"/>
        <v>0.90834994549900328</v>
      </c>
      <c r="AO155" s="211" t="s">
        <v>7478</v>
      </c>
      <c r="AP155" s="24">
        <v>0.9</v>
      </c>
      <c r="AS155" s="211" t="s">
        <v>7479</v>
      </c>
      <c r="AT155" s="24">
        <v>0.9</v>
      </c>
      <c r="AW155" s="211" t="s">
        <v>7480</v>
      </c>
      <c r="AX155" s="24">
        <v>0.85</v>
      </c>
      <c r="BA155" s="211" t="s">
        <v>7481</v>
      </c>
      <c r="BB155" s="24">
        <v>0.85</v>
      </c>
      <c r="BE155" s="211" t="s">
        <v>7482</v>
      </c>
      <c r="BF155" s="24">
        <v>0.8</v>
      </c>
      <c r="BI155" s="211" t="s">
        <v>7476</v>
      </c>
      <c r="BJ155" s="267">
        <v>0.6</v>
      </c>
      <c r="BM155" s="23"/>
      <c r="BN155" s="24"/>
      <c r="BQ155" s="23"/>
      <c r="BR155" s="24"/>
      <c r="BU155" s="23"/>
      <c r="BV155" s="24"/>
      <c r="BY155" s="23"/>
      <c r="BZ155" s="24"/>
      <c r="CC155" s="23"/>
      <c r="CD155" s="24"/>
      <c r="CG155" s="23"/>
      <c r="CH155" s="24"/>
      <c r="CK155" s="23"/>
      <c r="CL155" s="24"/>
      <c r="CO155" s="23"/>
      <c r="CP155" s="24"/>
      <c r="CS155" s="23"/>
      <c r="CT155" s="24"/>
      <c r="CW155" s="23"/>
      <c r="CX155" s="24"/>
      <c r="DA155" s="23"/>
      <c r="DB155" s="24"/>
      <c r="DE155" s="23"/>
      <c r="DF155" s="24"/>
      <c r="DI155" s="95"/>
    </row>
    <row r="156" spans="1:113" s="220" customFormat="1" ht="14.5" x14ac:dyDescent="0.25">
      <c r="A156" s="252">
        <v>53303</v>
      </c>
      <c r="B156" s="210" t="s">
        <v>7463</v>
      </c>
      <c r="C156" s="227" t="s">
        <v>7464</v>
      </c>
      <c r="D156" s="211" t="s">
        <v>7006</v>
      </c>
      <c r="E156" s="23" t="s">
        <v>948</v>
      </c>
      <c r="F156" s="211" t="s">
        <v>1773</v>
      </c>
      <c r="G156" s="249">
        <v>20110404</v>
      </c>
      <c r="H156" s="211" t="s">
        <v>7388</v>
      </c>
      <c r="I156" s="212">
        <v>0.98950000000000005</v>
      </c>
      <c r="J156" s="23" t="s">
        <v>941</v>
      </c>
      <c r="K156" s="23" t="s">
        <v>3162</v>
      </c>
      <c r="L156" s="213">
        <v>31135193529</v>
      </c>
      <c r="M156" s="211" t="s">
        <v>5867</v>
      </c>
      <c r="N156" s="211" t="s">
        <v>3594</v>
      </c>
      <c r="O156" s="214">
        <v>280.01</v>
      </c>
      <c r="P156" s="215">
        <v>13586.7</v>
      </c>
      <c r="Q156" s="211" t="s">
        <v>7457</v>
      </c>
      <c r="R156" s="211" t="s">
        <v>7465</v>
      </c>
      <c r="S156" s="216">
        <v>20140404</v>
      </c>
      <c r="T156" s="23" t="s">
        <v>7466</v>
      </c>
      <c r="U156" s="217">
        <v>2.3999999999999998E-3</v>
      </c>
      <c r="V156" s="218" t="s">
        <v>7390</v>
      </c>
      <c r="W156" s="217">
        <v>2.1000000000000001E-4</v>
      </c>
      <c r="X156" s="217">
        <v>2.1000000000000001E-4</v>
      </c>
      <c r="Y156" s="219" t="s">
        <v>688</v>
      </c>
      <c r="Z156" s="219" t="s">
        <v>413</v>
      </c>
      <c r="AA156" s="219" t="s">
        <v>414</v>
      </c>
      <c r="AD156" s="219" t="s">
        <v>7391</v>
      </c>
      <c r="AE156" s="221"/>
      <c r="AH156" s="222"/>
      <c r="AI156" s="219" t="s">
        <v>7467</v>
      </c>
      <c r="AJ156" s="223">
        <v>0.3231</v>
      </c>
      <c r="AK156" s="172">
        <f ca="1">IF(LEN(J156)=0,"",VLOOKUP(INDIRECT(ADDRESS(COUNTA(기초자산!$A:$A),1,,,sname)),mat_spot,MATCH(J156,기초자산!$10:$10,0),FALSE))</f>
        <v>274.89999999999998</v>
      </c>
      <c r="AL156" s="172">
        <f ca="1">IF(LEN(K156)=0,"",VLOOKUP(INDIRECT(ADDRESS(COUNTA(기초자산!$A:$A),1,,,sname)),mat_spot,MATCH(K156,기초자산!$10:$10,0),FALSE))</f>
        <v>12454.07</v>
      </c>
      <c r="AM156" s="24">
        <f t="shared" ca="1" si="40"/>
        <v>0.98175065176243703</v>
      </c>
      <c r="AN156" s="24">
        <f t="shared" ca="1" si="40"/>
        <v>0.91663685810388096</v>
      </c>
      <c r="AO156" s="211" t="s">
        <v>4300</v>
      </c>
      <c r="AP156" s="224">
        <v>0.95</v>
      </c>
      <c r="AS156" s="211" t="s">
        <v>7468</v>
      </c>
      <c r="AT156" s="224">
        <v>0.95</v>
      </c>
      <c r="AW156" s="211" t="s">
        <v>6721</v>
      </c>
      <c r="AX156" s="224">
        <v>0.95</v>
      </c>
      <c r="BA156" s="211" t="s">
        <v>4302</v>
      </c>
      <c r="BB156" s="224">
        <v>0.9</v>
      </c>
      <c r="BE156" s="211" t="s">
        <v>7469</v>
      </c>
      <c r="BF156" s="224">
        <v>0.9</v>
      </c>
      <c r="BI156" s="211" t="s">
        <v>5865</v>
      </c>
      <c r="BJ156" s="224">
        <v>0.9</v>
      </c>
      <c r="BM156" s="211" t="s">
        <v>7470</v>
      </c>
      <c r="BN156" s="224">
        <v>0.85</v>
      </c>
      <c r="BQ156" s="211" t="s">
        <v>7471</v>
      </c>
      <c r="BR156" s="224">
        <v>0.85</v>
      </c>
      <c r="BU156" s="220">
        <v>20140401</v>
      </c>
      <c r="BV156" s="224">
        <v>0.6</v>
      </c>
      <c r="BZ156" s="224"/>
      <c r="CD156" s="224"/>
      <c r="CH156" s="224"/>
      <c r="CL156" s="224"/>
      <c r="CP156" s="224"/>
      <c r="CT156" s="224"/>
      <c r="CX156" s="224"/>
      <c r="DB156" s="224"/>
      <c r="DF156" s="224"/>
      <c r="DI156" s="226"/>
    </row>
    <row r="157" spans="1:113" s="220" customFormat="1" ht="14.5" x14ac:dyDescent="0.25">
      <c r="A157" s="252">
        <v>53293</v>
      </c>
      <c r="B157" s="210" t="s">
        <v>7601</v>
      </c>
      <c r="C157" s="227" t="s">
        <v>7387</v>
      </c>
      <c r="D157" s="211" t="s">
        <v>7006</v>
      </c>
      <c r="E157" s="23" t="s">
        <v>948</v>
      </c>
      <c r="F157" s="211" t="s">
        <v>1773</v>
      </c>
      <c r="G157" s="249">
        <v>20110307</v>
      </c>
      <c r="H157" s="211" t="s">
        <v>7388</v>
      </c>
      <c r="I157" s="212">
        <v>0.98950000000000005</v>
      </c>
      <c r="J157" s="23" t="s">
        <v>941</v>
      </c>
      <c r="K157" s="23" t="s">
        <v>3162</v>
      </c>
      <c r="L157" s="213">
        <v>24676557576</v>
      </c>
      <c r="M157" s="211" t="s">
        <v>3779</v>
      </c>
      <c r="N157" s="211" t="s">
        <v>7602</v>
      </c>
      <c r="O157" s="214">
        <v>261.44</v>
      </c>
      <c r="P157" s="215">
        <v>12820.81</v>
      </c>
      <c r="Q157" s="211" t="s">
        <v>4213</v>
      </c>
      <c r="R157" s="211" t="s">
        <v>3185</v>
      </c>
      <c r="S157" s="216">
        <v>20110707</v>
      </c>
      <c r="T157" s="23" t="s">
        <v>7389</v>
      </c>
      <c r="U157" s="217">
        <v>2.3999999999999998E-3</v>
      </c>
      <c r="V157" s="218" t="s">
        <v>7390</v>
      </c>
      <c r="W157" s="217">
        <v>2.1000000000000001E-4</v>
      </c>
      <c r="X157" s="217">
        <v>2.1000000000000001E-4</v>
      </c>
      <c r="Y157" s="219" t="s">
        <v>688</v>
      </c>
      <c r="Z157" s="219" t="s">
        <v>413</v>
      </c>
      <c r="AA157" s="219" t="s">
        <v>414</v>
      </c>
      <c r="AD157" s="219" t="s">
        <v>7391</v>
      </c>
      <c r="AE157" s="221"/>
      <c r="AH157" s="222"/>
      <c r="AI157" s="219" t="s">
        <v>7392</v>
      </c>
      <c r="AJ157" s="223">
        <v>0.30059999999999998</v>
      </c>
      <c r="AK157" s="172">
        <f ca="1">IF(LEN(J157)=0,"",VLOOKUP(INDIRECT(ADDRESS(COUNTA(기초자산!$A:$A),1,,,sname)),mat_spot,MATCH(J157,기초자산!$10:$10,0),FALSE))</f>
        <v>274.89999999999998</v>
      </c>
      <c r="AL157" s="172">
        <f ca="1">IF(LEN(K157)=0,"",VLOOKUP(INDIRECT(ADDRESS(COUNTA(기초자산!$A:$A),1,,,sname)),mat_spot,MATCH(K157,기초자산!$10:$10,0),FALSE))</f>
        <v>12454.07</v>
      </c>
      <c r="AM157" s="24">
        <f ca="1">IF(ISERROR(AK157/O157),"",AK157/O157)</f>
        <v>1.0514840881272949</v>
      </c>
      <c r="AN157" s="24">
        <f ca="1">IF(ISERROR(AL157/P157),"",AL157/P157)</f>
        <v>0.97139494306521978</v>
      </c>
      <c r="AO157" s="211" t="s">
        <v>4213</v>
      </c>
      <c r="AP157" s="224">
        <v>0.95</v>
      </c>
      <c r="AS157" s="211" t="s">
        <v>5969</v>
      </c>
      <c r="AT157" s="224">
        <v>0.95</v>
      </c>
      <c r="AW157" s="211" t="s">
        <v>7393</v>
      </c>
      <c r="AX157" s="224">
        <v>0.95</v>
      </c>
      <c r="BA157" s="211" t="s">
        <v>4215</v>
      </c>
      <c r="BB157" s="224">
        <v>0.9</v>
      </c>
      <c r="BE157" s="211" t="s">
        <v>7394</v>
      </c>
      <c r="BF157" s="224">
        <v>0.9</v>
      </c>
      <c r="BI157" s="211" t="s">
        <v>4377</v>
      </c>
      <c r="BJ157" s="224">
        <v>0.9</v>
      </c>
      <c r="BM157" s="211" t="s">
        <v>7603</v>
      </c>
      <c r="BN157" s="224">
        <v>0.85</v>
      </c>
      <c r="BQ157" s="211" t="s">
        <v>6852</v>
      </c>
      <c r="BR157" s="224">
        <v>0.85</v>
      </c>
      <c r="BU157" s="220">
        <v>20140304</v>
      </c>
      <c r="BV157" s="224">
        <v>0.6</v>
      </c>
      <c r="BZ157" s="224"/>
      <c r="CD157" s="224"/>
      <c r="CH157" s="224"/>
      <c r="CL157" s="224"/>
      <c r="CP157" s="224"/>
      <c r="CT157" s="224"/>
      <c r="CX157" s="224"/>
      <c r="DB157" s="224"/>
      <c r="DF157" s="224"/>
      <c r="DI157" s="226"/>
    </row>
    <row r="158" spans="1:113" s="26" customFormat="1" ht="14.5" x14ac:dyDescent="0.25">
      <c r="A158" s="147">
        <v>53302</v>
      </c>
      <c r="B158" s="210" t="s">
        <v>7450</v>
      </c>
      <c r="C158" s="22" t="s">
        <v>7451</v>
      </c>
      <c r="D158" s="23" t="s">
        <v>7006</v>
      </c>
      <c r="E158" s="23" t="s">
        <v>352</v>
      </c>
      <c r="F158" s="23" t="s">
        <v>353</v>
      </c>
      <c r="G158" s="244">
        <v>20110401</v>
      </c>
      <c r="H158" s="211" t="s">
        <v>7452</v>
      </c>
      <c r="I158" s="51">
        <v>0.98699999999999999</v>
      </c>
      <c r="J158" s="23" t="s">
        <v>1972</v>
      </c>
      <c r="K158" s="23" t="s">
        <v>7453</v>
      </c>
      <c r="L158" s="25">
        <v>1686897523</v>
      </c>
      <c r="M158" s="211" t="s">
        <v>7454</v>
      </c>
      <c r="N158" s="211" t="s">
        <v>2657</v>
      </c>
      <c r="O158" s="214">
        <v>943333</v>
      </c>
      <c r="P158" s="104">
        <v>203000</v>
      </c>
      <c r="Q158" s="23" t="s">
        <v>7456</v>
      </c>
      <c r="R158" s="23" t="s">
        <v>7457</v>
      </c>
      <c r="S158" s="112">
        <v>20140402</v>
      </c>
      <c r="T158" s="23" t="s">
        <v>7455</v>
      </c>
      <c r="U158" s="49">
        <v>4.5999999999999999E-3</v>
      </c>
      <c r="V158" s="218" t="s">
        <v>2296</v>
      </c>
      <c r="W158" s="49">
        <v>2.9999999999999997E-4</v>
      </c>
      <c r="X158" s="49">
        <v>2.9999999999999997E-4</v>
      </c>
      <c r="Y158" s="26" t="s">
        <v>688</v>
      </c>
      <c r="Z158" s="26" t="s">
        <v>357</v>
      </c>
      <c r="AA158" s="26" t="s">
        <v>414</v>
      </c>
      <c r="AB158" s="23"/>
      <c r="AC158" s="23"/>
      <c r="AD158" s="219" t="s">
        <v>3763</v>
      </c>
      <c r="AE158" s="21"/>
      <c r="AH158" s="29"/>
      <c r="AI158" s="26" t="s">
        <v>559</v>
      </c>
      <c r="AJ158" s="27">
        <v>0.40500000000000003</v>
      </c>
      <c r="AK158" s="26">
        <f ca="1">IF(LEN(J158)=0,"",VLOOKUP(INDIRECT(ADDRESS(COUNTA(기초자산!$A:$A),1,,,sname)),mat_spot,MATCH(J158,기초자산!$10:$10,0),FALSE))</f>
        <v>472000</v>
      </c>
      <c r="AL158" s="172">
        <f ca="1">IF(LEN(K158)=0,"",VLOOKUP(INDIRECT(ADDRESS(COUNTA(기초자산!$A:$A),1,,,sname)),mat_spot,MATCH(K158,기초자산!$10:$10,0),FALSE))</f>
        <v>41600</v>
      </c>
      <c r="AM158" s="24">
        <f t="shared" ca="1" si="40"/>
        <v>0.50035353369382818</v>
      </c>
      <c r="AN158" s="24">
        <f t="shared" ca="1" si="40"/>
        <v>0.20492610837438424</v>
      </c>
      <c r="AO158" s="211" t="s">
        <v>7458</v>
      </c>
      <c r="AP158" s="24">
        <v>0.9</v>
      </c>
      <c r="AS158" s="211" t="s">
        <v>7459</v>
      </c>
      <c r="AT158" s="24">
        <v>0.9</v>
      </c>
      <c r="AW158" s="211" t="s">
        <v>7460</v>
      </c>
      <c r="AX158" s="24">
        <v>0.85</v>
      </c>
      <c r="BA158" s="211" t="s">
        <v>7461</v>
      </c>
      <c r="BB158" s="24">
        <v>0.85</v>
      </c>
      <c r="BE158" s="211" t="s">
        <v>7462</v>
      </c>
      <c r="BF158" s="24">
        <v>0.8</v>
      </c>
      <c r="BI158" s="211" t="s">
        <v>7456</v>
      </c>
      <c r="BJ158" s="267">
        <v>0.6</v>
      </c>
      <c r="BM158" s="23"/>
      <c r="BN158" s="24"/>
      <c r="BQ158" s="23"/>
      <c r="BR158" s="24"/>
      <c r="BU158" s="23"/>
      <c r="BV158" s="24"/>
      <c r="BY158" s="23"/>
      <c r="BZ158" s="24"/>
      <c r="CC158" s="23"/>
      <c r="CD158" s="24"/>
      <c r="CG158" s="23"/>
      <c r="CH158" s="24"/>
      <c r="CK158" s="23"/>
      <c r="CL158" s="24"/>
      <c r="CO158" s="23"/>
      <c r="CP158" s="24"/>
      <c r="CS158" s="23"/>
      <c r="CT158" s="24"/>
      <c r="CW158" s="23"/>
      <c r="CX158" s="24"/>
      <c r="DA158" s="23"/>
      <c r="DB158" s="24"/>
      <c r="DE158" s="23"/>
      <c r="DF158" s="24"/>
      <c r="DI158" s="95"/>
    </row>
    <row r="159" spans="1:113" s="220" customFormat="1" ht="14.5" x14ac:dyDescent="0.25">
      <c r="A159" s="252">
        <v>53301</v>
      </c>
      <c r="B159" s="210" t="s">
        <v>7443</v>
      </c>
      <c r="C159" s="22" t="s">
        <v>7444</v>
      </c>
      <c r="D159" s="23" t="s">
        <v>7006</v>
      </c>
      <c r="E159" s="23" t="s">
        <v>352</v>
      </c>
      <c r="F159" s="211" t="s">
        <v>353</v>
      </c>
      <c r="G159" s="244">
        <v>20110331</v>
      </c>
      <c r="H159" s="211" t="s">
        <v>7445</v>
      </c>
      <c r="I159" s="212">
        <v>0.98699999999999999</v>
      </c>
      <c r="J159" s="23" t="s">
        <v>941</v>
      </c>
      <c r="K159" s="23" t="s">
        <v>3162</v>
      </c>
      <c r="L159" s="213">
        <v>2427767121</v>
      </c>
      <c r="M159" s="211" t="s">
        <v>3626</v>
      </c>
      <c r="N159" s="211" t="s">
        <v>3875</v>
      </c>
      <c r="O159" s="214">
        <v>278.87</v>
      </c>
      <c r="P159" s="215">
        <v>13324.87</v>
      </c>
      <c r="Q159" s="23" t="s">
        <v>7447</v>
      </c>
      <c r="R159" s="23" t="s">
        <v>7448</v>
      </c>
      <c r="S159" s="112">
        <v>20140331</v>
      </c>
      <c r="T159" s="23" t="s">
        <v>7446</v>
      </c>
      <c r="U159" s="49">
        <v>4.5999999999999999E-3</v>
      </c>
      <c r="V159" s="218" t="s">
        <v>2296</v>
      </c>
      <c r="W159" s="49">
        <v>2.9999999999999997E-4</v>
      </c>
      <c r="X159" s="49">
        <v>2.9999999999999997E-4</v>
      </c>
      <c r="Y159" s="26" t="s">
        <v>688</v>
      </c>
      <c r="Z159" s="26" t="s">
        <v>357</v>
      </c>
      <c r="AA159" s="219" t="s">
        <v>414</v>
      </c>
      <c r="AD159" s="219" t="s">
        <v>3763</v>
      </c>
      <c r="AE159" s="279"/>
      <c r="AH159" s="222"/>
      <c r="AI159" s="219" t="s">
        <v>3202</v>
      </c>
      <c r="AJ159" s="223">
        <v>0.3</v>
      </c>
      <c r="AK159" s="172">
        <f ca="1">IF(LEN(J159)=0,"",VLOOKUP(INDIRECT(ADDRESS(COUNTA(기초자산!$A:$A),1,,,sname)),mat_spot,MATCH(J159,기초자산!$10:$10,0),FALSE))</f>
        <v>274.89999999999998</v>
      </c>
      <c r="AL159" s="172">
        <f ca="1">IF(LEN(K159)=0,"",VLOOKUP(INDIRECT(ADDRESS(COUNTA(기초자산!$A:$A),1,,,sname)),mat_spot,MATCH(K159,기초자산!$10:$10,0),FALSE))</f>
        <v>12454.07</v>
      </c>
      <c r="AM159" s="24">
        <f t="shared" ref="AM159:AN161" ca="1" si="41">IF(ISERROR(AK159/O159),"",AK159/O159)</f>
        <v>0.98576397604618626</v>
      </c>
      <c r="AN159" s="24">
        <f t="shared" ca="1" si="41"/>
        <v>0.93464851814689365</v>
      </c>
      <c r="AO159" s="211" t="s">
        <v>7449</v>
      </c>
      <c r="AP159" s="224">
        <v>0.9</v>
      </c>
      <c r="AS159" s="211" t="s">
        <v>3868</v>
      </c>
      <c r="AT159" s="224">
        <v>0.9</v>
      </c>
      <c r="AW159" s="211" t="s">
        <v>3864</v>
      </c>
      <c r="AX159" s="224">
        <v>0.85</v>
      </c>
      <c r="BA159" s="211" t="s">
        <v>5848</v>
      </c>
      <c r="BB159" s="224">
        <v>0.85</v>
      </c>
      <c r="BE159" s="211" t="s">
        <v>6709</v>
      </c>
      <c r="BF159" s="224">
        <v>0.8</v>
      </c>
      <c r="BI159" s="211" t="s">
        <v>7447</v>
      </c>
      <c r="BJ159" s="266">
        <v>0.6</v>
      </c>
      <c r="BM159" s="225"/>
      <c r="BN159" s="224"/>
      <c r="BQ159" s="225"/>
      <c r="BR159" s="224"/>
      <c r="BV159" s="224"/>
      <c r="BZ159" s="224"/>
      <c r="CD159" s="224"/>
      <c r="CH159" s="224"/>
      <c r="CL159" s="224"/>
      <c r="CP159" s="224"/>
      <c r="CT159" s="224"/>
      <c r="CX159" s="224"/>
      <c r="DB159" s="224"/>
      <c r="DF159" s="224"/>
      <c r="DI159" s="226"/>
    </row>
    <row r="160" spans="1:113" s="326" customFormat="1" ht="14.5" x14ac:dyDescent="0.25">
      <c r="A160" s="318">
        <v>53300</v>
      </c>
      <c r="B160" s="295" t="s">
        <v>7433</v>
      </c>
      <c r="C160" s="319" t="s">
        <v>7434</v>
      </c>
      <c r="D160" s="298" t="s">
        <v>7006</v>
      </c>
      <c r="E160" s="298" t="s">
        <v>352</v>
      </c>
      <c r="F160" s="298" t="s">
        <v>353</v>
      </c>
      <c r="G160" s="320">
        <v>20110325</v>
      </c>
      <c r="H160" s="297" t="s">
        <v>7435</v>
      </c>
      <c r="I160" s="321">
        <v>0.98499999999999999</v>
      </c>
      <c r="J160" s="298" t="s">
        <v>354</v>
      </c>
      <c r="K160" s="298" t="s">
        <v>7436</v>
      </c>
      <c r="L160" s="322">
        <v>2785297758</v>
      </c>
      <c r="M160" s="297" t="s">
        <v>6711</v>
      </c>
      <c r="N160" s="297" t="s">
        <v>7426</v>
      </c>
      <c r="O160" s="302">
        <v>910000</v>
      </c>
      <c r="P160" s="323">
        <v>431000</v>
      </c>
      <c r="Q160" s="298" t="s">
        <v>7438</v>
      </c>
      <c r="R160" s="298" t="s">
        <v>7439</v>
      </c>
      <c r="S160" s="324">
        <v>20140325</v>
      </c>
      <c r="T160" s="298" t="s">
        <v>7437</v>
      </c>
      <c r="U160" s="325">
        <v>6.8999999999999999E-3</v>
      </c>
      <c r="V160" s="306" t="s">
        <v>479</v>
      </c>
      <c r="W160" s="325">
        <v>4.4999999999999999E-4</v>
      </c>
      <c r="X160" s="325">
        <v>4.4999999999999999E-4</v>
      </c>
      <c r="Y160" s="326" t="s">
        <v>688</v>
      </c>
      <c r="Z160" s="326" t="s">
        <v>357</v>
      </c>
      <c r="AA160" s="326" t="s">
        <v>414</v>
      </c>
      <c r="AB160" s="298"/>
      <c r="AC160" s="298"/>
      <c r="AD160" s="307" t="s">
        <v>7440</v>
      </c>
      <c r="AE160" s="327"/>
      <c r="AF160" s="326">
        <v>60</v>
      </c>
      <c r="AH160" s="328"/>
      <c r="AI160" s="326" t="s">
        <v>7441</v>
      </c>
      <c r="AJ160" s="329">
        <v>0.42030000000000001</v>
      </c>
      <c r="AK160" s="326">
        <f ca="1">IF(LEN(J160)=0,"",VLOOKUP(INDIRECT(ADDRESS(COUNTA(기초자산!$A:$A),1,,,sname)),mat_spot,MATCH(J160,기초자산!$10:$10,0),FALSE))</f>
        <v>972000</v>
      </c>
      <c r="AL160" s="312">
        <f ca="1">IF(LEN(K160)=0,"",VLOOKUP(INDIRECT(ADDRESS(COUNTA(기초자산!$A:$A),1,,,sname)),mat_spot,MATCH(K160,기초자산!$10:$10,0),FALSE))</f>
        <v>414000</v>
      </c>
      <c r="AM160" s="313">
        <f t="shared" ca="1" si="41"/>
        <v>1.0681318681318681</v>
      </c>
      <c r="AN160" s="313">
        <f t="shared" ca="1" si="41"/>
        <v>0.96055684454756385</v>
      </c>
      <c r="AO160" s="297" t="s">
        <v>1967</v>
      </c>
      <c r="AP160" s="313">
        <v>0.9</v>
      </c>
      <c r="AS160" s="297" t="s">
        <v>4086</v>
      </c>
      <c r="AT160" s="313">
        <v>0.9</v>
      </c>
      <c r="AW160" s="297" t="s">
        <v>3846</v>
      </c>
      <c r="AX160" s="313">
        <v>0.9</v>
      </c>
      <c r="BA160" s="297" t="s">
        <v>7112</v>
      </c>
      <c r="BB160" s="313">
        <v>0.85</v>
      </c>
      <c r="BE160" s="297" t="s">
        <v>6911</v>
      </c>
      <c r="BF160" s="313">
        <v>0.85</v>
      </c>
      <c r="BI160" s="297" t="s">
        <v>7442</v>
      </c>
      <c r="BJ160" s="330">
        <v>0.85</v>
      </c>
      <c r="BM160" s="298" t="s">
        <v>6514</v>
      </c>
      <c r="BN160" s="313">
        <v>0.8</v>
      </c>
      <c r="BQ160" s="298" t="s">
        <v>6934</v>
      </c>
      <c r="BR160" s="313">
        <v>0.8</v>
      </c>
      <c r="BU160" s="298" t="s">
        <v>7438</v>
      </c>
      <c r="BV160" s="313">
        <v>0.8</v>
      </c>
      <c r="BY160" s="298"/>
      <c r="BZ160" s="313"/>
      <c r="CC160" s="298"/>
      <c r="CD160" s="313"/>
      <c r="CG160" s="298"/>
      <c r="CH160" s="313"/>
      <c r="CK160" s="298"/>
      <c r="CL160" s="313"/>
      <c r="CO160" s="298"/>
      <c r="CP160" s="313"/>
      <c r="CS160" s="298"/>
      <c r="CT160" s="313"/>
      <c r="CW160" s="298"/>
      <c r="CX160" s="313"/>
      <c r="DA160" s="298"/>
      <c r="DB160" s="313"/>
      <c r="DE160" s="298"/>
      <c r="DF160" s="313"/>
      <c r="DI160" s="331"/>
    </row>
    <row r="161" spans="1:113" s="26" customFormat="1" ht="14.5" x14ac:dyDescent="0.25">
      <c r="A161" s="147">
        <v>53299</v>
      </c>
      <c r="B161" s="210" t="s">
        <v>7421</v>
      </c>
      <c r="C161" s="22" t="s">
        <v>7422</v>
      </c>
      <c r="D161" s="23" t="s">
        <v>7006</v>
      </c>
      <c r="E161" s="23" t="s">
        <v>352</v>
      </c>
      <c r="F161" s="23" t="s">
        <v>353</v>
      </c>
      <c r="G161" s="244">
        <v>20110323</v>
      </c>
      <c r="H161" s="211" t="s">
        <v>7423</v>
      </c>
      <c r="I161" s="51">
        <v>0.98699999999999999</v>
      </c>
      <c r="J161" s="23" t="s">
        <v>354</v>
      </c>
      <c r="K161" s="23" t="s">
        <v>1758</v>
      </c>
      <c r="L161" s="25">
        <v>1164356430</v>
      </c>
      <c r="M161" s="211" t="s">
        <v>7425</v>
      </c>
      <c r="N161" s="211" t="s">
        <v>7426</v>
      </c>
      <c r="O161" s="214">
        <v>887666</v>
      </c>
      <c r="P161" s="104">
        <v>196000</v>
      </c>
      <c r="Q161" s="23" t="s">
        <v>7427</v>
      </c>
      <c r="R161" s="23" t="s">
        <v>7416</v>
      </c>
      <c r="S161" s="112">
        <v>20140321</v>
      </c>
      <c r="T161" s="23" t="s">
        <v>7424</v>
      </c>
      <c r="U161" s="49">
        <v>4.5999999999999999E-3</v>
      </c>
      <c r="V161" s="218" t="s">
        <v>2296</v>
      </c>
      <c r="W161" s="49">
        <v>2.9999999999999997E-4</v>
      </c>
      <c r="X161" s="49">
        <v>2.9999999999999997E-4</v>
      </c>
      <c r="Y161" s="26" t="s">
        <v>688</v>
      </c>
      <c r="Z161" s="26" t="s">
        <v>357</v>
      </c>
      <c r="AA161" s="26" t="s">
        <v>414</v>
      </c>
      <c r="AB161" s="23"/>
      <c r="AC161" s="23"/>
      <c r="AD161" s="219" t="s">
        <v>3763</v>
      </c>
      <c r="AE161" s="21"/>
      <c r="AH161" s="29"/>
      <c r="AI161" s="26" t="s">
        <v>1917</v>
      </c>
      <c r="AJ161" s="27">
        <v>0.42</v>
      </c>
      <c r="AK161" s="26">
        <f ca="1">IF(LEN(J161)=0,"",VLOOKUP(INDIRECT(ADDRESS(COUNTA(기초자산!$A:$A),1,,,sname)),mat_spot,MATCH(J161,기초자산!$10:$10,0),FALSE))</f>
        <v>972000</v>
      </c>
      <c r="AL161" s="172">
        <f ca="1">IF(LEN(K161)=0,"",VLOOKUP(INDIRECT(ADDRESS(COUNTA(기초자산!$A:$A),1,,,sname)),mat_spot,MATCH(K161,기초자산!$10:$10,0),FALSE))</f>
        <v>185000</v>
      </c>
      <c r="AM161" s="24">
        <f t="shared" ca="1" si="41"/>
        <v>1.095006455130646</v>
      </c>
      <c r="AN161" s="24">
        <f t="shared" ca="1" si="41"/>
        <v>0.94387755102040816</v>
      </c>
      <c r="AO161" s="211" t="s">
        <v>7428</v>
      </c>
      <c r="AP161" s="24">
        <v>0.9</v>
      </c>
      <c r="AS161" s="211" t="s">
        <v>7429</v>
      </c>
      <c r="AT161" s="24">
        <v>0.9</v>
      </c>
      <c r="AW161" s="211" t="s">
        <v>7430</v>
      </c>
      <c r="AX161" s="24">
        <v>0.85</v>
      </c>
      <c r="BA161" s="211" t="s">
        <v>7431</v>
      </c>
      <c r="BB161" s="24">
        <v>0.85</v>
      </c>
      <c r="BE161" s="211" t="s">
        <v>7432</v>
      </c>
      <c r="BF161" s="24">
        <v>0.8</v>
      </c>
      <c r="BI161" s="211" t="s">
        <v>7427</v>
      </c>
      <c r="BJ161" s="267">
        <v>0.6</v>
      </c>
      <c r="BM161" s="23"/>
      <c r="BN161" s="24"/>
      <c r="BQ161" s="23"/>
      <c r="BR161" s="24"/>
      <c r="BU161" s="23"/>
      <c r="BV161" s="24"/>
      <c r="BY161" s="23"/>
      <c r="BZ161" s="24"/>
      <c r="CC161" s="23"/>
      <c r="CD161" s="24"/>
      <c r="CG161" s="23"/>
      <c r="CH161" s="24"/>
      <c r="CK161" s="23"/>
      <c r="CL161" s="24"/>
      <c r="CO161" s="23"/>
      <c r="CP161" s="24"/>
      <c r="CS161" s="23"/>
      <c r="CT161" s="24"/>
      <c r="CW161" s="23"/>
      <c r="CX161" s="24"/>
      <c r="DA161" s="23"/>
      <c r="DB161" s="24"/>
      <c r="DE161" s="23"/>
      <c r="DF161" s="24"/>
      <c r="DI161" s="95"/>
    </row>
    <row r="162" spans="1:113" s="220" customFormat="1" ht="14.5" x14ac:dyDescent="0.25">
      <c r="A162" s="252">
        <v>53298</v>
      </c>
      <c r="B162" s="210" t="s">
        <v>7411</v>
      </c>
      <c r="C162" s="227" t="s">
        <v>7412</v>
      </c>
      <c r="D162" s="211" t="s">
        <v>7006</v>
      </c>
      <c r="E162" s="23" t="s">
        <v>948</v>
      </c>
      <c r="F162" s="211" t="s">
        <v>1773</v>
      </c>
      <c r="G162" s="249">
        <v>20110321</v>
      </c>
      <c r="H162" s="211" t="s">
        <v>7413</v>
      </c>
      <c r="I162" s="212">
        <v>0.98850000000000005</v>
      </c>
      <c r="J162" s="23" t="s">
        <v>941</v>
      </c>
      <c r="K162" s="23" t="s">
        <v>3162</v>
      </c>
      <c r="L162" s="213">
        <v>23934522277</v>
      </c>
      <c r="M162" s="211" t="s">
        <v>3535</v>
      </c>
      <c r="N162" s="211" t="s">
        <v>3845</v>
      </c>
      <c r="O162" s="214">
        <v>264.89</v>
      </c>
      <c r="P162" s="215">
        <v>12645.65</v>
      </c>
      <c r="Q162" s="211" t="s">
        <v>7415</v>
      </c>
      <c r="R162" s="211" t="s">
        <v>7416</v>
      </c>
      <c r="S162" s="216">
        <v>20140321</v>
      </c>
      <c r="T162" s="23" t="s">
        <v>7414</v>
      </c>
      <c r="U162" s="217">
        <v>2.3999999999999998E-3</v>
      </c>
      <c r="V162" s="218" t="s">
        <v>2296</v>
      </c>
      <c r="W162" s="217">
        <v>2.1000000000000001E-4</v>
      </c>
      <c r="X162" s="217">
        <v>2.1000000000000001E-4</v>
      </c>
      <c r="Y162" s="219" t="s">
        <v>688</v>
      </c>
      <c r="Z162" s="219" t="s">
        <v>413</v>
      </c>
      <c r="AA162" s="219" t="s">
        <v>414</v>
      </c>
      <c r="AD162" s="219" t="s">
        <v>7391</v>
      </c>
      <c r="AE162" s="221"/>
      <c r="AH162" s="222"/>
      <c r="AI162" s="219" t="s">
        <v>7417</v>
      </c>
      <c r="AJ162" s="223">
        <v>0.32129999999999997</v>
      </c>
      <c r="AK162" s="172">
        <f ca="1">IF(LEN(J162)=0,"",VLOOKUP(INDIRECT(ADDRESS(COUNTA(기초자산!$A:$A),1,,,sname)),mat_spot,MATCH(J162,기초자산!$10:$10,0),FALSE))</f>
        <v>274.89999999999998</v>
      </c>
      <c r="AL162" s="172">
        <f ca="1">IF(LEN(K162)=0,"",VLOOKUP(INDIRECT(ADDRESS(COUNTA(기초자산!$A:$A),1,,,sname)),mat_spot,MATCH(K162,기초자산!$10:$10,0),FALSE))</f>
        <v>12454.07</v>
      </c>
      <c r="AM162" s="24">
        <f t="shared" ref="AM162:AN164" ca="1" si="42">IF(ISERROR(AK162/O162),"",AK162/O162)</f>
        <v>1.0377892710181584</v>
      </c>
      <c r="AN162" s="24">
        <f t="shared" ca="1" si="42"/>
        <v>0.98485012632802582</v>
      </c>
      <c r="AO162" s="211" t="s">
        <v>1966</v>
      </c>
      <c r="AP162" s="224">
        <v>0.95</v>
      </c>
      <c r="AS162" s="211" t="s">
        <v>7418</v>
      </c>
      <c r="AT162" s="224">
        <v>0.95</v>
      </c>
      <c r="AW162" s="211" t="s">
        <v>7419</v>
      </c>
      <c r="AX162" s="224">
        <v>0.95</v>
      </c>
      <c r="BA162" s="211" t="s">
        <v>3512</v>
      </c>
      <c r="BB162" s="224">
        <v>0.9</v>
      </c>
      <c r="BE162" s="211" t="s">
        <v>4072</v>
      </c>
      <c r="BF162" s="224">
        <v>0.9</v>
      </c>
      <c r="BI162" s="211" t="s">
        <v>7420</v>
      </c>
      <c r="BJ162" s="224">
        <v>0.9</v>
      </c>
      <c r="BM162" s="211" t="s">
        <v>6501</v>
      </c>
      <c r="BN162" s="224">
        <v>0.85</v>
      </c>
      <c r="BQ162" s="211" t="s">
        <v>6896</v>
      </c>
      <c r="BR162" s="224">
        <v>0.85</v>
      </c>
      <c r="BU162" s="220">
        <v>20140318</v>
      </c>
      <c r="BV162" s="224">
        <v>0.6</v>
      </c>
      <c r="BZ162" s="224"/>
      <c r="CD162" s="224"/>
      <c r="CH162" s="224"/>
      <c r="CL162" s="224"/>
      <c r="CP162" s="224"/>
      <c r="CT162" s="224"/>
      <c r="CX162" s="224"/>
      <c r="DB162" s="224"/>
      <c r="DF162" s="224"/>
      <c r="DI162" s="226"/>
    </row>
    <row r="163" spans="1:113" s="220" customFormat="1" ht="14.5" x14ac:dyDescent="0.25">
      <c r="A163" s="252">
        <v>53297</v>
      </c>
      <c r="B163" s="210" t="s">
        <v>7404</v>
      </c>
      <c r="C163" s="22" t="s">
        <v>7405</v>
      </c>
      <c r="D163" s="23" t="s">
        <v>7006</v>
      </c>
      <c r="E163" s="23" t="s">
        <v>352</v>
      </c>
      <c r="F163" s="211" t="s">
        <v>353</v>
      </c>
      <c r="G163" s="244">
        <v>20110318</v>
      </c>
      <c r="H163" s="211" t="s">
        <v>7406</v>
      </c>
      <c r="I163" s="212">
        <v>0.98699999999999999</v>
      </c>
      <c r="J163" s="23" t="s">
        <v>941</v>
      </c>
      <c r="K163" s="23" t="s">
        <v>3162</v>
      </c>
      <c r="L163" s="213">
        <v>2257243572</v>
      </c>
      <c r="M163" s="211" t="s">
        <v>1979</v>
      </c>
      <c r="N163" s="211" t="s">
        <v>3535</v>
      </c>
      <c r="O163" s="214">
        <v>262.39</v>
      </c>
      <c r="P163" s="215">
        <v>12427.97</v>
      </c>
      <c r="Q163" s="23" t="s">
        <v>7408</v>
      </c>
      <c r="R163" s="23" t="s">
        <v>7409</v>
      </c>
      <c r="S163" s="112">
        <v>20140318</v>
      </c>
      <c r="T163" s="23" t="s">
        <v>7407</v>
      </c>
      <c r="U163" s="49">
        <v>4.5999999999999999E-3</v>
      </c>
      <c r="V163" s="218" t="s">
        <v>2296</v>
      </c>
      <c r="W163" s="49">
        <v>2.9999999999999997E-4</v>
      </c>
      <c r="X163" s="49">
        <v>2.9999999999999997E-4</v>
      </c>
      <c r="Y163" s="26" t="s">
        <v>688</v>
      </c>
      <c r="Z163" s="26" t="s">
        <v>357</v>
      </c>
      <c r="AA163" s="219" t="s">
        <v>414</v>
      </c>
      <c r="AD163" s="219" t="s">
        <v>3763</v>
      </c>
      <c r="AE163" s="279"/>
      <c r="AH163" s="222"/>
      <c r="AI163" s="219" t="s">
        <v>3202</v>
      </c>
      <c r="AJ163" s="223">
        <v>0.3</v>
      </c>
      <c r="AK163" s="172">
        <f ca="1">IF(LEN(J163)=0,"",VLOOKUP(INDIRECT(ADDRESS(COUNTA(기초자산!$A:$A),1,,,sname)),mat_spot,MATCH(J163,기초자산!$10:$10,0),FALSE))</f>
        <v>274.89999999999998</v>
      </c>
      <c r="AL163" s="172">
        <f ca="1">IF(LEN(K163)=0,"",VLOOKUP(INDIRECT(ADDRESS(COUNTA(기초자산!$A:$A),1,,,sname)),mat_spot,MATCH(K163,기초자산!$10:$10,0),FALSE))</f>
        <v>12454.07</v>
      </c>
      <c r="AM163" s="24">
        <f t="shared" ca="1" si="42"/>
        <v>1.0476771218415335</v>
      </c>
      <c r="AN163" s="24">
        <f t="shared" ca="1" si="42"/>
        <v>1.0021001016256075</v>
      </c>
      <c r="AO163" s="211" t="s">
        <v>701</v>
      </c>
      <c r="AP163" s="224">
        <v>0.9</v>
      </c>
      <c r="AS163" s="211" t="s">
        <v>3809</v>
      </c>
      <c r="AT163" s="224">
        <v>0.9</v>
      </c>
      <c r="AW163" s="211" t="s">
        <v>3799</v>
      </c>
      <c r="AX163" s="224">
        <v>0.85</v>
      </c>
      <c r="BA163" s="211" t="s">
        <v>7410</v>
      </c>
      <c r="BB163" s="224">
        <v>0.85</v>
      </c>
      <c r="BE163" s="211" t="s">
        <v>6676</v>
      </c>
      <c r="BF163" s="224">
        <v>0.8</v>
      </c>
      <c r="BI163" s="211" t="s">
        <v>7408</v>
      </c>
      <c r="BJ163" s="266">
        <v>0.6</v>
      </c>
      <c r="BM163" s="225"/>
      <c r="BN163" s="224"/>
      <c r="BQ163" s="225"/>
      <c r="BR163" s="224"/>
      <c r="BV163" s="224"/>
      <c r="BZ163" s="224"/>
      <c r="CD163" s="224"/>
      <c r="CH163" s="224"/>
      <c r="CL163" s="224"/>
      <c r="CP163" s="224"/>
      <c r="CT163" s="224"/>
      <c r="CX163" s="224"/>
      <c r="DB163" s="224"/>
      <c r="DF163" s="224"/>
      <c r="DI163" s="226"/>
    </row>
    <row r="164" spans="1:113" s="26" customFormat="1" ht="14.5" x14ac:dyDescent="0.25">
      <c r="A164" s="147">
        <v>53296</v>
      </c>
      <c r="B164" s="210" t="s">
        <v>7395</v>
      </c>
      <c r="C164" s="22" t="s">
        <v>7396</v>
      </c>
      <c r="D164" s="23" t="s">
        <v>7006</v>
      </c>
      <c r="E164" s="23" t="s">
        <v>352</v>
      </c>
      <c r="F164" s="23" t="s">
        <v>353</v>
      </c>
      <c r="G164" s="244">
        <v>20110316</v>
      </c>
      <c r="H164" s="211" t="s">
        <v>7397</v>
      </c>
      <c r="I164" s="51">
        <v>0.98699999999999999</v>
      </c>
      <c r="J164" s="23" t="s">
        <v>354</v>
      </c>
      <c r="K164" s="23" t="s">
        <v>1758</v>
      </c>
      <c r="L164" s="25">
        <v>2272772266</v>
      </c>
      <c r="M164" s="211" t="s">
        <v>7398</v>
      </c>
      <c r="N164" s="211" t="s">
        <v>3535</v>
      </c>
      <c r="O164" s="214">
        <v>889000</v>
      </c>
      <c r="P164" s="104">
        <v>180000</v>
      </c>
      <c r="Q164" s="23" t="s">
        <v>7399</v>
      </c>
      <c r="R164" s="23" t="s">
        <v>7400</v>
      </c>
      <c r="S164" s="112">
        <v>20140313</v>
      </c>
      <c r="T164" s="23" t="s">
        <v>5832</v>
      </c>
      <c r="U164" s="49">
        <v>4.5999999999999999E-3</v>
      </c>
      <c r="V164" s="218" t="s">
        <v>2296</v>
      </c>
      <c r="W164" s="49">
        <v>2.9999999999999997E-4</v>
      </c>
      <c r="X164" s="49">
        <v>2.9999999999999997E-4</v>
      </c>
      <c r="Y164" s="26" t="s">
        <v>688</v>
      </c>
      <c r="Z164" s="26" t="s">
        <v>357</v>
      </c>
      <c r="AA164" s="26" t="s">
        <v>414</v>
      </c>
      <c r="AB164" s="23"/>
      <c r="AC164" s="23"/>
      <c r="AD164" s="219" t="s">
        <v>3763</v>
      </c>
      <c r="AE164" s="21"/>
      <c r="AH164" s="29"/>
      <c r="AI164" s="26" t="s">
        <v>5918</v>
      </c>
      <c r="AJ164" s="27">
        <v>0.42599999999999999</v>
      </c>
      <c r="AK164" s="26">
        <f ca="1">IF(LEN(J164)=0,"",VLOOKUP(INDIRECT(ADDRESS(COUNTA(기초자산!$A:$A),1,,,sname)),mat_spot,MATCH(J164,기초자산!$10:$10,0),FALSE))</f>
        <v>972000</v>
      </c>
      <c r="AL164" s="172">
        <f ca="1">IF(LEN(K164)=0,"",VLOOKUP(INDIRECT(ADDRESS(COUNTA(기초자산!$A:$A),1,,,sname)),mat_spot,MATCH(K164,기초자산!$10:$10,0),FALSE))</f>
        <v>185000</v>
      </c>
      <c r="AM164" s="24">
        <f t="shared" ca="1" si="42"/>
        <v>1.0933633295838021</v>
      </c>
      <c r="AN164" s="24">
        <f t="shared" ca="1" si="42"/>
        <v>1.0277777777777777</v>
      </c>
      <c r="AO164" s="211" t="s">
        <v>7382</v>
      </c>
      <c r="AP164" s="24">
        <v>0.9</v>
      </c>
      <c r="AS164" s="211" t="s">
        <v>7401</v>
      </c>
      <c r="AT164" s="24">
        <v>0.9</v>
      </c>
      <c r="AW164" s="211" t="s">
        <v>7402</v>
      </c>
      <c r="AX164" s="24">
        <v>0.85</v>
      </c>
      <c r="BA164" s="211" t="s">
        <v>7403</v>
      </c>
      <c r="BB164" s="24">
        <v>0.85</v>
      </c>
      <c r="BE164" s="211" t="s">
        <v>6699</v>
      </c>
      <c r="BF164" s="24">
        <v>0.8</v>
      </c>
      <c r="BI164" s="211" t="s">
        <v>7399</v>
      </c>
      <c r="BJ164" s="267">
        <v>0.6</v>
      </c>
      <c r="BM164" s="23"/>
      <c r="BN164" s="24"/>
      <c r="BQ164" s="23"/>
      <c r="BR164" s="24"/>
      <c r="BU164" s="23"/>
      <c r="BV164" s="24"/>
      <c r="BY164" s="23"/>
      <c r="BZ164" s="24"/>
      <c r="CC164" s="23"/>
      <c r="CD164" s="24"/>
      <c r="CG164" s="23"/>
      <c r="CH164" s="24"/>
      <c r="CK164" s="23"/>
      <c r="CL164" s="24"/>
      <c r="CO164" s="23"/>
      <c r="CP164" s="24"/>
      <c r="CS164" s="23"/>
      <c r="CT164" s="24"/>
      <c r="CW164" s="23"/>
      <c r="CX164" s="24"/>
      <c r="DA164" s="23"/>
      <c r="DB164" s="24"/>
      <c r="DE164" s="23"/>
      <c r="DF164" s="24"/>
      <c r="DI164" s="95"/>
    </row>
    <row r="165" spans="1:113" s="26" customFormat="1" ht="14.5" x14ac:dyDescent="0.25">
      <c r="A165" s="147">
        <v>53295</v>
      </c>
      <c r="B165" s="210" t="s">
        <v>7376</v>
      </c>
      <c r="C165" s="22" t="s">
        <v>7377</v>
      </c>
      <c r="D165" s="23" t="s">
        <v>7006</v>
      </c>
      <c r="E165" s="23" t="s">
        <v>352</v>
      </c>
      <c r="F165" s="23" t="s">
        <v>353</v>
      </c>
      <c r="G165" s="244">
        <v>20110309</v>
      </c>
      <c r="H165" s="211" t="s">
        <v>7378</v>
      </c>
      <c r="I165" s="51">
        <v>0.98699999999999999</v>
      </c>
      <c r="J165" s="23" t="s">
        <v>354</v>
      </c>
      <c r="K165" s="23" t="s">
        <v>1758</v>
      </c>
      <c r="L165" s="25">
        <v>2187128704</v>
      </c>
      <c r="M165" s="211" t="s">
        <v>7379</v>
      </c>
      <c r="N165" s="211" t="s">
        <v>6630</v>
      </c>
      <c r="O165" s="214">
        <v>872666</v>
      </c>
      <c r="P165" s="104">
        <v>186500</v>
      </c>
      <c r="Q165" s="23" t="s">
        <v>7381</v>
      </c>
      <c r="R165" s="23" t="s">
        <v>7371</v>
      </c>
      <c r="S165" s="112">
        <v>20140307</v>
      </c>
      <c r="T165" s="23" t="s">
        <v>7380</v>
      </c>
      <c r="U165" s="49">
        <v>4.5999999999999999E-3</v>
      </c>
      <c r="V165" s="218" t="s">
        <v>2296</v>
      </c>
      <c r="W165" s="49">
        <v>2.9999999999999997E-4</v>
      </c>
      <c r="X165" s="49">
        <v>2.9999999999999997E-4</v>
      </c>
      <c r="Y165" s="26" t="s">
        <v>688</v>
      </c>
      <c r="Z165" s="26" t="s">
        <v>357</v>
      </c>
      <c r="AA165" s="26" t="s">
        <v>414</v>
      </c>
      <c r="AB165" s="23"/>
      <c r="AC165" s="23"/>
      <c r="AD165" s="219" t="s">
        <v>3763</v>
      </c>
      <c r="AE165" s="21"/>
      <c r="AH165" s="29"/>
      <c r="AI165" s="26" t="s">
        <v>1917</v>
      </c>
      <c r="AJ165" s="27">
        <v>0.42</v>
      </c>
      <c r="AK165" s="26">
        <f ca="1">IF(LEN(J165)=0,"",VLOOKUP(INDIRECT(ADDRESS(COUNTA(기초자산!$A:$A),1,,,sname)),mat_spot,MATCH(J165,기초자산!$10:$10,0),FALSE))</f>
        <v>972000</v>
      </c>
      <c r="AL165" s="172">
        <f ca="1">IF(LEN(K165)=0,"",VLOOKUP(INDIRECT(ADDRESS(COUNTA(기초자산!$A:$A),1,,,sname)),mat_spot,MATCH(K165,기초자산!$10:$10,0),FALSE))</f>
        <v>185000</v>
      </c>
      <c r="AM165" s="24">
        <f ca="1">IF(ISERROR(AK165/O165),"",AK165/O165)</f>
        <v>1.1138282000215431</v>
      </c>
      <c r="AN165" s="24">
        <f ca="1">IF(ISERROR(AL165/P165),"",AL165/P165)</f>
        <v>0.99195710455764075</v>
      </c>
      <c r="AO165" s="211" t="s">
        <v>7382</v>
      </c>
      <c r="AP165" s="24">
        <v>0.9</v>
      </c>
      <c r="AS165" s="211" t="s">
        <v>7383</v>
      </c>
      <c r="AT165" s="24">
        <v>0.9</v>
      </c>
      <c r="AW165" s="211" t="s">
        <v>7384</v>
      </c>
      <c r="AX165" s="24">
        <v>0.85</v>
      </c>
      <c r="BA165" s="211" t="s">
        <v>7385</v>
      </c>
      <c r="BB165" s="24">
        <v>0.85</v>
      </c>
      <c r="BE165" s="211" t="s">
        <v>7386</v>
      </c>
      <c r="BF165" s="24">
        <v>0.8</v>
      </c>
      <c r="BI165" s="211" t="s">
        <v>7381</v>
      </c>
      <c r="BJ165" s="267">
        <v>0.6</v>
      </c>
      <c r="BM165" s="23"/>
      <c r="BN165" s="24"/>
      <c r="BQ165" s="23"/>
      <c r="BR165" s="24"/>
      <c r="BU165" s="23"/>
      <c r="BV165" s="24"/>
      <c r="BY165" s="23"/>
      <c r="BZ165" s="24"/>
      <c r="CC165" s="23"/>
      <c r="CD165" s="24"/>
      <c r="CG165" s="23"/>
      <c r="CH165" s="24"/>
      <c r="CK165" s="23"/>
      <c r="CL165" s="24"/>
      <c r="CO165" s="23"/>
      <c r="CP165" s="24"/>
      <c r="CS165" s="23"/>
      <c r="CT165" s="24"/>
      <c r="CW165" s="23"/>
      <c r="CX165" s="24"/>
      <c r="DA165" s="23"/>
      <c r="DB165" s="24"/>
      <c r="DE165" s="23"/>
      <c r="DF165" s="24"/>
      <c r="DI165" s="95"/>
    </row>
    <row r="166" spans="1:113" s="220" customFormat="1" ht="14.5" x14ac:dyDescent="0.25">
      <c r="A166" s="252">
        <v>53294</v>
      </c>
      <c r="B166" s="210" t="s">
        <v>7367</v>
      </c>
      <c r="C166" s="22" t="s">
        <v>7368</v>
      </c>
      <c r="D166" s="23" t="s">
        <v>7006</v>
      </c>
      <c r="E166" s="23" t="s">
        <v>352</v>
      </c>
      <c r="F166" s="211" t="s">
        <v>353</v>
      </c>
      <c r="G166" s="244">
        <v>20110308</v>
      </c>
      <c r="H166" s="211" t="s">
        <v>7369</v>
      </c>
      <c r="I166" s="212">
        <v>0.98699999999999999</v>
      </c>
      <c r="J166" s="23" t="s">
        <v>941</v>
      </c>
      <c r="K166" s="23" t="s">
        <v>3162</v>
      </c>
      <c r="L166" s="213">
        <v>4480247008</v>
      </c>
      <c r="M166" s="211" t="s">
        <v>3793</v>
      </c>
      <c r="N166" s="211" t="s">
        <v>2048</v>
      </c>
      <c r="O166" s="214">
        <v>263.33</v>
      </c>
      <c r="P166" s="215">
        <v>12990.8</v>
      </c>
      <c r="Q166" s="23" t="s">
        <v>7365</v>
      </c>
      <c r="R166" s="23" t="s">
        <v>7371</v>
      </c>
      <c r="S166" s="112">
        <v>20140307</v>
      </c>
      <c r="T166" s="23" t="s">
        <v>7370</v>
      </c>
      <c r="U166" s="49">
        <v>4.5999999999999999E-3</v>
      </c>
      <c r="V166" s="218" t="s">
        <v>2296</v>
      </c>
      <c r="W166" s="49">
        <v>2.9999999999999997E-4</v>
      </c>
      <c r="X166" s="49">
        <v>2.9999999999999997E-4</v>
      </c>
      <c r="Y166" s="26" t="s">
        <v>688</v>
      </c>
      <c r="Z166" s="26" t="s">
        <v>357</v>
      </c>
      <c r="AA166" s="219" t="s">
        <v>414</v>
      </c>
      <c r="AD166" s="219" t="s">
        <v>3763</v>
      </c>
      <c r="AE166" s="279"/>
      <c r="AH166" s="222"/>
      <c r="AI166" s="219" t="s">
        <v>5844</v>
      </c>
      <c r="AJ166" s="223">
        <v>0.29399999999999998</v>
      </c>
      <c r="AK166" s="172">
        <f ca="1">IF(LEN(J166)=0,"",VLOOKUP(INDIRECT(ADDRESS(COUNTA(기초자산!$A:$A),1,,,sname)),mat_spot,MATCH(J166,기초자산!$10:$10,0),FALSE))</f>
        <v>274.89999999999998</v>
      </c>
      <c r="AL166" s="172">
        <f ca="1">IF(LEN(K166)=0,"",VLOOKUP(INDIRECT(ADDRESS(COUNTA(기초자산!$A:$A),1,,,sname)),mat_spot,MATCH(K166,기초자산!$10:$10,0),FALSE))</f>
        <v>12454.07</v>
      </c>
      <c r="AM166" s="24">
        <f ca="1">IF(ISERROR(AK166/O166),"",AK166/O166)</f>
        <v>1.0439372650286711</v>
      </c>
      <c r="AN166" s="24">
        <f ca="1">IF(ISERROR(AL166/P166),"",AL166/P166)</f>
        <v>0.95868383779289967</v>
      </c>
      <c r="AO166" s="211" t="s">
        <v>2319</v>
      </c>
      <c r="AP166" s="224">
        <v>0.9</v>
      </c>
      <c r="AS166" s="211" t="s">
        <v>7372</v>
      </c>
      <c r="AT166" s="224">
        <v>0.9</v>
      </c>
      <c r="AW166" s="211" t="s">
        <v>7373</v>
      </c>
      <c r="AX166" s="224">
        <v>0.85</v>
      </c>
      <c r="BA166" s="211" t="s">
        <v>7374</v>
      </c>
      <c r="BB166" s="224">
        <v>0.85</v>
      </c>
      <c r="BE166" s="211" t="s">
        <v>7375</v>
      </c>
      <c r="BF166" s="224">
        <v>0.8</v>
      </c>
      <c r="BI166" s="211" t="s">
        <v>7365</v>
      </c>
      <c r="BJ166" s="266">
        <v>0.6</v>
      </c>
      <c r="BM166" s="225"/>
      <c r="BN166" s="224"/>
      <c r="BQ166" s="225"/>
      <c r="BR166" s="224"/>
      <c r="BV166" s="224"/>
      <c r="BZ166" s="224"/>
      <c r="CD166" s="224"/>
      <c r="CH166" s="224"/>
      <c r="CL166" s="224"/>
      <c r="CP166" s="224"/>
      <c r="CT166" s="224"/>
      <c r="CX166" s="224"/>
      <c r="DB166" s="224"/>
      <c r="DF166" s="224"/>
      <c r="DI166" s="226"/>
    </row>
    <row r="167" spans="1:113" s="220" customFormat="1" ht="14.5" x14ac:dyDescent="0.25">
      <c r="A167" s="252">
        <v>53292</v>
      </c>
      <c r="B167" s="210" t="s">
        <v>5957</v>
      </c>
      <c r="C167" s="227" t="s">
        <v>7362</v>
      </c>
      <c r="D167" s="23" t="s">
        <v>7006</v>
      </c>
      <c r="E167" s="23" t="s">
        <v>948</v>
      </c>
      <c r="F167" s="211" t="s">
        <v>3434</v>
      </c>
      <c r="G167" s="249">
        <v>20110304</v>
      </c>
      <c r="H167" s="211" t="s">
        <v>7363</v>
      </c>
      <c r="I167" s="212">
        <v>0.98950000000000005</v>
      </c>
      <c r="J167" s="211" t="s">
        <v>354</v>
      </c>
      <c r="K167" s="211" t="s">
        <v>2861</v>
      </c>
      <c r="L167" s="213">
        <v>1014648439</v>
      </c>
      <c r="M167" s="211" t="s">
        <v>6630</v>
      </c>
      <c r="N167" s="211" t="s">
        <v>3779</v>
      </c>
      <c r="O167" s="214">
        <v>945000</v>
      </c>
      <c r="P167" s="215">
        <v>443500</v>
      </c>
      <c r="Q167" s="211" t="s">
        <v>7366</v>
      </c>
      <c r="R167" s="211" t="s">
        <v>7365</v>
      </c>
      <c r="S167" s="216">
        <v>20140305</v>
      </c>
      <c r="T167" s="23" t="s">
        <v>7364</v>
      </c>
      <c r="U167" s="217">
        <v>5.4000000000000003E-3</v>
      </c>
      <c r="V167" s="218">
        <v>1.4E-2</v>
      </c>
      <c r="W167" s="217">
        <v>4.0000000000000002E-4</v>
      </c>
      <c r="X167" s="217">
        <v>4.0000000000000002E-4</v>
      </c>
      <c r="Y167" s="219" t="s">
        <v>688</v>
      </c>
      <c r="Z167" s="219" t="s">
        <v>357</v>
      </c>
      <c r="AA167" s="219" t="s">
        <v>1412</v>
      </c>
      <c r="AD167" s="219" t="s">
        <v>6667</v>
      </c>
      <c r="AE167" s="221"/>
      <c r="AH167" s="222"/>
      <c r="AI167" s="219" t="s">
        <v>2089</v>
      </c>
      <c r="AJ167" s="223">
        <v>0.375</v>
      </c>
      <c r="AK167" s="172">
        <f ca="1">IF(LEN(J167)=0,"",VLOOKUP(INDIRECT(ADDRESS(COUNTA(기초자산!$A:$A),1,,,sname)),mat_spot,MATCH(J167,기초자산!$10:$10,0),FALSE))</f>
        <v>972000</v>
      </c>
      <c r="AL167" s="172">
        <f ca="1">IF(LEN(K167)=0,"",VLOOKUP(INDIRECT(ADDRESS(COUNTA(기초자산!$A:$A),1,,,sname)),mat_spot,MATCH(K167,기초자산!$10:$10,0),FALSE))</f>
        <v>474000</v>
      </c>
      <c r="AM167" s="24">
        <f t="shared" ref="AM167:AN170" ca="1" si="43">IF(ISERROR(AK167/O167),"",AK167/O167)</f>
        <v>1.0285714285714285</v>
      </c>
      <c r="AN167" s="24">
        <f t="shared" ca="1" si="43"/>
        <v>1.068771138669673</v>
      </c>
      <c r="AO167" s="211" t="s">
        <v>3711</v>
      </c>
      <c r="AP167" s="224">
        <v>0.9</v>
      </c>
      <c r="AS167" s="211" t="s">
        <v>3735</v>
      </c>
      <c r="AT167" s="224">
        <v>0.9</v>
      </c>
      <c r="AW167" s="211" t="s">
        <v>3727</v>
      </c>
      <c r="AX167" s="224">
        <v>0.85</v>
      </c>
      <c r="BA167" s="211" t="s">
        <v>4376</v>
      </c>
      <c r="BB167" s="224">
        <v>0.85</v>
      </c>
      <c r="BE167" s="211" t="s">
        <v>6622</v>
      </c>
      <c r="BF167" s="224">
        <v>0.8</v>
      </c>
      <c r="BI167" s="211" t="s">
        <v>7366</v>
      </c>
      <c r="BJ167" s="224">
        <v>0.6</v>
      </c>
      <c r="BM167" s="225"/>
      <c r="BN167" s="224"/>
      <c r="BQ167" s="225"/>
      <c r="BR167" s="224"/>
      <c r="BV167" s="224"/>
      <c r="BZ167" s="224"/>
      <c r="CD167" s="224"/>
      <c r="CH167" s="224"/>
      <c r="CL167" s="224"/>
      <c r="CP167" s="224"/>
      <c r="CT167" s="224"/>
      <c r="CX167" s="224"/>
      <c r="DB167" s="224"/>
      <c r="DF167" s="224"/>
      <c r="DI167" s="226"/>
    </row>
    <row r="168" spans="1:113" s="26" customFormat="1" ht="14.5" x14ac:dyDescent="0.25">
      <c r="A168" s="147">
        <v>53291</v>
      </c>
      <c r="B168" s="210" t="s">
        <v>7350</v>
      </c>
      <c r="C168" s="22" t="s">
        <v>7351</v>
      </c>
      <c r="D168" s="23" t="s">
        <v>7006</v>
      </c>
      <c r="E168" s="23" t="s">
        <v>352</v>
      </c>
      <c r="F168" s="23" t="s">
        <v>353</v>
      </c>
      <c r="G168" s="244">
        <v>20110302</v>
      </c>
      <c r="H168" s="211" t="s">
        <v>7352</v>
      </c>
      <c r="I168" s="51">
        <v>0.98699999999999999</v>
      </c>
      <c r="J168" s="23" t="s">
        <v>354</v>
      </c>
      <c r="K168" s="23" t="s">
        <v>1758</v>
      </c>
      <c r="L168" s="25">
        <v>2730639089</v>
      </c>
      <c r="M168" s="211" t="s">
        <v>7354</v>
      </c>
      <c r="N168" s="211" t="s">
        <v>3779</v>
      </c>
      <c r="O168" s="214">
        <v>928666</v>
      </c>
      <c r="P168" s="104">
        <v>182166</v>
      </c>
      <c r="Q168" s="23" t="s">
        <v>7355</v>
      </c>
      <c r="R168" s="23" t="s">
        <v>7356</v>
      </c>
      <c r="S168" s="112">
        <v>20140228</v>
      </c>
      <c r="T168" s="23" t="s">
        <v>7353</v>
      </c>
      <c r="U168" s="49">
        <v>4.5999999999999999E-3</v>
      </c>
      <c r="V168" s="218" t="s">
        <v>2296</v>
      </c>
      <c r="W168" s="49">
        <v>2.9999999999999997E-4</v>
      </c>
      <c r="X168" s="49">
        <v>2.9999999999999997E-4</v>
      </c>
      <c r="Y168" s="26" t="s">
        <v>688</v>
      </c>
      <c r="Z168" s="26" t="s">
        <v>357</v>
      </c>
      <c r="AA168" s="26" t="s">
        <v>414</v>
      </c>
      <c r="AB168" s="23"/>
      <c r="AC168" s="23"/>
      <c r="AD168" s="219" t="s">
        <v>3763</v>
      </c>
      <c r="AE168" s="21"/>
      <c r="AH168" s="29"/>
      <c r="AI168" s="26" t="s">
        <v>1917</v>
      </c>
      <c r="AJ168" s="27">
        <v>0.42</v>
      </c>
      <c r="AK168" s="26">
        <f ca="1">IF(LEN(J168)=0,"",VLOOKUP(INDIRECT(ADDRESS(COUNTA(기초자산!$A:$A),1,,,sname)),mat_spot,MATCH(J168,기초자산!$10:$10,0),FALSE))</f>
        <v>972000</v>
      </c>
      <c r="AL168" s="172">
        <f ca="1">IF(LEN(K168)=0,"",VLOOKUP(INDIRECT(ADDRESS(COUNTA(기초자산!$A:$A),1,,,sname)),mat_spot,MATCH(K168,기초자산!$10:$10,0),FALSE))</f>
        <v>185000</v>
      </c>
      <c r="AM168" s="24">
        <f t="shared" ca="1" si="43"/>
        <v>1.0466626322057662</v>
      </c>
      <c r="AN168" s="24">
        <f t="shared" ca="1" si="43"/>
        <v>1.0155572390017895</v>
      </c>
      <c r="AO168" s="211" t="s">
        <v>7357</v>
      </c>
      <c r="AP168" s="24">
        <v>0.9</v>
      </c>
      <c r="AS168" s="211" t="s">
        <v>7358</v>
      </c>
      <c r="AT168" s="24">
        <v>0.9</v>
      </c>
      <c r="AW168" s="211" t="s">
        <v>7359</v>
      </c>
      <c r="AX168" s="24">
        <v>0.85</v>
      </c>
      <c r="BA168" s="211" t="s">
        <v>7360</v>
      </c>
      <c r="BB168" s="24">
        <v>0.85</v>
      </c>
      <c r="BE168" s="211" t="s">
        <v>7361</v>
      </c>
      <c r="BF168" s="24">
        <v>0.8</v>
      </c>
      <c r="BI168" s="211" t="s">
        <v>7355</v>
      </c>
      <c r="BJ168" s="267">
        <v>0.6</v>
      </c>
      <c r="BM168" s="23"/>
      <c r="BN168" s="24"/>
      <c r="BQ168" s="23"/>
      <c r="BR168" s="24"/>
      <c r="BU168" s="23"/>
      <c r="BV168" s="24"/>
      <c r="BY168" s="23"/>
      <c r="BZ168" s="24"/>
      <c r="CC168" s="23"/>
      <c r="CD168" s="24"/>
      <c r="CG168" s="23"/>
      <c r="CH168" s="24"/>
      <c r="CK168" s="23"/>
      <c r="CL168" s="24"/>
      <c r="CO168" s="23"/>
      <c r="CP168" s="24"/>
      <c r="CS168" s="23"/>
      <c r="CT168" s="24"/>
      <c r="CW168" s="23"/>
      <c r="CX168" s="24"/>
      <c r="DA168" s="23"/>
      <c r="DB168" s="24"/>
      <c r="DE168" s="23"/>
      <c r="DF168" s="24"/>
      <c r="DI168" s="95"/>
    </row>
    <row r="169" spans="1:113" s="220" customFormat="1" ht="14.5" x14ac:dyDescent="0.25">
      <c r="A169" s="252">
        <v>53290</v>
      </c>
      <c r="B169" s="210" t="s">
        <v>7345</v>
      </c>
      <c r="C169" s="22" t="s">
        <v>7346</v>
      </c>
      <c r="D169" s="23" t="s">
        <v>7006</v>
      </c>
      <c r="E169" s="23" t="s">
        <v>352</v>
      </c>
      <c r="F169" s="211" t="s">
        <v>353</v>
      </c>
      <c r="G169" s="244">
        <v>20110225</v>
      </c>
      <c r="H169" s="211" t="s">
        <v>7347</v>
      </c>
      <c r="I169" s="212">
        <v>0.98699999999999999</v>
      </c>
      <c r="J169" s="23" t="s">
        <v>941</v>
      </c>
      <c r="K169" s="23" t="s">
        <v>3162</v>
      </c>
      <c r="L169" s="213">
        <v>3351848270</v>
      </c>
      <c r="M169" s="211" t="s">
        <v>3068</v>
      </c>
      <c r="N169" s="211" t="s">
        <v>2326</v>
      </c>
      <c r="O169" s="214">
        <v>259.27999999999997</v>
      </c>
      <c r="P169" s="215">
        <v>12270.43</v>
      </c>
      <c r="Q169" s="23" t="s">
        <v>7348</v>
      </c>
      <c r="R169" s="23" t="s">
        <v>7349</v>
      </c>
      <c r="S169" s="112">
        <v>20140225</v>
      </c>
      <c r="T169" s="23" t="s">
        <v>4364</v>
      </c>
      <c r="U169" s="49">
        <v>4.5999999999999999E-3</v>
      </c>
      <c r="V169" s="218" t="s">
        <v>2296</v>
      </c>
      <c r="W169" s="49">
        <v>2.9999999999999997E-4</v>
      </c>
      <c r="X169" s="49">
        <v>2.9999999999999997E-4</v>
      </c>
      <c r="Y169" s="26" t="s">
        <v>688</v>
      </c>
      <c r="Z169" s="26" t="s">
        <v>357</v>
      </c>
      <c r="AA169" s="219" t="s">
        <v>414</v>
      </c>
      <c r="AD169" s="219" t="s">
        <v>3763</v>
      </c>
      <c r="AE169" s="279"/>
      <c r="AH169" s="222"/>
      <c r="AI169" s="219" t="s">
        <v>3038</v>
      </c>
      <c r="AJ169" s="223">
        <v>0.28499999999999998</v>
      </c>
      <c r="AK169" s="172">
        <f ca="1">IF(LEN(J169)=0,"",VLOOKUP(INDIRECT(ADDRESS(COUNTA(기초자산!$A:$A),1,,,sname)),mat_spot,MATCH(J169,기초자산!$10:$10,0),FALSE))</f>
        <v>274.89999999999998</v>
      </c>
      <c r="AL169" s="172">
        <f ca="1">IF(LEN(K169)=0,"",VLOOKUP(INDIRECT(ADDRESS(COUNTA(기초자산!$A:$A),1,,,sname)),mat_spot,MATCH(K169,기초자산!$10:$10,0),FALSE))</f>
        <v>12454.07</v>
      </c>
      <c r="AM169" s="24">
        <f t="shared" ca="1" si="43"/>
        <v>1.0602437519284171</v>
      </c>
      <c r="AN169" s="24">
        <f t="shared" ca="1" si="43"/>
        <v>1.0149660606840998</v>
      </c>
      <c r="AO169" s="211" t="s">
        <v>4365</v>
      </c>
      <c r="AP169" s="224">
        <v>0.9</v>
      </c>
      <c r="AS169" s="211" t="s">
        <v>3673</v>
      </c>
      <c r="AT169" s="224">
        <v>0.9</v>
      </c>
      <c r="AW169" s="211" t="s">
        <v>3668</v>
      </c>
      <c r="AX169" s="224">
        <v>0.85</v>
      </c>
      <c r="BA169" s="211" t="s">
        <v>4341</v>
      </c>
      <c r="BB169" s="224">
        <v>0.85</v>
      </c>
      <c r="BE169" s="211" t="s">
        <v>4341</v>
      </c>
      <c r="BF169" s="224">
        <v>0.8</v>
      </c>
      <c r="BI169" s="211" t="s">
        <v>7339</v>
      </c>
      <c r="BJ169" s="266">
        <v>0.6</v>
      </c>
      <c r="BM169" s="225"/>
      <c r="BN169" s="224"/>
      <c r="BQ169" s="225"/>
      <c r="BR169" s="224"/>
      <c r="BV169" s="224"/>
      <c r="BZ169" s="224"/>
      <c r="CD169" s="224"/>
      <c r="CH169" s="224"/>
      <c r="CL169" s="224"/>
      <c r="CP169" s="224"/>
      <c r="CT169" s="224"/>
      <c r="CX169" s="224"/>
      <c r="DB169" s="224"/>
      <c r="DF169" s="224"/>
      <c r="DI169" s="226"/>
    </row>
    <row r="170" spans="1:113" s="26" customFormat="1" ht="14.5" x14ac:dyDescent="0.25">
      <c r="A170" s="147">
        <v>53289</v>
      </c>
      <c r="B170" s="210" t="s">
        <v>7334</v>
      </c>
      <c r="C170" s="22" t="s">
        <v>7335</v>
      </c>
      <c r="D170" s="23" t="s">
        <v>7006</v>
      </c>
      <c r="E170" s="23" t="s">
        <v>352</v>
      </c>
      <c r="F170" s="23" t="s">
        <v>353</v>
      </c>
      <c r="G170" s="244">
        <v>20110222</v>
      </c>
      <c r="H170" s="211" t="s">
        <v>7336</v>
      </c>
      <c r="I170" s="51">
        <v>0.98699999999999999</v>
      </c>
      <c r="J170" s="23" t="s">
        <v>354</v>
      </c>
      <c r="K170" s="23" t="s">
        <v>1758</v>
      </c>
      <c r="L170" s="25">
        <v>1814433811</v>
      </c>
      <c r="M170" s="211" t="s">
        <v>7337</v>
      </c>
      <c r="N170" s="211" t="s">
        <v>3068</v>
      </c>
      <c r="O170" s="214">
        <v>932333</v>
      </c>
      <c r="P170" s="104">
        <v>171500</v>
      </c>
      <c r="Q170" s="23" t="s">
        <v>7338</v>
      </c>
      <c r="R170" s="23" t="s">
        <v>7339</v>
      </c>
      <c r="S170" s="112">
        <v>20140221</v>
      </c>
      <c r="T170" s="23" t="s">
        <v>4352</v>
      </c>
      <c r="U170" s="49">
        <v>4.5999999999999999E-3</v>
      </c>
      <c r="V170" s="218" t="s">
        <v>2296</v>
      </c>
      <c r="W170" s="49">
        <v>2.9999999999999997E-4</v>
      </c>
      <c r="X170" s="49">
        <v>2.9999999999999997E-4</v>
      </c>
      <c r="Y170" s="26" t="s">
        <v>688</v>
      </c>
      <c r="Z170" s="26" t="s">
        <v>357</v>
      </c>
      <c r="AA170" s="26" t="s">
        <v>414</v>
      </c>
      <c r="AB170" s="23"/>
      <c r="AC170" s="23"/>
      <c r="AD170" s="219" t="s">
        <v>3763</v>
      </c>
      <c r="AE170" s="21"/>
      <c r="AH170" s="29"/>
      <c r="AI170" s="26" t="s">
        <v>5918</v>
      </c>
      <c r="AJ170" s="27">
        <v>0.42599999999999999</v>
      </c>
      <c r="AK170" s="26">
        <f ca="1">IF(LEN(J170)=0,"",VLOOKUP(INDIRECT(ADDRESS(COUNTA(기초자산!$A:$A),1,,,sname)),mat_spot,MATCH(J170,기초자산!$10:$10,0),FALSE))</f>
        <v>972000</v>
      </c>
      <c r="AL170" s="172">
        <f ca="1">IF(LEN(K170)=0,"",VLOOKUP(INDIRECT(ADDRESS(COUNTA(기초자산!$A:$A),1,,,sname)),mat_spot,MATCH(K170,기초자산!$10:$10,0),FALSE))</f>
        <v>185000</v>
      </c>
      <c r="AM170" s="24">
        <f t="shared" ca="1" si="43"/>
        <v>1.0425459572920834</v>
      </c>
      <c r="AN170" s="24">
        <f t="shared" ca="1" si="43"/>
        <v>1.0787172011661808</v>
      </c>
      <c r="AO170" s="211" t="s">
        <v>7340</v>
      </c>
      <c r="AP170" s="24">
        <v>0.9</v>
      </c>
      <c r="AS170" s="211" t="s">
        <v>7341</v>
      </c>
      <c r="AT170" s="24">
        <v>0.9</v>
      </c>
      <c r="AW170" s="211" t="s">
        <v>7342</v>
      </c>
      <c r="AX170" s="24">
        <v>0.85</v>
      </c>
      <c r="BA170" s="211" t="s">
        <v>7343</v>
      </c>
      <c r="BB170" s="24">
        <v>0.85</v>
      </c>
      <c r="BE170" s="211" t="s">
        <v>7344</v>
      </c>
      <c r="BF170" s="24">
        <v>0.8</v>
      </c>
      <c r="BI170" s="211" t="s">
        <v>7338</v>
      </c>
      <c r="BJ170" s="267">
        <v>0.6</v>
      </c>
      <c r="BM170" s="23"/>
      <c r="BN170" s="24"/>
      <c r="BQ170" s="23"/>
      <c r="BR170" s="24"/>
      <c r="BU170" s="23"/>
      <c r="BV170" s="24"/>
      <c r="BY170" s="23"/>
      <c r="BZ170" s="24"/>
      <c r="CC170" s="23"/>
      <c r="CD170" s="24"/>
      <c r="CG170" s="23"/>
      <c r="CH170" s="24"/>
      <c r="CK170" s="23"/>
      <c r="CL170" s="24"/>
      <c r="CO170" s="23"/>
      <c r="CP170" s="24"/>
      <c r="CS170" s="23"/>
      <c r="CT170" s="24"/>
      <c r="CW170" s="23"/>
      <c r="CX170" s="24"/>
      <c r="DA170" s="23"/>
      <c r="DB170" s="24"/>
      <c r="DE170" s="23"/>
      <c r="DF170" s="24"/>
      <c r="DI170" s="95"/>
    </row>
    <row r="171" spans="1:113" s="26" customFormat="1" ht="14.5" x14ac:dyDescent="0.25">
      <c r="A171" s="147">
        <v>53288</v>
      </c>
      <c r="B171" s="210" t="s">
        <v>7321</v>
      </c>
      <c r="C171" s="22" t="s">
        <v>7322</v>
      </c>
      <c r="D171" s="23" t="s">
        <v>7006</v>
      </c>
      <c r="E171" s="23" t="s">
        <v>352</v>
      </c>
      <c r="F171" s="23" t="s">
        <v>353</v>
      </c>
      <c r="G171" s="244">
        <v>20110216</v>
      </c>
      <c r="H171" s="211" t="s">
        <v>7323</v>
      </c>
      <c r="I171" s="51">
        <v>0.98699999999999999</v>
      </c>
      <c r="J171" s="23" t="s">
        <v>354</v>
      </c>
      <c r="K171" s="23" t="s">
        <v>1758</v>
      </c>
      <c r="L171" s="25">
        <v>2024950485</v>
      </c>
      <c r="M171" s="211" t="s">
        <v>7325</v>
      </c>
      <c r="N171" s="211" t="s">
        <v>4344</v>
      </c>
      <c r="O171" s="214">
        <v>953000</v>
      </c>
      <c r="P171" s="104">
        <v>177500</v>
      </c>
      <c r="Q171" s="23" t="s">
        <v>7326</v>
      </c>
      <c r="R171" s="23" t="s">
        <v>7327</v>
      </c>
      <c r="S171" s="112">
        <v>20140214</v>
      </c>
      <c r="T171" s="23" t="s">
        <v>7324</v>
      </c>
      <c r="U171" s="49">
        <v>4.5999999999999999E-3</v>
      </c>
      <c r="V171" s="218" t="s">
        <v>2296</v>
      </c>
      <c r="W171" s="49">
        <v>2.9999999999999997E-4</v>
      </c>
      <c r="X171" s="49">
        <v>2.9999999999999997E-4</v>
      </c>
      <c r="Y171" s="26" t="s">
        <v>688</v>
      </c>
      <c r="Z171" s="26" t="s">
        <v>357</v>
      </c>
      <c r="AA171" s="26" t="s">
        <v>414</v>
      </c>
      <c r="AB171" s="23"/>
      <c r="AC171" s="23"/>
      <c r="AD171" s="219" t="s">
        <v>3763</v>
      </c>
      <c r="AE171" s="21"/>
      <c r="AH171" s="29"/>
      <c r="AI171" s="26" t="s">
        <v>7328</v>
      </c>
      <c r="AJ171" s="27">
        <v>0.42299999999999999</v>
      </c>
      <c r="AK171" s="26">
        <f ca="1">IF(LEN(J171)=0,"",VLOOKUP(INDIRECT(ADDRESS(COUNTA(기초자산!$A:$A),1,,,sname)),mat_spot,MATCH(J171,기초자산!$10:$10,0),FALSE))</f>
        <v>972000</v>
      </c>
      <c r="AL171" s="172">
        <f ca="1">IF(LEN(K171)=0,"",VLOOKUP(INDIRECT(ADDRESS(COUNTA(기초자산!$A:$A),1,,,sname)),mat_spot,MATCH(K171,기초자산!$10:$10,0),FALSE))</f>
        <v>185000</v>
      </c>
      <c r="AM171" s="24">
        <f t="shared" ref="AM171:AN173" ca="1" si="44">IF(ISERROR(AK171/O171),"",AK171/O171)</f>
        <v>1.0199370409233999</v>
      </c>
      <c r="AN171" s="24">
        <f t="shared" ca="1" si="44"/>
        <v>1.0422535211267605</v>
      </c>
      <c r="AO171" s="211" t="s">
        <v>7329</v>
      </c>
      <c r="AP171" s="24">
        <v>0.9</v>
      </c>
      <c r="AS171" s="211" t="s">
        <v>7330</v>
      </c>
      <c r="AT171" s="24">
        <v>0.9</v>
      </c>
      <c r="AW171" s="211" t="s">
        <v>7331</v>
      </c>
      <c r="AX171" s="24">
        <v>0.85</v>
      </c>
      <c r="BA171" s="211" t="s">
        <v>7332</v>
      </c>
      <c r="BB171" s="24">
        <v>0.85</v>
      </c>
      <c r="BE171" s="211" t="s">
        <v>7333</v>
      </c>
      <c r="BF171" s="24">
        <v>0.8</v>
      </c>
      <c r="BI171" s="211" t="s">
        <v>7326</v>
      </c>
      <c r="BJ171" s="267">
        <v>0.6</v>
      </c>
      <c r="BM171" s="23"/>
      <c r="BN171" s="24"/>
      <c r="BQ171" s="23"/>
      <c r="BR171" s="24"/>
      <c r="BU171" s="23"/>
      <c r="BV171" s="24"/>
      <c r="BY171" s="23"/>
      <c r="BZ171" s="24"/>
      <c r="CC171" s="23"/>
      <c r="CD171" s="24"/>
      <c r="CG171" s="23"/>
      <c r="CH171" s="24"/>
      <c r="CK171" s="23"/>
      <c r="CL171" s="24"/>
      <c r="CO171" s="23"/>
      <c r="CP171" s="24"/>
      <c r="CS171" s="23"/>
      <c r="CT171" s="24"/>
      <c r="CW171" s="23"/>
      <c r="CX171" s="24"/>
      <c r="DA171" s="23"/>
      <c r="DB171" s="24"/>
      <c r="DE171" s="23"/>
      <c r="DF171" s="24"/>
      <c r="DI171" s="95"/>
    </row>
    <row r="172" spans="1:113" s="26" customFormat="1" ht="14.5" x14ac:dyDescent="0.25">
      <c r="A172" s="147">
        <v>53286</v>
      </c>
      <c r="B172" s="210" t="s">
        <v>7308</v>
      </c>
      <c r="C172" s="22" t="s">
        <v>7309</v>
      </c>
      <c r="D172" s="23" t="s">
        <v>7006</v>
      </c>
      <c r="E172" s="23" t="s">
        <v>352</v>
      </c>
      <c r="F172" s="23" t="s">
        <v>353</v>
      </c>
      <c r="G172" s="244">
        <v>20110209</v>
      </c>
      <c r="H172" s="211" t="s">
        <v>7310</v>
      </c>
      <c r="I172" s="51">
        <v>0.98699999999999999</v>
      </c>
      <c r="J172" s="23" t="s">
        <v>354</v>
      </c>
      <c r="K172" s="23" t="s">
        <v>1758</v>
      </c>
      <c r="L172" s="25">
        <v>2432383221</v>
      </c>
      <c r="M172" s="211" t="s">
        <v>7312</v>
      </c>
      <c r="N172" s="211" t="s">
        <v>7313</v>
      </c>
      <c r="O172" s="214">
        <v>937000</v>
      </c>
      <c r="P172" s="104">
        <v>175500</v>
      </c>
      <c r="Q172" s="23" t="s">
        <v>7314</v>
      </c>
      <c r="R172" s="23" t="s">
        <v>7315</v>
      </c>
      <c r="S172" s="112">
        <v>20140210</v>
      </c>
      <c r="T172" s="23" t="s">
        <v>7311</v>
      </c>
      <c r="U172" s="49">
        <v>4.5999999999999999E-3</v>
      </c>
      <c r="V172" s="218" t="s">
        <v>2296</v>
      </c>
      <c r="W172" s="49">
        <v>2.9999999999999997E-4</v>
      </c>
      <c r="X172" s="49">
        <v>2.9999999999999997E-4</v>
      </c>
      <c r="Y172" s="26" t="s">
        <v>688</v>
      </c>
      <c r="Z172" s="26" t="s">
        <v>357</v>
      </c>
      <c r="AA172" s="26" t="s">
        <v>414</v>
      </c>
      <c r="AB172" s="23"/>
      <c r="AC172" s="23"/>
      <c r="AD172" s="219" t="s">
        <v>3763</v>
      </c>
      <c r="AE172" s="21"/>
      <c r="AH172" s="29"/>
      <c r="AI172" s="26" t="s">
        <v>1917</v>
      </c>
      <c r="AJ172" s="27">
        <v>0.42</v>
      </c>
      <c r="AK172" s="26">
        <f ca="1">IF(LEN(J172)=0,"",VLOOKUP(INDIRECT(ADDRESS(COUNTA(기초자산!$A:$A),1,,,sname)),mat_spot,MATCH(J172,기초자산!$10:$10,0),FALSE))</f>
        <v>972000</v>
      </c>
      <c r="AL172" s="172">
        <f ca="1">IF(LEN(K172)=0,"",VLOOKUP(INDIRECT(ADDRESS(COUNTA(기초자산!$A:$A),1,,,sname)),mat_spot,MATCH(K172,기초자산!$10:$10,0),FALSE))</f>
        <v>185000</v>
      </c>
      <c r="AM172" s="24">
        <f t="shared" ca="1" si="44"/>
        <v>1.0373532550693703</v>
      </c>
      <c r="AN172" s="24">
        <f t="shared" ca="1" si="44"/>
        <v>1.0541310541310542</v>
      </c>
      <c r="AO172" s="211" t="s">
        <v>7316</v>
      </c>
      <c r="AP172" s="24">
        <v>0.9</v>
      </c>
      <c r="AS172" s="211" t="s">
        <v>7317</v>
      </c>
      <c r="AT172" s="24">
        <v>0.9</v>
      </c>
      <c r="AW172" s="211" t="s">
        <v>7318</v>
      </c>
      <c r="AX172" s="24">
        <v>0.85</v>
      </c>
      <c r="BA172" s="211" t="s">
        <v>7319</v>
      </c>
      <c r="BB172" s="24">
        <v>0.85</v>
      </c>
      <c r="BE172" s="211" t="s">
        <v>7320</v>
      </c>
      <c r="BF172" s="24">
        <v>0.8</v>
      </c>
      <c r="BI172" s="211" t="s">
        <v>7314</v>
      </c>
      <c r="BJ172" s="267">
        <v>0.6</v>
      </c>
      <c r="BM172" s="23"/>
      <c r="BN172" s="24"/>
      <c r="BQ172" s="23"/>
      <c r="BR172" s="24"/>
      <c r="BU172" s="23"/>
      <c r="BV172" s="24"/>
      <c r="BY172" s="23"/>
      <c r="BZ172" s="24"/>
      <c r="CC172" s="23"/>
      <c r="CD172" s="24"/>
      <c r="CG172" s="23"/>
      <c r="CH172" s="24"/>
      <c r="CK172" s="23"/>
      <c r="CL172" s="24"/>
      <c r="CO172" s="23"/>
      <c r="CP172" s="24"/>
      <c r="CS172" s="23"/>
      <c r="CT172" s="24"/>
      <c r="CW172" s="23"/>
      <c r="CX172" s="24"/>
      <c r="DA172" s="23"/>
      <c r="DB172" s="24"/>
      <c r="DE172" s="23"/>
      <c r="DF172" s="24"/>
      <c r="DI172" s="95"/>
    </row>
    <row r="173" spans="1:113" s="220" customFormat="1" ht="14.5" x14ac:dyDescent="0.25">
      <c r="A173" s="252">
        <v>53287</v>
      </c>
      <c r="B173" s="210" t="s">
        <v>7301</v>
      </c>
      <c r="C173" s="22" t="s">
        <v>7302</v>
      </c>
      <c r="D173" s="23" t="s">
        <v>7006</v>
      </c>
      <c r="E173" s="23" t="s">
        <v>352</v>
      </c>
      <c r="F173" s="211" t="s">
        <v>353</v>
      </c>
      <c r="G173" s="244">
        <v>20110210</v>
      </c>
      <c r="H173" s="211" t="s">
        <v>7303</v>
      </c>
      <c r="I173" s="212">
        <v>0.98699999999999999</v>
      </c>
      <c r="J173" s="23" t="s">
        <v>941</v>
      </c>
      <c r="K173" s="23" t="s">
        <v>3162</v>
      </c>
      <c r="L173" s="213">
        <v>2500966419</v>
      </c>
      <c r="M173" s="211" t="s">
        <v>6571</v>
      </c>
      <c r="N173" s="211" t="s">
        <v>7304</v>
      </c>
      <c r="O173" s="214">
        <v>264.57</v>
      </c>
      <c r="P173" s="215">
        <v>12022.6</v>
      </c>
      <c r="Q173" s="23" t="s">
        <v>7305</v>
      </c>
      <c r="R173" s="23" t="s">
        <v>7306</v>
      </c>
      <c r="S173" s="112">
        <v>20140210</v>
      </c>
      <c r="T173" s="23" t="s">
        <v>7109</v>
      </c>
      <c r="U173" s="49">
        <v>4.5999999999999999E-3</v>
      </c>
      <c r="V173" s="218" t="s">
        <v>2296</v>
      </c>
      <c r="W173" s="49">
        <v>2.9999999999999997E-4</v>
      </c>
      <c r="X173" s="49">
        <v>2.9999999999999997E-4</v>
      </c>
      <c r="Y173" s="26" t="s">
        <v>688</v>
      </c>
      <c r="Z173" s="26" t="s">
        <v>357</v>
      </c>
      <c r="AA173" s="219" t="s">
        <v>414</v>
      </c>
      <c r="AD173" s="219" t="s">
        <v>3763</v>
      </c>
      <c r="AE173" s="279"/>
      <c r="AH173" s="222"/>
      <c r="AI173" s="219" t="s">
        <v>3038</v>
      </c>
      <c r="AJ173" s="223">
        <v>0.28499999999999998</v>
      </c>
      <c r="AK173" s="172">
        <f ca="1">IF(LEN(J173)=0,"",VLOOKUP(INDIRECT(ADDRESS(COUNTA(기초자산!$A:$A),1,,,sname)),mat_spot,MATCH(J173,기초자산!$10:$10,0),FALSE))</f>
        <v>274.89999999999998</v>
      </c>
      <c r="AL173" s="172">
        <f ca="1">IF(LEN(K173)=0,"",VLOOKUP(INDIRECT(ADDRESS(COUNTA(기초자산!$A:$A),1,,,sname)),mat_spot,MATCH(K173,기초자산!$10:$10,0),FALSE))</f>
        <v>12454.07</v>
      </c>
      <c r="AM173" s="24">
        <f t="shared" ca="1" si="44"/>
        <v>1.0390444872812488</v>
      </c>
      <c r="AN173" s="24">
        <f t="shared" ca="1" si="44"/>
        <v>1.0358882438074959</v>
      </c>
      <c r="AO173" s="211" t="s">
        <v>3581</v>
      </c>
      <c r="AP173" s="224">
        <v>0.9</v>
      </c>
      <c r="AS173" s="211" t="s">
        <v>837</v>
      </c>
      <c r="AT173" s="224">
        <v>0.9</v>
      </c>
      <c r="AW173" s="211" t="s">
        <v>4330</v>
      </c>
      <c r="AX173" s="224">
        <v>0.85</v>
      </c>
      <c r="BA173" s="211" t="s">
        <v>4320</v>
      </c>
      <c r="BB173" s="224">
        <v>0.85</v>
      </c>
      <c r="BE173" s="211" t="s">
        <v>7307</v>
      </c>
      <c r="BF173" s="224">
        <v>0.8</v>
      </c>
      <c r="BI173" s="211" t="s">
        <v>7305</v>
      </c>
      <c r="BJ173" s="266">
        <v>0.6</v>
      </c>
      <c r="BM173" s="225"/>
      <c r="BN173" s="224"/>
      <c r="BQ173" s="225"/>
      <c r="BR173" s="224"/>
      <c r="BV173" s="224"/>
      <c r="BZ173" s="224"/>
      <c r="CD173" s="224"/>
      <c r="CH173" s="224"/>
      <c r="CL173" s="224"/>
      <c r="CP173" s="224"/>
      <c r="CT173" s="224"/>
      <c r="CX173" s="224"/>
      <c r="DB173" s="224"/>
      <c r="DF173" s="224"/>
      <c r="DI173" s="226"/>
    </row>
    <row r="174" spans="1:113" s="26" customFormat="1" ht="14.5" x14ac:dyDescent="0.25">
      <c r="A174" s="147">
        <v>52584</v>
      </c>
      <c r="B174" s="210" t="s">
        <v>7291</v>
      </c>
      <c r="C174" s="22" t="s">
        <v>1503</v>
      </c>
      <c r="D174" s="23" t="s">
        <v>2626</v>
      </c>
      <c r="E174" s="23" t="s">
        <v>948</v>
      </c>
      <c r="F174" s="23" t="s">
        <v>2626</v>
      </c>
      <c r="G174" s="244">
        <v>20070731</v>
      </c>
      <c r="H174" s="211" t="s">
        <v>913</v>
      </c>
      <c r="I174" s="51">
        <v>0.99</v>
      </c>
      <c r="J174" s="23" t="s">
        <v>910</v>
      </c>
      <c r="K174" s="23" t="s">
        <v>927</v>
      </c>
      <c r="L174" s="25">
        <v>2436424625</v>
      </c>
      <c r="M174" s="23" t="s">
        <v>512</v>
      </c>
      <c r="N174" s="23" t="s">
        <v>7294</v>
      </c>
      <c r="O174" s="104">
        <v>91000</v>
      </c>
      <c r="P174" s="104">
        <v>14200</v>
      </c>
      <c r="Q174" s="23" t="s">
        <v>7295</v>
      </c>
      <c r="R174" s="23" t="s">
        <v>7296</v>
      </c>
      <c r="S174" s="112">
        <v>20140129</v>
      </c>
      <c r="T174" s="23" t="s">
        <v>2391</v>
      </c>
      <c r="U174" s="49">
        <v>5.1999999999999998E-3</v>
      </c>
      <c r="V174" s="49">
        <v>1.24E-2</v>
      </c>
      <c r="W174" s="49">
        <v>5.9999999999999995E-4</v>
      </c>
      <c r="X174" s="49">
        <v>5.9999999999999995E-4</v>
      </c>
      <c r="Y174" s="26" t="s">
        <v>688</v>
      </c>
      <c r="Z174" s="26" t="s">
        <v>357</v>
      </c>
      <c r="AA174" s="26" t="s">
        <v>1412</v>
      </c>
      <c r="AB174" s="23" t="s">
        <v>1174</v>
      </c>
      <c r="AC174" s="23"/>
      <c r="AD174" s="219" t="s">
        <v>2924</v>
      </c>
      <c r="AE174" s="21"/>
      <c r="AF174" s="26">
        <v>55</v>
      </c>
      <c r="AH174" s="29"/>
      <c r="AI174" s="26" t="s">
        <v>7300</v>
      </c>
      <c r="AJ174" s="27">
        <v>0.58499999999999996</v>
      </c>
      <c r="AK174" s="26">
        <v>54400</v>
      </c>
      <c r="AL174" s="172">
        <v>9840</v>
      </c>
      <c r="AM174" s="24">
        <v>0.64226682408500591</v>
      </c>
      <c r="AN174" s="24">
        <v>0.36444444444444446</v>
      </c>
      <c r="AO174" s="211" t="s">
        <v>3553</v>
      </c>
      <c r="AP174" s="224">
        <v>0.9</v>
      </c>
      <c r="AQ174" s="220"/>
      <c r="AR174" s="220"/>
      <c r="AS174" s="211" t="s">
        <v>795</v>
      </c>
      <c r="AT174" s="224">
        <v>0.9</v>
      </c>
      <c r="AU174" s="220"/>
      <c r="AV174" s="220"/>
      <c r="AW174" s="211" t="s">
        <v>7298</v>
      </c>
      <c r="AX174" s="224">
        <v>0.85</v>
      </c>
      <c r="AY174" s="220"/>
      <c r="AZ174" s="220"/>
      <c r="BA174" s="211" t="s">
        <v>4272</v>
      </c>
      <c r="BB174" s="224">
        <v>0.85</v>
      </c>
      <c r="BC174" s="220"/>
      <c r="BD174" s="220"/>
      <c r="BE174" s="211" t="s">
        <v>7299</v>
      </c>
      <c r="BF174" s="224">
        <v>0.8</v>
      </c>
      <c r="BG174" s="220"/>
      <c r="BH174" s="220"/>
      <c r="BI174" s="211" t="s">
        <v>7295</v>
      </c>
      <c r="BJ174" s="224">
        <v>0.8</v>
      </c>
      <c r="BM174" s="23"/>
      <c r="BN174" s="24"/>
      <c r="BQ174" s="23"/>
      <c r="BR174" s="24"/>
      <c r="BU174" s="23"/>
      <c r="BV174" s="24"/>
      <c r="BY174" s="23"/>
      <c r="BZ174" s="24"/>
      <c r="CC174" s="23"/>
      <c r="CD174" s="24"/>
      <c r="CG174" s="23"/>
      <c r="CH174" s="24"/>
      <c r="CK174" s="23"/>
      <c r="CL174" s="24"/>
      <c r="CO174" s="23"/>
      <c r="CP174" s="24"/>
      <c r="CS174" s="23"/>
      <c r="CT174" s="24"/>
      <c r="CW174" s="23"/>
      <c r="CX174" s="24"/>
      <c r="DA174" s="23"/>
      <c r="DB174" s="24"/>
      <c r="DE174" s="23"/>
      <c r="DF174" s="24"/>
      <c r="DI174" s="95">
        <v>39681.736585648148</v>
      </c>
    </row>
    <row r="175" spans="1:113" s="26" customFormat="1" ht="14.5" x14ac:dyDescent="0.25">
      <c r="A175" s="147">
        <v>52583</v>
      </c>
      <c r="B175" s="210" t="s">
        <v>7292</v>
      </c>
      <c r="C175" s="22" t="s">
        <v>1504</v>
      </c>
      <c r="D175" s="23" t="s">
        <v>2626</v>
      </c>
      <c r="E175" s="23" t="s">
        <v>948</v>
      </c>
      <c r="F175" s="23" t="s">
        <v>2626</v>
      </c>
      <c r="G175" s="244">
        <v>20070731</v>
      </c>
      <c r="H175" s="211" t="s">
        <v>913</v>
      </c>
      <c r="I175" s="51">
        <v>0.99</v>
      </c>
      <c r="J175" s="23" t="s">
        <v>910</v>
      </c>
      <c r="K175" s="23" t="s">
        <v>927</v>
      </c>
      <c r="L175" s="25">
        <v>1639426282</v>
      </c>
      <c r="M175" s="23" t="s">
        <v>512</v>
      </c>
      <c r="N175" s="23" t="s">
        <v>7294</v>
      </c>
      <c r="O175" s="104">
        <v>91000</v>
      </c>
      <c r="P175" s="104">
        <v>14200</v>
      </c>
      <c r="Q175" s="23" t="s">
        <v>7295</v>
      </c>
      <c r="R175" s="23" t="s">
        <v>7296</v>
      </c>
      <c r="S175" s="112">
        <v>20140129</v>
      </c>
      <c r="T175" s="23" t="s">
        <v>2391</v>
      </c>
      <c r="U175" s="49">
        <v>5.1999999999999998E-3</v>
      </c>
      <c r="V175" s="49">
        <v>1.24E-2</v>
      </c>
      <c r="W175" s="49">
        <v>5.9999999999999995E-4</v>
      </c>
      <c r="X175" s="49">
        <v>5.9999999999999995E-4</v>
      </c>
      <c r="Y175" s="26" t="s">
        <v>688</v>
      </c>
      <c r="Z175" s="26" t="s">
        <v>357</v>
      </c>
      <c r="AA175" s="26" t="s">
        <v>1412</v>
      </c>
      <c r="AB175" s="23" t="s">
        <v>1174</v>
      </c>
      <c r="AC175" s="23"/>
      <c r="AD175" s="219" t="s">
        <v>2924</v>
      </c>
      <c r="AE175" s="21"/>
      <c r="AF175" s="26">
        <v>55</v>
      </c>
      <c r="AH175" s="29"/>
      <c r="AI175" s="26" t="s">
        <v>7300</v>
      </c>
      <c r="AJ175" s="27">
        <v>0.58499999999999996</v>
      </c>
      <c r="AK175" s="26">
        <v>54400</v>
      </c>
      <c r="AL175" s="172">
        <v>9840</v>
      </c>
      <c r="AM175" s="24">
        <v>0.64226682408500591</v>
      </c>
      <c r="AN175" s="24">
        <v>0.36444444444444446</v>
      </c>
      <c r="AO175" s="211" t="s">
        <v>3553</v>
      </c>
      <c r="AP175" s="224">
        <v>0.9</v>
      </c>
      <c r="AQ175" s="220"/>
      <c r="AR175" s="220"/>
      <c r="AS175" s="211" t="s">
        <v>795</v>
      </c>
      <c r="AT175" s="224">
        <v>0.9</v>
      </c>
      <c r="AU175" s="220"/>
      <c r="AV175" s="220"/>
      <c r="AW175" s="211" t="s">
        <v>7298</v>
      </c>
      <c r="AX175" s="224">
        <v>0.85</v>
      </c>
      <c r="AY175" s="220"/>
      <c r="AZ175" s="220"/>
      <c r="BA175" s="211" t="s">
        <v>4272</v>
      </c>
      <c r="BB175" s="224">
        <v>0.85</v>
      </c>
      <c r="BC175" s="220"/>
      <c r="BD175" s="220"/>
      <c r="BE175" s="211" t="s">
        <v>7299</v>
      </c>
      <c r="BF175" s="224">
        <v>0.8</v>
      </c>
      <c r="BG175" s="220"/>
      <c r="BH175" s="220"/>
      <c r="BI175" s="211" t="s">
        <v>7295</v>
      </c>
      <c r="BJ175" s="224">
        <v>0.8</v>
      </c>
      <c r="BM175" s="23"/>
      <c r="BN175" s="24"/>
      <c r="BQ175" s="23"/>
      <c r="BR175" s="24"/>
      <c r="BU175" s="23"/>
      <c r="BV175" s="24"/>
      <c r="BY175" s="23"/>
      <c r="BZ175" s="24"/>
      <c r="CC175" s="23"/>
      <c r="CD175" s="24"/>
      <c r="CG175" s="23"/>
      <c r="CH175" s="24"/>
      <c r="CK175" s="23"/>
      <c r="CL175" s="24"/>
      <c r="CO175" s="23"/>
      <c r="CP175" s="24"/>
      <c r="CS175" s="23"/>
      <c r="CT175" s="24"/>
      <c r="CW175" s="23"/>
      <c r="CX175" s="24"/>
      <c r="DA175" s="23"/>
      <c r="DB175" s="24"/>
      <c r="DE175" s="23"/>
      <c r="DF175" s="24"/>
      <c r="DI175" s="95">
        <v>39681.736585648148</v>
      </c>
    </row>
    <row r="176" spans="1:113" s="26" customFormat="1" ht="14.5" x14ac:dyDescent="0.25">
      <c r="A176" s="147">
        <v>52585</v>
      </c>
      <c r="B176" s="20" t="s">
        <v>7293</v>
      </c>
      <c r="C176" s="22" t="s">
        <v>1500</v>
      </c>
      <c r="D176" s="23" t="s">
        <v>2626</v>
      </c>
      <c r="E176" s="23" t="s">
        <v>948</v>
      </c>
      <c r="F176" s="23" t="s">
        <v>2626</v>
      </c>
      <c r="G176" s="244">
        <v>20070731</v>
      </c>
      <c r="H176" s="23" t="s">
        <v>930</v>
      </c>
      <c r="I176" s="51">
        <v>0.99</v>
      </c>
      <c r="J176" s="23" t="s">
        <v>924</v>
      </c>
      <c r="K176" s="23" t="s">
        <v>913</v>
      </c>
      <c r="L176" s="25">
        <v>2000000000</v>
      </c>
      <c r="M176" s="23" t="s">
        <v>512</v>
      </c>
      <c r="N176" s="23" t="s">
        <v>7294</v>
      </c>
      <c r="O176" s="104">
        <v>38350</v>
      </c>
      <c r="P176" s="104">
        <v>22500</v>
      </c>
      <c r="Q176" s="23" t="s">
        <v>7295</v>
      </c>
      <c r="R176" s="23" t="s">
        <v>7296</v>
      </c>
      <c r="S176" s="112">
        <v>20140129</v>
      </c>
      <c r="T176" s="23" t="s">
        <v>2391</v>
      </c>
      <c r="U176" s="49">
        <v>5.1999999999999998E-3</v>
      </c>
      <c r="V176" s="49">
        <v>1.24E-2</v>
      </c>
      <c r="W176" s="49">
        <v>5.9999999999999995E-4</v>
      </c>
      <c r="X176" s="49">
        <v>5.9999999999999995E-4</v>
      </c>
      <c r="Y176" s="26" t="s">
        <v>688</v>
      </c>
      <c r="Z176" s="26" t="s">
        <v>357</v>
      </c>
      <c r="AA176" s="26" t="s">
        <v>1412</v>
      </c>
      <c r="AB176" s="76" t="s">
        <v>1174</v>
      </c>
      <c r="AC176" s="23"/>
      <c r="AD176" s="219" t="s">
        <v>2924</v>
      </c>
      <c r="AE176" s="21"/>
      <c r="AF176" s="26">
        <v>55</v>
      </c>
      <c r="AH176" s="29"/>
      <c r="AI176" s="26" t="s">
        <v>7297</v>
      </c>
      <c r="AJ176" s="27">
        <v>0.47699999999999998</v>
      </c>
      <c r="AK176" s="26">
        <f ca="1">IF(LEN(J176)=0,"",VLOOKUP(INDIRECT(ADDRESS(COUNTA(기초자산!$A:$A),1,,,sname)),mat_spot,MATCH(J176,기초자산!$10:$10,0),FALSE))</f>
        <v>38500</v>
      </c>
      <c r="AL176" s="26">
        <f ca="1">IF(LEN(K176)=0,"",VLOOKUP(INDIRECT(ADDRESS(COUNTA(기초자산!$A:$A),1,,,sname)),mat_spot,MATCH(K176,기초자산!$10:$10,0),FALSE))</f>
        <v>22750</v>
      </c>
      <c r="AM176" s="24">
        <f ca="1">IF(ISERROR(AK176/O176),"",AK176/O176)</f>
        <v>1.0039113428943938</v>
      </c>
      <c r="AN176" s="24">
        <f ca="1">IF(ISERROR(AL176/P176),"",AL176/P176)</f>
        <v>1.0111111111111111</v>
      </c>
      <c r="AO176" s="211" t="s">
        <v>3553</v>
      </c>
      <c r="AP176" s="224">
        <v>0.9</v>
      </c>
      <c r="AQ176" s="220"/>
      <c r="AR176" s="220"/>
      <c r="AS176" s="211" t="s">
        <v>795</v>
      </c>
      <c r="AT176" s="224">
        <v>0.9</v>
      </c>
      <c r="AU176" s="220"/>
      <c r="AV176" s="220"/>
      <c r="AW176" s="211" t="s">
        <v>7298</v>
      </c>
      <c r="AX176" s="224">
        <v>0.85</v>
      </c>
      <c r="AY176" s="220"/>
      <c r="AZ176" s="220"/>
      <c r="BA176" s="211" t="s">
        <v>4272</v>
      </c>
      <c r="BB176" s="224">
        <v>0.85</v>
      </c>
      <c r="BC176" s="220"/>
      <c r="BD176" s="220"/>
      <c r="BE176" s="211" t="s">
        <v>7299</v>
      </c>
      <c r="BF176" s="224">
        <v>0.8</v>
      </c>
      <c r="BG176" s="220"/>
      <c r="BH176" s="220"/>
      <c r="BI176" s="211" t="s">
        <v>7295</v>
      </c>
      <c r="BJ176" s="224">
        <v>0.8</v>
      </c>
      <c r="BM176" s="23"/>
      <c r="BN176" s="24"/>
      <c r="BQ176" s="23"/>
      <c r="BR176" s="24"/>
      <c r="BU176" s="23"/>
      <c r="BV176" s="24"/>
      <c r="BY176" s="23"/>
      <c r="BZ176" s="24"/>
      <c r="CC176" s="23"/>
      <c r="CD176" s="24"/>
      <c r="CG176" s="23"/>
      <c r="CH176" s="24"/>
      <c r="CK176" s="23"/>
      <c r="CL176" s="24"/>
      <c r="CO176" s="23"/>
      <c r="CP176" s="24"/>
      <c r="CS176" s="23"/>
      <c r="CT176" s="24"/>
      <c r="CW176" s="23"/>
      <c r="CX176" s="24"/>
      <c r="DA176" s="23"/>
      <c r="DB176" s="24"/>
      <c r="DE176" s="23"/>
      <c r="DF176" s="24"/>
      <c r="DI176" s="95">
        <v>39731.428530092591</v>
      </c>
    </row>
    <row r="177" spans="1:113" s="26" customFormat="1" ht="14.5" x14ac:dyDescent="0.25">
      <c r="A177" s="147">
        <v>53276</v>
      </c>
      <c r="B177" s="210" t="s">
        <v>7114</v>
      </c>
      <c r="C177" s="22" t="s">
        <v>7115</v>
      </c>
      <c r="D177" s="23" t="s">
        <v>7006</v>
      </c>
      <c r="E177" s="23" t="s">
        <v>352</v>
      </c>
      <c r="F177" s="23" t="s">
        <v>353</v>
      </c>
      <c r="G177" s="244">
        <v>20110127</v>
      </c>
      <c r="H177" s="211" t="s">
        <v>7116</v>
      </c>
      <c r="I177" s="51">
        <v>0.98699999999999999</v>
      </c>
      <c r="J177" s="23" t="s">
        <v>354</v>
      </c>
      <c r="K177" s="23" t="s">
        <v>1758</v>
      </c>
      <c r="L177" s="25">
        <v>1394730875</v>
      </c>
      <c r="M177" s="211" t="s">
        <v>7118</v>
      </c>
      <c r="N177" s="211" t="s">
        <v>816</v>
      </c>
      <c r="O177" s="214">
        <v>995000</v>
      </c>
      <c r="P177" s="104">
        <v>187666</v>
      </c>
      <c r="Q177" s="23" t="s">
        <v>7119</v>
      </c>
      <c r="R177" s="23" t="s">
        <v>7120</v>
      </c>
      <c r="S177" s="112">
        <v>20140127</v>
      </c>
      <c r="T177" s="23" t="s">
        <v>7117</v>
      </c>
      <c r="U177" s="49">
        <v>4.5999999999999999E-3</v>
      </c>
      <c r="V177" s="218" t="s">
        <v>2296</v>
      </c>
      <c r="W177" s="49">
        <v>2.9999999999999997E-4</v>
      </c>
      <c r="X177" s="49">
        <v>2.9999999999999997E-4</v>
      </c>
      <c r="Y177" s="26" t="s">
        <v>688</v>
      </c>
      <c r="Z177" s="26" t="s">
        <v>357</v>
      </c>
      <c r="AA177" s="26" t="s">
        <v>414</v>
      </c>
      <c r="AB177" s="23"/>
      <c r="AC177" s="23"/>
      <c r="AD177" s="219" t="s">
        <v>3763</v>
      </c>
      <c r="AE177" s="21"/>
      <c r="AH177" s="29"/>
      <c r="AI177" s="26" t="s">
        <v>4009</v>
      </c>
      <c r="AJ177" s="27">
        <v>0.39900000000000002</v>
      </c>
      <c r="AK177" s="26">
        <f ca="1">IF(LEN(J177)=0,"",VLOOKUP(INDIRECT(ADDRESS(COUNTA(기초자산!$A:$A),1,,,sname)),mat_spot,MATCH(J177,기초자산!$10:$10,0),FALSE))</f>
        <v>972000</v>
      </c>
      <c r="AL177" s="172">
        <f ca="1">IF(LEN(K177)=0,"",VLOOKUP(INDIRECT(ADDRESS(COUNTA(기초자산!$A:$A),1,,,sname)),mat_spot,MATCH(K177,기초자산!$10:$10,0),FALSE))</f>
        <v>185000</v>
      </c>
      <c r="AM177" s="24">
        <f ca="1">IF(ISERROR(AK177/O177),"",AK177/O177)</f>
        <v>0.97688442211055282</v>
      </c>
      <c r="AN177" s="24">
        <f ca="1">IF(ISERROR(AL177/P177),"",AL177/P177)</f>
        <v>0.98579391045794129</v>
      </c>
      <c r="AO177" s="211" t="s">
        <v>7121</v>
      </c>
      <c r="AP177" s="24">
        <v>0.9</v>
      </c>
      <c r="AS177" s="211" t="s">
        <v>5828</v>
      </c>
      <c r="AT177" s="24">
        <v>0.9</v>
      </c>
      <c r="AW177" s="211" t="s">
        <v>7122</v>
      </c>
      <c r="AX177" s="24">
        <v>0.85</v>
      </c>
      <c r="BA177" s="211" t="s">
        <v>7123</v>
      </c>
      <c r="BB177" s="24">
        <v>0.85</v>
      </c>
      <c r="BE177" s="211" t="s">
        <v>7124</v>
      </c>
      <c r="BF177" s="24">
        <v>0.8</v>
      </c>
      <c r="BI177" s="211" t="s">
        <v>7119</v>
      </c>
      <c r="BJ177" s="267">
        <v>0.6</v>
      </c>
      <c r="BM177" s="23"/>
      <c r="BN177" s="24"/>
      <c r="BQ177" s="23"/>
      <c r="BR177" s="24"/>
      <c r="BU177" s="23"/>
      <c r="BV177" s="24"/>
      <c r="BY177" s="23"/>
      <c r="BZ177" s="24"/>
      <c r="CC177" s="23"/>
      <c r="CD177" s="24"/>
      <c r="CG177" s="23"/>
      <c r="CH177" s="24"/>
      <c r="CK177" s="23"/>
      <c r="CL177" s="24"/>
      <c r="CO177" s="23"/>
      <c r="CP177" s="24"/>
      <c r="CS177" s="23"/>
      <c r="CT177" s="24"/>
      <c r="CW177" s="23"/>
      <c r="CX177" s="24"/>
      <c r="DA177" s="23"/>
      <c r="DB177" s="24"/>
      <c r="DE177" s="23"/>
      <c r="DF177" s="24"/>
      <c r="DI177" s="95"/>
    </row>
    <row r="178" spans="1:113" s="220" customFormat="1" ht="14.5" x14ac:dyDescent="0.25">
      <c r="A178" s="252">
        <v>53275</v>
      </c>
      <c r="B178" s="210" t="s">
        <v>7106</v>
      </c>
      <c r="C178" s="22" t="s">
        <v>7107</v>
      </c>
      <c r="D178" s="23" t="s">
        <v>7006</v>
      </c>
      <c r="E178" s="23" t="s">
        <v>352</v>
      </c>
      <c r="F178" s="211" t="s">
        <v>353</v>
      </c>
      <c r="G178" s="244">
        <v>20110125</v>
      </c>
      <c r="H178" s="211" t="s">
        <v>7108</v>
      </c>
      <c r="I178" s="212">
        <v>0.98699999999999999</v>
      </c>
      <c r="J178" s="23" t="s">
        <v>941</v>
      </c>
      <c r="K178" s="23" t="s">
        <v>3162</v>
      </c>
      <c r="L178" s="213">
        <v>6625109432</v>
      </c>
      <c r="M178" s="211" t="s">
        <v>783</v>
      </c>
      <c r="N178" s="211" t="s">
        <v>427</v>
      </c>
      <c r="O178" s="214">
        <v>275.18</v>
      </c>
      <c r="P178" s="215">
        <v>12562.05</v>
      </c>
      <c r="Q178" s="23" t="s">
        <v>7110</v>
      </c>
      <c r="R178" s="23" t="s">
        <v>7111</v>
      </c>
      <c r="S178" s="112">
        <v>20140124</v>
      </c>
      <c r="T178" s="23" t="s">
        <v>7109</v>
      </c>
      <c r="U178" s="49">
        <v>4.5999999999999999E-3</v>
      </c>
      <c r="V178" s="218" t="s">
        <v>2296</v>
      </c>
      <c r="W178" s="49">
        <v>2.9999999999999997E-4</v>
      </c>
      <c r="X178" s="49">
        <v>2.9999999999999997E-4</v>
      </c>
      <c r="Y178" s="26" t="s">
        <v>688</v>
      </c>
      <c r="Z178" s="26" t="s">
        <v>357</v>
      </c>
      <c r="AA178" s="219" t="s">
        <v>414</v>
      </c>
      <c r="AD178" s="219" t="s">
        <v>3763</v>
      </c>
      <c r="AE178" s="279"/>
      <c r="AH178" s="222"/>
      <c r="AI178" s="219" t="s">
        <v>3202</v>
      </c>
      <c r="AJ178" s="223">
        <v>0.3</v>
      </c>
      <c r="AK178" s="172">
        <f ca="1">IF(LEN(J178)=0,"",VLOOKUP(INDIRECT(ADDRESS(COUNTA(기초자산!$A:$A),1,,,sname)),mat_spot,MATCH(J178,기초자산!$10:$10,0),FALSE))</f>
        <v>274.89999999999998</v>
      </c>
      <c r="AL178" s="172">
        <f ca="1">IF(LEN(K178)=0,"",VLOOKUP(INDIRECT(ADDRESS(COUNTA(기초자산!$A:$A),1,,,sname)),mat_spot,MATCH(K178,기초자산!$10:$10,0),FALSE))</f>
        <v>12454.07</v>
      </c>
      <c r="AM178" s="24">
        <f t="shared" ref="AM178:AN180" ca="1" si="45">IF(ISERROR(AK178/O178),"",AK178/O178)</f>
        <v>0.99898248419216507</v>
      </c>
      <c r="AN178" s="24">
        <f t="shared" ca="1" si="45"/>
        <v>0.99140426920765323</v>
      </c>
      <c r="AO178" s="211" t="s">
        <v>1967</v>
      </c>
      <c r="AP178" s="224">
        <v>0.9</v>
      </c>
      <c r="AS178" s="211" t="s">
        <v>3516</v>
      </c>
      <c r="AT178" s="224">
        <v>0.9</v>
      </c>
      <c r="AW178" s="211" t="s">
        <v>7112</v>
      </c>
      <c r="AX178" s="224">
        <v>0.85</v>
      </c>
      <c r="BA178" s="211" t="s">
        <v>4264</v>
      </c>
      <c r="BB178" s="224">
        <v>0.85</v>
      </c>
      <c r="BE178" s="211" t="s">
        <v>6514</v>
      </c>
      <c r="BF178" s="224">
        <v>0.8</v>
      </c>
      <c r="BI178" s="211" t="s">
        <v>7110</v>
      </c>
      <c r="BJ178" s="266">
        <v>0.6</v>
      </c>
      <c r="BM178" s="225"/>
      <c r="BN178" s="224"/>
      <c r="BQ178" s="225"/>
      <c r="BR178" s="224"/>
      <c r="BV178" s="224"/>
      <c r="BZ178" s="224"/>
      <c r="CD178" s="224"/>
      <c r="CH178" s="224"/>
      <c r="CL178" s="224"/>
      <c r="CP178" s="224"/>
      <c r="CT178" s="224"/>
      <c r="CX178" s="224"/>
      <c r="DB178" s="224"/>
      <c r="DF178" s="224"/>
      <c r="DI178" s="226"/>
    </row>
    <row r="179" spans="1:113" s="26" customFormat="1" ht="14.5" x14ac:dyDescent="0.25">
      <c r="A179" s="147">
        <v>53274</v>
      </c>
      <c r="B179" s="210" t="s">
        <v>7093</v>
      </c>
      <c r="C179" s="22" t="s">
        <v>7094</v>
      </c>
      <c r="D179" s="23" t="s">
        <v>7006</v>
      </c>
      <c r="E179" s="23" t="s">
        <v>352</v>
      </c>
      <c r="F179" s="23" t="s">
        <v>353</v>
      </c>
      <c r="G179" s="244">
        <v>20110119</v>
      </c>
      <c r="H179" s="211" t="s">
        <v>7095</v>
      </c>
      <c r="I179" s="51">
        <v>0.98699999999999999</v>
      </c>
      <c r="J179" s="23" t="s">
        <v>354</v>
      </c>
      <c r="K179" s="23" t="s">
        <v>1758</v>
      </c>
      <c r="L179" s="25">
        <v>1638623755</v>
      </c>
      <c r="M179" s="211" t="s">
        <v>7096</v>
      </c>
      <c r="N179" s="211" t="s">
        <v>7097</v>
      </c>
      <c r="O179" s="214">
        <v>983333</v>
      </c>
      <c r="P179" s="104">
        <v>190833</v>
      </c>
      <c r="Q179" s="23" t="s">
        <v>7098</v>
      </c>
      <c r="R179" s="23" t="s">
        <v>7088</v>
      </c>
      <c r="S179" s="112">
        <v>20140117</v>
      </c>
      <c r="T179" s="23" t="s">
        <v>7099</v>
      </c>
      <c r="U179" s="49">
        <v>4.5999999999999999E-3</v>
      </c>
      <c r="V179" s="218" t="s">
        <v>2296</v>
      </c>
      <c r="W179" s="49">
        <v>2.9999999999999997E-4</v>
      </c>
      <c r="X179" s="49">
        <v>2.9999999999999997E-4</v>
      </c>
      <c r="Y179" s="26" t="s">
        <v>688</v>
      </c>
      <c r="Z179" s="26" t="s">
        <v>357</v>
      </c>
      <c r="AA179" s="26" t="s">
        <v>414</v>
      </c>
      <c r="AB179" s="23"/>
      <c r="AC179" s="23"/>
      <c r="AD179" s="219" t="s">
        <v>3763</v>
      </c>
      <c r="AE179" s="21"/>
      <c r="AH179" s="29"/>
      <c r="AI179" s="26" t="s">
        <v>7100</v>
      </c>
      <c r="AJ179" s="27">
        <v>0.372</v>
      </c>
      <c r="AK179" s="26">
        <f ca="1">IF(LEN(J179)=0,"",VLOOKUP(INDIRECT(ADDRESS(COUNTA(기초자산!$A:$A),1,,,sname)),mat_spot,MATCH(J179,기초자산!$10:$10,0),FALSE))</f>
        <v>972000</v>
      </c>
      <c r="AL179" s="172">
        <f ca="1">IF(LEN(K179)=0,"",VLOOKUP(INDIRECT(ADDRESS(COUNTA(기초자산!$A:$A),1,,,sname)),mat_spot,MATCH(K179,기초자산!$10:$10,0),FALSE))</f>
        <v>185000</v>
      </c>
      <c r="AM179" s="24">
        <f t="shared" ca="1" si="45"/>
        <v>0.9884749113474276</v>
      </c>
      <c r="AN179" s="24">
        <f t="shared" ca="1" si="45"/>
        <v>0.96943400774499167</v>
      </c>
      <c r="AO179" s="211" t="s">
        <v>7101</v>
      </c>
      <c r="AP179" s="24">
        <v>0.9</v>
      </c>
      <c r="AS179" s="211" t="s">
        <v>7102</v>
      </c>
      <c r="AT179" s="24">
        <v>0.9</v>
      </c>
      <c r="AW179" s="211" t="s">
        <v>7103</v>
      </c>
      <c r="AX179" s="24">
        <v>0.85</v>
      </c>
      <c r="BA179" s="211" t="s">
        <v>7104</v>
      </c>
      <c r="BB179" s="24">
        <v>0.85</v>
      </c>
      <c r="BE179" s="211" t="s">
        <v>7105</v>
      </c>
      <c r="BF179" s="24">
        <v>0.7</v>
      </c>
      <c r="BI179" s="211" t="s">
        <v>7098</v>
      </c>
      <c r="BJ179" s="267">
        <v>0.6</v>
      </c>
      <c r="BM179" s="23"/>
      <c r="BN179" s="24"/>
      <c r="BQ179" s="23"/>
      <c r="BR179" s="24"/>
      <c r="BU179" s="23"/>
      <c r="BV179" s="24"/>
      <c r="BY179" s="23"/>
      <c r="BZ179" s="24"/>
      <c r="CC179" s="23"/>
      <c r="CD179" s="24"/>
      <c r="CG179" s="23"/>
      <c r="CH179" s="24"/>
      <c r="CK179" s="23"/>
      <c r="CL179" s="24"/>
      <c r="CO179" s="23"/>
      <c r="CP179" s="24"/>
      <c r="CS179" s="23"/>
      <c r="CT179" s="24"/>
      <c r="CW179" s="23"/>
      <c r="CX179" s="24"/>
      <c r="DA179" s="23"/>
      <c r="DB179" s="24"/>
      <c r="DE179" s="23"/>
      <c r="DF179" s="24"/>
      <c r="DI179" s="95"/>
    </row>
    <row r="180" spans="1:113" s="220" customFormat="1" ht="14.5" x14ac:dyDescent="0.25">
      <c r="A180" s="252">
        <v>53273</v>
      </c>
      <c r="B180" s="210" t="s">
        <v>7083</v>
      </c>
      <c r="C180" s="22" t="s">
        <v>7084</v>
      </c>
      <c r="D180" s="23" t="s">
        <v>7006</v>
      </c>
      <c r="E180" s="23" t="s">
        <v>352</v>
      </c>
      <c r="F180" s="211" t="s">
        <v>353</v>
      </c>
      <c r="G180" s="244">
        <v>20110117</v>
      </c>
      <c r="H180" s="211" t="s">
        <v>7085</v>
      </c>
      <c r="I180" s="212">
        <v>0.98699999999999999</v>
      </c>
      <c r="J180" s="23" t="s">
        <v>941</v>
      </c>
      <c r="K180" s="23"/>
      <c r="L180" s="213">
        <v>1980198020</v>
      </c>
      <c r="M180" s="211" t="s">
        <v>3515</v>
      </c>
      <c r="N180" s="211" t="s">
        <v>3524</v>
      </c>
      <c r="O180" s="283">
        <v>277.05</v>
      </c>
      <c r="P180" s="215"/>
      <c r="Q180" s="23" t="s">
        <v>7087</v>
      </c>
      <c r="R180" s="23" t="s">
        <v>7088</v>
      </c>
      <c r="S180" s="112">
        <v>20140117</v>
      </c>
      <c r="T180" s="23" t="s">
        <v>7086</v>
      </c>
      <c r="U180" s="217">
        <v>4.5999999999999999E-3</v>
      </c>
      <c r="V180" s="218" t="s">
        <v>2296</v>
      </c>
      <c r="W180" s="217">
        <v>2.9999999999999997E-4</v>
      </c>
      <c r="X180" s="217">
        <v>2.9999999999999997E-4</v>
      </c>
      <c r="Y180" s="219" t="s">
        <v>688</v>
      </c>
      <c r="Z180" s="219" t="s">
        <v>357</v>
      </c>
      <c r="AA180" s="219" t="s">
        <v>414</v>
      </c>
      <c r="AD180" s="26" t="s">
        <v>7089</v>
      </c>
      <c r="AE180" s="221"/>
      <c r="AF180" s="220">
        <v>60</v>
      </c>
      <c r="AH180" s="222"/>
      <c r="AI180" s="219" t="s">
        <v>3038</v>
      </c>
      <c r="AJ180" s="223">
        <v>0.28499999999999998</v>
      </c>
      <c r="AK180" s="172">
        <f ca="1">IF(LEN(J180)=0,"",VLOOKUP(INDIRECT(ADDRESS(COUNTA(기초자산!$A:$A),1,,,sname)),mat_spot,MATCH(J180,기초자산!$10:$10,0),FALSE))</f>
        <v>274.89999999999998</v>
      </c>
      <c r="AL180" s="172" t="str">
        <f ca="1">IF(LEN(K180)=0,"",VLOOKUP(INDIRECT(ADDRESS(COUNTA(기초자산!$A:$A),1,,,sname)),mat_spot,MATCH(K180,기초자산!$10:$10,0),FALSE))</f>
        <v/>
      </c>
      <c r="AM180" s="24">
        <f t="shared" ca="1" si="45"/>
        <v>0.99223966792997642</v>
      </c>
      <c r="AN180" s="24" t="str">
        <f t="shared" ca="1" si="45"/>
        <v/>
      </c>
      <c r="AO180" s="211" t="s">
        <v>4237</v>
      </c>
      <c r="AP180" s="224">
        <v>1</v>
      </c>
      <c r="AS180" s="211" t="s">
        <v>7090</v>
      </c>
      <c r="AT180" s="224">
        <v>1</v>
      </c>
      <c r="AW180" s="211" t="s">
        <v>4238</v>
      </c>
      <c r="AX180" s="224">
        <v>0.95</v>
      </c>
      <c r="BA180" s="211" t="s">
        <v>7091</v>
      </c>
      <c r="BB180" s="224">
        <v>0.95</v>
      </c>
      <c r="BE180" s="211" t="s">
        <v>7092</v>
      </c>
      <c r="BF180" s="224">
        <v>0.9</v>
      </c>
      <c r="BI180" s="211" t="s">
        <v>7087</v>
      </c>
      <c r="BJ180" s="224">
        <v>0.9</v>
      </c>
      <c r="BM180" s="225"/>
      <c r="BN180" s="224"/>
      <c r="BQ180" s="225"/>
      <c r="BR180" s="224"/>
      <c r="BV180" s="224"/>
      <c r="BZ180" s="224"/>
      <c r="CD180" s="224"/>
      <c r="CH180" s="224"/>
      <c r="CL180" s="224"/>
      <c r="CP180" s="224"/>
      <c r="CT180" s="224"/>
      <c r="CX180" s="224"/>
      <c r="DB180" s="224"/>
      <c r="DF180" s="224"/>
      <c r="DI180" s="226"/>
    </row>
    <row r="181" spans="1:113" s="220" customFormat="1" ht="14.5" x14ac:dyDescent="0.25">
      <c r="A181" s="252">
        <v>53272</v>
      </c>
      <c r="B181" s="210" t="s">
        <v>7076</v>
      </c>
      <c r="C181" s="22" t="s">
        <v>7077</v>
      </c>
      <c r="D181" s="23" t="s">
        <v>7006</v>
      </c>
      <c r="E181" s="23" t="s">
        <v>352</v>
      </c>
      <c r="F181" s="211" t="s">
        <v>3434</v>
      </c>
      <c r="G181" s="244">
        <v>20110113</v>
      </c>
      <c r="H181" s="211" t="s">
        <v>7078</v>
      </c>
      <c r="I181" s="212">
        <v>0.99299999999999999</v>
      </c>
      <c r="J181" s="23" t="s">
        <v>941</v>
      </c>
      <c r="K181" s="23"/>
      <c r="L181" s="213">
        <v>772359217</v>
      </c>
      <c r="M181" s="23" t="s">
        <v>763</v>
      </c>
      <c r="N181" s="211" t="s">
        <v>760</v>
      </c>
      <c r="O181" s="214">
        <v>275.52</v>
      </c>
      <c r="P181" s="215"/>
      <c r="Q181" s="23" t="s">
        <v>7079</v>
      </c>
      <c r="R181" s="23" t="s">
        <v>4253</v>
      </c>
      <c r="S181" s="112">
        <v>20120116</v>
      </c>
      <c r="T181" s="23" t="s">
        <v>764</v>
      </c>
      <c r="U181" s="217">
        <v>5.5999999999999999E-3</v>
      </c>
      <c r="V181" s="218">
        <v>2.656E-2</v>
      </c>
      <c r="W181" s="217">
        <v>4.8000000000000001E-4</v>
      </c>
      <c r="X181" s="217">
        <v>4.8000000000000001E-4</v>
      </c>
      <c r="Y181" s="219" t="s">
        <v>412</v>
      </c>
      <c r="Z181" s="219" t="s">
        <v>412</v>
      </c>
      <c r="AA181" s="219" t="s">
        <v>7080</v>
      </c>
      <c r="AD181" s="26" t="s">
        <v>7081</v>
      </c>
      <c r="AE181" s="221"/>
      <c r="AG181" s="220">
        <v>120</v>
      </c>
      <c r="AH181" s="222"/>
      <c r="AI181" s="26" t="s">
        <v>7082</v>
      </c>
      <c r="AJ181" s="223"/>
      <c r="AK181" s="172">
        <f ca="1">IF(LEN(J181)=0,"",VLOOKUP(INDIRECT(ADDRESS(COUNTA(기초자산!$A:$A),1,,,sname)),mat_spot,MATCH(J181,기초자산!$10:$10,0),FALSE))</f>
        <v>274.89999999999998</v>
      </c>
      <c r="AL181" s="172" t="str">
        <f ca="1">IF(LEN(K181)=0,"",VLOOKUP(INDIRECT(ADDRESS(COUNTA(기초자산!$A:$A),1,,,sname)),mat_spot,MATCH(K181,기초자산!$10:$10,0),FALSE))</f>
        <v/>
      </c>
      <c r="AM181" s="24">
        <f t="shared" ref="AM181:AN183" ca="1" si="46">IF(ISERROR(AK181/O181),"",AK181/O181)</f>
        <v>0.99774970963995357</v>
      </c>
      <c r="AN181" s="24" t="str">
        <f t="shared" ca="1" si="46"/>
        <v/>
      </c>
      <c r="AO181" s="211" t="s">
        <v>7079</v>
      </c>
      <c r="AP181" s="224">
        <v>1</v>
      </c>
      <c r="AS181" s="211"/>
      <c r="AT181" s="224"/>
      <c r="AW181" s="211"/>
      <c r="AX181" s="224"/>
      <c r="BA181" s="211"/>
      <c r="BB181" s="224"/>
      <c r="BE181" s="211"/>
      <c r="BF181" s="224"/>
      <c r="BI181" s="211"/>
      <c r="BJ181" s="224"/>
      <c r="BM181" s="225"/>
      <c r="BN181" s="224"/>
      <c r="BQ181" s="225"/>
      <c r="BR181" s="224"/>
      <c r="BV181" s="224"/>
      <c r="BZ181" s="224"/>
      <c r="CD181" s="224"/>
      <c r="CH181" s="224"/>
      <c r="CL181" s="224"/>
      <c r="CP181" s="224"/>
      <c r="CT181" s="224"/>
      <c r="CX181" s="224"/>
      <c r="DB181" s="224"/>
      <c r="DF181" s="224"/>
      <c r="DI181" s="226"/>
    </row>
    <row r="182" spans="1:113" s="220" customFormat="1" ht="14.5" x14ac:dyDescent="0.25">
      <c r="A182" s="252">
        <v>53271</v>
      </c>
      <c r="B182" s="210" t="s">
        <v>7673</v>
      </c>
      <c r="C182" s="22" t="s">
        <v>7071</v>
      </c>
      <c r="D182" s="23" t="s">
        <v>7006</v>
      </c>
      <c r="E182" s="23" t="s">
        <v>352</v>
      </c>
      <c r="F182" s="211" t="s">
        <v>3434</v>
      </c>
      <c r="G182" s="244">
        <v>20110113</v>
      </c>
      <c r="H182" s="211" t="s">
        <v>7072</v>
      </c>
      <c r="I182" s="212">
        <v>0.99</v>
      </c>
      <c r="J182" s="23" t="s">
        <v>941</v>
      </c>
      <c r="K182" s="23" t="s">
        <v>3162</v>
      </c>
      <c r="L182" s="213">
        <v>1064400000</v>
      </c>
      <c r="M182" s="23" t="s">
        <v>763</v>
      </c>
      <c r="N182" s="211" t="s">
        <v>760</v>
      </c>
      <c r="O182" s="214">
        <v>275.52</v>
      </c>
      <c r="P182" s="215">
        <v>13182.59</v>
      </c>
      <c r="Q182" s="23" t="s">
        <v>7073</v>
      </c>
      <c r="R182" s="23" t="s">
        <v>7074</v>
      </c>
      <c r="S182" s="112">
        <v>20140113</v>
      </c>
      <c r="T182" s="23" t="s">
        <v>764</v>
      </c>
      <c r="U182" s="217">
        <v>4.4000000000000003E-3</v>
      </c>
      <c r="V182" s="218">
        <v>1.4E-2</v>
      </c>
      <c r="W182" s="217">
        <v>4.0000000000000002E-4</v>
      </c>
      <c r="X182" s="217">
        <v>4.0000000000000002E-4</v>
      </c>
      <c r="Y182" s="219" t="s">
        <v>688</v>
      </c>
      <c r="Z182" s="219" t="s">
        <v>357</v>
      </c>
      <c r="AA182" s="219" t="s">
        <v>414</v>
      </c>
      <c r="AD182" s="26" t="s">
        <v>7075</v>
      </c>
      <c r="AE182" s="221"/>
      <c r="AH182" s="222"/>
      <c r="AI182" s="219" t="s">
        <v>3304</v>
      </c>
      <c r="AJ182" s="223">
        <v>0.309</v>
      </c>
      <c r="AK182" s="172">
        <f ca="1">IF(LEN(J182)=0,"",VLOOKUP(INDIRECT(ADDRESS(COUNTA(기초자산!$A:$A),1,,,sname)),mat_spot,MATCH(J182,기초자산!$10:$10,0),FALSE))</f>
        <v>274.89999999999998</v>
      </c>
      <c r="AL182" s="172">
        <f ca="1">IF(LEN(K182)=0,"",VLOOKUP(INDIRECT(ADDRESS(COUNTA(기초자산!$A:$A),1,,,sname)),mat_spot,MATCH(K182,기초자산!$10:$10,0),FALSE))</f>
        <v>12454.07</v>
      </c>
      <c r="AM182" s="24">
        <f t="shared" ca="1" si="46"/>
        <v>0.99774970963995357</v>
      </c>
      <c r="AN182" s="24">
        <f t="shared" ca="1" si="46"/>
        <v>0.94473620130793723</v>
      </c>
      <c r="AO182" s="211" t="s">
        <v>6496</v>
      </c>
      <c r="AP182" s="224">
        <v>0.85</v>
      </c>
      <c r="AS182" s="211" t="s">
        <v>762</v>
      </c>
      <c r="AT182" s="224">
        <v>0.85</v>
      </c>
      <c r="AW182" s="211" t="s">
        <v>4246</v>
      </c>
      <c r="AX182" s="224">
        <v>0.8</v>
      </c>
      <c r="BA182" s="211" t="s">
        <v>4235</v>
      </c>
      <c r="BB182" s="224">
        <v>0.8</v>
      </c>
      <c r="BE182" s="211" t="s">
        <v>6494</v>
      </c>
      <c r="BF182" s="224">
        <v>0.75</v>
      </c>
      <c r="BI182" s="211" t="s">
        <v>7073</v>
      </c>
      <c r="BJ182" s="224">
        <v>0.6</v>
      </c>
      <c r="BM182" s="225"/>
      <c r="BN182" s="224"/>
      <c r="BQ182" s="225"/>
      <c r="BR182" s="224"/>
      <c r="BV182" s="224"/>
      <c r="BZ182" s="224"/>
      <c r="CD182" s="224"/>
      <c r="CH182" s="224"/>
      <c r="CL182" s="224"/>
      <c r="CP182" s="224"/>
      <c r="CT182" s="224"/>
      <c r="CX182" s="224"/>
      <c r="DB182" s="224"/>
      <c r="DF182" s="224"/>
      <c r="DI182" s="226"/>
    </row>
    <row r="183" spans="1:113" s="26" customFormat="1" ht="14.5" x14ac:dyDescent="0.25">
      <c r="A183" s="147">
        <v>53270</v>
      </c>
      <c r="B183" s="210" t="s">
        <v>7060</v>
      </c>
      <c r="C183" s="22" t="s">
        <v>7061</v>
      </c>
      <c r="D183" s="23" t="s">
        <v>7006</v>
      </c>
      <c r="E183" s="23" t="s">
        <v>352</v>
      </c>
      <c r="F183" s="23" t="s">
        <v>353</v>
      </c>
      <c r="G183" s="244">
        <v>20110111</v>
      </c>
      <c r="H183" s="211" t="s">
        <v>7062</v>
      </c>
      <c r="I183" s="51">
        <v>0.98699999999999999</v>
      </c>
      <c r="J183" s="23" t="s">
        <v>1178</v>
      </c>
      <c r="K183" s="23" t="s">
        <v>774</v>
      </c>
      <c r="L183" s="25">
        <v>2440594049</v>
      </c>
      <c r="M183" s="211" t="s">
        <v>7063</v>
      </c>
      <c r="N183" s="211" t="s">
        <v>760</v>
      </c>
      <c r="O183" s="214">
        <v>38433</v>
      </c>
      <c r="P183" s="104">
        <v>18300</v>
      </c>
      <c r="Q183" s="23" t="s">
        <v>7065</v>
      </c>
      <c r="R183" s="23" t="s">
        <v>7064</v>
      </c>
      <c r="S183" s="112">
        <v>20140110</v>
      </c>
      <c r="T183" s="23" t="s">
        <v>7066</v>
      </c>
      <c r="U183" s="49">
        <v>4.5999999999999999E-3</v>
      </c>
      <c r="V183" s="218" t="s">
        <v>2296</v>
      </c>
      <c r="W183" s="49">
        <v>2.9999999999999997E-4</v>
      </c>
      <c r="X183" s="49">
        <v>2.9999999999999997E-4</v>
      </c>
      <c r="Y183" s="26" t="s">
        <v>688</v>
      </c>
      <c r="Z183" s="26" t="s">
        <v>357</v>
      </c>
      <c r="AA183" s="26" t="s">
        <v>414</v>
      </c>
      <c r="AB183" s="23"/>
      <c r="AC183" s="23"/>
      <c r="AD183" s="219" t="s">
        <v>3763</v>
      </c>
      <c r="AE183" s="21"/>
      <c r="AH183" s="29"/>
      <c r="AI183" s="26" t="s">
        <v>3463</v>
      </c>
      <c r="AJ183" s="27">
        <v>0.45900000000000002</v>
      </c>
      <c r="AK183" s="26">
        <f ca="1">IF(LEN(J183)=0,"",VLOOKUP(INDIRECT(ADDRESS(COUNTA(기초자산!$A:$A),1,,,sname)),mat_spot,MATCH(J183,기초자산!$10:$10,0),FALSE))</f>
        <v>38500</v>
      </c>
      <c r="AL183" s="172">
        <f ca="1">IF(LEN(K183)=0,"",VLOOKUP(INDIRECT(ADDRESS(COUNTA(기초자산!$A:$A),1,,,sname)),mat_spot,MATCH(K183,기초자산!$10:$10,0),FALSE))</f>
        <v>17500</v>
      </c>
      <c r="AM183" s="24">
        <f t="shared" ca="1" si="46"/>
        <v>1.0017432935237947</v>
      </c>
      <c r="AN183" s="24">
        <f t="shared" ca="1" si="46"/>
        <v>0.95628415300546443</v>
      </c>
      <c r="AO183" s="211" t="s">
        <v>5820</v>
      </c>
      <c r="AP183" s="24">
        <v>0.95</v>
      </c>
      <c r="AS183" s="211" t="s">
        <v>7067</v>
      </c>
      <c r="AT183" s="24">
        <v>0.95</v>
      </c>
      <c r="AW183" s="211" t="s">
        <v>7068</v>
      </c>
      <c r="AX183" s="24">
        <v>0.9</v>
      </c>
      <c r="BA183" s="211" t="s">
        <v>7069</v>
      </c>
      <c r="BB183" s="24">
        <v>0.9</v>
      </c>
      <c r="BE183" s="211" t="s">
        <v>7070</v>
      </c>
      <c r="BF183" s="24">
        <v>0.85</v>
      </c>
      <c r="BI183" s="211" t="s">
        <v>7065</v>
      </c>
      <c r="BJ183" s="267">
        <v>0.6</v>
      </c>
      <c r="BM183" s="23"/>
      <c r="BN183" s="24"/>
      <c r="BQ183" s="23"/>
      <c r="BR183" s="24"/>
      <c r="BU183" s="23"/>
      <c r="BV183" s="24"/>
      <c r="BY183" s="23"/>
      <c r="BZ183" s="24"/>
      <c r="CC183" s="23"/>
      <c r="CD183" s="24"/>
      <c r="CG183" s="23"/>
      <c r="CH183" s="24"/>
      <c r="CK183" s="23"/>
      <c r="CL183" s="24"/>
      <c r="CO183" s="23"/>
      <c r="CP183" s="24"/>
      <c r="CS183" s="23"/>
      <c r="CT183" s="24"/>
      <c r="CW183" s="23"/>
      <c r="CX183" s="24"/>
      <c r="DA183" s="23"/>
      <c r="DB183" s="24"/>
      <c r="DE183" s="23"/>
      <c r="DF183" s="24"/>
      <c r="DI183" s="95"/>
    </row>
    <row r="184" spans="1:113" s="26" customFormat="1" ht="14.5" x14ac:dyDescent="0.25">
      <c r="A184" s="147">
        <v>53269</v>
      </c>
      <c r="B184" s="210" t="s">
        <v>7052</v>
      </c>
      <c r="C184" s="22" t="s">
        <v>7053</v>
      </c>
      <c r="D184" s="23" t="s">
        <v>7006</v>
      </c>
      <c r="E184" s="23" t="s">
        <v>352</v>
      </c>
      <c r="F184" s="23" t="s">
        <v>353</v>
      </c>
      <c r="G184" s="244">
        <v>20110104</v>
      </c>
      <c r="H184" s="211" t="s">
        <v>7054</v>
      </c>
      <c r="I184" s="51">
        <v>0.98699999999999999</v>
      </c>
      <c r="J184" s="23" t="s">
        <v>1178</v>
      </c>
      <c r="K184" s="23" t="s">
        <v>774</v>
      </c>
      <c r="L184" s="25">
        <v>792574252</v>
      </c>
      <c r="M184" s="211" t="s">
        <v>7055</v>
      </c>
      <c r="N184" s="211" t="s">
        <v>3146</v>
      </c>
      <c r="O184" s="214">
        <v>40266</v>
      </c>
      <c r="P184" s="104">
        <v>19016</v>
      </c>
      <c r="Q184" s="23" t="s">
        <v>7056</v>
      </c>
      <c r="R184" s="23" t="s">
        <v>4202</v>
      </c>
      <c r="S184" s="112">
        <v>20140103</v>
      </c>
      <c r="T184" s="23" t="s">
        <v>7057</v>
      </c>
      <c r="U184" s="49">
        <v>4.5999999999999999E-3</v>
      </c>
      <c r="V184" s="218" t="s">
        <v>2296</v>
      </c>
      <c r="W184" s="49">
        <v>2.9999999999999997E-4</v>
      </c>
      <c r="X184" s="49">
        <v>2.9999999999999997E-4</v>
      </c>
      <c r="Y184" s="26" t="s">
        <v>688</v>
      </c>
      <c r="Z184" s="26" t="s">
        <v>357</v>
      </c>
      <c r="AA184" s="26" t="s">
        <v>414</v>
      </c>
      <c r="AB184" s="23"/>
      <c r="AC184" s="23"/>
      <c r="AD184" s="219" t="s">
        <v>3763</v>
      </c>
      <c r="AE184" s="21"/>
      <c r="AH184" s="29"/>
      <c r="AI184" s="26" t="s">
        <v>2077</v>
      </c>
      <c r="AJ184" s="27">
        <v>0.39600000000000002</v>
      </c>
      <c r="AK184" s="26">
        <f ca="1">IF(LEN(J184)=0,"",VLOOKUP(INDIRECT(ADDRESS(COUNTA(기초자산!$A:$A),1,,,sname)),mat_spot,MATCH(J184,기초자산!$10:$10,0),FALSE))</f>
        <v>38500</v>
      </c>
      <c r="AL184" s="172">
        <f ca="1">IF(LEN(K184)=0,"",VLOOKUP(INDIRECT(ADDRESS(COUNTA(기초자산!$A:$A),1,,,sname)),mat_spot,MATCH(K184,기초자산!$10:$10,0),FALSE))</f>
        <v>17500</v>
      </c>
      <c r="AM184" s="24">
        <f t="shared" ref="AM184:AN186" ca="1" si="47">IF(ISERROR(AK184/O184),"",AK184/O184)</f>
        <v>0.95614165797446982</v>
      </c>
      <c r="AN184" s="24">
        <f t="shared" ca="1" si="47"/>
        <v>0.92027766091712238</v>
      </c>
      <c r="AO184" s="211" t="s">
        <v>7058</v>
      </c>
      <c r="AP184" s="24">
        <v>0.9</v>
      </c>
      <c r="AS184" s="211" t="s">
        <v>8019</v>
      </c>
      <c r="AT184" s="24">
        <v>0.9</v>
      </c>
      <c r="AW184" s="211" t="s">
        <v>8020</v>
      </c>
      <c r="AX184" s="24">
        <v>0.85</v>
      </c>
      <c r="BA184" s="211" t="s">
        <v>8021</v>
      </c>
      <c r="BB184" s="24">
        <v>0.85</v>
      </c>
      <c r="BE184" s="211" t="s">
        <v>7059</v>
      </c>
      <c r="BF184" s="24">
        <v>0.8</v>
      </c>
      <c r="BI184" s="211" t="s">
        <v>7056</v>
      </c>
      <c r="BJ184" s="267">
        <v>0.6</v>
      </c>
      <c r="BM184" s="23"/>
      <c r="BN184" s="24"/>
      <c r="BQ184" s="23"/>
      <c r="BR184" s="24"/>
      <c r="BU184" s="23"/>
      <c r="BV184" s="24"/>
      <c r="BY184" s="23"/>
      <c r="BZ184" s="24"/>
      <c r="CC184" s="23"/>
      <c r="CD184" s="24"/>
      <c r="CG184" s="23"/>
      <c r="CH184" s="24"/>
      <c r="CK184" s="23"/>
      <c r="CL184" s="24"/>
      <c r="CO184" s="23"/>
      <c r="CP184" s="24"/>
      <c r="CS184" s="23"/>
      <c r="CT184" s="24"/>
      <c r="CW184" s="23"/>
      <c r="CX184" s="24"/>
      <c r="DA184" s="23"/>
      <c r="DB184" s="24"/>
      <c r="DE184" s="23"/>
      <c r="DF184" s="24"/>
      <c r="DI184" s="95"/>
    </row>
    <row r="185" spans="1:113" s="220" customFormat="1" ht="14.5" x14ac:dyDescent="0.25">
      <c r="A185" s="252">
        <v>53268</v>
      </c>
      <c r="B185" s="210" t="s">
        <v>7026</v>
      </c>
      <c r="C185" s="22" t="s">
        <v>7027</v>
      </c>
      <c r="D185" s="211" t="s">
        <v>7006</v>
      </c>
      <c r="E185" s="23" t="s">
        <v>352</v>
      </c>
      <c r="F185" s="211" t="s">
        <v>353</v>
      </c>
      <c r="G185" s="244">
        <v>20110103</v>
      </c>
      <c r="H185" s="211" t="s">
        <v>7028</v>
      </c>
      <c r="I185" s="212">
        <v>0.98699999999999999</v>
      </c>
      <c r="J185" s="23" t="s">
        <v>941</v>
      </c>
      <c r="K185" s="23" t="s">
        <v>3162</v>
      </c>
      <c r="L185" s="213">
        <v>2720187597</v>
      </c>
      <c r="M185" s="211" t="s">
        <v>4204</v>
      </c>
      <c r="N185" s="211" t="s">
        <v>3743</v>
      </c>
      <c r="O185" s="214">
        <v>273.81</v>
      </c>
      <c r="P185" s="215">
        <v>12884.85</v>
      </c>
      <c r="Q185" s="23" t="s">
        <v>7030</v>
      </c>
      <c r="R185" s="23" t="s">
        <v>7031</v>
      </c>
      <c r="S185" s="112">
        <v>20140103</v>
      </c>
      <c r="T185" s="23" t="s">
        <v>7029</v>
      </c>
      <c r="U185" s="49">
        <v>4.5999999999999999E-3</v>
      </c>
      <c r="V185" s="218" t="s">
        <v>2296</v>
      </c>
      <c r="W185" s="49">
        <v>2.9999999999999997E-4</v>
      </c>
      <c r="X185" s="49">
        <v>2.9999999999999997E-4</v>
      </c>
      <c r="Y185" s="26" t="s">
        <v>688</v>
      </c>
      <c r="Z185" s="26" t="s">
        <v>357</v>
      </c>
      <c r="AA185" s="219" t="s">
        <v>414</v>
      </c>
      <c r="AD185" s="219" t="s">
        <v>3763</v>
      </c>
      <c r="AE185" s="279"/>
      <c r="AH185" s="222"/>
      <c r="AI185" s="219" t="s">
        <v>6720</v>
      </c>
      <c r="AJ185" s="223">
        <v>0.28199999999999997</v>
      </c>
      <c r="AK185" s="172">
        <f ca="1">IF(LEN(J185)=0,"",VLOOKUP(INDIRECT(ADDRESS(COUNTA(기초자산!$A:$A),1,,,sname)),mat_spot,MATCH(J185,기초자산!$10:$10,0),FALSE))</f>
        <v>274.89999999999998</v>
      </c>
      <c r="AL185" s="172">
        <f ca="1">IF(LEN(K185)=0,"",VLOOKUP(INDIRECT(ADDRESS(COUNTA(기초자산!$A:$A),1,,,sname)),mat_spot,MATCH(K185,기초자산!$10:$10,0),FALSE))</f>
        <v>12454.07</v>
      </c>
      <c r="AM185" s="24">
        <f t="shared" ca="1" si="47"/>
        <v>1.0039808626419779</v>
      </c>
      <c r="AN185" s="24">
        <f t="shared" ca="1" si="47"/>
        <v>0.96656693713935349</v>
      </c>
      <c r="AO185" s="211" t="s">
        <v>3055</v>
      </c>
      <c r="AP185" s="224">
        <v>0.9</v>
      </c>
      <c r="AS185" s="211" t="s">
        <v>7032</v>
      </c>
      <c r="AT185" s="224">
        <v>0.9</v>
      </c>
      <c r="AW185" s="211" t="s">
        <v>3452</v>
      </c>
      <c r="AX185" s="224">
        <v>0.85</v>
      </c>
      <c r="BA185" s="211" t="s">
        <v>4168</v>
      </c>
      <c r="BB185" s="224">
        <v>0.85</v>
      </c>
      <c r="BE185" s="211" t="s">
        <v>7033</v>
      </c>
      <c r="BF185" s="224">
        <v>0.8</v>
      </c>
      <c r="BI185" s="211" t="s">
        <v>7030</v>
      </c>
      <c r="BJ185" s="266">
        <v>0.6</v>
      </c>
      <c r="BM185" s="225"/>
      <c r="BN185" s="224"/>
      <c r="BQ185" s="225"/>
      <c r="BR185" s="224"/>
      <c r="BV185" s="224"/>
      <c r="BZ185" s="224"/>
      <c r="CD185" s="224"/>
      <c r="CH185" s="224"/>
      <c r="CL185" s="224"/>
      <c r="CP185" s="224"/>
      <c r="CT185" s="224"/>
      <c r="CX185" s="224"/>
      <c r="DB185" s="224"/>
      <c r="DF185" s="224"/>
      <c r="DI185" s="226"/>
    </row>
    <row r="186" spans="1:113" s="220" customFormat="1" ht="14.5" x14ac:dyDescent="0.25">
      <c r="A186" s="252">
        <v>53264</v>
      </c>
      <c r="B186" s="210" t="s">
        <v>7019</v>
      </c>
      <c r="C186" s="22" t="s">
        <v>7020</v>
      </c>
      <c r="D186" s="211" t="s">
        <v>7006</v>
      </c>
      <c r="E186" s="23" t="s">
        <v>352</v>
      </c>
      <c r="F186" s="211" t="s">
        <v>3434</v>
      </c>
      <c r="G186" s="244">
        <v>20101229</v>
      </c>
      <c r="H186" s="211" t="s">
        <v>7021</v>
      </c>
      <c r="I186" s="212">
        <v>0.998</v>
      </c>
      <c r="J186" s="23" t="s">
        <v>7022</v>
      </c>
      <c r="K186" s="23"/>
      <c r="L186" s="213">
        <v>4319592263</v>
      </c>
      <c r="M186" s="23"/>
      <c r="N186" s="211" t="s">
        <v>7023</v>
      </c>
      <c r="O186" s="214"/>
      <c r="P186" s="215"/>
      <c r="Q186" s="211"/>
      <c r="R186" s="211" t="s">
        <v>3982</v>
      </c>
      <c r="S186" s="211" t="s">
        <v>3982</v>
      </c>
      <c r="T186" s="23" t="s">
        <v>742</v>
      </c>
      <c r="U186" s="217">
        <v>1.6800000000000001E-3</v>
      </c>
      <c r="V186" s="218">
        <v>5.1999999999999998E-3</v>
      </c>
      <c r="W186" s="217">
        <v>3.6000000000000002E-4</v>
      </c>
      <c r="X186" s="217">
        <v>3.6000000000000002E-4</v>
      </c>
      <c r="Y186" s="219" t="s">
        <v>357</v>
      </c>
      <c r="Z186" s="219"/>
      <c r="AA186" s="219" t="s">
        <v>414</v>
      </c>
      <c r="AD186" s="26" t="s">
        <v>7024</v>
      </c>
      <c r="AE186" s="221"/>
      <c r="AH186" s="222"/>
      <c r="AI186" s="219" t="s">
        <v>7025</v>
      </c>
      <c r="AJ186" s="223"/>
      <c r="AK186" s="172"/>
      <c r="AL186" s="172" t="str">
        <f ca="1">IF(LEN(K186)=0,"",VLOOKUP(INDIRECT(ADDRESS(COUNTA(기초자산!$A:$A),1,,,sname)),mat_spot,MATCH(K186,기초자산!$10:$10,0),FALSE))</f>
        <v/>
      </c>
      <c r="AM186" s="24" t="str">
        <f t="shared" si="47"/>
        <v/>
      </c>
      <c r="AN186" s="24" t="str">
        <f t="shared" ca="1" si="47"/>
        <v/>
      </c>
      <c r="AO186" s="211" t="s">
        <v>3982</v>
      </c>
      <c r="AP186" s="224"/>
      <c r="AS186" s="211"/>
      <c r="AT186" s="224"/>
      <c r="AW186" s="211"/>
      <c r="AX186" s="224"/>
      <c r="BA186" s="211"/>
      <c r="BB186" s="224"/>
      <c r="BE186" s="211"/>
      <c r="BF186" s="224"/>
      <c r="BI186" s="211"/>
      <c r="BJ186" s="224"/>
      <c r="BM186" s="225"/>
      <c r="BN186" s="224"/>
      <c r="BQ186" s="225"/>
      <c r="BR186" s="224"/>
      <c r="BV186" s="224"/>
      <c r="BZ186" s="224"/>
      <c r="CD186" s="224"/>
      <c r="CH186" s="224"/>
      <c r="CL186" s="224"/>
      <c r="CP186" s="224"/>
      <c r="CT186" s="224"/>
      <c r="CX186" s="224"/>
      <c r="DB186" s="224"/>
      <c r="DF186" s="224"/>
      <c r="DI186" s="226"/>
    </row>
    <row r="187" spans="1:113" s="26" customFormat="1" ht="14.5" x14ac:dyDescent="0.25">
      <c r="A187" s="147">
        <v>53262</v>
      </c>
      <c r="B187" s="210" t="s">
        <v>7012</v>
      </c>
      <c r="C187" s="22" t="s">
        <v>7013</v>
      </c>
      <c r="D187" s="23" t="s">
        <v>4381</v>
      </c>
      <c r="E187" s="23" t="s">
        <v>352</v>
      </c>
      <c r="F187" s="23" t="s">
        <v>353</v>
      </c>
      <c r="G187" s="244">
        <v>20101222</v>
      </c>
      <c r="H187" s="211" t="s">
        <v>7014</v>
      </c>
      <c r="I187" s="51">
        <v>0.98699999999999999</v>
      </c>
      <c r="J187" s="23" t="s">
        <v>7200</v>
      </c>
      <c r="K187" s="23" t="s">
        <v>774</v>
      </c>
      <c r="L187" s="25">
        <v>410000000</v>
      </c>
      <c r="M187" s="211" t="s">
        <v>7016</v>
      </c>
      <c r="N187" s="211" t="s">
        <v>3095</v>
      </c>
      <c r="O187" s="214">
        <v>189833</v>
      </c>
      <c r="P187" s="104">
        <v>18600</v>
      </c>
      <c r="Q187" s="23" t="s">
        <v>7017</v>
      </c>
      <c r="R187" s="23" t="s">
        <v>7010</v>
      </c>
      <c r="S187" s="112">
        <v>20131220</v>
      </c>
      <c r="T187" s="23" t="s">
        <v>7015</v>
      </c>
      <c r="U187" s="49">
        <v>4.1999999999999997E-3</v>
      </c>
      <c r="V187" s="218">
        <v>0.02</v>
      </c>
      <c r="W187" s="49">
        <v>4.0000000000000002E-4</v>
      </c>
      <c r="X187" s="49">
        <v>4.0000000000000002E-4</v>
      </c>
      <c r="Y187" s="26" t="s">
        <v>688</v>
      </c>
      <c r="Z187" s="26" t="s">
        <v>357</v>
      </c>
      <c r="AA187" s="26" t="s">
        <v>414</v>
      </c>
      <c r="AB187" s="23"/>
      <c r="AC187" s="23"/>
      <c r="AD187" s="219" t="s">
        <v>3763</v>
      </c>
      <c r="AE187" s="21"/>
      <c r="AH187" s="29"/>
      <c r="AI187" s="26" t="s">
        <v>1917</v>
      </c>
      <c r="AJ187" s="27">
        <v>0.42</v>
      </c>
      <c r="AK187" s="26">
        <f ca="1">IF(LEN(J187)=0,"",VLOOKUP(INDIRECT(ADDRESS(COUNTA(기초자산!$A:$A),1,,,sname)),mat_spot,MATCH(J187,기초자산!$10:$10,0),FALSE))</f>
        <v>195000</v>
      </c>
      <c r="AL187" s="172">
        <f ca="1">IF(LEN(K187)=0,"",VLOOKUP(INDIRECT(ADDRESS(COUNTA(기초자산!$A:$A),1,,,sname)),mat_spot,MATCH(K187,기초자산!$10:$10,0),FALSE))</f>
        <v>17500</v>
      </c>
      <c r="AM187" s="24">
        <f t="shared" ref="AM187:AN189" ca="1" si="48">IF(ISERROR(AK187/O187),"",AK187/O187)</f>
        <v>1.0272186606122222</v>
      </c>
      <c r="AN187" s="24">
        <f t="shared" ca="1" si="48"/>
        <v>0.94086021505376349</v>
      </c>
      <c r="AO187" s="211" t="s">
        <v>7018</v>
      </c>
      <c r="AP187" s="24">
        <v>0.9</v>
      </c>
      <c r="AS187" s="211" t="s">
        <v>6443</v>
      </c>
      <c r="AT187" s="24">
        <v>0.9</v>
      </c>
      <c r="AW187" s="211" t="s">
        <v>6444</v>
      </c>
      <c r="AX187" s="24">
        <v>0.85</v>
      </c>
      <c r="BA187" s="211" t="s">
        <v>6445</v>
      </c>
      <c r="BB187" s="24">
        <v>0.85</v>
      </c>
      <c r="BE187" s="211" t="s">
        <v>6438</v>
      </c>
      <c r="BF187" s="24">
        <v>0.8</v>
      </c>
      <c r="BI187" s="211" t="s">
        <v>7017</v>
      </c>
      <c r="BJ187" s="267">
        <v>0.6</v>
      </c>
      <c r="BM187" s="23"/>
      <c r="BN187" s="24"/>
      <c r="BQ187" s="23"/>
      <c r="BR187" s="24"/>
      <c r="BU187" s="23"/>
      <c r="BV187" s="24"/>
      <c r="BY187" s="23"/>
      <c r="BZ187" s="24"/>
      <c r="CC187" s="23"/>
      <c r="CD187" s="24"/>
      <c r="CG187" s="23"/>
      <c r="CH187" s="24"/>
      <c r="CK187" s="23"/>
      <c r="CL187" s="24"/>
      <c r="CO187" s="23"/>
      <c r="CP187" s="24"/>
      <c r="CS187" s="23"/>
      <c r="CT187" s="24"/>
      <c r="CW187" s="23"/>
      <c r="CX187" s="24"/>
      <c r="DA187" s="23"/>
      <c r="DB187" s="24"/>
      <c r="DE187" s="23"/>
      <c r="DF187" s="24"/>
      <c r="DI187" s="95"/>
    </row>
    <row r="188" spans="1:113" s="308" customFormat="1" ht="14.5" x14ac:dyDescent="0.25">
      <c r="A188" s="294">
        <v>53263</v>
      </c>
      <c r="B188" s="295" t="s">
        <v>7004</v>
      </c>
      <c r="C188" s="296" t="s">
        <v>7005</v>
      </c>
      <c r="D188" s="297" t="s">
        <v>7006</v>
      </c>
      <c r="E188" s="298" t="s">
        <v>948</v>
      </c>
      <c r="F188" s="297" t="s">
        <v>3434</v>
      </c>
      <c r="G188" s="299">
        <v>20101223</v>
      </c>
      <c r="H188" s="297" t="s">
        <v>7007</v>
      </c>
      <c r="I188" s="300">
        <v>0.98599999999999999</v>
      </c>
      <c r="J188" s="297" t="s">
        <v>7008</v>
      </c>
      <c r="K188" s="297" t="s">
        <v>1178</v>
      </c>
      <c r="L188" s="301">
        <v>505000000</v>
      </c>
      <c r="M188" s="297" t="s">
        <v>7009</v>
      </c>
      <c r="N188" s="297" t="s">
        <v>708</v>
      </c>
      <c r="O188" s="302">
        <v>125000</v>
      </c>
      <c r="P188" s="303">
        <v>39500</v>
      </c>
      <c r="Q188" s="297" t="s">
        <v>7010</v>
      </c>
      <c r="R188" s="297" t="s">
        <v>7011</v>
      </c>
      <c r="S188" s="304">
        <v>20131224</v>
      </c>
      <c r="T188" s="298" t="s">
        <v>4154</v>
      </c>
      <c r="U188" s="305">
        <v>4.4000000000000003E-3</v>
      </c>
      <c r="V188" s="306">
        <v>2.1999999999999999E-2</v>
      </c>
      <c r="W188" s="305">
        <v>4.0000000000000002E-4</v>
      </c>
      <c r="X188" s="305">
        <v>4.0000000000000002E-4</v>
      </c>
      <c r="Y188" s="307" t="s">
        <v>688</v>
      </c>
      <c r="Z188" s="307" t="s">
        <v>357</v>
      </c>
      <c r="AA188" s="307" t="s">
        <v>1412</v>
      </c>
      <c r="AD188" s="307" t="s">
        <v>2924</v>
      </c>
      <c r="AE188" s="309"/>
      <c r="AF188" s="308">
        <v>55</v>
      </c>
      <c r="AH188" s="310"/>
      <c r="AI188" s="307" t="s">
        <v>1671</v>
      </c>
      <c r="AJ188" s="311">
        <v>0.51</v>
      </c>
      <c r="AK188" s="312">
        <f ca="1">IF(LEN(J188)=0,"",VLOOKUP(INDIRECT(ADDRESS(COUNTA(기초자산!$A:$A),1,,,sname)),mat_spot,MATCH(J188,기초자산!$10:$10,0),FALSE))</f>
        <v>135000</v>
      </c>
      <c r="AL188" s="312">
        <f ca="1">IF(LEN(K188)=0,"",VLOOKUP(INDIRECT(ADDRESS(COUNTA(기초자산!$A:$A),1,,,sname)),mat_spot,MATCH(K188,기초자산!$10:$10,0),FALSE))</f>
        <v>38500</v>
      </c>
      <c r="AM188" s="313">
        <f t="shared" ca="1" si="48"/>
        <v>1.08</v>
      </c>
      <c r="AN188" s="313">
        <f t="shared" ca="1" si="48"/>
        <v>0.97468354430379744</v>
      </c>
      <c r="AO188" s="297" t="s">
        <v>3982</v>
      </c>
      <c r="AP188" s="314">
        <v>0.9</v>
      </c>
      <c r="AS188" s="297" t="s">
        <v>4155</v>
      </c>
      <c r="AT188" s="314">
        <v>0.9</v>
      </c>
      <c r="AW188" s="297" t="s">
        <v>4164</v>
      </c>
      <c r="AX188" s="314">
        <v>0.85</v>
      </c>
      <c r="BA188" s="297" t="s">
        <v>4153</v>
      </c>
      <c r="BB188" s="314">
        <v>0.85</v>
      </c>
      <c r="BE188" s="297" t="s">
        <v>6449</v>
      </c>
      <c r="BF188" s="314">
        <v>0.8</v>
      </c>
      <c r="BI188" s="297" t="s">
        <v>7010</v>
      </c>
      <c r="BJ188" s="314">
        <v>0.8</v>
      </c>
      <c r="BM188" s="315"/>
      <c r="BN188" s="314"/>
      <c r="BQ188" s="315"/>
      <c r="BR188" s="314"/>
      <c r="BV188" s="314"/>
      <c r="BZ188" s="314"/>
      <c r="CD188" s="314"/>
      <c r="CH188" s="314"/>
      <c r="CL188" s="314"/>
      <c r="CP188" s="314"/>
      <c r="CT188" s="314"/>
      <c r="CX188" s="314"/>
      <c r="DB188" s="314"/>
      <c r="DF188" s="314"/>
      <c r="DI188" s="316"/>
    </row>
    <row r="189" spans="1:113" s="220" customFormat="1" ht="14.5" x14ac:dyDescent="0.25">
      <c r="A189" s="252">
        <v>53261</v>
      </c>
      <c r="B189" s="210" t="s">
        <v>6995</v>
      </c>
      <c r="C189" s="22" t="s">
        <v>6996</v>
      </c>
      <c r="D189" s="211" t="s">
        <v>4381</v>
      </c>
      <c r="E189" s="23" t="s">
        <v>352</v>
      </c>
      <c r="F189" s="211" t="s">
        <v>353</v>
      </c>
      <c r="G189" s="244">
        <v>20101217</v>
      </c>
      <c r="H189" s="211" t="s">
        <v>7003</v>
      </c>
      <c r="I189" s="212">
        <v>0.98699999999999999</v>
      </c>
      <c r="J189" s="23" t="s">
        <v>941</v>
      </c>
      <c r="K189" s="23" t="s">
        <v>3162</v>
      </c>
      <c r="L189" s="213">
        <v>1558000000</v>
      </c>
      <c r="M189" s="211" t="s">
        <v>2928</v>
      </c>
      <c r="N189" s="211" t="s">
        <v>722</v>
      </c>
      <c r="O189" s="214">
        <v>267.67</v>
      </c>
      <c r="P189" s="215">
        <v>12468.88</v>
      </c>
      <c r="Q189" s="23" t="s">
        <v>6988</v>
      </c>
      <c r="R189" s="23" t="s">
        <v>6998</v>
      </c>
      <c r="S189" s="112">
        <v>20131217</v>
      </c>
      <c r="T189" s="23" t="s">
        <v>6997</v>
      </c>
      <c r="U189" s="49">
        <v>4.1999999999999997E-3</v>
      </c>
      <c r="V189" s="218">
        <v>0.02</v>
      </c>
      <c r="W189" s="49">
        <v>4.0000000000000002E-4</v>
      </c>
      <c r="X189" s="49">
        <v>4.0000000000000002E-4</v>
      </c>
      <c r="Y189" s="26" t="s">
        <v>688</v>
      </c>
      <c r="Z189" s="26" t="s">
        <v>357</v>
      </c>
      <c r="AA189" s="219" t="s">
        <v>414</v>
      </c>
      <c r="AD189" s="219" t="s">
        <v>3763</v>
      </c>
      <c r="AE189" s="279"/>
      <c r="AH189" s="222"/>
      <c r="AI189" s="219" t="s">
        <v>1367</v>
      </c>
      <c r="AJ189" s="223">
        <v>0.30599999999999999</v>
      </c>
      <c r="AK189" s="172">
        <f ca="1">IF(LEN(J189)=0,"",VLOOKUP(INDIRECT(ADDRESS(COUNTA(기초자산!$A:$A),1,,,sname)),mat_spot,MATCH(J189,기초자산!$10:$10,0),FALSE))</f>
        <v>274.89999999999998</v>
      </c>
      <c r="AL189" s="172">
        <f ca="1">IF(LEN(K189)=0,"",VLOOKUP(INDIRECT(ADDRESS(COUNTA(기초자산!$A:$A),1,,,sname)),mat_spot,MATCH(K189,기초자산!$10:$10,0),FALSE))</f>
        <v>12454.07</v>
      </c>
      <c r="AM189" s="24">
        <f t="shared" ca="1" si="48"/>
        <v>1.0270108715956214</v>
      </c>
      <c r="AN189" s="24">
        <f t="shared" ca="1" si="48"/>
        <v>0.99881224296007343</v>
      </c>
      <c r="AO189" s="211" t="s">
        <v>6999</v>
      </c>
      <c r="AP189" s="224">
        <v>0.9</v>
      </c>
      <c r="AS189" s="211" t="s">
        <v>7000</v>
      </c>
      <c r="AT189" s="224">
        <v>0.9</v>
      </c>
      <c r="AW189" s="211" t="s">
        <v>7001</v>
      </c>
      <c r="AX189" s="224">
        <v>0.85</v>
      </c>
      <c r="BA189" s="211" t="s">
        <v>7002</v>
      </c>
      <c r="BB189" s="224">
        <v>0.85</v>
      </c>
      <c r="BE189" s="211" t="s">
        <v>6994</v>
      </c>
      <c r="BF189" s="224">
        <v>0.8</v>
      </c>
      <c r="BI189" s="211" t="s">
        <v>6988</v>
      </c>
      <c r="BJ189" s="266">
        <v>0.6</v>
      </c>
      <c r="BM189" s="225"/>
      <c r="BN189" s="224"/>
      <c r="BQ189" s="225"/>
      <c r="BR189" s="224"/>
      <c r="BV189" s="224"/>
      <c r="BZ189" s="224"/>
      <c r="CD189" s="224"/>
      <c r="CH189" s="224"/>
      <c r="CL189" s="224"/>
      <c r="CP189" s="224"/>
      <c r="CT189" s="224"/>
      <c r="CX189" s="224"/>
      <c r="DB189" s="224"/>
      <c r="DF189" s="224"/>
      <c r="DI189" s="226"/>
    </row>
    <row r="190" spans="1:113" s="220" customFormat="1" ht="14.5" x14ac:dyDescent="0.25">
      <c r="A190" s="252">
        <v>53260</v>
      </c>
      <c r="B190" s="210" t="s">
        <v>6983</v>
      </c>
      <c r="C190" s="22" t="s">
        <v>6984</v>
      </c>
      <c r="D190" s="211" t="s">
        <v>4381</v>
      </c>
      <c r="E190" s="23" t="s">
        <v>352</v>
      </c>
      <c r="F190" s="211" t="s">
        <v>353</v>
      </c>
      <c r="G190" s="244">
        <v>20101214</v>
      </c>
      <c r="H190" s="211" t="s">
        <v>6985</v>
      </c>
      <c r="I190" s="212">
        <v>0.98699999999999999</v>
      </c>
      <c r="J190" s="23" t="s">
        <v>941</v>
      </c>
      <c r="K190" s="23" t="s">
        <v>3162</v>
      </c>
      <c r="L190" s="213">
        <v>1255199357</v>
      </c>
      <c r="M190" s="211" t="s">
        <v>698</v>
      </c>
      <c r="N190" s="211" t="s">
        <v>3637</v>
      </c>
      <c r="O190" s="214">
        <v>265.13</v>
      </c>
      <c r="P190" s="215">
        <v>12965.05</v>
      </c>
      <c r="Q190" s="23" t="s">
        <v>6987</v>
      </c>
      <c r="R190" s="23" t="s">
        <v>6988</v>
      </c>
      <c r="S190" s="112">
        <v>20131213</v>
      </c>
      <c r="T190" s="23" t="s">
        <v>6986</v>
      </c>
      <c r="U190" s="49">
        <v>4.1999999999999997E-3</v>
      </c>
      <c r="V190" s="218">
        <v>0.02</v>
      </c>
      <c r="W190" s="49">
        <v>4.0000000000000002E-4</v>
      </c>
      <c r="X190" s="49">
        <v>4.0000000000000002E-4</v>
      </c>
      <c r="Y190" s="26" t="s">
        <v>688</v>
      </c>
      <c r="Z190" s="26" t="s">
        <v>357</v>
      </c>
      <c r="AA190" s="219" t="s">
        <v>414</v>
      </c>
      <c r="AD190" s="219" t="s">
        <v>3763</v>
      </c>
      <c r="AE190" s="279"/>
      <c r="AH190" s="222"/>
      <c r="AI190" s="219" t="s">
        <v>6989</v>
      </c>
      <c r="AJ190" s="223">
        <v>0.312</v>
      </c>
      <c r="AK190" s="172">
        <f ca="1">IF(LEN(J190)=0,"",VLOOKUP(INDIRECT(ADDRESS(COUNTA(기초자산!$A:$A),1,,,sname)),mat_spot,MATCH(J190,기초자산!$10:$10,0),FALSE))</f>
        <v>274.89999999999998</v>
      </c>
      <c r="AL190" s="172">
        <f ca="1">IF(LEN(K190)=0,"",VLOOKUP(INDIRECT(ADDRESS(COUNTA(기초자산!$A:$A),1,,,sname)),mat_spot,MATCH(K190,기초자산!$10:$10,0),FALSE))</f>
        <v>12454.07</v>
      </c>
      <c r="AM190" s="24">
        <f t="shared" ref="AM190:AN192" ca="1" si="49">IF(ISERROR(AK190/O190),"",AK190/O190)</f>
        <v>1.0368498472447478</v>
      </c>
      <c r="AN190" s="24">
        <f t="shared" ca="1" si="49"/>
        <v>0.96058788820714158</v>
      </c>
      <c r="AO190" s="211" t="s">
        <v>6990</v>
      </c>
      <c r="AP190" s="224">
        <v>0.9</v>
      </c>
      <c r="AS190" s="211" t="s">
        <v>6991</v>
      </c>
      <c r="AT190" s="224">
        <v>0.9</v>
      </c>
      <c r="AW190" s="211" t="s">
        <v>6992</v>
      </c>
      <c r="AX190" s="224">
        <v>0.85</v>
      </c>
      <c r="BA190" s="211" t="s">
        <v>6993</v>
      </c>
      <c r="BB190" s="224">
        <v>0.85</v>
      </c>
      <c r="BE190" s="211" t="s">
        <v>6994</v>
      </c>
      <c r="BF190" s="224">
        <v>0.8</v>
      </c>
      <c r="BI190" s="211" t="s">
        <v>6987</v>
      </c>
      <c r="BJ190" s="266">
        <v>0.6</v>
      </c>
      <c r="BM190" s="225"/>
      <c r="BN190" s="224"/>
      <c r="BQ190" s="225"/>
      <c r="BR190" s="224"/>
      <c r="BV190" s="224"/>
      <c r="BZ190" s="224"/>
      <c r="CD190" s="224"/>
      <c r="CH190" s="224"/>
      <c r="CL190" s="224"/>
      <c r="CP190" s="224"/>
      <c r="CT190" s="224"/>
      <c r="CX190" s="224"/>
      <c r="DB190" s="224"/>
      <c r="DF190" s="224"/>
      <c r="DI190" s="226"/>
    </row>
    <row r="191" spans="1:113" s="220" customFormat="1" ht="14.5" x14ac:dyDescent="0.25">
      <c r="A191" s="252">
        <v>53259</v>
      </c>
      <c r="B191" s="210" t="s">
        <v>6977</v>
      </c>
      <c r="C191" s="22" t="s">
        <v>6978</v>
      </c>
      <c r="D191" s="211" t="s">
        <v>4381</v>
      </c>
      <c r="E191" s="23" t="s">
        <v>352</v>
      </c>
      <c r="F191" s="211" t="s">
        <v>353</v>
      </c>
      <c r="G191" s="244">
        <v>20101208</v>
      </c>
      <c r="H191" s="211" t="s">
        <v>6979</v>
      </c>
      <c r="I191" s="212">
        <v>0.98699999999999999</v>
      </c>
      <c r="J191" s="23" t="s">
        <v>941</v>
      </c>
      <c r="K191" s="23" t="s">
        <v>3162</v>
      </c>
      <c r="L191" s="213">
        <v>1942256887</v>
      </c>
      <c r="M191" s="211" t="s">
        <v>2981</v>
      </c>
      <c r="N191" s="211" t="s">
        <v>6981</v>
      </c>
      <c r="O191" s="214">
        <v>257.51</v>
      </c>
      <c r="P191" s="215">
        <v>12735.86</v>
      </c>
      <c r="Q191" s="23" t="s">
        <v>6982</v>
      </c>
      <c r="R191" s="23" t="s">
        <v>6982</v>
      </c>
      <c r="S191" s="112">
        <v>20131206</v>
      </c>
      <c r="T191" s="23" t="s">
        <v>6980</v>
      </c>
      <c r="U191" s="49">
        <v>4.5999999999999999E-3</v>
      </c>
      <c r="V191" s="218">
        <v>0.02</v>
      </c>
      <c r="W191" s="49">
        <v>4.0000000000000002E-4</v>
      </c>
      <c r="X191" s="49">
        <v>4.0000000000000002E-4</v>
      </c>
      <c r="Y191" s="26" t="s">
        <v>688</v>
      </c>
      <c r="Z191" s="26" t="s">
        <v>357</v>
      </c>
      <c r="AA191" s="219" t="s">
        <v>414</v>
      </c>
      <c r="AD191" s="219" t="s">
        <v>6667</v>
      </c>
      <c r="AE191" s="279"/>
      <c r="AH191" s="222"/>
      <c r="AI191" s="219" t="s">
        <v>3038</v>
      </c>
      <c r="AJ191" s="223">
        <v>0.28499999999999998</v>
      </c>
      <c r="AK191" s="172">
        <f ca="1">IF(LEN(J191)=0,"",VLOOKUP(INDIRECT(ADDRESS(COUNTA(기초자산!$A:$A),1,,,sname)),mat_spot,MATCH(J191,기초자산!$10:$10,0),FALSE))</f>
        <v>274.89999999999998</v>
      </c>
      <c r="AL191" s="172">
        <f ca="1">IF(LEN(K191)=0,"",VLOOKUP(INDIRECT(ADDRESS(COUNTA(기초자산!$A:$A),1,,,sname)),mat_spot,MATCH(K191,기초자산!$10:$10,0),FALSE))</f>
        <v>12454.07</v>
      </c>
      <c r="AM191" s="24">
        <f t="shared" ca="1" si="49"/>
        <v>1.0675313580055144</v>
      </c>
      <c r="AN191" s="24">
        <f t="shared" ca="1" si="49"/>
        <v>0.97787428567839152</v>
      </c>
      <c r="AO191" s="211" t="s">
        <v>4136</v>
      </c>
      <c r="AP191" s="224">
        <v>0.85</v>
      </c>
      <c r="AS191" s="211" t="s">
        <v>4137</v>
      </c>
      <c r="AT191" s="224">
        <v>0.85</v>
      </c>
      <c r="AW191" s="211" t="s">
        <v>4138</v>
      </c>
      <c r="AX191" s="224">
        <v>0.8</v>
      </c>
      <c r="BA191" s="211" t="s">
        <v>4134</v>
      </c>
      <c r="BB191" s="224">
        <v>0.8</v>
      </c>
      <c r="BE191" s="211" t="s">
        <v>6407</v>
      </c>
      <c r="BF191" s="224">
        <v>0.75</v>
      </c>
      <c r="BI191" s="211" t="s">
        <v>6982</v>
      </c>
      <c r="BJ191" s="266">
        <v>0.6</v>
      </c>
      <c r="BM191" s="225"/>
      <c r="BN191" s="224"/>
      <c r="BQ191" s="225"/>
      <c r="BR191" s="224"/>
      <c r="BV191" s="224"/>
      <c r="BZ191" s="224"/>
      <c r="CD191" s="224"/>
      <c r="CH191" s="224"/>
      <c r="CL191" s="224"/>
      <c r="CP191" s="224"/>
      <c r="CT191" s="224"/>
      <c r="CX191" s="224"/>
      <c r="DB191" s="224"/>
      <c r="DF191" s="224"/>
      <c r="DI191" s="226"/>
    </row>
    <row r="192" spans="1:113" s="220" customFormat="1" ht="14.5" x14ac:dyDescent="0.25">
      <c r="A192" s="252">
        <v>53258</v>
      </c>
      <c r="B192" s="210" t="s">
        <v>6973</v>
      </c>
      <c r="C192" s="22" t="s">
        <v>6974</v>
      </c>
      <c r="D192" s="211" t="s">
        <v>4381</v>
      </c>
      <c r="E192" s="23" t="s">
        <v>352</v>
      </c>
      <c r="F192" s="211" t="s">
        <v>353</v>
      </c>
      <c r="G192" s="244">
        <v>20101130</v>
      </c>
      <c r="H192" s="211" t="s">
        <v>6975</v>
      </c>
      <c r="I192" s="212">
        <v>0.98699999999999999</v>
      </c>
      <c r="J192" s="23" t="s">
        <v>941</v>
      </c>
      <c r="K192" s="23" t="s">
        <v>3162</v>
      </c>
      <c r="L192" s="213">
        <v>1576822129</v>
      </c>
      <c r="M192" s="211" t="s">
        <v>1029</v>
      </c>
      <c r="N192" s="211" t="s">
        <v>3625</v>
      </c>
      <c r="O192" s="214">
        <v>249.64</v>
      </c>
      <c r="P192" s="215">
        <v>12817.59</v>
      </c>
      <c r="Q192" s="23" t="s">
        <v>6942</v>
      </c>
      <c r="R192" s="23" t="s">
        <v>6943</v>
      </c>
      <c r="S192" s="112">
        <v>20131129</v>
      </c>
      <c r="T192" s="23" t="s">
        <v>4014</v>
      </c>
      <c r="U192" s="49">
        <v>4.5999999999999999E-3</v>
      </c>
      <c r="V192" s="218" t="s">
        <v>2296</v>
      </c>
      <c r="W192" s="49">
        <v>2.9999999999999997E-4</v>
      </c>
      <c r="X192" s="49">
        <v>2.9999999999999997E-4</v>
      </c>
      <c r="Y192" s="26" t="s">
        <v>688</v>
      </c>
      <c r="Z192" s="26" t="s">
        <v>357</v>
      </c>
      <c r="AA192" s="219" t="s">
        <v>414</v>
      </c>
      <c r="AD192" s="219" t="s">
        <v>3763</v>
      </c>
      <c r="AE192" s="279"/>
      <c r="AH192" s="222"/>
      <c r="AI192" s="219" t="s">
        <v>4228</v>
      </c>
      <c r="AJ192" s="223">
        <v>0.33300000000000002</v>
      </c>
      <c r="AK192" s="172">
        <f ca="1">IF(LEN(J192)=0,"",VLOOKUP(INDIRECT(ADDRESS(COUNTA(기초자산!$A:$A),1,,,sname)),mat_spot,MATCH(J192,기초자산!$10:$10,0),FALSE))</f>
        <v>274.89999999999998</v>
      </c>
      <c r="AL192" s="172">
        <f ca="1">IF(LEN(K192)=0,"",VLOOKUP(INDIRECT(ADDRESS(COUNTA(기초자산!$A:$A),1,,,sname)),mat_spot,MATCH(K192,기초자산!$10:$10,0),FALSE))</f>
        <v>12454.07</v>
      </c>
      <c r="AM192" s="24">
        <f t="shared" ca="1" si="49"/>
        <v>1.1011857074186828</v>
      </c>
      <c r="AN192" s="24">
        <f t="shared" ca="1" si="49"/>
        <v>0.97163897425335022</v>
      </c>
      <c r="AO192" s="211" t="s">
        <v>798</v>
      </c>
      <c r="AP192" s="224">
        <v>0.9</v>
      </c>
      <c r="AS192" s="211" t="s">
        <v>4094</v>
      </c>
      <c r="AT192" s="224">
        <v>0.9</v>
      </c>
      <c r="AW192" s="211" t="s">
        <v>4095</v>
      </c>
      <c r="AX192" s="224">
        <v>0.85</v>
      </c>
      <c r="BA192" s="211" t="s">
        <v>4092</v>
      </c>
      <c r="BB192" s="224">
        <v>0.85</v>
      </c>
      <c r="BE192" s="211" t="s">
        <v>6976</v>
      </c>
      <c r="BF192" s="224">
        <v>0.8</v>
      </c>
      <c r="BI192" s="211" t="s">
        <v>6942</v>
      </c>
      <c r="BJ192" s="266">
        <v>0.6</v>
      </c>
      <c r="BM192" s="225"/>
      <c r="BN192" s="224"/>
      <c r="BQ192" s="225"/>
      <c r="BR192" s="224"/>
      <c r="BV192" s="224"/>
      <c r="BZ192" s="224"/>
      <c r="CD192" s="224"/>
      <c r="CH192" s="224"/>
      <c r="CL192" s="224"/>
      <c r="CP192" s="224"/>
      <c r="CT192" s="224"/>
      <c r="CX192" s="224"/>
      <c r="DB192" s="224"/>
      <c r="DF192" s="224"/>
      <c r="DI192" s="226"/>
    </row>
    <row r="193" spans="1:113" s="220" customFormat="1" ht="14.5" x14ac:dyDescent="0.25">
      <c r="A193" s="252">
        <v>53257</v>
      </c>
      <c r="B193" s="210" t="s">
        <v>6938</v>
      </c>
      <c r="C193" s="22" t="s">
        <v>6939</v>
      </c>
      <c r="D193" s="211" t="s">
        <v>4381</v>
      </c>
      <c r="E193" s="23" t="s">
        <v>352</v>
      </c>
      <c r="F193" s="211" t="s">
        <v>353</v>
      </c>
      <c r="G193" s="244">
        <v>20101129</v>
      </c>
      <c r="H193" s="211" t="s">
        <v>6940</v>
      </c>
      <c r="I193" s="212">
        <v>0.98699999999999999</v>
      </c>
      <c r="J193" s="23" t="s">
        <v>941</v>
      </c>
      <c r="K193" s="23" t="s">
        <v>3162</v>
      </c>
      <c r="L193" s="213">
        <v>4006312982</v>
      </c>
      <c r="M193" s="211" t="s">
        <v>2088</v>
      </c>
      <c r="N193" s="211" t="s">
        <v>1029</v>
      </c>
      <c r="O193" s="214">
        <v>248.92</v>
      </c>
      <c r="P193" s="215">
        <v>12888.27</v>
      </c>
      <c r="Q193" s="23" t="s">
        <v>6942</v>
      </c>
      <c r="R193" s="23" t="s">
        <v>6943</v>
      </c>
      <c r="S193" s="112">
        <v>20131129</v>
      </c>
      <c r="T193" s="23" t="s">
        <v>6941</v>
      </c>
      <c r="U193" s="49">
        <v>4.5999999999999999E-3</v>
      </c>
      <c r="V193" s="218" t="s">
        <v>2296</v>
      </c>
      <c r="W193" s="49">
        <v>2.9999999999999997E-4</v>
      </c>
      <c r="X193" s="49">
        <v>2.9999999999999997E-4</v>
      </c>
      <c r="Y193" s="26" t="s">
        <v>688</v>
      </c>
      <c r="Z193" s="26" t="s">
        <v>357</v>
      </c>
      <c r="AA193" s="219" t="s">
        <v>414</v>
      </c>
      <c r="AD193" s="219" t="s">
        <v>3763</v>
      </c>
      <c r="AE193" s="279"/>
      <c r="AH193" s="222"/>
      <c r="AI193" s="219" t="s">
        <v>6490</v>
      </c>
      <c r="AJ193" s="264">
        <v>0.33900000000000002</v>
      </c>
      <c r="AK193" s="172">
        <f ca="1">IF(LEN(J193)=0,"",VLOOKUP(INDIRECT(ADDRESS(COUNTA(기초자산!$A:$A),1,,,sname)),mat_spot,MATCH(J193,기초자산!$10:$10,0),FALSE))</f>
        <v>274.89999999999998</v>
      </c>
      <c r="AL193" s="172">
        <f ca="1">IF(LEN(K193)=0,"",VLOOKUP(INDIRECT(ADDRESS(COUNTA(기초자산!$A:$A),1,,,sname)),mat_spot,MATCH(K193,기초자산!$10:$10,0),FALSE))</f>
        <v>12454.07</v>
      </c>
      <c r="AM193" s="24">
        <f t="shared" ref="AM193:AN195" ca="1" si="50">IF(ISERROR(AK193/O193),"",AK193/O193)</f>
        <v>1.1043708822111522</v>
      </c>
      <c r="AN193" s="24">
        <f t="shared" ca="1" si="50"/>
        <v>0.96631045128632465</v>
      </c>
      <c r="AO193" s="211" t="s">
        <v>3854</v>
      </c>
      <c r="AP193" s="224">
        <v>0.9</v>
      </c>
      <c r="AS193" s="211" t="s">
        <v>6944</v>
      </c>
      <c r="AT193" s="224">
        <v>0.9</v>
      </c>
      <c r="AW193" s="211" t="s">
        <v>6945</v>
      </c>
      <c r="AX193" s="224">
        <v>0.85</v>
      </c>
      <c r="BA193" s="211" t="s">
        <v>4080</v>
      </c>
      <c r="BB193" s="224">
        <v>0.85</v>
      </c>
      <c r="BE193" s="211" t="s">
        <v>6946</v>
      </c>
      <c r="BF193" s="224">
        <v>0.8</v>
      </c>
      <c r="BI193" s="211" t="s">
        <v>6942</v>
      </c>
      <c r="BJ193" s="266">
        <v>0.6</v>
      </c>
      <c r="BM193" s="225"/>
      <c r="BN193" s="224"/>
      <c r="BQ193" s="225"/>
      <c r="BR193" s="224"/>
      <c r="BV193" s="224"/>
      <c r="BZ193" s="224"/>
      <c r="CD193" s="224"/>
      <c r="CH193" s="224"/>
      <c r="CL193" s="224"/>
      <c r="CP193" s="224"/>
      <c r="CT193" s="224"/>
      <c r="CX193" s="224"/>
      <c r="DB193" s="224"/>
      <c r="DF193" s="224"/>
      <c r="DI193" s="226"/>
    </row>
    <row r="194" spans="1:113" s="26" customFormat="1" ht="14.5" x14ac:dyDescent="0.25">
      <c r="A194" s="147">
        <v>53256</v>
      </c>
      <c r="B194" s="210" t="s">
        <v>6930</v>
      </c>
      <c r="C194" s="22" t="s">
        <v>6931</v>
      </c>
      <c r="D194" s="23" t="s">
        <v>4381</v>
      </c>
      <c r="E194" s="23" t="s">
        <v>352</v>
      </c>
      <c r="F194" s="23" t="s">
        <v>353</v>
      </c>
      <c r="G194" s="244">
        <v>20101124</v>
      </c>
      <c r="H194" s="211" t="s">
        <v>6932</v>
      </c>
      <c r="I194" s="51">
        <v>0.98099999999999998</v>
      </c>
      <c r="J194" s="23" t="s">
        <v>812</v>
      </c>
      <c r="K194" s="23" t="s">
        <v>6933</v>
      </c>
      <c r="L194" s="25">
        <v>6663385827</v>
      </c>
      <c r="M194" s="211" t="s">
        <v>6900</v>
      </c>
      <c r="N194" s="211" t="s">
        <v>4093</v>
      </c>
      <c r="O194" s="214">
        <v>252.45</v>
      </c>
      <c r="P194" s="104">
        <v>171000</v>
      </c>
      <c r="Q194" s="23" t="s">
        <v>6934</v>
      </c>
      <c r="R194" s="23" t="s">
        <v>6935</v>
      </c>
      <c r="S194" s="112">
        <v>20131125</v>
      </c>
      <c r="T194" s="23" t="s">
        <v>6926</v>
      </c>
      <c r="U194" s="49">
        <v>4.5999999999999999E-3</v>
      </c>
      <c r="V194" s="218" t="s">
        <v>6936</v>
      </c>
      <c r="W194" s="49">
        <v>2.9999999999999997E-4</v>
      </c>
      <c r="X194" s="49">
        <v>2.9999999999999997E-4</v>
      </c>
      <c r="Y194" s="26" t="s">
        <v>688</v>
      </c>
      <c r="Z194" s="26" t="s">
        <v>357</v>
      </c>
      <c r="AA194" s="26" t="s">
        <v>414</v>
      </c>
      <c r="AB194" s="23"/>
      <c r="AC194" s="23"/>
      <c r="AD194" s="219" t="s">
        <v>6937</v>
      </c>
      <c r="AE194" s="21"/>
      <c r="AH194" s="29"/>
      <c r="AI194" s="26" t="s">
        <v>3304</v>
      </c>
      <c r="AJ194" s="27">
        <v>0.309</v>
      </c>
      <c r="AK194" s="26">
        <f ca="1">IF(LEN(J194)=0,"",VLOOKUP(INDIRECT(ADDRESS(COUNTA(기초자산!$A:$A),1,,,sname)),mat_spot,MATCH(J194,기초자산!$10:$10,0),FALSE))</f>
        <v>274.89999999999998</v>
      </c>
      <c r="AL194" s="172"/>
      <c r="AM194" s="24">
        <f t="shared" ca="1" si="50"/>
        <v>1.0889285006932066</v>
      </c>
      <c r="AN194" s="24">
        <f t="shared" si="50"/>
        <v>0</v>
      </c>
      <c r="AO194" s="211" t="s">
        <v>3385</v>
      </c>
      <c r="AP194" s="24">
        <v>0.95</v>
      </c>
      <c r="AS194" s="211" t="s">
        <v>4086</v>
      </c>
      <c r="AT194" s="24">
        <v>0.95</v>
      </c>
      <c r="AW194" s="211" t="s">
        <v>4087</v>
      </c>
      <c r="AX194" s="24">
        <v>0.9</v>
      </c>
      <c r="BA194" s="211" t="s">
        <v>6911</v>
      </c>
      <c r="BB194" s="24">
        <v>0.9</v>
      </c>
      <c r="BE194" s="211" t="s">
        <v>6929</v>
      </c>
      <c r="BF194" s="24">
        <v>0.85</v>
      </c>
      <c r="BI194" s="211" t="s">
        <v>6934</v>
      </c>
      <c r="BJ194" s="267">
        <v>0.6</v>
      </c>
      <c r="BM194" s="23"/>
      <c r="BN194" s="24"/>
      <c r="BQ194" s="23"/>
      <c r="BR194" s="24"/>
      <c r="BU194" s="23"/>
      <c r="BV194" s="24"/>
      <c r="BY194" s="23"/>
      <c r="BZ194" s="24"/>
      <c r="CC194" s="23"/>
      <c r="CD194" s="24"/>
      <c r="CG194" s="23"/>
      <c r="CH194" s="24"/>
      <c r="CK194" s="23"/>
      <c r="CL194" s="24"/>
      <c r="CO194" s="23"/>
      <c r="CP194" s="24"/>
      <c r="CS194" s="23"/>
      <c r="CT194" s="24"/>
      <c r="CW194" s="23"/>
      <c r="CX194" s="24"/>
      <c r="DA194" s="23"/>
      <c r="DB194" s="24"/>
      <c r="DE194" s="23"/>
      <c r="DF194" s="24"/>
      <c r="DI194" s="95"/>
    </row>
    <row r="195" spans="1:113" s="220" customFormat="1" ht="14.5" x14ac:dyDescent="0.25">
      <c r="A195" s="252">
        <v>53255</v>
      </c>
      <c r="B195" s="210" t="s">
        <v>6923</v>
      </c>
      <c r="C195" s="22" t="s">
        <v>6924</v>
      </c>
      <c r="D195" s="211" t="s">
        <v>4381</v>
      </c>
      <c r="E195" s="23" t="s">
        <v>352</v>
      </c>
      <c r="F195" s="211" t="s">
        <v>353</v>
      </c>
      <c r="G195" s="244">
        <v>20101124</v>
      </c>
      <c r="H195" s="211" t="s">
        <v>6925</v>
      </c>
      <c r="I195" s="212">
        <v>0.98699999999999999</v>
      </c>
      <c r="J195" s="23" t="s">
        <v>941</v>
      </c>
      <c r="K195" s="23" t="s">
        <v>3162</v>
      </c>
      <c r="L195" s="213">
        <v>2195207743</v>
      </c>
      <c r="M195" s="211" t="s">
        <v>6900</v>
      </c>
      <c r="N195" s="211" t="s">
        <v>4093</v>
      </c>
      <c r="O195" s="214">
        <v>252.38</v>
      </c>
      <c r="P195" s="215">
        <v>12872.05</v>
      </c>
      <c r="Q195" s="23" t="s">
        <v>6917</v>
      </c>
      <c r="R195" s="23" t="s">
        <v>6918</v>
      </c>
      <c r="S195" s="112">
        <v>20131122</v>
      </c>
      <c r="T195" s="23" t="s">
        <v>6926</v>
      </c>
      <c r="U195" s="49">
        <v>4.5999999999999999E-3</v>
      </c>
      <c r="V195" s="218" t="s">
        <v>2296</v>
      </c>
      <c r="W195" s="49">
        <v>2.9999999999999997E-4</v>
      </c>
      <c r="X195" s="49">
        <v>2.9999999999999997E-4</v>
      </c>
      <c r="Y195" s="26" t="s">
        <v>688</v>
      </c>
      <c r="Z195" s="26" t="s">
        <v>357</v>
      </c>
      <c r="AA195" s="219" t="s">
        <v>414</v>
      </c>
      <c r="AD195" s="219" t="s">
        <v>6667</v>
      </c>
      <c r="AE195" s="279"/>
      <c r="AH195" s="222"/>
      <c r="AI195" s="219" t="s">
        <v>3376</v>
      </c>
      <c r="AJ195" s="223">
        <v>0.27</v>
      </c>
      <c r="AK195" s="172">
        <f ca="1">IF(LEN(J195)=0,"",VLOOKUP(INDIRECT(ADDRESS(COUNTA(기초자산!$A:$A),1,,,sname)),mat_spot,MATCH(J195,기초자산!$10:$10,0),FALSE))</f>
        <v>274.89999999999998</v>
      </c>
      <c r="AL195" s="172">
        <f ca="1">IF(LEN(K195)=0,"",VLOOKUP(INDIRECT(ADDRESS(COUNTA(기초자산!$A:$A),1,,,sname)),mat_spot,MATCH(K195,기초자산!$10:$10,0),FALSE))</f>
        <v>12454.07</v>
      </c>
      <c r="AM195" s="24">
        <f t="shared" ca="1" si="50"/>
        <v>1.0892305253982091</v>
      </c>
      <c r="AN195" s="24">
        <f t="shared" ca="1" si="50"/>
        <v>0.9675280938156704</v>
      </c>
      <c r="AO195" s="211" t="s">
        <v>6927</v>
      </c>
      <c r="AP195" s="224">
        <v>0.85</v>
      </c>
      <c r="AS195" s="211" t="s">
        <v>6913</v>
      </c>
      <c r="AT195" s="224">
        <v>0.85</v>
      </c>
      <c r="AW195" s="211" t="s">
        <v>6928</v>
      </c>
      <c r="AX195" s="224">
        <v>0.8</v>
      </c>
      <c r="BA195" s="211" t="s">
        <v>6911</v>
      </c>
      <c r="BB195" s="224">
        <v>0.8</v>
      </c>
      <c r="BE195" s="211" t="s">
        <v>6929</v>
      </c>
      <c r="BF195" s="224">
        <v>0.75</v>
      </c>
      <c r="BI195" s="211" t="s">
        <v>6917</v>
      </c>
      <c r="BJ195" s="266">
        <v>0.6</v>
      </c>
      <c r="BM195" s="225"/>
      <c r="BN195" s="224"/>
      <c r="BQ195" s="225"/>
      <c r="BR195" s="224"/>
      <c r="BV195" s="224"/>
      <c r="BZ195" s="224"/>
      <c r="CD195" s="224"/>
      <c r="CH195" s="224"/>
      <c r="CL195" s="224"/>
      <c r="CP195" s="224"/>
      <c r="CT195" s="224"/>
      <c r="CX195" s="224"/>
      <c r="DB195" s="224"/>
      <c r="DF195" s="224"/>
      <c r="DI195" s="226"/>
    </row>
    <row r="196" spans="1:113" s="220" customFormat="1" ht="14.5" x14ac:dyDescent="0.25">
      <c r="A196" s="252">
        <v>53253</v>
      </c>
      <c r="B196" s="210" t="s">
        <v>6914</v>
      </c>
      <c r="C196" s="22" t="s">
        <v>6915</v>
      </c>
      <c r="D196" s="211" t="s">
        <v>4381</v>
      </c>
      <c r="E196" s="23" t="s">
        <v>352</v>
      </c>
      <c r="F196" s="211" t="s">
        <v>3434</v>
      </c>
      <c r="G196" s="244">
        <v>20101123</v>
      </c>
      <c r="H196" s="211" t="s">
        <v>6916</v>
      </c>
      <c r="I196" s="212">
        <v>0.99299999999999999</v>
      </c>
      <c r="J196" s="23" t="s">
        <v>941</v>
      </c>
      <c r="K196" s="23" t="s">
        <v>3162</v>
      </c>
      <c r="L196" s="213">
        <v>1468102122</v>
      </c>
      <c r="M196" s="23" t="s">
        <v>4085</v>
      </c>
      <c r="N196" s="211" t="s">
        <v>6900</v>
      </c>
      <c r="O196" s="214">
        <v>252.12</v>
      </c>
      <c r="P196" s="215">
        <v>12817.32</v>
      </c>
      <c r="Q196" s="23" t="s">
        <v>6917</v>
      </c>
      <c r="R196" s="23" t="s">
        <v>6918</v>
      </c>
      <c r="S196" s="112">
        <v>20131122</v>
      </c>
      <c r="T196" s="23" t="s">
        <v>6910</v>
      </c>
      <c r="U196" s="217">
        <v>4.4000000000000003E-3</v>
      </c>
      <c r="V196" s="218">
        <v>8.0000000000000002E-3</v>
      </c>
      <c r="W196" s="217">
        <v>4.0000000000000002E-4</v>
      </c>
      <c r="X196" s="217">
        <v>4.0000000000000002E-4</v>
      </c>
      <c r="Y196" s="219" t="s">
        <v>688</v>
      </c>
      <c r="Z196" s="219" t="s">
        <v>357</v>
      </c>
      <c r="AA196" s="219" t="s">
        <v>414</v>
      </c>
      <c r="AD196" s="26" t="s">
        <v>6667</v>
      </c>
      <c r="AE196" s="221"/>
      <c r="AH196" s="222"/>
      <c r="AI196" s="219" t="s">
        <v>3202</v>
      </c>
      <c r="AJ196" s="223">
        <v>0.3</v>
      </c>
      <c r="AK196" s="172">
        <f ca="1">IF(LEN(J196)=0,"",VLOOKUP(INDIRECT(ADDRESS(COUNTA(기초자산!$A:$A),1,,,sname)),mat_spot,MATCH(J196,기초자산!$10:$10,0),FALSE))</f>
        <v>274.89999999999998</v>
      </c>
      <c r="AL196" s="172">
        <f ca="1">IF(LEN(K196)=0,"",VLOOKUP(INDIRECT(ADDRESS(COUNTA(기초자산!$A:$A),1,,,sname)),mat_spot,MATCH(K196,기초자산!$10:$10,0),FALSE))</f>
        <v>12454.07</v>
      </c>
      <c r="AM196" s="24">
        <f t="shared" ref="AM196:AN199" ca="1" si="51">IF(ISERROR(AK196/O196),"",AK196/O196)</f>
        <v>1.0903537997778834</v>
      </c>
      <c r="AN196" s="24">
        <f t="shared" ca="1" si="51"/>
        <v>0.97165944206745247</v>
      </c>
      <c r="AO196" s="211" t="s">
        <v>6919</v>
      </c>
      <c r="AP196" s="224">
        <v>0.85</v>
      </c>
      <c r="AS196" s="211" t="s">
        <v>6920</v>
      </c>
      <c r="AT196" s="224">
        <v>0.85</v>
      </c>
      <c r="AW196" s="211" t="s">
        <v>6921</v>
      </c>
      <c r="AX196" s="224">
        <v>0.8</v>
      </c>
      <c r="BA196" s="211" t="s">
        <v>6911</v>
      </c>
      <c r="BB196" s="224">
        <v>0.8</v>
      </c>
      <c r="BE196" s="211" t="s">
        <v>6922</v>
      </c>
      <c r="BF196" s="224">
        <v>0.75</v>
      </c>
      <c r="BI196" s="211" t="s">
        <v>6917</v>
      </c>
      <c r="BJ196" s="224">
        <v>0.6</v>
      </c>
      <c r="BM196" s="225"/>
      <c r="BN196" s="224"/>
      <c r="BQ196" s="225"/>
      <c r="BR196" s="224"/>
      <c r="BV196" s="224"/>
      <c r="BZ196" s="224"/>
      <c r="CD196" s="224"/>
      <c r="CH196" s="224"/>
      <c r="CL196" s="224"/>
      <c r="CP196" s="224"/>
      <c r="CT196" s="224"/>
      <c r="CX196" s="224"/>
      <c r="DB196" s="224"/>
      <c r="DF196" s="224"/>
      <c r="DI196" s="226"/>
    </row>
    <row r="197" spans="1:113" s="220" customFormat="1" ht="14.5" x14ac:dyDescent="0.25">
      <c r="A197" s="252">
        <v>53254</v>
      </c>
      <c r="B197" s="210" t="s">
        <v>6907</v>
      </c>
      <c r="C197" s="22" t="s">
        <v>6908</v>
      </c>
      <c r="D197" s="211" t="s">
        <v>4381</v>
      </c>
      <c r="E197" s="23" t="s">
        <v>352</v>
      </c>
      <c r="F197" s="211" t="s">
        <v>3434</v>
      </c>
      <c r="G197" s="244">
        <v>20101123</v>
      </c>
      <c r="H197" s="211" t="s">
        <v>6909</v>
      </c>
      <c r="I197" s="212">
        <v>0.995</v>
      </c>
      <c r="J197" s="23" t="s">
        <v>941</v>
      </c>
      <c r="K197" s="23"/>
      <c r="L197" s="213">
        <v>480000000</v>
      </c>
      <c r="M197" s="23" t="s">
        <v>4085</v>
      </c>
      <c r="N197" s="211" t="s">
        <v>6900</v>
      </c>
      <c r="O197" s="214">
        <v>252.12</v>
      </c>
      <c r="P197" s="215"/>
      <c r="Q197" s="211" t="s">
        <v>6911</v>
      </c>
      <c r="R197" s="211" t="s">
        <v>4081</v>
      </c>
      <c r="S197" s="216">
        <v>20121123</v>
      </c>
      <c r="T197" s="23" t="s">
        <v>6910</v>
      </c>
      <c r="U197" s="217">
        <v>4.1999999999999997E-3</v>
      </c>
      <c r="V197" s="218">
        <v>8.9999999999999993E-3</v>
      </c>
      <c r="W197" s="217">
        <v>2.9999999999999997E-4</v>
      </c>
      <c r="X197" s="217">
        <v>2.9999999999999997E-4</v>
      </c>
      <c r="Y197" s="219" t="s">
        <v>411</v>
      </c>
      <c r="Z197" s="219" t="s">
        <v>413</v>
      </c>
      <c r="AA197" s="219" t="s">
        <v>414</v>
      </c>
      <c r="AD197" s="26" t="s">
        <v>6912</v>
      </c>
      <c r="AE197" s="221"/>
      <c r="AF197" s="220">
        <v>50</v>
      </c>
      <c r="AH197" s="222"/>
      <c r="AI197" s="219" t="s">
        <v>3376</v>
      </c>
      <c r="AJ197" s="223">
        <v>0.18</v>
      </c>
      <c r="AK197" s="172">
        <f ca="1">IF(LEN(J197)=0,"",VLOOKUP(INDIRECT(ADDRESS(COUNTA(기초자산!$A:$A),1,,,sname)),mat_spot,MATCH(J197,기초자산!$10:$10,0),FALSE))</f>
        <v>274.89999999999998</v>
      </c>
      <c r="AL197" s="172" t="str">
        <f ca="1">IF(LEN(K197)=0,"",VLOOKUP(INDIRECT(ADDRESS(COUNTA(기초자산!$A:$A),1,,,sname)),mat_spot,MATCH(K197,기초자산!$10:$10,0),FALSE))</f>
        <v/>
      </c>
      <c r="AM197" s="24">
        <f t="shared" ca="1" si="51"/>
        <v>1.0903537997778834</v>
      </c>
      <c r="AN197" s="24" t="str">
        <f t="shared" ca="1" si="51"/>
        <v/>
      </c>
      <c r="AO197" s="211" t="s">
        <v>1979</v>
      </c>
      <c r="AP197" s="224">
        <v>1</v>
      </c>
      <c r="AS197" s="211" t="s">
        <v>3525</v>
      </c>
      <c r="AT197" s="224">
        <v>1</v>
      </c>
      <c r="AW197" s="211" t="s">
        <v>6913</v>
      </c>
      <c r="AX197" s="224">
        <v>0.95</v>
      </c>
      <c r="BA197" s="211" t="s">
        <v>3846</v>
      </c>
      <c r="BB197" s="224">
        <v>0.95</v>
      </c>
      <c r="BE197" s="211" t="s">
        <v>3513</v>
      </c>
      <c r="BF197" s="224">
        <v>0.9</v>
      </c>
      <c r="BI197" s="211" t="s">
        <v>6911</v>
      </c>
      <c r="BJ197" s="224">
        <v>0.9</v>
      </c>
      <c r="BM197" s="225"/>
      <c r="BN197" s="224"/>
      <c r="BQ197" s="225"/>
      <c r="BR197" s="224"/>
      <c r="BV197" s="224"/>
      <c r="BZ197" s="224"/>
      <c r="CD197" s="224"/>
      <c r="CH197" s="224"/>
      <c r="CL197" s="224"/>
      <c r="CP197" s="224"/>
      <c r="CT197" s="224"/>
      <c r="CX197" s="224"/>
      <c r="DB197" s="224"/>
      <c r="DF197" s="224"/>
      <c r="DI197" s="226"/>
    </row>
    <row r="198" spans="1:113" s="26" customFormat="1" ht="14.5" x14ac:dyDescent="0.25">
      <c r="A198" s="147">
        <v>53252</v>
      </c>
      <c r="B198" s="210" t="s">
        <v>6897</v>
      </c>
      <c r="C198" s="22" t="s">
        <v>6898</v>
      </c>
      <c r="D198" s="23" t="s">
        <v>4381</v>
      </c>
      <c r="E198" s="23" t="s">
        <v>352</v>
      </c>
      <c r="F198" s="23" t="s">
        <v>353</v>
      </c>
      <c r="G198" s="244">
        <v>20101119</v>
      </c>
      <c r="H198" s="211" t="s">
        <v>6899</v>
      </c>
      <c r="I198" s="51">
        <v>0.98699999999999999</v>
      </c>
      <c r="J198" s="23" t="s">
        <v>1972</v>
      </c>
      <c r="K198" s="23" t="s">
        <v>813</v>
      </c>
      <c r="L198" s="25">
        <v>882808938</v>
      </c>
      <c r="M198" s="211" t="s">
        <v>5798</v>
      </c>
      <c r="N198" s="211" t="s">
        <v>6900</v>
      </c>
      <c r="O198" s="214">
        <v>453833</v>
      </c>
      <c r="P198" s="104">
        <v>43266</v>
      </c>
      <c r="Q198" s="23" t="s">
        <v>6901</v>
      </c>
      <c r="R198" s="23" t="s">
        <v>6896</v>
      </c>
      <c r="S198" s="112">
        <v>20131119</v>
      </c>
      <c r="T198" s="23" t="s">
        <v>4070</v>
      </c>
      <c r="U198" s="49">
        <v>4.5999999999999999E-3</v>
      </c>
      <c r="V198" s="218" t="s">
        <v>2296</v>
      </c>
      <c r="W198" s="49">
        <v>2.9999999999999997E-4</v>
      </c>
      <c r="X198" s="49">
        <v>2.9999999999999997E-4</v>
      </c>
      <c r="Y198" s="26" t="s">
        <v>688</v>
      </c>
      <c r="Z198" s="26" t="s">
        <v>357</v>
      </c>
      <c r="AA198" s="26" t="s">
        <v>414</v>
      </c>
      <c r="AB198" s="23"/>
      <c r="AC198" s="23"/>
      <c r="AD198" s="219" t="s">
        <v>3763</v>
      </c>
      <c r="AE198" s="21"/>
      <c r="AH198" s="29"/>
      <c r="AI198" s="26" t="s">
        <v>4169</v>
      </c>
      <c r="AJ198" s="27">
        <v>0.39</v>
      </c>
      <c r="AK198" s="26">
        <f ca="1">IF(LEN(J198)=0,"",VLOOKUP(INDIRECT(ADDRESS(COUNTA(기초자산!$A:$A),1,,,sname)),mat_spot,MATCH(J198,기초자산!$10:$10,0),FALSE))</f>
        <v>472000</v>
      </c>
      <c r="AL198" s="26" t="s">
        <v>7287</v>
      </c>
      <c r="AM198" s="24">
        <f t="shared" ca="1" si="51"/>
        <v>1.0400301432465247</v>
      </c>
      <c r="AN198" s="24" t="str">
        <f t="shared" si="51"/>
        <v/>
      </c>
      <c r="AO198" s="211" t="s">
        <v>6902</v>
      </c>
      <c r="AP198" s="24">
        <v>0.9</v>
      </c>
      <c r="AS198" s="211" t="s">
        <v>6903</v>
      </c>
      <c r="AT198" s="24">
        <v>0.9</v>
      </c>
      <c r="AW198" s="211" t="s">
        <v>6904</v>
      </c>
      <c r="AX198" s="24">
        <v>0.85</v>
      </c>
      <c r="BA198" s="211" t="s">
        <v>6905</v>
      </c>
      <c r="BB198" s="24">
        <v>0.85</v>
      </c>
      <c r="BE198" s="211" t="s">
        <v>6906</v>
      </c>
      <c r="BF198" s="24">
        <v>0.8</v>
      </c>
      <c r="BI198" s="211" t="s">
        <v>6901</v>
      </c>
      <c r="BJ198" s="267">
        <v>0.6</v>
      </c>
      <c r="BM198" s="23"/>
      <c r="BN198" s="24"/>
      <c r="BQ198" s="23"/>
      <c r="BR198" s="24"/>
      <c r="BU198" s="23"/>
      <c r="BV198" s="24"/>
      <c r="BY198" s="23"/>
      <c r="BZ198" s="24"/>
      <c r="CC198" s="23"/>
      <c r="CD198" s="24"/>
      <c r="CG198" s="23"/>
      <c r="CH198" s="24"/>
      <c r="CK198" s="23"/>
      <c r="CL198" s="24"/>
      <c r="CO198" s="23"/>
      <c r="CP198" s="24"/>
      <c r="CS198" s="23"/>
      <c r="CT198" s="24"/>
      <c r="CW198" s="23"/>
      <c r="CX198" s="24"/>
      <c r="DA198" s="23"/>
      <c r="DB198" s="24"/>
      <c r="DE198" s="23"/>
      <c r="DF198" s="24"/>
      <c r="DI198" s="95"/>
    </row>
    <row r="199" spans="1:113" s="220" customFormat="1" ht="14.5" x14ac:dyDescent="0.25">
      <c r="A199" s="252">
        <v>53251</v>
      </c>
      <c r="B199" s="210" t="s">
        <v>7540</v>
      </c>
      <c r="C199" s="22" t="s">
        <v>6892</v>
      </c>
      <c r="D199" s="211" t="s">
        <v>4381</v>
      </c>
      <c r="E199" s="23" t="s">
        <v>352</v>
      </c>
      <c r="F199" s="211" t="s">
        <v>353</v>
      </c>
      <c r="G199" s="244">
        <v>20101119</v>
      </c>
      <c r="H199" s="211" t="s">
        <v>6893</v>
      </c>
      <c r="I199" s="212">
        <v>0.98699999999999999</v>
      </c>
      <c r="J199" s="23" t="s">
        <v>941</v>
      </c>
      <c r="K199" s="23" t="s">
        <v>3162</v>
      </c>
      <c r="L199" s="213">
        <v>2516431672</v>
      </c>
      <c r="M199" s="211" t="s">
        <v>3383</v>
      </c>
      <c r="N199" s="211" t="s">
        <v>6895</v>
      </c>
      <c r="O199" s="214">
        <v>253.04</v>
      </c>
      <c r="P199" s="215">
        <v>13170.65</v>
      </c>
      <c r="Q199" s="23" t="s">
        <v>6885</v>
      </c>
      <c r="R199" s="23" t="s">
        <v>6896</v>
      </c>
      <c r="S199" s="112">
        <v>20131119</v>
      </c>
      <c r="T199" s="23" t="s">
        <v>6894</v>
      </c>
      <c r="U199" s="49">
        <v>4.5999999999999999E-3</v>
      </c>
      <c r="V199" s="218" t="s">
        <v>2296</v>
      </c>
      <c r="W199" s="49">
        <v>2.9999999999999997E-4</v>
      </c>
      <c r="X199" s="49">
        <v>2.9999999999999997E-4</v>
      </c>
      <c r="Y199" s="26" t="s">
        <v>688</v>
      </c>
      <c r="Z199" s="26" t="s">
        <v>357</v>
      </c>
      <c r="AA199" s="219" t="s">
        <v>414</v>
      </c>
      <c r="AD199" s="219" t="s">
        <v>3763</v>
      </c>
      <c r="AE199" s="279"/>
      <c r="AH199" s="222"/>
      <c r="AI199" s="219" t="s">
        <v>1339</v>
      </c>
      <c r="AJ199" s="223">
        <v>0.315</v>
      </c>
      <c r="AK199" s="172">
        <f ca="1">IF(LEN(J199)=0,"",VLOOKUP(INDIRECT(ADDRESS(COUNTA(기초자산!$A:$A),1,,,sname)),mat_spot,MATCH(J199,기초자산!$10:$10,0),FALSE))</f>
        <v>274.89999999999998</v>
      </c>
      <c r="AL199" s="172">
        <f ca="1">IF(LEN(K199)=0,"",VLOOKUP(INDIRECT(ADDRESS(COUNTA(기초자산!$A:$A),1,,,sname)),mat_spot,MATCH(K199,기초자산!$10:$10,0),FALSE))</f>
        <v>12454.07</v>
      </c>
      <c r="AM199" s="24">
        <f t="shared" ca="1" si="51"/>
        <v>1.0863895036357887</v>
      </c>
      <c r="AN199" s="24">
        <f t="shared" ca="1" si="51"/>
        <v>0.94559266247299867</v>
      </c>
      <c r="AO199" s="211" t="s">
        <v>4073</v>
      </c>
      <c r="AP199" s="224">
        <v>0.9</v>
      </c>
      <c r="AS199" s="211" t="s">
        <v>4074</v>
      </c>
      <c r="AT199" s="224">
        <v>0.9</v>
      </c>
      <c r="AW199" s="211" t="s">
        <v>4075</v>
      </c>
      <c r="AX199" s="224">
        <v>0.85</v>
      </c>
      <c r="BA199" s="211" t="s">
        <v>4071</v>
      </c>
      <c r="BB199" s="224">
        <v>0.85</v>
      </c>
      <c r="BE199" s="211" t="s">
        <v>6375</v>
      </c>
      <c r="BF199" s="224">
        <v>0.8</v>
      </c>
      <c r="BI199" s="211" t="s">
        <v>6885</v>
      </c>
      <c r="BJ199" s="266">
        <v>0.6</v>
      </c>
      <c r="BM199" s="225"/>
      <c r="BN199" s="224"/>
      <c r="BQ199" s="225"/>
      <c r="BR199" s="224"/>
      <c r="BV199" s="224"/>
      <c r="BZ199" s="224"/>
      <c r="CD199" s="224"/>
      <c r="CH199" s="224"/>
      <c r="CL199" s="224"/>
      <c r="CP199" s="224"/>
      <c r="CT199" s="224"/>
      <c r="CX199" s="224"/>
      <c r="DB199" s="224"/>
      <c r="DF199" s="224"/>
      <c r="DI199" s="226"/>
    </row>
    <row r="200" spans="1:113" s="220" customFormat="1" ht="14.5" x14ac:dyDescent="0.25">
      <c r="A200" s="252">
        <v>53250</v>
      </c>
      <c r="B200" s="210" t="s">
        <v>7942</v>
      </c>
      <c r="C200" s="227" t="s">
        <v>6888</v>
      </c>
      <c r="D200" s="211" t="s">
        <v>4381</v>
      </c>
      <c r="E200" s="23" t="s">
        <v>948</v>
      </c>
      <c r="F200" s="211" t="s">
        <v>3434</v>
      </c>
      <c r="G200" s="249">
        <v>20101116</v>
      </c>
      <c r="H200" s="211" t="s">
        <v>6889</v>
      </c>
      <c r="I200" s="212">
        <v>0.995</v>
      </c>
      <c r="J200" s="23" t="s">
        <v>941</v>
      </c>
      <c r="K200" s="211"/>
      <c r="L200" s="213">
        <v>697004163</v>
      </c>
      <c r="M200" s="211" t="s">
        <v>1008</v>
      </c>
      <c r="N200" s="23" t="s">
        <v>6883</v>
      </c>
      <c r="O200" s="214">
        <v>247.84</v>
      </c>
      <c r="P200" s="215"/>
      <c r="Q200" s="211" t="s">
        <v>6887</v>
      </c>
      <c r="R200" s="211" t="s">
        <v>4074</v>
      </c>
      <c r="S200" s="216">
        <v>20111116</v>
      </c>
      <c r="T200" s="23" t="s">
        <v>6882</v>
      </c>
      <c r="U200" s="217">
        <v>2E-3</v>
      </c>
      <c r="V200" s="218">
        <v>1.6E-2</v>
      </c>
      <c r="W200" s="217">
        <v>2.0000000000000001E-4</v>
      </c>
      <c r="X200" s="217">
        <v>2.0000000000000001E-4</v>
      </c>
      <c r="Y200" s="219" t="s">
        <v>412</v>
      </c>
      <c r="Z200" s="219"/>
      <c r="AA200" s="219" t="s">
        <v>1412</v>
      </c>
      <c r="AD200" s="219" t="s">
        <v>6890</v>
      </c>
      <c r="AE200" s="221"/>
      <c r="AH200" s="222"/>
      <c r="AI200" s="219"/>
      <c r="AJ200" s="223"/>
      <c r="AK200" s="172">
        <f ca="1">IF(LEN(J200)=0,"",VLOOKUP(INDIRECT(ADDRESS(COUNTA(기초자산!$A:$A),1,,,sname)),mat_spot,MATCH(J200,기초자산!$10:$10,0),FALSE))</f>
        <v>274.89999999999998</v>
      </c>
      <c r="AL200" s="172" t="str">
        <f ca="1">IF(LEN(K200)=0,"",VLOOKUP(INDIRECT(ADDRESS(COUNTA(기초자산!$A:$A),1,,,sname)),mat_spot,MATCH(K200,기초자산!$10:$10,0),FALSE))</f>
        <v/>
      </c>
      <c r="AM200" s="24">
        <f t="shared" ref="AM200:AN203" ca="1" si="52">IF(ISERROR(AK200/O200),"",AK200/O200)</f>
        <v>1.109183344092963</v>
      </c>
      <c r="AN200" s="24" t="str">
        <f t="shared" ca="1" si="52"/>
        <v/>
      </c>
      <c r="AO200" s="211" t="s">
        <v>6891</v>
      </c>
      <c r="AP200" s="224"/>
      <c r="AS200" s="211"/>
      <c r="AT200" s="224"/>
      <c r="AW200" s="211"/>
      <c r="AX200" s="224"/>
      <c r="BA200" s="211"/>
      <c r="BB200" s="224"/>
      <c r="BE200" s="211"/>
      <c r="BF200" s="224"/>
      <c r="BI200" s="211"/>
      <c r="BJ200" s="224"/>
      <c r="BM200" s="225"/>
      <c r="BN200" s="224"/>
      <c r="BQ200" s="225"/>
      <c r="BR200" s="224"/>
      <c r="BV200" s="224"/>
      <c r="BZ200" s="224"/>
      <c r="CD200" s="224"/>
      <c r="CH200" s="224"/>
      <c r="CL200" s="224"/>
      <c r="CP200" s="224"/>
      <c r="CT200" s="224"/>
      <c r="CX200" s="224"/>
      <c r="DB200" s="224"/>
      <c r="DF200" s="224"/>
      <c r="DI200" s="226"/>
    </row>
    <row r="201" spans="1:113" s="220" customFormat="1" ht="14.5" x14ac:dyDescent="0.25">
      <c r="A201" s="252">
        <v>53249</v>
      </c>
      <c r="B201" s="210" t="s">
        <v>6879</v>
      </c>
      <c r="C201" s="22" t="s">
        <v>6880</v>
      </c>
      <c r="D201" s="211" t="s">
        <v>4381</v>
      </c>
      <c r="E201" s="23" t="s">
        <v>352</v>
      </c>
      <c r="F201" s="211" t="s">
        <v>3434</v>
      </c>
      <c r="G201" s="244">
        <v>20101116</v>
      </c>
      <c r="H201" s="211" t="s">
        <v>6881</v>
      </c>
      <c r="I201" s="212">
        <v>0.99</v>
      </c>
      <c r="J201" s="23" t="s">
        <v>941</v>
      </c>
      <c r="K201" s="23" t="s">
        <v>3162</v>
      </c>
      <c r="L201" s="213">
        <v>911000000</v>
      </c>
      <c r="M201" s="23" t="s">
        <v>1008</v>
      </c>
      <c r="N201" s="23" t="s">
        <v>6883</v>
      </c>
      <c r="O201" s="214">
        <v>247.84</v>
      </c>
      <c r="P201" s="215">
        <v>13192.58</v>
      </c>
      <c r="Q201" s="23" t="s">
        <v>6884</v>
      </c>
      <c r="R201" s="23" t="s">
        <v>6885</v>
      </c>
      <c r="S201" s="112">
        <v>20131115</v>
      </c>
      <c r="T201" s="23" t="s">
        <v>6882</v>
      </c>
      <c r="U201" s="217">
        <v>4.1999999999999997E-3</v>
      </c>
      <c r="V201" s="218">
        <v>1.4E-2</v>
      </c>
      <c r="W201" s="217">
        <v>4.0000000000000002E-4</v>
      </c>
      <c r="X201" s="217">
        <v>4.0000000000000002E-4</v>
      </c>
      <c r="Y201" s="219" t="s">
        <v>688</v>
      </c>
      <c r="Z201" s="219" t="s">
        <v>357</v>
      </c>
      <c r="AA201" s="219" t="s">
        <v>414</v>
      </c>
      <c r="AD201" s="26" t="s">
        <v>6461</v>
      </c>
      <c r="AE201" s="221"/>
      <c r="AF201" s="220">
        <v>45</v>
      </c>
      <c r="AH201" s="222"/>
      <c r="AI201" s="219" t="s">
        <v>1853</v>
      </c>
      <c r="AJ201" s="223">
        <v>0.33</v>
      </c>
      <c r="AK201" s="172">
        <f ca="1">IF(LEN(J201)=0,"",VLOOKUP(INDIRECT(ADDRESS(COUNTA(기초자산!$A:$A),1,,,sname)),mat_spot,MATCH(J201,기초자산!$10:$10,0),FALSE))</f>
        <v>274.89999999999998</v>
      </c>
      <c r="AL201" s="172">
        <f ca="1">IF(LEN(K201)=0,"",VLOOKUP(INDIRECT(ADDRESS(COUNTA(기초자산!$A:$A),1,,,sname)),mat_spot,MATCH(K201,기초자산!$10:$10,0),FALSE))</f>
        <v>12454.07</v>
      </c>
      <c r="AM201" s="24">
        <f t="shared" ca="1" si="52"/>
        <v>1.109183344092963</v>
      </c>
      <c r="AN201" s="24">
        <f t="shared" ca="1" si="52"/>
        <v>0.94402080563468249</v>
      </c>
      <c r="AO201" s="211" t="s">
        <v>6886</v>
      </c>
      <c r="AP201" s="224">
        <v>0.9</v>
      </c>
      <c r="AS201" s="211" t="s">
        <v>6887</v>
      </c>
      <c r="AT201" s="224">
        <v>0.9</v>
      </c>
      <c r="AW201" s="211" t="s">
        <v>5989</v>
      </c>
      <c r="AX201" s="224">
        <v>0.85</v>
      </c>
      <c r="BA201" s="211" t="s">
        <v>6378</v>
      </c>
      <c r="BB201" s="224">
        <v>0.85</v>
      </c>
      <c r="BE201" s="211" t="s">
        <v>6375</v>
      </c>
      <c r="BF201" s="224">
        <v>0.8</v>
      </c>
      <c r="BI201" s="211" t="s">
        <v>6884</v>
      </c>
      <c r="BJ201" s="224">
        <v>0.8</v>
      </c>
      <c r="BM201" s="225"/>
      <c r="BN201" s="224"/>
      <c r="BQ201" s="225"/>
      <c r="BR201" s="224"/>
      <c r="BV201" s="224"/>
      <c r="BZ201" s="224"/>
      <c r="CD201" s="224"/>
      <c r="CH201" s="224"/>
      <c r="CL201" s="224"/>
      <c r="CP201" s="224"/>
      <c r="CT201" s="224"/>
      <c r="CX201" s="224"/>
      <c r="DB201" s="224"/>
      <c r="DF201" s="224"/>
      <c r="DI201" s="226"/>
    </row>
    <row r="202" spans="1:113" s="26" customFormat="1" ht="14.5" x14ac:dyDescent="0.25">
      <c r="A202" s="147">
        <v>53247</v>
      </c>
      <c r="B202" s="210" t="s">
        <v>6867</v>
      </c>
      <c r="C202" s="22" t="s">
        <v>6868</v>
      </c>
      <c r="D202" s="23" t="s">
        <v>4381</v>
      </c>
      <c r="E202" s="23" t="s">
        <v>352</v>
      </c>
      <c r="F202" s="23" t="s">
        <v>353</v>
      </c>
      <c r="G202" s="244">
        <v>20101111</v>
      </c>
      <c r="H202" s="211" t="s">
        <v>6878</v>
      </c>
      <c r="I202" s="51">
        <v>0.98699999999999999</v>
      </c>
      <c r="J202" s="23" t="s">
        <v>1336</v>
      </c>
      <c r="K202" s="23" t="s">
        <v>4190</v>
      </c>
      <c r="L202" s="25">
        <v>1526329484</v>
      </c>
      <c r="M202" s="211" t="s">
        <v>6869</v>
      </c>
      <c r="N202" s="211" t="s">
        <v>1008</v>
      </c>
      <c r="O202" s="214">
        <v>29250</v>
      </c>
      <c r="P202" s="104">
        <v>13916</v>
      </c>
      <c r="Q202" s="23" t="s">
        <v>6870</v>
      </c>
      <c r="R202" s="23" t="s">
        <v>6871</v>
      </c>
      <c r="S202" s="112">
        <v>20131111</v>
      </c>
      <c r="T202" s="23" t="s">
        <v>1009</v>
      </c>
      <c r="U202" s="49">
        <v>4.5999999999999999E-3</v>
      </c>
      <c r="V202" s="218" t="s">
        <v>2296</v>
      </c>
      <c r="W202" s="49">
        <v>2.9999999999999997E-4</v>
      </c>
      <c r="X202" s="49">
        <v>2.9999999999999997E-4</v>
      </c>
      <c r="Y202" s="26" t="s">
        <v>688</v>
      </c>
      <c r="Z202" s="26" t="s">
        <v>357</v>
      </c>
      <c r="AA202" s="26" t="s">
        <v>414</v>
      </c>
      <c r="AB202" s="23"/>
      <c r="AC202" s="23"/>
      <c r="AD202" s="219" t="s">
        <v>3763</v>
      </c>
      <c r="AE202" s="21"/>
      <c r="AH202" s="29"/>
      <c r="AI202" s="26" t="s">
        <v>6872</v>
      </c>
      <c r="AJ202" s="27">
        <v>0.42599999999999999</v>
      </c>
      <c r="AK202" s="26">
        <f ca="1">IF(LEN(J202)=0,"",VLOOKUP(INDIRECT(ADDRESS(COUNTA(기초자산!$A:$A),1,,,sname)),mat_spot,MATCH(J202,기초자산!$10:$10,0),FALSE))</f>
        <v>28400</v>
      </c>
      <c r="AL202" s="172">
        <f ca="1">IF(LEN(K202)=0,"",VLOOKUP(INDIRECT(ADDRESS(COUNTA(기초자산!$A:$A),1,,,sname)),mat_spot,MATCH(K202,기초자산!$10:$10,0),FALSE))</f>
        <v>14950</v>
      </c>
      <c r="AM202" s="24">
        <f t="shared" ca="1" si="52"/>
        <v>0.97094017094017093</v>
      </c>
      <c r="AN202" s="24">
        <f t="shared" ca="1" si="52"/>
        <v>1.0743029606208681</v>
      </c>
      <c r="AO202" s="211" t="s">
        <v>6873</v>
      </c>
      <c r="AP202" s="24">
        <v>0.9</v>
      </c>
      <c r="AS202" s="211" t="s">
        <v>6874</v>
      </c>
      <c r="AT202" s="24">
        <v>0.9</v>
      </c>
      <c r="AW202" s="211" t="s">
        <v>6875</v>
      </c>
      <c r="AX202" s="24">
        <v>0.85</v>
      </c>
      <c r="BA202" s="211" t="s">
        <v>6876</v>
      </c>
      <c r="BB202" s="24">
        <v>0.85</v>
      </c>
      <c r="BE202" s="211" t="s">
        <v>6877</v>
      </c>
      <c r="BF202" s="24">
        <v>0.8</v>
      </c>
      <c r="BI202" s="211" t="s">
        <v>6870</v>
      </c>
      <c r="BJ202" s="267">
        <v>0.6</v>
      </c>
      <c r="BM202" s="23"/>
      <c r="BN202" s="24"/>
      <c r="BQ202" s="23"/>
      <c r="BR202" s="24"/>
      <c r="BU202" s="23"/>
      <c r="BV202" s="24"/>
      <c r="BY202" s="23"/>
      <c r="BZ202" s="24"/>
      <c r="CC202" s="23"/>
      <c r="CD202" s="24"/>
      <c r="CG202" s="23"/>
      <c r="CH202" s="24"/>
      <c r="CK202" s="23"/>
      <c r="CL202" s="24"/>
      <c r="CO202" s="23"/>
      <c r="CP202" s="24"/>
      <c r="CS202" s="23"/>
      <c r="CT202" s="24"/>
      <c r="CW202" s="23"/>
      <c r="CX202" s="24"/>
      <c r="DA202" s="23"/>
      <c r="DB202" s="24"/>
      <c r="DE202" s="23"/>
      <c r="DF202" s="24"/>
      <c r="DI202" s="95"/>
    </row>
    <row r="203" spans="1:113" s="220" customFormat="1" ht="14.5" x14ac:dyDescent="0.25">
      <c r="A203" s="252">
        <v>53248</v>
      </c>
      <c r="B203" s="210" t="s">
        <v>6862</v>
      </c>
      <c r="C203" s="22" t="s">
        <v>6863</v>
      </c>
      <c r="D203" s="211" t="s">
        <v>4381</v>
      </c>
      <c r="E203" s="23" t="s">
        <v>352</v>
      </c>
      <c r="F203" s="211" t="s">
        <v>353</v>
      </c>
      <c r="G203" s="244">
        <v>20101112</v>
      </c>
      <c r="H203" s="211" t="s">
        <v>6864</v>
      </c>
      <c r="I203" s="212">
        <v>0.98699999999999999</v>
      </c>
      <c r="J203" s="23" t="s">
        <v>941</v>
      </c>
      <c r="K203" s="23" t="s">
        <v>3162</v>
      </c>
      <c r="L203" s="213">
        <v>3129488725</v>
      </c>
      <c r="M203" s="211" t="s">
        <v>6865</v>
      </c>
      <c r="N203" s="211" t="s">
        <v>6377</v>
      </c>
      <c r="O203" s="214">
        <v>248.35</v>
      </c>
      <c r="P203" s="215">
        <v>13663.14</v>
      </c>
      <c r="Q203" s="23" t="s">
        <v>6853</v>
      </c>
      <c r="R203" s="23" t="s">
        <v>6866</v>
      </c>
      <c r="S203" s="112">
        <v>20131112</v>
      </c>
      <c r="T203" s="23" t="s">
        <v>4053</v>
      </c>
      <c r="U203" s="49">
        <v>4.5999999999999999E-3</v>
      </c>
      <c r="V203" s="218" t="s">
        <v>2296</v>
      </c>
      <c r="W203" s="49">
        <v>2.9999999999999997E-4</v>
      </c>
      <c r="X203" s="49">
        <v>2.9999999999999997E-4</v>
      </c>
      <c r="Y203" s="26" t="s">
        <v>688</v>
      </c>
      <c r="Z203" s="26" t="s">
        <v>357</v>
      </c>
      <c r="AA203" s="219" t="s">
        <v>414</v>
      </c>
      <c r="AD203" s="219" t="s">
        <v>3763</v>
      </c>
      <c r="AE203" s="279"/>
      <c r="AH203" s="222"/>
      <c r="AI203" s="219" t="s">
        <v>5952</v>
      </c>
      <c r="AJ203" s="223">
        <v>0.30299999999999999</v>
      </c>
      <c r="AK203" s="172">
        <f ca="1">IF(LEN(J203)=0,"",VLOOKUP(INDIRECT(ADDRESS(COUNTA(기초자산!$A:$A),1,,,sname)),mat_spot,MATCH(J203,기초자산!$10:$10,0),FALSE))</f>
        <v>274.89999999999998</v>
      </c>
      <c r="AL203" s="172">
        <f ca="1">IF(LEN(K203)=0,"",VLOOKUP(INDIRECT(ADDRESS(COUNTA(기초자산!$A:$A),1,,,sname)),mat_spot,MATCH(K203,기초자산!$10:$10,0),FALSE))</f>
        <v>12454.07</v>
      </c>
      <c r="AM203" s="24">
        <f t="shared" ca="1" si="52"/>
        <v>1.1069055768069256</v>
      </c>
      <c r="AN203" s="24">
        <f t="shared" ca="1" si="52"/>
        <v>0.91150862832408952</v>
      </c>
      <c r="AO203" s="211" t="s">
        <v>4059</v>
      </c>
      <c r="AP203" s="224">
        <v>0.9</v>
      </c>
      <c r="AS203" s="211" t="s">
        <v>4048</v>
      </c>
      <c r="AT203" s="224">
        <v>0.9</v>
      </c>
      <c r="AW203" s="211" t="s">
        <v>4049</v>
      </c>
      <c r="AX203" s="224">
        <v>0.85</v>
      </c>
      <c r="BA203" s="211" t="s">
        <v>4055</v>
      </c>
      <c r="BB203" s="224">
        <v>0.85</v>
      </c>
      <c r="BE203" s="211" t="s">
        <v>6861</v>
      </c>
      <c r="BF203" s="224">
        <v>0.8</v>
      </c>
      <c r="BI203" s="211" t="s">
        <v>6853</v>
      </c>
      <c r="BJ203" s="266">
        <v>0.6</v>
      </c>
      <c r="BM203" s="225"/>
      <c r="BN203" s="224"/>
      <c r="BQ203" s="225"/>
      <c r="BR203" s="224"/>
      <c r="BV203" s="224"/>
      <c r="BZ203" s="224"/>
      <c r="CD203" s="224"/>
      <c r="CH203" s="224"/>
      <c r="CL203" s="224"/>
      <c r="CP203" s="224"/>
      <c r="CT203" s="224"/>
      <c r="CX203" s="224"/>
      <c r="DB203" s="224"/>
      <c r="DF203" s="224"/>
      <c r="DI203" s="226"/>
    </row>
    <row r="204" spans="1:113" s="220" customFormat="1" ht="14.5" x14ac:dyDescent="0.25">
      <c r="A204" s="252">
        <v>53246</v>
      </c>
      <c r="B204" s="210" t="s">
        <v>6856</v>
      </c>
      <c r="C204" s="22" t="s">
        <v>6857</v>
      </c>
      <c r="D204" s="211" t="s">
        <v>4381</v>
      </c>
      <c r="E204" s="23" t="s">
        <v>352</v>
      </c>
      <c r="F204" s="211" t="s">
        <v>353</v>
      </c>
      <c r="G204" s="244">
        <v>20101110</v>
      </c>
      <c r="H204" s="211" t="s">
        <v>6858</v>
      </c>
      <c r="I204" s="212">
        <v>0.98699999999999999</v>
      </c>
      <c r="J204" s="23" t="s">
        <v>941</v>
      </c>
      <c r="K204" s="23" t="s">
        <v>3162</v>
      </c>
      <c r="L204" s="213">
        <v>3551268336</v>
      </c>
      <c r="M204" s="211" t="s">
        <v>473</v>
      </c>
      <c r="N204" s="211" t="s">
        <v>6859</v>
      </c>
      <c r="O204" s="214">
        <v>255.13</v>
      </c>
      <c r="P204" s="215">
        <v>13889.32</v>
      </c>
      <c r="Q204" s="23" t="s">
        <v>6852</v>
      </c>
      <c r="R204" s="23" t="s">
        <v>6853</v>
      </c>
      <c r="S204" s="112">
        <v>20131108</v>
      </c>
      <c r="T204" s="23" t="s">
        <v>4037</v>
      </c>
      <c r="U204" s="49">
        <v>4.5999999999999999E-3</v>
      </c>
      <c r="V204" s="218" t="s">
        <v>2296</v>
      </c>
      <c r="W204" s="49">
        <v>2.9999999999999997E-4</v>
      </c>
      <c r="X204" s="49">
        <v>2.9999999999999997E-4</v>
      </c>
      <c r="Y204" s="26" t="s">
        <v>688</v>
      </c>
      <c r="Z204" s="26" t="s">
        <v>357</v>
      </c>
      <c r="AA204" s="219" t="s">
        <v>414</v>
      </c>
      <c r="AD204" s="219" t="s">
        <v>6667</v>
      </c>
      <c r="AE204" s="279"/>
      <c r="AH204" s="222"/>
      <c r="AI204" s="219" t="s">
        <v>6860</v>
      </c>
      <c r="AJ204" s="223">
        <v>0.24299999999999999</v>
      </c>
      <c r="AK204" s="172">
        <f ca="1">IF(LEN(J204)=0,"",VLOOKUP(INDIRECT(ADDRESS(COUNTA(기초자산!$A:$A),1,,,sname)),mat_spot,MATCH(J204,기초자산!$10:$10,0),FALSE))</f>
        <v>274.89999999999998</v>
      </c>
      <c r="AL204" s="172">
        <f ca="1">IF(LEN(K204)=0,"",VLOOKUP(INDIRECT(ADDRESS(COUNTA(기초자산!$A:$A),1,,,sname)),mat_spot,MATCH(K204,기초자산!$10:$10,0),FALSE))</f>
        <v>12454.07</v>
      </c>
      <c r="AM204" s="24">
        <f t="shared" ref="AM204:AN206" ca="1" si="53">IF(ISERROR(AK204/O204),"",AK204/O204)</f>
        <v>1.0774899071061812</v>
      </c>
      <c r="AN204" s="24">
        <f t="shared" ca="1" si="53"/>
        <v>0.89666520751195877</v>
      </c>
      <c r="AO204" s="211" t="s">
        <v>3766</v>
      </c>
      <c r="AP204" s="224">
        <v>0.85</v>
      </c>
      <c r="AS204" s="211" t="s">
        <v>4042</v>
      </c>
      <c r="AT204" s="224">
        <v>0.85</v>
      </c>
      <c r="AW204" s="211" t="s">
        <v>4043</v>
      </c>
      <c r="AX204" s="224">
        <v>0.8</v>
      </c>
      <c r="BA204" s="211" t="s">
        <v>4040</v>
      </c>
      <c r="BB204" s="224">
        <v>0.8</v>
      </c>
      <c r="BE204" s="211" t="s">
        <v>6861</v>
      </c>
      <c r="BF204" s="224">
        <v>0.75</v>
      </c>
      <c r="BI204" s="211" t="s">
        <v>6852</v>
      </c>
      <c r="BJ204" s="266">
        <v>0.6</v>
      </c>
      <c r="BM204" s="225"/>
      <c r="BN204" s="224"/>
      <c r="BQ204" s="225"/>
      <c r="BR204" s="224"/>
      <c r="BV204" s="224"/>
      <c r="BZ204" s="224"/>
      <c r="CD204" s="224"/>
      <c r="CH204" s="224"/>
      <c r="CL204" s="224"/>
      <c r="CP204" s="224"/>
      <c r="CT204" s="224"/>
      <c r="CX204" s="224"/>
      <c r="DB204" s="224"/>
      <c r="DF204" s="224"/>
      <c r="DI204" s="226"/>
    </row>
    <row r="205" spans="1:113" s="220" customFormat="1" ht="14.5" x14ac:dyDescent="0.25">
      <c r="A205" s="252">
        <v>53245</v>
      </c>
      <c r="B205" s="210" t="s">
        <v>6848</v>
      </c>
      <c r="C205" s="227" t="s">
        <v>6849</v>
      </c>
      <c r="D205" s="211" t="s">
        <v>353</v>
      </c>
      <c r="E205" s="23" t="s">
        <v>948</v>
      </c>
      <c r="F205" s="211" t="s">
        <v>353</v>
      </c>
      <c r="G205" s="249">
        <v>20101109</v>
      </c>
      <c r="H205" s="211" t="s">
        <v>6850</v>
      </c>
      <c r="I205" s="212">
        <v>0.98699999999999999</v>
      </c>
      <c r="J205" s="23" t="s">
        <v>941</v>
      </c>
      <c r="K205" s="23" t="s">
        <v>3162</v>
      </c>
      <c r="L205" s="213">
        <v>395530860</v>
      </c>
      <c r="M205" s="211" t="s">
        <v>4058</v>
      </c>
      <c r="N205" s="211" t="s">
        <v>473</v>
      </c>
      <c r="O205" s="214">
        <v>252.07</v>
      </c>
      <c r="P205" s="215">
        <v>14022.95</v>
      </c>
      <c r="Q205" s="211" t="s">
        <v>6852</v>
      </c>
      <c r="R205" s="211" t="s">
        <v>6853</v>
      </c>
      <c r="S205" s="216">
        <v>20131108</v>
      </c>
      <c r="T205" s="23" t="s">
        <v>6851</v>
      </c>
      <c r="U205" s="217">
        <v>4.7999999999999996E-3</v>
      </c>
      <c r="V205" s="218" t="s">
        <v>2296</v>
      </c>
      <c r="W205" s="217">
        <v>5.0000000000000001E-4</v>
      </c>
      <c r="X205" s="217">
        <v>2.9999999999999997E-4</v>
      </c>
      <c r="Y205" s="219" t="s">
        <v>688</v>
      </c>
      <c r="Z205" s="219" t="s">
        <v>357</v>
      </c>
      <c r="AA205" s="219" t="s">
        <v>414</v>
      </c>
      <c r="AD205" s="219" t="s">
        <v>3763</v>
      </c>
      <c r="AE205" s="221"/>
      <c r="AH205" s="222"/>
      <c r="AI205" s="219" t="s">
        <v>3038</v>
      </c>
      <c r="AJ205" s="223">
        <v>0.28499999999999998</v>
      </c>
      <c r="AK205" s="172">
        <f ca="1">IF(LEN(J205)=0,"",VLOOKUP(INDIRECT(ADDRESS(COUNTA(기초자산!$A:$A),1,,,sname)),mat_spot,MATCH(J205,기초자산!$10:$10,0),FALSE))</f>
        <v>274.89999999999998</v>
      </c>
      <c r="AL205" s="172">
        <f ca="1">IF(LEN(K205)=0,"",VLOOKUP(INDIRECT(ADDRESS(COUNTA(기초자산!$A:$A),1,,,sname)),mat_spot,MATCH(K205,기초자산!$10:$10,0),FALSE))</f>
        <v>12454.07</v>
      </c>
      <c r="AM205" s="24">
        <f t="shared" ca="1" si="53"/>
        <v>1.0905700797397548</v>
      </c>
      <c r="AN205" s="24">
        <f t="shared" ca="1" si="53"/>
        <v>0.88812054524903816</v>
      </c>
      <c r="AO205" s="211" t="s">
        <v>3766</v>
      </c>
      <c r="AP205" s="224">
        <v>0.9</v>
      </c>
      <c r="AS205" s="211" t="s">
        <v>6854</v>
      </c>
      <c r="AT205" s="224">
        <v>0.9</v>
      </c>
      <c r="AW205" s="211" t="s">
        <v>6855</v>
      </c>
      <c r="AX205" s="224">
        <v>0.85</v>
      </c>
      <c r="BA205" s="211" t="s">
        <v>4040</v>
      </c>
      <c r="BB205" s="224">
        <v>0.85</v>
      </c>
      <c r="BE205" s="211" t="s">
        <v>5967</v>
      </c>
      <c r="BF205" s="224">
        <v>0.8</v>
      </c>
      <c r="BI205" s="211" t="s">
        <v>6852</v>
      </c>
      <c r="BJ205" s="266">
        <v>0.6</v>
      </c>
      <c r="BM205" s="225"/>
      <c r="BN205" s="224"/>
      <c r="BQ205" s="225"/>
      <c r="BR205" s="224"/>
      <c r="BV205" s="224"/>
      <c r="BZ205" s="224"/>
      <c r="CD205" s="224"/>
      <c r="CH205" s="224"/>
      <c r="CL205" s="224"/>
      <c r="CP205" s="224"/>
      <c r="CT205" s="224"/>
      <c r="CX205" s="224"/>
      <c r="DB205" s="224"/>
      <c r="DF205" s="224"/>
      <c r="DI205" s="226"/>
    </row>
    <row r="206" spans="1:113" s="220" customFormat="1" ht="14.5" x14ac:dyDescent="0.25">
      <c r="A206" s="252">
        <v>53244</v>
      </c>
      <c r="B206" s="210" t="s">
        <v>6814</v>
      </c>
      <c r="C206" s="22" t="s">
        <v>6815</v>
      </c>
      <c r="D206" s="211" t="s">
        <v>4381</v>
      </c>
      <c r="E206" s="23" t="s">
        <v>352</v>
      </c>
      <c r="F206" s="211" t="s">
        <v>353</v>
      </c>
      <c r="G206" s="244">
        <v>20101029</v>
      </c>
      <c r="H206" s="211" t="s">
        <v>6816</v>
      </c>
      <c r="I206" s="212">
        <v>0.98699999999999999</v>
      </c>
      <c r="J206" s="23" t="s">
        <v>941</v>
      </c>
      <c r="K206" s="23" t="s">
        <v>3162</v>
      </c>
      <c r="L206" s="213">
        <v>2808210882</v>
      </c>
      <c r="M206" s="211" t="s">
        <v>3466</v>
      </c>
      <c r="N206" s="211" t="s">
        <v>4029</v>
      </c>
      <c r="O206" s="214">
        <v>242.98</v>
      </c>
      <c r="P206" s="215">
        <v>13168.68</v>
      </c>
      <c r="Q206" s="23" t="s">
        <v>6808</v>
      </c>
      <c r="R206" s="23" t="s">
        <v>6809</v>
      </c>
      <c r="S206" s="112">
        <v>20131029</v>
      </c>
      <c r="T206" s="23" t="s">
        <v>6817</v>
      </c>
      <c r="U206" s="49">
        <v>4.5999999999999999E-3</v>
      </c>
      <c r="V206" s="218" t="s">
        <v>2296</v>
      </c>
      <c r="W206" s="49">
        <v>2.9999999999999997E-4</v>
      </c>
      <c r="X206" s="49">
        <v>2.9999999999999997E-4</v>
      </c>
      <c r="Y206" s="26" t="s">
        <v>688</v>
      </c>
      <c r="Z206" s="26" t="s">
        <v>357</v>
      </c>
      <c r="AA206" s="219" t="s">
        <v>414</v>
      </c>
      <c r="AD206" s="219" t="s">
        <v>3763</v>
      </c>
      <c r="AE206" s="279"/>
      <c r="AH206" s="222"/>
      <c r="AI206" s="219" t="s">
        <v>1339</v>
      </c>
      <c r="AJ206" s="223">
        <v>0.315</v>
      </c>
      <c r="AK206" s="172">
        <f ca="1">IF(LEN(J206)=0,"",VLOOKUP(INDIRECT(ADDRESS(COUNTA(기초자산!$A:$A),1,,,sname)),mat_spot,MATCH(J206,기초자산!$10:$10,0),FALSE))</f>
        <v>274.89999999999998</v>
      </c>
      <c r="AL206" s="172">
        <f ca="1">IF(LEN(K206)=0,"",VLOOKUP(INDIRECT(ADDRESS(COUNTA(기초자산!$A:$A),1,,,sname)),mat_spot,MATCH(K206,기초자산!$10:$10,0),FALSE))</f>
        <v>12454.07</v>
      </c>
      <c r="AM206" s="24">
        <f t="shared" ca="1" si="53"/>
        <v>1.131368836941312</v>
      </c>
      <c r="AN206" s="24">
        <f t="shared" ca="1" si="53"/>
        <v>0.94573412065598061</v>
      </c>
      <c r="AO206" s="211" t="s">
        <v>3716</v>
      </c>
      <c r="AP206" s="224">
        <v>0.9</v>
      </c>
      <c r="AS206" s="211" t="s">
        <v>993</v>
      </c>
      <c r="AT206" s="224">
        <v>0.9</v>
      </c>
      <c r="AW206" s="211" t="s">
        <v>3999</v>
      </c>
      <c r="AX206" s="224">
        <v>0.85</v>
      </c>
      <c r="BA206" s="211" t="s">
        <v>4015</v>
      </c>
      <c r="BB206" s="224">
        <v>0.85</v>
      </c>
      <c r="BE206" s="211" t="s">
        <v>6813</v>
      </c>
      <c r="BF206" s="224">
        <v>0.8</v>
      </c>
      <c r="BI206" s="211" t="s">
        <v>6808</v>
      </c>
      <c r="BJ206" s="266">
        <v>0.6</v>
      </c>
      <c r="BM206" s="225"/>
      <c r="BN206" s="224"/>
      <c r="BQ206" s="225"/>
      <c r="BR206" s="224"/>
      <c r="BV206" s="224"/>
      <c r="BZ206" s="224"/>
      <c r="CD206" s="224"/>
      <c r="CH206" s="224"/>
      <c r="CL206" s="224"/>
      <c r="CP206" s="224"/>
      <c r="CT206" s="224"/>
      <c r="CX206" s="224"/>
      <c r="DB206" s="224"/>
      <c r="DF206" s="224"/>
      <c r="DI206" s="226"/>
    </row>
    <row r="207" spans="1:113" s="220" customFormat="1" ht="14.5" x14ac:dyDescent="0.25">
      <c r="A207" s="252">
        <v>53243</v>
      </c>
      <c r="B207" s="210" t="s">
        <v>6804</v>
      </c>
      <c r="C207" s="22" t="s">
        <v>6805</v>
      </c>
      <c r="D207" s="211" t="s">
        <v>4381</v>
      </c>
      <c r="E207" s="23" t="s">
        <v>352</v>
      </c>
      <c r="F207" s="211" t="s">
        <v>353</v>
      </c>
      <c r="G207" s="244">
        <v>20101028</v>
      </c>
      <c r="H207" s="211" t="s">
        <v>6806</v>
      </c>
      <c r="I207" s="212">
        <v>0.98699999999999999</v>
      </c>
      <c r="J207" s="23" t="s">
        <v>941</v>
      </c>
      <c r="K207" s="23" t="s">
        <v>3162</v>
      </c>
      <c r="L207" s="213">
        <v>2473449745</v>
      </c>
      <c r="M207" s="211" t="s">
        <v>6807</v>
      </c>
      <c r="N207" s="211" t="s">
        <v>3466</v>
      </c>
      <c r="O207" s="214">
        <v>246.41</v>
      </c>
      <c r="P207" s="215">
        <v>13326.9</v>
      </c>
      <c r="Q207" s="23" t="s">
        <v>6808</v>
      </c>
      <c r="R207" s="23" t="s">
        <v>6809</v>
      </c>
      <c r="S207" s="112">
        <v>20131029</v>
      </c>
      <c r="T207" s="23" t="s">
        <v>6810</v>
      </c>
      <c r="U207" s="49">
        <v>4.5999999999999999E-3</v>
      </c>
      <c r="V207" s="218" t="s">
        <v>2296</v>
      </c>
      <c r="W207" s="49">
        <v>2.9999999999999997E-4</v>
      </c>
      <c r="X207" s="49">
        <v>2.9999999999999997E-4</v>
      </c>
      <c r="Y207" s="26" t="s">
        <v>688</v>
      </c>
      <c r="Z207" s="26" t="s">
        <v>357</v>
      </c>
      <c r="AA207" s="219" t="s">
        <v>414</v>
      </c>
      <c r="AD207" s="219" t="s">
        <v>3763</v>
      </c>
      <c r="AE207" s="279"/>
      <c r="AH207" s="222"/>
      <c r="AI207" s="219" t="s">
        <v>6811</v>
      </c>
      <c r="AJ207" s="223">
        <v>0.25800000000000001</v>
      </c>
      <c r="AK207" s="172">
        <f ca="1">IF(LEN(J207)=0,"",VLOOKUP(INDIRECT(ADDRESS(COUNTA(기초자산!$A:$A),1,,,sname)),mat_spot,MATCH(J207,기초자산!$10:$10,0),FALSE))</f>
        <v>274.89999999999998</v>
      </c>
      <c r="AL207" s="172">
        <f ca="1">IF(LEN(K207)=0,"",VLOOKUP(INDIRECT(ADDRESS(COUNTA(기초자산!$A:$A),1,,,sname)),mat_spot,MATCH(K207,기초자산!$10:$10,0),FALSE))</f>
        <v>12454.07</v>
      </c>
      <c r="AM207" s="24">
        <f t="shared" ref="AM207:AN209" ca="1" si="54">IF(ISERROR(AK207/O207),"",AK207/O207)</f>
        <v>1.1156203076173856</v>
      </c>
      <c r="AN207" s="24">
        <f t="shared" ca="1" si="54"/>
        <v>0.93450614921699715</v>
      </c>
      <c r="AO207" s="211" t="s">
        <v>3716</v>
      </c>
      <c r="AP207" s="224">
        <v>0.9</v>
      </c>
      <c r="AS207" s="211" t="s">
        <v>6812</v>
      </c>
      <c r="AT207" s="224">
        <v>0.9</v>
      </c>
      <c r="AW207" s="211" t="s">
        <v>4016</v>
      </c>
      <c r="AX207" s="224">
        <v>0.85</v>
      </c>
      <c r="BA207" s="211" t="s">
        <v>3996</v>
      </c>
      <c r="BB207" s="224">
        <v>0.85</v>
      </c>
      <c r="BE207" s="211" t="s">
        <v>6813</v>
      </c>
      <c r="BF207" s="224">
        <v>0.8</v>
      </c>
      <c r="BI207" s="211" t="s">
        <v>6808</v>
      </c>
      <c r="BJ207" s="266">
        <v>0.6</v>
      </c>
      <c r="BM207" s="225"/>
      <c r="BN207" s="224"/>
      <c r="BQ207" s="225"/>
      <c r="BR207" s="224"/>
      <c r="BV207" s="224"/>
      <c r="BZ207" s="224"/>
      <c r="CD207" s="224"/>
      <c r="CH207" s="224"/>
      <c r="CL207" s="224"/>
      <c r="CP207" s="224"/>
      <c r="CT207" s="224"/>
      <c r="CX207" s="224"/>
      <c r="DB207" s="224"/>
      <c r="DF207" s="224"/>
      <c r="DI207" s="226"/>
    </row>
    <row r="208" spans="1:113" s="220" customFormat="1" ht="14.5" x14ac:dyDescent="0.25">
      <c r="A208" s="252">
        <v>53242</v>
      </c>
      <c r="B208" s="210" t="s">
        <v>6799</v>
      </c>
      <c r="C208" s="22" t="s">
        <v>6800</v>
      </c>
      <c r="D208" s="211" t="s">
        <v>4381</v>
      </c>
      <c r="E208" s="23" t="s">
        <v>352</v>
      </c>
      <c r="F208" s="211" t="s">
        <v>353</v>
      </c>
      <c r="G208" s="244">
        <v>20101020</v>
      </c>
      <c r="H208" s="211" t="s">
        <v>6803</v>
      </c>
      <c r="I208" s="212">
        <v>0.98699999999999999</v>
      </c>
      <c r="J208" s="23" t="s">
        <v>941</v>
      </c>
      <c r="K208" s="23" t="s">
        <v>3162</v>
      </c>
      <c r="L208" s="213">
        <v>2663831673</v>
      </c>
      <c r="M208" s="211" t="s">
        <v>3973</v>
      </c>
      <c r="N208" s="211" t="s">
        <v>999</v>
      </c>
      <c r="O208" s="214">
        <v>241.79</v>
      </c>
      <c r="P208" s="215">
        <v>13448.83</v>
      </c>
      <c r="Q208" s="23" t="s">
        <v>6801</v>
      </c>
      <c r="R208" s="23" t="s">
        <v>6802</v>
      </c>
      <c r="S208" s="112">
        <v>20131021</v>
      </c>
      <c r="T208" s="23" t="s">
        <v>3932</v>
      </c>
      <c r="U208" s="49">
        <v>4.5999999999999999E-3</v>
      </c>
      <c r="V208" s="218" t="s">
        <v>2296</v>
      </c>
      <c r="W208" s="49">
        <v>2.9999999999999997E-4</v>
      </c>
      <c r="X208" s="49">
        <v>2.9999999999999997E-4</v>
      </c>
      <c r="Y208" s="26" t="s">
        <v>688</v>
      </c>
      <c r="Z208" s="26" t="s">
        <v>357</v>
      </c>
      <c r="AA208" s="219" t="s">
        <v>414</v>
      </c>
      <c r="AD208" s="219" t="s">
        <v>3763</v>
      </c>
      <c r="AE208" s="279"/>
      <c r="AH208" s="222"/>
      <c r="AI208" s="219" t="s">
        <v>5844</v>
      </c>
      <c r="AJ208" s="223">
        <v>0.29399999999999998</v>
      </c>
      <c r="AK208" s="172">
        <f ca="1">IF(LEN(J208)=0,"",VLOOKUP(INDIRECT(ADDRESS(COUNTA(기초자산!$A:$A),1,,,sname)),mat_spot,MATCH(J208,기초자산!$10:$10,0),FALSE))</f>
        <v>274.89999999999998</v>
      </c>
      <c r="AL208" s="172">
        <f ca="1">IF(LEN(K208)=0,"",VLOOKUP(INDIRECT(ADDRESS(COUNTA(기초자산!$A:$A),1,,,sname)),mat_spot,MATCH(K208,기초자산!$10:$10,0),FALSE))</f>
        <v>12454.07</v>
      </c>
      <c r="AM208" s="24">
        <f t="shared" ca="1" si="54"/>
        <v>1.1369370114562223</v>
      </c>
      <c r="AN208" s="24">
        <f t="shared" ca="1" si="54"/>
        <v>0.92603371445694527</v>
      </c>
      <c r="AO208" s="211" t="s">
        <v>3939</v>
      </c>
      <c r="AP208" s="224">
        <v>0.9</v>
      </c>
      <c r="AS208" s="211" t="s">
        <v>3940</v>
      </c>
      <c r="AT208" s="224">
        <v>0.9</v>
      </c>
      <c r="AW208" s="211" t="s">
        <v>3941</v>
      </c>
      <c r="AX208" s="224">
        <v>0.85</v>
      </c>
      <c r="BA208" s="211" t="s">
        <v>3934</v>
      </c>
      <c r="BB208" s="224">
        <v>0.85</v>
      </c>
      <c r="BE208" s="211" t="s">
        <v>5899</v>
      </c>
      <c r="BF208" s="224">
        <v>0.8</v>
      </c>
      <c r="BI208" s="211" t="s">
        <v>6801</v>
      </c>
      <c r="BJ208" s="266">
        <v>0.6</v>
      </c>
      <c r="BM208" s="225"/>
      <c r="BN208" s="224"/>
      <c r="BQ208" s="225"/>
      <c r="BR208" s="224"/>
      <c r="BV208" s="224"/>
      <c r="BZ208" s="224"/>
      <c r="CD208" s="224"/>
      <c r="CH208" s="224"/>
      <c r="CL208" s="224"/>
      <c r="CP208" s="224"/>
      <c r="CT208" s="224"/>
      <c r="CX208" s="224"/>
      <c r="DB208" s="224"/>
      <c r="DF208" s="224"/>
      <c r="DI208" s="226"/>
    </row>
    <row r="209" spans="1:113" s="26" customFormat="1" ht="14.5" x14ac:dyDescent="0.25">
      <c r="A209" s="147">
        <v>53241</v>
      </c>
      <c r="B209" s="210" t="s">
        <v>6789</v>
      </c>
      <c r="C209" s="22" t="s">
        <v>6790</v>
      </c>
      <c r="D209" s="23" t="s">
        <v>4381</v>
      </c>
      <c r="E209" s="23" t="s">
        <v>352</v>
      </c>
      <c r="F209" s="23" t="s">
        <v>353</v>
      </c>
      <c r="G209" s="244">
        <v>20101015</v>
      </c>
      <c r="H209" s="211" t="s">
        <v>6791</v>
      </c>
      <c r="I209" s="51">
        <v>0.98699999999999999</v>
      </c>
      <c r="J209" s="23" t="s">
        <v>1972</v>
      </c>
      <c r="K209" s="23" t="s">
        <v>3768</v>
      </c>
      <c r="L209" s="25">
        <v>672037306</v>
      </c>
      <c r="M209" s="211" t="s">
        <v>6792</v>
      </c>
      <c r="N209" s="211" t="s">
        <v>3973</v>
      </c>
      <c r="O209" s="214">
        <v>491833</v>
      </c>
      <c r="P209" s="104">
        <v>53166</v>
      </c>
      <c r="Q209" s="23" t="s">
        <v>6793</v>
      </c>
      <c r="R209" s="23" t="s">
        <v>6787</v>
      </c>
      <c r="S209" s="112">
        <v>20131015</v>
      </c>
      <c r="T209" s="23" t="s">
        <v>3918</v>
      </c>
      <c r="U209" s="49">
        <v>4.5999999999999999E-3</v>
      </c>
      <c r="V209" s="218" t="s">
        <v>2296</v>
      </c>
      <c r="W209" s="49">
        <v>2.9999999999999997E-4</v>
      </c>
      <c r="X209" s="49">
        <v>2.9999999999999997E-4</v>
      </c>
      <c r="Y209" s="26" t="s">
        <v>688</v>
      </c>
      <c r="Z209" s="26" t="s">
        <v>357</v>
      </c>
      <c r="AA209" s="26" t="s">
        <v>414</v>
      </c>
      <c r="AB209" s="23"/>
      <c r="AC209" s="23"/>
      <c r="AD209" s="219" t="s">
        <v>3763</v>
      </c>
      <c r="AE209" s="21"/>
      <c r="AH209" s="29"/>
      <c r="AI209" s="26" t="s">
        <v>1853</v>
      </c>
      <c r="AJ209" s="27">
        <v>0.33</v>
      </c>
      <c r="AK209" s="26">
        <f ca="1">IF(LEN(J209)=0,"",VLOOKUP(INDIRECT(ADDRESS(COUNTA(기초자산!$A:$A),1,,,sname)),mat_spot,MATCH(J209,기초자산!$10:$10,0),FALSE))</f>
        <v>472000</v>
      </c>
      <c r="AL209" s="172">
        <f ca="1">IF(LEN(K209)=0,"",VLOOKUP(INDIRECT(ADDRESS(COUNTA(기초자산!$A:$A),1,,,sname)),mat_spot,MATCH(K209,기초자산!$10:$10,0),FALSE))</f>
        <v>58800</v>
      </c>
      <c r="AM209" s="24">
        <f t="shared" ca="1" si="54"/>
        <v>0.95967533695380347</v>
      </c>
      <c r="AN209" s="24">
        <f t="shared" ca="1" si="54"/>
        <v>1.1059699808148065</v>
      </c>
      <c r="AO209" s="211" t="s">
        <v>6794</v>
      </c>
      <c r="AP209" s="24">
        <v>0.9</v>
      </c>
      <c r="AS209" s="211" t="s">
        <v>6795</v>
      </c>
      <c r="AT209" s="24">
        <v>0.9</v>
      </c>
      <c r="AW209" s="211" t="s">
        <v>6796</v>
      </c>
      <c r="AX209" s="24">
        <v>0.85</v>
      </c>
      <c r="BA209" s="211" t="s">
        <v>6797</v>
      </c>
      <c r="BB209" s="24">
        <v>0.85</v>
      </c>
      <c r="BE209" s="211" t="s">
        <v>6798</v>
      </c>
      <c r="BF209" s="24">
        <v>0.8</v>
      </c>
      <c r="BI209" s="211" t="s">
        <v>6793</v>
      </c>
      <c r="BJ209" s="267">
        <v>0.6</v>
      </c>
      <c r="BM209" s="23"/>
      <c r="BN209" s="24"/>
      <c r="BQ209" s="23"/>
      <c r="BR209" s="24"/>
      <c r="BU209" s="23"/>
      <c r="BV209" s="24"/>
      <c r="BY209" s="23"/>
      <c r="BZ209" s="24"/>
      <c r="CC209" s="23"/>
      <c r="CD209" s="24"/>
      <c r="CG209" s="23"/>
      <c r="CH209" s="24"/>
      <c r="CK209" s="23"/>
      <c r="CL209" s="24"/>
      <c r="CO209" s="23"/>
      <c r="CP209" s="24"/>
      <c r="CS209" s="23"/>
      <c r="CT209" s="24"/>
      <c r="CW209" s="23"/>
      <c r="CX209" s="24"/>
      <c r="DA209" s="23"/>
      <c r="DB209" s="24"/>
      <c r="DE209" s="23"/>
      <c r="DF209" s="24"/>
      <c r="DI209" s="95"/>
    </row>
    <row r="210" spans="1:113" s="220" customFormat="1" ht="14.5" x14ac:dyDescent="0.25">
      <c r="A210" s="252">
        <v>53240</v>
      </c>
      <c r="B210" s="210" t="s">
        <v>6784</v>
      </c>
      <c r="C210" s="22" t="s">
        <v>6785</v>
      </c>
      <c r="D210" s="211" t="s">
        <v>4381</v>
      </c>
      <c r="E210" s="23" t="s">
        <v>352</v>
      </c>
      <c r="F210" s="211" t="s">
        <v>353</v>
      </c>
      <c r="G210" s="244">
        <v>20101015</v>
      </c>
      <c r="H210" s="211" t="s">
        <v>6786</v>
      </c>
      <c r="I210" s="212">
        <v>0.98699999999999999</v>
      </c>
      <c r="J210" s="23" t="s">
        <v>941</v>
      </c>
      <c r="K210" s="23" t="s">
        <v>3162</v>
      </c>
      <c r="L210" s="213">
        <v>2255100000</v>
      </c>
      <c r="M210" s="211" t="s">
        <v>3938</v>
      </c>
      <c r="N210" s="211" t="s">
        <v>2099</v>
      </c>
      <c r="O210" s="214">
        <v>246.56</v>
      </c>
      <c r="P210" s="215">
        <v>13613.22</v>
      </c>
      <c r="Q210" s="23" t="s">
        <v>6728</v>
      </c>
      <c r="R210" s="23" t="s">
        <v>6787</v>
      </c>
      <c r="S210" s="112">
        <v>20101015</v>
      </c>
      <c r="T210" s="23" t="s">
        <v>3918</v>
      </c>
      <c r="U210" s="49">
        <v>4.5999999999999999E-3</v>
      </c>
      <c r="V210" s="218" t="s">
        <v>2296</v>
      </c>
      <c r="W210" s="49">
        <v>2.9999999999999997E-4</v>
      </c>
      <c r="X210" s="49">
        <v>2.9999999999999997E-4</v>
      </c>
      <c r="Y210" s="26" t="s">
        <v>688</v>
      </c>
      <c r="Z210" s="26" t="s">
        <v>357</v>
      </c>
      <c r="AA210" s="219" t="s">
        <v>414</v>
      </c>
      <c r="AD210" s="219" t="s">
        <v>6667</v>
      </c>
      <c r="AE210" s="279"/>
      <c r="AH210" s="222"/>
      <c r="AI210" s="219" t="s">
        <v>3791</v>
      </c>
      <c r="AJ210" s="223">
        <v>0.24</v>
      </c>
      <c r="AK210" s="172">
        <f ca="1">IF(LEN(J210)=0,"",VLOOKUP(INDIRECT(ADDRESS(COUNTA(기초자산!$A:$A),1,,,sname)),mat_spot,MATCH(J210,기초자산!$10:$10,0),FALSE))</f>
        <v>274.89999999999998</v>
      </c>
      <c r="AL210" s="172">
        <f ca="1">IF(LEN(K210)=0,"",VLOOKUP(INDIRECT(ADDRESS(COUNTA(기초자산!$A:$A),1,,,sname)),mat_spot,MATCH(K210,기초자산!$10:$10,0),FALSE))</f>
        <v>12454.07</v>
      </c>
      <c r="AM210" s="24">
        <f t="shared" ref="AM210:AN212" ca="1" si="55">IF(ISERROR(AK210/O210),"",AK210/O210)</f>
        <v>1.1149415963659961</v>
      </c>
      <c r="AN210" s="24">
        <f t="shared" ca="1" si="55"/>
        <v>0.91485115204191225</v>
      </c>
      <c r="AO210" s="211" t="s">
        <v>3921</v>
      </c>
      <c r="AP210" s="224">
        <v>0.9</v>
      </c>
      <c r="AS210" s="211" t="s">
        <v>3908</v>
      </c>
      <c r="AT210" s="224">
        <v>0.9</v>
      </c>
      <c r="AW210" s="211" t="s">
        <v>3909</v>
      </c>
      <c r="AX210" s="224">
        <v>0.85</v>
      </c>
      <c r="BA210" s="211" t="s">
        <v>3927</v>
      </c>
      <c r="BB210" s="224">
        <v>0.85</v>
      </c>
      <c r="BE210" s="211" t="s">
        <v>6788</v>
      </c>
      <c r="BF210" s="224">
        <v>0.8</v>
      </c>
      <c r="BI210" s="211" t="s">
        <v>6728</v>
      </c>
      <c r="BJ210" s="266">
        <v>0.6</v>
      </c>
      <c r="BM210" s="225"/>
      <c r="BN210" s="224"/>
      <c r="BQ210" s="225"/>
      <c r="BR210" s="224"/>
      <c r="BV210" s="224"/>
      <c r="BZ210" s="224"/>
      <c r="CD210" s="224"/>
      <c r="CH210" s="224"/>
      <c r="CL210" s="224"/>
      <c r="CP210" s="224"/>
      <c r="CT210" s="224"/>
      <c r="CX210" s="224"/>
      <c r="DB210" s="224"/>
      <c r="DF210" s="224"/>
      <c r="DI210" s="226"/>
    </row>
    <row r="211" spans="1:113" s="26" customFormat="1" ht="14.5" x14ac:dyDescent="0.25">
      <c r="A211" s="147">
        <v>52618</v>
      </c>
      <c r="B211" s="20" t="s">
        <v>6752</v>
      </c>
      <c r="C211" s="22" t="s">
        <v>965</v>
      </c>
      <c r="D211" s="23" t="s">
        <v>945</v>
      </c>
      <c r="E211" s="23" t="s">
        <v>948</v>
      </c>
      <c r="F211" s="23" t="s">
        <v>910</v>
      </c>
      <c r="G211" s="244">
        <v>20071008</v>
      </c>
      <c r="H211" s="23" t="s">
        <v>910</v>
      </c>
      <c r="I211" s="51">
        <v>0.998</v>
      </c>
      <c r="J211" s="23" t="s">
        <v>2628</v>
      </c>
      <c r="K211" s="23" t="s">
        <v>922</v>
      </c>
      <c r="L211" s="25">
        <v>2415660000</v>
      </c>
      <c r="M211" s="23" t="s">
        <v>6753</v>
      </c>
      <c r="N211" s="23" t="s">
        <v>5902</v>
      </c>
      <c r="O211" s="104">
        <v>744000</v>
      </c>
      <c r="P211" s="104">
        <v>30950</v>
      </c>
      <c r="Q211" s="23" t="s">
        <v>6754</v>
      </c>
      <c r="R211" s="23" t="s">
        <v>6755</v>
      </c>
      <c r="S211" s="112">
        <v>20131016</v>
      </c>
      <c r="T211" s="23" t="s">
        <v>90</v>
      </c>
      <c r="U211" s="49">
        <v>4.0000000000000001E-3</v>
      </c>
      <c r="V211" s="49">
        <v>0</v>
      </c>
      <c r="W211" s="49">
        <v>4.0000000000000002E-4</v>
      </c>
      <c r="X211" s="49">
        <v>2.9999999999999997E-4</v>
      </c>
      <c r="Y211" s="26" t="s">
        <v>1405</v>
      </c>
      <c r="Z211" s="26" t="s">
        <v>1406</v>
      </c>
      <c r="AA211" s="26" t="s">
        <v>1412</v>
      </c>
      <c r="AB211" s="76" t="s">
        <v>1174</v>
      </c>
      <c r="AC211" s="23"/>
      <c r="AD211" s="26" t="s">
        <v>6756</v>
      </c>
      <c r="AE211" s="21"/>
      <c r="AF211" s="26">
        <v>70</v>
      </c>
      <c r="AH211" s="29"/>
      <c r="AI211" s="26" t="s">
        <v>6757</v>
      </c>
      <c r="AJ211" s="27">
        <v>0.70499999999999996</v>
      </c>
      <c r="AK211" s="26">
        <f ca="1">IF(LEN(J211)=0,"",VLOOKUP(INDIRECT(ADDRESS(COUNTA(기초자산!$A:$A),1,,,sname)),mat_spot,MATCH(J211,기초자산!$10:$10,0),FALSE))</f>
        <v>972000</v>
      </c>
      <c r="AL211" s="26">
        <f ca="1">IF(LEN(K211)=0,"",VLOOKUP(INDIRECT(ADDRESS(COUNTA(기초자산!$A:$A),1,,,sname)),mat_spot,MATCH(K211,기초자산!$10:$10,0),FALSE))</f>
        <v>41700</v>
      </c>
      <c r="AM211" s="24">
        <f t="shared" ca="1" si="55"/>
        <v>1.3064516129032258</v>
      </c>
      <c r="AN211" s="24">
        <f t="shared" ca="1" si="55"/>
        <v>1.3473344103392568</v>
      </c>
      <c r="AO211" s="23" t="s">
        <v>6758</v>
      </c>
      <c r="AP211" s="24">
        <v>1</v>
      </c>
      <c r="AQ211" s="26" t="e">
        <f ca="1">pr($AO211,J211)</f>
        <v>#NAME?</v>
      </c>
      <c r="AR211" s="26" t="e">
        <f ca="1">pr($AO211,K211)</f>
        <v>#NAME?</v>
      </c>
      <c r="AS211" s="23" t="s">
        <v>6759</v>
      </c>
      <c r="AT211" s="24">
        <v>1</v>
      </c>
      <c r="AW211" s="23" t="s">
        <v>6760</v>
      </c>
      <c r="AX211" s="24">
        <v>1</v>
      </c>
      <c r="BA211" s="23"/>
      <c r="BB211" s="24"/>
      <c r="BE211" s="23"/>
      <c r="BF211" s="24"/>
      <c r="BI211" s="23"/>
      <c r="BJ211" s="24"/>
      <c r="BM211" s="23"/>
      <c r="BN211" s="24"/>
      <c r="BQ211" s="23"/>
      <c r="BR211" s="24"/>
      <c r="BU211" s="23"/>
      <c r="BV211" s="24"/>
      <c r="BY211" s="23"/>
      <c r="BZ211" s="24"/>
      <c r="CC211" s="23"/>
      <c r="CD211" s="24"/>
      <c r="CG211" s="23"/>
      <c r="CH211" s="24"/>
      <c r="CK211" s="23"/>
      <c r="CL211" s="24"/>
      <c r="CO211" s="23"/>
      <c r="CP211" s="24"/>
      <c r="CS211" s="23"/>
      <c r="CT211" s="24"/>
      <c r="CW211" s="23"/>
      <c r="CX211" s="24"/>
      <c r="DA211" s="23"/>
      <c r="DB211" s="24"/>
      <c r="DE211" s="23"/>
      <c r="DF211" s="24"/>
      <c r="DI211" s="95">
        <v>39686.397430555553</v>
      </c>
    </row>
    <row r="212" spans="1:113" s="220" customFormat="1" ht="14.5" x14ac:dyDescent="0.25">
      <c r="A212" s="252">
        <v>53205</v>
      </c>
      <c r="B212" s="210" t="s">
        <v>6743</v>
      </c>
      <c r="C212" s="227" t="s">
        <v>6744</v>
      </c>
      <c r="D212" s="211" t="s">
        <v>353</v>
      </c>
      <c r="E212" s="23" t="s">
        <v>948</v>
      </c>
      <c r="F212" s="211" t="s">
        <v>353</v>
      </c>
      <c r="G212" s="249">
        <v>20100920</v>
      </c>
      <c r="H212" s="211" t="s">
        <v>6745</v>
      </c>
      <c r="I212" s="212">
        <v>0.98699999999999999</v>
      </c>
      <c r="J212" s="23" t="s">
        <v>941</v>
      </c>
      <c r="K212" s="23" t="s">
        <v>3162</v>
      </c>
      <c r="L212" s="213">
        <v>1106352347</v>
      </c>
      <c r="M212" s="211" t="s">
        <v>3853</v>
      </c>
      <c r="N212" s="211" t="s">
        <v>6746</v>
      </c>
      <c r="O212" s="214">
        <v>238.29</v>
      </c>
      <c r="P212" s="215">
        <v>12164.65</v>
      </c>
      <c r="Q212" s="211" t="s">
        <v>6676</v>
      </c>
      <c r="R212" s="211" t="s">
        <v>6683</v>
      </c>
      <c r="S212" s="216">
        <v>20130917</v>
      </c>
      <c r="T212" s="23" t="s">
        <v>6684</v>
      </c>
      <c r="U212" s="217">
        <v>4.7999999999999996E-3</v>
      </c>
      <c r="V212" s="218" t="s">
        <v>2296</v>
      </c>
      <c r="W212" s="217">
        <v>5.0000000000000001E-4</v>
      </c>
      <c r="X212" s="217">
        <v>2.9999999999999997E-4</v>
      </c>
      <c r="Y212" s="219" t="s">
        <v>688</v>
      </c>
      <c r="Z212" s="219" t="s">
        <v>357</v>
      </c>
      <c r="AA212" s="219" t="s">
        <v>414</v>
      </c>
      <c r="AD212" s="219" t="s">
        <v>3763</v>
      </c>
      <c r="AE212" s="221"/>
      <c r="AH212" s="222"/>
      <c r="AI212" s="219" t="s">
        <v>3038</v>
      </c>
      <c r="AJ212" s="223">
        <v>0.28499999999999998</v>
      </c>
      <c r="AK212" s="172">
        <f ca="1">IF(LEN(J212)=0,"",VLOOKUP(INDIRECT(ADDRESS(COUNTA(기초자산!$A:$A),1,,,sname)),mat_spot,MATCH(J212,기초자산!$10:$10,0),FALSE))</f>
        <v>274.89999999999998</v>
      </c>
      <c r="AL212" s="172">
        <f ca="1">IF(LEN(K212)=0,"",VLOOKUP(INDIRECT(ADDRESS(COUNTA(기초자산!$A:$A),1,,,sname)),mat_spot,MATCH(K212,기초자산!$10:$10,0),FALSE))</f>
        <v>12454.07</v>
      </c>
      <c r="AM212" s="24">
        <f t="shared" ca="1" si="55"/>
        <v>1.1536363254857527</v>
      </c>
      <c r="AN212" s="24">
        <f t="shared" ca="1" si="55"/>
        <v>1.0237918887925259</v>
      </c>
      <c r="AO212" s="211" t="s">
        <v>6747</v>
      </c>
      <c r="AP212" s="224">
        <v>0.9</v>
      </c>
      <c r="AS212" s="211" t="s">
        <v>6748</v>
      </c>
      <c r="AT212" s="224">
        <v>0.9</v>
      </c>
      <c r="AW212" s="211" t="s">
        <v>6749</v>
      </c>
      <c r="AX212" s="224">
        <v>0.85</v>
      </c>
      <c r="BA212" s="211" t="s">
        <v>6750</v>
      </c>
      <c r="BB212" s="224">
        <v>0.85</v>
      </c>
      <c r="BE212" s="211" t="s">
        <v>6751</v>
      </c>
      <c r="BF212" s="224">
        <v>0.8</v>
      </c>
      <c r="BI212" s="211" t="s">
        <v>6676</v>
      </c>
      <c r="BJ212" s="266">
        <v>0.6</v>
      </c>
      <c r="BM212" s="225"/>
      <c r="BN212" s="224"/>
      <c r="BQ212" s="225"/>
      <c r="BR212" s="224"/>
      <c r="BV212" s="224"/>
      <c r="BZ212" s="224"/>
      <c r="CD212" s="224"/>
      <c r="CH212" s="224"/>
      <c r="CL212" s="224"/>
      <c r="CP212" s="224"/>
      <c r="CT212" s="224"/>
      <c r="CX212" s="224"/>
      <c r="DB212" s="224"/>
      <c r="DF212" s="224"/>
      <c r="DI212" s="226"/>
    </row>
    <row r="213" spans="1:113" s="220" customFormat="1" ht="14.5" x14ac:dyDescent="0.25">
      <c r="A213" s="252">
        <v>53209</v>
      </c>
      <c r="B213" s="210" t="s">
        <v>6734</v>
      </c>
      <c r="C213" s="22" t="s">
        <v>6735</v>
      </c>
      <c r="D213" s="211" t="s">
        <v>4381</v>
      </c>
      <c r="E213" s="23" t="s">
        <v>352</v>
      </c>
      <c r="F213" s="211" t="s">
        <v>353</v>
      </c>
      <c r="G213" s="244">
        <v>20101008</v>
      </c>
      <c r="H213" s="211" t="s">
        <v>6736</v>
      </c>
      <c r="I213" s="212">
        <v>0.98699999999999999</v>
      </c>
      <c r="J213" s="23" t="s">
        <v>941</v>
      </c>
      <c r="K213" s="23" t="s">
        <v>3162</v>
      </c>
      <c r="L213" s="213">
        <v>1837879060</v>
      </c>
      <c r="M213" s="211" t="s">
        <v>2646</v>
      </c>
      <c r="N213" s="211" t="s">
        <v>2101</v>
      </c>
      <c r="O213" s="214">
        <v>246.51</v>
      </c>
      <c r="P213" s="215">
        <v>12758.23</v>
      </c>
      <c r="Q213" s="23" t="s">
        <v>6738</v>
      </c>
      <c r="R213" s="23" t="s">
        <v>6739</v>
      </c>
      <c r="S213" s="112">
        <v>20131008</v>
      </c>
      <c r="T213" s="23" t="s">
        <v>6737</v>
      </c>
      <c r="U213" s="49">
        <v>4.5999999999999999E-3</v>
      </c>
      <c r="V213" s="218" t="s">
        <v>2296</v>
      </c>
      <c r="W213" s="49">
        <v>2.9999999999999997E-4</v>
      </c>
      <c r="X213" s="49">
        <v>2.9999999999999997E-4</v>
      </c>
      <c r="Y213" s="26" t="s">
        <v>688</v>
      </c>
      <c r="Z213" s="26" t="s">
        <v>357</v>
      </c>
      <c r="AA213" s="219" t="s">
        <v>414</v>
      </c>
      <c r="AD213" s="219" t="s">
        <v>6667</v>
      </c>
      <c r="AE213" s="279"/>
      <c r="AH213" s="222"/>
      <c r="AI213" s="219" t="s">
        <v>3791</v>
      </c>
      <c r="AJ213" s="223">
        <v>0.24</v>
      </c>
      <c r="AK213" s="172">
        <f ca="1">IF(LEN(J213)=0,"",VLOOKUP(INDIRECT(ADDRESS(COUNTA(기초자산!$A:$A),1,,,sname)),mat_spot,MATCH(J213,기초자산!$10:$10,0),FALSE))</f>
        <v>274.89999999999998</v>
      </c>
      <c r="AL213" s="172">
        <f ca="1">IF(LEN(K213)=0,"",VLOOKUP(INDIRECT(ADDRESS(COUNTA(기초자산!$A:$A),1,,,sname)),mat_spot,MATCH(K213,기초자산!$10:$10,0),FALSE))</f>
        <v>12454.07</v>
      </c>
      <c r="AM213" s="24">
        <f t="shared" ref="AM213:AN216" ca="1" si="56">IF(ISERROR(AK213/O213),"",AK213/O213)</f>
        <v>1.1151677416737658</v>
      </c>
      <c r="AN213" s="24">
        <f t="shared" ca="1" si="56"/>
        <v>0.97615970240386007</v>
      </c>
      <c r="AO213" s="211" t="s">
        <v>6740</v>
      </c>
      <c r="AP213" s="224">
        <v>0.85</v>
      </c>
      <c r="AS213" s="211" t="s">
        <v>847</v>
      </c>
      <c r="AT213" s="224">
        <v>0.85</v>
      </c>
      <c r="AW213" s="211" t="s">
        <v>3877</v>
      </c>
      <c r="AX213" s="224">
        <v>0.8</v>
      </c>
      <c r="BA213" s="211" t="s">
        <v>6741</v>
      </c>
      <c r="BB213" s="224">
        <v>0.8</v>
      </c>
      <c r="BE213" s="211" t="s">
        <v>6742</v>
      </c>
      <c r="BF213" s="224">
        <v>0.75</v>
      </c>
      <c r="BI213" s="211" t="s">
        <v>6738</v>
      </c>
      <c r="BJ213" s="266">
        <v>0.6</v>
      </c>
      <c r="BM213" s="225"/>
      <c r="BN213" s="224"/>
      <c r="BQ213" s="225"/>
      <c r="BR213" s="224"/>
      <c r="BV213" s="224"/>
      <c r="BZ213" s="224"/>
      <c r="CD213" s="224"/>
      <c r="CH213" s="224"/>
      <c r="CL213" s="224"/>
      <c r="CP213" s="224"/>
      <c r="CT213" s="224"/>
      <c r="CX213" s="224"/>
      <c r="DB213" s="224"/>
      <c r="DF213" s="224"/>
      <c r="DI213" s="226"/>
    </row>
    <row r="214" spans="1:113" s="26" customFormat="1" ht="14.5" x14ac:dyDescent="0.25">
      <c r="A214" s="147">
        <v>53239</v>
      </c>
      <c r="B214" s="210" t="s">
        <v>6723</v>
      </c>
      <c r="C214" s="22" t="s">
        <v>6724</v>
      </c>
      <c r="D214" s="23" t="s">
        <v>4381</v>
      </c>
      <c r="E214" s="23" t="s">
        <v>352</v>
      </c>
      <c r="F214" s="23" t="s">
        <v>353</v>
      </c>
      <c r="G214" s="244">
        <v>20101006</v>
      </c>
      <c r="H214" s="211" t="s">
        <v>6725</v>
      </c>
      <c r="I214" s="51">
        <v>0.98699999999999999</v>
      </c>
      <c r="J214" s="23" t="s">
        <v>1972</v>
      </c>
      <c r="K214" s="23" t="s">
        <v>4174</v>
      </c>
      <c r="L214" s="25">
        <v>1136633657</v>
      </c>
      <c r="M214" s="211" t="s">
        <v>6726</v>
      </c>
      <c r="N214" s="211" t="s">
        <v>2101</v>
      </c>
      <c r="O214" s="214">
        <v>534000</v>
      </c>
      <c r="P214" s="104">
        <v>46333</v>
      </c>
      <c r="Q214" s="23" t="s">
        <v>6727</v>
      </c>
      <c r="R214" s="23" t="s">
        <v>6728</v>
      </c>
      <c r="S214" s="112">
        <v>20131011</v>
      </c>
      <c r="T214" s="23" t="s">
        <v>3874</v>
      </c>
      <c r="U214" s="49">
        <v>4.5999999999999999E-3</v>
      </c>
      <c r="V214" s="218" t="s">
        <v>2296</v>
      </c>
      <c r="W214" s="49">
        <v>2.9999999999999997E-4</v>
      </c>
      <c r="X214" s="49">
        <v>2.9999999999999997E-4</v>
      </c>
      <c r="Y214" s="26" t="s">
        <v>688</v>
      </c>
      <c r="Z214" s="26" t="s">
        <v>357</v>
      </c>
      <c r="AA214" s="26" t="s">
        <v>414</v>
      </c>
      <c r="AB214" s="23"/>
      <c r="AC214" s="23"/>
      <c r="AD214" s="219" t="s">
        <v>3763</v>
      </c>
      <c r="AE214" s="21"/>
      <c r="AH214" s="29"/>
      <c r="AI214" s="26" t="s">
        <v>3202</v>
      </c>
      <c r="AJ214" s="27">
        <v>0.3</v>
      </c>
      <c r="AK214" s="26">
        <f ca="1">IF(LEN(J214)=0,"",VLOOKUP(INDIRECT(ADDRESS(COUNTA(기초자산!$A:$A),1,,,sname)),mat_spot,MATCH(J214,기초자산!$10:$10,0),FALSE))</f>
        <v>472000</v>
      </c>
      <c r="AL214" s="172">
        <f ca="1">IF(LEN(K214)=0,"",VLOOKUP(INDIRECT(ADDRESS(COUNTA(기초자산!$A:$A),1,,,sname)),mat_spot,MATCH(K214,기초자산!$10:$10,0),FALSE))</f>
        <v>41600</v>
      </c>
      <c r="AM214" s="24">
        <f t="shared" ca="1" si="56"/>
        <v>0.88389513108614237</v>
      </c>
      <c r="AN214" s="24">
        <f t="shared" ca="1" si="56"/>
        <v>0.8978481859581724</v>
      </c>
      <c r="AO214" s="211" t="s">
        <v>6729</v>
      </c>
      <c r="AP214" s="24">
        <v>0.9</v>
      </c>
      <c r="AS214" s="211" t="s">
        <v>6730</v>
      </c>
      <c r="AT214" s="24">
        <v>0.9</v>
      </c>
      <c r="AW214" s="211" t="s">
        <v>6731</v>
      </c>
      <c r="AX214" s="24">
        <v>0.85</v>
      </c>
      <c r="BA214" s="211" t="s">
        <v>6732</v>
      </c>
      <c r="BB214" s="24">
        <v>0.85</v>
      </c>
      <c r="BE214" s="211" t="s">
        <v>6733</v>
      </c>
      <c r="BF214" s="24">
        <v>0.8</v>
      </c>
      <c r="BI214" s="211" t="s">
        <v>6727</v>
      </c>
      <c r="BJ214" s="267">
        <v>0.6</v>
      </c>
      <c r="BM214" s="23"/>
      <c r="BN214" s="24"/>
      <c r="BQ214" s="23"/>
      <c r="BR214" s="24"/>
      <c r="BU214" s="23"/>
      <c r="BV214" s="24"/>
      <c r="BY214" s="23"/>
      <c r="BZ214" s="24"/>
      <c r="CC214" s="23"/>
      <c r="CD214" s="24"/>
      <c r="CG214" s="23"/>
      <c r="CH214" s="24"/>
      <c r="CK214" s="23"/>
      <c r="CL214" s="24"/>
      <c r="CO214" s="23"/>
      <c r="CP214" s="24"/>
      <c r="CS214" s="23"/>
      <c r="CT214" s="24"/>
      <c r="CW214" s="23"/>
      <c r="CX214" s="24"/>
      <c r="DA214" s="23"/>
      <c r="DB214" s="24"/>
      <c r="DE214" s="23"/>
      <c r="DF214" s="24"/>
      <c r="DI214" s="95"/>
    </row>
    <row r="215" spans="1:113" s="220" customFormat="1" ht="14.5" x14ac:dyDescent="0.25">
      <c r="A215" s="252">
        <v>53208</v>
      </c>
      <c r="B215" s="210" t="s">
        <v>6714</v>
      </c>
      <c r="C215" s="22" t="s">
        <v>6715</v>
      </c>
      <c r="D215" s="211" t="s">
        <v>4381</v>
      </c>
      <c r="E215" s="23" t="s">
        <v>352</v>
      </c>
      <c r="F215" s="211" t="s">
        <v>353</v>
      </c>
      <c r="G215" s="244">
        <v>20101004</v>
      </c>
      <c r="H215" s="211" t="s">
        <v>6716</v>
      </c>
      <c r="I215" s="212">
        <v>0.98699999999999999</v>
      </c>
      <c r="J215" s="23" t="s">
        <v>941</v>
      </c>
      <c r="K215" s="23" t="s">
        <v>3162</v>
      </c>
      <c r="L215" s="213">
        <v>2324010652</v>
      </c>
      <c r="M215" s="211" t="s">
        <v>845</v>
      </c>
      <c r="N215" s="211" t="s">
        <v>3890</v>
      </c>
      <c r="O215" s="214">
        <v>243.99</v>
      </c>
      <c r="P215" s="215">
        <v>12614.18</v>
      </c>
      <c r="Q215" s="23" t="s">
        <v>6718</v>
      </c>
      <c r="R215" s="23" t="s">
        <v>6719</v>
      </c>
      <c r="S215" s="112">
        <v>20131004</v>
      </c>
      <c r="T215" s="23" t="s">
        <v>6717</v>
      </c>
      <c r="U215" s="49">
        <v>4.5999999999999999E-3</v>
      </c>
      <c r="V215" s="218" t="s">
        <v>2296</v>
      </c>
      <c r="W215" s="49">
        <v>2.9999999999999997E-4</v>
      </c>
      <c r="X215" s="49">
        <v>2.9999999999999997E-4</v>
      </c>
      <c r="Y215" s="26" t="s">
        <v>688</v>
      </c>
      <c r="Z215" s="26" t="s">
        <v>357</v>
      </c>
      <c r="AA215" s="219" t="s">
        <v>414</v>
      </c>
      <c r="AD215" s="219" t="s">
        <v>3763</v>
      </c>
      <c r="AE215" s="279"/>
      <c r="AH215" s="222"/>
      <c r="AI215" s="219" t="s">
        <v>6720</v>
      </c>
      <c r="AJ215" s="223">
        <v>0.28199999999999997</v>
      </c>
      <c r="AK215" s="172">
        <f ca="1">IF(LEN(J215)=0,"",VLOOKUP(INDIRECT(ADDRESS(COUNTA(기초자산!$A:$A),1,,,sname)),mat_spot,MATCH(J215,기초자산!$10:$10,0),FALSE))</f>
        <v>274.89999999999998</v>
      </c>
      <c r="AL215" s="172">
        <f ca="1">IF(LEN(K215)=0,"",VLOOKUP(INDIRECT(ADDRESS(COUNTA(기초자산!$A:$A),1,,,sname)),mat_spot,MATCH(K215,기초자산!$10:$10,0),FALSE))</f>
        <v>12454.07</v>
      </c>
      <c r="AM215" s="24">
        <f t="shared" ca="1" si="56"/>
        <v>1.1266855198983563</v>
      </c>
      <c r="AN215" s="24">
        <f t="shared" ca="1" si="56"/>
        <v>0.9873071416453546</v>
      </c>
      <c r="AO215" s="211" t="s">
        <v>2012</v>
      </c>
      <c r="AP215" s="224">
        <v>0.9</v>
      </c>
      <c r="AS215" s="211" t="s">
        <v>3881</v>
      </c>
      <c r="AT215" s="224">
        <v>0.9</v>
      </c>
      <c r="AW215" s="211" t="s">
        <v>6721</v>
      </c>
      <c r="AX215" s="224">
        <v>0.85</v>
      </c>
      <c r="BA215" s="211" t="s">
        <v>3865</v>
      </c>
      <c r="BB215" s="224">
        <v>0.85</v>
      </c>
      <c r="BE215" s="211" t="s">
        <v>5848</v>
      </c>
      <c r="BF215" s="224">
        <v>0.8</v>
      </c>
      <c r="BI215" s="211" t="s">
        <v>6718</v>
      </c>
      <c r="BJ215" s="266">
        <v>0.6</v>
      </c>
      <c r="BM215" s="225"/>
      <c r="BN215" s="224"/>
      <c r="BQ215" s="225"/>
      <c r="BR215" s="224"/>
      <c r="BV215" s="224"/>
      <c r="BZ215" s="224"/>
      <c r="CD215" s="224"/>
      <c r="CH215" s="224"/>
      <c r="CL215" s="224"/>
      <c r="CP215" s="224"/>
      <c r="CT215" s="224"/>
      <c r="CX215" s="224"/>
      <c r="DB215" s="224"/>
      <c r="DF215" s="224"/>
      <c r="DI215" s="226"/>
    </row>
    <row r="216" spans="1:113" s="220" customFormat="1" ht="14.5" x14ac:dyDescent="0.25">
      <c r="A216" s="252">
        <v>53207</v>
      </c>
      <c r="B216" s="210" t="s">
        <v>6705</v>
      </c>
      <c r="C216" s="22" t="s">
        <v>6706</v>
      </c>
      <c r="D216" s="211" t="s">
        <v>4381</v>
      </c>
      <c r="E216" s="23" t="s">
        <v>352</v>
      </c>
      <c r="F216" s="211" t="s">
        <v>353</v>
      </c>
      <c r="G216" s="244">
        <v>20100930</v>
      </c>
      <c r="H216" s="211" t="s">
        <v>6707</v>
      </c>
      <c r="I216" s="212">
        <v>0.98699999999999999</v>
      </c>
      <c r="J216" s="23" t="s">
        <v>941</v>
      </c>
      <c r="K216" s="23" t="s">
        <v>3162</v>
      </c>
      <c r="L216" s="213">
        <v>2244078995</v>
      </c>
      <c r="M216" s="211" t="s">
        <v>595</v>
      </c>
      <c r="N216" s="211" t="s">
        <v>596</v>
      </c>
      <c r="O216" s="214">
        <v>242.95</v>
      </c>
      <c r="P216" s="215">
        <v>12406.1</v>
      </c>
      <c r="Q216" s="23" t="s">
        <v>6709</v>
      </c>
      <c r="R216" s="23" t="s">
        <v>6710</v>
      </c>
      <c r="S216" s="112">
        <v>20130930</v>
      </c>
      <c r="T216" s="23" t="s">
        <v>6708</v>
      </c>
      <c r="U216" s="49">
        <v>4.5999999999999999E-3</v>
      </c>
      <c r="V216" s="218" t="s">
        <v>2296</v>
      </c>
      <c r="W216" s="49">
        <v>2.9999999999999997E-4</v>
      </c>
      <c r="X216" s="49">
        <v>2.9999999999999997E-4</v>
      </c>
      <c r="Y216" s="26" t="s">
        <v>688</v>
      </c>
      <c r="Z216" s="26" t="s">
        <v>357</v>
      </c>
      <c r="AA216" s="219" t="s">
        <v>414</v>
      </c>
      <c r="AD216" s="219" t="s">
        <v>3763</v>
      </c>
      <c r="AE216" s="279"/>
      <c r="AH216" s="222"/>
      <c r="AI216" s="219" t="s">
        <v>3791</v>
      </c>
      <c r="AJ216" s="223">
        <v>0.24</v>
      </c>
      <c r="AK216" s="172">
        <f ca="1">IF(LEN(J216)=0,"",VLOOKUP(INDIRECT(ADDRESS(COUNTA(기초자산!$A:$A),1,,,sname)),mat_spot,MATCH(J216,기초자산!$10:$10,0),FALSE))</f>
        <v>274.89999999999998</v>
      </c>
      <c r="AL216" s="172">
        <f ca="1">IF(LEN(K216)=0,"",VLOOKUP(INDIRECT(ADDRESS(COUNTA(기초자산!$A:$A),1,,,sname)),mat_spot,MATCH(K216,기초자산!$10:$10,0),FALSE))</f>
        <v>12454.07</v>
      </c>
      <c r="AM216" s="24">
        <f t="shared" ca="1" si="56"/>
        <v>1.1315085408520271</v>
      </c>
      <c r="AN216" s="24">
        <f t="shared" ca="1" si="56"/>
        <v>1.0038666462466044</v>
      </c>
      <c r="AO216" s="211" t="s">
        <v>6711</v>
      </c>
      <c r="AP216" s="224">
        <v>0.9</v>
      </c>
      <c r="AS216" s="211" t="s">
        <v>799</v>
      </c>
      <c r="AT216" s="224">
        <v>0.9</v>
      </c>
      <c r="AW216" s="211" t="s">
        <v>3868</v>
      </c>
      <c r="AX216" s="224">
        <v>0.85</v>
      </c>
      <c r="BA216" s="211" t="s">
        <v>3864</v>
      </c>
      <c r="BB216" s="224">
        <v>0.85</v>
      </c>
      <c r="BE216" s="211" t="s">
        <v>6712</v>
      </c>
      <c r="BF216" s="224">
        <v>0.8</v>
      </c>
      <c r="BI216" s="211" t="s">
        <v>6713</v>
      </c>
      <c r="BJ216" s="266">
        <v>0.6</v>
      </c>
      <c r="BM216" s="225"/>
      <c r="BN216" s="224"/>
      <c r="BQ216" s="225"/>
      <c r="BR216" s="224"/>
      <c r="BV216" s="224"/>
      <c r="BZ216" s="224"/>
      <c r="CD216" s="224"/>
      <c r="CH216" s="224"/>
      <c r="CL216" s="224"/>
      <c r="CP216" s="224"/>
      <c r="CT216" s="224"/>
      <c r="CX216" s="224"/>
      <c r="DB216" s="224"/>
      <c r="DF216" s="224"/>
      <c r="DI216" s="226"/>
    </row>
    <row r="217" spans="1:113" s="220" customFormat="1" ht="14.5" x14ac:dyDescent="0.25">
      <c r="A217" s="252">
        <v>53200</v>
      </c>
      <c r="B217" s="210" t="s">
        <v>6695</v>
      </c>
      <c r="C217" s="227" t="s">
        <v>6696</v>
      </c>
      <c r="D217" s="211" t="s">
        <v>353</v>
      </c>
      <c r="E217" s="23" t="s">
        <v>948</v>
      </c>
      <c r="F217" s="211" t="s">
        <v>353</v>
      </c>
      <c r="G217" s="249">
        <v>20100915</v>
      </c>
      <c r="H217" s="211" t="s">
        <v>6697</v>
      </c>
      <c r="I217" s="212">
        <v>0.98550000000000004</v>
      </c>
      <c r="J217" s="23" t="s">
        <v>1972</v>
      </c>
      <c r="K217" s="23" t="s">
        <v>4190</v>
      </c>
      <c r="L217" s="213">
        <v>2268022764</v>
      </c>
      <c r="M217" s="211" t="s">
        <v>6698</v>
      </c>
      <c r="N217" s="211" t="s">
        <v>3853</v>
      </c>
      <c r="O217" s="214">
        <v>516000</v>
      </c>
      <c r="P217" s="215">
        <v>13300</v>
      </c>
      <c r="Q217" s="211" t="s">
        <v>6699</v>
      </c>
      <c r="R217" s="211" t="s">
        <v>6676</v>
      </c>
      <c r="S217" s="216">
        <v>20130913</v>
      </c>
      <c r="T217" s="23" t="s">
        <v>6675</v>
      </c>
      <c r="U217" s="217">
        <v>4.0000000000000002E-4</v>
      </c>
      <c r="V217" s="218" t="s">
        <v>2296</v>
      </c>
      <c r="W217" s="217">
        <v>5.0000000000000001E-4</v>
      </c>
      <c r="X217" s="217">
        <v>2.9999999999999997E-4</v>
      </c>
      <c r="Y217" s="219" t="s">
        <v>688</v>
      </c>
      <c r="Z217" s="219" t="s">
        <v>357</v>
      </c>
      <c r="AA217" s="219" t="s">
        <v>414</v>
      </c>
      <c r="AD217" s="219" t="s">
        <v>3763</v>
      </c>
      <c r="AE217" s="221"/>
      <c r="AH217" s="222"/>
      <c r="AI217" s="219" t="s">
        <v>1917</v>
      </c>
      <c r="AJ217" s="223">
        <v>0.42</v>
      </c>
      <c r="AK217" s="172">
        <f ca="1">IF(LEN(J217)=0,"",VLOOKUP(INDIRECT(ADDRESS(COUNTA(기초자산!$A:$A),1,,,sname)),mat_spot,MATCH(J217,기초자산!$10:$10,0),FALSE))</f>
        <v>472000</v>
      </c>
      <c r="AL217" s="172">
        <f ca="1">IF(LEN(K217)=0,"",VLOOKUP(INDIRECT(ADDRESS(COUNTA(기초자산!$A:$A),1,,,sname)),mat_spot,MATCH(K217,기초자산!$10:$10,0),FALSE))</f>
        <v>14950</v>
      </c>
      <c r="AM217" s="24">
        <f t="shared" ref="AM217:AN219" ca="1" si="57">IF(ISERROR(AK217/O217),"",AK217/O217)</f>
        <v>0.9147286821705426</v>
      </c>
      <c r="AN217" s="24">
        <f t="shared" ca="1" si="57"/>
        <v>1.1240601503759398</v>
      </c>
      <c r="AO217" s="211" t="s">
        <v>6700</v>
      </c>
      <c r="AP217" s="224">
        <v>0.9</v>
      </c>
      <c r="AS217" s="211" t="s">
        <v>6701</v>
      </c>
      <c r="AT217" s="224">
        <v>0.9</v>
      </c>
      <c r="AW217" s="211" t="s">
        <v>6702</v>
      </c>
      <c r="AX217" s="224">
        <v>0.85</v>
      </c>
      <c r="BA217" s="211" t="s">
        <v>6703</v>
      </c>
      <c r="BB217" s="224">
        <v>0.85</v>
      </c>
      <c r="BE217" s="211" t="s">
        <v>6704</v>
      </c>
      <c r="BF217" s="224">
        <v>0.8</v>
      </c>
      <c r="BI217" s="211" t="s">
        <v>6699</v>
      </c>
      <c r="BJ217" s="266">
        <v>0.6</v>
      </c>
      <c r="BM217" s="225"/>
      <c r="BN217" s="224"/>
      <c r="BQ217" s="225"/>
      <c r="BR217" s="224"/>
      <c r="BV217" s="224"/>
      <c r="BZ217" s="224"/>
      <c r="CD217" s="224"/>
      <c r="CH217" s="224"/>
      <c r="CL217" s="224"/>
      <c r="CP217" s="224"/>
      <c r="CT217" s="224"/>
      <c r="CX217" s="224"/>
      <c r="DB217" s="224"/>
      <c r="DF217" s="224"/>
      <c r="DI217" s="226"/>
    </row>
    <row r="218" spans="1:113" s="220" customFormat="1" ht="14.5" x14ac:dyDescent="0.25">
      <c r="A218" s="252">
        <v>53206</v>
      </c>
      <c r="B218" s="210" t="s">
        <v>6686</v>
      </c>
      <c r="C218" s="22" t="s">
        <v>6687</v>
      </c>
      <c r="D218" s="211" t="s">
        <v>4381</v>
      </c>
      <c r="E218" s="23" t="s">
        <v>352</v>
      </c>
      <c r="F218" s="211" t="s">
        <v>353</v>
      </c>
      <c r="G218" s="244">
        <v>20100928</v>
      </c>
      <c r="H218" s="211" t="s">
        <v>6688</v>
      </c>
      <c r="I218" s="212">
        <v>0.98699999999999999</v>
      </c>
      <c r="J218" s="23" t="s">
        <v>941</v>
      </c>
      <c r="K218" s="23" t="s">
        <v>3162</v>
      </c>
      <c r="L218" s="213">
        <v>3426899015</v>
      </c>
      <c r="M218" s="211" t="s">
        <v>594</v>
      </c>
      <c r="N218" s="211" t="s">
        <v>595</v>
      </c>
      <c r="O218" s="214">
        <v>240.59</v>
      </c>
      <c r="P218" s="215">
        <v>12180.2</v>
      </c>
      <c r="Q218" s="23" t="s">
        <v>6690</v>
      </c>
      <c r="R218" s="23" t="s">
        <v>6691</v>
      </c>
      <c r="S218" s="112">
        <v>20130927</v>
      </c>
      <c r="T218" s="23" t="s">
        <v>6689</v>
      </c>
      <c r="U218" s="49">
        <v>4.5999999999999999E-3</v>
      </c>
      <c r="V218" s="218" t="s">
        <v>2296</v>
      </c>
      <c r="W218" s="49">
        <v>2.9999999999999997E-4</v>
      </c>
      <c r="X218" s="49">
        <v>2.9999999999999997E-4</v>
      </c>
      <c r="Y218" s="26" t="s">
        <v>688</v>
      </c>
      <c r="Z218" s="26" t="s">
        <v>357</v>
      </c>
      <c r="AA218" s="219" t="s">
        <v>414</v>
      </c>
      <c r="AD218" s="219" t="s">
        <v>3763</v>
      </c>
      <c r="AE218" s="279"/>
      <c r="AH218" s="222"/>
      <c r="AI218" s="219" t="s">
        <v>6692</v>
      </c>
      <c r="AJ218" s="223">
        <v>0.29099999999999998</v>
      </c>
      <c r="AK218" s="172">
        <f ca="1">IF(LEN(J218)=0,"",VLOOKUP(INDIRECT(ADDRESS(COUNTA(기초자산!$A:$A),1,,,sname)),mat_spot,MATCH(J218,기초자산!$10:$10,0),FALSE))</f>
        <v>274.89999999999998</v>
      </c>
      <c r="AL218" s="172">
        <f ca="1">IF(LEN(K218)=0,"",VLOOKUP(INDIRECT(ADDRESS(COUNTA(기초자산!$A:$A),1,,,sname)),mat_spot,MATCH(K218,기초자산!$10:$10,0),FALSE))</f>
        <v>12454.07</v>
      </c>
      <c r="AM218" s="24">
        <f t="shared" ca="1" si="57"/>
        <v>1.1426077559333305</v>
      </c>
      <c r="AN218" s="24">
        <f t="shared" ca="1" si="57"/>
        <v>1.0224848524654766</v>
      </c>
      <c r="AO218" s="211" t="s">
        <v>6693</v>
      </c>
      <c r="AP218" s="224">
        <v>0.9</v>
      </c>
      <c r="AS218" s="211" t="s">
        <v>3851</v>
      </c>
      <c r="AT218" s="224">
        <v>0.9</v>
      </c>
      <c r="AW218" s="211" t="s">
        <v>6694</v>
      </c>
      <c r="AX218" s="224">
        <v>0.85</v>
      </c>
      <c r="BA218" s="211" t="s">
        <v>3864</v>
      </c>
      <c r="BB218" s="224">
        <v>0.85</v>
      </c>
      <c r="BE218" s="211" t="s">
        <v>5851</v>
      </c>
      <c r="BF218" s="224">
        <v>0.8</v>
      </c>
      <c r="BI218" s="211" t="s">
        <v>6690</v>
      </c>
      <c r="BJ218" s="266">
        <v>0.6</v>
      </c>
      <c r="BM218" s="225"/>
      <c r="BN218" s="224"/>
      <c r="BQ218" s="225"/>
      <c r="BR218" s="224"/>
      <c r="BV218" s="224"/>
      <c r="BZ218" s="224"/>
      <c r="CD218" s="224"/>
      <c r="CH218" s="224"/>
      <c r="CL218" s="224"/>
      <c r="CP218" s="224"/>
      <c r="CT218" s="224"/>
      <c r="CX218" s="224"/>
      <c r="DB218" s="224"/>
      <c r="DF218" s="224"/>
      <c r="DI218" s="226"/>
    </row>
    <row r="219" spans="1:113" s="220" customFormat="1" ht="14.5" x14ac:dyDescent="0.25">
      <c r="A219" s="252">
        <v>53204</v>
      </c>
      <c r="B219" s="210" t="s">
        <v>6680</v>
      </c>
      <c r="C219" s="22" t="s">
        <v>6681</v>
      </c>
      <c r="D219" s="211" t="s">
        <v>4381</v>
      </c>
      <c r="E219" s="23" t="s">
        <v>352</v>
      </c>
      <c r="F219" s="211" t="s">
        <v>353</v>
      </c>
      <c r="G219" s="244">
        <v>20100917</v>
      </c>
      <c r="H219" s="211" t="s">
        <v>6682</v>
      </c>
      <c r="I219" s="212">
        <v>0.98699999999999999</v>
      </c>
      <c r="J219" s="23" t="s">
        <v>941</v>
      </c>
      <c r="K219" s="23" t="s">
        <v>3162</v>
      </c>
      <c r="L219" s="213">
        <v>2384041834</v>
      </c>
      <c r="M219" s="211" t="s">
        <v>555</v>
      </c>
      <c r="N219" s="211" t="s">
        <v>3853</v>
      </c>
      <c r="O219" s="214">
        <v>237.64</v>
      </c>
      <c r="P219" s="215">
        <v>12171.19</v>
      </c>
      <c r="Q219" s="23" t="s">
        <v>6676</v>
      </c>
      <c r="R219" s="23" t="s">
        <v>6683</v>
      </c>
      <c r="S219" s="112">
        <v>20130917</v>
      </c>
      <c r="T219" s="23" t="s">
        <v>6684</v>
      </c>
      <c r="U219" s="49">
        <v>4.5999999999999999E-3</v>
      </c>
      <c r="V219" s="218" t="s">
        <v>2296</v>
      </c>
      <c r="W219" s="49">
        <v>2.9999999999999997E-4</v>
      </c>
      <c r="X219" s="49">
        <v>2.9999999999999997E-4</v>
      </c>
      <c r="Y219" s="26" t="s">
        <v>688</v>
      </c>
      <c r="Z219" s="26" t="s">
        <v>357</v>
      </c>
      <c r="AA219" s="219" t="s">
        <v>414</v>
      </c>
      <c r="AD219" s="219" t="s">
        <v>3763</v>
      </c>
      <c r="AE219" s="279"/>
      <c r="AH219" s="222"/>
      <c r="AI219" s="219" t="s">
        <v>3202</v>
      </c>
      <c r="AJ219" s="223">
        <v>0.3</v>
      </c>
      <c r="AK219" s="172">
        <f ca="1">IF(LEN(J219)=0,"",VLOOKUP(INDIRECT(ADDRESS(COUNTA(기초자산!$A:$A),1,,,sname)),mat_spot,MATCH(J219,기초자산!$10:$10,0),FALSE))</f>
        <v>274.89999999999998</v>
      </c>
      <c r="AL219" s="172">
        <f ca="1">IF(LEN(K219)=0,"",VLOOKUP(INDIRECT(ADDRESS(COUNTA(기초자산!$A:$A),1,,,sname)),mat_spot,MATCH(K219,기초자산!$10:$10,0),FALSE))</f>
        <v>12454.07</v>
      </c>
      <c r="AM219" s="24">
        <f t="shared" ca="1" si="57"/>
        <v>1.1567917858946306</v>
      </c>
      <c r="AN219" s="24">
        <f t="shared" ca="1" si="57"/>
        <v>1.023241770114508</v>
      </c>
      <c r="AO219" s="211" t="s">
        <v>3507</v>
      </c>
      <c r="AP219" s="224">
        <v>0.9</v>
      </c>
      <c r="AS219" s="211" t="s">
        <v>1690</v>
      </c>
      <c r="AT219" s="224">
        <v>0.9</v>
      </c>
      <c r="AW219" s="211" t="s">
        <v>3809</v>
      </c>
      <c r="AX219" s="224">
        <v>0.85</v>
      </c>
      <c r="BA219" s="211" t="s">
        <v>3806</v>
      </c>
      <c r="BB219" s="224">
        <v>0.85</v>
      </c>
      <c r="BE219" s="211" t="s">
        <v>5833</v>
      </c>
      <c r="BF219" s="224">
        <v>0.8</v>
      </c>
      <c r="BI219" s="211" t="s">
        <v>6685</v>
      </c>
      <c r="BJ219" s="266">
        <v>0.6</v>
      </c>
      <c r="BM219" s="225"/>
      <c r="BN219" s="224"/>
      <c r="BQ219" s="225"/>
      <c r="BR219" s="224"/>
      <c r="BV219" s="224"/>
      <c r="BZ219" s="224"/>
      <c r="CD219" s="224"/>
      <c r="CH219" s="224"/>
      <c r="CL219" s="224"/>
      <c r="CP219" s="224"/>
      <c r="CT219" s="224"/>
      <c r="CX219" s="224"/>
      <c r="DB219" s="224"/>
      <c r="DF219" s="224"/>
      <c r="DI219" s="226"/>
    </row>
    <row r="220" spans="1:113" s="220" customFormat="1" ht="14.5" x14ac:dyDescent="0.25">
      <c r="A220" s="252">
        <v>53199</v>
      </c>
      <c r="B220" s="210" t="s">
        <v>6672</v>
      </c>
      <c r="C220" s="22" t="s">
        <v>6673</v>
      </c>
      <c r="D220" s="211" t="s">
        <v>4381</v>
      </c>
      <c r="E220" s="23" t="s">
        <v>352</v>
      </c>
      <c r="F220" s="211" t="s">
        <v>353</v>
      </c>
      <c r="G220" s="244">
        <v>20100915</v>
      </c>
      <c r="H220" s="211" t="s">
        <v>6674</v>
      </c>
      <c r="I220" s="212">
        <v>0.98699999999999999</v>
      </c>
      <c r="J220" s="23" t="s">
        <v>941</v>
      </c>
      <c r="K220" s="23" t="s">
        <v>3162</v>
      </c>
      <c r="L220" s="213">
        <v>2246423064</v>
      </c>
      <c r="M220" s="211" t="s">
        <v>3829</v>
      </c>
      <c r="N220" s="211" t="s">
        <v>770</v>
      </c>
      <c r="O220" s="214">
        <v>237.14</v>
      </c>
      <c r="P220" s="215">
        <v>12088.3</v>
      </c>
      <c r="Q220" s="23" t="s">
        <v>6666</v>
      </c>
      <c r="R220" s="23" t="s">
        <v>6676</v>
      </c>
      <c r="S220" s="112">
        <v>20130913</v>
      </c>
      <c r="T220" s="23" t="s">
        <v>6675</v>
      </c>
      <c r="U220" s="49">
        <v>4.5999999999999999E-3</v>
      </c>
      <c r="V220" s="218" t="s">
        <v>2296</v>
      </c>
      <c r="W220" s="49">
        <v>2.9999999999999997E-4</v>
      </c>
      <c r="X220" s="49">
        <v>2.9999999999999997E-4</v>
      </c>
      <c r="Y220" s="26" t="s">
        <v>688</v>
      </c>
      <c r="Z220" s="26" t="s">
        <v>357</v>
      </c>
      <c r="AA220" s="219" t="s">
        <v>414</v>
      </c>
      <c r="AD220" s="219" t="s">
        <v>3763</v>
      </c>
      <c r="AE220" s="279"/>
      <c r="AH220" s="222"/>
      <c r="AI220" s="219" t="s">
        <v>6677</v>
      </c>
      <c r="AJ220" s="223">
        <v>0.315</v>
      </c>
      <c r="AK220" s="172">
        <f ca="1">IF(LEN(J220)=0,"",VLOOKUP(INDIRECT(ADDRESS(COUNTA(기초자산!$A:$A),1,,,sname)),mat_spot,MATCH(J220,기초자산!$10:$10,0),FALSE))</f>
        <v>274.89999999999998</v>
      </c>
      <c r="AL220" s="172">
        <f ca="1">IF(LEN(K220)=0,"",VLOOKUP(INDIRECT(ADDRESS(COUNTA(기초자산!$A:$A),1,,,sname)),mat_spot,MATCH(K220,기초자산!$10:$10,0),FALSE))</f>
        <v>12454.07</v>
      </c>
      <c r="AM220" s="24">
        <f t="shared" ref="AM220:AN222" ca="1" si="58">IF(ISERROR(AK220/O220),"",AK220/O220)</f>
        <v>1.159230834106435</v>
      </c>
      <c r="AN220" s="24">
        <f t="shared" ca="1" si="58"/>
        <v>1.0302581835328375</v>
      </c>
      <c r="AO220" s="211" t="s">
        <v>6678</v>
      </c>
      <c r="AP220" s="224">
        <v>0.9</v>
      </c>
      <c r="AS220" s="211" t="s">
        <v>3761</v>
      </c>
      <c r="AT220" s="224">
        <v>0.9</v>
      </c>
      <c r="AW220" s="211" t="s">
        <v>6679</v>
      </c>
      <c r="AX220" s="224">
        <v>0.85</v>
      </c>
      <c r="BA220" s="211" t="s">
        <v>3798</v>
      </c>
      <c r="BB220" s="224">
        <v>0.85</v>
      </c>
      <c r="BE220" s="211" t="s">
        <v>5833</v>
      </c>
      <c r="BF220" s="224">
        <v>0.8</v>
      </c>
      <c r="BI220" s="211" t="s">
        <v>6666</v>
      </c>
      <c r="BJ220" s="266">
        <v>0.6</v>
      </c>
      <c r="BM220" s="225"/>
      <c r="BN220" s="224"/>
      <c r="BQ220" s="225"/>
      <c r="BR220" s="224"/>
      <c r="BV220" s="224"/>
      <c r="BZ220" s="224"/>
      <c r="CD220" s="224"/>
      <c r="CH220" s="224"/>
      <c r="CL220" s="224"/>
      <c r="CP220" s="224"/>
      <c r="CT220" s="224"/>
      <c r="CX220" s="224"/>
      <c r="DB220" s="224"/>
      <c r="DF220" s="224"/>
      <c r="DI220" s="226"/>
    </row>
    <row r="221" spans="1:113" s="220" customFormat="1" ht="14.5" x14ac:dyDescent="0.25">
      <c r="A221" s="252">
        <v>53197</v>
      </c>
      <c r="B221" s="210" t="s">
        <v>6669</v>
      </c>
      <c r="C221" s="22" t="s">
        <v>6670</v>
      </c>
      <c r="D221" s="211" t="s">
        <v>4381</v>
      </c>
      <c r="E221" s="23" t="s">
        <v>352</v>
      </c>
      <c r="F221" s="211" t="s">
        <v>353</v>
      </c>
      <c r="G221" s="244">
        <v>20100910</v>
      </c>
      <c r="H221" s="211" t="s">
        <v>6671</v>
      </c>
      <c r="I221" s="212">
        <v>0.98699999999999999</v>
      </c>
      <c r="J221" s="23" t="s">
        <v>941</v>
      </c>
      <c r="K221" s="23" t="s">
        <v>3162</v>
      </c>
      <c r="L221" s="213">
        <v>1720150311</v>
      </c>
      <c r="M221" s="211" t="s">
        <v>1675</v>
      </c>
      <c r="N221" s="211" t="s">
        <v>866</v>
      </c>
      <c r="O221" s="214">
        <v>233.93</v>
      </c>
      <c r="P221" s="215">
        <v>11835.93</v>
      </c>
      <c r="Q221" s="23" t="s">
        <v>6665</v>
      </c>
      <c r="R221" s="23" t="s">
        <v>6666</v>
      </c>
      <c r="S221" s="112">
        <v>20130911</v>
      </c>
      <c r="T221" s="23" t="s">
        <v>1682</v>
      </c>
      <c r="U221" s="49">
        <v>4.5999999999999999E-3</v>
      </c>
      <c r="V221" s="218" t="s">
        <v>2296</v>
      </c>
      <c r="W221" s="49">
        <v>2.9999999999999997E-4</v>
      </c>
      <c r="X221" s="49">
        <v>2.9999999999999997E-4</v>
      </c>
      <c r="Y221" s="26" t="s">
        <v>688</v>
      </c>
      <c r="Z221" s="26" t="s">
        <v>357</v>
      </c>
      <c r="AA221" s="219" t="s">
        <v>414</v>
      </c>
      <c r="AD221" s="219" t="s">
        <v>3763</v>
      </c>
      <c r="AE221" s="279"/>
      <c r="AH221" s="222"/>
      <c r="AI221" s="219" t="s">
        <v>1853</v>
      </c>
      <c r="AJ221" s="223">
        <v>0.33</v>
      </c>
      <c r="AK221" s="172">
        <f ca="1">IF(LEN(J221)=0,"",VLOOKUP(INDIRECT(ADDRESS(COUNTA(기초자산!$A:$A),1,,,sname)),mat_spot,MATCH(J221,기초자산!$10:$10,0),FALSE))</f>
        <v>274.89999999999998</v>
      </c>
      <c r="AL221" s="172">
        <f ca="1">IF(LEN(K221)=0,"",VLOOKUP(INDIRECT(ADDRESS(COUNTA(기초자산!$A:$A),1,,,sname)),mat_spot,MATCH(K221,기초자산!$10:$10,0),FALSE))</f>
        <v>12454.07</v>
      </c>
      <c r="AM221" s="24">
        <f t="shared" ca="1" si="58"/>
        <v>1.175137861753516</v>
      </c>
      <c r="AN221" s="24">
        <f t="shared" ca="1" si="58"/>
        <v>1.0522257228625043</v>
      </c>
      <c r="AO221" s="211" t="s">
        <v>3793</v>
      </c>
      <c r="AP221" s="224">
        <v>0.9</v>
      </c>
      <c r="AS221" s="211" t="s">
        <v>3761</v>
      </c>
      <c r="AT221" s="224">
        <v>0.9</v>
      </c>
      <c r="AW221" s="211" t="s">
        <v>6668</v>
      </c>
      <c r="AX221" s="224">
        <v>0.85</v>
      </c>
      <c r="BA221" s="211" t="s">
        <v>3789</v>
      </c>
      <c r="BB221" s="224">
        <v>0.85</v>
      </c>
      <c r="BE221" s="211" t="s">
        <v>4394</v>
      </c>
      <c r="BF221" s="224">
        <v>0.8</v>
      </c>
      <c r="BI221" s="211" t="s">
        <v>6665</v>
      </c>
      <c r="BJ221" s="266">
        <v>0.6</v>
      </c>
      <c r="BM221" s="225"/>
      <c r="BN221" s="224"/>
      <c r="BQ221" s="225"/>
      <c r="BR221" s="224"/>
      <c r="BV221" s="224"/>
      <c r="BZ221" s="224"/>
      <c r="CD221" s="224"/>
      <c r="CH221" s="224"/>
      <c r="CL221" s="224"/>
      <c r="CP221" s="224"/>
      <c r="CT221" s="224"/>
      <c r="CX221" s="224"/>
      <c r="DB221" s="224"/>
      <c r="DF221" s="224"/>
      <c r="DI221" s="226"/>
    </row>
    <row r="222" spans="1:113" s="220" customFormat="1" ht="14.5" x14ac:dyDescent="0.25">
      <c r="A222" s="252">
        <v>53196</v>
      </c>
      <c r="B222" s="210" t="s">
        <v>6972</v>
      </c>
      <c r="C222" s="22" t="s">
        <v>6663</v>
      </c>
      <c r="D222" s="211" t="s">
        <v>4381</v>
      </c>
      <c r="E222" s="23" t="s">
        <v>352</v>
      </c>
      <c r="F222" s="211" t="s">
        <v>353</v>
      </c>
      <c r="G222" s="244">
        <v>20100910</v>
      </c>
      <c r="H222" s="211" t="s">
        <v>6664</v>
      </c>
      <c r="I222" s="212">
        <v>0.98699999999999999</v>
      </c>
      <c r="J222" s="23" t="s">
        <v>941</v>
      </c>
      <c r="K222" s="23" t="s">
        <v>3162</v>
      </c>
      <c r="L222" s="213">
        <v>1765753318</v>
      </c>
      <c r="M222" s="211" t="s">
        <v>1675</v>
      </c>
      <c r="N222" s="211" t="s">
        <v>866</v>
      </c>
      <c r="O222" s="214">
        <v>233.93</v>
      </c>
      <c r="P222" s="215">
        <v>11835.93</v>
      </c>
      <c r="Q222" s="23" t="s">
        <v>6665</v>
      </c>
      <c r="R222" s="23" t="s">
        <v>6666</v>
      </c>
      <c r="S222" s="112">
        <v>20130911</v>
      </c>
      <c r="T222" s="23" t="s">
        <v>1682</v>
      </c>
      <c r="U222" s="49">
        <v>4.5999999999999999E-3</v>
      </c>
      <c r="V222" s="218" t="s">
        <v>2296</v>
      </c>
      <c r="W222" s="49">
        <v>2.9999999999999997E-4</v>
      </c>
      <c r="X222" s="49">
        <v>2.9999999999999997E-4</v>
      </c>
      <c r="Y222" s="26" t="s">
        <v>688</v>
      </c>
      <c r="Z222" s="26" t="s">
        <v>357</v>
      </c>
      <c r="AA222" s="219" t="s">
        <v>414</v>
      </c>
      <c r="AD222" s="219" t="s">
        <v>6667</v>
      </c>
      <c r="AE222" s="279"/>
      <c r="AH222" s="222"/>
      <c r="AI222" s="219" t="s">
        <v>3376</v>
      </c>
      <c r="AJ222" s="223">
        <v>0.27</v>
      </c>
      <c r="AK222" s="172">
        <f ca="1">IF(LEN(J222)=0,"",VLOOKUP(INDIRECT(ADDRESS(COUNTA(기초자산!$A:$A),1,,,sname)),mat_spot,MATCH(J222,기초자산!$10:$10,0),FALSE))</f>
        <v>274.89999999999998</v>
      </c>
      <c r="AL222" s="172">
        <f ca="1">IF(LEN(K222)=0,"",VLOOKUP(INDIRECT(ADDRESS(COUNTA(기초자산!$A:$A),1,,,sname)),mat_spot,MATCH(K222,기초자산!$10:$10,0),FALSE))</f>
        <v>12454.07</v>
      </c>
      <c r="AM222" s="24">
        <f t="shared" ca="1" si="58"/>
        <v>1.175137861753516</v>
      </c>
      <c r="AN222" s="24">
        <f t="shared" ca="1" si="58"/>
        <v>1.0522257228625043</v>
      </c>
      <c r="AO222" s="211" t="s">
        <v>3793</v>
      </c>
      <c r="AP222" s="224">
        <v>0.85</v>
      </c>
      <c r="AS222" s="211" t="s">
        <v>3761</v>
      </c>
      <c r="AT222" s="224">
        <v>0.85</v>
      </c>
      <c r="AW222" s="211" t="s">
        <v>6668</v>
      </c>
      <c r="AX222" s="224">
        <v>0.8</v>
      </c>
      <c r="BA222" s="211" t="s">
        <v>3789</v>
      </c>
      <c r="BB222" s="224">
        <v>0.8</v>
      </c>
      <c r="BE222" s="211" t="s">
        <v>4394</v>
      </c>
      <c r="BF222" s="224">
        <v>0.75</v>
      </c>
      <c r="BI222" s="211" t="s">
        <v>6665</v>
      </c>
      <c r="BJ222" s="266">
        <v>0.6</v>
      </c>
      <c r="BM222" s="225"/>
      <c r="BN222" s="224"/>
      <c r="BQ222" s="225"/>
      <c r="BR222" s="224"/>
      <c r="BV222" s="224"/>
      <c r="BZ222" s="224"/>
      <c r="CD222" s="224"/>
      <c r="CH222" s="224"/>
      <c r="CL222" s="224"/>
      <c r="CP222" s="224"/>
      <c r="CT222" s="224"/>
      <c r="CX222" s="224"/>
      <c r="DB222" s="224"/>
      <c r="DF222" s="224"/>
      <c r="DI222" s="226"/>
    </row>
    <row r="223" spans="1:113" s="26" customFormat="1" ht="14.5" x14ac:dyDescent="0.25">
      <c r="A223" s="147">
        <v>53194</v>
      </c>
      <c r="B223" s="210" t="s">
        <v>6631</v>
      </c>
      <c r="C223" s="22" t="s">
        <v>6632</v>
      </c>
      <c r="D223" s="23" t="s">
        <v>4381</v>
      </c>
      <c r="E223" s="23" t="s">
        <v>352</v>
      </c>
      <c r="F223" s="23" t="s">
        <v>353</v>
      </c>
      <c r="G223" s="244">
        <v>20100906</v>
      </c>
      <c r="H223" s="211" t="s">
        <v>6633</v>
      </c>
      <c r="I223" s="51">
        <v>0.98199999999999998</v>
      </c>
      <c r="J223" s="23" t="s">
        <v>1972</v>
      </c>
      <c r="K223" s="23" t="s">
        <v>4190</v>
      </c>
      <c r="L223" s="25">
        <v>737563426</v>
      </c>
      <c r="M223" s="211" t="s">
        <v>6635</v>
      </c>
      <c r="N223" s="211" t="s">
        <v>1676</v>
      </c>
      <c r="O223" s="214">
        <v>496166</v>
      </c>
      <c r="P223" s="104">
        <v>13266</v>
      </c>
      <c r="Q223" s="23" t="s">
        <v>6636</v>
      </c>
      <c r="R223" s="23" t="s">
        <v>6628</v>
      </c>
      <c r="S223" s="112">
        <v>20130906</v>
      </c>
      <c r="T223" s="23" t="s">
        <v>6634</v>
      </c>
      <c r="U223" s="49">
        <v>4.5999999999999999E-3</v>
      </c>
      <c r="V223" s="218" t="s">
        <v>6579</v>
      </c>
      <c r="W223" s="49">
        <v>2.9999999999999997E-4</v>
      </c>
      <c r="X223" s="49">
        <v>2.9999999999999997E-4</v>
      </c>
      <c r="Y223" s="26" t="s">
        <v>688</v>
      </c>
      <c r="Z223" s="26" t="s">
        <v>357</v>
      </c>
      <c r="AA223" s="26" t="s">
        <v>414</v>
      </c>
      <c r="AB223" s="23"/>
      <c r="AC223" s="23"/>
      <c r="AD223" s="219" t="s">
        <v>3763</v>
      </c>
      <c r="AE223" s="21"/>
      <c r="AH223" s="29"/>
      <c r="AI223" s="26" t="s">
        <v>559</v>
      </c>
      <c r="AJ223" s="27">
        <v>0.40500000000000003</v>
      </c>
      <c r="AK223" s="26">
        <f ca="1">IF(LEN(J223)=0,"",VLOOKUP(INDIRECT(ADDRESS(COUNTA(기초자산!$A:$A),1,,,sname)),mat_spot,MATCH(J223,기초자산!$10:$10,0),FALSE))</f>
        <v>472000</v>
      </c>
      <c r="AL223" s="172">
        <f ca="1">IF(LEN(K223)=0,"",VLOOKUP(INDIRECT(ADDRESS(COUNTA(기초자산!$A:$A),1,,,sname)),mat_spot,MATCH(K223,기초자산!$10:$10,0),FALSE))</f>
        <v>14950</v>
      </c>
      <c r="AM223" s="24">
        <f t="shared" ref="AM223:AN225" ca="1" si="59">IF(ISERROR(AK223/O223),"",AK223/O223)</f>
        <v>0.95129452642865497</v>
      </c>
      <c r="AN223" s="24">
        <f t="shared" ca="1" si="59"/>
        <v>1.1269410523141867</v>
      </c>
      <c r="AO223" s="211" t="s">
        <v>6637</v>
      </c>
      <c r="AP223" s="24">
        <v>0.9</v>
      </c>
      <c r="AS223" s="211" t="s">
        <v>6638</v>
      </c>
      <c r="AT223" s="24">
        <v>0.9</v>
      </c>
      <c r="AW223" s="211" t="s">
        <v>6639</v>
      </c>
      <c r="AX223" s="24">
        <v>0.85</v>
      </c>
      <c r="BA223" s="211" t="s">
        <v>6640</v>
      </c>
      <c r="BB223" s="24">
        <v>0.85</v>
      </c>
      <c r="BE223" s="211" t="s">
        <v>6641</v>
      </c>
      <c r="BF223" s="24">
        <v>0.8</v>
      </c>
      <c r="BI223" s="211" t="s">
        <v>6636</v>
      </c>
      <c r="BJ223" s="267">
        <v>0.6</v>
      </c>
      <c r="BM223" s="23"/>
      <c r="BN223" s="24"/>
      <c r="BQ223" s="23"/>
      <c r="BR223" s="24"/>
      <c r="BU223" s="23"/>
      <c r="BV223" s="24"/>
      <c r="BY223" s="23"/>
      <c r="BZ223" s="24"/>
      <c r="CC223" s="23"/>
      <c r="CD223" s="24"/>
      <c r="CG223" s="23"/>
      <c r="CH223" s="24"/>
      <c r="CK223" s="23"/>
      <c r="CL223" s="24"/>
      <c r="CO223" s="23"/>
      <c r="CP223" s="24"/>
      <c r="CS223" s="23"/>
      <c r="CT223" s="24"/>
      <c r="CW223" s="23"/>
      <c r="CX223" s="24"/>
      <c r="DA223" s="23"/>
      <c r="DB223" s="24"/>
      <c r="DE223" s="23"/>
      <c r="DF223" s="24"/>
      <c r="DI223" s="95"/>
    </row>
    <row r="224" spans="1:113" s="220" customFormat="1" ht="14.5" x14ac:dyDescent="0.25">
      <c r="A224" s="252">
        <v>53195</v>
      </c>
      <c r="B224" s="210" t="s">
        <v>6625</v>
      </c>
      <c r="C224" s="22" t="s">
        <v>6626</v>
      </c>
      <c r="D224" s="211" t="s">
        <v>4381</v>
      </c>
      <c r="E224" s="23" t="s">
        <v>352</v>
      </c>
      <c r="F224" s="211" t="s">
        <v>353</v>
      </c>
      <c r="G224" s="244">
        <v>20100908</v>
      </c>
      <c r="H224" s="211" t="s">
        <v>6627</v>
      </c>
      <c r="I224" s="212">
        <v>0.98699999999999999</v>
      </c>
      <c r="J224" s="23" t="s">
        <v>941</v>
      </c>
      <c r="K224" s="23" t="s">
        <v>3162</v>
      </c>
      <c r="L224" s="213">
        <v>963743712</v>
      </c>
      <c r="M224" s="211" t="s">
        <v>1684</v>
      </c>
      <c r="N224" s="211" t="s">
        <v>1676</v>
      </c>
      <c r="O224" s="214">
        <v>230.94</v>
      </c>
      <c r="P224" s="215">
        <v>11776.72</v>
      </c>
      <c r="Q224" s="23" t="s">
        <v>6628</v>
      </c>
      <c r="R224" s="23" t="s">
        <v>6629</v>
      </c>
      <c r="S224" s="112">
        <v>20130910</v>
      </c>
      <c r="T224" s="23" t="s">
        <v>3750</v>
      </c>
      <c r="U224" s="49">
        <v>4.5999999999999999E-3</v>
      </c>
      <c r="V224" s="218" t="s">
        <v>2296</v>
      </c>
      <c r="W224" s="49">
        <v>2.9999999999999997E-4</v>
      </c>
      <c r="X224" s="49">
        <v>2.9999999999999997E-4</v>
      </c>
      <c r="Y224" s="26" t="s">
        <v>688</v>
      </c>
      <c r="Z224" s="26" t="s">
        <v>357</v>
      </c>
      <c r="AA224" s="219" t="s">
        <v>414</v>
      </c>
      <c r="AD224" s="219" t="s">
        <v>3763</v>
      </c>
      <c r="AE224" s="221"/>
      <c r="AH224" s="222"/>
      <c r="AI224" s="219" t="s">
        <v>1946</v>
      </c>
      <c r="AJ224" s="223">
        <v>0.33600000000000002</v>
      </c>
      <c r="AK224" s="172">
        <f ca="1">IF(LEN(J224)=0,"",VLOOKUP(INDIRECT(ADDRESS(COUNTA(기초자산!$A:$A),1,,,sname)),mat_spot,MATCH(J224,기초자산!$10:$10,0),FALSE))</f>
        <v>274.89999999999998</v>
      </c>
      <c r="AL224" s="172">
        <f ca="1">IF(LEN(K224)=0,"",VLOOKUP(INDIRECT(ADDRESS(COUNTA(기초자산!$A:$A),1,,,sname)),mat_spot,MATCH(K224,기초자산!$10:$10,0),FALSE))</f>
        <v>12454.07</v>
      </c>
      <c r="AM224" s="24">
        <f t="shared" ca="1" si="59"/>
        <v>1.1903524725036805</v>
      </c>
      <c r="AN224" s="24">
        <f t="shared" ca="1" si="59"/>
        <v>1.0575160146458438</v>
      </c>
      <c r="AO224" s="211" t="s">
        <v>6630</v>
      </c>
      <c r="AP224" s="224">
        <v>0.9</v>
      </c>
      <c r="AS224" s="211" t="s">
        <v>3739</v>
      </c>
      <c r="AT224" s="224">
        <v>0.9</v>
      </c>
      <c r="AW224" s="211" t="s">
        <v>3780</v>
      </c>
      <c r="AX224" s="224">
        <v>0.85</v>
      </c>
      <c r="BA224" s="211" t="s">
        <v>3789</v>
      </c>
      <c r="BB224" s="224">
        <v>0.85</v>
      </c>
      <c r="BE224" s="211" t="s">
        <v>4384</v>
      </c>
      <c r="BF224" s="224">
        <v>0.8</v>
      </c>
      <c r="BI224" s="211" t="s">
        <v>6628</v>
      </c>
      <c r="BJ224" s="266">
        <v>0.6</v>
      </c>
      <c r="BM224" s="225"/>
      <c r="BN224" s="224"/>
      <c r="BQ224" s="225"/>
      <c r="BR224" s="224"/>
      <c r="BV224" s="224"/>
      <c r="BZ224" s="224"/>
      <c r="CD224" s="224"/>
      <c r="CH224" s="224"/>
      <c r="CL224" s="224"/>
      <c r="CP224" s="224"/>
      <c r="CT224" s="224"/>
      <c r="CX224" s="224"/>
      <c r="DB224" s="224"/>
      <c r="DF224" s="224"/>
      <c r="DI224" s="226"/>
    </row>
    <row r="225" spans="1:113" s="220" customFormat="1" ht="14.5" x14ac:dyDescent="0.25">
      <c r="A225" s="252">
        <v>53193</v>
      </c>
      <c r="B225" s="210" t="s">
        <v>6618</v>
      </c>
      <c r="C225" s="22" t="s">
        <v>6619</v>
      </c>
      <c r="D225" s="211" t="s">
        <v>4381</v>
      </c>
      <c r="E225" s="23" t="s">
        <v>352</v>
      </c>
      <c r="F225" s="211" t="s">
        <v>353</v>
      </c>
      <c r="G225" s="244">
        <v>20100903</v>
      </c>
      <c r="H225" s="211" t="s">
        <v>6620</v>
      </c>
      <c r="I225" s="212">
        <v>0.98699999999999999</v>
      </c>
      <c r="J225" s="23" t="s">
        <v>941</v>
      </c>
      <c r="K225" s="23" t="s">
        <v>3162</v>
      </c>
      <c r="L225" s="213">
        <v>2305172261</v>
      </c>
      <c r="M225" s="211" t="s">
        <v>1167</v>
      </c>
      <c r="N225" s="211" t="s">
        <v>3765</v>
      </c>
      <c r="O225" s="214">
        <v>231.04</v>
      </c>
      <c r="P225" s="215">
        <v>11767.41</v>
      </c>
      <c r="Q225" s="23" t="s">
        <v>6621</v>
      </c>
      <c r="R225" s="23" t="s">
        <v>6622</v>
      </c>
      <c r="S225" s="112">
        <v>20130903</v>
      </c>
      <c r="T225" s="23" t="s">
        <v>2030</v>
      </c>
      <c r="U225" s="49">
        <v>4.5999999999999999E-3</v>
      </c>
      <c r="V225" s="218" t="s">
        <v>2296</v>
      </c>
      <c r="W225" s="49">
        <v>2.9999999999999997E-4</v>
      </c>
      <c r="X225" s="49">
        <v>2.9999999999999997E-4</v>
      </c>
      <c r="Y225" s="26" t="s">
        <v>688</v>
      </c>
      <c r="Z225" s="26" t="s">
        <v>357</v>
      </c>
      <c r="AA225" s="219" t="s">
        <v>414</v>
      </c>
      <c r="AD225" s="219" t="s">
        <v>3763</v>
      </c>
      <c r="AE225" s="221"/>
      <c r="AH225" s="222"/>
      <c r="AI225" s="219" t="s">
        <v>1946</v>
      </c>
      <c r="AJ225" s="223">
        <v>0.33600000000000002</v>
      </c>
      <c r="AK225" s="172">
        <f ca="1">IF(LEN(J225)=0,"",VLOOKUP(INDIRECT(ADDRESS(COUNTA(기초자산!$A:$A),1,,,sname)),mat_spot,MATCH(J225,기초자산!$10:$10,0),FALSE))</f>
        <v>274.89999999999998</v>
      </c>
      <c r="AL225" s="172">
        <f ca="1">IF(LEN(K225)=0,"",VLOOKUP(INDIRECT(ADDRESS(COUNTA(기초자산!$A:$A),1,,,sname)),mat_spot,MATCH(K225,기초자산!$10:$10,0),FALSE))</f>
        <v>12454.07</v>
      </c>
      <c r="AM225" s="24">
        <f t="shared" ca="1" si="59"/>
        <v>1.1898372576177285</v>
      </c>
      <c r="AN225" s="24">
        <f t="shared" ca="1" si="59"/>
        <v>1.0583526876347471</v>
      </c>
      <c r="AO225" s="211" t="s">
        <v>3068</v>
      </c>
      <c r="AP225" s="224">
        <v>0.9</v>
      </c>
      <c r="AS225" s="211" t="s">
        <v>3721</v>
      </c>
      <c r="AT225" s="224">
        <v>0.9</v>
      </c>
      <c r="AW225" s="211" t="s">
        <v>3722</v>
      </c>
      <c r="AX225" s="224">
        <v>0.85</v>
      </c>
      <c r="BA225" s="211" t="s">
        <v>6623</v>
      </c>
      <c r="BB225" s="224">
        <v>0.85</v>
      </c>
      <c r="BE225" s="211" t="s">
        <v>6624</v>
      </c>
      <c r="BF225" s="224">
        <v>0.8</v>
      </c>
      <c r="BI225" s="211" t="s">
        <v>6621</v>
      </c>
      <c r="BJ225" s="266">
        <v>0.6</v>
      </c>
      <c r="BM225" s="225"/>
      <c r="BN225" s="224"/>
      <c r="BQ225" s="225"/>
      <c r="BR225" s="224"/>
      <c r="BV225" s="224"/>
      <c r="BZ225" s="224"/>
      <c r="CD225" s="224"/>
      <c r="CH225" s="224"/>
      <c r="CL225" s="224"/>
      <c r="CP225" s="224"/>
      <c r="CT225" s="224"/>
      <c r="CX225" s="224"/>
      <c r="DB225" s="224"/>
      <c r="DF225" s="224"/>
      <c r="DI225" s="226"/>
    </row>
    <row r="226" spans="1:113" s="26" customFormat="1" ht="14.5" x14ac:dyDescent="0.25">
      <c r="A226" s="147">
        <v>53192</v>
      </c>
      <c r="B226" s="210" t="s">
        <v>6606</v>
      </c>
      <c r="C226" s="22" t="s">
        <v>6607</v>
      </c>
      <c r="D226" s="23" t="s">
        <v>4381</v>
      </c>
      <c r="E226" s="23" t="s">
        <v>352</v>
      </c>
      <c r="F226" s="23" t="s">
        <v>353</v>
      </c>
      <c r="G226" s="244">
        <v>20100827</v>
      </c>
      <c r="H226" s="211" t="s">
        <v>6608</v>
      </c>
      <c r="I226" s="51">
        <v>0.98199999999999998</v>
      </c>
      <c r="J226" s="23" t="s">
        <v>1972</v>
      </c>
      <c r="K226" s="23" t="s">
        <v>4190</v>
      </c>
      <c r="L226" s="25">
        <v>1291625608</v>
      </c>
      <c r="M226" s="211" t="s">
        <v>2029</v>
      </c>
      <c r="N226" s="211" t="s">
        <v>2325</v>
      </c>
      <c r="O226" s="214">
        <v>489333</v>
      </c>
      <c r="P226" s="104">
        <v>13466</v>
      </c>
      <c r="Q226" s="23" t="s">
        <v>6610</v>
      </c>
      <c r="R226" s="23" t="s">
        <v>6611</v>
      </c>
      <c r="S226" s="112">
        <v>20130827</v>
      </c>
      <c r="T226" s="23" t="s">
        <v>6609</v>
      </c>
      <c r="U226" s="49">
        <v>4.5999999999999999E-3</v>
      </c>
      <c r="V226" s="218" t="s">
        <v>6579</v>
      </c>
      <c r="W226" s="49">
        <v>2.9999999999999997E-4</v>
      </c>
      <c r="X226" s="49">
        <v>2.9999999999999997E-4</v>
      </c>
      <c r="Y226" s="26" t="s">
        <v>688</v>
      </c>
      <c r="Z226" s="26" t="s">
        <v>357</v>
      </c>
      <c r="AA226" s="26" t="s">
        <v>414</v>
      </c>
      <c r="AB226" s="23"/>
      <c r="AC226" s="23"/>
      <c r="AD226" s="219" t="s">
        <v>3763</v>
      </c>
      <c r="AE226" s="21"/>
      <c r="AH226" s="29"/>
      <c r="AI226" s="26" t="s">
        <v>2104</v>
      </c>
      <c r="AJ226" s="27">
        <v>0.40200000000000002</v>
      </c>
      <c r="AK226" s="26">
        <f ca="1">IF(LEN(J226)=0,"",VLOOKUP(INDIRECT(ADDRESS(COUNTA(기초자산!$A:$A),1,,,sname)),mat_spot,MATCH(J226,기초자산!$10:$10,0),FALSE))</f>
        <v>472000</v>
      </c>
      <c r="AL226" s="172">
        <f ca="1">IF(LEN(K226)=0,"",VLOOKUP(INDIRECT(ADDRESS(COUNTA(기초자산!$A:$A),1,,,sname)),mat_spot,MATCH(K226,기초자산!$10:$10,0),FALSE))</f>
        <v>14950</v>
      </c>
      <c r="AM226" s="24">
        <f t="shared" ref="AM226:AN228" ca="1" si="60">IF(ISERROR(AK226/O226),"",AK226/O226)</f>
        <v>0.96457831374544534</v>
      </c>
      <c r="AN226" s="24">
        <f t="shared" ca="1" si="60"/>
        <v>1.1102034754195753</v>
      </c>
      <c r="AO226" s="211" t="s">
        <v>6612</v>
      </c>
      <c r="AP226" s="24">
        <v>0.9</v>
      </c>
      <c r="AS226" s="211" t="s">
        <v>6613</v>
      </c>
      <c r="AT226" s="24">
        <v>0.9</v>
      </c>
      <c r="AW226" s="211" t="s">
        <v>6614</v>
      </c>
      <c r="AX226" s="24">
        <v>0.85</v>
      </c>
      <c r="BA226" s="211" t="s">
        <v>6615</v>
      </c>
      <c r="BB226" s="24">
        <v>0.85</v>
      </c>
      <c r="BE226" s="211" t="s">
        <v>6616</v>
      </c>
      <c r="BF226" s="24">
        <v>0.8</v>
      </c>
      <c r="BI226" s="211" t="s">
        <v>6617</v>
      </c>
      <c r="BJ226" s="267">
        <v>0.6</v>
      </c>
      <c r="BM226" s="23"/>
      <c r="BN226" s="24"/>
      <c r="BQ226" s="23"/>
      <c r="BR226" s="24"/>
      <c r="BU226" s="23"/>
      <c r="BV226" s="24"/>
      <c r="BY226" s="23"/>
      <c r="BZ226" s="24"/>
      <c r="CC226" s="23"/>
      <c r="CD226" s="24"/>
      <c r="CG226" s="23"/>
      <c r="CH226" s="24"/>
      <c r="CK226" s="23"/>
      <c r="CL226" s="24"/>
      <c r="CO226" s="23"/>
      <c r="CP226" s="24"/>
      <c r="CS226" s="23"/>
      <c r="CT226" s="24"/>
      <c r="CW226" s="23"/>
      <c r="CX226" s="24"/>
      <c r="DA226" s="23"/>
      <c r="DB226" s="24"/>
      <c r="DE226" s="23"/>
      <c r="DF226" s="24"/>
      <c r="DI226" s="95"/>
    </row>
    <row r="227" spans="1:113" s="220" customFormat="1" ht="14.5" x14ac:dyDescent="0.25">
      <c r="A227" s="252">
        <v>53191</v>
      </c>
      <c r="B227" s="210" t="s">
        <v>6601</v>
      </c>
      <c r="C227" s="22" t="s">
        <v>6602</v>
      </c>
      <c r="D227" s="211" t="s">
        <v>4381</v>
      </c>
      <c r="E227" s="23" t="s">
        <v>352</v>
      </c>
      <c r="F227" s="211" t="s">
        <v>353</v>
      </c>
      <c r="G227" s="244">
        <v>20100826</v>
      </c>
      <c r="H227" s="211" t="s">
        <v>6603</v>
      </c>
      <c r="I227" s="212">
        <v>0.98699999999999999</v>
      </c>
      <c r="J227" s="23" t="s">
        <v>941</v>
      </c>
      <c r="K227" s="23" t="s">
        <v>3162</v>
      </c>
      <c r="L227" s="213">
        <v>2281063715</v>
      </c>
      <c r="M227" s="211" t="s">
        <v>1309</v>
      </c>
      <c r="N227" s="211" t="s">
        <v>2294</v>
      </c>
      <c r="O227" s="214">
        <v>225.39</v>
      </c>
      <c r="P227" s="215">
        <v>11436.22</v>
      </c>
      <c r="Q227" s="23" t="s">
        <v>6604</v>
      </c>
      <c r="R227" s="23" t="s">
        <v>6605</v>
      </c>
      <c r="S227" s="112">
        <v>20130826</v>
      </c>
      <c r="T227" s="23" t="s">
        <v>3670</v>
      </c>
      <c r="U227" s="49">
        <v>4.5999999999999999E-3</v>
      </c>
      <c r="V227" s="218" t="s">
        <v>2296</v>
      </c>
      <c r="W227" s="49">
        <v>2.9999999999999997E-4</v>
      </c>
      <c r="X227" s="49">
        <v>2.9999999999999997E-4</v>
      </c>
      <c r="Y227" s="26" t="s">
        <v>688</v>
      </c>
      <c r="Z227" s="26" t="s">
        <v>357</v>
      </c>
      <c r="AA227" s="219" t="s">
        <v>414</v>
      </c>
      <c r="AD227" s="219" t="s">
        <v>3763</v>
      </c>
      <c r="AE227" s="221"/>
      <c r="AH227" s="222"/>
      <c r="AI227" s="219" t="s">
        <v>4228</v>
      </c>
      <c r="AJ227" s="223">
        <v>0.33300000000000002</v>
      </c>
      <c r="AK227" s="172">
        <f ca="1">IF(LEN(J227)=0,"",VLOOKUP(INDIRECT(ADDRESS(COUNTA(기초자산!$A:$A),1,,,sname)),mat_spot,MATCH(J227,기초자산!$10:$10,0),FALSE))</f>
        <v>274.89999999999998</v>
      </c>
      <c r="AL227" s="172">
        <f ca="1">IF(LEN(K227)=0,"",VLOOKUP(INDIRECT(ADDRESS(COUNTA(기초자산!$A:$A),1,,,sname)),mat_spot,MATCH(K227,기초자산!$10:$10,0),FALSE))</f>
        <v>12454.07</v>
      </c>
      <c r="AM227" s="24">
        <f t="shared" ca="1" si="60"/>
        <v>1.2196636940414392</v>
      </c>
      <c r="AN227" s="24">
        <f t="shared" ca="1" si="60"/>
        <v>1.0890023102038962</v>
      </c>
      <c r="AO227" s="211" t="s">
        <v>3672</v>
      </c>
      <c r="AP227" s="224">
        <v>0.9</v>
      </c>
      <c r="AS227" s="211" t="s">
        <v>3372</v>
      </c>
      <c r="AT227" s="224">
        <v>0.9</v>
      </c>
      <c r="AW227" s="211" t="s">
        <v>3673</v>
      </c>
      <c r="AX227" s="224">
        <v>0.85</v>
      </c>
      <c r="BA227" s="211" t="s">
        <v>3668</v>
      </c>
      <c r="BB227" s="224">
        <v>0.85</v>
      </c>
      <c r="BE227" s="211" t="s">
        <v>4351</v>
      </c>
      <c r="BF227" s="224">
        <v>0.8</v>
      </c>
      <c r="BI227" s="211" t="s">
        <v>6604</v>
      </c>
      <c r="BJ227" s="266">
        <v>0.6</v>
      </c>
      <c r="BM227" s="225"/>
      <c r="BN227" s="224"/>
      <c r="BQ227" s="225"/>
      <c r="BR227" s="224"/>
      <c r="BV227" s="224"/>
      <c r="BZ227" s="224"/>
      <c r="CD227" s="224"/>
      <c r="CH227" s="224"/>
      <c r="CL227" s="224"/>
      <c r="CP227" s="224"/>
      <c r="CT227" s="224"/>
      <c r="CX227" s="224"/>
      <c r="DB227" s="224"/>
      <c r="DF227" s="224"/>
      <c r="DI227" s="226"/>
    </row>
    <row r="228" spans="1:113" s="26" customFormat="1" ht="14.5" x14ac:dyDescent="0.25">
      <c r="A228" s="147">
        <v>53189</v>
      </c>
      <c r="B228" s="210" t="s">
        <v>6591</v>
      </c>
      <c r="C228" s="22" t="s">
        <v>6592</v>
      </c>
      <c r="D228" s="23" t="s">
        <v>4381</v>
      </c>
      <c r="E228" s="23" t="s">
        <v>352</v>
      </c>
      <c r="F228" s="23" t="s">
        <v>353</v>
      </c>
      <c r="G228" s="244">
        <v>20100820</v>
      </c>
      <c r="H228" s="211" t="s">
        <v>6593</v>
      </c>
      <c r="I228" s="51">
        <v>0.98199999999999998</v>
      </c>
      <c r="J228" s="23" t="s">
        <v>1972</v>
      </c>
      <c r="K228" s="23" t="s">
        <v>4190</v>
      </c>
      <c r="L228" s="25">
        <v>3250906257</v>
      </c>
      <c r="M228" s="211" t="s">
        <v>6594</v>
      </c>
      <c r="N228" s="211" t="s">
        <v>2293</v>
      </c>
      <c r="O228" s="214">
        <v>201833</v>
      </c>
      <c r="P228" s="104">
        <v>13516</v>
      </c>
      <c r="Q228" s="23" t="s">
        <v>6595</v>
      </c>
      <c r="R228" s="23" t="s">
        <v>6589</v>
      </c>
      <c r="S228" s="112">
        <v>20130820</v>
      </c>
      <c r="T228" s="23" t="s">
        <v>3373</v>
      </c>
      <c r="U228" s="49">
        <v>4.5999999999999999E-3</v>
      </c>
      <c r="V228" s="218" t="s">
        <v>6579</v>
      </c>
      <c r="W228" s="49">
        <v>2.9999999999999997E-4</v>
      </c>
      <c r="X228" s="49">
        <v>2.9999999999999997E-4</v>
      </c>
      <c r="Y228" s="26" t="s">
        <v>688</v>
      </c>
      <c r="Z228" s="26" t="s">
        <v>357</v>
      </c>
      <c r="AA228" s="26" t="s">
        <v>414</v>
      </c>
      <c r="AB228" s="23"/>
      <c r="AC228" s="23"/>
      <c r="AD228" s="219" t="s">
        <v>3763</v>
      </c>
      <c r="AE228" s="21"/>
      <c r="AH228" s="29"/>
      <c r="AI228" s="26" t="s">
        <v>2104</v>
      </c>
      <c r="AJ228" s="27">
        <v>0.40200000000000002</v>
      </c>
      <c r="AK228" s="26">
        <f ca="1">IF(LEN(J228)=0,"",VLOOKUP(INDIRECT(ADDRESS(COUNTA(기초자산!$A:$A),1,,,sname)),mat_spot,MATCH(J228,기초자산!$10:$10,0),FALSE))</f>
        <v>472000</v>
      </c>
      <c r="AL228" s="172">
        <f ca="1">IF(LEN(K228)=0,"",VLOOKUP(INDIRECT(ADDRESS(COUNTA(기초자산!$A:$A),1,,,sname)),mat_spot,MATCH(K228,기초자산!$10:$10,0),FALSE))</f>
        <v>14950</v>
      </c>
      <c r="AM228" s="24">
        <f t="shared" ca="1" si="60"/>
        <v>2.3385670331412602</v>
      </c>
      <c r="AN228" s="24">
        <f t="shared" ca="1" si="60"/>
        <v>1.1060964782480023</v>
      </c>
      <c r="AO228" s="211" t="s">
        <v>6596</v>
      </c>
      <c r="AP228" s="24">
        <v>0.9</v>
      </c>
      <c r="AS228" s="211" t="s">
        <v>6597</v>
      </c>
      <c r="AT228" s="24">
        <v>0.9</v>
      </c>
      <c r="AW228" s="211" t="s">
        <v>6598</v>
      </c>
      <c r="AX228" s="24">
        <v>0.85</v>
      </c>
      <c r="BA228" s="211" t="s">
        <v>6599</v>
      </c>
      <c r="BB228" s="24">
        <v>0.85</v>
      </c>
      <c r="BE228" s="211" t="s">
        <v>6600</v>
      </c>
      <c r="BF228" s="24">
        <v>0.8</v>
      </c>
      <c r="BI228" s="211" t="s">
        <v>6595</v>
      </c>
      <c r="BJ228" s="267">
        <v>0.6</v>
      </c>
      <c r="BM228" s="23"/>
      <c r="BN228" s="24"/>
      <c r="BQ228" s="23"/>
      <c r="BR228" s="24"/>
      <c r="BU228" s="23"/>
      <c r="BV228" s="24"/>
      <c r="BY228" s="23"/>
      <c r="BZ228" s="24"/>
      <c r="CC228" s="23"/>
      <c r="CD228" s="24"/>
      <c r="CG228" s="23"/>
      <c r="CH228" s="24"/>
      <c r="CK228" s="23"/>
      <c r="CL228" s="24"/>
      <c r="CO228" s="23"/>
      <c r="CP228" s="24"/>
      <c r="CS228" s="23"/>
      <c r="CT228" s="24"/>
      <c r="CW228" s="23"/>
      <c r="CX228" s="24"/>
      <c r="DA228" s="23"/>
      <c r="DB228" s="24"/>
      <c r="DE228" s="23"/>
      <c r="DF228" s="24"/>
      <c r="DI228" s="95"/>
    </row>
    <row r="229" spans="1:113" s="220" customFormat="1" ht="14.5" x14ac:dyDescent="0.25">
      <c r="A229" s="252">
        <v>53190</v>
      </c>
      <c r="B229" s="210" t="s">
        <v>6585</v>
      </c>
      <c r="C229" s="22" t="s">
        <v>6586</v>
      </c>
      <c r="D229" s="211" t="s">
        <v>4381</v>
      </c>
      <c r="E229" s="23" t="s">
        <v>352</v>
      </c>
      <c r="F229" s="211" t="s">
        <v>353</v>
      </c>
      <c r="G229" s="244">
        <v>20100820</v>
      </c>
      <c r="H229" s="211" t="s">
        <v>6587</v>
      </c>
      <c r="I229" s="212">
        <v>0.98699999999999999</v>
      </c>
      <c r="J229" s="23" t="s">
        <v>941</v>
      </c>
      <c r="K229" s="23" t="s">
        <v>3162</v>
      </c>
      <c r="L229" s="213">
        <v>3436811873</v>
      </c>
      <c r="M229" s="211" t="s">
        <v>715</v>
      </c>
      <c r="N229" s="211" t="s">
        <v>3671</v>
      </c>
      <c r="O229" s="214">
        <v>231.17</v>
      </c>
      <c r="P229" s="215">
        <v>11779.67</v>
      </c>
      <c r="Q229" s="23" t="s">
        <v>6588</v>
      </c>
      <c r="R229" s="23" t="s">
        <v>6589</v>
      </c>
      <c r="S229" s="112">
        <v>20130820</v>
      </c>
      <c r="T229" s="23" t="s">
        <v>3373</v>
      </c>
      <c r="U229" s="49">
        <v>4.5999999999999999E-3</v>
      </c>
      <c r="V229" s="218" t="s">
        <v>2296</v>
      </c>
      <c r="W229" s="49">
        <v>2.9999999999999997E-4</v>
      </c>
      <c r="X229" s="49">
        <v>2.9999999999999997E-4</v>
      </c>
      <c r="Y229" s="26" t="s">
        <v>688</v>
      </c>
      <c r="Z229" s="26" t="s">
        <v>357</v>
      </c>
      <c r="AA229" s="219" t="s">
        <v>414</v>
      </c>
      <c r="AD229" s="219" t="s">
        <v>3763</v>
      </c>
      <c r="AE229" s="221"/>
      <c r="AH229" s="222"/>
      <c r="AI229" s="219" t="s">
        <v>1339</v>
      </c>
      <c r="AJ229" s="223">
        <v>0.315</v>
      </c>
      <c r="AK229" s="172">
        <f ca="1">IF(LEN(J229)=0,"",VLOOKUP(INDIRECT(ADDRESS(COUNTA(기초자산!$A:$A),1,,,sname)),mat_spot,MATCH(J229,기초자산!$10:$10,0),FALSE))</f>
        <v>274.89999999999998</v>
      </c>
      <c r="AL229" s="172">
        <f ca="1">IF(LEN(K229)=0,"",VLOOKUP(INDIRECT(ADDRESS(COUNTA(기초자산!$A:$A),1,,,sname)),mat_spot,MATCH(K229,기초자산!$10:$10,0),FALSE))</f>
        <v>12454.07</v>
      </c>
      <c r="AM229" s="24">
        <f t="shared" ref="AM229:AN231" ca="1" si="61">IF(ISERROR(AK229/O229),"",AK229/O229)</f>
        <v>1.1891681446554483</v>
      </c>
      <c r="AN229" s="24">
        <f t="shared" ca="1" si="61"/>
        <v>1.05725117936241</v>
      </c>
      <c r="AO229" s="211" t="s">
        <v>3645</v>
      </c>
      <c r="AP229" s="224">
        <v>0.9</v>
      </c>
      <c r="AS229" s="211" t="s">
        <v>3632</v>
      </c>
      <c r="AT229" s="224">
        <v>0.9</v>
      </c>
      <c r="AW229" s="211" t="s">
        <v>3663</v>
      </c>
      <c r="AX229" s="224">
        <v>0.85</v>
      </c>
      <c r="BA229" s="211" t="s">
        <v>3660</v>
      </c>
      <c r="BB229" s="224">
        <v>0.85</v>
      </c>
      <c r="BE229" s="211" t="s">
        <v>6590</v>
      </c>
      <c r="BF229" s="224">
        <v>0.8</v>
      </c>
      <c r="BI229" s="211" t="s">
        <v>6588</v>
      </c>
      <c r="BJ229" s="266">
        <v>0.6</v>
      </c>
      <c r="BM229" s="225"/>
      <c r="BN229" s="224"/>
      <c r="BQ229" s="225"/>
      <c r="BR229" s="224"/>
      <c r="BV229" s="224"/>
      <c r="BZ229" s="224"/>
      <c r="CD229" s="224"/>
      <c r="CH229" s="224"/>
      <c r="CL229" s="224"/>
      <c r="CP229" s="224"/>
      <c r="CT229" s="224"/>
      <c r="CX229" s="224"/>
      <c r="DB229" s="224"/>
      <c r="DF229" s="224"/>
      <c r="DI229" s="226"/>
    </row>
    <row r="230" spans="1:113" s="26" customFormat="1" ht="14.5" x14ac:dyDescent="0.25">
      <c r="A230" s="147">
        <v>53188</v>
      </c>
      <c r="B230" s="210" t="s">
        <v>6572</v>
      </c>
      <c r="C230" s="22" t="s">
        <v>6573</v>
      </c>
      <c r="D230" s="23" t="s">
        <v>4381</v>
      </c>
      <c r="E230" s="23" t="s">
        <v>352</v>
      </c>
      <c r="F230" s="23" t="s">
        <v>353</v>
      </c>
      <c r="G230" s="244">
        <v>20100813</v>
      </c>
      <c r="H230" s="211" t="s">
        <v>6574</v>
      </c>
      <c r="I230" s="51">
        <v>0.98199999999999998</v>
      </c>
      <c r="J230" s="23" t="s">
        <v>1972</v>
      </c>
      <c r="K230" s="23" t="s">
        <v>4190</v>
      </c>
      <c r="L230" s="25">
        <v>1449889332</v>
      </c>
      <c r="M230" s="211" t="s">
        <v>6576</v>
      </c>
      <c r="N230" s="211" t="s">
        <v>3342</v>
      </c>
      <c r="O230" s="214">
        <v>491500</v>
      </c>
      <c r="P230" s="104">
        <v>13766</v>
      </c>
      <c r="Q230" s="23" t="s">
        <v>6577</v>
      </c>
      <c r="R230" s="23" t="s">
        <v>6578</v>
      </c>
      <c r="S230" s="112">
        <v>20130813</v>
      </c>
      <c r="T230" s="23" t="s">
        <v>464</v>
      </c>
      <c r="U230" s="49">
        <v>4.5999999999999999E-3</v>
      </c>
      <c r="V230" s="218" t="s">
        <v>6579</v>
      </c>
      <c r="W230" s="49">
        <v>2.9999999999999997E-4</v>
      </c>
      <c r="X230" s="49">
        <v>2.9999999999999997E-4</v>
      </c>
      <c r="Y230" s="26" t="s">
        <v>688</v>
      </c>
      <c r="Z230" s="26" t="s">
        <v>357</v>
      </c>
      <c r="AA230" s="26" t="s">
        <v>414</v>
      </c>
      <c r="AB230" s="23"/>
      <c r="AC230" s="23"/>
      <c r="AD230" s="219" t="s">
        <v>3763</v>
      </c>
      <c r="AE230" s="21"/>
      <c r="AH230" s="29"/>
      <c r="AI230" s="26" t="s">
        <v>4169</v>
      </c>
      <c r="AJ230" s="27">
        <v>0.39</v>
      </c>
      <c r="AK230" s="26">
        <f ca="1">IF(LEN(J230)=0,"",VLOOKUP(INDIRECT(ADDRESS(COUNTA(기초자산!$A:$A),1,,,sname)),mat_spot,MATCH(J230,기초자산!$10:$10,0),FALSE))</f>
        <v>472000</v>
      </c>
      <c r="AL230" s="172">
        <f ca="1">IF(LEN(K230)=0,"",VLOOKUP(INDIRECT(ADDRESS(COUNTA(기초자산!$A:$A),1,,,sname)),mat_spot,MATCH(K230,기초자산!$10:$10,0),FALSE))</f>
        <v>14950</v>
      </c>
      <c r="AM230" s="24">
        <f t="shared" ca="1" si="61"/>
        <v>0.96032553407934895</v>
      </c>
      <c r="AN230" s="24">
        <f t="shared" ca="1" si="61"/>
        <v>1.0860090077001308</v>
      </c>
      <c r="AO230" s="211" t="s">
        <v>6580</v>
      </c>
      <c r="AP230" s="24">
        <v>0.9</v>
      </c>
      <c r="AS230" s="211" t="s">
        <v>6581</v>
      </c>
      <c r="AT230" s="24">
        <v>0.9</v>
      </c>
      <c r="AW230" s="211" t="s">
        <v>6582</v>
      </c>
      <c r="AX230" s="24">
        <v>0.85</v>
      </c>
      <c r="BA230" s="211" t="s">
        <v>6583</v>
      </c>
      <c r="BB230" s="24">
        <v>0.85</v>
      </c>
      <c r="BE230" s="211" t="s">
        <v>6584</v>
      </c>
      <c r="BF230" s="24">
        <v>0.8</v>
      </c>
      <c r="BI230" s="211" t="s">
        <v>6577</v>
      </c>
      <c r="BJ230" s="267">
        <v>0.6</v>
      </c>
      <c r="BM230" s="23"/>
      <c r="BN230" s="24"/>
      <c r="BQ230" s="23"/>
      <c r="BR230" s="24"/>
      <c r="BU230" s="23"/>
      <c r="BV230" s="24"/>
      <c r="BY230" s="23"/>
      <c r="BZ230" s="24"/>
      <c r="CC230" s="23"/>
      <c r="CD230" s="24"/>
      <c r="CG230" s="23"/>
      <c r="CH230" s="24"/>
      <c r="CK230" s="23"/>
      <c r="CL230" s="24"/>
      <c r="CO230" s="23"/>
      <c r="CP230" s="24"/>
      <c r="CS230" s="23"/>
      <c r="CT230" s="24"/>
      <c r="CW230" s="23"/>
      <c r="CX230" s="24"/>
      <c r="DA230" s="23"/>
      <c r="DB230" s="24"/>
      <c r="DE230" s="23"/>
      <c r="DF230" s="24"/>
      <c r="DI230" s="95"/>
    </row>
    <row r="231" spans="1:113" s="220" customFormat="1" ht="14.5" x14ac:dyDescent="0.25">
      <c r="A231" s="252">
        <v>53187</v>
      </c>
      <c r="B231" s="210" t="s">
        <v>6566</v>
      </c>
      <c r="C231" s="22" t="s">
        <v>6567</v>
      </c>
      <c r="D231" s="211" t="s">
        <v>4381</v>
      </c>
      <c r="E231" s="23" t="s">
        <v>352</v>
      </c>
      <c r="F231" s="211" t="s">
        <v>353</v>
      </c>
      <c r="G231" s="244">
        <v>20100813</v>
      </c>
      <c r="H231" s="211" t="s">
        <v>6575</v>
      </c>
      <c r="I231" s="212">
        <v>0.98699999999999999</v>
      </c>
      <c r="J231" s="23" t="s">
        <v>941</v>
      </c>
      <c r="K231" s="23" t="s">
        <v>3162</v>
      </c>
      <c r="L231" s="213">
        <v>2703039339</v>
      </c>
      <c r="M231" s="211" t="s">
        <v>495</v>
      </c>
      <c r="N231" s="211" t="s">
        <v>729</v>
      </c>
      <c r="O231" s="214">
        <v>227.01</v>
      </c>
      <c r="P231" s="215">
        <v>11641.33</v>
      </c>
      <c r="Q231" s="23" t="s">
        <v>6569</v>
      </c>
      <c r="R231" s="23" t="s">
        <v>6570</v>
      </c>
      <c r="S231" s="112">
        <v>20130814</v>
      </c>
      <c r="T231" s="23" t="s">
        <v>6568</v>
      </c>
      <c r="U231" s="49">
        <v>4.5999999999999999E-3</v>
      </c>
      <c r="V231" s="218" t="s">
        <v>2296</v>
      </c>
      <c r="W231" s="49">
        <v>2.9999999999999997E-4</v>
      </c>
      <c r="X231" s="49">
        <v>2.9999999999999997E-4</v>
      </c>
      <c r="Y231" s="26" t="s">
        <v>688</v>
      </c>
      <c r="Z231" s="26" t="s">
        <v>357</v>
      </c>
      <c r="AA231" s="219" t="s">
        <v>414</v>
      </c>
      <c r="AD231" s="219" t="s">
        <v>3763</v>
      </c>
      <c r="AE231" s="221"/>
      <c r="AH231" s="222"/>
      <c r="AI231" s="219" t="s">
        <v>3304</v>
      </c>
      <c r="AJ231" s="223">
        <v>0.309</v>
      </c>
      <c r="AK231" s="172">
        <f ca="1">IF(LEN(J231)=0,"",VLOOKUP(INDIRECT(ADDRESS(COUNTA(기초자산!$A:$A),1,,,sname)),mat_spot,MATCH(J231,기초자산!$10:$10,0),FALSE))</f>
        <v>274.89999999999998</v>
      </c>
      <c r="AL231" s="172">
        <f ca="1">IF(LEN(K231)=0,"",VLOOKUP(INDIRECT(ADDRESS(COUNTA(기초자산!$A:$A),1,,,sname)),mat_spot,MATCH(K231,기초자산!$10:$10,0),FALSE))</f>
        <v>12454.07</v>
      </c>
      <c r="AM231" s="24">
        <f t="shared" ca="1" si="61"/>
        <v>1.2109598696092683</v>
      </c>
      <c r="AN231" s="24">
        <f t="shared" ca="1" si="61"/>
        <v>1.0698150469061525</v>
      </c>
      <c r="AO231" s="211" t="s">
        <v>6571</v>
      </c>
      <c r="AP231" s="224">
        <v>0.9</v>
      </c>
      <c r="AS231" s="211" t="s">
        <v>3605</v>
      </c>
      <c r="AT231" s="224">
        <v>0.9</v>
      </c>
      <c r="AW231" s="211" t="s">
        <v>3618</v>
      </c>
      <c r="AX231" s="224">
        <v>0.85</v>
      </c>
      <c r="BA231" s="211" t="s">
        <v>3614</v>
      </c>
      <c r="BB231" s="224">
        <v>0.85</v>
      </c>
      <c r="BE231" s="211" t="s">
        <v>4321</v>
      </c>
      <c r="BF231" s="224">
        <v>0.8</v>
      </c>
      <c r="BI231" s="211" t="s">
        <v>6569</v>
      </c>
      <c r="BJ231" s="266">
        <v>0.6</v>
      </c>
      <c r="BM231" s="225"/>
      <c r="BN231" s="224"/>
      <c r="BQ231" s="225"/>
      <c r="BR231" s="224"/>
      <c r="BV231" s="224"/>
      <c r="BZ231" s="224"/>
      <c r="CD231" s="224"/>
      <c r="CH231" s="224"/>
      <c r="CL231" s="224"/>
      <c r="CP231" s="224"/>
      <c r="CT231" s="224"/>
      <c r="CX231" s="224"/>
      <c r="DB231" s="224"/>
      <c r="DF231" s="224"/>
      <c r="DI231" s="226"/>
    </row>
    <row r="232" spans="1:113" s="26" customFormat="1" ht="14.5" x14ac:dyDescent="0.25">
      <c r="A232" s="147">
        <v>53185</v>
      </c>
      <c r="B232" s="210" t="s">
        <v>6555</v>
      </c>
      <c r="C232" s="22" t="s">
        <v>6556</v>
      </c>
      <c r="D232" s="23" t="s">
        <v>4381</v>
      </c>
      <c r="E232" s="23" t="s">
        <v>352</v>
      </c>
      <c r="F232" s="23" t="s">
        <v>353</v>
      </c>
      <c r="G232" s="244">
        <v>20100806</v>
      </c>
      <c r="H232" s="211" t="s">
        <v>6557</v>
      </c>
      <c r="I232" s="51">
        <v>0.98699999999999999</v>
      </c>
      <c r="J232" s="23" t="s">
        <v>1972</v>
      </c>
      <c r="K232" s="23" t="s">
        <v>4190</v>
      </c>
      <c r="L232" s="25">
        <v>1336633655</v>
      </c>
      <c r="M232" s="211" t="s">
        <v>6558</v>
      </c>
      <c r="N232" s="211" t="s">
        <v>494</v>
      </c>
      <c r="O232" s="214">
        <v>106.666</v>
      </c>
      <c r="P232" s="104">
        <v>14350</v>
      </c>
      <c r="Q232" s="23" t="s">
        <v>6559</v>
      </c>
      <c r="R232" s="23" t="s">
        <v>6560</v>
      </c>
      <c r="S232" s="112">
        <v>20130806</v>
      </c>
      <c r="T232" s="23" t="s">
        <v>3571</v>
      </c>
      <c r="U232" s="49">
        <v>4.5999999999999999E-3</v>
      </c>
      <c r="V232" s="218" t="s">
        <v>2296</v>
      </c>
      <c r="W232" s="49">
        <v>2.9999999999999997E-4</v>
      </c>
      <c r="X232" s="49">
        <v>2.9999999999999997E-4</v>
      </c>
      <c r="Y232" s="26" t="s">
        <v>688</v>
      </c>
      <c r="Z232" s="26" t="s">
        <v>357</v>
      </c>
      <c r="AA232" s="26" t="s">
        <v>414</v>
      </c>
      <c r="AB232" s="23"/>
      <c r="AC232" s="23"/>
      <c r="AD232" s="219" t="s">
        <v>3763</v>
      </c>
      <c r="AE232" s="21"/>
      <c r="AH232" s="29"/>
      <c r="AI232" s="26" t="s">
        <v>1917</v>
      </c>
      <c r="AJ232" s="27">
        <v>0.42</v>
      </c>
      <c r="AK232" s="26">
        <f ca="1">IF(LEN(J232)=0,"",VLOOKUP(INDIRECT(ADDRESS(COUNTA(기초자산!$A:$A),1,,,sname)),mat_spot,MATCH(J232,기초자산!$10:$10,0),FALSE))</f>
        <v>472000</v>
      </c>
      <c r="AL232" s="172">
        <f ca="1">IF(LEN(K232)=0,"",VLOOKUP(INDIRECT(ADDRESS(COUNTA(기초자산!$A:$A),1,,,sname)),mat_spot,MATCH(K232,기초자산!$10:$10,0),FALSE))</f>
        <v>14950</v>
      </c>
      <c r="AM232" s="24">
        <f t="shared" ref="AM232:AN234" ca="1" si="62">IF(ISERROR(AK232/O232),"",AK232/O232)</f>
        <v>4425.0276564228525</v>
      </c>
      <c r="AN232" s="24">
        <f t="shared" ca="1" si="62"/>
        <v>1.0418118466898956</v>
      </c>
      <c r="AO232" s="211" t="s">
        <v>6561</v>
      </c>
      <c r="AP232" s="24">
        <v>0.9</v>
      </c>
      <c r="AS232" s="211" t="s">
        <v>6562</v>
      </c>
      <c r="AT232" s="24">
        <v>0.9</v>
      </c>
      <c r="AW232" s="211" t="s">
        <v>6563</v>
      </c>
      <c r="AX232" s="24">
        <v>0.85</v>
      </c>
      <c r="BA232" s="211" t="s">
        <v>6564</v>
      </c>
      <c r="BB232" s="24">
        <v>0.85</v>
      </c>
      <c r="BE232" s="211" t="s">
        <v>6565</v>
      </c>
      <c r="BF232" s="24">
        <v>0.8</v>
      </c>
      <c r="BI232" s="211" t="s">
        <v>6559</v>
      </c>
      <c r="BJ232" s="267">
        <v>0.6</v>
      </c>
      <c r="BM232" s="23"/>
      <c r="BN232" s="24"/>
      <c r="BQ232" s="23"/>
      <c r="BR232" s="24"/>
      <c r="BU232" s="23"/>
      <c r="BV232" s="24"/>
      <c r="BY232" s="23"/>
      <c r="BZ232" s="24"/>
      <c r="CC232" s="23"/>
      <c r="CD232" s="24"/>
      <c r="CG232" s="23"/>
      <c r="CH232" s="24"/>
      <c r="CK232" s="23"/>
      <c r="CL232" s="24"/>
      <c r="CO232" s="23"/>
      <c r="CP232" s="24"/>
      <c r="CS232" s="23"/>
      <c r="CT232" s="24"/>
      <c r="CW232" s="23"/>
      <c r="CX232" s="24"/>
      <c r="DA232" s="23"/>
      <c r="DB232" s="24"/>
      <c r="DE232" s="23"/>
      <c r="DF232" s="24"/>
      <c r="DI232" s="95"/>
    </row>
    <row r="233" spans="1:113" s="220" customFormat="1" ht="14.5" x14ac:dyDescent="0.25">
      <c r="A233" s="252">
        <v>53186</v>
      </c>
      <c r="B233" s="210" t="s">
        <v>7113</v>
      </c>
      <c r="C233" s="22" t="s">
        <v>6549</v>
      </c>
      <c r="D233" s="211" t="s">
        <v>4381</v>
      </c>
      <c r="E233" s="23" t="s">
        <v>352</v>
      </c>
      <c r="F233" s="211" t="s">
        <v>353</v>
      </c>
      <c r="G233" s="244">
        <v>20100806</v>
      </c>
      <c r="H233" s="211" t="s">
        <v>6550</v>
      </c>
      <c r="I233" s="212">
        <v>0.98699999999999999</v>
      </c>
      <c r="J233" s="23" t="s">
        <v>941</v>
      </c>
      <c r="K233" s="23" t="s">
        <v>3162</v>
      </c>
      <c r="L233" s="213">
        <v>2906145745</v>
      </c>
      <c r="M233" s="211" t="s">
        <v>528</v>
      </c>
      <c r="N233" s="211" t="s">
        <v>4329</v>
      </c>
      <c r="O233" s="214">
        <v>232.35</v>
      </c>
      <c r="P233" s="215">
        <v>12161.75</v>
      </c>
      <c r="Q233" s="23" t="s">
        <v>6551</v>
      </c>
      <c r="R233" s="23" t="s">
        <v>6551</v>
      </c>
      <c r="S233" s="112">
        <v>20130806</v>
      </c>
      <c r="T233" s="23" t="s">
        <v>3571</v>
      </c>
      <c r="U233" s="49">
        <v>4.5999999999999999E-3</v>
      </c>
      <c r="V233" s="218" t="s">
        <v>2296</v>
      </c>
      <c r="W233" s="49">
        <v>2.9999999999999997E-4</v>
      </c>
      <c r="X233" s="49">
        <v>2.9999999999999997E-4</v>
      </c>
      <c r="Y233" s="26" t="s">
        <v>688</v>
      </c>
      <c r="Z233" s="26" t="s">
        <v>357</v>
      </c>
      <c r="AA233" s="219" t="s">
        <v>414</v>
      </c>
      <c r="AD233" s="219" t="s">
        <v>3763</v>
      </c>
      <c r="AE233" s="221"/>
      <c r="AH233" s="222"/>
      <c r="AI233" s="219" t="s">
        <v>1853</v>
      </c>
      <c r="AJ233" s="223">
        <v>0.33</v>
      </c>
      <c r="AK233" s="172">
        <f ca="1">IF(LEN(J233)=0,"",VLOOKUP(INDIRECT(ADDRESS(COUNTA(기초자산!$A:$A),1,,,sname)),mat_spot,MATCH(J233,기초자산!$10:$10,0),FALSE))</f>
        <v>274.89999999999998</v>
      </c>
      <c r="AL233" s="172">
        <f ca="1">IF(LEN(K233)=0,"",VLOOKUP(INDIRECT(ADDRESS(COUNTA(기초자산!$A:$A),1,,,sname)),mat_spot,MATCH(K233,기초자산!$10:$10,0),FALSE))</f>
        <v>12454.07</v>
      </c>
      <c r="AM233" s="24">
        <f t="shared" ca="1" si="62"/>
        <v>1.1831289003658274</v>
      </c>
      <c r="AN233" s="24">
        <f t="shared" ca="1" si="62"/>
        <v>1.0240360145538265</v>
      </c>
      <c r="AO233" s="211" t="s">
        <v>4306</v>
      </c>
      <c r="AP233" s="224">
        <v>0.9</v>
      </c>
      <c r="AS233" s="211" t="s">
        <v>507</v>
      </c>
      <c r="AT233" s="224">
        <v>0.9</v>
      </c>
      <c r="AW233" s="211" t="s">
        <v>6552</v>
      </c>
      <c r="AX233" s="224">
        <v>0.85</v>
      </c>
      <c r="BA233" s="211" t="s">
        <v>6553</v>
      </c>
      <c r="BB233" s="224">
        <v>0.85</v>
      </c>
      <c r="BE233" s="211" t="s">
        <v>6554</v>
      </c>
      <c r="BF233" s="224">
        <v>0.8</v>
      </c>
      <c r="BI233" s="211" t="s">
        <v>6551</v>
      </c>
      <c r="BJ233" s="266">
        <v>0.6</v>
      </c>
      <c r="BM233" s="225"/>
      <c r="BN233" s="224"/>
      <c r="BQ233" s="225"/>
      <c r="BR233" s="224"/>
      <c r="BV233" s="224"/>
      <c r="BZ233" s="224"/>
      <c r="CD233" s="224"/>
      <c r="CH233" s="224"/>
      <c r="CL233" s="224"/>
      <c r="CP233" s="224"/>
      <c r="CT233" s="224"/>
      <c r="CX233" s="224"/>
      <c r="DB233" s="224"/>
      <c r="DF233" s="224"/>
      <c r="DI233" s="226"/>
    </row>
    <row r="234" spans="1:113" s="26" customFormat="1" ht="14.5" x14ac:dyDescent="0.25">
      <c r="A234" s="147">
        <v>53184</v>
      </c>
      <c r="B234" s="210" t="s">
        <v>6525</v>
      </c>
      <c r="C234" s="22" t="s">
        <v>6526</v>
      </c>
      <c r="D234" s="23" t="s">
        <v>4381</v>
      </c>
      <c r="E234" s="23" t="s">
        <v>352</v>
      </c>
      <c r="F234" s="23" t="s">
        <v>353</v>
      </c>
      <c r="G234" s="244">
        <v>20100730</v>
      </c>
      <c r="H234" s="211" t="s">
        <v>6532</v>
      </c>
      <c r="I234" s="51">
        <v>0.98699999999999999</v>
      </c>
      <c r="J234" s="23" t="s">
        <v>1972</v>
      </c>
      <c r="K234" s="23" t="s">
        <v>3768</v>
      </c>
      <c r="L234" s="25">
        <v>2581646230</v>
      </c>
      <c r="M234" s="211" t="s">
        <v>3584</v>
      </c>
      <c r="N234" s="211" t="s">
        <v>527</v>
      </c>
      <c r="O234" s="214">
        <v>496666</v>
      </c>
      <c r="P234" s="104">
        <v>52066</v>
      </c>
      <c r="Q234" s="23" t="s">
        <v>6528</v>
      </c>
      <c r="R234" s="23" t="s">
        <v>6529</v>
      </c>
      <c r="S234" s="112">
        <v>20130730</v>
      </c>
      <c r="T234" s="23" t="s">
        <v>6527</v>
      </c>
      <c r="U234" s="49">
        <v>4.5999999999999999E-3</v>
      </c>
      <c r="V234" s="218" t="s">
        <v>2296</v>
      </c>
      <c r="W234" s="49">
        <v>2.9999999999999997E-4</v>
      </c>
      <c r="X234" s="49">
        <v>2.9999999999999997E-4</v>
      </c>
      <c r="Y234" s="26" t="s">
        <v>688</v>
      </c>
      <c r="Z234" s="26" t="s">
        <v>357</v>
      </c>
      <c r="AA234" s="26" t="s">
        <v>414</v>
      </c>
      <c r="AB234" s="23"/>
      <c r="AC234" s="23"/>
      <c r="AD234" s="219" t="s">
        <v>3763</v>
      </c>
      <c r="AE234" s="21"/>
      <c r="AH234" s="29"/>
      <c r="AI234" s="26" t="s">
        <v>1917</v>
      </c>
      <c r="AJ234" s="27">
        <v>0.42</v>
      </c>
      <c r="AK234" s="26">
        <f ca="1">IF(LEN(J234)=0,"",VLOOKUP(INDIRECT(ADDRESS(COUNTA(기초자산!$A:$A),1,,,sname)),mat_spot,MATCH(J234,기초자산!$10:$10,0),FALSE))</f>
        <v>472000</v>
      </c>
      <c r="AL234" s="172">
        <f ca="1">IF(LEN(K234)=0,"",VLOOKUP(INDIRECT(ADDRESS(COUNTA(기초자산!$A:$A),1,,,sname)),mat_spot,MATCH(K234,기초자산!$10:$10,0),FALSE))</f>
        <v>58800</v>
      </c>
      <c r="AM234" s="24">
        <f t="shared" ca="1" si="62"/>
        <v>0.95033684608972635</v>
      </c>
      <c r="AN234" s="24">
        <f t="shared" ca="1" si="62"/>
        <v>1.1293358429685398</v>
      </c>
      <c r="AO234" s="211" t="s">
        <v>5826</v>
      </c>
      <c r="AP234" s="24">
        <v>0.9</v>
      </c>
      <c r="AS234" s="211" t="s">
        <v>5827</v>
      </c>
      <c r="AT234" s="24">
        <v>0.9</v>
      </c>
      <c r="AW234" s="211" t="s">
        <v>5828</v>
      </c>
      <c r="AX234" s="24">
        <v>0.85</v>
      </c>
      <c r="BA234" s="211" t="s">
        <v>5829</v>
      </c>
      <c r="BB234" s="24">
        <v>0.85</v>
      </c>
      <c r="BE234" s="211" t="s">
        <v>6530</v>
      </c>
      <c r="BF234" s="24">
        <v>0.8</v>
      </c>
      <c r="BI234" s="211" t="s">
        <v>6531</v>
      </c>
      <c r="BJ234" s="267">
        <v>0.6</v>
      </c>
      <c r="BM234" s="23"/>
      <c r="BN234" s="24"/>
      <c r="BQ234" s="23"/>
      <c r="BR234" s="24"/>
      <c r="BU234" s="23"/>
      <c r="BV234" s="24"/>
      <c r="BY234" s="23"/>
      <c r="BZ234" s="24"/>
      <c r="CC234" s="23"/>
      <c r="CD234" s="24"/>
      <c r="CG234" s="23"/>
      <c r="CH234" s="24"/>
      <c r="CK234" s="23"/>
      <c r="CL234" s="24"/>
      <c r="CO234" s="23"/>
      <c r="CP234" s="24"/>
      <c r="CS234" s="23"/>
      <c r="CT234" s="24"/>
      <c r="CW234" s="23"/>
      <c r="CX234" s="24"/>
      <c r="DA234" s="23"/>
      <c r="DB234" s="24"/>
      <c r="DE234" s="23"/>
      <c r="DF234" s="24"/>
      <c r="DI234" s="95"/>
    </row>
    <row r="235" spans="1:113" s="26" customFormat="1" ht="14.5" x14ac:dyDescent="0.25">
      <c r="A235" s="147">
        <v>52584</v>
      </c>
      <c r="B235" s="210" t="s">
        <v>6521</v>
      </c>
      <c r="C235" s="22" t="s">
        <v>1503</v>
      </c>
      <c r="D235" s="23" t="s">
        <v>2626</v>
      </c>
      <c r="E235" s="23" t="s">
        <v>948</v>
      </c>
      <c r="F235" s="23" t="s">
        <v>2626</v>
      </c>
      <c r="G235" s="244">
        <v>20070731</v>
      </c>
      <c r="H235" s="211" t="s">
        <v>913</v>
      </c>
      <c r="I235" s="51">
        <v>0.99299999999999999</v>
      </c>
      <c r="J235" s="23" t="s">
        <v>910</v>
      </c>
      <c r="K235" s="23" t="s">
        <v>927</v>
      </c>
      <c r="L235" s="25">
        <v>2436424625</v>
      </c>
      <c r="M235" s="211" t="s">
        <v>410</v>
      </c>
      <c r="N235" s="211" t="s">
        <v>1887</v>
      </c>
      <c r="O235" s="214">
        <v>76800</v>
      </c>
      <c r="P235" s="104">
        <v>13000</v>
      </c>
      <c r="Q235" s="23" t="s">
        <v>422</v>
      </c>
      <c r="R235" s="23" t="s">
        <v>6522</v>
      </c>
      <c r="S235" s="112">
        <v>20110801</v>
      </c>
      <c r="T235" s="23" t="s">
        <v>2391</v>
      </c>
      <c r="U235" s="49">
        <v>3.3999999999999998E-3</v>
      </c>
      <c r="V235" s="218">
        <v>8.9999999999999998E-4</v>
      </c>
      <c r="W235" s="49">
        <v>3.4000000000000002E-4</v>
      </c>
      <c r="X235" s="49">
        <v>3.4000000000000002E-4</v>
      </c>
      <c r="Y235" s="26" t="s">
        <v>1411</v>
      </c>
      <c r="Z235" s="26" t="s">
        <v>1406</v>
      </c>
      <c r="AA235" s="26" t="s">
        <v>1412</v>
      </c>
      <c r="AB235" s="23" t="s">
        <v>1174</v>
      </c>
      <c r="AC235" s="23"/>
      <c r="AD235" s="26" t="s">
        <v>1863</v>
      </c>
      <c r="AE235" s="21"/>
      <c r="AF235" s="26">
        <v>55</v>
      </c>
      <c r="AH235" s="29"/>
      <c r="AI235" s="26" t="s">
        <v>4169</v>
      </c>
      <c r="AJ235" s="27">
        <v>0.52</v>
      </c>
      <c r="AK235" s="26">
        <v>54400</v>
      </c>
      <c r="AL235" s="172">
        <v>9840</v>
      </c>
      <c r="AM235" s="24">
        <v>0.64226682408500591</v>
      </c>
      <c r="AN235" s="24">
        <v>0.36444444444444446</v>
      </c>
      <c r="AO235" s="23" t="s">
        <v>403</v>
      </c>
      <c r="AP235" s="24">
        <v>0.9</v>
      </c>
      <c r="AQ235" s="26" t="e">
        <f t="shared" ref="AQ235:AR237" ca="1" si="63">pr($AO235,J235)</f>
        <v>#NAME?</v>
      </c>
      <c r="AR235" s="26" t="e">
        <f t="shared" ca="1" si="63"/>
        <v>#NAME?</v>
      </c>
      <c r="AS235" s="23" t="s">
        <v>1337</v>
      </c>
      <c r="AT235" s="24">
        <v>0.85</v>
      </c>
      <c r="AW235" s="23" t="s">
        <v>427</v>
      </c>
      <c r="AX235" s="24">
        <v>0.8</v>
      </c>
      <c r="BA235" s="23" t="s">
        <v>422</v>
      </c>
      <c r="BB235" s="24">
        <v>0.75</v>
      </c>
      <c r="BE235" s="211"/>
      <c r="BF235" s="24"/>
      <c r="BI235" s="211"/>
      <c r="BJ235" s="267"/>
      <c r="BM235" s="23"/>
      <c r="BN235" s="24"/>
      <c r="BQ235" s="23"/>
      <c r="BR235" s="24"/>
      <c r="BU235" s="23"/>
      <c r="BV235" s="24"/>
      <c r="BY235" s="23"/>
      <c r="BZ235" s="24"/>
      <c r="CC235" s="23"/>
      <c r="CD235" s="24"/>
      <c r="CG235" s="23"/>
      <c r="CH235" s="24"/>
      <c r="CK235" s="23"/>
      <c r="CL235" s="24"/>
      <c r="CO235" s="23"/>
      <c r="CP235" s="24"/>
      <c r="CS235" s="23"/>
      <c r="CT235" s="24"/>
      <c r="CW235" s="23"/>
      <c r="CX235" s="24"/>
      <c r="DA235" s="23"/>
      <c r="DB235" s="24"/>
      <c r="DE235" s="23"/>
      <c r="DF235" s="24"/>
      <c r="DI235" s="95">
        <v>39681.736585648148</v>
      </c>
    </row>
    <row r="236" spans="1:113" s="26" customFormat="1" ht="14.5" x14ac:dyDescent="0.25">
      <c r="A236" s="147">
        <v>52583</v>
      </c>
      <c r="B236" s="210" t="s">
        <v>6520</v>
      </c>
      <c r="C236" s="22" t="s">
        <v>1504</v>
      </c>
      <c r="D236" s="23" t="s">
        <v>2626</v>
      </c>
      <c r="E236" s="23" t="s">
        <v>948</v>
      </c>
      <c r="F236" s="23" t="s">
        <v>2626</v>
      </c>
      <c r="G236" s="244">
        <v>20070731</v>
      </c>
      <c r="H236" s="211" t="s">
        <v>913</v>
      </c>
      <c r="I236" s="51">
        <v>0.99299999999999999</v>
      </c>
      <c r="J236" s="23" t="s">
        <v>910</v>
      </c>
      <c r="K236" s="23" t="s">
        <v>927</v>
      </c>
      <c r="L236" s="25">
        <v>1639426282</v>
      </c>
      <c r="M236" s="211" t="s">
        <v>410</v>
      </c>
      <c r="N236" s="211" t="s">
        <v>1887</v>
      </c>
      <c r="O236" s="214">
        <v>76800</v>
      </c>
      <c r="P236" s="104">
        <v>13000</v>
      </c>
      <c r="Q236" s="23" t="s">
        <v>422</v>
      </c>
      <c r="R236" s="23" t="s">
        <v>6522</v>
      </c>
      <c r="S236" s="112">
        <v>20110801</v>
      </c>
      <c r="T236" s="23" t="s">
        <v>2391</v>
      </c>
      <c r="U236" s="49">
        <v>3.3999999999999998E-3</v>
      </c>
      <c r="V236" s="218">
        <v>8.9999999999999998E-4</v>
      </c>
      <c r="W236" s="49">
        <v>3.4000000000000002E-4</v>
      </c>
      <c r="X236" s="49">
        <v>3.4000000000000002E-4</v>
      </c>
      <c r="Y236" s="26" t="s">
        <v>1411</v>
      </c>
      <c r="Z236" s="26" t="s">
        <v>1406</v>
      </c>
      <c r="AA236" s="26" t="s">
        <v>1412</v>
      </c>
      <c r="AB236" s="23" t="s">
        <v>1174</v>
      </c>
      <c r="AC236" s="23"/>
      <c r="AD236" s="26" t="s">
        <v>1863</v>
      </c>
      <c r="AE236" s="21"/>
      <c r="AF236" s="26">
        <v>55</v>
      </c>
      <c r="AH236" s="29"/>
      <c r="AI236" s="26" t="s">
        <v>4169</v>
      </c>
      <c r="AJ236" s="27">
        <v>0.52</v>
      </c>
      <c r="AK236" s="26">
        <v>54400</v>
      </c>
      <c r="AL236" s="172">
        <v>9840</v>
      </c>
      <c r="AM236" s="24">
        <v>0.64226682408500591</v>
      </c>
      <c r="AN236" s="24">
        <v>0.36444444444444446</v>
      </c>
      <c r="AO236" s="23" t="s">
        <v>403</v>
      </c>
      <c r="AP236" s="24">
        <v>0.9</v>
      </c>
      <c r="AQ236" s="26" t="e">
        <f t="shared" ca="1" si="63"/>
        <v>#NAME?</v>
      </c>
      <c r="AR236" s="26" t="e">
        <f t="shared" ca="1" si="63"/>
        <v>#NAME?</v>
      </c>
      <c r="AS236" s="23" t="s">
        <v>1337</v>
      </c>
      <c r="AT236" s="24">
        <v>0.85</v>
      </c>
      <c r="AW236" s="23" t="s">
        <v>427</v>
      </c>
      <c r="AX236" s="24">
        <v>0.8</v>
      </c>
      <c r="BA236" s="23" t="s">
        <v>422</v>
      </c>
      <c r="BB236" s="24">
        <v>0.75</v>
      </c>
      <c r="BE236" s="211"/>
      <c r="BF236" s="24"/>
      <c r="BI236" s="211"/>
      <c r="BJ236" s="267"/>
      <c r="BM236" s="23"/>
      <c r="BN236" s="24"/>
      <c r="BQ236" s="23"/>
      <c r="BR236" s="24"/>
      <c r="BU236" s="23"/>
      <c r="BV236" s="24"/>
      <c r="BY236" s="23"/>
      <c r="BZ236" s="24"/>
      <c r="CC236" s="23"/>
      <c r="CD236" s="24"/>
      <c r="CG236" s="23"/>
      <c r="CH236" s="24"/>
      <c r="CK236" s="23"/>
      <c r="CL236" s="24"/>
      <c r="CO236" s="23"/>
      <c r="CP236" s="24"/>
      <c r="CS236" s="23"/>
      <c r="CT236" s="24"/>
      <c r="CW236" s="23"/>
      <c r="CX236" s="24"/>
      <c r="DA236" s="23"/>
      <c r="DB236" s="24"/>
      <c r="DE236" s="23"/>
      <c r="DF236" s="24"/>
      <c r="DI236" s="95">
        <v>39681.736585648148</v>
      </c>
    </row>
    <row r="237" spans="1:113" s="26" customFormat="1" ht="14.5" x14ac:dyDescent="0.25">
      <c r="A237" s="147">
        <v>52585</v>
      </c>
      <c r="B237" s="20" t="s">
        <v>6524</v>
      </c>
      <c r="C237" s="22" t="s">
        <v>1500</v>
      </c>
      <c r="D237" s="23" t="s">
        <v>2626</v>
      </c>
      <c r="E237" s="23" t="s">
        <v>948</v>
      </c>
      <c r="F237" s="23" t="s">
        <v>2626</v>
      </c>
      <c r="G237" s="244">
        <v>20070731</v>
      </c>
      <c r="H237" s="23" t="s">
        <v>930</v>
      </c>
      <c r="I237" s="51">
        <v>0.99299999999999999</v>
      </c>
      <c r="J237" s="23" t="s">
        <v>924</v>
      </c>
      <c r="K237" s="23" t="s">
        <v>913</v>
      </c>
      <c r="L237" s="25">
        <v>2000000000</v>
      </c>
      <c r="M237" s="23" t="s">
        <v>410</v>
      </c>
      <c r="N237" s="23" t="s">
        <v>1887</v>
      </c>
      <c r="O237" s="104">
        <v>35450</v>
      </c>
      <c r="P237" s="104">
        <v>18500</v>
      </c>
      <c r="Q237" s="23" t="s">
        <v>6523</v>
      </c>
      <c r="R237" s="23" t="s">
        <v>6522</v>
      </c>
      <c r="S237" s="112">
        <v>20110801</v>
      </c>
      <c r="T237" s="23" t="s">
        <v>2391</v>
      </c>
      <c r="U237" s="49">
        <v>3.3999999999999998E-3</v>
      </c>
      <c r="V237" s="49">
        <v>8.9999999999999993E-3</v>
      </c>
      <c r="W237" s="49">
        <v>3.4000000000000002E-4</v>
      </c>
      <c r="X237" s="49">
        <v>3.4000000000000002E-4</v>
      </c>
      <c r="Y237" s="26" t="s">
        <v>1411</v>
      </c>
      <c r="Z237" s="26" t="s">
        <v>1406</v>
      </c>
      <c r="AA237" s="26" t="s">
        <v>1412</v>
      </c>
      <c r="AB237" s="76" t="s">
        <v>1174</v>
      </c>
      <c r="AC237" s="23"/>
      <c r="AD237" s="26" t="s">
        <v>1863</v>
      </c>
      <c r="AE237" s="21"/>
      <c r="AF237" s="26">
        <v>55</v>
      </c>
      <c r="AH237" s="29"/>
      <c r="AI237" s="26" t="s">
        <v>1864</v>
      </c>
      <c r="AJ237" s="27">
        <v>0.4</v>
      </c>
      <c r="AK237" s="26">
        <f ca="1">IF(LEN(J237)=0,"",VLOOKUP(INDIRECT(ADDRESS(COUNTA(기초자산!$A:$A),1,,,sname)),mat_spot,MATCH(J237,기초자산!$10:$10,0),FALSE))</f>
        <v>38500</v>
      </c>
      <c r="AL237" s="26">
        <f ca="1">IF(LEN(K237)=0,"",VLOOKUP(INDIRECT(ADDRESS(COUNTA(기초자산!$A:$A),1,,,sname)),mat_spot,MATCH(K237,기초자산!$10:$10,0),FALSE))</f>
        <v>22750</v>
      </c>
      <c r="AM237" s="24">
        <f ca="1">IF(ISERROR(AK237/O237),"",AK237/O237)</f>
        <v>1.0860366713681242</v>
      </c>
      <c r="AN237" s="24">
        <f ca="1">IF(ISERROR(AL237/P237),"",AL237/P237)</f>
        <v>1.2297297297297298</v>
      </c>
      <c r="AO237" s="23" t="s">
        <v>403</v>
      </c>
      <c r="AP237" s="24">
        <v>0.9</v>
      </c>
      <c r="AQ237" s="26" t="e">
        <f t="shared" ca="1" si="63"/>
        <v>#NAME?</v>
      </c>
      <c r="AR237" s="26" t="e">
        <f t="shared" ca="1" si="63"/>
        <v>#NAME?</v>
      </c>
      <c r="AS237" s="23" t="s">
        <v>1337</v>
      </c>
      <c r="AT237" s="24">
        <v>0.85</v>
      </c>
      <c r="AW237" s="23" t="s">
        <v>427</v>
      </c>
      <c r="AX237" s="24">
        <v>0.8</v>
      </c>
      <c r="BA237" s="23" t="s">
        <v>422</v>
      </c>
      <c r="BB237" s="24">
        <v>0.75</v>
      </c>
      <c r="BE237" s="23"/>
      <c r="BF237" s="24"/>
      <c r="BI237" s="23"/>
      <c r="BJ237" s="24"/>
      <c r="BM237" s="23"/>
      <c r="BN237" s="24"/>
      <c r="BQ237" s="23"/>
      <c r="BR237" s="24"/>
      <c r="BU237" s="23"/>
      <c r="BV237" s="24"/>
      <c r="BY237" s="23"/>
      <c r="BZ237" s="24"/>
      <c r="CC237" s="23"/>
      <c r="CD237" s="24"/>
      <c r="CG237" s="23"/>
      <c r="CH237" s="24"/>
      <c r="CK237" s="23"/>
      <c r="CL237" s="24"/>
      <c r="CO237" s="23"/>
      <c r="CP237" s="24"/>
      <c r="CS237" s="23"/>
      <c r="CT237" s="24"/>
      <c r="CW237" s="23"/>
      <c r="CX237" s="24"/>
      <c r="DA237" s="23"/>
      <c r="DB237" s="24"/>
      <c r="DE237" s="23"/>
      <c r="DF237" s="24"/>
      <c r="DI237" s="95">
        <v>39731.428530092591</v>
      </c>
    </row>
    <row r="238" spans="1:113" s="26" customFormat="1" ht="14.5" x14ac:dyDescent="0.25">
      <c r="A238" s="147">
        <v>53183</v>
      </c>
      <c r="B238" s="210" t="s">
        <v>6508</v>
      </c>
      <c r="C238" s="22" t="s">
        <v>6509</v>
      </c>
      <c r="D238" s="23" t="s">
        <v>4381</v>
      </c>
      <c r="E238" s="23" t="s">
        <v>352</v>
      </c>
      <c r="F238" s="23" t="s">
        <v>353</v>
      </c>
      <c r="G238" s="244">
        <v>20100723</v>
      </c>
      <c r="H238" s="211" t="s">
        <v>6510</v>
      </c>
      <c r="I238" s="51">
        <v>0.98699999999999999</v>
      </c>
      <c r="J238" s="23" t="s">
        <v>454</v>
      </c>
      <c r="K238" s="23" t="s">
        <v>3768</v>
      </c>
      <c r="L238" s="25">
        <v>1928470243</v>
      </c>
      <c r="M238" s="211" t="s">
        <v>6512</v>
      </c>
      <c r="N238" s="211" t="s">
        <v>395</v>
      </c>
      <c r="O238" s="214">
        <v>102266</v>
      </c>
      <c r="P238" s="104">
        <v>51000</v>
      </c>
      <c r="Q238" s="23" t="s">
        <v>6513</v>
      </c>
      <c r="R238" s="23" t="s">
        <v>6514</v>
      </c>
      <c r="S238" s="112">
        <v>20130723</v>
      </c>
      <c r="T238" s="23" t="s">
        <v>6511</v>
      </c>
      <c r="U238" s="49">
        <v>4.5999999999999999E-3</v>
      </c>
      <c r="V238" s="218" t="s">
        <v>2296</v>
      </c>
      <c r="W238" s="49">
        <v>2.9999999999999997E-4</v>
      </c>
      <c r="X238" s="49">
        <v>2.9999999999999997E-4</v>
      </c>
      <c r="Y238" s="26" t="s">
        <v>688</v>
      </c>
      <c r="Z238" s="26" t="s">
        <v>357</v>
      </c>
      <c r="AA238" s="26" t="s">
        <v>414</v>
      </c>
      <c r="AB238" s="23"/>
      <c r="AC238" s="23"/>
      <c r="AD238" s="219" t="s">
        <v>3763</v>
      </c>
      <c r="AE238" s="21"/>
      <c r="AH238" s="29"/>
      <c r="AI238" s="26" t="s">
        <v>1357</v>
      </c>
      <c r="AJ238" s="27">
        <v>0.435</v>
      </c>
      <c r="AK238" s="26">
        <f ca="1">IF(LEN(J238)=0,"",VLOOKUP(INDIRECT(ADDRESS(COUNTA(기초자산!$A:$A),1,,,sname)),mat_spot,MATCH(J238,기초자산!$10:$10,0),FALSE))</f>
        <v>117500</v>
      </c>
      <c r="AL238" s="172">
        <f ca="1">IF(LEN(K238)=0,"",VLOOKUP(INDIRECT(ADDRESS(COUNTA(기초자산!$A:$A),1,,,sname)),mat_spot,MATCH(K238,기초자산!$10:$10,0),FALSE))</f>
        <v>58800</v>
      </c>
      <c r="AM238" s="24">
        <f t="shared" ref="AM238:AN240" ca="1" si="64">IF(ISERROR(AK238/O238),"",AK238/O238)</f>
        <v>1.1489644652181565</v>
      </c>
      <c r="AN238" s="24">
        <f t="shared" ca="1" si="64"/>
        <v>1.1529411764705881</v>
      </c>
      <c r="AO238" s="211" t="s">
        <v>6515</v>
      </c>
      <c r="AP238" s="24">
        <v>0.9</v>
      </c>
      <c r="AS238" s="211" t="s">
        <v>6516</v>
      </c>
      <c r="AT238" s="24">
        <v>0.9</v>
      </c>
      <c r="AW238" s="211" t="s">
        <v>6517</v>
      </c>
      <c r="AX238" s="24">
        <v>0.85</v>
      </c>
      <c r="BA238" s="211" t="s">
        <v>6518</v>
      </c>
      <c r="BB238" s="24">
        <v>0.85</v>
      </c>
      <c r="BE238" s="211" t="s">
        <v>6519</v>
      </c>
      <c r="BF238" s="24">
        <v>0.8</v>
      </c>
      <c r="BI238" s="211" t="s">
        <v>6513</v>
      </c>
      <c r="BJ238" s="267">
        <v>0.6</v>
      </c>
      <c r="BM238" s="23"/>
      <c r="BN238" s="24"/>
      <c r="BQ238" s="23"/>
      <c r="BR238" s="24"/>
      <c r="BU238" s="23"/>
      <c r="BV238" s="24"/>
      <c r="BY238" s="23"/>
      <c r="BZ238" s="24"/>
      <c r="CC238" s="23"/>
      <c r="CD238" s="24"/>
      <c r="CG238" s="23"/>
      <c r="CH238" s="24"/>
      <c r="CK238" s="23"/>
      <c r="CL238" s="24"/>
      <c r="CO238" s="23"/>
      <c r="CP238" s="24"/>
      <c r="CS238" s="23"/>
      <c r="CT238" s="24"/>
      <c r="CW238" s="23"/>
      <c r="CX238" s="24"/>
      <c r="DA238" s="23"/>
      <c r="DB238" s="24"/>
      <c r="DE238" s="23"/>
      <c r="DF238" s="24"/>
      <c r="DI238" s="95"/>
    </row>
    <row r="239" spans="1:113" s="220" customFormat="1" ht="14.5" x14ac:dyDescent="0.25">
      <c r="A239" s="252">
        <v>53182</v>
      </c>
      <c r="B239" s="210" t="s">
        <v>6498</v>
      </c>
      <c r="C239" s="22" t="s">
        <v>6499</v>
      </c>
      <c r="D239" s="211" t="s">
        <v>4381</v>
      </c>
      <c r="E239" s="23" t="s">
        <v>352</v>
      </c>
      <c r="F239" s="211" t="s">
        <v>353</v>
      </c>
      <c r="G239" s="244">
        <v>20100719</v>
      </c>
      <c r="H239" s="211" t="s">
        <v>6500</v>
      </c>
      <c r="I239" s="212">
        <v>0.98699999999999999</v>
      </c>
      <c r="J239" s="23" t="s">
        <v>941</v>
      </c>
      <c r="K239" s="23" t="s">
        <v>3162</v>
      </c>
      <c r="L239" s="213">
        <v>2763858482</v>
      </c>
      <c r="M239" s="211" t="s">
        <v>1945</v>
      </c>
      <c r="N239" s="211" t="s">
        <v>3534</v>
      </c>
      <c r="O239" s="214">
        <v>225.32</v>
      </c>
      <c r="P239" s="215">
        <v>11310.7</v>
      </c>
      <c r="Q239" s="23" t="s">
        <v>6501</v>
      </c>
      <c r="R239" s="23" t="s">
        <v>6502</v>
      </c>
      <c r="S239" s="112">
        <v>20130719</v>
      </c>
      <c r="T239" s="23" t="s">
        <v>6503</v>
      </c>
      <c r="U239" s="49">
        <v>4.5999999999999999E-3</v>
      </c>
      <c r="V239" s="218" t="s">
        <v>2296</v>
      </c>
      <c r="W239" s="49">
        <v>2.9999999999999997E-4</v>
      </c>
      <c r="X239" s="49">
        <v>2.9999999999999997E-4</v>
      </c>
      <c r="Y239" s="26" t="s">
        <v>688</v>
      </c>
      <c r="Z239" s="26" t="s">
        <v>357</v>
      </c>
      <c r="AA239" s="219" t="s">
        <v>414</v>
      </c>
      <c r="AD239" s="219" t="s">
        <v>3763</v>
      </c>
      <c r="AE239" s="221"/>
      <c r="AH239" s="222"/>
      <c r="AI239" s="219" t="s">
        <v>6504</v>
      </c>
      <c r="AJ239" s="223">
        <v>0.35099999999999998</v>
      </c>
      <c r="AK239" s="172">
        <f ca="1">IF(LEN(J239)=0,"",VLOOKUP(INDIRECT(ADDRESS(COUNTA(기초자산!$A:$A),1,,,sname)),mat_spot,MATCH(J239,기초자산!$10:$10,0),FALSE))</f>
        <v>274.89999999999998</v>
      </c>
      <c r="AL239" s="172">
        <f ca="1">IF(LEN(K239)=0,"",VLOOKUP(INDIRECT(ADDRESS(COUNTA(기초자산!$A:$A),1,,,sname)),mat_spot,MATCH(K239,기초자산!$10:$10,0),FALSE))</f>
        <v>12454.07</v>
      </c>
      <c r="AM239" s="24">
        <f t="shared" ca="1" si="64"/>
        <v>1.2200426060713652</v>
      </c>
      <c r="AN239" s="24">
        <f t="shared" ca="1" si="64"/>
        <v>1.1010874658509198</v>
      </c>
      <c r="AO239" s="211" t="s">
        <v>760</v>
      </c>
      <c r="AP239" s="224">
        <v>0.9</v>
      </c>
      <c r="AS239" s="211" t="s">
        <v>6505</v>
      </c>
      <c r="AT239" s="224">
        <v>0.9</v>
      </c>
      <c r="AW239" s="211" t="s">
        <v>6506</v>
      </c>
      <c r="AX239" s="224">
        <v>0.85</v>
      </c>
      <c r="BA239" s="211" t="s">
        <v>6507</v>
      </c>
      <c r="BB239" s="224">
        <v>0.85</v>
      </c>
      <c r="BE239" s="211" t="s">
        <v>4251</v>
      </c>
      <c r="BF239" s="224">
        <v>0.8</v>
      </c>
      <c r="BI239" s="211" t="s">
        <v>6501</v>
      </c>
      <c r="BJ239" s="266">
        <v>0.6</v>
      </c>
      <c r="BM239" s="225"/>
      <c r="BN239" s="224"/>
      <c r="BQ239" s="225"/>
      <c r="BR239" s="224"/>
      <c r="BV239" s="224"/>
      <c r="BZ239" s="224"/>
      <c r="CD239" s="224"/>
      <c r="CH239" s="224"/>
      <c r="CL239" s="224"/>
      <c r="CP239" s="224"/>
      <c r="CT239" s="224"/>
      <c r="CX239" s="224"/>
      <c r="DB239" s="224"/>
      <c r="DF239" s="224"/>
      <c r="DI239" s="226"/>
    </row>
    <row r="240" spans="1:113" s="220" customFormat="1" ht="14.5" x14ac:dyDescent="0.25">
      <c r="A240" s="252">
        <v>53181</v>
      </c>
      <c r="B240" s="210" t="s">
        <v>6492</v>
      </c>
      <c r="C240" s="22" t="s">
        <v>6493</v>
      </c>
      <c r="D240" s="211" t="s">
        <v>4381</v>
      </c>
      <c r="E240" s="23" t="s">
        <v>352</v>
      </c>
      <c r="F240" s="211" t="s">
        <v>353</v>
      </c>
      <c r="G240" s="244">
        <v>20100713</v>
      </c>
      <c r="H240" s="211" t="s">
        <v>6497</v>
      </c>
      <c r="I240" s="212">
        <v>0.98699999999999999</v>
      </c>
      <c r="J240" s="23" t="s">
        <v>941</v>
      </c>
      <c r="K240" s="23" t="s">
        <v>3162</v>
      </c>
      <c r="L240" s="213">
        <v>2557342260</v>
      </c>
      <c r="M240" s="211" t="s">
        <v>3506</v>
      </c>
      <c r="N240" s="211" t="s">
        <v>1351</v>
      </c>
      <c r="O240" s="214">
        <v>226.14</v>
      </c>
      <c r="P240" s="215">
        <v>11622.61</v>
      </c>
      <c r="Q240" s="23" t="s">
        <v>6494</v>
      </c>
      <c r="R240" s="23" t="s">
        <v>6495</v>
      </c>
      <c r="S240" s="112">
        <v>20130712</v>
      </c>
      <c r="T240" s="23" t="s">
        <v>3503</v>
      </c>
      <c r="U240" s="49">
        <v>4.5999999999999999E-3</v>
      </c>
      <c r="V240" s="218" t="s">
        <v>2296</v>
      </c>
      <c r="W240" s="49">
        <v>2.9999999999999997E-4</v>
      </c>
      <c r="X240" s="49">
        <v>2.9999999999999997E-4</v>
      </c>
      <c r="Y240" s="26" t="s">
        <v>688</v>
      </c>
      <c r="Z240" s="26" t="s">
        <v>357</v>
      </c>
      <c r="AA240" s="219" t="s">
        <v>414</v>
      </c>
      <c r="AD240" s="219" t="s">
        <v>3763</v>
      </c>
      <c r="AE240" s="221"/>
      <c r="AH240" s="222"/>
      <c r="AI240" s="219" t="s">
        <v>1168</v>
      </c>
      <c r="AJ240" s="223">
        <v>0.36</v>
      </c>
      <c r="AK240" s="172">
        <f ca="1">IF(LEN(J240)=0,"",VLOOKUP(INDIRECT(ADDRESS(COUNTA(기초자산!$A:$A),1,,,sname)),mat_spot,MATCH(J240,기초자산!$10:$10,0),FALSE))</f>
        <v>274.89999999999998</v>
      </c>
      <c r="AL240" s="172">
        <f ca="1">IF(LEN(K240)=0,"",VLOOKUP(INDIRECT(ADDRESS(COUNTA(기초자산!$A:$A),1,,,sname)),mat_spot,MATCH(K240,기초자산!$10:$10,0),FALSE))</f>
        <v>12454.07</v>
      </c>
      <c r="AM240" s="24">
        <f t="shared" ca="1" si="64"/>
        <v>1.2156186433182983</v>
      </c>
      <c r="AN240" s="24">
        <f t="shared" ca="1" si="64"/>
        <v>1.0715381484881623</v>
      </c>
      <c r="AO240" s="211" t="s">
        <v>772</v>
      </c>
      <c r="AP240" s="224">
        <v>0.9</v>
      </c>
      <c r="AS240" s="211" t="s">
        <v>6496</v>
      </c>
      <c r="AT240" s="224">
        <v>0.9</v>
      </c>
      <c r="AW240" s="211" t="s">
        <v>762</v>
      </c>
      <c r="AX240" s="224">
        <v>0.85</v>
      </c>
      <c r="BA240" s="211" t="s">
        <v>4246</v>
      </c>
      <c r="BB240" s="224">
        <v>0.85</v>
      </c>
      <c r="BE240" s="211" t="s">
        <v>4235</v>
      </c>
      <c r="BF240" s="224">
        <v>0.8</v>
      </c>
      <c r="BI240" s="211" t="s">
        <v>6494</v>
      </c>
      <c r="BJ240" s="266">
        <v>0.6</v>
      </c>
      <c r="BM240" s="225"/>
      <c r="BN240" s="224"/>
      <c r="BQ240" s="225"/>
      <c r="BR240" s="224"/>
      <c r="BV240" s="224"/>
      <c r="BZ240" s="224"/>
      <c r="CD240" s="224"/>
      <c r="CH240" s="224"/>
      <c r="CL240" s="224"/>
      <c r="CP240" s="224"/>
      <c r="CT240" s="224"/>
      <c r="CX240" s="224"/>
      <c r="DB240" s="224"/>
      <c r="DF240" s="224"/>
      <c r="DI240" s="226"/>
    </row>
    <row r="241" spans="1:113" s="220" customFormat="1" ht="14.5" x14ac:dyDescent="0.25">
      <c r="A241" s="252">
        <v>53179</v>
      </c>
      <c r="B241" s="210" t="s">
        <v>6487</v>
      </c>
      <c r="C241" s="22" t="s">
        <v>6488</v>
      </c>
      <c r="D241" s="211" t="s">
        <v>4381</v>
      </c>
      <c r="E241" s="23" t="s">
        <v>352</v>
      </c>
      <c r="F241" s="211" t="s">
        <v>353</v>
      </c>
      <c r="G241" s="244">
        <v>20100709</v>
      </c>
      <c r="H241" s="211" t="s">
        <v>6491</v>
      </c>
      <c r="I241" s="212">
        <v>0.98599999999999999</v>
      </c>
      <c r="J241" s="23" t="s">
        <v>941</v>
      </c>
      <c r="K241" s="23" t="s">
        <v>3162</v>
      </c>
      <c r="L241" s="213">
        <v>2156469622</v>
      </c>
      <c r="M241" s="211" t="s">
        <v>3490</v>
      </c>
      <c r="N241" s="211" t="s">
        <v>4236</v>
      </c>
      <c r="O241" s="214">
        <v>224.44</v>
      </c>
      <c r="P241" s="215">
        <v>11620.68</v>
      </c>
      <c r="Q241" s="23" t="s">
        <v>6484</v>
      </c>
      <c r="R241" s="23" t="s">
        <v>6489</v>
      </c>
      <c r="S241" s="112">
        <v>20130709</v>
      </c>
      <c r="T241" s="23" t="s">
        <v>3480</v>
      </c>
      <c r="U241" s="49">
        <v>4.5999999999999999E-3</v>
      </c>
      <c r="V241" s="218" t="s">
        <v>2296</v>
      </c>
      <c r="W241" s="49">
        <v>2.9999999999999997E-4</v>
      </c>
      <c r="X241" s="49">
        <v>2.9999999999999997E-4</v>
      </c>
      <c r="Y241" s="26" t="s">
        <v>688</v>
      </c>
      <c r="Z241" s="26" t="s">
        <v>357</v>
      </c>
      <c r="AA241" s="219" t="s">
        <v>414</v>
      </c>
      <c r="AD241" s="219" t="s">
        <v>3763</v>
      </c>
      <c r="AE241" s="221"/>
      <c r="AH241" s="222"/>
      <c r="AI241" s="219" t="s">
        <v>6490</v>
      </c>
      <c r="AJ241" s="223">
        <v>0.33900000000000002</v>
      </c>
      <c r="AK241" s="172">
        <f ca="1">IF(LEN(J241)=0,"",VLOOKUP(INDIRECT(ADDRESS(COUNTA(기초자산!$A:$A),1,,,sname)),mat_spot,MATCH(J241,기초자산!$10:$10,0),FALSE))</f>
        <v>274.89999999999998</v>
      </c>
      <c r="AL241" s="172">
        <f ca="1">IF(LEN(K241)=0,"",VLOOKUP(INDIRECT(ADDRESS(COUNTA(기초자산!$A:$A),1,,,sname)),mat_spot,MATCH(K241,기초자산!$10:$10,0),FALSE))</f>
        <v>12454.07</v>
      </c>
      <c r="AM241" s="24">
        <f t="shared" ref="AM241:AN243" ca="1" si="65">IF(ISERROR(AK241/O241),"",AK241/O241)</f>
        <v>1.2248262341828551</v>
      </c>
      <c r="AN241" s="24">
        <f t="shared" ca="1" si="65"/>
        <v>1.0717161129985509</v>
      </c>
      <c r="AO241" s="211" t="s">
        <v>3743</v>
      </c>
      <c r="AP241" s="224">
        <v>0.9</v>
      </c>
      <c r="AS241" s="211" t="s">
        <v>3485</v>
      </c>
      <c r="AT241" s="224">
        <v>0.9</v>
      </c>
      <c r="AW241" s="211" t="s">
        <v>3486</v>
      </c>
      <c r="AX241" s="224">
        <v>0.85</v>
      </c>
      <c r="BA241" s="211" t="s">
        <v>3478</v>
      </c>
      <c r="BB241" s="224">
        <v>0.85</v>
      </c>
      <c r="BE241" s="211" t="s">
        <v>4203</v>
      </c>
      <c r="BF241" s="224">
        <v>0.8</v>
      </c>
      <c r="BI241" s="211" t="s">
        <v>6484</v>
      </c>
      <c r="BJ241" s="266">
        <v>0.6</v>
      </c>
      <c r="BM241" s="225"/>
      <c r="BN241" s="224"/>
      <c r="BQ241" s="225"/>
      <c r="BR241" s="224"/>
      <c r="BV241" s="224"/>
      <c r="BZ241" s="224"/>
      <c r="CD241" s="224"/>
      <c r="CH241" s="224"/>
      <c r="CL241" s="224"/>
      <c r="CP241" s="224"/>
      <c r="CT241" s="224"/>
      <c r="CX241" s="224"/>
      <c r="DB241" s="224"/>
      <c r="DF241" s="224"/>
      <c r="DI241" s="226"/>
    </row>
    <row r="242" spans="1:113" s="220" customFormat="1" ht="14.5" x14ac:dyDescent="0.25">
      <c r="A242" s="252">
        <v>53180</v>
      </c>
      <c r="B242" s="210" t="s">
        <v>6481</v>
      </c>
      <c r="C242" s="22" t="s">
        <v>6482</v>
      </c>
      <c r="D242" s="211" t="s">
        <v>4381</v>
      </c>
      <c r="E242" s="23" t="s">
        <v>352</v>
      </c>
      <c r="F242" s="211" t="s">
        <v>353</v>
      </c>
      <c r="G242" s="244">
        <v>20100709</v>
      </c>
      <c r="H242" s="211" t="s">
        <v>6460</v>
      </c>
      <c r="I242" s="212">
        <v>0.99199999999999999</v>
      </c>
      <c r="J242" s="23" t="s">
        <v>941</v>
      </c>
      <c r="K242" s="23"/>
      <c r="L242" s="213">
        <v>567164182</v>
      </c>
      <c r="M242" s="211" t="s">
        <v>3490</v>
      </c>
      <c r="N242" s="211" t="s">
        <v>4236</v>
      </c>
      <c r="O242" s="214">
        <v>224.44</v>
      </c>
      <c r="P242" s="215"/>
      <c r="Q242" s="23" t="s">
        <v>6484</v>
      </c>
      <c r="R242" s="23" t="s">
        <v>6483</v>
      </c>
      <c r="S242" s="112">
        <v>20130709</v>
      </c>
      <c r="T242" s="23" t="s">
        <v>3480</v>
      </c>
      <c r="U242" s="217">
        <v>4.5999999999999999E-3</v>
      </c>
      <c r="V242" s="218" t="s">
        <v>447</v>
      </c>
      <c r="W242" s="217">
        <v>2.9999999999999997E-4</v>
      </c>
      <c r="X242" s="217">
        <v>2.9999999999999997E-4</v>
      </c>
      <c r="Y242" s="219" t="s">
        <v>688</v>
      </c>
      <c r="Z242" s="219" t="s">
        <v>357</v>
      </c>
      <c r="AA242" s="219" t="s">
        <v>664</v>
      </c>
      <c r="AD242" s="26" t="s">
        <v>6485</v>
      </c>
      <c r="AE242" s="221"/>
      <c r="AH242" s="222"/>
      <c r="AI242" s="219" t="s">
        <v>6486</v>
      </c>
      <c r="AJ242" s="223">
        <v>0.192</v>
      </c>
      <c r="AK242" s="172">
        <f ca="1">IF(LEN(J242)=0,"",VLOOKUP(INDIRECT(ADDRESS(COUNTA(기초자산!$A:$A),1,,,sname)),mat_spot,MATCH(J242,기초자산!$10:$10,0),FALSE))</f>
        <v>274.89999999999998</v>
      </c>
      <c r="AL242" s="172" t="str">
        <f ca="1">IF(LEN(K242)=0,"",VLOOKUP(INDIRECT(ADDRESS(COUNTA(기초자산!$A:$A),1,,,sname)),mat_spot,MATCH(K242,기초자산!$10:$10,0),FALSE))</f>
        <v/>
      </c>
      <c r="AM242" s="24">
        <f t="shared" ca="1" si="65"/>
        <v>1.2248262341828551</v>
      </c>
      <c r="AN242" s="24" t="str">
        <f t="shared" ca="1" si="65"/>
        <v/>
      </c>
      <c r="AO242" s="211" t="s">
        <v>3743</v>
      </c>
      <c r="AP242" s="224">
        <v>1</v>
      </c>
      <c r="AS242" s="211" t="s">
        <v>3485</v>
      </c>
      <c r="AT242" s="224">
        <v>1</v>
      </c>
      <c r="AW242" s="211" t="s">
        <v>3486</v>
      </c>
      <c r="AX242" s="224">
        <v>1</v>
      </c>
      <c r="BA242" s="211" t="s">
        <v>3478</v>
      </c>
      <c r="BB242" s="224">
        <v>1</v>
      </c>
      <c r="BE242" s="211" t="s">
        <v>4203</v>
      </c>
      <c r="BF242" s="224">
        <v>1</v>
      </c>
      <c r="BI242" s="211" t="s">
        <v>6484</v>
      </c>
      <c r="BJ242" s="266">
        <v>1</v>
      </c>
      <c r="BM242" s="225"/>
      <c r="BN242" s="224"/>
      <c r="BQ242" s="225"/>
      <c r="BR242" s="224"/>
      <c r="BV242" s="224"/>
      <c r="BZ242" s="224"/>
      <c r="CD242" s="224"/>
      <c r="CH242" s="224"/>
      <c r="CL242" s="224"/>
      <c r="CP242" s="224"/>
      <c r="CT242" s="224"/>
      <c r="CX242" s="224"/>
      <c r="DB242" s="224"/>
      <c r="DF242" s="224"/>
      <c r="DI242" s="226"/>
    </row>
    <row r="243" spans="1:113" s="220" customFormat="1" ht="14.5" x14ac:dyDescent="0.25">
      <c r="A243" s="252">
        <v>53178</v>
      </c>
      <c r="B243" s="210" t="s">
        <v>6458</v>
      </c>
      <c r="C243" s="22" t="s">
        <v>6459</v>
      </c>
      <c r="D243" s="211" t="s">
        <v>3968</v>
      </c>
      <c r="E243" s="23" t="s">
        <v>352</v>
      </c>
      <c r="F243" s="211" t="s">
        <v>353</v>
      </c>
      <c r="G243" s="244">
        <v>20100630</v>
      </c>
      <c r="H243" s="211" t="s">
        <v>6460</v>
      </c>
      <c r="I243" s="212">
        <v>0.98699999999999999</v>
      </c>
      <c r="J243" s="23" t="s">
        <v>941</v>
      </c>
      <c r="K243" s="23" t="s">
        <v>3162</v>
      </c>
      <c r="L243" s="213">
        <v>1617326371</v>
      </c>
      <c r="M243" s="211" t="s">
        <v>3106</v>
      </c>
      <c r="N243" s="211" t="s">
        <v>1857</v>
      </c>
      <c r="O243" s="214">
        <v>220.85</v>
      </c>
      <c r="P243" s="215">
        <v>11466.24</v>
      </c>
      <c r="Q243" s="23" t="s">
        <v>6455</v>
      </c>
      <c r="R243" s="23" t="s">
        <v>6456</v>
      </c>
      <c r="S243" s="112">
        <v>20130628</v>
      </c>
      <c r="T243" s="23" t="s">
        <v>3092</v>
      </c>
      <c r="U243" s="49">
        <v>4.5999999999999999E-3</v>
      </c>
      <c r="V243" s="218" t="s">
        <v>2296</v>
      </c>
      <c r="W243" s="49">
        <v>2.9999999999999997E-4</v>
      </c>
      <c r="X243" s="49">
        <v>2.9999999999999997E-4</v>
      </c>
      <c r="Y243" s="26" t="s">
        <v>688</v>
      </c>
      <c r="Z243" s="26" t="s">
        <v>357</v>
      </c>
      <c r="AA243" s="219" t="s">
        <v>414</v>
      </c>
      <c r="AD243" s="219" t="s">
        <v>6461</v>
      </c>
      <c r="AE243" s="221"/>
      <c r="AF243" s="220">
        <v>55</v>
      </c>
      <c r="AH243" s="222"/>
      <c r="AI243" s="219" t="s">
        <v>4083</v>
      </c>
      <c r="AJ243" s="223">
        <v>0.36899999999999999</v>
      </c>
      <c r="AK243" s="172">
        <f ca="1">IF(LEN(J243)=0,"",VLOOKUP(INDIRECT(ADDRESS(COUNTA(기초자산!$A:$A),1,,,sname)),mat_spot,MATCH(J243,기초자산!$10:$10,0),FALSE))</f>
        <v>274.89999999999998</v>
      </c>
      <c r="AL243" s="172">
        <f ca="1">IF(LEN(K243)=0,"",VLOOKUP(INDIRECT(ADDRESS(COUNTA(기초자산!$A:$A),1,,,sname)),mat_spot,MATCH(K243,기초자산!$10:$10,0),FALSE))</f>
        <v>12454.07</v>
      </c>
      <c r="AM243" s="24">
        <f t="shared" ca="1" si="65"/>
        <v>1.2447362463210323</v>
      </c>
      <c r="AN243" s="24">
        <f t="shared" ca="1" si="65"/>
        <v>1.0861511707412368</v>
      </c>
      <c r="AO243" s="211" t="s">
        <v>708</v>
      </c>
      <c r="AP243" s="224">
        <v>0.9</v>
      </c>
      <c r="AS243" s="211" t="s">
        <v>3091</v>
      </c>
      <c r="AT243" s="224">
        <v>0.9</v>
      </c>
      <c r="AW243" s="211" t="s">
        <v>6462</v>
      </c>
      <c r="AX243" s="224">
        <v>0.85</v>
      </c>
      <c r="BA243" s="211" t="s">
        <v>3444</v>
      </c>
      <c r="BB243" s="224">
        <v>0.85</v>
      </c>
      <c r="BE243" s="211" t="s">
        <v>6463</v>
      </c>
      <c r="BF243" s="224">
        <v>0.8</v>
      </c>
      <c r="BI243" s="211" t="s">
        <v>6455</v>
      </c>
      <c r="BJ243" s="266">
        <v>0.8</v>
      </c>
      <c r="BM243" s="225"/>
      <c r="BN243" s="224"/>
      <c r="BQ243" s="225"/>
      <c r="BR243" s="224"/>
      <c r="BV243" s="224"/>
      <c r="BZ243" s="224"/>
      <c r="CD243" s="224"/>
      <c r="CH243" s="224"/>
      <c r="CL243" s="224"/>
      <c r="CP243" s="224"/>
      <c r="CT243" s="224"/>
      <c r="CX243" s="224"/>
      <c r="DB243" s="224"/>
      <c r="DF243" s="224"/>
      <c r="DI243" s="226"/>
    </row>
    <row r="244" spans="1:113" s="26" customFormat="1" ht="14.5" x14ac:dyDescent="0.25">
      <c r="A244" s="147">
        <v>53177</v>
      </c>
      <c r="B244" s="210" t="s">
        <v>6452</v>
      </c>
      <c r="C244" s="22" t="s">
        <v>6453</v>
      </c>
      <c r="D244" s="23" t="s">
        <v>4381</v>
      </c>
      <c r="E244" s="23" t="s">
        <v>352</v>
      </c>
      <c r="F244" s="23" t="s">
        <v>353</v>
      </c>
      <c r="G244" s="244">
        <v>20100629</v>
      </c>
      <c r="H244" s="211" t="s">
        <v>6454</v>
      </c>
      <c r="I244" s="51">
        <v>0.98599999999999999</v>
      </c>
      <c r="J244" s="23" t="s">
        <v>941</v>
      </c>
      <c r="K244" s="23" t="s">
        <v>354</v>
      </c>
      <c r="L244" s="25">
        <v>2315833000</v>
      </c>
      <c r="M244" s="211" t="s">
        <v>1360</v>
      </c>
      <c r="N244" s="211" t="s">
        <v>3106</v>
      </c>
      <c r="O244" s="214">
        <v>222.54</v>
      </c>
      <c r="P244" s="104">
        <v>792000</v>
      </c>
      <c r="Q244" s="23" t="s">
        <v>6455</v>
      </c>
      <c r="R244" s="23" t="s">
        <v>6456</v>
      </c>
      <c r="S244" s="112">
        <v>20130628</v>
      </c>
      <c r="T244" s="23" t="s">
        <v>3440</v>
      </c>
      <c r="U244" s="49">
        <v>4.4000000000000003E-3</v>
      </c>
      <c r="V244" s="218" t="s">
        <v>478</v>
      </c>
      <c r="W244" s="49">
        <v>4.0000000000000002E-4</v>
      </c>
      <c r="X244" s="49">
        <v>4.0000000000000002E-4</v>
      </c>
      <c r="Y244" s="26" t="s">
        <v>688</v>
      </c>
      <c r="Z244" s="26" t="s">
        <v>357</v>
      </c>
      <c r="AA244" s="26" t="s">
        <v>414</v>
      </c>
      <c r="AB244" s="23"/>
      <c r="AC244" s="23"/>
      <c r="AD244" s="219" t="s">
        <v>6457</v>
      </c>
      <c r="AE244" s="21"/>
      <c r="AH244" s="29"/>
      <c r="AI244" s="26" t="s">
        <v>3202</v>
      </c>
      <c r="AJ244" s="27">
        <v>0.3</v>
      </c>
      <c r="AK244" s="26">
        <f ca="1">IF(LEN(J244)=0,"",VLOOKUP(INDIRECT(ADDRESS(COUNTA(기초자산!$A:$A),1,,,sname)),mat_spot,MATCH(J244,기초자산!$10:$10,0),FALSE))</f>
        <v>274.89999999999998</v>
      </c>
      <c r="AL244" s="172">
        <f ca="1">IF(LEN(K244)=0,"",VLOOKUP(INDIRECT(ADDRESS(COUNTA(기초자산!$A:$A),1,,,sname)),mat_spot,MATCH(K244,기초자산!$10:$10,0),FALSE))</f>
        <v>972000</v>
      </c>
      <c r="AM244" s="24">
        <f t="shared" ref="AM244:AN246" ca="1" si="66">IF(ISERROR(AK244/O244),"",AK244/O244)</f>
        <v>1.2352835445313202</v>
      </c>
      <c r="AN244" s="24">
        <f t="shared" ca="1" si="66"/>
        <v>1.2272727272727273</v>
      </c>
      <c r="AO244" s="211" t="s">
        <v>708</v>
      </c>
      <c r="AP244" s="24">
        <v>0.95</v>
      </c>
      <c r="AS244" s="211" t="s">
        <v>3053</v>
      </c>
      <c r="AT244" s="24">
        <v>0.95</v>
      </c>
      <c r="AW244" s="211" t="s">
        <v>3443</v>
      </c>
      <c r="AX244" s="24">
        <v>0.9</v>
      </c>
      <c r="BA244" s="211" t="s">
        <v>3444</v>
      </c>
      <c r="BB244" s="24">
        <v>0.9</v>
      </c>
      <c r="BE244" s="211" t="s">
        <v>4162</v>
      </c>
      <c r="BF244" s="24">
        <v>0.85</v>
      </c>
      <c r="BI244" s="211" t="s">
        <v>6455</v>
      </c>
      <c r="BJ244" s="267">
        <v>0.7</v>
      </c>
      <c r="BM244" s="23"/>
      <c r="BN244" s="24"/>
      <c r="BQ244" s="23"/>
      <c r="BR244" s="24"/>
      <c r="BU244" s="23"/>
      <c r="BV244" s="24"/>
      <c r="BY244" s="23"/>
      <c r="BZ244" s="24"/>
      <c r="CC244" s="23"/>
      <c r="CD244" s="24"/>
      <c r="CG244" s="23"/>
      <c r="CH244" s="24"/>
      <c r="CK244" s="23"/>
      <c r="CL244" s="24"/>
      <c r="CO244" s="23"/>
      <c r="CP244" s="24"/>
      <c r="CS244" s="23"/>
      <c r="CT244" s="24"/>
      <c r="CW244" s="23"/>
      <c r="CX244" s="24"/>
      <c r="DA244" s="23"/>
      <c r="DB244" s="24"/>
      <c r="DE244" s="23"/>
      <c r="DF244" s="24"/>
      <c r="DI244" s="95"/>
    </row>
    <row r="245" spans="1:113" s="220" customFormat="1" ht="14.5" x14ac:dyDescent="0.25">
      <c r="A245" s="252">
        <v>53176</v>
      </c>
      <c r="B245" s="210" t="s">
        <v>6446</v>
      </c>
      <c r="C245" s="227" t="s">
        <v>6447</v>
      </c>
      <c r="D245" s="211" t="s">
        <v>353</v>
      </c>
      <c r="E245" s="23" t="s">
        <v>948</v>
      </c>
      <c r="F245" s="211" t="s">
        <v>353</v>
      </c>
      <c r="G245" s="249">
        <v>20100624</v>
      </c>
      <c r="H245" s="211" t="s">
        <v>6448</v>
      </c>
      <c r="I245" s="212">
        <v>0.98699999999999999</v>
      </c>
      <c r="J245" s="23" t="s">
        <v>941</v>
      </c>
      <c r="K245" s="23" t="s">
        <v>3162</v>
      </c>
      <c r="L245" s="213">
        <v>9383730000</v>
      </c>
      <c r="M245" s="211" t="s">
        <v>3442</v>
      </c>
      <c r="N245" s="211" t="s">
        <v>3066</v>
      </c>
      <c r="O245" s="214">
        <v>227.45</v>
      </c>
      <c r="P245" s="215">
        <v>11935.95</v>
      </c>
      <c r="Q245" s="211" t="s">
        <v>6449</v>
      </c>
      <c r="R245" s="211" t="s">
        <v>6450</v>
      </c>
      <c r="S245" s="216">
        <v>20130624</v>
      </c>
      <c r="T245" s="23" t="s">
        <v>2843</v>
      </c>
      <c r="U245" s="217">
        <v>4.0000000000000002E-4</v>
      </c>
      <c r="V245" s="218" t="s">
        <v>2296</v>
      </c>
      <c r="W245" s="217">
        <v>5.0000000000000001E-4</v>
      </c>
      <c r="X245" s="217">
        <v>2.9999999999999997E-4</v>
      </c>
      <c r="Y245" s="219" t="s">
        <v>688</v>
      </c>
      <c r="Z245" s="219" t="s">
        <v>357</v>
      </c>
      <c r="AA245" s="219" t="s">
        <v>414</v>
      </c>
      <c r="AD245" s="219" t="s">
        <v>3763</v>
      </c>
      <c r="AE245" s="221"/>
      <c r="AH245" s="222"/>
      <c r="AI245" s="219" t="s">
        <v>6451</v>
      </c>
      <c r="AJ245" s="223">
        <v>0.435</v>
      </c>
      <c r="AK245" s="172">
        <f ca="1">IF(LEN(J245)=0,"",VLOOKUP(INDIRECT(ADDRESS(COUNTA(기초자산!$A:$A),1,,,sname)),mat_spot,MATCH(J245,기초자산!$10:$10,0),FALSE))</f>
        <v>274.89999999999998</v>
      </c>
      <c r="AL245" s="172">
        <f ca="1">IF(LEN(K245)=0,"",VLOOKUP(INDIRECT(ADDRESS(COUNTA(기초자산!$A:$A),1,,,sname)),mat_spot,MATCH(K245,기초자산!$10:$10,0),FALSE))</f>
        <v>12454.07</v>
      </c>
      <c r="AM245" s="24">
        <f t="shared" ca="1" si="66"/>
        <v>1.2086172785227522</v>
      </c>
      <c r="AN245" s="24">
        <f t="shared" ca="1" si="66"/>
        <v>1.0434083587816636</v>
      </c>
      <c r="AO245" s="211" t="s">
        <v>2879</v>
      </c>
      <c r="AP245" s="224">
        <v>0.9</v>
      </c>
      <c r="AS245" s="211" t="s">
        <v>2866</v>
      </c>
      <c r="AT245" s="224">
        <v>0.9</v>
      </c>
      <c r="AW245" s="211" t="s">
        <v>4155</v>
      </c>
      <c r="AX245" s="224">
        <v>0.85</v>
      </c>
      <c r="BA245" s="211" t="s">
        <v>4156</v>
      </c>
      <c r="BB245" s="224">
        <v>0.85</v>
      </c>
      <c r="BE245" s="211" t="s">
        <v>4153</v>
      </c>
      <c r="BF245" s="224">
        <v>0.8</v>
      </c>
      <c r="BI245" s="211" t="s">
        <v>6449</v>
      </c>
      <c r="BJ245" s="266">
        <v>0.6</v>
      </c>
      <c r="BM245" s="225"/>
      <c r="BN245" s="224"/>
      <c r="BQ245" s="225"/>
      <c r="BR245" s="224"/>
      <c r="BV245" s="224"/>
      <c r="BZ245" s="224"/>
      <c r="CD245" s="224"/>
      <c r="CH245" s="224"/>
      <c r="CL245" s="224"/>
      <c r="CP245" s="224"/>
      <c r="CT245" s="224"/>
      <c r="CX245" s="224"/>
      <c r="DB245" s="224"/>
      <c r="DF245" s="224"/>
      <c r="DI245" s="226"/>
    </row>
    <row r="246" spans="1:113" s="26" customFormat="1" ht="14.5" x14ac:dyDescent="0.25">
      <c r="A246" s="147">
        <v>53175</v>
      </c>
      <c r="B246" s="210" t="s">
        <v>6433</v>
      </c>
      <c r="C246" s="22" t="s">
        <v>6434</v>
      </c>
      <c r="D246" s="23" t="s">
        <v>4381</v>
      </c>
      <c r="E246" s="23" t="s">
        <v>352</v>
      </c>
      <c r="F246" s="23" t="s">
        <v>353</v>
      </c>
      <c r="G246" s="244">
        <v>20100622</v>
      </c>
      <c r="H246" s="211" t="s">
        <v>6435</v>
      </c>
      <c r="I246" s="51">
        <v>0.98699999999999999</v>
      </c>
      <c r="J246" s="23" t="s">
        <v>454</v>
      </c>
      <c r="K246" s="23" t="s">
        <v>3768</v>
      </c>
      <c r="L246" s="25">
        <v>883990000</v>
      </c>
      <c r="M246" s="211" t="s">
        <v>6436</v>
      </c>
      <c r="N246" s="211" t="s">
        <v>3066</v>
      </c>
      <c r="O246" s="214">
        <v>95066.66</v>
      </c>
      <c r="P246" s="104">
        <v>49233.33</v>
      </c>
      <c r="Q246" s="23" t="s">
        <v>6438</v>
      </c>
      <c r="R246" s="23" t="s">
        <v>6439</v>
      </c>
      <c r="S246" s="112">
        <v>20130621</v>
      </c>
      <c r="T246" s="23" t="s">
        <v>6437</v>
      </c>
      <c r="U246" s="49">
        <v>4.5999999999999999E-3</v>
      </c>
      <c r="V246" s="218" t="s">
        <v>2296</v>
      </c>
      <c r="W246" s="49">
        <v>2.9999999999999997E-4</v>
      </c>
      <c r="X246" s="49">
        <v>2.9999999999999997E-4</v>
      </c>
      <c r="Y246" s="26" t="s">
        <v>688</v>
      </c>
      <c r="Z246" s="26" t="s">
        <v>357</v>
      </c>
      <c r="AA246" s="26" t="s">
        <v>414</v>
      </c>
      <c r="AB246" s="23"/>
      <c r="AC246" s="23"/>
      <c r="AD246" s="219" t="s">
        <v>3763</v>
      </c>
      <c r="AE246" s="21"/>
      <c r="AH246" s="29"/>
      <c r="AI246" s="26" t="s">
        <v>6440</v>
      </c>
      <c r="AJ246" s="27">
        <v>0.44400000000000001</v>
      </c>
      <c r="AK246" s="26">
        <f ca="1">IF(LEN(J246)=0,"",VLOOKUP(INDIRECT(ADDRESS(COUNTA(기초자산!$A:$A),1,,,sname)),mat_spot,MATCH(J246,기초자산!$10:$10,0),FALSE))</f>
        <v>117500</v>
      </c>
      <c r="AL246" s="172">
        <f ca="1">IF(LEN(K246)=0,"",VLOOKUP(INDIRECT(ADDRESS(COUNTA(기초자산!$A:$A),1,,,sname)),mat_spot,MATCH(K246,기초자산!$10:$10,0),FALSE))</f>
        <v>58800</v>
      </c>
      <c r="AM246" s="24">
        <f t="shared" ca="1" si="66"/>
        <v>1.2359748412324572</v>
      </c>
      <c r="AN246" s="24">
        <f t="shared" ca="1" si="66"/>
        <v>1.1943128770692537</v>
      </c>
      <c r="AO246" s="211" t="s">
        <v>6441</v>
      </c>
      <c r="AP246" s="24">
        <v>0.9</v>
      </c>
      <c r="AS246" s="211" t="s">
        <v>6442</v>
      </c>
      <c r="AT246" s="24">
        <v>0.9</v>
      </c>
      <c r="AW246" s="211" t="s">
        <v>6443</v>
      </c>
      <c r="AX246" s="24">
        <v>0.85</v>
      </c>
      <c r="BA246" s="211" t="s">
        <v>6444</v>
      </c>
      <c r="BB246" s="24">
        <v>0.85</v>
      </c>
      <c r="BE246" s="211" t="s">
        <v>6445</v>
      </c>
      <c r="BF246" s="24">
        <v>0.8</v>
      </c>
      <c r="BI246" s="211" t="s">
        <v>6438</v>
      </c>
      <c r="BJ246" s="267">
        <v>0.6</v>
      </c>
      <c r="BM246" s="23"/>
      <c r="BN246" s="24"/>
      <c r="BQ246" s="23"/>
      <c r="BR246" s="24"/>
      <c r="BU246" s="23"/>
      <c r="BV246" s="24"/>
      <c r="BY246" s="23"/>
      <c r="BZ246" s="24"/>
      <c r="CC246" s="23"/>
      <c r="CD246" s="24"/>
      <c r="CG246" s="23"/>
      <c r="CH246" s="24"/>
      <c r="CK246" s="23"/>
      <c r="CL246" s="24"/>
      <c r="CO246" s="23"/>
      <c r="CP246" s="24"/>
      <c r="CS246" s="23"/>
      <c r="CT246" s="24"/>
      <c r="CW246" s="23"/>
      <c r="CX246" s="24"/>
      <c r="DA246" s="23"/>
      <c r="DB246" s="24"/>
      <c r="DE246" s="23"/>
      <c r="DF246" s="24"/>
      <c r="DI246" s="95"/>
    </row>
    <row r="247" spans="1:113" s="220" customFormat="1" ht="14.5" x14ac:dyDescent="0.25">
      <c r="A247" s="252">
        <v>53174</v>
      </c>
      <c r="B247" s="210" t="s">
        <v>6427</v>
      </c>
      <c r="C247" s="22" t="s">
        <v>6428</v>
      </c>
      <c r="D247" s="211" t="s">
        <v>4381</v>
      </c>
      <c r="E247" s="23" t="s">
        <v>352</v>
      </c>
      <c r="F247" s="211" t="s">
        <v>353</v>
      </c>
      <c r="G247" s="244">
        <v>20100611</v>
      </c>
      <c r="H247" s="211" t="s">
        <v>6429</v>
      </c>
      <c r="I247" s="212">
        <v>0.98699999999999999</v>
      </c>
      <c r="J247" s="23" t="s">
        <v>941</v>
      </c>
      <c r="K247" s="23" t="s">
        <v>3162</v>
      </c>
      <c r="L247" s="213">
        <v>2109290000</v>
      </c>
      <c r="M247" s="211" t="s">
        <v>2954</v>
      </c>
      <c r="N247" s="211" t="s">
        <v>700</v>
      </c>
      <c r="O247" s="214">
        <v>219.22</v>
      </c>
      <c r="P247" s="215">
        <v>11340.38</v>
      </c>
      <c r="Q247" s="23" t="s">
        <v>6432</v>
      </c>
      <c r="R247" s="23" t="s">
        <v>6431</v>
      </c>
      <c r="S247" s="112">
        <v>20130611</v>
      </c>
      <c r="T247" s="23" t="s">
        <v>6430</v>
      </c>
      <c r="U247" s="49">
        <v>4.5999999999999999E-3</v>
      </c>
      <c r="V247" s="218" t="s">
        <v>2296</v>
      </c>
      <c r="W247" s="49">
        <v>2.9999999999999997E-4</v>
      </c>
      <c r="X247" s="49">
        <v>2.9999999999999997E-4</v>
      </c>
      <c r="Y247" s="26" t="s">
        <v>688</v>
      </c>
      <c r="Z247" s="26" t="s">
        <v>357</v>
      </c>
      <c r="AA247" s="219" t="s">
        <v>414</v>
      </c>
      <c r="AD247" s="219" t="s">
        <v>3763</v>
      </c>
      <c r="AE247" s="221"/>
      <c r="AH247" s="222"/>
      <c r="AI247" s="219" t="s">
        <v>4169</v>
      </c>
      <c r="AJ247" s="223">
        <v>0.39</v>
      </c>
      <c r="AK247" s="172">
        <f ca="1">IF(LEN(J247)=0,"",VLOOKUP(INDIRECT(ADDRESS(COUNTA(기초자산!$A:$A),1,,,sname)),mat_spot,MATCH(J247,기초자산!$10:$10,0),FALSE))</f>
        <v>274.89999999999998</v>
      </c>
      <c r="AL247" s="172">
        <f ca="1">IF(LEN(K247)=0,"",VLOOKUP(INDIRECT(ADDRESS(COUNTA(기초자산!$A:$A),1,,,sname)),mat_spot,MATCH(K247,기초자산!$10:$10,0),FALSE))</f>
        <v>12454.07</v>
      </c>
      <c r="AM247" s="24">
        <f t="shared" ref="AM247:AN249" ca="1" si="67">IF(ISERROR(AK247/O247),"",AK247/O247)</f>
        <v>1.2539914241401331</v>
      </c>
      <c r="AN247" s="24">
        <f t="shared" ca="1" si="67"/>
        <v>1.0982057038653026</v>
      </c>
      <c r="AO247" s="211" t="s">
        <v>648</v>
      </c>
      <c r="AP247" s="224">
        <v>0.9</v>
      </c>
      <c r="AS247" s="211" t="s">
        <v>4126</v>
      </c>
      <c r="AT247" s="224">
        <v>0.9</v>
      </c>
      <c r="AW247" s="211" t="s">
        <v>4127</v>
      </c>
      <c r="AX247" s="224">
        <v>0.85</v>
      </c>
      <c r="BA247" s="211" t="s">
        <v>4128</v>
      </c>
      <c r="BB247" s="224">
        <v>0.85</v>
      </c>
      <c r="BE247" s="211" t="s">
        <v>4124</v>
      </c>
      <c r="BF247" s="224">
        <v>0.8</v>
      </c>
      <c r="BI247" s="211" t="s">
        <v>6432</v>
      </c>
      <c r="BJ247" s="266">
        <v>0.6</v>
      </c>
      <c r="BM247" s="225"/>
      <c r="BN247" s="224"/>
      <c r="BQ247" s="225"/>
      <c r="BR247" s="224"/>
      <c r="BV247" s="224"/>
      <c r="BZ247" s="224"/>
      <c r="CD247" s="224"/>
      <c r="CH247" s="224"/>
      <c r="CL247" s="224"/>
      <c r="CP247" s="224"/>
      <c r="CT247" s="224"/>
      <c r="CX247" s="224"/>
      <c r="DB247" s="224"/>
      <c r="DF247" s="224"/>
      <c r="DI247" s="226"/>
    </row>
    <row r="248" spans="1:113" s="220" customFormat="1" ht="14.5" x14ac:dyDescent="0.25">
      <c r="A248" s="252">
        <v>53173</v>
      </c>
      <c r="B248" s="210" t="s">
        <v>6403</v>
      </c>
      <c r="C248" s="22" t="s">
        <v>6404</v>
      </c>
      <c r="D248" s="211" t="s">
        <v>4381</v>
      </c>
      <c r="E248" s="23" t="s">
        <v>352</v>
      </c>
      <c r="F248" s="211" t="s">
        <v>353</v>
      </c>
      <c r="G248" s="244">
        <v>20100604</v>
      </c>
      <c r="H248" s="211" t="s">
        <v>6405</v>
      </c>
      <c r="I248" s="212">
        <v>0.98699999999999999</v>
      </c>
      <c r="J248" s="23" t="s">
        <v>941</v>
      </c>
      <c r="K248" s="23" t="s">
        <v>3162</v>
      </c>
      <c r="L248" s="213">
        <v>2550950000</v>
      </c>
      <c r="M248" s="211" t="s">
        <v>844</v>
      </c>
      <c r="N248" s="211" t="s">
        <v>3024</v>
      </c>
      <c r="O248" s="214">
        <v>218.03</v>
      </c>
      <c r="P248" s="215">
        <v>11375.51</v>
      </c>
      <c r="Q248" s="23" t="s">
        <v>6392</v>
      </c>
      <c r="R248" s="23" t="s">
        <v>6407</v>
      </c>
      <c r="S248" s="112">
        <v>20130604</v>
      </c>
      <c r="T248" s="23" t="s">
        <v>6406</v>
      </c>
      <c r="U248" s="49">
        <v>4.5999999999999999E-3</v>
      </c>
      <c r="V248" s="218" t="s">
        <v>2296</v>
      </c>
      <c r="W248" s="49">
        <v>2.9999999999999997E-4</v>
      </c>
      <c r="X248" s="49">
        <v>2.9999999999999997E-4</v>
      </c>
      <c r="Y248" s="26" t="s">
        <v>688</v>
      </c>
      <c r="Z248" s="26" t="s">
        <v>357</v>
      </c>
      <c r="AA248" s="219" t="s">
        <v>414</v>
      </c>
      <c r="AD248" s="219" t="s">
        <v>3763</v>
      </c>
      <c r="AE248" s="221"/>
      <c r="AH248" s="222"/>
      <c r="AI248" s="219" t="s">
        <v>872</v>
      </c>
      <c r="AJ248" s="223">
        <v>0.41099999999999998</v>
      </c>
      <c r="AK248" s="172">
        <f ca="1">IF(LEN(J248)=0,"",VLOOKUP(INDIRECT(ADDRESS(COUNTA(기초자산!$A:$A),1,,,sname)),mat_spot,MATCH(J248,기초자산!$10:$10,0),FALSE))</f>
        <v>274.89999999999998</v>
      </c>
      <c r="AL248" s="172">
        <f ca="1">IF(LEN(K248)=0,"",VLOOKUP(INDIRECT(ADDRESS(COUNTA(기초자산!$A:$A),1,,,sname)),mat_spot,MATCH(K248,기초자산!$10:$10,0),FALSE))</f>
        <v>12454.07</v>
      </c>
      <c r="AM248" s="24">
        <f t="shared" ca="1" si="67"/>
        <v>1.2608356648167682</v>
      </c>
      <c r="AN248" s="24">
        <f t="shared" ca="1" si="67"/>
        <v>1.0948142105277037</v>
      </c>
      <c r="AO248" s="211" t="s">
        <v>1029</v>
      </c>
      <c r="AP248" s="224">
        <v>0.9</v>
      </c>
      <c r="AS248" s="211" t="s">
        <v>4102</v>
      </c>
      <c r="AT248" s="224">
        <v>0.9</v>
      </c>
      <c r="AW248" s="211" t="s">
        <v>6408</v>
      </c>
      <c r="AX248" s="224">
        <v>0.85</v>
      </c>
      <c r="BA248" s="211" t="s">
        <v>4115</v>
      </c>
      <c r="BB248" s="224">
        <v>0.85</v>
      </c>
      <c r="BE248" s="211" t="s">
        <v>4091</v>
      </c>
      <c r="BF248" s="224">
        <v>0.8</v>
      </c>
      <c r="BI248" s="211" t="s">
        <v>6392</v>
      </c>
      <c r="BJ248" s="224">
        <v>0.6</v>
      </c>
      <c r="BM248" s="225"/>
      <c r="BN248" s="224"/>
      <c r="BQ248" s="225"/>
      <c r="BR248" s="224"/>
      <c r="BV248" s="224"/>
      <c r="BZ248" s="224"/>
      <c r="CD248" s="224"/>
      <c r="CH248" s="224"/>
      <c r="CL248" s="224"/>
      <c r="CP248" s="224"/>
      <c r="CT248" s="224"/>
      <c r="CX248" s="224"/>
      <c r="DB248" s="224"/>
      <c r="DF248" s="224"/>
      <c r="DI248" s="226"/>
    </row>
    <row r="249" spans="1:113" s="220" customFormat="1" ht="14.5" x14ac:dyDescent="0.25">
      <c r="A249" s="252">
        <v>53172</v>
      </c>
      <c r="B249" s="210" t="s">
        <v>6396</v>
      </c>
      <c r="C249" s="22" t="s">
        <v>6397</v>
      </c>
      <c r="D249" s="211" t="s">
        <v>4381</v>
      </c>
      <c r="E249" s="23" t="s">
        <v>352</v>
      </c>
      <c r="F249" s="211" t="s">
        <v>353</v>
      </c>
      <c r="G249" s="244">
        <v>20100603</v>
      </c>
      <c r="H249" s="211" t="s">
        <v>6398</v>
      </c>
      <c r="I249" s="212">
        <v>0.99150000000000005</v>
      </c>
      <c r="J249" s="23" t="s">
        <v>941</v>
      </c>
      <c r="K249" s="23" t="s">
        <v>1972</v>
      </c>
      <c r="L249" s="213">
        <v>3600000000</v>
      </c>
      <c r="M249" s="211" t="s">
        <v>4135</v>
      </c>
      <c r="N249" s="211" t="s">
        <v>844</v>
      </c>
      <c r="O249" s="214">
        <v>217.58</v>
      </c>
      <c r="P249" s="215">
        <v>475500</v>
      </c>
      <c r="Q249" s="23" t="s">
        <v>6400</v>
      </c>
      <c r="R249" s="23" t="s">
        <v>4114</v>
      </c>
      <c r="S249" s="112">
        <v>20130603</v>
      </c>
      <c r="T249" s="23" t="s">
        <v>6399</v>
      </c>
      <c r="U249" s="217">
        <v>1.8E-3</v>
      </c>
      <c r="V249" s="218" t="s">
        <v>788</v>
      </c>
      <c r="W249" s="217">
        <v>2.0000000000000001E-4</v>
      </c>
      <c r="X249" s="217">
        <v>2.0000000000000001E-4</v>
      </c>
      <c r="Y249" s="219" t="s">
        <v>688</v>
      </c>
      <c r="Z249" s="219" t="s">
        <v>357</v>
      </c>
      <c r="AA249" s="219" t="s">
        <v>664</v>
      </c>
      <c r="AD249" s="26" t="s">
        <v>767</v>
      </c>
      <c r="AE249" s="221"/>
      <c r="AH249" s="222"/>
      <c r="AI249" s="219" t="s">
        <v>6401</v>
      </c>
      <c r="AJ249" s="223"/>
      <c r="AK249" s="172">
        <f ca="1">IF(LEN(J249)=0,"",VLOOKUP(INDIRECT(ADDRESS(COUNTA(기초자산!$A:$A),1,,,sname)),mat_spot,MATCH(J249,기초자산!$10:$10,0),FALSE))</f>
        <v>274.89999999999998</v>
      </c>
      <c r="AL249" s="172">
        <f ca="1">IF(LEN(K249)=0,"",VLOOKUP(INDIRECT(ADDRESS(COUNTA(기초자산!$A:$A),1,,,sname)),mat_spot,MATCH(K249,기초자산!$10:$10,0),FALSE))</f>
        <v>472000</v>
      </c>
      <c r="AM249" s="24">
        <f t="shared" ca="1" si="67"/>
        <v>1.2634433311885283</v>
      </c>
      <c r="AN249" s="24">
        <f t="shared" ca="1" si="67"/>
        <v>0.99263932702418511</v>
      </c>
      <c r="AO249" s="211" t="s">
        <v>1029</v>
      </c>
      <c r="AP249" s="224">
        <v>1</v>
      </c>
      <c r="AS249" s="211" t="s">
        <v>4102</v>
      </c>
      <c r="AT249" s="224">
        <v>1</v>
      </c>
      <c r="AW249" s="211" t="s">
        <v>4103</v>
      </c>
      <c r="AX249" s="224">
        <v>1</v>
      </c>
      <c r="BA249" s="211" t="s">
        <v>4104</v>
      </c>
      <c r="BB249" s="224">
        <v>1</v>
      </c>
      <c r="BE249" s="211" t="s">
        <v>6402</v>
      </c>
      <c r="BF249" s="224">
        <v>1</v>
      </c>
      <c r="BI249" s="211" t="s">
        <v>6400</v>
      </c>
      <c r="BJ249" s="224">
        <v>1</v>
      </c>
      <c r="BM249" s="225"/>
      <c r="BN249" s="224"/>
      <c r="BQ249" s="225"/>
      <c r="BR249" s="224"/>
      <c r="BV249" s="224"/>
      <c r="BZ249" s="224"/>
      <c r="CD249" s="224"/>
      <c r="CH249" s="224"/>
      <c r="CL249" s="224"/>
      <c r="CP249" s="224"/>
      <c r="CT249" s="224"/>
      <c r="CX249" s="224"/>
      <c r="DB249" s="224"/>
      <c r="DF249" s="224"/>
      <c r="DI249" s="226"/>
    </row>
    <row r="250" spans="1:113" s="220" customFormat="1" ht="14.5" x14ac:dyDescent="0.25">
      <c r="A250" s="252">
        <v>53171</v>
      </c>
      <c r="B250" s="210" t="s">
        <v>6388</v>
      </c>
      <c r="C250" s="22" t="s">
        <v>6389</v>
      </c>
      <c r="D250" s="211" t="s">
        <v>4381</v>
      </c>
      <c r="E250" s="23" t="s">
        <v>352</v>
      </c>
      <c r="F250" s="211" t="s">
        <v>353</v>
      </c>
      <c r="G250" s="244">
        <v>20100531</v>
      </c>
      <c r="H250" s="211" t="s">
        <v>6395</v>
      </c>
      <c r="I250" s="212">
        <v>0.98699999999999999</v>
      </c>
      <c r="J250" s="23" t="s">
        <v>941</v>
      </c>
      <c r="K250" s="23" t="s">
        <v>3162</v>
      </c>
      <c r="L250" s="213">
        <v>3222950000</v>
      </c>
      <c r="M250" s="211" t="s">
        <v>4114</v>
      </c>
      <c r="N250" s="211" t="s">
        <v>3023</v>
      </c>
      <c r="O250" s="214">
        <v>214.34</v>
      </c>
      <c r="P250" s="215">
        <v>11494.31</v>
      </c>
      <c r="Q250" s="23" t="s">
        <v>6391</v>
      </c>
      <c r="R250" s="23" t="s">
        <v>6392</v>
      </c>
      <c r="S250" s="112">
        <v>20130531</v>
      </c>
      <c r="T250" s="23" t="s">
        <v>6390</v>
      </c>
      <c r="U250" s="49">
        <v>4.5999999999999999E-3</v>
      </c>
      <c r="V250" s="218" t="s">
        <v>2296</v>
      </c>
      <c r="W250" s="49">
        <v>2.9999999999999997E-4</v>
      </c>
      <c r="X250" s="49">
        <v>2.9999999999999997E-4</v>
      </c>
      <c r="Y250" s="26" t="s">
        <v>688</v>
      </c>
      <c r="Z250" s="26" t="s">
        <v>357</v>
      </c>
      <c r="AA250" s="219" t="s">
        <v>414</v>
      </c>
      <c r="AD250" s="219" t="s">
        <v>3763</v>
      </c>
      <c r="AE250" s="221"/>
      <c r="AH250" s="222"/>
      <c r="AI250" s="219" t="s">
        <v>3463</v>
      </c>
      <c r="AJ250" s="223">
        <v>0.45900000000000002</v>
      </c>
      <c r="AK250" s="172">
        <f ca="1">IF(LEN(J250)=0,"",VLOOKUP(INDIRECT(ADDRESS(COUNTA(기초자산!$A:$A),1,,,sname)),mat_spot,MATCH(J250,기초자산!$10:$10,0),FALSE))</f>
        <v>274.89999999999998</v>
      </c>
      <c r="AL250" s="172">
        <f ca="1">IF(LEN(K250)=0,"",VLOOKUP(INDIRECT(ADDRESS(COUNTA(기초자산!$A:$A),1,,,sname)),mat_spot,MATCH(K250,기초자산!$10:$10,0),FALSE))</f>
        <v>12454.07</v>
      </c>
      <c r="AM250" s="24">
        <f t="shared" ref="AM250:AN252" ca="1" si="68">IF(ISERROR(AK250/O250),"",AK250/O250)</f>
        <v>1.2825417560884576</v>
      </c>
      <c r="AN250" s="24">
        <f t="shared" ca="1" si="68"/>
        <v>1.0834987050114362</v>
      </c>
      <c r="AO250" s="211" t="s">
        <v>4093</v>
      </c>
      <c r="AP250" s="224">
        <v>0.9</v>
      </c>
      <c r="AS250" s="211" t="s">
        <v>6393</v>
      </c>
      <c r="AT250" s="224">
        <v>0.9</v>
      </c>
      <c r="AW250" s="211" t="s">
        <v>4094</v>
      </c>
      <c r="AX250" s="224">
        <v>0.85</v>
      </c>
      <c r="BA250" s="211" t="s">
        <v>6394</v>
      </c>
      <c r="BB250" s="224">
        <v>0.85</v>
      </c>
      <c r="BE250" s="211" t="s">
        <v>4092</v>
      </c>
      <c r="BF250" s="224">
        <v>0.8</v>
      </c>
      <c r="BI250" s="211" t="s">
        <v>6391</v>
      </c>
      <c r="BJ250" s="224">
        <v>0.6</v>
      </c>
      <c r="BM250" s="225"/>
      <c r="BN250" s="224"/>
      <c r="BQ250" s="225"/>
      <c r="BR250" s="224"/>
      <c r="BV250" s="224"/>
      <c r="BZ250" s="224"/>
      <c r="CD250" s="224"/>
      <c r="CH250" s="224"/>
      <c r="CL250" s="224"/>
      <c r="CP250" s="224"/>
      <c r="CT250" s="224"/>
      <c r="CX250" s="224"/>
      <c r="DB250" s="224"/>
      <c r="DF250" s="224"/>
      <c r="DI250" s="226"/>
    </row>
    <row r="251" spans="1:113" s="220" customFormat="1" ht="14.5" x14ac:dyDescent="0.25">
      <c r="A251" s="252">
        <v>53170</v>
      </c>
      <c r="B251" s="210" t="s">
        <v>6380</v>
      </c>
      <c r="C251" s="22" t="s">
        <v>6381</v>
      </c>
      <c r="D251" s="211" t="s">
        <v>3968</v>
      </c>
      <c r="E251" s="23" t="s">
        <v>352</v>
      </c>
      <c r="F251" s="211" t="s">
        <v>353</v>
      </c>
      <c r="G251" s="244">
        <v>20100519</v>
      </c>
      <c r="H251" s="211" t="s">
        <v>6382</v>
      </c>
      <c r="I251" s="212">
        <v>0.98699999999999999</v>
      </c>
      <c r="J251" s="23" t="s">
        <v>941</v>
      </c>
      <c r="K251" s="23" t="s">
        <v>3162</v>
      </c>
      <c r="L251" s="213">
        <v>3059490000</v>
      </c>
      <c r="M251" s="211" t="s">
        <v>3297</v>
      </c>
      <c r="N251" s="211" t="s">
        <v>3382</v>
      </c>
      <c r="O251" s="214">
        <v>212.43</v>
      </c>
      <c r="P251" s="215">
        <v>11124.59</v>
      </c>
      <c r="Q251" s="23" t="s">
        <v>6375</v>
      </c>
      <c r="R251" s="23" t="s">
        <v>6376</v>
      </c>
      <c r="S251" s="112">
        <v>20130516</v>
      </c>
      <c r="T251" s="23" t="s">
        <v>6383</v>
      </c>
      <c r="U251" s="49">
        <v>4.5999999999999999E-3</v>
      </c>
      <c r="V251" s="218" t="s">
        <v>2296</v>
      </c>
      <c r="W251" s="49">
        <v>2.9999999999999997E-4</v>
      </c>
      <c r="X251" s="49">
        <v>2.9999999999999997E-4</v>
      </c>
      <c r="Y251" s="26" t="s">
        <v>688</v>
      </c>
      <c r="Z251" s="26" t="s">
        <v>357</v>
      </c>
      <c r="AA251" s="219" t="s">
        <v>414</v>
      </c>
      <c r="AD251" s="219" t="s">
        <v>3763</v>
      </c>
      <c r="AE251" s="221"/>
      <c r="AH251" s="222"/>
      <c r="AI251" s="219" t="s">
        <v>6384</v>
      </c>
      <c r="AJ251" s="223">
        <v>0.38100000000000001</v>
      </c>
      <c r="AK251" s="172">
        <f ca="1">IF(LEN(J251)=0,"",VLOOKUP(INDIRECT(ADDRESS(COUNTA(기초자산!$A:$A),1,,,sname)),mat_spot,MATCH(J251,기초자산!$10:$10,0),FALSE))</f>
        <v>274.89999999999998</v>
      </c>
      <c r="AL251" s="172">
        <f ca="1">IF(LEN(K251)=0,"",VLOOKUP(INDIRECT(ADDRESS(COUNTA(기초자산!$A:$A),1,,,sname)),mat_spot,MATCH(K251,기초자산!$10:$10,0),FALSE))</f>
        <v>12454.07</v>
      </c>
      <c r="AM251" s="24">
        <f t="shared" ca="1" si="68"/>
        <v>1.2940733418067127</v>
      </c>
      <c r="AN251" s="24">
        <f t="shared" ca="1" si="68"/>
        <v>1.1195082245727708</v>
      </c>
      <c r="AO251" s="211" t="s">
        <v>1008</v>
      </c>
      <c r="AP251" s="224">
        <v>0.9</v>
      </c>
      <c r="AS251" s="211" t="s">
        <v>6385</v>
      </c>
      <c r="AT251" s="224">
        <v>0.9</v>
      </c>
      <c r="AW251" s="211" t="s">
        <v>4074</v>
      </c>
      <c r="AX251" s="224">
        <v>0.85</v>
      </c>
      <c r="BA251" s="211" t="s">
        <v>4075</v>
      </c>
      <c r="BB251" s="224">
        <v>0.85</v>
      </c>
      <c r="BE251" s="211" t="s">
        <v>6386</v>
      </c>
      <c r="BF251" s="224">
        <v>0.8</v>
      </c>
      <c r="BI251" s="211" t="s">
        <v>6375</v>
      </c>
      <c r="BJ251" s="224">
        <v>0.6</v>
      </c>
      <c r="BM251" s="225"/>
      <c r="BN251" s="224"/>
      <c r="BQ251" s="225"/>
      <c r="BR251" s="224"/>
      <c r="BV251" s="224"/>
      <c r="BZ251" s="224"/>
      <c r="CD251" s="224"/>
      <c r="CH251" s="224"/>
      <c r="CL251" s="224"/>
      <c r="CP251" s="224"/>
      <c r="CT251" s="224"/>
      <c r="CX251" s="224"/>
      <c r="DB251" s="224"/>
      <c r="DF251" s="224"/>
      <c r="DI251" s="226"/>
    </row>
    <row r="252" spans="1:113" s="220" customFormat="1" ht="14.5" x14ac:dyDescent="0.25">
      <c r="A252" s="252">
        <v>53169</v>
      </c>
      <c r="B252" s="210" t="s">
        <v>6372</v>
      </c>
      <c r="C252" s="22" t="s">
        <v>6373</v>
      </c>
      <c r="D252" s="211" t="s">
        <v>3968</v>
      </c>
      <c r="E252" s="23" t="s">
        <v>352</v>
      </c>
      <c r="F252" s="211" t="s">
        <v>353</v>
      </c>
      <c r="G252" s="244">
        <v>20100518</v>
      </c>
      <c r="H252" s="211" t="s">
        <v>6379</v>
      </c>
      <c r="I252" s="212">
        <v>0.98699999999999999</v>
      </c>
      <c r="J252" s="23" t="s">
        <v>941</v>
      </c>
      <c r="K252" s="23" t="s">
        <v>3162</v>
      </c>
      <c r="L252" s="213">
        <v>3441200000</v>
      </c>
      <c r="M252" s="211" t="s">
        <v>3349</v>
      </c>
      <c r="N252" s="211" t="s">
        <v>3297</v>
      </c>
      <c r="O252" s="214">
        <v>214.42</v>
      </c>
      <c r="P252" s="215">
        <v>11426.18</v>
      </c>
      <c r="Q252" s="23" t="s">
        <v>6375</v>
      </c>
      <c r="R252" s="23" t="s">
        <v>6376</v>
      </c>
      <c r="S252" s="112">
        <v>20130516</v>
      </c>
      <c r="T252" s="23" t="s">
        <v>6374</v>
      </c>
      <c r="U252" s="49">
        <v>4.5999999999999999E-3</v>
      </c>
      <c r="V252" s="218" t="s">
        <v>2296</v>
      </c>
      <c r="W252" s="49">
        <v>2.9999999999999997E-4</v>
      </c>
      <c r="X252" s="49">
        <v>2.9999999999999997E-4</v>
      </c>
      <c r="Y252" s="26" t="s">
        <v>688</v>
      </c>
      <c r="Z252" s="26" t="s">
        <v>357</v>
      </c>
      <c r="AA252" s="219" t="s">
        <v>414</v>
      </c>
      <c r="AD252" s="26" t="s">
        <v>2924</v>
      </c>
      <c r="AE252" s="221"/>
      <c r="AF252" s="220">
        <v>55</v>
      </c>
      <c r="AH252" s="222"/>
      <c r="AI252" s="219" t="s">
        <v>3764</v>
      </c>
      <c r="AJ252" s="223">
        <v>0.45</v>
      </c>
      <c r="AK252" s="172">
        <f ca="1">IF(LEN(J252)=0,"",VLOOKUP(INDIRECT(ADDRESS(COUNTA(기초자산!$A:$A),1,,,sname)),mat_spot,MATCH(J252,기초자산!$10:$10,0),FALSE))</f>
        <v>274.89999999999998</v>
      </c>
      <c r="AL252" s="172">
        <f ca="1">IF(LEN(K252)=0,"",VLOOKUP(INDIRECT(ADDRESS(COUNTA(기초자산!$A:$A),1,,,sname)),mat_spot,MATCH(K252,기초자산!$10:$10,0),FALSE))</f>
        <v>12454.07</v>
      </c>
      <c r="AM252" s="24">
        <f t="shared" ca="1" si="68"/>
        <v>1.2820632403693686</v>
      </c>
      <c r="AN252" s="24">
        <f t="shared" ca="1" si="68"/>
        <v>1.0899591989623829</v>
      </c>
      <c r="AO252" s="211" t="s">
        <v>6377</v>
      </c>
      <c r="AP252" s="224">
        <v>0.9</v>
      </c>
      <c r="AS252" s="211" t="s">
        <v>3820</v>
      </c>
      <c r="AT252" s="224">
        <v>0.9</v>
      </c>
      <c r="AW252" s="211" t="s">
        <v>4074</v>
      </c>
      <c r="AX252" s="224">
        <v>0.85</v>
      </c>
      <c r="BA252" s="211" t="s">
        <v>4075</v>
      </c>
      <c r="BB252" s="224">
        <v>0.85</v>
      </c>
      <c r="BE252" s="211" t="s">
        <v>6378</v>
      </c>
      <c r="BF252" s="224">
        <v>0.8</v>
      </c>
      <c r="BI252" s="211" t="s">
        <v>6375</v>
      </c>
      <c r="BJ252" s="224">
        <v>0.8</v>
      </c>
      <c r="BM252" s="225"/>
      <c r="BN252" s="224"/>
      <c r="BQ252" s="225"/>
      <c r="BR252" s="224"/>
      <c r="BV252" s="224"/>
      <c r="BZ252" s="224"/>
      <c r="CD252" s="224"/>
      <c r="CH252" s="224"/>
      <c r="CL252" s="224"/>
      <c r="CP252" s="224"/>
      <c r="CT252" s="224"/>
      <c r="CX252" s="224"/>
      <c r="DB252" s="224"/>
      <c r="DF252" s="224"/>
      <c r="DI252" s="226"/>
    </row>
    <row r="253" spans="1:113" s="220" customFormat="1" ht="14.5" x14ac:dyDescent="0.25">
      <c r="A253" s="252">
        <v>53168</v>
      </c>
      <c r="B253" s="210" t="s">
        <v>6365</v>
      </c>
      <c r="C253" s="22" t="s">
        <v>6366</v>
      </c>
      <c r="D253" s="211" t="s">
        <v>3968</v>
      </c>
      <c r="E253" s="23" t="s">
        <v>352</v>
      </c>
      <c r="F253" s="211" t="s">
        <v>353</v>
      </c>
      <c r="G253" s="244">
        <v>20100513</v>
      </c>
      <c r="H253" s="211" t="s">
        <v>6367</v>
      </c>
      <c r="I253" s="212">
        <v>0.98599999999999999</v>
      </c>
      <c r="J253" s="23" t="s">
        <v>941</v>
      </c>
      <c r="K253" s="23" t="s">
        <v>3162</v>
      </c>
      <c r="L253" s="213">
        <v>2232180000</v>
      </c>
      <c r="M253" s="211" t="s">
        <v>1394</v>
      </c>
      <c r="N253" s="211" t="s">
        <v>1395</v>
      </c>
      <c r="O253" s="214">
        <v>220.8</v>
      </c>
      <c r="P253" s="215">
        <v>11729.71</v>
      </c>
      <c r="Q253" s="23" t="s">
        <v>6369</v>
      </c>
      <c r="R253" s="23" t="s">
        <v>6370</v>
      </c>
      <c r="S253" s="112">
        <v>20130513</v>
      </c>
      <c r="T253" s="23" t="s">
        <v>6368</v>
      </c>
      <c r="U253" s="49">
        <v>6.4000000000000003E-3</v>
      </c>
      <c r="V253" s="218" t="s">
        <v>2296</v>
      </c>
      <c r="W253" s="49">
        <v>4.0000000000000002E-4</v>
      </c>
      <c r="X253" s="49">
        <v>4.0000000000000002E-4</v>
      </c>
      <c r="Y253" s="26" t="s">
        <v>688</v>
      </c>
      <c r="Z253" s="26" t="s">
        <v>357</v>
      </c>
      <c r="AA253" s="219" t="s">
        <v>414</v>
      </c>
      <c r="AD253" s="219" t="s">
        <v>3763</v>
      </c>
      <c r="AE253" s="221"/>
      <c r="AH253" s="222"/>
      <c r="AI253" s="219" t="s">
        <v>1403</v>
      </c>
      <c r="AJ253" s="223">
        <v>0.34499999999999997</v>
      </c>
      <c r="AK253" s="172">
        <f ca="1">IF(LEN(J253)=0,"",VLOOKUP(INDIRECT(ADDRESS(COUNTA(기초자산!$A:$A),1,,,sname)),mat_spot,MATCH(J253,기초자산!$10:$10,0),FALSE))</f>
        <v>274.89999999999998</v>
      </c>
      <c r="AL253" s="172">
        <f ca="1">IF(LEN(K253)=0,"",VLOOKUP(INDIRECT(ADDRESS(COUNTA(기초자산!$A:$A),1,,,sname)),mat_spot,MATCH(K253,기초자산!$10:$10,0),FALSE))</f>
        <v>12454.07</v>
      </c>
      <c r="AM253" s="24">
        <f t="shared" ref="AM253:AN255" ca="1" si="69">IF(ISERROR(AK253/O253),"",AK253/O253)</f>
        <v>1.2450181159420288</v>
      </c>
      <c r="AN253" s="24">
        <f t="shared" ca="1" si="69"/>
        <v>1.0617542974208229</v>
      </c>
      <c r="AO253" s="211" t="s">
        <v>4058</v>
      </c>
      <c r="AP253" s="224">
        <v>0.9</v>
      </c>
      <c r="AS253" s="211" t="s">
        <v>475</v>
      </c>
      <c r="AT253" s="224">
        <v>0.9</v>
      </c>
      <c r="AW253" s="211" t="s">
        <v>4048</v>
      </c>
      <c r="AX253" s="224">
        <v>0.85</v>
      </c>
      <c r="BA253" s="211" t="s">
        <v>4049</v>
      </c>
      <c r="BB253" s="224">
        <v>0.85</v>
      </c>
      <c r="BE253" s="211" t="s">
        <v>4039</v>
      </c>
      <c r="BF253" s="224">
        <v>0.8</v>
      </c>
      <c r="BI253" s="211" t="s">
        <v>6371</v>
      </c>
      <c r="BJ253" s="224">
        <v>0.6</v>
      </c>
      <c r="BM253" s="225"/>
      <c r="BN253" s="224"/>
      <c r="BQ253" s="225"/>
      <c r="BR253" s="224"/>
      <c r="BV253" s="224"/>
      <c r="BZ253" s="224"/>
      <c r="CD253" s="224"/>
      <c r="CH253" s="224"/>
      <c r="CL253" s="224"/>
      <c r="CP253" s="224"/>
      <c r="CT253" s="224"/>
      <c r="CX253" s="224"/>
      <c r="DB253" s="224"/>
      <c r="DF253" s="224"/>
      <c r="DI253" s="226"/>
    </row>
    <row r="254" spans="1:113" s="26" customFormat="1" ht="14.5" x14ac:dyDescent="0.25">
      <c r="A254" s="147">
        <v>53165</v>
      </c>
      <c r="B254" s="210" t="s">
        <v>5998</v>
      </c>
      <c r="C254" s="22" t="s">
        <v>5999</v>
      </c>
      <c r="D254" s="23" t="s">
        <v>4381</v>
      </c>
      <c r="E254" s="23" t="s">
        <v>352</v>
      </c>
      <c r="F254" s="23" t="s">
        <v>353</v>
      </c>
      <c r="G254" s="244">
        <v>20100507</v>
      </c>
      <c r="H254" s="23" t="s">
        <v>6000</v>
      </c>
      <c r="I254" s="51">
        <v>0.98599999999999999</v>
      </c>
      <c r="J254" s="23" t="s">
        <v>454</v>
      </c>
      <c r="K254" s="23" t="s">
        <v>3768</v>
      </c>
      <c r="L254" s="25">
        <v>1826940000</v>
      </c>
      <c r="M254" s="211" t="s">
        <v>6002</v>
      </c>
      <c r="N254" s="211" t="s">
        <v>1018</v>
      </c>
      <c r="O254" s="214">
        <v>115666</v>
      </c>
      <c r="P254" s="104">
        <v>49850</v>
      </c>
      <c r="Q254" s="23" t="s">
        <v>6003</v>
      </c>
      <c r="R254" s="23" t="s">
        <v>5967</v>
      </c>
      <c r="S254" s="112">
        <v>20130507</v>
      </c>
      <c r="T254" s="23" t="s">
        <v>6001</v>
      </c>
      <c r="U254" s="49">
        <v>6.4000000000000003E-3</v>
      </c>
      <c r="V254" s="218" t="s">
        <v>2296</v>
      </c>
      <c r="W254" s="49">
        <v>4.0000000000000002E-4</v>
      </c>
      <c r="X254" s="49">
        <v>4.0000000000000002E-4</v>
      </c>
      <c r="Y254" s="26" t="s">
        <v>688</v>
      </c>
      <c r="Z254" s="26" t="s">
        <v>357</v>
      </c>
      <c r="AA254" s="26" t="s">
        <v>414</v>
      </c>
      <c r="AB254" s="23"/>
      <c r="AC254" s="23"/>
      <c r="AD254" s="219" t="s">
        <v>3763</v>
      </c>
      <c r="AE254" s="21"/>
      <c r="AH254" s="29"/>
      <c r="AI254" s="26" t="s">
        <v>4169</v>
      </c>
      <c r="AJ254" s="27">
        <v>0.39</v>
      </c>
      <c r="AK254" s="26">
        <f ca="1">IF(LEN(J254)=0,"",VLOOKUP(INDIRECT(ADDRESS(COUNTA(기초자산!$A:$A),1,,,sname)),mat_spot,MATCH(J254,기초자산!$10:$10,0),FALSE))</f>
        <v>117500</v>
      </c>
      <c r="AL254" s="172">
        <f ca="1">IF(LEN(K254)=0,"",VLOOKUP(INDIRECT(ADDRESS(COUNTA(기초자산!$A:$A),1,,,sname)),mat_spot,MATCH(K254,기초자산!$10:$10,0),FALSE))</f>
        <v>58800</v>
      </c>
      <c r="AM254" s="24">
        <f t="shared" ca="1" si="69"/>
        <v>1.015855999170024</v>
      </c>
      <c r="AN254" s="24">
        <f t="shared" ca="1" si="69"/>
        <v>1.1795386158475427</v>
      </c>
      <c r="AO254" s="211" t="s">
        <v>6004</v>
      </c>
      <c r="AP254" s="24">
        <v>0.9</v>
      </c>
      <c r="AS254" s="211" t="s">
        <v>6005</v>
      </c>
      <c r="AT254" s="24">
        <v>0.9</v>
      </c>
      <c r="AW254" s="211" t="s">
        <v>6006</v>
      </c>
      <c r="AX254" s="24">
        <v>0.85</v>
      </c>
      <c r="BA254" s="211" t="s">
        <v>6007</v>
      </c>
      <c r="BB254" s="24">
        <v>0.85</v>
      </c>
      <c r="BE254" s="211" t="s">
        <v>6008</v>
      </c>
      <c r="BF254" s="24">
        <v>0.8</v>
      </c>
      <c r="BI254" s="211" t="s">
        <v>6003</v>
      </c>
      <c r="BJ254" s="24">
        <v>0.6</v>
      </c>
      <c r="BM254" s="23"/>
      <c r="BN254" s="24"/>
      <c r="BQ254" s="23"/>
      <c r="BR254" s="24"/>
      <c r="BU254" s="23"/>
      <c r="BV254" s="24"/>
      <c r="BY254" s="23"/>
      <c r="BZ254" s="24"/>
      <c r="CC254" s="23"/>
      <c r="CD254" s="24"/>
      <c r="CG254" s="23"/>
      <c r="CH254" s="24"/>
      <c r="CK254" s="23"/>
      <c r="CL254" s="24"/>
      <c r="CO254" s="23"/>
      <c r="CP254" s="24"/>
      <c r="CS254" s="23"/>
      <c r="CT254" s="24"/>
      <c r="CW254" s="23"/>
      <c r="CX254" s="24"/>
      <c r="DA254" s="23"/>
      <c r="DB254" s="24"/>
      <c r="DE254" s="23"/>
      <c r="DF254" s="24"/>
      <c r="DI254" s="95"/>
    </row>
    <row r="255" spans="1:113" s="220" customFormat="1" ht="14.5" x14ac:dyDescent="0.25">
      <c r="A255" s="252">
        <v>53166</v>
      </c>
      <c r="B255" s="210" t="s">
        <v>5984</v>
      </c>
      <c r="C255" s="22" t="s">
        <v>5985</v>
      </c>
      <c r="D255" s="211" t="s">
        <v>4381</v>
      </c>
      <c r="E255" s="23" t="s">
        <v>352</v>
      </c>
      <c r="F255" s="211" t="s">
        <v>353</v>
      </c>
      <c r="G255" s="244">
        <v>20100510</v>
      </c>
      <c r="H255" s="211" t="s">
        <v>5986</v>
      </c>
      <c r="I255" s="212">
        <v>0.98699999999999999</v>
      </c>
      <c r="J255" s="23" t="s">
        <v>941</v>
      </c>
      <c r="K255" s="23" t="s">
        <v>3162</v>
      </c>
      <c r="L255" s="213">
        <v>3475970000</v>
      </c>
      <c r="M255" s="211" t="s">
        <v>471</v>
      </c>
      <c r="N255" s="211" t="s">
        <v>5988</v>
      </c>
      <c r="O255" s="214">
        <v>219.2</v>
      </c>
      <c r="P255" s="215">
        <v>11728.38</v>
      </c>
      <c r="Q255" s="23" t="s">
        <v>4043</v>
      </c>
      <c r="R255" s="23" t="s">
        <v>5989</v>
      </c>
      <c r="S255" s="112">
        <v>20120510</v>
      </c>
      <c r="T255" s="23" t="s">
        <v>5987</v>
      </c>
      <c r="U255" s="217">
        <v>6.8999999999999999E-3</v>
      </c>
      <c r="V255" s="218" t="s">
        <v>2296</v>
      </c>
      <c r="W255" s="218">
        <v>4.4999999999999999E-4</v>
      </c>
      <c r="X255" s="217">
        <v>4.4999999999999999E-4</v>
      </c>
      <c r="Y255" s="219" t="s">
        <v>411</v>
      </c>
      <c r="Z255" s="219" t="s">
        <v>413</v>
      </c>
      <c r="AA255" s="219" t="s">
        <v>414</v>
      </c>
      <c r="AD255" s="219" t="s">
        <v>3763</v>
      </c>
      <c r="AE255" s="221"/>
      <c r="AH255" s="222"/>
      <c r="AI255" s="219" t="s">
        <v>6722</v>
      </c>
      <c r="AJ255" s="223">
        <v>0.192</v>
      </c>
      <c r="AK255" s="172">
        <f ca="1">IF(LEN(J255)=0,"",VLOOKUP(INDIRECT(ADDRESS(COUNTA(기초자산!$A:$A),1,,,sname)),mat_spot,MATCH(J255,기초자산!$10:$10,0),FALSE))</f>
        <v>274.89999999999998</v>
      </c>
      <c r="AL255" s="172">
        <f ca="1">IF(LEN(K255)=0,"",VLOOKUP(INDIRECT(ADDRESS(COUNTA(기초자산!$A:$A),1,,,sname)),mat_spot,MATCH(K255,기초자산!$10:$10,0),FALSE))</f>
        <v>12454.07</v>
      </c>
      <c r="AM255" s="24">
        <f t="shared" ca="1" si="69"/>
        <v>1.2541058394160585</v>
      </c>
      <c r="AN255" s="24">
        <f t="shared" ca="1" si="69"/>
        <v>1.0618747005127733</v>
      </c>
      <c r="AO255" s="211" t="s">
        <v>3778</v>
      </c>
      <c r="AP255" s="224">
        <v>0.9</v>
      </c>
      <c r="AS255" s="211" t="s">
        <v>3484</v>
      </c>
      <c r="AT255" s="224">
        <v>0.9</v>
      </c>
      <c r="AW255" s="211" t="s">
        <v>3766</v>
      </c>
      <c r="AX255" s="224">
        <v>0.85</v>
      </c>
      <c r="BA255" s="211" t="s">
        <v>3739</v>
      </c>
      <c r="BB255" s="224">
        <v>0.85</v>
      </c>
      <c r="BE255" s="211" t="s">
        <v>5990</v>
      </c>
      <c r="BF255" s="224">
        <v>0.8</v>
      </c>
      <c r="BI255" s="211" t="s">
        <v>4043</v>
      </c>
      <c r="BJ255" s="224">
        <v>0.6</v>
      </c>
      <c r="BM255" s="225"/>
      <c r="BN255" s="224"/>
      <c r="BQ255" s="225"/>
      <c r="BR255" s="224"/>
      <c r="BV255" s="224"/>
      <c r="BZ255" s="224"/>
      <c r="CD255" s="224"/>
      <c r="CH255" s="224"/>
      <c r="CL255" s="224"/>
      <c r="CP255" s="224"/>
      <c r="CT255" s="224"/>
      <c r="CX255" s="224"/>
      <c r="DB255" s="224"/>
      <c r="DF255" s="224"/>
      <c r="DI255" s="226"/>
    </row>
    <row r="256" spans="1:113" s="220" customFormat="1" ht="14.5" x14ac:dyDescent="0.25">
      <c r="A256" s="252">
        <v>53164</v>
      </c>
      <c r="B256" s="210" t="s">
        <v>5972</v>
      </c>
      <c r="C256" s="22" t="s">
        <v>5973</v>
      </c>
      <c r="D256" s="211" t="s">
        <v>4381</v>
      </c>
      <c r="E256" s="23" t="s">
        <v>352</v>
      </c>
      <c r="F256" s="211" t="s">
        <v>353</v>
      </c>
      <c r="G256" s="244">
        <v>20100506</v>
      </c>
      <c r="H256" s="211" t="s">
        <v>5974</v>
      </c>
      <c r="I256" s="212">
        <v>0.98599999999999999</v>
      </c>
      <c r="J256" s="23" t="s">
        <v>941</v>
      </c>
      <c r="K256" s="23" t="s">
        <v>3162</v>
      </c>
      <c r="L256" s="213">
        <v>2588910000</v>
      </c>
      <c r="M256" s="211" t="s">
        <v>3785</v>
      </c>
      <c r="N256" s="211" t="s">
        <v>5975</v>
      </c>
      <c r="O256" s="214">
        <v>220.21</v>
      </c>
      <c r="P256" s="215">
        <v>11449.22</v>
      </c>
      <c r="Q256" s="23" t="s">
        <v>4298</v>
      </c>
      <c r="R256" s="23" t="s">
        <v>5976</v>
      </c>
      <c r="S256" s="112">
        <v>20130506</v>
      </c>
      <c r="T256" s="23" t="s">
        <v>5977</v>
      </c>
      <c r="U256" s="217">
        <v>6.4000000000000003E-3</v>
      </c>
      <c r="V256" s="218" t="s">
        <v>2296</v>
      </c>
      <c r="W256" s="218">
        <v>4.0000000000000002E-4</v>
      </c>
      <c r="X256" s="217">
        <v>4.0000000000000002E-4</v>
      </c>
      <c r="Y256" s="219" t="s">
        <v>688</v>
      </c>
      <c r="Z256" s="219" t="s">
        <v>357</v>
      </c>
      <c r="AA256" s="219" t="s">
        <v>414</v>
      </c>
      <c r="AD256" s="219" t="s">
        <v>3763</v>
      </c>
      <c r="AE256" s="221"/>
      <c r="AH256" s="222"/>
      <c r="AI256" s="219" t="s">
        <v>1367</v>
      </c>
      <c r="AJ256" s="223">
        <v>0.30599999999999999</v>
      </c>
      <c r="AK256" s="172">
        <f ca="1">IF(LEN(J256)=0,"",VLOOKUP(INDIRECT(ADDRESS(COUNTA(기초자산!$A:$A),1,,,sname)),mat_spot,MATCH(J256,기초자산!$10:$10,0),FALSE))</f>
        <v>274.89999999999998</v>
      </c>
      <c r="AL256" s="172">
        <f ca="1">IF(LEN(K256)=0,"",VLOOKUP(INDIRECT(ADDRESS(COUNTA(기초자산!$A:$A),1,,,sname)),mat_spot,MATCH(K256,기초자산!$10:$10,0),FALSE))</f>
        <v>12454.07</v>
      </c>
      <c r="AM256" s="24">
        <f t="shared" ref="AM256:AN258" ca="1" si="70">IF(ISERROR(AK256/O256),"",AK256/O256)</f>
        <v>1.2483538440579445</v>
      </c>
      <c r="AN256" s="24">
        <f t="shared" ca="1" si="70"/>
        <v>1.087765804133382</v>
      </c>
      <c r="AO256" s="211" t="s">
        <v>5968</v>
      </c>
      <c r="AP256" s="224">
        <v>0.9</v>
      </c>
      <c r="AS256" s="211" t="s">
        <v>3755</v>
      </c>
      <c r="AT256" s="224">
        <v>0.9</v>
      </c>
      <c r="AW256" s="211" t="s">
        <v>4031</v>
      </c>
      <c r="AX256" s="224">
        <v>0.85</v>
      </c>
      <c r="BA256" s="211" t="s">
        <v>4032</v>
      </c>
      <c r="BB256" s="224">
        <v>0.85</v>
      </c>
      <c r="BE256" s="211" t="s">
        <v>4027</v>
      </c>
      <c r="BF256" s="224">
        <v>0.8</v>
      </c>
      <c r="BI256" s="211" t="s">
        <v>5978</v>
      </c>
      <c r="BJ256" s="224">
        <v>0.6</v>
      </c>
      <c r="BM256" s="225"/>
      <c r="BN256" s="224"/>
      <c r="BQ256" s="225"/>
      <c r="BR256" s="224"/>
      <c r="BV256" s="224"/>
      <c r="BZ256" s="224"/>
      <c r="CD256" s="224"/>
      <c r="CH256" s="224"/>
      <c r="CL256" s="224"/>
      <c r="CP256" s="224"/>
      <c r="CT256" s="224"/>
      <c r="CX256" s="224"/>
      <c r="DB256" s="224"/>
      <c r="DF256" s="224"/>
      <c r="DI256" s="226"/>
    </row>
    <row r="257" spans="1:113" s="220" customFormat="1" ht="14.5" x14ac:dyDescent="0.25">
      <c r="A257" s="252">
        <v>53163</v>
      </c>
      <c r="B257" s="210" t="s">
        <v>5962</v>
      </c>
      <c r="C257" s="22" t="s">
        <v>5963</v>
      </c>
      <c r="D257" s="211" t="s">
        <v>4381</v>
      </c>
      <c r="E257" s="23" t="s">
        <v>352</v>
      </c>
      <c r="F257" s="211" t="s">
        <v>353</v>
      </c>
      <c r="G257" s="244">
        <v>20100504</v>
      </c>
      <c r="H257" s="211" t="s">
        <v>5964</v>
      </c>
      <c r="I257" s="212">
        <v>0.98599999999999999</v>
      </c>
      <c r="J257" s="23" t="s">
        <v>941</v>
      </c>
      <c r="K257" s="23" t="s">
        <v>3162</v>
      </c>
      <c r="L257" s="213">
        <v>2026280000</v>
      </c>
      <c r="M257" s="211" t="s">
        <v>1870</v>
      </c>
      <c r="N257" s="211" t="s">
        <v>3785</v>
      </c>
      <c r="O257" s="214">
        <v>224.76</v>
      </c>
      <c r="P257" s="215">
        <v>11864.22</v>
      </c>
      <c r="Q257" s="23" t="s">
        <v>5966</v>
      </c>
      <c r="R257" s="23" t="s">
        <v>5967</v>
      </c>
      <c r="S257" s="112">
        <v>20130507</v>
      </c>
      <c r="T257" s="23" t="s">
        <v>5965</v>
      </c>
      <c r="U257" s="217">
        <v>6.4000000000000003E-3</v>
      </c>
      <c r="V257" s="218" t="s">
        <v>2296</v>
      </c>
      <c r="W257" s="218">
        <v>4.0000000000000002E-4</v>
      </c>
      <c r="X257" s="217">
        <v>4.0000000000000002E-4</v>
      </c>
      <c r="Y257" s="219" t="s">
        <v>688</v>
      </c>
      <c r="Z257" s="219" t="s">
        <v>357</v>
      </c>
      <c r="AA257" s="219" t="s">
        <v>414</v>
      </c>
      <c r="AD257" s="219" t="s">
        <v>3763</v>
      </c>
      <c r="AE257" s="221"/>
      <c r="AH257" s="222"/>
      <c r="AI257" s="219" t="s">
        <v>1339</v>
      </c>
      <c r="AJ257" s="223">
        <v>0.315</v>
      </c>
      <c r="AK257" s="172">
        <f ca="1">IF(LEN(J257)=0,"",VLOOKUP(INDIRECT(ADDRESS(COUNTA(기초자산!$A:$A),1,,,sname)),mat_spot,MATCH(J257,기초자산!$10:$10,0),FALSE))</f>
        <v>274.89999999999998</v>
      </c>
      <c r="AL257" s="172">
        <f ca="1">IF(LEN(K257)=0,"",VLOOKUP(INDIRECT(ADDRESS(COUNTA(기초자산!$A:$A),1,,,sname)),mat_spot,MATCH(K257,기초자산!$10:$10,0),FALSE))</f>
        <v>12454.07</v>
      </c>
      <c r="AM257" s="24">
        <f t="shared" ca="1" si="70"/>
        <v>1.2230823990033812</v>
      </c>
      <c r="AN257" s="24">
        <f t="shared" ca="1" si="70"/>
        <v>1.0497167112545116</v>
      </c>
      <c r="AO257" s="211" t="s">
        <v>5968</v>
      </c>
      <c r="AP257" s="224">
        <v>0.9</v>
      </c>
      <c r="AS257" s="211" t="s">
        <v>3766</v>
      </c>
      <c r="AT257" s="224">
        <v>0.9</v>
      </c>
      <c r="AW257" s="211" t="s">
        <v>5969</v>
      </c>
      <c r="AX257" s="224">
        <v>0.85</v>
      </c>
      <c r="BA257" s="211" t="s">
        <v>5970</v>
      </c>
      <c r="BB257" s="224">
        <v>0.85</v>
      </c>
      <c r="BE257" s="211" t="s">
        <v>4027</v>
      </c>
      <c r="BF257" s="224">
        <v>0.8</v>
      </c>
      <c r="BI257" s="211" t="s">
        <v>5971</v>
      </c>
      <c r="BJ257" s="224">
        <v>0.6</v>
      </c>
      <c r="BM257" s="225"/>
      <c r="BN257" s="224"/>
      <c r="BQ257" s="225"/>
      <c r="BR257" s="224"/>
      <c r="BV257" s="224"/>
      <c r="BZ257" s="224"/>
      <c r="CD257" s="224"/>
      <c r="CH257" s="224"/>
      <c r="CL257" s="224"/>
      <c r="CP257" s="224"/>
      <c r="CT257" s="224"/>
      <c r="CX257" s="224"/>
      <c r="DB257" s="224"/>
      <c r="DF257" s="224"/>
      <c r="DI257" s="226"/>
    </row>
    <row r="258" spans="1:113" s="220" customFormat="1" ht="14.5" x14ac:dyDescent="0.25">
      <c r="A258" s="252">
        <v>53162</v>
      </c>
      <c r="B258" s="210" t="s">
        <v>5979</v>
      </c>
      <c r="C258" s="22" t="s">
        <v>5980</v>
      </c>
      <c r="D258" s="211" t="s">
        <v>4381</v>
      </c>
      <c r="E258" s="23" t="s">
        <v>352</v>
      </c>
      <c r="F258" s="211" t="s">
        <v>353</v>
      </c>
      <c r="G258" s="244">
        <v>20100504</v>
      </c>
      <c r="H258" s="211" t="s">
        <v>5981</v>
      </c>
      <c r="I258" s="212">
        <v>0.98899999999999999</v>
      </c>
      <c r="J258" s="23" t="s">
        <v>941</v>
      </c>
      <c r="K258" s="23" t="s">
        <v>3162</v>
      </c>
      <c r="L258" s="213">
        <v>417480000</v>
      </c>
      <c r="M258" s="211" t="s">
        <v>1870</v>
      </c>
      <c r="N258" s="211" t="s">
        <v>4057</v>
      </c>
      <c r="O258" s="214">
        <v>224.76</v>
      </c>
      <c r="P258" s="215">
        <v>11864.22</v>
      </c>
      <c r="Q258" s="23" t="s">
        <v>5951</v>
      </c>
      <c r="R258" s="23" t="s">
        <v>5971</v>
      </c>
      <c r="S258" s="112">
        <v>20130503</v>
      </c>
      <c r="T258" s="23" t="s">
        <v>5965</v>
      </c>
      <c r="U258" s="217">
        <v>4.0000000000000002E-4</v>
      </c>
      <c r="V258" s="218" t="s">
        <v>2296</v>
      </c>
      <c r="W258" s="218">
        <v>4.0000000000000002E-4</v>
      </c>
      <c r="X258" s="217">
        <v>4.0000000000000002E-4</v>
      </c>
      <c r="Y258" s="219" t="s">
        <v>688</v>
      </c>
      <c r="Z258" s="219" t="s">
        <v>357</v>
      </c>
      <c r="AA258" s="219" t="s">
        <v>414</v>
      </c>
      <c r="AD258" s="26" t="s">
        <v>5909</v>
      </c>
      <c r="AE258" s="221"/>
      <c r="AF258" s="220">
        <v>55</v>
      </c>
      <c r="AH258" s="222"/>
      <c r="AI258" s="219" t="s">
        <v>5982</v>
      </c>
      <c r="AJ258" s="264" t="s">
        <v>5983</v>
      </c>
      <c r="AK258" s="172">
        <f ca="1">IF(LEN(J258)=0,"",VLOOKUP(INDIRECT(ADDRESS(COUNTA(기초자산!$A:$A),1,,,sname)),mat_spot,MATCH(J258,기초자산!$10:$10,0),FALSE))</f>
        <v>274.89999999999998</v>
      </c>
      <c r="AL258" s="172">
        <f ca="1">IF(LEN(K258)=0,"",VLOOKUP(INDIRECT(ADDRESS(COUNTA(기초자산!$A:$A),1,,,sname)),mat_spot,MATCH(K258,기초자산!$10:$10,0),FALSE))</f>
        <v>12454.07</v>
      </c>
      <c r="AM258" s="24">
        <f t="shared" ca="1" si="70"/>
        <v>1.2230823990033812</v>
      </c>
      <c r="AN258" s="24">
        <f t="shared" ca="1" si="70"/>
        <v>1.0497167112545116</v>
      </c>
      <c r="AO258" s="211" t="s">
        <v>527</v>
      </c>
      <c r="AP258" s="224">
        <v>0.9</v>
      </c>
      <c r="AS258" s="211" t="s">
        <v>4029</v>
      </c>
      <c r="AT258" s="224">
        <v>0.95</v>
      </c>
      <c r="AW258" s="211" t="s">
        <v>4030</v>
      </c>
      <c r="AX258" s="224">
        <v>0.9</v>
      </c>
      <c r="BA258" s="211" t="s">
        <v>4031</v>
      </c>
      <c r="BB258" s="224">
        <v>0.85</v>
      </c>
      <c r="BE258" s="211" t="s">
        <v>4032</v>
      </c>
      <c r="BF258" s="224">
        <v>0.85</v>
      </c>
      <c r="BI258" s="211" t="s">
        <v>4026</v>
      </c>
      <c r="BJ258" s="224">
        <v>0.8</v>
      </c>
      <c r="BM258" s="211" t="s">
        <v>5951</v>
      </c>
      <c r="BN258" s="224">
        <v>0.8</v>
      </c>
      <c r="BQ258" s="225"/>
      <c r="BR258" s="224"/>
      <c r="BV258" s="224"/>
      <c r="BZ258" s="224"/>
      <c r="CD258" s="224"/>
      <c r="CH258" s="224"/>
      <c r="CL258" s="224"/>
      <c r="CP258" s="224"/>
      <c r="CT258" s="224"/>
      <c r="CX258" s="224"/>
      <c r="DB258" s="224"/>
      <c r="DF258" s="224"/>
      <c r="DI258" s="226"/>
    </row>
    <row r="259" spans="1:113" s="220" customFormat="1" ht="14.5" x14ac:dyDescent="0.25">
      <c r="A259" s="252">
        <v>53161</v>
      </c>
      <c r="B259" s="210" t="s">
        <v>5957</v>
      </c>
      <c r="C259" s="227" t="s">
        <v>5958</v>
      </c>
      <c r="D259" s="211" t="s">
        <v>4381</v>
      </c>
      <c r="E259" s="23" t="s">
        <v>948</v>
      </c>
      <c r="F259" s="211" t="s">
        <v>3434</v>
      </c>
      <c r="G259" s="249">
        <v>20100503</v>
      </c>
      <c r="H259" s="211" t="s">
        <v>5959</v>
      </c>
      <c r="I259" s="212">
        <v>0.97</v>
      </c>
      <c r="J259" s="211" t="s">
        <v>1758</v>
      </c>
      <c r="K259" s="211" t="s">
        <v>1778</v>
      </c>
      <c r="L259" s="213">
        <v>550000000</v>
      </c>
      <c r="M259" s="211" t="s">
        <v>1384</v>
      </c>
      <c r="N259" s="211" t="s">
        <v>1385</v>
      </c>
      <c r="O259" s="214">
        <v>137000</v>
      </c>
      <c r="P259" s="215">
        <v>206000</v>
      </c>
      <c r="Q259" s="211" t="s">
        <v>5950</v>
      </c>
      <c r="R259" s="211" t="s">
        <v>5951</v>
      </c>
      <c r="S259" s="216">
        <v>20130430</v>
      </c>
      <c r="T259" s="23" t="s">
        <v>5949</v>
      </c>
      <c r="U259" s="217">
        <v>6.0000000000000001E-3</v>
      </c>
      <c r="V259" s="218" t="s">
        <v>5960</v>
      </c>
      <c r="W259" s="217">
        <v>5.9999999999999995E-4</v>
      </c>
      <c r="X259" s="217">
        <v>5.9999999999999995E-4</v>
      </c>
      <c r="Y259" s="219" t="s">
        <v>688</v>
      </c>
      <c r="Z259" s="219" t="s">
        <v>357</v>
      </c>
      <c r="AA259" s="219" t="s">
        <v>1412</v>
      </c>
      <c r="AD259" s="219" t="s">
        <v>3763</v>
      </c>
      <c r="AE259" s="221"/>
      <c r="AH259" s="222"/>
      <c r="AI259" s="219" t="s">
        <v>5961</v>
      </c>
      <c r="AJ259" s="223">
        <v>0.33</v>
      </c>
      <c r="AK259" s="172">
        <f ca="1">IF(LEN(J259)=0,"",VLOOKUP(INDIRECT(ADDRESS(COUNTA(기초자산!$A:$A),1,,,sname)),mat_spot,MATCH(J259,기초자산!$10:$10,0),FALSE))</f>
        <v>185000</v>
      </c>
      <c r="AL259" s="172">
        <f ca="1">IF(LEN(K259)=0,"",VLOOKUP(INDIRECT(ADDRESS(COUNTA(기초자산!$A:$A),1,,,sname)),mat_spot,MATCH(K259,기초자산!$10:$10,0),FALSE))</f>
        <v>241000</v>
      </c>
      <c r="AM259" s="24">
        <f t="shared" ref="AM259:AN261" ca="1" si="71">IF(ISERROR(AK259/O259),"",AK259/O259)</f>
        <v>1.3503649635036497</v>
      </c>
      <c r="AN259" s="24">
        <f t="shared" ca="1" si="71"/>
        <v>1.1699029126213591</v>
      </c>
      <c r="AO259" s="211" t="s">
        <v>3067</v>
      </c>
      <c r="AP259" s="224">
        <v>0.9</v>
      </c>
      <c r="AS259" s="211" t="s">
        <v>3716</v>
      </c>
      <c r="AT259" s="224">
        <v>0.9</v>
      </c>
      <c r="AW259" s="211" t="s">
        <v>993</v>
      </c>
      <c r="AX259" s="224">
        <v>0.85</v>
      </c>
      <c r="BA259" s="211" t="s">
        <v>4016</v>
      </c>
      <c r="BB259" s="224">
        <v>0.85</v>
      </c>
      <c r="BE259" s="211" t="s">
        <v>4015</v>
      </c>
      <c r="BF259" s="224">
        <v>0.8</v>
      </c>
      <c r="BI259" s="211" t="s">
        <v>5950</v>
      </c>
      <c r="BJ259" s="224">
        <v>0.6</v>
      </c>
      <c r="BM259" s="225"/>
      <c r="BN259" s="224"/>
      <c r="BQ259" s="225"/>
      <c r="BR259" s="224"/>
      <c r="BV259" s="224"/>
      <c r="BZ259" s="224"/>
      <c r="CD259" s="224"/>
      <c r="CH259" s="224"/>
      <c r="CL259" s="224"/>
      <c r="CP259" s="224"/>
      <c r="CT259" s="224"/>
      <c r="CX259" s="224"/>
      <c r="DB259" s="224"/>
      <c r="DF259" s="224"/>
      <c r="DI259" s="226"/>
    </row>
    <row r="260" spans="1:113" s="220" customFormat="1" ht="14.5" x14ac:dyDescent="0.25">
      <c r="A260" s="252">
        <v>53160</v>
      </c>
      <c r="B260" s="210" t="s">
        <v>5953</v>
      </c>
      <c r="C260" s="227" t="s">
        <v>5954</v>
      </c>
      <c r="D260" s="211" t="s">
        <v>4381</v>
      </c>
      <c r="E260" s="23" t="s">
        <v>948</v>
      </c>
      <c r="F260" s="211" t="s">
        <v>3434</v>
      </c>
      <c r="G260" s="249">
        <v>20100430</v>
      </c>
      <c r="H260" s="211" t="s">
        <v>5955</v>
      </c>
      <c r="I260" s="212">
        <v>0.98799999999999999</v>
      </c>
      <c r="J260" s="211" t="s">
        <v>1758</v>
      </c>
      <c r="K260" s="211" t="s">
        <v>1778</v>
      </c>
      <c r="L260" s="213">
        <v>572500000</v>
      </c>
      <c r="M260" s="211" t="s">
        <v>1384</v>
      </c>
      <c r="N260" s="211" t="s">
        <v>1385</v>
      </c>
      <c r="O260" s="214">
        <v>137000</v>
      </c>
      <c r="P260" s="215">
        <v>206000</v>
      </c>
      <c r="Q260" s="211" t="s">
        <v>5950</v>
      </c>
      <c r="R260" s="211" t="s">
        <v>5951</v>
      </c>
      <c r="S260" s="216">
        <v>20130430</v>
      </c>
      <c r="T260" s="23" t="s">
        <v>5949</v>
      </c>
      <c r="U260" s="217">
        <v>3.3999999999999998E-3</v>
      </c>
      <c r="V260" s="218">
        <v>1.9199999999999998E-2</v>
      </c>
      <c r="W260" s="217">
        <v>2.4000000000000001E-4</v>
      </c>
      <c r="X260" s="217">
        <v>2.4000000000000001E-4</v>
      </c>
      <c r="Y260" s="219" t="s">
        <v>688</v>
      </c>
      <c r="Z260" s="219" t="s">
        <v>357</v>
      </c>
      <c r="AA260" s="219" t="s">
        <v>1412</v>
      </c>
      <c r="AD260" s="219" t="s">
        <v>3763</v>
      </c>
      <c r="AE260" s="221"/>
      <c r="AH260" s="222"/>
      <c r="AI260" s="219" t="s">
        <v>5956</v>
      </c>
      <c r="AJ260" s="223">
        <v>0.42</v>
      </c>
      <c r="AK260" s="172">
        <f ca="1">IF(LEN(J260)=0,"",VLOOKUP(INDIRECT(ADDRESS(COUNTA(기초자산!$A:$A),1,,,sname)),mat_spot,MATCH(J260,기초자산!$10:$10,0),FALSE))</f>
        <v>185000</v>
      </c>
      <c r="AL260" s="172">
        <f ca="1">IF(LEN(K260)=0,"",VLOOKUP(INDIRECT(ADDRESS(COUNTA(기초자산!$A:$A),1,,,sname)),mat_spot,MATCH(K260,기초자산!$10:$10,0),FALSE))</f>
        <v>241000</v>
      </c>
      <c r="AM260" s="24">
        <f t="shared" ca="1" si="71"/>
        <v>1.3503649635036497</v>
      </c>
      <c r="AN260" s="24">
        <f t="shared" ca="1" si="71"/>
        <v>1.1699029126213591</v>
      </c>
      <c r="AO260" s="211" t="s">
        <v>3067</v>
      </c>
      <c r="AP260" s="224">
        <v>0.9</v>
      </c>
      <c r="AS260" s="211" t="s">
        <v>3716</v>
      </c>
      <c r="AT260" s="224">
        <v>0.9</v>
      </c>
      <c r="AW260" s="211" t="s">
        <v>993</v>
      </c>
      <c r="AX260" s="224">
        <v>0.85</v>
      </c>
      <c r="BA260" s="211" t="s">
        <v>4016</v>
      </c>
      <c r="BB260" s="224">
        <v>0.85</v>
      </c>
      <c r="BE260" s="211" t="s">
        <v>4015</v>
      </c>
      <c r="BF260" s="224">
        <v>0.8</v>
      </c>
      <c r="BI260" s="211" t="s">
        <v>5950</v>
      </c>
      <c r="BJ260" s="224">
        <v>0.6</v>
      </c>
      <c r="BM260" s="225"/>
      <c r="BN260" s="224"/>
      <c r="BQ260" s="225"/>
      <c r="BR260" s="224"/>
      <c r="BV260" s="224"/>
      <c r="BZ260" s="224"/>
      <c r="CD260" s="224"/>
      <c r="CH260" s="224"/>
      <c r="CL260" s="224"/>
      <c r="CP260" s="224"/>
      <c r="CT260" s="224"/>
      <c r="CX260" s="224"/>
      <c r="DB260" s="224"/>
      <c r="DF260" s="224"/>
      <c r="DI260" s="226"/>
    </row>
    <row r="261" spans="1:113" s="220" customFormat="1" ht="14.5" x14ac:dyDescent="0.25">
      <c r="A261" s="252">
        <v>53159</v>
      </c>
      <c r="B261" s="210" t="s">
        <v>5946</v>
      </c>
      <c r="C261" s="22" t="s">
        <v>5947</v>
      </c>
      <c r="D261" s="211" t="s">
        <v>4381</v>
      </c>
      <c r="E261" s="23" t="s">
        <v>352</v>
      </c>
      <c r="F261" s="211" t="s">
        <v>353</v>
      </c>
      <c r="G261" s="244">
        <v>20100430</v>
      </c>
      <c r="H261" s="211" t="s">
        <v>5948</v>
      </c>
      <c r="I261" s="212">
        <v>0.98599999999999999</v>
      </c>
      <c r="J261" s="23" t="s">
        <v>941</v>
      </c>
      <c r="K261" s="23" t="s">
        <v>3162</v>
      </c>
      <c r="L261" s="213">
        <v>1946590000</v>
      </c>
      <c r="M261" s="211" t="s">
        <v>1384</v>
      </c>
      <c r="N261" s="211" t="s">
        <v>1385</v>
      </c>
      <c r="O261" s="214">
        <v>227.95</v>
      </c>
      <c r="P261" s="215">
        <v>12181.2</v>
      </c>
      <c r="Q261" s="23" t="s">
        <v>5950</v>
      </c>
      <c r="R261" s="23" t="s">
        <v>5951</v>
      </c>
      <c r="S261" s="112">
        <v>20130430</v>
      </c>
      <c r="T261" s="23" t="s">
        <v>5949</v>
      </c>
      <c r="U261" s="217">
        <v>6.4000000000000003E-3</v>
      </c>
      <c r="V261" s="218" t="s">
        <v>2296</v>
      </c>
      <c r="W261" s="218">
        <v>4.0000000000000002E-4</v>
      </c>
      <c r="X261" s="217">
        <v>4.0000000000000002E-4</v>
      </c>
      <c r="Y261" s="219" t="s">
        <v>688</v>
      </c>
      <c r="Z261" s="219" t="s">
        <v>357</v>
      </c>
      <c r="AA261" s="219" t="s">
        <v>414</v>
      </c>
      <c r="AD261" s="219" t="s">
        <v>3763</v>
      </c>
      <c r="AE261" s="221"/>
      <c r="AH261" s="222"/>
      <c r="AI261" s="219" t="s">
        <v>5952</v>
      </c>
      <c r="AJ261" s="223"/>
      <c r="AK261" s="172">
        <f ca="1">IF(LEN(J261)=0,"",VLOOKUP(INDIRECT(ADDRESS(COUNTA(기초자산!$A:$A),1,,,sname)),mat_spot,MATCH(J261,기초자산!$10:$10,0),FALSE))</f>
        <v>274.89999999999998</v>
      </c>
      <c r="AL261" s="172">
        <f ca="1">IF(LEN(K261)=0,"",VLOOKUP(INDIRECT(ADDRESS(COUNTA(기초자산!$A:$A),1,,,sname)),mat_spot,MATCH(K261,기초자산!$10:$10,0),FALSE))</f>
        <v>12454.07</v>
      </c>
      <c r="AM261" s="24">
        <f t="shared" ca="1" si="71"/>
        <v>1.205966220662426</v>
      </c>
      <c r="AN261" s="24">
        <f t="shared" ca="1" si="71"/>
        <v>1.0224009128821461</v>
      </c>
      <c r="AO261" s="211" t="s">
        <v>3067</v>
      </c>
      <c r="AP261" s="224">
        <v>0.9</v>
      </c>
      <c r="AS261" s="211" t="s">
        <v>3716</v>
      </c>
      <c r="AT261" s="224">
        <v>0.9</v>
      </c>
      <c r="AW261" s="211" t="s">
        <v>993</v>
      </c>
      <c r="AX261" s="224">
        <v>0.85</v>
      </c>
      <c r="BA261" s="211" t="s">
        <v>4016</v>
      </c>
      <c r="BB261" s="224">
        <v>0.85</v>
      </c>
      <c r="BE261" s="211" t="s">
        <v>4015</v>
      </c>
      <c r="BF261" s="224">
        <v>0.8</v>
      </c>
      <c r="BI261" s="211" t="s">
        <v>5950</v>
      </c>
      <c r="BJ261" s="224">
        <v>0.6</v>
      </c>
      <c r="BM261" s="225"/>
      <c r="BN261" s="224"/>
      <c r="BQ261" s="225"/>
      <c r="BR261" s="224"/>
      <c r="BV261" s="224"/>
      <c r="BZ261" s="224"/>
      <c r="CD261" s="224"/>
      <c r="CH261" s="224"/>
      <c r="CL261" s="224"/>
      <c r="CP261" s="224"/>
      <c r="CT261" s="224"/>
      <c r="CX261" s="224"/>
      <c r="DB261" s="224"/>
      <c r="DF261" s="224"/>
      <c r="DI261" s="226"/>
    </row>
    <row r="262" spans="1:113" s="220" customFormat="1" ht="14.5" x14ac:dyDescent="0.25">
      <c r="A262" s="252">
        <v>53158</v>
      </c>
      <c r="B262" s="210" t="s">
        <v>5942</v>
      </c>
      <c r="C262" s="22" t="s">
        <v>5943</v>
      </c>
      <c r="D262" s="211" t="s">
        <v>4381</v>
      </c>
      <c r="E262" s="23" t="s">
        <v>352</v>
      </c>
      <c r="F262" s="211" t="s">
        <v>353</v>
      </c>
      <c r="G262" s="244">
        <v>20100423</v>
      </c>
      <c r="H262" s="211" t="s">
        <v>5944</v>
      </c>
      <c r="I262" s="212">
        <v>0.98599999999999999</v>
      </c>
      <c r="J262" s="23" t="s">
        <v>941</v>
      </c>
      <c r="K262" s="23" t="s">
        <v>3162</v>
      </c>
      <c r="L262" s="213">
        <v>2672670000</v>
      </c>
      <c r="M262" s="211" t="s">
        <v>5928</v>
      </c>
      <c r="N262" s="211" t="s">
        <v>4010</v>
      </c>
      <c r="O262" s="214">
        <v>227.36</v>
      </c>
      <c r="P262" s="215">
        <v>12168.18</v>
      </c>
      <c r="Q262" s="23" t="s">
        <v>5900</v>
      </c>
      <c r="R262" s="23" t="s">
        <v>5945</v>
      </c>
      <c r="S262" s="112">
        <v>20130423</v>
      </c>
      <c r="T262" s="23" t="s">
        <v>5927</v>
      </c>
      <c r="U262" s="217">
        <v>6.4000000000000003E-3</v>
      </c>
      <c r="V262" s="218" t="s">
        <v>2296</v>
      </c>
      <c r="W262" s="218">
        <v>4.0000000000000002E-4</v>
      </c>
      <c r="X262" s="217">
        <v>4.0000000000000002E-4</v>
      </c>
      <c r="Y262" s="219" t="s">
        <v>688</v>
      </c>
      <c r="Z262" s="219" t="s">
        <v>357</v>
      </c>
      <c r="AA262" s="219" t="s">
        <v>414</v>
      </c>
      <c r="AD262" s="219" t="s">
        <v>3763</v>
      </c>
      <c r="AE262" s="221"/>
      <c r="AH262" s="222"/>
      <c r="AI262" s="219" t="s">
        <v>3038</v>
      </c>
      <c r="AJ262" s="223"/>
      <c r="AK262" s="172">
        <f ca="1">IF(LEN(J262)=0,"",VLOOKUP(INDIRECT(ADDRESS(COUNTA(기초자산!$A:$A),1,,,sname)),mat_spot,MATCH(J262,기초자산!$10:$10,0),FALSE))</f>
        <v>274.89999999999998</v>
      </c>
      <c r="AL262" s="172">
        <f ca="1">IF(LEN(K262)=0,"",VLOOKUP(INDIRECT(ADDRESS(COUNTA(기초자산!$A:$A),1,,,sname)),mat_spot,MATCH(K262,기초자산!$10:$10,0),FALSE))</f>
        <v>12454.07</v>
      </c>
      <c r="AM262" s="24">
        <f t="shared" ref="AM262:AN266" ca="1" si="72">IF(ISERROR(AK262/O262),"",AK262/O262)</f>
        <v>1.2090957072484165</v>
      </c>
      <c r="AN262" s="24">
        <f t="shared" ca="1" si="72"/>
        <v>1.0234948858415966</v>
      </c>
      <c r="AO262" s="211" t="s">
        <v>3981</v>
      </c>
      <c r="AP262" s="224">
        <v>0.9</v>
      </c>
      <c r="AS262" s="211" t="s">
        <v>3987</v>
      </c>
      <c r="AT262" s="224">
        <v>0.9</v>
      </c>
      <c r="AW262" s="211" t="s">
        <v>3947</v>
      </c>
      <c r="AX262" s="224">
        <v>0.85</v>
      </c>
      <c r="BA262" s="211" t="s">
        <v>3988</v>
      </c>
      <c r="BB262" s="224">
        <v>0.85</v>
      </c>
      <c r="BE262" s="211" t="s">
        <v>3935</v>
      </c>
      <c r="BF262" s="224">
        <v>0.8</v>
      </c>
      <c r="BI262" s="211" t="s">
        <v>5900</v>
      </c>
      <c r="BJ262" s="224">
        <v>0.6</v>
      </c>
      <c r="BM262" s="225"/>
      <c r="BN262" s="224"/>
      <c r="BQ262" s="225"/>
      <c r="BR262" s="224"/>
      <c r="BV262" s="224"/>
      <c r="BZ262" s="224"/>
      <c r="CD262" s="224"/>
      <c r="CH262" s="224"/>
      <c r="CL262" s="224"/>
      <c r="CP262" s="224"/>
      <c r="CT262" s="224"/>
      <c r="CX262" s="224"/>
      <c r="DB262" s="224"/>
      <c r="DF262" s="224"/>
      <c r="DI262" s="226"/>
    </row>
    <row r="263" spans="1:113" s="220" customFormat="1" ht="14.5" x14ac:dyDescent="0.25">
      <c r="A263" s="252">
        <v>53157</v>
      </c>
      <c r="B263" s="210" t="s">
        <v>5938</v>
      </c>
      <c r="C263" s="22" t="s">
        <v>5939</v>
      </c>
      <c r="D263" s="211" t="s">
        <v>4381</v>
      </c>
      <c r="E263" s="23" t="s">
        <v>352</v>
      </c>
      <c r="F263" s="211" t="s">
        <v>353</v>
      </c>
      <c r="G263" s="244">
        <v>20100423</v>
      </c>
      <c r="H263" s="211" t="s">
        <v>5940</v>
      </c>
      <c r="I263" s="212">
        <v>0.99</v>
      </c>
      <c r="J263" s="23" t="s">
        <v>941</v>
      </c>
      <c r="K263" s="23" t="s">
        <v>3162</v>
      </c>
      <c r="L263" s="213">
        <v>804500000</v>
      </c>
      <c r="M263" s="211" t="s">
        <v>5928</v>
      </c>
      <c r="N263" s="211" t="s">
        <v>4010</v>
      </c>
      <c r="O263" s="214">
        <v>227.36</v>
      </c>
      <c r="P263" s="215">
        <v>12168.18</v>
      </c>
      <c r="Q263" s="23" t="s">
        <v>5876</v>
      </c>
      <c r="R263" s="23" t="s">
        <v>5893</v>
      </c>
      <c r="S263" s="112">
        <v>20130416</v>
      </c>
      <c r="T263" s="23" t="s">
        <v>5927</v>
      </c>
      <c r="U263" s="217">
        <v>4.7999999999999996E-3</v>
      </c>
      <c r="V263" s="218" t="s">
        <v>788</v>
      </c>
      <c r="W263" s="217">
        <v>2.9999999999999997E-4</v>
      </c>
      <c r="X263" s="217">
        <v>2.9999999999999997E-4</v>
      </c>
      <c r="Y263" s="219" t="s">
        <v>688</v>
      </c>
      <c r="Z263" s="219" t="s">
        <v>357</v>
      </c>
      <c r="AA263" s="219" t="s">
        <v>664</v>
      </c>
      <c r="AD263" s="26" t="s">
        <v>767</v>
      </c>
      <c r="AE263" s="221"/>
      <c r="AH263" s="222"/>
      <c r="AI263" s="219" t="s">
        <v>5941</v>
      </c>
      <c r="AJ263" s="223"/>
      <c r="AK263" s="172">
        <f ca="1">IF(LEN(J263)=0,"",VLOOKUP(INDIRECT(ADDRESS(COUNTA(기초자산!$A:$A),1,,,sname)),mat_spot,MATCH(J263,기초자산!$10:$10,0),FALSE))</f>
        <v>274.89999999999998</v>
      </c>
      <c r="AL263" s="172">
        <f ca="1">IF(LEN(K263)=0,"",VLOOKUP(INDIRECT(ADDRESS(COUNTA(기초자산!$A:$A),1,,,sname)),mat_spot,MATCH(K263,기초자산!$10:$10,0),FALSE))</f>
        <v>12454.07</v>
      </c>
      <c r="AM263" s="24">
        <f t="shared" ca="1" si="72"/>
        <v>1.2090957072484165</v>
      </c>
      <c r="AN263" s="24">
        <f t="shared" ca="1" si="72"/>
        <v>1.0234948858415966</v>
      </c>
      <c r="AO263" s="211" t="s">
        <v>3981</v>
      </c>
      <c r="AP263" s="224">
        <v>1</v>
      </c>
      <c r="AS263" s="211" t="s">
        <v>3987</v>
      </c>
      <c r="AT263" s="224">
        <v>1</v>
      </c>
      <c r="AW263" s="211" t="s">
        <v>3947</v>
      </c>
      <c r="AX263" s="224">
        <v>1</v>
      </c>
      <c r="BA263" s="211" t="s">
        <v>3988</v>
      </c>
      <c r="BB263" s="224">
        <v>1</v>
      </c>
      <c r="BE263" s="211" t="s">
        <v>3935</v>
      </c>
      <c r="BF263" s="224">
        <v>1</v>
      </c>
      <c r="BI263" s="211" t="s">
        <v>5900</v>
      </c>
      <c r="BJ263" s="224">
        <v>1</v>
      </c>
      <c r="BM263" s="225"/>
      <c r="BN263" s="224"/>
      <c r="BQ263" s="225"/>
      <c r="BR263" s="224"/>
      <c r="BV263" s="224"/>
      <c r="BZ263" s="224"/>
      <c r="CD263" s="224"/>
      <c r="CH263" s="224"/>
      <c r="CL263" s="224"/>
      <c r="CP263" s="224"/>
      <c r="CT263" s="224"/>
      <c r="CX263" s="224"/>
      <c r="DB263" s="224"/>
      <c r="DF263" s="224"/>
      <c r="DI263" s="226"/>
    </row>
    <row r="264" spans="1:113" s="26" customFormat="1" ht="14.5" x14ac:dyDescent="0.25">
      <c r="A264" s="147">
        <v>53156</v>
      </c>
      <c r="B264" s="210" t="s">
        <v>5924</v>
      </c>
      <c r="C264" s="22" t="s">
        <v>5925</v>
      </c>
      <c r="D264" s="23" t="s">
        <v>4381</v>
      </c>
      <c r="E264" s="23" t="s">
        <v>352</v>
      </c>
      <c r="F264" s="23" t="s">
        <v>353</v>
      </c>
      <c r="G264" s="244">
        <v>20100423</v>
      </c>
      <c r="H264" s="23" t="s">
        <v>5926</v>
      </c>
      <c r="I264" s="51">
        <v>0.98599999999999999</v>
      </c>
      <c r="J264" s="23" t="s">
        <v>454</v>
      </c>
      <c r="K264" s="23" t="s">
        <v>353</v>
      </c>
      <c r="L264" s="25">
        <v>2276990000</v>
      </c>
      <c r="M264" s="211" t="s">
        <v>5929</v>
      </c>
      <c r="N264" s="211" t="s">
        <v>404</v>
      </c>
      <c r="O264" s="214">
        <v>125500</v>
      </c>
      <c r="P264" s="104">
        <v>14133</v>
      </c>
      <c r="Q264" s="23" t="s">
        <v>5930</v>
      </c>
      <c r="R264" s="23" t="s">
        <v>5931</v>
      </c>
      <c r="S264" s="112">
        <v>20130429</v>
      </c>
      <c r="T264" s="23" t="s">
        <v>5927</v>
      </c>
      <c r="U264" s="49">
        <v>6.4000000000000003E-3</v>
      </c>
      <c r="V264" s="218" t="s">
        <v>2296</v>
      </c>
      <c r="W264" s="49">
        <v>4.0000000000000002E-4</v>
      </c>
      <c r="X264" s="49">
        <v>4.0000000000000002E-4</v>
      </c>
      <c r="Y264" s="26" t="s">
        <v>688</v>
      </c>
      <c r="Z264" s="26" t="s">
        <v>357</v>
      </c>
      <c r="AA264" s="26" t="s">
        <v>414</v>
      </c>
      <c r="AB264" s="23"/>
      <c r="AC264" s="23"/>
      <c r="AD264" s="219" t="s">
        <v>3763</v>
      </c>
      <c r="AE264" s="21"/>
      <c r="AH264" s="29"/>
      <c r="AI264" s="26" t="s">
        <v>5918</v>
      </c>
      <c r="AJ264" s="27"/>
      <c r="AK264" s="26">
        <f ca="1">IF(LEN(J264)=0,"",VLOOKUP(INDIRECT(ADDRESS(COUNTA(기초자산!$A:$A),1,,,sname)),mat_spot,MATCH(J264,기초자산!$10:$10,0),FALSE))</f>
        <v>117500</v>
      </c>
      <c r="AL264" s="172">
        <f ca="1">IF(LEN(K264)=0,"",VLOOKUP(INDIRECT(ADDRESS(COUNTA(기초자산!$A:$A),1,,,sname)),mat_spot,MATCH(K264,기초자산!$10:$10,0),FALSE))</f>
        <v>10450</v>
      </c>
      <c r="AM264" s="24">
        <f t="shared" ca="1" si="72"/>
        <v>0.93625498007968122</v>
      </c>
      <c r="AN264" s="24">
        <f t="shared" ca="1" si="72"/>
        <v>0.73940423123186871</v>
      </c>
      <c r="AO264" s="211" t="s">
        <v>5932</v>
      </c>
      <c r="AP264" s="24">
        <v>0.9</v>
      </c>
      <c r="AS264" s="211" t="s">
        <v>5933</v>
      </c>
      <c r="AT264" s="24">
        <v>0.9</v>
      </c>
      <c r="AW264" s="211" t="s">
        <v>5934</v>
      </c>
      <c r="AX264" s="24">
        <v>0.85</v>
      </c>
      <c r="BA264" s="211" t="s">
        <v>5935</v>
      </c>
      <c r="BB264" s="24">
        <v>0.85</v>
      </c>
      <c r="BE264" s="211" t="s">
        <v>5936</v>
      </c>
      <c r="BF264" s="24">
        <v>0.8</v>
      </c>
      <c r="BI264" s="211" t="s">
        <v>5937</v>
      </c>
      <c r="BJ264" s="24">
        <v>0.6</v>
      </c>
      <c r="BM264" s="23"/>
      <c r="BN264" s="24"/>
      <c r="BQ264" s="23"/>
      <c r="BR264" s="24"/>
      <c r="BU264" s="23"/>
      <c r="BV264" s="24"/>
      <c r="BY264" s="23"/>
      <c r="BZ264" s="24"/>
      <c r="CC264" s="23"/>
      <c r="CD264" s="24"/>
      <c r="CG264" s="23"/>
      <c r="CH264" s="24"/>
      <c r="CK264" s="23"/>
      <c r="CL264" s="24"/>
      <c r="CO264" s="23"/>
      <c r="CP264" s="24"/>
      <c r="CS264" s="23"/>
      <c r="CT264" s="24"/>
      <c r="CW264" s="23"/>
      <c r="CX264" s="24"/>
      <c r="DA264" s="23"/>
      <c r="DB264" s="24"/>
      <c r="DE264" s="23"/>
      <c r="DF264" s="24"/>
      <c r="DI264" s="95"/>
    </row>
    <row r="265" spans="1:113" s="26" customFormat="1" ht="14.5" x14ac:dyDescent="0.25">
      <c r="A265" s="147">
        <v>53154</v>
      </c>
      <c r="B265" s="210" t="s">
        <v>5914</v>
      </c>
      <c r="C265" s="22" t="s">
        <v>5915</v>
      </c>
      <c r="D265" s="23" t="s">
        <v>4381</v>
      </c>
      <c r="E265" s="23" t="s">
        <v>352</v>
      </c>
      <c r="F265" s="23" t="s">
        <v>353</v>
      </c>
      <c r="G265" s="244">
        <v>20100421</v>
      </c>
      <c r="H265" s="23" t="s">
        <v>5916</v>
      </c>
      <c r="I265" s="51">
        <v>0.98499999999999999</v>
      </c>
      <c r="J265" s="23" t="s">
        <v>454</v>
      </c>
      <c r="K265" s="23" t="s">
        <v>353</v>
      </c>
      <c r="L265" s="25">
        <v>2290870000</v>
      </c>
      <c r="M265" s="211" t="s">
        <v>348</v>
      </c>
      <c r="N265" s="211" t="s">
        <v>404</v>
      </c>
      <c r="O265" s="214">
        <v>123500</v>
      </c>
      <c r="P265" s="104">
        <v>14283</v>
      </c>
      <c r="Q265" s="23" t="s">
        <v>5917</v>
      </c>
      <c r="R265" s="23" t="s">
        <v>5900</v>
      </c>
      <c r="S265" s="112">
        <v>20130419</v>
      </c>
      <c r="T265" s="23" t="s">
        <v>5891</v>
      </c>
      <c r="U265" s="49">
        <v>6.4000000000000003E-3</v>
      </c>
      <c r="V265" s="49" t="s">
        <v>478</v>
      </c>
      <c r="W265" s="49">
        <v>4.0000000000000002E-4</v>
      </c>
      <c r="X265" s="49">
        <v>4.0000000000000002E-4</v>
      </c>
      <c r="Y265" s="26" t="s">
        <v>688</v>
      </c>
      <c r="Z265" s="26" t="s">
        <v>357</v>
      </c>
      <c r="AA265" s="26" t="s">
        <v>414</v>
      </c>
      <c r="AB265" s="23"/>
      <c r="AC265" s="23"/>
      <c r="AD265" s="219" t="s">
        <v>3763</v>
      </c>
      <c r="AE265" s="21"/>
      <c r="AH265" s="29"/>
      <c r="AI265" s="26" t="s">
        <v>5918</v>
      </c>
      <c r="AJ265" s="27"/>
      <c r="AK265" s="26">
        <f ca="1">IF(LEN(J265)=0,"",VLOOKUP(INDIRECT(ADDRESS(COUNTA(기초자산!$A:$A),1,,,sname)),mat_spot,MATCH(J265,기초자산!$10:$10,0),FALSE))</f>
        <v>117500</v>
      </c>
      <c r="AL265" s="172">
        <f ca="1">IF(LEN(K265)=0,"",VLOOKUP(INDIRECT(ADDRESS(COUNTA(기초자산!$A:$A),1,,,sname)),mat_spot,MATCH(K265,기초자산!$10:$10,0),FALSE))</f>
        <v>10450</v>
      </c>
      <c r="AM265" s="24">
        <f t="shared" ca="1" si="72"/>
        <v>0.95141700404858298</v>
      </c>
      <c r="AN265" s="24">
        <f t="shared" ca="1" si="72"/>
        <v>0.73163901141216836</v>
      </c>
      <c r="AO265" s="211" t="s">
        <v>5919</v>
      </c>
      <c r="AP265" s="24">
        <v>0.9</v>
      </c>
      <c r="AS265" s="211" t="s">
        <v>5920</v>
      </c>
      <c r="AT265" s="24">
        <v>0.9</v>
      </c>
      <c r="AW265" s="211" t="s">
        <v>5921</v>
      </c>
      <c r="AX265" s="24">
        <v>0.85</v>
      </c>
      <c r="BA265" s="211" t="s">
        <v>5922</v>
      </c>
      <c r="BB265" s="24">
        <v>0.85</v>
      </c>
      <c r="BE265" s="211" t="s">
        <v>5923</v>
      </c>
      <c r="BF265" s="24">
        <v>0.8</v>
      </c>
      <c r="BI265" s="211" t="s">
        <v>5917</v>
      </c>
      <c r="BJ265" s="24">
        <v>0.6</v>
      </c>
      <c r="BM265" s="23"/>
      <c r="BN265" s="24"/>
      <c r="BQ265" s="23"/>
      <c r="BR265" s="24"/>
      <c r="BU265" s="23"/>
      <c r="BV265" s="24"/>
      <c r="BY265" s="23"/>
      <c r="BZ265" s="24"/>
      <c r="CC265" s="23"/>
      <c r="CD265" s="24"/>
      <c r="CG265" s="23"/>
      <c r="CH265" s="24"/>
      <c r="CK265" s="23"/>
      <c r="CL265" s="24"/>
      <c r="CO265" s="23"/>
      <c r="CP265" s="24"/>
      <c r="CS265" s="23"/>
      <c r="CT265" s="24"/>
      <c r="CW265" s="23"/>
      <c r="CX265" s="24"/>
      <c r="DA265" s="23"/>
      <c r="DB265" s="24"/>
      <c r="DE265" s="23"/>
      <c r="DF265" s="24"/>
      <c r="DI265" s="95"/>
    </row>
    <row r="266" spans="1:113" s="220" customFormat="1" ht="14.5" x14ac:dyDescent="0.25">
      <c r="A266" s="252">
        <v>53153</v>
      </c>
      <c r="B266" s="210" t="s">
        <v>5905</v>
      </c>
      <c r="C266" s="22" t="s">
        <v>5906</v>
      </c>
      <c r="D266" s="211" t="s">
        <v>4381</v>
      </c>
      <c r="E266" s="23" t="s">
        <v>352</v>
      </c>
      <c r="F266" s="211" t="s">
        <v>353</v>
      </c>
      <c r="G266" s="244">
        <v>20100421</v>
      </c>
      <c r="H266" s="211" t="s">
        <v>5907</v>
      </c>
      <c r="I266" s="212">
        <v>0.98599999999999999</v>
      </c>
      <c r="J266" s="23" t="s">
        <v>941</v>
      </c>
      <c r="K266" s="23" t="s">
        <v>3162</v>
      </c>
      <c r="L266" s="213">
        <v>2742280000</v>
      </c>
      <c r="M266" s="211" t="s">
        <v>348</v>
      </c>
      <c r="N266" s="211" t="s">
        <v>315</v>
      </c>
      <c r="O266" s="214">
        <v>229.09</v>
      </c>
      <c r="P266" s="215">
        <v>12370.989</v>
      </c>
      <c r="Q266" s="23" t="s">
        <v>5899</v>
      </c>
      <c r="R266" s="23" t="s">
        <v>5900</v>
      </c>
      <c r="S266" s="112">
        <v>20130419</v>
      </c>
      <c r="T266" s="23" t="s">
        <v>5908</v>
      </c>
      <c r="U266" s="217">
        <v>6.4000000000000003E-3</v>
      </c>
      <c r="V266" s="218" t="s">
        <v>2296</v>
      </c>
      <c r="W266" s="217">
        <v>4.0000000000000002E-4</v>
      </c>
      <c r="X266" s="217">
        <v>4.0000000000000002E-4</v>
      </c>
      <c r="Y266" s="219" t="s">
        <v>688</v>
      </c>
      <c r="Z266" s="219" t="s">
        <v>357</v>
      </c>
      <c r="AA266" s="219" t="s">
        <v>414</v>
      </c>
      <c r="AD266" s="26" t="s">
        <v>5909</v>
      </c>
      <c r="AE266" s="221"/>
      <c r="AF266" s="220">
        <v>55</v>
      </c>
      <c r="AH266" s="222"/>
      <c r="AI266" s="219" t="s">
        <v>5910</v>
      </c>
      <c r="AJ266" s="264" t="s">
        <v>5911</v>
      </c>
      <c r="AK266" s="172">
        <f ca="1">IF(LEN(J266)=0,"",VLOOKUP(INDIRECT(ADDRESS(COUNTA(기초자산!$A:$A),1,,,sname)),mat_spot,MATCH(J266,기초자산!$10:$10,0),FALSE))</f>
        <v>274.89999999999998</v>
      </c>
      <c r="AL266" s="172">
        <f ca="1">IF(LEN(K266)=0,"",VLOOKUP(INDIRECT(ADDRESS(COUNTA(기초자산!$A:$A),1,,,sname)),mat_spot,MATCH(K266,기초자산!$10:$10,0),FALSE))</f>
        <v>12454.07</v>
      </c>
      <c r="AM266" s="24">
        <f t="shared" ca="1" si="72"/>
        <v>1.1999650792265049</v>
      </c>
      <c r="AN266" s="24">
        <f t="shared" ca="1" si="72"/>
        <v>1.0067157928925488</v>
      </c>
      <c r="AO266" s="211" t="s">
        <v>339</v>
      </c>
      <c r="AP266" s="224">
        <v>0.9</v>
      </c>
      <c r="AS266" s="211" t="s">
        <v>2099</v>
      </c>
      <c r="AT266" s="224">
        <v>0.95</v>
      </c>
      <c r="AW266" s="211" t="s">
        <v>3947</v>
      </c>
      <c r="AX266" s="224">
        <v>0.9</v>
      </c>
      <c r="BA266" s="211" t="s">
        <v>3947</v>
      </c>
      <c r="BB266" s="224">
        <v>0.85</v>
      </c>
      <c r="BE266" s="211" t="s">
        <v>5912</v>
      </c>
      <c r="BF266" s="224">
        <v>0.85</v>
      </c>
      <c r="BI266" s="211" t="s">
        <v>3934</v>
      </c>
      <c r="BJ266" s="224">
        <v>0.8</v>
      </c>
      <c r="BM266" s="211" t="s">
        <v>5913</v>
      </c>
      <c r="BN266" s="224">
        <v>0.8</v>
      </c>
      <c r="BQ266" s="225"/>
      <c r="BR266" s="224"/>
      <c r="BV266" s="224"/>
      <c r="BZ266" s="224"/>
      <c r="CD266" s="224"/>
      <c r="CH266" s="224"/>
      <c r="CL266" s="224"/>
      <c r="CP266" s="224"/>
      <c r="CT266" s="224"/>
      <c r="CX266" s="224"/>
      <c r="DB266" s="224"/>
      <c r="DF266" s="224"/>
      <c r="DI266" s="226"/>
    </row>
    <row r="267" spans="1:113" s="26" customFormat="1" ht="14.5" x14ac:dyDescent="0.25">
      <c r="A267" s="147">
        <v>53151</v>
      </c>
      <c r="B267" s="210" t="s">
        <v>5896</v>
      </c>
      <c r="C267" s="22" t="s">
        <v>5897</v>
      </c>
      <c r="D267" s="23" t="s">
        <v>407</v>
      </c>
      <c r="E267" s="23" t="s">
        <v>352</v>
      </c>
      <c r="F267" s="23" t="s">
        <v>407</v>
      </c>
      <c r="G267" s="244">
        <v>20100419</v>
      </c>
      <c r="H267" s="23" t="s">
        <v>5898</v>
      </c>
      <c r="I267" s="51">
        <v>0.99099999999999999</v>
      </c>
      <c r="J267" s="23" t="s">
        <v>5887</v>
      </c>
      <c r="K267" s="23" t="s">
        <v>454</v>
      </c>
      <c r="L267" s="25">
        <v>7509328177</v>
      </c>
      <c r="M267" s="211" t="s">
        <v>5892</v>
      </c>
      <c r="N267" s="211" t="s">
        <v>3986</v>
      </c>
      <c r="O267" s="214">
        <v>173000</v>
      </c>
      <c r="P267" s="104">
        <v>122500</v>
      </c>
      <c r="Q267" s="23" t="s">
        <v>5899</v>
      </c>
      <c r="R267" s="23" t="s">
        <v>5900</v>
      </c>
      <c r="S267" s="112">
        <v>20130419</v>
      </c>
      <c r="T267" s="23" t="s">
        <v>5891</v>
      </c>
      <c r="U267" s="49">
        <v>4.4999999999999997E-3</v>
      </c>
      <c r="V267" s="49" t="s">
        <v>5901</v>
      </c>
      <c r="W267" s="49">
        <v>5.9999999999999995E-4</v>
      </c>
      <c r="X267" s="49">
        <v>4.0000000000000002E-4</v>
      </c>
      <c r="Y267" s="26" t="s">
        <v>688</v>
      </c>
      <c r="Z267" s="26" t="s">
        <v>357</v>
      </c>
      <c r="AA267" s="26" t="s">
        <v>664</v>
      </c>
      <c r="AB267" s="23"/>
      <c r="AC267" s="23"/>
      <c r="AD267" s="26" t="s">
        <v>767</v>
      </c>
      <c r="AE267" s="21"/>
      <c r="AH267" s="29"/>
      <c r="AI267" s="26" t="s">
        <v>3791</v>
      </c>
      <c r="AJ267" s="27"/>
      <c r="AK267" s="26">
        <f ca="1">IF(LEN(J267)=0,"",VLOOKUP(INDIRECT(ADDRESS(COUNTA(기초자산!$A:$A),1,,,sname)),mat_spot,MATCH(J267,기초자산!$10:$10,0),FALSE))</f>
        <v>165000</v>
      </c>
      <c r="AL267" s="172">
        <f ca="1">IF(LEN(K267)=0,"",VLOOKUP(INDIRECT(ADDRESS(COUNTA(기초자산!$A:$A),1,,,sname)),mat_spot,MATCH(K267,기초자산!$10:$10,0),FALSE))</f>
        <v>117500</v>
      </c>
      <c r="AM267" s="24">
        <f t="shared" ref="AM267:AN270" ca="1" si="73">IF(ISERROR(AK267/O267),"",AK267/O267)</f>
        <v>0.95375722543352603</v>
      </c>
      <c r="AN267" s="24">
        <f t="shared" ca="1" si="73"/>
        <v>0.95918367346938771</v>
      </c>
      <c r="AO267" s="211" t="s">
        <v>5902</v>
      </c>
      <c r="AP267" s="24">
        <v>1</v>
      </c>
      <c r="AS267" s="211" t="s">
        <v>3638</v>
      </c>
      <c r="AT267" s="24">
        <v>1</v>
      </c>
      <c r="AW267" s="211" t="s">
        <v>5903</v>
      </c>
      <c r="AX267" s="24">
        <v>1</v>
      </c>
      <c r="BA267" s="211" t="s">
        <v>5904</v>
      </c>
      <c r="BB267" s="24">
        <v>1</v>
      </c>
      <c r="BE267" s="211" t="s">
        <v>3934</v>
      </c>
      <c r="BF267" s="24">
        <v>1</v>
      </c>
      <c r="BI267" s="211" t="s">
        <v>5899</v>
      </c>
      <c r="BJ267" s="24">
        <v>1</v>
      </c>
      <c r="BM267" s="23"/>
      <c r="BN267" s="24"/>
      <c r="BQ267" s="23"/>
      <c r="BR267" s="24"/>
      <c r="BU267" s="23"/>
      <c r="BV267" s="24"/>
      <c r="BY267" s="23"/>
      <c r="BZ267" s="24"/>
      <c r="CC267" s="23"/>
      <c r="CD267" s="24"/>
      <c r="CG267" s="23"/>
      <c r="CH267" s="24"/>
      <c r="CK267" s="23"/>
      <c r="CL267" s="24"/>
      <c r="CO267" s="23"/>
      <c r="CP267" s="24"/>
      <c r="CS267" s="23"/>
      <c r="CT267" s="24"/>
      <c r="CW267" s="23"/>
      <c r="CX267" s="24"/>
      <c r="DA267" s="23"/>
      <c r="DB267" s="24"/>
      <c r="DE267" s="23"/>
      <c r="DF267" s="24"/>
      <c r="DI267" s="95"/>
    </row>
    <row r="268" spans="1:113" s="26" customFormat="1" ht="14.5" x14ac:dyDescent="0.25">
      <c r="A268" s="147">
        <v>53150</v>
      </c>
      <c r="B268" s="210" t="s">
        <v>5888</v>
      </c>
      <c r="C268" s="22" t="s">
        <v>5889</v>
      </c>
      <c r="D268" s="23" t="s">
        <v>4381</v>
      </c>
      <c r="E268" s="23" t="s">
        <v>352</v>
      </c>
      <c r="F268" s="23" t="s">
        <v>353</v>
      </c>
      <c r="G268" s="244">
        <v>20100419</v>
      </c>
      <c r="H268" s="23" t="s">
        <v>5890</v>
      </c>
      <c r="I268" s="51">
        <v>0.98699999999999999</v>
      </c>
      <c r="J268" s="23" t="s">
        <v>704</v>
      </c>
      <c r="K268" s="23" t="s">
        <v>813</v>
      </c>
      <c r="L268" s="25">
        <v>2000000000</v>
      </c>
      <c r="M268" s="211" t="s">
        <v>5892</v>
      </c>
      <c r="N268" s="211" t="s">
        <v>3986</v>
      </c>
      <c r="O268" s="214">
        <v>63500</v>
      </c>
      <c r="P268" s="104">
        <v>47150</v>
      </c>
      <c r="Q268" s="23" t="s">
        <v>5876</v>
      </c>
      <c r="R268" s="23" t="s">
        <v>5893</v>
      </c>
      <c r="S268" s="112">
        <v>20130416</v>
      </c>
      <c r="T268" s="23" t="s">
        <v>5891</v>
      </c>
      <c r="U268" s="49">
        <v>4.5999999999999999E-3</v>
      </c>
      <c r="V268" s="49" t="s">
        <v>2296</v>
      </c>
      <c r="W268" s="49">
        <v>2.9999999999999997E-4</v>
      </c>
      <c r="X268" s="49">
        <v>2.9999999999999997E-4</v>
      </c>
      <c r="Y268" s="26" t="s">
        <v>688</v>
      </c>
      <c r="Z268" s="26" t="s">
        <v>357</v>
      </c>
      <c r="AA268" s="26" t="s">
        <v>664</v>
      </c>
      <c r="AB268" s="23"/>
      <c r="AC268" s="23"/>
      <c r="AD268" s="219" t="s">
        <v>3763</v>
      </c>
      <c r="AE268" s="21"/>
      <c r="AH268" s="29"/>
      <c r="AI268" s="26" t="s">
        <v>5894</v>
      </c>
      <c r="AJ268" s="27"/>
      <c r="AK268" s="26">
        <f ca="1">IF(LEN(J268)=0,"",VLOOKUP(INDIRECT(ADDRESS(COUNTA(기초자산!$A:$A),1,,,sname)),mat_spot,MATCH(J268,기초자산!$10:$10,0),FALSE))</f>
        <v>88800</v>
      </c>
      <c r="AL268" s="172">
        <f ca="1">IF(LEN(K268)=0,"",VLOOKUP(INDIRECT(ADDRESS(COUNTA(기초자산!$A:$A),1,,,sname)),mat_spot,MATCH(K268,기초자산!$10:$10,0),FALSE))</f>
        <v>51600</v>
      </c>
      <c r="AM268" s="24">
        <f t="shared" ca="1" si="73"/>
        <v>1.3984251968503938</v>
      </c>
      <c r="AN268" s="24">
        <f t="shared" ca="1" si="73"/>
        <v>1.0943796394485683</v>
      </c>
      <c r="AO268" s="211" t="s">
        <v>3920</v>
      </c>
      <c r="AP268" s="24">
        <v>0.9</v>
      </c>
      <c r="AS268" s="211" t="s">
        <v>3921</v>
      </c>
      <c r="AT268" s="24">
        <v>0.9</v>
      </c>
      <c r="AW268" s="211" t="s">
        <v>3908</v>
      </c>
      <c r="AX268" s="24">
        <v>0.85</v>
      </c>
      <c r="BA268" s="211" t="s">
        <v>5895</v>
      </c>
      <c r="BB268" s="24">
        <v>0.85</v>
      </c>
      <c r="BE268" s="211" t="s">
        <v>3906</v>
      </c>
      <c r="BF268" s="24">
        <v>0.8</v>
      </c>
      <c r="BI268" s="211" t="s">
        <v>5876</v>
      </c>
      <c r="BJ268" s="24">
        <v>0.6</v>
      </c>
      <c r="BM268" s="23"/>
      <c r="BN268" s="24"/>
      <c r="BQ268" s="23"/>
      <c r="BR268" s="24"/>
      <c r="BU268" s="23"/>
      <c r="BV268" s="24"/>
      <c r="BY268" s="23"/>
      <c r="BZ268" s="24"/>
      <c r="CC268" s="23"/>
      <c r="CD268" s="24"/>
      <c r="CG268" s="23"/>
      <c r="CH268" s="24"/>
      <c r="CK268" s="23"/>
      <c r="CL268" s="24"/>
      <c r="CO268" s="23"/>
      <c r="CP268" s="24"/>
      <c r="CS268" s="23"/>
      <c r="CT268" s="24"/>
      <c r="CW268" s="23"/>
      <c r="CX268" s="24"/>
      <c r="DA268" s="23"/>
      <c r="DB268" s="24"/>
      <c r="DE268" s="23"/>
      <c r="DF268" s="24"/>
      <c r="DI268" s="95"/>
    </row>
    <row r="269" spans="1:113" s="26" customFormat="1" ht="14.5" x14ac:dyDescent="0.25">
      <c r="A269" s="147">
        <v>53144</v>
      </c>
      <c r="B269" s="210" t="s">
        <v>5885</v>
      </c>
      <c r="C269" s="22" t="s">
        <v>5886</v>
      </c>
      <c r="D269" s="23" t="s">
        <v>407</v>
      </c>
      <c r="E269" s="23" t="s">
        <v>352</v>
      </c>
      <c r="F269" s="23" t="s">
        <v>407</v>
      </c>
      <c r="G269" s="244">
        <v>20100322</v>
      </c>
      <c r="H269" s="23" t="s">
        <v>5880</v>
      </c>
      <c r="I269" s="51">
        <v>0.99199999999999999</v>
      </c>
      <c r="J269" s="23" t="s">
        <v>5887</v>
      </c>
      <c r="K269" s="23" t="s">
        <v>7200</v>
      </c>
      <c r="L269" s="25">
        <v>1877500000</v>
      </c>
      <c r="M269" s="211" t="s">
        <v>3844</v>
      </c>
      <c r="N269" s="211" t="s">
        <v>565</v>
      </c>
      <c r="O269" s="214">
        <v>173500</v>
      </c>
      <c r="P269" s="104">
        <v>120000</v>
      </c>
      <c r="Q269" s="23" t="s">
        <v>5882</v>
      </c>
      <c r="R269" s="23" t="s">
        <v>5883</v>
      </c>
      <c r="S269" s="112">
        <v>20130322</v>
      </c>
      <c r="T269" s="23" t="s">
        <v>5881</v>
      </c>
      <c r="U269" s="49">
        <v>5.0000000000000001E-3</v>
      </c>
      <c r="V269" s="49">
        <v>8.8000000000000005E-3</v>
      </c>
      <c r="W269" s="49">
        <v>5.9999999999999995E-4</v>
      </c>
      <c r="X269" s="49">
        <v>4.0000000000000002E-4</v>
      </c>
      <c r="Y269" s="26" t="s">
        <v>688</v>
      </c>
      <c r="Z269" s="26" t="s">
        <v>357</v>
      </c>
      <c r="AA269" s="26" t="s">
        <v>664</v>
      </c>
      <c r="AB269" s="23"/>
      <c r="AC269" s="23"/>
      <c r="AD269" s="26" t="s">
        <v>767</v>
      </c>
      <c r="AE269" s="21"/>
      <c r="AH269" s="29"/>
      <c r="AI269" s="26" t="s">
        <v>3376</v>
      </c>
      <c r="AJ269" s="27"/>
      <c r="AK269" s="26">
        <f ca="1">IF(LEN(J269)=0,"",VLOOKUP(INDIRECT(ADDRESS(COUNTA(기초자산!$A:$A),1,,,sname)),mat_spot,MATCH(J269,기초자산!$10:$10,0),FALSE))</f>
        <v>165000</v>
      </c>
      <c r="AL269" s="172">
        <f ca="1">IF(LEN(K269)=0,"",VLOOKUP(INDIRECT(ADDRESS(COUNTA(기초자산!$A:$A),1,,,sname)),mat_spot,MATCH(K269,기초자산!$10:$10,0),FALSE))</f>
        <v>195000</v>
      </c>
      <c r="AM269" s="24">
        <f t="shared" ca="1" si="73"/>
        <v>0.95100864553314124</v>
      </c>
      <c r="AN269" s="24">
        <f t="shared" ca="1" si="73"/>
        <v>1.625</v>
      </c>
      <c r="AO269" s="211" t="s">
        <v>3829</v>
      </c>
      <c r="AP269" s="24">
        <v>1</v>
      </c>
      <c r="AS269" s="211" t="s">
        <v>3836</v>
      </c>
      <c r="AT269" s="24">
        <v>1</v>
      </c>
      <c r="AW269" s="211" t="s">
        <v>548</v>
      </c>
      <c r="AX269" s="24">
        <v>1</v>
      </c>
      <c r="BA269" s="211" t="s">
        <v>5884</v>
      </c>
      <c r="BB269" s="24">
        <v>1</v>
      </c>
      <c r="BE269" s="211" t="s">
        <v>5845</v>
      </c>
      <c r="BF269" s="24">
        <v>1</v>
      </c>
      <c r="BI269" s="211" t="s">
        <v>5842</v>
      </c>
      <c r="BJ269" s="24">
        <v>1</v>
      </c>
      <c r="BM269" s="23"/>
      <c r="BN269" s="24"/>
      <c r="BQ269" s="23"/>
      <c r="BR269" s="24"/>
      <c r="BU269" s="23"/>
      <c r="BV269" s="24"/>
      <c r="BY269" s="23"/>
      <c r="BZ269" s="24"/>
      <c r="CC269" s="23"/>
      <c r="CD269" s="24"/>
      <c r="CG269" s="23"/>
      <c r="CH269" s="24"/>
      <c r="CK269" s="23"/>
      <c r="CL269" s="24"/>
      <c r="CO269" s="23"/>
      <c r="CP269" s="24"/>
      <c r="CS269" s="23"/>
      <c r="CT269" s="24"/>
      <c r="CW269" s="23"/>
      <c r="CX269" s="24"/>
      <c r="DA269" s="23"/>
      <c r="DB269" s="24"/>
      <c r="DE269" s="23"/>
      <c r="DF269" s="24"/>
      <c r="DI269" s="95"/>
    </row>
    <row r="270" spans="1:113" s="26" customFormat="1" ht="14.5" x14ac:dyDescent="0.25">
      <c r="A270" s="147">
        <v>53143</v>
      </c>
      <c r="B270" s="210" t="s">
        <v>5878</v>
      </c>
      <c r="C270" s="22" t="s">
        <v>5879</v>
      </c>
      <c r="D270" s="23" t="s">
        <v>407</v>
      </c>
      <c r="E270" s="23" t="s">
        <v>352</v>
      </c>
      <c r="F270" s="23" t="s">
        <v>407</v>
      </c>
      <c r="G270" s="244">
        <v>20100322</v>
      </c>
      <c r="H270" s="23" t="s">
        <v>5880</v>
      </c>
      <c r="I270" s="51">
        <v>0.99199999999999999</v>
      </c>
      <c r="J270" s="23" t="s">
        <v>941</v>
      </c>
      <c r="K270" s="23" t="s">
        <v>4174</v>
      </c>
      <c r="L270" s="25">
        <v>3173500000</v>
      </c>
      <c r="M270" s="211" t="s">
        <v>3844</v>
      </c>
      <c r="N270" s="211" t="s">
        <v>565</v>
      </c>
      <c r="O270" s="214">
        <v>218.52</v>
      </c>
      <c r="P270" s="104">
        <v>47050</v>
      </c>
      <c r="Q270" s="23" t="s">
        <v>5882</v>
      </c>
      <c r="R270" s="23" t="s">
        <v>5883</v>
      </c>
      <c r="S270" s="112">
        <v>20130322</v>
      </c>
      <c r="T270" s="23" t="s">
        <v>5881</v>
      </c>
      <c r="U270" s="49">
        <v>5.0000000000000001E-3</v>
      </c>
      <c r="V270" s="49">
        <v>8.8000000000000005E-3</v>
      </c>
      <c r="W270" s="49">
        <v>5.9999999999999995E-4</v>
      </c>
      <c r="X270" s="49">
        <v>4.0000000000000002E-4</v>
      </c>
      <c r="Y270" s="26" t="s">
        <v>688</v>
      </c>
      <c r="Z270" s="26" t="s">
        <v>357</v>
      </c>
      <c r="AA270" s="26" t="s">
        <v>664</v>
      </c>
      <c r="AB270" s="23"/>
      <c r="AC270" s="23"/>
      <c r="AD270" s="26" t="s">
        <v>767</v>
      </c>
      <c r="AE270" s="21"/>
      <c r="AH270" s="29"/>
      <c r="AI270" s="26" t="s">
        <v>3791</v>
      </c>
      <c r="AJ270" s="27"/>
      <c r="AK270" s="26">
        <f ca="1">IF(LEN(J270)=0,"",VLOOKUP(INDIRECT(ADDRESS(COUNTA(기초자산!$A:$A),1,,,sname)),mat_spot,MATCH(J270,기초자산!$10:$10,0),FALSE))</f>
        <v>274.89999999999998</v>
      </c>
      <c r="AL270" s="172">
        <f ca="1">IF(LEN(K270)=0,"",VLOOKUP(INDIRECT(ADDRESS(COUNTA(기초자산!$A:$A),1,,,sname)),mat_spot,MATCH(K270,기초자산!$10:$10,0),FALSE))</f>
        <v>41600</v>
      </c>
      <c r="AM270" s="24">
        <f t="shared" ca="1" si="73"/>
        <v>1.2580084202818962</v>
      </c>
      <c r="AN270" s="24">
        <f t="shared" ca="1" si="73"/>
        <v>0.88416578108395327</v>
      </c>
      <c r="AO270" s="211" t="s">
        <v>3829</v>
      </c>
      <c r="AP270" s="24">
        <v>1</v>
      </c>
      <c r="AS270" s="211" t="s">
        <v>3836</v>
      </c>
      <c r="AT270" s="24">
        <v>1</v>
      </c>
      <c r="AW270" s="211" t="s">
        <v>548</v>
      </c>
      <c r="AX270" s="24">
        <v>1</v>
      </c>
      <c r="BA270" s="211" t="s">
        <v>5884</v>
      </c>
      <c r="BB270" s="24">
        <v>1</v>
      </c>
      <c r="BE270" s="211" t="s">
        <v>5845</v>
      </c>
      <c r="BF270" s="24">
        <v>1</v>
      </c>
      <c r="BI270" s="211" t="s">
        <v>5842</v>
      </c>
      <c r="BJ270" s="24">
        <v>1</v>
      </c>
      <c r="BM270" s="23"/>
      <c r="BN270" s="24"/>
      <c r="BQ270" s="23"/>
      <c r="BR270" s="24"/>
      <c r="BU270" s="23"/>
      <c r="BV270" s="24"/>
      <c r="BY270" s="23"/>
      <c r="BZ270" s="24"/>
      <c r="CC270" s="23"/>
      <c r="CD270" s="24"/>
      <c r="CG270" s="23"/>
      <c r="CH270" s="24"/>
      <c r="CK270" s="23"/>
      <c r="CL270" s="24"/>
      <c r="CO270" s="23"/>
      <c r="CP270" s="24"/>
      <c r="CS270" s="23"/>
      <c r="CT270" s="24"/>
      <c r="CW270" s="23"/>
      <c r="CX270" s="24"/>
      <c r="DA270" s="23"/>
      <c r="DB270" s="24"/>
      <c r="DE270" s="23"/>
      <c r="DF270" s="24"/>
      <c r="DI270" s="95"/>
    </row>
    <row r="271" spans="1:113" s="220" customFormat="1" ht="14.5" x14ac:dyDescent="0.25">
      <c r="A271" s="252">
        <v>53149</v>
      </c>
      <c r="B271" s="210" t="s">
        <v>5871</v>
      </c>
      <c r="C271" s="22" t="s">
        <v>5872</v>
      </c>
      <c r="D271" s="211" t="s">
        <v>4381</v>
      </c>
      <c r="E271" s="23" t="s">
        <v>352</v>
      </c>
      <c r="F271" s="211" t="s">
        <v>353</v>
      </c>
      <c r="G271" s="244">
        <v>20100414</v>
      </c>
      <c r="H271" s="211" t="s">
        <v>5873</v>
      </c>
      <c r="I271" s="212">
        <v>0.99199999999999999</v>
      </c>
      <c r="J271" s="23" t="s">
        <v>941</v>
      </c>
      <c r="K271" s="23" t="s">
        <v>3162</v>
      </c>
      <c r="L271" s="213">
        <v>2568470366</v>
      </c>
      <c r="M271" s="211" t="s">
        <v>3636</v>
      </c>
      <c r="N271" s="211" t="s">
        <v>3937</v>
      </c>
      <c r="O271" s="214">
        <v>228.08</v>
      </c>
      <c r="P271" s="215">
        <v>12842.47</v>
      </c>
      <c r="Q271" s="23" t="s">
        <v>5875</v>
      </c>
      <c r="R271" s="23" t="s">
        <v>5876</v>
      </c>
      <c r="S271" s="112">
        <v>20130412</v>
      </c>
      <c r="T271" s="23" t="s">
        <v>5874</v>
      </c>
      <c r="U271" s="217">
        <v>5.1999999999999998E-3</v>
      </c>
      <c r="V271" s="218" t="s">
        <v>447</v>
      </c>
      <c r="W271" s="217">
        <v>2.9999999999999997E-4</v>
      </c>
      <c r="X271" s="217">
        <v>2.9999999999999997E-4</v>
      </c>
      <c r="Y271" s="219" t="s">
        <v>688</v>
      </c>
      <c r="Z271" s="219" t="s">
        <v>357</v>
      </c>
      <c r="AA271" s="219" t="s">
        <v>414</v>
      </c>
      <c r="AD271" s="26" t="s">
        <v>3763</v>
      </c>
      <c r="AE271" s="221"/>
      <c r="AH271" s="222"/>
      <c r="AI271" s="219" t="s">
        <v>3202</v>
      </c>
      <c r="AJ271" s="223">
        <v>0.3</v>
      </c>
      <c r="AK271" s="172">
        <f ca="1">IF(LEN(J271)=0,"",VLOOKUP(INDIRECT(ADDRESS(COUNTA(기초자산!$A:$A),1,,,sname)),mat_spot,MATCH(J271,기초자산!$10:$10,0),FALSE))</f>
        <v>274.89999999999998</v>
      </c>
      <c r="AL271" s="172">
        <f ca="1">IF(LEN(K271)=0,"",VLOOKUP(INDIRECT(ADDRESS(COUNTA(기초자산!$A:$A),1,,,sname)),mat_spot,MATCH(K271,기초자산!$10:$10,0),FALSE))</f>
        <v>12454.07</v>
      </c>
      <c r="AM271" s="24">
        <f t="shared" ref="AM271:AN273" ca="1" si="74">IF(ISERROR(AK271/O271),"",AK271/O271)</f>
        <v>1.2052788495264817</v>
      </c>
      <c r="AN271" s="24">
        <f t="shared" ca="1" si="74"/>
        <v>0.96975659666715208</v>
      </c>
      <c r="AO271" s="211" t="s">
        <v>2101</v>
      </c>
      <c r="AP271" s="224">
        <v>0.9</v>
      </c>
      <c r="AS271" s="211" t="s">
        <v>3907</v>
      </c>
      <c r="AT271" s="224">
        <v>0.9</v>
      </c>
      <c r="AW271" s="211" t="s">
        <v>5877</v>
      </c>
      <c r="AX271" s="224">
        <v>0.85</v>
      </c>
      <c r="BA271" s="211" t="s">
        <v>3909</v>
      </c>
      <c r="BB271" s="224">
        <v>0.85</v>
      </c>
      <c r="BE271" s="211" t="s">
        <v>3906</v>
      </c>
      <c r="BF271" s="224">
        <v>0.8</v>
      </c>
      <c r="BI271" s="211" t="s">
        <v>5875</v>
      </c>
      <c r="BJ271" s="224">
        <v>0.6</v>
      </c>
      <c r="BM271" s="225"/>
      <c r="BN271" s="224"/>
      <c r="BQ271" s="225"/>
      <c r="BR271" s="224"/>
      <c r="BV271" s="224"/>
      <c r="BZ271" s="224"/>
      <c r="CD271" s="224"/>
      <c r="CH271" s="224"/>
      <c r="CL271" s="224"/>
      <c r="CP271" s="224"/>
      <c r="CT271" s="224"/>
      <c r="CX271" s="224"/>
      <c r="DB271" s="224"/>
      <c r="DF271" s="224"/>
      <c r="DI271" s="226"/>
    </row>
    <row r="272" spans="1:113" s="220" customFormat="1" ht="14.5" x14ac:dyDescent="0.25">
      <c r="A272" s="252">
        <v>53148</v>
      </c>
      <c r="B272" s="210" t="s">
        <v>5861</v>
      </c>
      <c r="C272" s="22" t="s">
        <v>5862</v>
      </c>
      <c r="D272" s="211" t="s">
        <v>4381</v>
      </c>
      <c r="E272" s="23" t="s">
        <v>352</v>
      </c>
      <c r="F272" s="211" t="s">
        <v>353</v>
      </c>
      <c r="G272" s="244">
        <v>20100407</v>
      </c>
      <c r="H272" s="211" t="s">
        <v>5863</v>
      </c>
      <c r="I272" s="212">
        <v>0.98599999999999999</v>
      </c>
      <c r="J272" s="23" t="s">
        <v>941</v>
      </c>
      <c r="K272" s="23" t="s">
        <v>3162</v>
      </c>
      <c r="L272" s="213">
        <v>2620245954</v>
      </c>
      <c r="M272" s="211" t="s">
        <v>3143</v>
      </c>
      <c r="N272" s="211" t="s">
        <v>3609</v>
      </c>
      <c r="O272" s="214">
        <v>227.31</v>
      </c>
      <c r="P272" s="215">
        <v>12987.82</v>
      </c>
      <c r="Q272" s="23" t="s">
        <v>5865</v>
      </c>
      <c r="R272" s="23" t="s">
        <v>5866</v>
      </c>
      <c r="S272" s="112">
        <v>20130405</v>
      </c>
      <c r="T272" s="23" t="s">
        <v>5864</v>
      </c>
      <c r="U272" s="217">
        <v>6.4000000000000003E-3</v>
      </c>
      <c r="V272" s="218" t="s">
        <v>2296</v>
      </c>
      <c r="W272" s="217">
        <v>4.0000000000000002E-4</v>
      </c>
      <c r="X272" s="217">
        <v>4.0000000000000002E-4</v>
      </c>
      <c r="Y272" s="219" t="s">
        <v>688</v>
      </c>
      <c r="Z272" s="219" t="s">
        <v>357</v>
      </c>
      <c r="AA272" s="219" t="s">
        <v>414</v>
      </c>
      <c r="AD272" s="26" t="s">
        <v>3763</v>
      </c>
      <c r="AE272" s="221"/>
      <c r="AH272" s="222"/>
      <c r="AI272" s="219" t="s">
        <v>3038</v>
      </c>
      <c r="AJ272" s="223">
        <v>0.28499999999999998</v>
      </c>
      <c r="AK272" s="172">
        <f ca="1">IF(LEN(J272)=0,"",VLOOKUP(INDIRECT(ADDRESS(COUNTA(기초자산!$A:$A),1,,,sname)),mat_spot,MATCH(J272,기초자산!$10:$10,0),FALSE))</f>
        <v>274.89999999999998</v>
      </c>
      <c r="AL272" s="172">
        <f ca="1">IF(LEN(K272)=0,"",VLOOKUP(INDIRECT(ADDRESS(COUNTA(기초자산!$A:$A),1,,,sname)),mat_spot,MATCH(K272,기초자산!$10:$10,0),FALSE))</f>
        <v>12454.07</v>
      </c>
      <c r="AM272" s="24">
        <f t="shared" ca="1" si="74"/>
        <v>1.2093616646869911</v>
      </c>
      <c r="AN272" s="24">
        <f t="shared" ca="1" si="74"/>
        <v>0.95890380371763695</v>
      </c>
      <c r="AO272" s="211" t="s">
        <v>845</v>
      </c>
      <c r="AP272" s="224">
        <v>0.9</v>
      </c>
      <c r="AS272" s="211" t="s">
        <v>5867</v>
      </c>
      <c r="AT272" s="224">
        <v>0.9</v>
      </c>
      <c r="AW272" s="211" t="s">
        <v>847</v>
      </c>
      <c r="AX272" s="224">
        <v>0.85</v>
      </c>
      <c r="BA272" s="211" t="s">
        <v>3877</v>
      </c>
      <c r="BB272" s="224">
        <v>0.85</v>
      </c>
      <c r="BE272" s="211" t="s">
        <v>5868</v>
      </c>
      <c r="BF272" s="224">
        <v>0.8</v>
      </c>
      <c r="BI272" s="211" t="s">
        <v>5869</v>
      </c>
      <c r="BJ272" s="224">
        <v>0.6</v>
      </c>
      <c r="BM272" s="225"/>
      <c r="BN272" s="224"/>
      <c r="BQ272" s="225"/>
      <c r="BR272" s="224"/>
      <c r="BV272" s="224"/>
      <c r="BZ272" s="224"/>
      <c r="CD272" s="224"/>
      <c r="CH272" s="224"/>
      <c r="CL272" s="224"/>
      <c r="CP272" s="224"/>
      <c r="CT272" s="224"/>
      <c r="CX272" s="224"/>
      <c r="DB272" s="224"/>
      <c r="DF272" s="224"/>
      <c r="DI272" s="226"/>
    </row>
    <row r="273" spans="1:113" s="220" customFormat="1" ht="14.5" x14ac:dyDescent="0.25">
      <c r="A273" s="252">
        <v>53147</v>
      </c>
      <c r="B273" s="210" t="s">
        <v>5855</v>
      </c>
      <c r="C273" s="227" t="s">
        <v>5856</v>
      </c>
      <c r="D273" s="211" t="s">
        <v>4381</v>
      </c>
      <c r="E273" s="23" t="s">
        <v>948</v>
      </c>
      <c r="F273" s="211" t="s">
        <v>3434</v>
      </c>
      <c r="G273" s="249">
        <v>20100402</v>
      </c>
      <c r="H273" s="211" t="s">
        <v>5857</v>
      </c>
      <c r="I273" s="212">
        <v>0.98850000000000005</v>
      </c>
      <c r="J273" s="211" t="s">
        <v>454</v>
      </c>
      <c r="K273" s="211" t="s">
        <v>3768</v>
      </c>
      <c r="L273" s="213">
        <v>2115006500</v>
      </c>
      <c r="M273" s="211" t="s">
        <v>1932</v>
      </c>
      <c r="N273" s="211" t="s">
        <v>3592</v>
      </c>
      <c r="O273" s="214">
        <v>121500</v>
      </c>
      <c r="P273" s="215">
        <v>54800</v>
      </c>
      <c r="Q273" s="211" t="s">
        <v>3868</v>
      </c>
      <c r="R273" s="211" t="s">
        <v>5859</v>
      </c>
      <c r="S273" s="216">
        <v>20120330</v>
      </c>
      <c r="T273" s="23" t="s">
        <v>5858</v>
      </c>
      <c r="U273" s="217">
        <v>3.5999999999999999E-3</v>
      </c>
      <c r="V273" s="218">
        <v>1.7999999999999999E-2</v>
      </c>
      <c r="W273" s="217">
        <v>2.9999999999999997E-4</v>
      </c>
      <c r="X273" s="217">
        <v>2.9999999999999997E-4</v>
      </c>
      <c r="Y273" s="219" t="s">
        <v>688</v>
      </c>
      <c r="Z273" s="219" t="s">
        <v>357</v>
      </c>
      <c r="AA273" s="219" t="s">
        <v>1412</v>
      </c>
      <c r="AD273" s="219" t="s">
        <v>3763</v>
      </c>
      <c r="AE273" s="221"/>
      <c r="AH273" s="222"/>
      <c r="AI273" s="219" t="s">
        <v>3764</v>
      </c>
      <c r="AJ273" s="223">
        <v>0.45</v>
      </c>
      <c r="AK273" s="172">
        <f ca="1">IF(LEN(J273)=0,"",VLOOKUP(INDIRECT(ADDRESS(COUNTA(기초자산!$A:$A),1,,,sname)),mat_spot,MATCH(J273,기초자산!$10:$10,0),FALSE))</f>
        <v>117500</v>
      </c>
      <c r="AL273" s="172">
        <f ca="1">IF(LEN(K273)=0,"",VLOOKUP(INDIRECT(ADDRESS(COUNTA(기초자산!$A:$A),1,,,sname)),mat_spot,MATCH(K273,기초자산!$10:$10,0),FALSE))</f>
        <v>58800</v>
      </c>
      <c r="AM273" s="24">
        <f t="shared" ca="1" si="74"/>
        <v>0.96707818930041156</v>
      </c>
      <c r="AN273" s="24">
        <f t="shared" ca="1" si="74"/>
        <v>1.0729927007299269</v>
      </c>
      <c r="AO273" s="211" t="s">
        <v>5860</v>
      </c>
      <c r="AP273" s="224">
        <v>0.9</v>
      </c>
      <c r="AS273" s="211" t="s">
        <v>3867</v>
      </c>
      <c r="AT273" s="224">
        <v>0.9</v>
      </c>
      <c r="AW273" s="211" t="s">
        <v>799</v>
      </c>
      <c r="AX273" s="224">
        <v>0.85</v>
      </c>
      <c r="BA273" s="211" t="s">
        <v>3868</v>
      </c>
      <c r="BB273" s="224">
        <v>0.85</v>
      </c>
      <c r="BE273" s="211" t="s">
        <v>3864</v>
      </c>
      <c r="BF273" s="224">
        <v>0.8</v>
      </c>
      <c r="BI273" s="211" t="s">
        <v>7720</v>
      </c>
      <c r="BJ273" s="224">
        <v>0.6</v>
      </c>
      <c r="BM273" s="225"/>
      <c r="BN273" s="224"/>
      <c r="BQ273" s="225"/>
      <c r="BR273" s="224"/>
      <c r="BV273" s="224"/>
      <c r="BZ273" s="224"/>
      <c r="CD273" s="224"/>
      <c r="CH273" s="224"/>
      <c r="CL273" s="224"/>
      <c r="CP273" s="224"/>
      <c r="CT273" s="224"/>
      <c r="CX273" s="224"/>
      <c r="DB273" s="224"/>
      <c r="DF273" s="224"/>
      <c r="DI273" s="226"/>
    </row>
    <row r="274" spans="1:113" s="220" customFormat="1" ht="14.5" x14ac:dyDescent="0.25">
      <c r="A274" s="252">
        <v>53146</v>
      </c>
      <c r="B274" s="210" t="s">
        <v>5846</v>
      </c>
      <c r="C274" s="22" t="s">
        <v>5847</v>
      </c>
      <c r="D274" s="211" t="s">
        <v>4381</v>
      </c>
      <c r="E274" s="23" t="s">
        <v>352</v>
      </c>
      <c r="F274" s="211" t="s">
        <v>353</v>
      </c>
      <c r="G274" s="244">
        <v>20130326</v>
      </c>
      <c r="H274" s="211" t="s">
        <v>5854</v>
      </c>
      <c r="I274" s="212">
        <v>0.98599999999999999</v>
      </c>
      <c r="J274" s="23" t="s">
        <v>941</v>
      </c>
      <c r="K274" s="23" t="s">
        <v>3162</v>
      </c>
      <c r="L274" s="213">
        <v>2273599960</v>
      </c>
      <c r="M274" s="211" t="s">
        <v>5848</v>
      </c>
      <c r="N274" s="211" t="s">
        <v>5850</v>
      </c>
      <c r="O274" s="214">
        <v>222.25</v>
      </c>
      <c r="P274" s="215">
        <v>12050.33</v>
      </c>
      <c r="Q274" s="23" t="s">
        <v>5843</v>
      </c>
      <c r="R274" s="23" t="s">
        <v>5851</v>
      </c>
      <c r="S274" s="112">
        <v>20130326</v>
      </c>
      <c r="T274" s="23" t="s">
        <v>5849</v>
      </c>
      <c r="U274" s="217">
        <v>6.4000000000000003E-3</v>
      </c>
      <c r="V274" s="218" t="s">
        <v>2296</v>
      </c>
      <c r="W274" s="217">
        <v>4.0000000000000002E-4</v>
      </c>
      <c r="X274" s="217">
        <v>4.0000000000000002E-4</v>
      </c>
      <c r="Y274" s="219" t="s">
        <v>688</v>
      </c>
      <c r="Z274" s="219" t="s">
        <v>357</v>
      </c>
      <c r="AA274" s="219" t="s">
        <v>414</v>
      </c>
      <c r="AD274" s="26" t="s">
        <v>3763</v>
      </c>
      <c r="AE274" s="221"/>
      <c r="AH274" s="222"/>
      <c r="AI274" s="219" t="s">
        <v>1352</v>
      </c>
      <c r="AJ274" s="223">
        <v>0.27900000000000003</v>
      </c>
      <c r="AK274" s="172">
        <f ca="1">IF(LEN(J274)=0,"",VLOOKUP(INDIRECT(ADDRESS(COUNTA(기초자산!$A:$A),1,,,sname)),mat_spot,MATCH(J274,기초자산!$10:$10,0),FALSE))</f>
        <v>274.89999999999998</v>
      </c>
      <c r="AL274" s="172">
        <f ca="1">IF(LEN(K274)=0,"",VLOOKUP(INDIRECT(ADDRESS(COUNTA(기초자산!$A:$A),1,,,sname)),mat_spot,MATCH(K274,기초자산!$10:$10,0),FALSE))</f>
        <v>12454.07</v>
      </c>
      <c r="AM274" s="24">
        <f t="shared" ref="AM274:AN276" ca="1" si="75">IF(ISERROR(AK274/O274),"",AK274/O274)</f>
        <v>1.2368953880764904</v>
      </c>
      <c r="AN274" s="24">
        <f t="shared" ca="1" si="75"/>
        <v>1.0335044766408887</v>
      </c>
      <c r="AO274" s="211" t="s">
        <v>770</v>
      </c>
      <c r="AP274" s="224">
        <v>0.9</v>
      </c>
      <c r="AS274" s="211" t="s">
        <v>3420</v>
      </c>
      <c r="AT274" s="224">
        <v>0.9</v>
      </c>
      <c r="AW274" s="211" t="s">
        <v>3834</v>
      </c>
      <c r="AX274" s="224">
        <v>0.85</v>
      </c>
      <c r="BA274" s="211" t="s">
        <v>5852</v>
      </c>
      <c r="BB274" s="224">
        <v>0.85</v>
      </c>
      <c r="BE274" s="211" t="s">
        <v>5853</v>
      </c>
      <c r="BF274" s="224">
        <v>0.8</v>
      </c>
      <c r="BI274" s="211" t="s">
        <v>5843</v>
      </c>
      <c r="BJ274" s="224">
        <v>0.6</v>
      </c>
      <c r="BM274" s="225"/>
      <c r="BN274" s="224"/>
      <c r="BQ274" s="225"/>
      <c r="BR274" s="224"/>
      <c r="BV274" s="224"/>
      <c r="BZ274" s="224"/>
      <c r="CD274" s="224"/>
      <c r="CH274" s="224"/>
      <c r="CL274" s="224"/>
      <c r="CP274" s="224"/>
      <c r="CT274" s="224"/>
      <c r="CX274" s="224"/>
      <c r="DB274" s="224"/>
      <c r="DF274" s="224"/>
      <c r="DI274" s="226"/>
    </row>
    <row r="275" spans="1:113" s="220" customFormat="1" ht="14.5" x14ac:dyDescent="0.25">
      <c r="A275" s="252">
        <v>53145</v>
      </c>
      <c r="B275" s="210" t="s">
        <v>5838</v>
      </c>
      <c r="C275" s="22" t="s">
        <v>5839</v>
      </c>
      <c r="D275" s="211" t="s">
        <v>4381</v>
      </c>
      <c r="E275" s="23" t="s">
        <v>352</v>
      </c>
      <c r="F275" s="211" t="s">
        <v>353</v>
      </c>
      <c r="G275" s="244">
        <v>20100323</v>
      </c>
      <c r="H275" s="211" t="s">
        <v>5840</v>
      </c>
      <c r="I275" s="212">
        <v>0.98599999999999999</v>
      </c>
      <c r="J275" s="23" t="s">
        <v>941</v>
      </c>
      <c r="K275" s="23" t="s">
        <v>3162</v>
      </c>
      <c r="L275" s="213">
        <v>2300499787</v>
      </c>
      <c r="M275" s="211" t="s">
        <v>565</v>
      </c>
      <c r="N275" s="211" t="s">
        <v>3084</v>
      </c>
      <c r="O275" s="214">
        <v>220.09</v>
      </c>
      <c r="P275" s="215">
        <v>12020.85</v>
      </c>
      <c r="Q275" s="23" t="s">
        <v>5842</v>
      </c>
      <c r="R275" s="23" t="s">
        <v>5843</v>
      </c>
      <c r="S275" s="112">
        <v>20130322</v>
      </c>
      <c r="T275" s="23" t="s">
        <v>5841</v>
      </c>
      <c r="U275" s="217">
        <v>6.4000000000000003E-3</v>
      </c>
      <c r="V275" s="218" t="s">
        <v>2296</v>
      </c>
      <c r="W275" s="217">
        <v>4.0000000000000002E-4</v>
      </c>
      <c r="X275" s="217">
        <v>4.0000000000000002E-4</v>
      </c>
      <c r="Y275" s="219" t="s">
        <v>688</v>
      </c>
      <c r="Z275" s="219" t="s">
        <v>357</v>
      </c>
      <c r="AA275" s="219" t="s">
        <v>414</v>
      </c>
      <c r="AD275" s="26" t="s">
        <v>3763</v>
      </c>
      <c r="AE275" s="221"/>
      <c r="AH275" s="222"/>
      <c r="AI275" s="219" t="s">
        <v>5844</v>
      </c>
      <c r="AJ275" s="223">
        <v>0.29399999999999998</v>
      </c>
      <c r="AK275" s="172">
        <f ca="1">IF(LEN(J275)=0,"",VLOOKUP(INDIRECT(ADDRESS(COUNTA(기초자산!$A:$A),1,,,sname)),mat_spot,MATCH(J275,기초자산!$10:$10,0),FALSE))</f>
        <v>274.89999999999998</v>
      </c>
      <c r="AL275" s="172">
        <f ca="1">IF(LEN(K275)=0,"",VLOOKUP(INDIRECT(ADDRESS(COUNTA(기초자산!$A:$A),1,,,sname)),mat_spot,MATCH(K275,기초자산!$10:$10,0),FALSE))</f>
        <v>12454.07</v>
      </c>
      <c r="AM275" s="24">
        <f t="shared" ca="1" si="75"/>
        <v>1.2490344858921349</v>
      </c>
      <c r="AN275" s="24">
        <f t="shared" ca="1" si="75"/>
        <v>1.0360390488193429</v>
      </c>
      <c r="AO275" s="211" t="s">
        <v>3829</v>
      </c>
      <c r="AP275" s="224">
        <v>0.9</v>
      </c>
      <c r="AS275" s="211" t="s">
        <v>1979</v>
      </c>
      <c r="AT275" s="224">
        <v>0.9</v>
      </c>
      <c r="AW275" s="211" t="s">
        <v>3827</v>
      </c>
      <c r="AX275" s="224">
        <v>0.85</v>
      </c>
      <c r="BA275" s="211" t="s">
        <v>3846</v>
      </c>
      <c r="BB275" s="224">
        <v>0.85</v>
      </c>
      <c r="BE275" s="211" t="s">
        <v>5845</v>
      </c>
      <c r="BF275" s="224">
        <v>0.8</v>
      </c>
      <c r="BI275" s="211" t="s">
        <v>5842</v>
      </c>
      <c r="BJ275" s="224">
        <v>0.6</v>
      </c>
      <c r="BM275" s="225"/>
      <c r="BN275" s="224"/>
      <c r="BQ275" s="225"/>
      <c r="BR275" s="224"/>
      <c r="BV275" s="224"/>
      <c r="BZ275" s="224"/>
      <c r="CD275" s="224"/>
      <c r="CH275" s="224"/>
      <c r="CL275" s="224"/>
      <c r="CP275" s="224"/>
      <c r="CT275" s="224"/>
      <c r="CX275" s="224"/>
      <c r="DB275" s="224"/>
      <c r="DF275" s="224"/>
      <c r="DI275" s="226"/>
    </row>
    <row r="276" spans="1:113" s="220" customFormat="1" ht="14.5" x14ac:dyDescent="0.25">
      <c r="A276" s="252">
        <v>53142</v>
      </c>
      <c r="B276" s="210" t="s">
        <v>5830</v>
      </c>
      <c r="C276" s="22" t="s">
        <v>5831</v>
      </c>
      <c r="D276" s="211" t="s">
        <v>4381</v>
      </c>
      <c r="E276" s="23" t="s">
        <v>352</v>
      </c>
      <c r="F276" s="211" t="s">
        <v>353</v>
      </c>
      <c r="G276" s="244">
        <v>20100316</v>
      </c>
      <c r="H276" s="211" t="s">
        <v>5837</v>
      </c>
      <c r="I276" s="212">
        <v>0.98599999999999999</v>
      </c>
      <c r="J276" s="23" t="s">
        <v>941</v>
      </c>
      <c r="K276" s="23" t="s">
        <v>3162</v>
      </c>
      <c r="L276" s="213">
        <v>3406569037</v>
      </c>
      <c r="M276" s="211" t="s">
        <v>695</v>
      </c>
      <c r="N276" s="211" t="s">
        <v>547</v>
      </c>
      <c r="O276" s="214">
        <v>215.25</v>
      </c>
      <c r="P276" s="215">
        <v>11940.47</v>
      </c>
      <c r="Q276" s="23" t="s">
        <v>5833</v>
      </c>
      <c r="R276" s="23" t="s">
        <v>5834</v>
      </c>
      <c r="S276" s="112">
        <v>20130315</v>
      </c>
      <c r="T276" s="23" t="s">
        <v>5832</v>
      </c>
      <c r="U276" s="217">
        <v>6.4000000000000003E-3</v>
      </c>
      <c r="V276" s="218" t="s">
        <v>2296</v>
      </c>
      <c r="W276" s="217">
        <v>4.0000000000000002E-4</v>
      </c>
      <c r="X276" s="217">
        <v>4.0000000000000002E-4</v>
      </c>
      <c r="Y276" s="219" t="s">
        <v>688</v>
      </c>
      <c r="Z276" s="219" t="s">
        <v>357</v>
      </c>
      <c r="AA276" s="219" t="s">
        <v>414</v>
      </c>
      <c r="AD276" s="26" t="s">
        <v>3763</v>
      </c>
      <c r="AE276" s="221"/>
      <c r="AH276" s="222"/>
      <c r="AI276" s="219" t="s">
        <v>5835</v>
      </c>
      <c r="AJ276" s="223">
        <v>0.30449999999999999</v>
      </c>
      <c r="AK276" s="172">
        <f ca="1">IF(LEN(J276)=0,"",VLOOKUP(INDIRECT(ADDRESS(COUNTA(기초자산!$A:$A),1,,,sname)),mat_spot,MATCH(J276,기초자산!$10:$10,0),FALSE))</f>
        <v>274.89999999999998</v>
      </c>
      <c r="AL276" s="172">
        <f ca="1">IF(LEN(K276)=0,"",VLOOKUP(INDIRECT(ADDRESS(COUNTA(기초자산!$A:$A),1,,,sname)),mat_spot,MATCH(K276,기초자산!$10:$10,0),FALSE))</f>
        <v>12454.07</v>
      </c>
      <c r="AM276" s="24">
        <f t="shared" ca="1" si="75"/>
        <v>1.2771196283391404</v>
      </c>
      <c r="AN276" s="24">
        <f t="shared" ca="1" si="75"/>
        <v>1.0430133822202978</v>
      </c>
      <c r="AO276" s="211" t="s">
        <v>866</v>
      </c>
      <c r="AP276" s="224">
        <v>0.9</v>
      </c>
      <c r="AS276" s="211" t="s">
        <v>5836</v>
      </c>
      <c r="AT276" s="224">
        <v>0.9</v>
      </c>
      <c r="AW276" s="211" t="s">
        <v>1690</v>
      </c>
      <c r="AX276" s="224">
        <v>0.85</v>
      </c>
      <c r="BA276" s="211" t="s">
        <v>3809</v>
      </c>
      <c r="BB276" s="224">
        <v>0.85</v>
      </c>
      <c r="BE276" s="211" t="s">
        <v>3798</v>
      </c>
      <c r="BF276" s="224">
        <v>0.8</v>
      </c>
      <c r="BI276" s="211" t="s">
        <v>5833</v>
      </c>
      <c r="BJ276" s="224">
        <v>0.6</v>
      </c>
      <c r="BM276" s="225"/>
      <c r="BN276" s="224"/>
      <c r="BQ276" s="225"/>
      <c r="BR276" s="224"/>
      <c r="BV276" s="224"/>
      <c r="BZ276" s="224"/>
      <c r="CD276" s="224"/>
      <c r="CH276" s="224"/>
      <c r="CL276" s="224"/>
      <c r="CP276" s="224"/>
      <c r="CT276" s="224"/>
      <c r="CX276" s="224"/>
      <c r="DB276" s="224"/>
      <c r="DF276" s="224"/>
      <c r="DI276" s="226"/>
    </row>
    <row r="277" spans="1:113" s="220" customFormat="1" ht="14.5" x14ac:dyDescent="0.25">
      <c r="A277" s="252">
        <v>53121</v>
      </c>
      <c r="B277" s="210" t="s">
        <v>8268</v>
      </c>
      <c r="C277" s="227" t="s">
        <v>5814</v>
      </c>
      <c r="D277" s="211" t="s">
        <v>1773</v>
      </c>
      <c r="E277" s="23" t="s">
        <v>948</v>
      </c>
      <c r="F277" s="211" t="s">
        <v>1773</v>
      </c>
      <c r="G277" s="249">
        <v>20100122</v>
      </c>
      <c r="H277" s="211" t="s">
        <v>5792</v>
      </c>
      <c r="I277" s="212">
        <v>0.98599999999999999</v>
      </c>
      <c r="J277" s="23" t="s">
        <v>941</v>
      </c>
      <c r="K277" s="23" t="s">
        <v>3162</v>
      </c>
      <c r="L277" s="213">
        <v>15197933503</v>
      </c>
      <c r="M277" s="211" t="s">
        <v>4258</v>
      </c>
      <c r="N277" s="211" t="s">
        <v>3852</v>
      </c>
      <c r="O277" s="214">
        <v>220.68</v>
      </c>
      <c r="P277" s="215">
        <v>11975.65</v>
      </c>
      <c r="Q277" s="211" t="s">
        <v>4252</v>
      </c>
      <c r="R277" s="211" t="s">
        <v>4260</v>
      </c>
      <c r="S277" s="216">
        <v>20130122</v>
      </c>
      <c r="T277" s="23" t="s">
        <v>4259</v>
      </c>
      <c r="U277" s="217">
        <v>6.0000000000000001E-3</v>
      </c>
      <c r="V277" s="218" t="s">
        <v>2296</v>
      </c>
      <c r="W277" s="217">
        <v>5.9999999999999995E-4</v>
      </c>
      <c r="X277" s="217">
        <v>4.0000000000000002E-4</v>
      </c>
      <c r="Y277" s="219" t="s">
        <v>688</v>
      </c>
      <c r="Z277" s="219" t="s">
        <v>357</v>
      </c>
      <c r="AA277" s="219" t="s">
        <v>414</v>
      </c>
      <c r="AD277" s="219" t="s">
        <v>5796</v>
      </c>
      <c r="AE277" s="221"/>
      <c r="AH277" s="222"/>
      <c r="AI277" s="219" t="s">
        <v>1853</v>
      </c>
      <c r="AJ277" s="223">
        <v>0.33</v>
      </c>
      <c r="AK277" s="172">
        <f ca="1">IF(LEN(J277)=0,"",VLOOKUP(INDIRECT(ADDRESS(COUNTA(기초자산!$A:$A),1,,,sname)),mat_spot,MATCH(J277,기초자산!$10:$10,0),FALSE))</f>
        <v>274.89999999999998</v>
      </c>
      <c r="AL277" s="172">
        <f ca="1">IF(LEN(K277)=0,"",VLOOKUP(INDIRECT(ADDRESS(COUNTA(기초자산!$A:$A),1,,,sname)),mat_spot,MATCH(K277,기초자산!$10:$10,0),FALSE))</f>
        <v>12454.07</v>
      </c>
      <c r="AM277" s="24">
        <f t="shared" ref="AM277:AN281" ca="1" si="76">IF(ISERROR(AK277/O277),"",AK277/O277)</f>
        <v>1.2456951241616818</v>
      </c>
      <c r="AN277" s="24">
        <f t="shared" ca="1" si="76"/>
        <v>1.0399493973187259</v>
      </c>
      <c r="AO277" s="211" t="s">
        <v>1945</v>
      </c>
      <c r="AP277" s="224">
        <v>0.9</v>
      </c>
      <c r="AS277" s="211" t="s">
        <v>3524</v>
      </c>
      <c r="AT277" s="224">
        <v>0.9</v>
      </c>
      <c r="AW277" s="211" t="s">
        <v>3525</v>
      </c>
      <c r="AX277" s="224">
        <v>0.85</v>
      </c>
      <c r="BA277" s="211" t="s">
        <v>3516</v>
      </c>
      <c r="BB277" s="224">
        <v>0.85</v>
      </c>
      <c r="BE277" s="211" t="s">
        <v>3512</v>
      </c>
      <c r="BF277" s="224">
        <v>0.8</v>
      </c>
      <c r="BI277" s="211" t="s">
        <v>4252</v>
      </c>
      <c r="BJ277" s="224">
        <v>0.55000000000000004</v>
      </c>
      <c r="BM277" s="225"/>
      <c r="BN277" s="224"/>
      <c r="BQ277" s="225"/>
      <c r="BR277" s="224"/>
      <c r="BV277" s="224"/>
      <c r="BZ277" s="224"/>
      <c r="CD277" s="224"/>
      <c r="CH277" s="224"/>
      <c r="CL277" s="224"/>
      <c r="CP277" s="224"/>
      <c r="CT277" s="224"/>
      <c r="CX277" s="224"/>
      <c r="DB277" s="224"/>
      <c r="DF277" s="224"/>
      <c r="DI277" s="226"/>
    </row>
    <row r="278" spans="1:113" s="220" customFormat="1" ht="14.5" x14ac:dyDescent="0.25">
      <c r="A278" s="252">
        <v>53124</v>
      </c>
      <c r="B278" s="210" t="s">
        <v>5791</v>
      </c>
      <c r="C278" s="227" t="s">
        <v>5812</v>
      </c>
      <c r="D278" s="211" t="s">
        <v>1773</v>
      </c>
      <c r="E278" s="23" t="s">
        <v>948</v>
      </c>
      <c r="F278" s="211" t="s">
        <v>1773</v>
      </c>
      <c r="G278" s="249">
        <v>20100129</v>
      </c>
      <c r="H278" s="211" t="s">
        <v>5792</v>
      </c>
      <c r="I278" s="212">
        <v>0.98599999999999999</v>
      </c>
      <c r="J278" s="211" t="s">
        <v>813</v>
      </c>
      <c r="K278" s="23" t="s">
        <v>3162</v>
      </c>
      <c r="L278" s="213">
        <v>15682718511</v>
      </c>
      <c r="M278" s="211" t="s">
        <v>5823</v>
      </c>
      <c r="N278" s="211" t="s">
        <v>1869</v>
      </c>
      <c r="O278" s="214">
        <v>42083.33</v>
      </c>
      <c r="P278" s="215">
        <v>11563.39</v>
      </c>
      <c r="Q278" s="211" t="s">
        <v>5824</v>
      </c>
      <c r="R278" s="211" t="s">
        <v>4272</v>
      </c>
      <c r="S278" s="216">
        <v>20130129</v>
      </c>
      <c r="T278" s="23" t="s">
        <v>4270</v>
      </c>
      <c r="U278" s="217">
        <v>6.0000000000000001E-3</v>
      </c>
      <c r="V278" s="218" t="s">
        <v>2296</v>
      </c>
      <c r="W278" s="217">
        <v>5.9999999999999995E-4</v>
      </c>
      <c r="X278" s="217">
        <v>4.0000000000000002E-4</v>
      </c>
      <c r="Y278" s="219" t="s">
        <v>688</v>
      </c>
      <c r="Z278" s="219" t="s">
        <v>357</v>
      </c>
      <c r="AA278" s="219" t="s">
        <v>414</v>
      </c>
      <c r="AD278" s="219" t="s">
        <v>5796</v>
      </c>
      <c r="AE278" s="221"/>
      <c r="AH278" s="222"/>
      <c r="AI278" s="219" t="s">
        <v>1853</v>
      </c>
      <c r="AJ278" s="223">
        <v>0.33</v>
      </c>
      <c r="AK278" s="172">
        <f ca="1">IF(LEN(J278)=0,"",VLOOKUP(INDIRECT(ADDRESS(COUNTA(기초자산!$A:$A),1,,,sname)),mat_spot,MATCH(J278,기초자산!$10:$10,0),FALSE))</f>
        <v>51600</v>
      </c>
      <c r="AL278" s="172">
        <f ca="1">IF(LEN(K278)=0,"",VLOOKUP(INDIRECT(ADDRESS(COUNTA(기초자산!$A:$A),1,,,sname)),mat_spot,MATCH(K278,기초자산!$10:$10,0),FALSE))</f>
        <v>12454.07</v>
      </c>
      <c r="AM278" s="24">
        <f t="shared" ca="1" si="76"/>
        <v>1.226138710981284</v>
      </c>
      <c r="AN278" s="24">
        <f t="shared" ca="1" si="76"/>
        <v>1.0770258548747382</v>
      </c>
      <c r="AO278" s="211" t="s">
        <v>5825</v>
      </c>
      <c r="AP278" s="224">
        <v>0.9</v>
      </c>
      <c r="AS278" s="211" t="s">
        <v>5826</v>
      </c>
      <c r="AT278" s="224">
        <v>0.9</v>
      </c>
      <c r="AW278" s="211" t="s">
        <v>5827</v>
      </c>
      <c r="AX278" s="224">
        <v>0.85</v>
      </c>
      <c r="BA278" s="211" t="s">
        <v>5828</v>
      </c>
      <c r="BB278" s="224">
        <v>0.85</v>
      </c>
      <c r="BE278" s="211" t="s">
        <v>5829</v>
      </c>
      <c r="BF278" s="224">
        <v>0.8</v>
      </c>
      <c r="BI278" s="211" t="s">
        <v>5824</v>
      </c>
      <c r="BJ278" s="224">
        <v>0.55000000000000004</v>
      </c>
      <c r="BM278" s="225"/>
      <c r="BN278" s="224"/>
      <c r="BQ278" s="225"/>
      <c r="BR278" s="224"/>
      <c r="BV278" s="224"/>
      <c r="BZ278" s="224"/>
      <c r="CD278" s="224"/>
      <c r="CH278" s="224"/>
      <c r="CL278" s="224"/>
      <c r="CP278" s="224"/>
      <c r="CT278" s="224"/>
      <c r="CX278" s="224"/>
      <c r="DB278" s="224"/>
      <c r="DF278" s="224"/>
      <c r="DI278" s="226"/>
    </row>
    <row r="279" spans="1:113" s="220" customFormat="1" ht="14.5" x14ac:dyDescent="0.25">
      <c r="A279" s="252">
        <v>53112</v>
      </c>
      <c r="B279" s="210" t="s">
        <v>5790</v>
      </c>
      <c r="C279" s="227" t="s">
        <v>5810</v>
      </c>
      <c r="D279" s="211" t="s">
        <v>1773</v>
      </c>
      <c r="E279" s="23" t="s">
        <v>948</v>
      </c>
      <c r="F279" s="211" t="s">
        <v>1773</v>
      </c>
      <c r="G279" s="249">
        <v>20100108</v>
      </c>
      <c r="H279" s="211" t="s">
        <v>5792</v>
      </c>
      <c r="I279" s="212">
        <v>0.98599999999999999</v>
      </c>
      <c r="J279" s="211" t="s">
        <v>813</v>
      </c>
      <c r="K279" s="23" t="s">
        <v>3162</v>
      </c>
      <c r="L279" s="213">
        <v>9768653323</v>
      </c>
      <c r="M279" s="211" t="s">
        <v>5815</v>
      </c>
      <c r="N279" s="211" t="s">
        <v>5816</v>
      </c>
      <c r="O279" s="214">
        <v>45150</v>
      </c>
      <c r="P279" s="215">
        <v>13040.49</v>
      </c>
      <c r="Q279" s="211" t="s">
        <v>5817</v>
      </c>
      <c r="R279" s="211" t="s">
        <v>4235</v>
      </c>
      <c r="S279" s="216">
        <v>20130109</v>
      </c>
      <c r="T279" s="23" t="s">
        <v>4226</v>
      </c>
      <c r="U279" s="217">
        <v>6.0000000000000001E-3</v>
      </c>
      <c r="V279" s="218" t="s">
        <v>2296</v>
      </c>
      <c r="W279" s="217">
        <v>5.0000000000000001E-4</v>
      </c>
      <c r="X279" s="217">
        <v>5.0000000000000001E-4</v>
      </c>
      <c r="Y279" s="219" t="s">
        <v>688</v>
      </c>
      <c r="Z279" s="219" t="s">
        <v>357</v>
      </c>
      <c r="AA279" s="219" t="s">
        <v>414</v>
      </c>
      <c r="AD279" s="219" t="s">
        <v>5796</v>
      </c>
      <c r="AE279" s="221"/>
      <c r="AH279" s="222"/>
      <c r="AI279" s="219" t="s">
        <v>1168</v>
      </c>
      <c r="AJ279" s="223">
        <v>0.36</v>
      </c>
      <c r="AK279" s="172">
        <f ca="1">IF(LEN(J279)=0,"",VLOOKUP(INDIRECT(ADDRESS(COUNTA(기초자산!$A:$A),1,,,sname)),mat_spot,MATCH(J279,기초자산!$10:$10,0),FALSE))</f>
        <v>51600</v>
      </c>
      <c r="AL279" s="172">
        <f ca="1">IF(LEN(K279)=0,"",VLOOKUP(INDIRECT(ADDRESS(COUNTA(기초자산!$A:$A),1,,,sname)),mat_spot,MATCH(K279,기초자산!$10:$10,0),FALSE))</f>
        <v>12454.07</v>
      </c>
      <c r="AM279" s="24">
        <f t="shared" ca="1" si="76"/>
        <v>1.1428571428571428</v>
      </c>
      <c r="AN279" s="24">
        <f t="shared" ca="1" si="76"/>
        <v>0.95503083089669172</v>
      </c>
      <c r="AO279" s="211" t="s">
        <v>5818</v>
      </c>
      <c r="AP279" s="224">
        <v>0.9</v>
      </c>
      <c r="AS279" s="211" t="s">
        <v>5819</v>
      </c>
      <c r="AT279" s="224">
        <v>0.9</v>
      </c>
      <c r="AW279" s="211" t="s">
        <v>5820</v>
      </c>
      <c r="AX279" s="224">
        <v>0.85</v>
      </c>
      <c r="BA279" s="211" t="s">
        <v>5821</v>
      </c>
      <c r="BB279" s="224">
        <v>0.85</v>
      </c>
      <c r="BE279" s="211" t="s">
        <v>5822</v>
      </c>
      <c r="BF279" s="224">
        <v>0.8</v>
      </c>
      <c r="BI279" s="211" t="s">
        <v>5817</v>
      </c>
      <c r="BJ279" s="224">
        <v>0.55000000000000004</v>
      </c>
      <c r="BM279" s="225"/>
      <c r="BN279" s="224"/>
      <c r="BQ279" s="225"/>
      <c r="BR279" s="224"/>
      <c r="BV279" s="224"/>
      <c r="BZ279" s="224"/>
      <c r="CD279" s="224"/>
      <c r="CH279" s="224"/>
      <c r="CL279" s="224"/>
      <c r="CP279" s="224"/>
      <c r="CT279" s="224"/>
      <c r="CX279" s="224"/>
      <c r="DB279" s="224"/>
      <c r="DF279" s="224"/>
      <c r="DI279" s="226"/>
    </row>
    <row r="280" spans="1:113" s="220" customFormat="1" ht="14.5" x14ac:dyDescent="0.25">
      <c r="A280" s="252">
        <v>53098</v>
      </c>
      <c r="B280" s="210" t="s">
        <v>5789</v>
      </c>
      <c r="C280" s="227" t="s">
        <v>5802</v>
      </c>
      <c r="D280" s="211" t="s">
        <v>1773</v>
      </c>
      <c r="E280" s="23" t="s">
        <v>948</v>
      </c>
      <c r="F280" s="211" t="s">
        <v>1773</v>
      </c>
      <c r="G280" s="249">
        <v>20091218</v>
      </c>
      <c r="H280" s="211" t="s">
        <v>5792</v>
      </c>
      <c r="I280" s="212">
        <v>0.98799999999999999</v>
      </c>
      <c r="J280" s="211" t="s">
        <v>813</v>
      </c>
      <c r="K280" s="23" t="s">
        <v>3162</v>
      </c>
      <c r="L280" s="213">
        <v>2936479665</v>
      </c>
      <c r="M280" s="211" t="s">
        <v>5803</v>
      </c>
      <c r="N280" s="211" t="s">
        <v>2877</v>
      </c>
      <c r="O280" s="214">
        <v>44466.66</v>
      </c>
      <c r="P280" s="215">
        <v>12295.95</v>
      </c>
      <c r="Q280" s="211" t="s">
        <v>5804</v>
      </c>
      <c r="R280" s="211" t="s">
        <v>4147</v>
      </c>
      <c r="S280" s="216">
        <v>20121218</v>
      </c>
      <c r="T280" s="23" t="s">
        <v>4145</v>
      </c>
      <c r="U280" s="217">
        <v>2.3999999999999998E-3</v>
      </c>
      <c r="V280" s="218" t="s">
        <v>2296</v>
      </c>
      <c r="W280" s="217">
        <v>2.4000000000000001E-4</v>
      </c>
      <c r="X280" s="217">
        <v>2.0000000000000001E-4</v>
      </c>
      <c r="Y280" s="219" t="s">
        <v>688</v>
      </c>
      <c r="Z280" s="219" t="s">
        <v>357</v>
      </c>
      <c r="AA280" s="219" t="s">
        <v>414</v>
      </c>
      <c r="AD280" s="219" t="s">
        <v>5796</v>
      </c>
      <c r="AE280" s="221"/>
      <c r="AH280" s="222"/>
      <c r="AI280" s="219" t="s">
        <v>1403</v>
      </c>
      <c r="AJ280" s="223">
        <v>0.34499999999999997</v>
      </c>
      <c r="AK280" s="172">
        <f ca="1">IF(LEN(J280)=0,"",VLOOKUP(INDIRECT(ADDRESS(COUNTA(기초자산!$A:$A),1,,,sname)),mat_spot,MATCH(J280,기초자산!$10:$10,0),FALSE))</f>
        <v>51600</v>
      </c>
      <c r="AL280" s="172">
        <f ca="1">IF(LEN(K280)=0,"",VLOOKUP(INDIRECT(ADDRESS(COUNTA(기초자산!$A:$A),1,,,sname)),mat_spot,MATCH(K280,기초자산!$10:$10,0),FALSE))</f>
        <v>12454.07</v>
      </c>
      <c r="AM280" s="24">
        <f t="shared" ca="1" si="76"/>
        <v>1.160419964080954</v>
      </c>
      <c r="AN280" s="24">
        <f t="shared" ca="1" si="76"/>
        <v>1.0128595187846403</v>
      </c>
      <c r="AO280" s="211" t="s">
        <v>5805</v>
      </c>
      <c r="AP280" s="224">
        <v>0.9</v>
      </c>
      <c r="AS280" s="211" t="s">
        <v>5806</v>
      </c>
      <c r="AT280" s="224">
        <v>0.9</v>
      </c>
      <c r="AW280" s="211" t="s">
        <v>5807</v>
      </c>
      <c r="AX280" s="224">
        <v>0.85</v>
      </c>
      <c r="BA280" s="211" t="s">
        <v>5808</v>
      </c>
      <c r="BB280" s="224">
        <v>0.85</v>
      </c>
      <c r="BE280" s="211" t="s">
        <v>5809</v>
      </c>
      <c r="BF280" s="224">
        <v>0.8</v>
      </c>
      <c r="BI280" s="211" t="s">
        <v>5804</v>
      </c>
      <c r="BJ280" s="224">
        <v>0.55000000000000004</v>
      </c>
      <c r="BM280" s="225"/>
      <c r="BN280" s="224"/>
      <c r="BQ280" s="225"/>
      <c r="BR280" s="224"/>
      <c r="BV280" s="224"/>
      <c r="BZ280" s="224"/>
      <c r="CD280" s="224"/>
      <c r="CH280" s="224"/>
      <c r="CL280" s="224"/>
      <c r="CP280" s="224"/>
      <c r="CT280" s="224"/>
      <c r="CX280" s="224"/>
      <c r="DB280" s="224"/>
      <c r="DF280" s="224"/>
      <c r="DI280" s="226"/>
    </row>
    <row r="281" spans="1:113" s="220" customFormat="1" ht="14.5" x14ac:dyDescent="0.25">
      <c r="A281" s="252">
        <v>53089</v>
      </c>
      <c r="B281" s="210" t="s">
        <v>5788</v>
      </c>
      <c r="C281" s="227" t="s">
        <v>5793</v>
      </c>
      <c r="D281" s="211" t="s">
        <v>1773</v>
      </c>
      <c r="E281" s="23" t="s">
        <v>948</v>
      </c>
      <c r="F281" s="211" t="s">
        <v>1773</v>
      </c>
      <c r="G281" s="249">
        <v>20091127</v>
      </c>
      <c r="H281" s="211" t="s">
        <v>5792</v>
      </c>
      <c r="I281" s="212">
        <v>0.98799999999999999</v>
      </c>
      <c r="J281" s="211" t="s">
        <v>813</v>
      </c>
      <c r="K281" s="23" t="s">
        <v>3162</v>
      </c>
      <c r="L281" s="213">
        <v>6042700679</v>
      </c>
      <c r="M281" s="211" t="s">
        <v>5794</v>
      </c>
      <c r="N281" s="211" t="s">
        <v>3029</v>
      </c>
      <c r="O281" s="214">
        <v>45216.66</v>
      </c>
      <c r="P281" s="215">
        <v>12893.94</v>
      </c>
      <c r="Q281" s="211" t="s">
        <v>5795</v>
      </c>
      <c r="R281" s="211" t="s">
        <v>4080</v>
      </c>
      <c r="S281" s="216">
        <v>20121127</v>
      </c>
      <c r="T281" s="23" t="s">
        <v>4079</v>
      </c>
      <c r="U281" s="217">
        <v>2.3999999999999998E-3</v>
      </c>
      <c r="V281" s="218" t="s">
        <v>2296</v>
      </c>
      <c r="W281" s="217">
        <v>2.4000000000000001E-4</v>
      </c>
      <c r="X281" s="217">
        <v>2.0000000000000001E-4</v>
      </c>
      <c r="Y281" s="219" t="s">
        <v>688</v>
      </c>
      <c r="Z281" s="219" t="s">
        <v>357</v>
      </c>
      <c r="AA281" s="219" t="s">
        <v>414</v>
      </c>
      <c r="AD281" s="219" t="s">
        <v>5796</v>
      </c>
      <c r="AE281" s="221"/>
      <c r="AH281" s="222"/>
      <c r="AI281" s="219" t="s">
        <v>1168</v>
      </c>
      <c r="AJ281" s="223">
        <v>0.36</v>
      </c>
      <c r="AK281" s="172">
        <f ca="1">IF(LEN(J281)=0,"",VLOOKUP(INDIRECT(ADDRESS(COUNTA(기초자산!$A:$A),1,,,sname)),mat_spot,MATCH(J281,기초자산!$10:$10,0),FALSE))</f>
        <v>51600</v>
      </c>
      <c r="AL281" s="172">
        <f ca="1">IF(LEN(K281)=0,"",VLOOKUP(INDIRECT(ADDRESS(COUNTA(기초자산!$A:$A),1,,,sname)),mat_spot,MATCH(K281,기초자산!$10:$10,0),FALSE))</f>
        <v>12454.07</v>
      </c>
      <c r="AM281" s="24">
        <f t="shared" ca="1" si="76"/>
        <v>1.1411723024212757</v>
      </c>
      <c r="AN281" s="24">
        <f t="shared" ca="1" si="76"/>
        <v>0.96588552451771914</v>
      </c>
      <c r="AO281" s="211" t="s">
        <v>5797</v>
      </c>
      <c r="AP281" s="224">
        <v>0.9</v>
      </c>
      <c r="AS281" s="211" t="s">
        <v>5798</v>
      </c>
      <c r="AT281" s="224">
        <v>0.9</v>
      </c>
      <c r="AW281" s="211" t="s">
        <v>5799</v>
      </c>
      <c r="AX281" s="224">
        <v>0.85</v>
      </c>
      <c r="BA281" s="211" t="s">
        <v>5800</v>
      </c>
      <c r="BB281" s="224">
        <v>0.85</v>
      </c>
      <c r="BE281" s="211" t="s">
        <v>5801</v>
      </c>
      <c r="BF281" s="224">
        <v>0.8</v>
      </c>
      <c r="BI281" s="211" t="s">
        <v>5795</v>
      </c>
      <c r="BJ281" s="224">
        <v>0.55000000000000004</v>
      </c>
      <c r="BM281" s="225"/>
      <c r="BN281" s="224"/>
      <c r="BQ281" s="225"/>
      <c r="BR281" s="224"/>
      <c r="BV281" s="224"/>
      <c r="BZ281" s="224"/>
      <c r="CD281" s="224"/>
      <c r="CH281" s="224"/>
      <c r="CL281" s="224"/>
      <c r="CP281" s="224"/>
      <c r="CT281" s="224"/>
      <c r="CX281" s="224"/>
      <c r="DB281" s="224"/>
      <c r="DF281" s="224"/>
      <c r="DI281" s="226"/>
    </row>
    <row r="282" spans="1:113" s="220" customFormat="1" ht="14.5" x14ac:dyDescent="0.25">
      <c r="A282" s="252">
        <v>53141</v>
      </c>
      <c r="B282" s="210" t="s">
        <v>4390</v>
      </c>
      <c r="C282" s="227" t="s">
        <v>4391</v>
      </c>
      <c r="D282" s="211" t="s">
        <v>4381</v>
      </c>
      <c r="E282" s="23" t="s">
        <v>948</v>
      </c>
      <c r="F282" s="211" t="s">
        <v>3434</v>
      </c>
      <c r="G282" s="249">
        <v>20100312</v>
      </c>
      <c r="H282" s="211" t="s">
        <v>4392</v>
      </c>
      <c r="I282" s="212">
        <v>0.98799999999999999</v>
      </c>
      <c r="J282" s="211" t="s">
        <v>813</v>
      </c>
      <c r="K282" s="211" t="s">
        <v>1758</v>
      </c>
      <c r="L282" s="213">
        <v>1214846066</v>
      </c>
      <c r="M282" s="211" t="s">
        <v>3808</v>
      </c>
      <c r="N282" s="211" t="s">
        <v>4393</v>
      </c>
      <c r="O282" s="214">
        <v>44000</v>
      </c>
      <c r="P282" s="215">
        <v>108000</v>
      </c>
      <c r="Q282" s="211" t="s">
        <v>4394</v>
      </c>
      <c r="R282" s="211" t="s">
        <v>4396</v>
      </c>
      <c r="S282" s="216">
        <v>20130312</v>
      </c>
      <c r="T282" s="23" t="s">
        <v>4395</v>
      </c>
      <c r="U282" s="217">
        <v>3.8999999999999998E-3</v>
      </c>
      <c r="V282" s="218">
        <v>0.03</v>
      </c>
      <c r="W282" s="217">
        <v>3.6000000000000002E-4</v>
      </c>
      <c r="X282" s="217">
        <v>3.6000000000000002E-4</v>
      </c>
      <c r="Y282" s="219" t="s">
        <v>411</v>
      </c>
      <c r="Z282" s="219" t="s">
        <v>413</v>
      </c>
      <c r="AA282" s="219" t="s">
        <v>1412</v>
      </c>
      <c r="AD282" s="219" t="s">
        <v>3763</v>
      </c>
      <c r="AE282" s="221"/>
      <c r="AH282" s="222"/>
      <c r="AI282" s="219" t="s">
        <v>3764</v>
      </c>
      <c r="AJ282" s="223">
        <v>0.3</v>
      </c>
      <c r="AK282" s="172">
        <f ca="1">IF(LEN(J282)=0,"",VLOOKUP(INDIRECT(ADDRESS(COUNTA(기초자산!$A:$A),1,,,sname)),mat_spot,MATCH(J282,기초자산!$10:$10,0),FALSE))</f>
        <v>51600</v>
      </c>
      <c r="AL282" s="172">
        <f ca="1">IF(LEN(K282)=0,"",VLOOKUP(INDIRECT(ADDRESS(COUNTA(기초자산!$A:$A),1,,,sname)),mat_spot,MATCH(K282,기초자산!$10:$10,0),FALSE))</f>
        <v>185000</v>
      </c>
      <c r="AM282" s="24">
        <f t="shared" ref="AM282:AN284" ca="1" si="77">IF(ISERROR(AK282/O282),"",AK282/O282)</f>
        <v>1.1727272727272726</v>
      </c>
      <c r="AN282" s="24">
        <f t="shared" ca="1" si="77"/>
        <v>1.712962962962963</v>
      </c>
      <c r="AO282" s="211" t="s">
        <v>3144</v>
      </c>
      <c r="AP282" s="224">
        <v>0.9</v>
      </c>
      <c r="AS282" s="211" t="s">
        <v>4058</v>
      </c>
      <c r="AT282" s="224">
        <v>0.9</v>
      </c>
      <c r="AW282" s="211" t="s">
        <v>3793</v>
      </c>
      <c r="AX282" s="224">
        <v>0.85</v>
      </c>
      <c r="BA282" s="211" t="s">
        <v>3134</v>
      </c>
      <c r="BB282" s="224">
        <v>0.85</v>
      </c>
      <c r="BE282" s="211" t="s">
        <v>4048</v>
      </c>
      <c r="BF282" s="224">
        <v>0.8</v>
      </c>
      <c r="BI282" s="211" t="s">
        <v>4397</v>
      </c>
      <c r="BJ282" s="224">
        <v>0.6</v>
      </c>
      <c r="BM282" s="225"/>
      <c r="BN282" s="224"/>
      <c r="BQ282" s="225"/>
      <c r="BR282" s="224"/>
      <c r="BV282" s="224"/>
      <c r="BZ282" s="224"/>
      <c r="CD282" s="224"/>
      <c r="CH282" s="224"/>
      <c r="CL282" s="224"/>
      <c r="CP282" s="224"/>
      <c r="CT282" s="224"/>
      <c r="CX282" s="224"/>
      <c r="DB282" s="224"/>
      <c r="DF282" s="224"/>
      <c r="DI282" s="226"/>
    </row>
    <row r="283" spans="1:113" s="220" customFormat="1" ht="14.5" x14ac:dyDescent="0.25">
      <c r="A283" s="252">
        <v>53140</v>
      </c>
      <c r="B283" s="210" t="s">
        <v>4379</v>
      </c>
      <c r="C283" s="22" t="s">
        <v>4387</v>
      </c>
      <c r="D283" s="211" t="s">
        <v>4381</v>
      </c>
      <c r="E283" s="23" t="s">
        <v>352</v>
      </c>
      <c r="F283" s="211" t="s">
        <v>353</v>
      </c>
      <c r="G283" s="244">
        <v>20100311</v>
      </c>
      <c r="H283" s="211" t="s">
        <v>4388</v>
      </c>
      <c r="I283" s="212">
        <v>0.98599999999999999</v>
      </c>
      <c r="J283" s="23" t="s">
        <v>941</v>
      </c>
      <c r="K283" s="23" t="s">
        <v>3162</v>
      </c>
      <c r="L283" s="213">
        <v>2161870854</v>
      </c>
      <c r="M283" s="211" t="s">
        <v>1674</v>
      </c>
      <c r="N283" s="211" t="s">
        <v>3808</v>
      </c>
      <c r="O283" s="214">
        <v>216.76</v>
      </c>
      <c r="P283" s="215">
        <v>12170.04</v>
      </c>
      <c r="Q283" s="23" t="s">
        <v>4384</v>
      </c>
      <c r="R283" s="23" t="s">
        <v>4385</v>
      </c>
      <c r="S283" s="112">
        <v>20130311</v>
      </c>
      <c r="T283" s="23" t="s">
        <v>4383</v>
      </c>
      <c r="U283" s="217">
        <v>6.4000000000000003E-3</v>
      </c>
      <c r="V283" s="218" t="s">
        <v>2296</v>
      </c>
      <c r="W283" s="217">
        <v>4.0000000000000002E-4</v>
      </c>
      <c r="X283" s="217">
        <v>4.0000000000000002E-4</v>
      </c>
      <c r="Y283" s="219" t="s">
        <v>688</v>
      </c>
      <c r="Z283" s="219" t="s">
        <v>357</v>
      </c>
      <c r="AA283" s="219" t="s">
        <v>414</v>
      </c>
      <c r="AD283" s="26" t="s">
        <v>3763</v>
      </c>
      <c r="AE283" s="221"/>
      <c r="AH283" s="222"/>
      <c r="AI283" s="219" t="s">
        <v>4389</v>
      </c>
      <c r="AJ283" s="223">
        <v>0.34799999999999998</v>
      </c>
      <c r="AK283" s="172">
        <f ca="1">IF(LEN(J283)=0,"",VLOOKUP(INDIRECT(ADDRESS(COUNTA(기초자산!$A:$A),1,,,sname)),mat_spot,MATCH(J283,기초자산!$10:$10,0),FALSE))</f>
        <v>274.89999999999998</v>
      </c>
      <c r="AL283" s="172">
        <f ca="1">IF(LEN(K283)=0,"",VLOOKUP(INDIRECT(ADDRESS(COUNTA(기초자산!$A:$A),1,,,sname)),mat_spot,MATCH(K283,기초자산!$10:$10,0),FALSE))</f>
        <v>12454.07</v>
      </c>
      <c r="AM283" s="24">
        <f t="shared" ca="1" si="77"/>
        <v>1.2682229193578149</v>
      </c>
      <c r="AN283" s="24">
        <f t="shared" ca="1" si="77"/>
        <v>1.0233384606788474</v>
      </c>
      <c r="AO283" s="211" t="s">
        <v>3778</v>
      </c>
      <c r="AP283" s="224">
        <v>0.9</v>
      </c>
      <c r="AS283" s="211" t="s">
        <v>3793</v>
      </c>
      <c r="AT283" s="224">
        <v>0.9</v>
      </c>
      <c r="AW283" s="211" t="s">
        <v>3739</v>
      </c>
      <c r="AX283" s="224">
        <v>0.85</v>
      </c>
      <c r="BA283" s="211" t="s">
        <v>3780</v>
      </c>
      <c r="BB283" s="224">
        <v>0.85</v>
      </c>
      <c r="BE283" s="211" t="s">
        <v>4386</v>
      </c>
      <c r="BF283" s="224">
        <v>0.8</v>
      </c>
      <c r="BI283" s="211" t="s">
        <v>4384</v>
      </c>
      <c r="BJ283" s="224">
        <v>0.6</v>
      </c>
      <c r="BM283" s="225"/>
      <c r="BN283" s="224"/>
      <c r="BQ283" s="225"/>
      <c r="BR283" s="224"/>
      <c r="BV283" s="224"/>
      <c r="BZ283" s="224"/>
      <c r="CD283" s="224"/>
      <c r="CH283" s="224"/>
      <c r="CL283" s="224"/>
      <c r="CP283" s="224"/>
      <c r="CT283" s="224"/>
      <c r="CX283" s="224"/>
      <c r="DB283" s="224"/>
      <c r="DF283" s="224"/>
      <c r="DI283" s="226"/>
    </row>
    <row r="284" spans="1:113" s="220" customFormat="1" ht="14.5" x14ac:dyDescent="0.25">
      <c r="A284" s="252">
        <v>53139</v>
      </c>
      <c r="B284" s="210" t="s">
        <v>4378</v>
      </c>
      <c r="C284" s="22" t="s">
        <v>4380</v>
      </c>
      <c r="D284" s="211" t="s">
        <v>4381</v>
      </c>
      <c r="E284" s="23" t="s">
        <v>352</v>
      </c>
      <c r="F284" s="211" t="s">
        <v>353</v>
      </c>
      <c r="G284" s="244">
        <v>20100311</v>
      </c>
      <c r="H284" s="211" t="s">
        <v>4382</v>
      </c>
      <c r="I284" s="212">
        <v>0.997</v>
      </c>
      <c r="J284" s="23" t="s">
        <v>941</v>
      </c>
      <c r="K284" s="23" t="s">
        <v>3162</v>
      </c>
      <c r="L284" s="213">
        <v>1783370219</v>
      </c>
      <c r="M284" s="211" t="s">
        <v>1674</v>
      </c>
      <c r="N284" s="211" t="s">
        <v>3808</v>
      </c>
      <c r="O284" s="214">
        <v>216.76</v>
      </c>
      <c r="P284" s="215">
        <v>12170.04</v>
      </c>
      <c r="Q284" s="23" t="s">
        <v>4384</v>
      </c>
      <c r="R284" s="23" t="s">
        <v>4385</v>
      </c>
      <c r="S284" s="112">
        <v>20130311</v>
      </c>
      <c r="T284" s="23" t="s">
        <v>4383</v>
      </c>
      <c r="U284" s="217">
        <v>2.5999999999999999E-3</v>
      </c>
      <c r="V284" s="218" t="s">
        <v>543</v>
      </c>
      <c r="W284" s="217">
        <v>2.9999999999999997E-4</v>
      </c>
      <c r="X284" s="217">
        <v>2.9999999999999997E-4</v>
      </c>
      <c r="Y284" s="219" t="s">
        <v>688</v>
      </c>
      <c r="Z284" s="219" t="s">
        <v>357</v>
      </c>
      <c r="AA284" s="219" t="s">
        <v>414</v>
      </c>
      <c r="AD284" s="26" t="s">
        <v>3763</v>
      </c>
      <c r="AE284" s="221"/>
      <c r="AH284" s="222"/>
      <c r="AI284" s="219" t="s">
        <v>4169</v>
      </c>
      <c r="AJ284" s="223">
        <v>0.39</v>
      </c>
      <c r="AK284" s="172">
        <f ca="1">IF(LEN(J284)=0,"",VLOOKUP(INDIRECT(ADDRESS(COUNTA(기초자산!$A:$A),1,,,sname)),mat_spot,MATCH(J284,기초자산!$10:$10,0),FALSE))</f>
        <v>274.89999999999998</v>
      </c>
      <c r="AL284" s="172">
        <f ca="1">IF(LEN(K284)=0,"",VLOOKUP(INDIRECT(ADDRESS(COUNTA(기초자산!$A:$A),1,,,sname)),mat_spot,MATCH(K284,기초자산!$10:$10,0),FALSE))</f>
        <v>12454.07</v>
      </c>
      <c r="AM284" s="24">
        <f t="shared" ca="1" si="77"/>
        <v>1.2682229193578149</v>
      </c>
      <c r="AN284" s="24">
        <f t="shared" ca="1" si="77"/>
        <v>1.0233384606788474</v>
      </c>
      <c r="AO284" s="211" t="s">
        <v>3778</v>
      </c>
      <c r="AP284" s="224">
        <v>0.9</v>
      </c>
      <c r="AS284" s="211" t="s">
        <v>3793</v>
      </c>
      <c r="AT284" s="224">
        <v>0.9</v>
      </c>
      <c r="AW284" s="211" t="s">
        <v>3739</v>
      </c>
      <c r="AX284" s="224">
        <v>0.85</v>
      </c>
      <c r="BA284" s="211" t="s">
        <v>3780</v>
      </c>
      <c r="BB284" s="224">
        <v>0.85</v>
      </c>
      <c r="BE284" s="211" t="s">
        <v>4386</v>
      </c>
      <c r="BF284" s="224">
        <v>0.8</v>
      </c>
      <c r="BI284" s="211" t="s">
        <v>4384</v>
      </c>
      <c r="BJ284" s="224">
        <v>0.6</v>
      </c>
      <c r="BM284" s="225"/>
      <c r="BN284" s="224"/>
      <c r="BQ284" s="225"/>
      <c r="BR284" s="224"/>
      <c r="BV284" s="224"/>
      <c r="BZ284" s="224"/>
      <c r="CD284" s="224"/>
      <c r="CH284" s="224"/>
      <c r="CL284" s="224"/>
      <c r="CP284" s="224"/>
      <c r="CT284" s="224"/>
      <c r="CX284" s="224"/>
      <c r="DB284" s="224"/>
      <c r="DF284" s="224"/>
      <c r="DI284" s="226"/>
    </row>
    <row r="285" spans="1:113" s="220" customFormat="1" ht="14.5" x14ac:dyDescent="0.25">
      <c r="A285" s="252">
        <v>53138</v>
      </c>
      <c r="B285" s="210" t="s">
        <v>4373</v>
      </c>
      <c r="C285" s="22" t="s">
        <v>4374</v>
      </c>
      <c r="D285" s="211" t="s">
        <v>3968</v>
      </c>
      <c r="E285" s="23" t="s">
        <v>352</v>
      </c>
      <c r="F285" s="211" t="s">
        <v>353</v>
      </c>
      <c r="G285" s="244">
        <v>20100305</v>
      </c>
      <c r="H285" s="211" t="s">
        <v>4375</v>
      </c>
      <c r="I285" s="212">
        <v>0.98599999999999999</v>
      </c>
      <c r="J285" s="23" t="s">
        <v>941</v>
      </c>
      <c r="K285" s="23" t="s">
        <v>3162</v>
      </c>
      <c r="L285" s="213">
        <v>2170512214</v>
      </c>
      <c r="M285" s="211" t="s">
        <v>3777</v>
      </c>
      <c r="N285" s="211" t="s">
        <v>3792</v>
      </c>
      <c r="O285" s="214">
        <v>214.05</v>
      </c>
      <c r="P285" s="215">
        <v>11927.37</v>
      </c>
      <c r="Q285" s="23" t="s">
        <v>4376</v>
      </c>
      <c r="R285" s="23" t="s">
        <v>4377</v>
      </c>
      <c r="S285" s="112">
        <v>20130305</v>
      </c>
      <c r="T285" s="23" t="s">
        <v>4370</v>
      </c>
      <c r="U285" s="217">
        <v>6.4000000000000003E-3</v>
      </c>
      <c r="V285" s="218" t="s">
        <v>2296</v>
      </c>
      <c r="W285" s="217">
        <v>4.0000000000000002E-4</v>
      </c>
      <c r="X285" s="217">
        <v>4.0000000000000002E-4</v>
      </c>
      <c r="Y285" s="219" t="s">
        <v>688</v>
      </c>
      <c r="Z285" s="219" t="s">
        <v>357</v>
      </c>
      <c r="AA285" s="219" t="s">
        <v>414</v>
      </c>
      <c r="AD285" s="26" t="s">
        <v>3763</v>
      </c>
      <c r="AE285" s="221"/>
      <c r="AH285" s="222"/>
      <c r="AI285" s="219" t="s">
        <v>1168</v>
      </c>
      <c r="AJ285" s="223">
        <v>0.36</v>
      </c>
      <c r="AK285" s="172">
        <f ca="1">IF(LEN(J285)=0,"",VLOOKUP(INDIRECT(ADDRESS(COUNTA(기초자산!$A:$A),1,,,sname)),mat_spot,MATCH(J285,기초자산!$10:$10,0),FALSE))</f>
        <v>274.89999999999998</v>
      </c>
      <c r="AL285" s="172">
        <f ca="1">IF(LEN(K285)=0,"",VLOOKUP(INDIRECT(ADDRESS(COUNTA(기초자산!$A:$A),1,,,sname)),mat_spot,MATCH(K285,기초자산!$10:$10,0),FALSE))</f>
        <v>12454.07</v>
      </c>
      <c r="AM285" s="24">
        <f t="shared" ref="AM285:AN287" ca="1" si="78">IF(ISERROR(AK285/O285),"",AK285/O285)</f>
        <v>1.2842793739780423</v>
      </c>
      <c r="AN285" s="24">
        <f t="shared" ca="1" si="78"/>
        <v>1.0441589386428021</v>
      </c>
      <c r="AO285" s="211" t="s">
        <v>3729</v>
      </c>
      <c r="AP285" s="224">
        <v>0.9</v>
      </c>
      <c r="AS285" s="211" t="s">
        <v>2326</v>
      </c>
      <c r="AT285" s="224">
        <v>0.9</v>
      </c>
      <c r="AW285" s="211" t="s">
        <v>3711</v>
      </c>
      <c r="AX285" s="224">
        <v>0.85</v>
      </c>
      <c r="BA285" s="211" t="s">
        <v>3735</v>
      </c>
      <c r="BB285" s="224">
        <v>0.85</v>
      </c>
      <c r="BE285" s="211" t="s">
        <v>3727</v>
      </c>
      <c r="BF285" s="224">
        <v>0.8</v>
      </c>
      <c r="BI285" s="211" t="s">
        <v>4376</v>
      </c>
      <c r="BJ285" s="224">
        <v>0.6</v>
      </c>
      <c r="BM285" s="225"/>
      <c r="BN285" s="224"/>
      <c r="BQ285" s="225"/>
      <c r="BR285" s="224"/>
      <c r="BV285" s="224"/>
      <c r="BZ285" s="224"/>
      <c r="CD285" s="224"/>
      <c r="CH285" s="224"/>
      <c r="CL285" s="224"/>
      <c r="CP285" s="224"/>
      <c r="CT285" s="224"/>
      <c r="CX285" s="224"/>
      <c r="DB285" s="224"/>
      <c r="DF285" s="224"/>
      <c r="DI285" s="226"/>
    </row>
    <row r="286" spans="1:113" s="220" customFormat="1" ht="14.5" x14ac:dyDescent="0.25">
      <c r="A286" s="252">
        <v>53137</v>
      </c>
      <c r="B286" s="210" t="s">
        <v>4367</v>
      </c>
      <c r="C286" s="22" t="s">
        <v>4368</v>
      </c>
      <c r="D286" s="211" t="s">
        <v>3968</v>
      </c>
      <c r="E286" s="23" t="s">
        <v>352</v>
      </c>
      <c r="F286" s="211" t="s">
        <v>353</v>
      </c>
      <c r="G286" s="244">
        <v>20100304</v>
      </c>
      <c r="H286" s="211" t="s">
        <v>4369</v>
      </c>
      <c r="I286" s="212">
        <v>0.98599999999999999</v>
      </c>
      <c r="J286" s="23" t="s">
        <v>941</v>
      </c>
      <c r="K286" s="23" t="s">
        <v>3162</v>
      </c>
      <c r="L286" s="213">
        <v>2264812074</v>
      </c>
      <c r="M286" s="211" t="s">
        <v>3021</v>
      </c>
      <c r="N286" s="211" t="s">
        <v>3777</v>
      </c>
      <c r="O286" s="214">
        <v>211.91</v>
      </c>
      <c r="P286" s="215">
        <v>11775.06</v>
      </c>
      <c r="Q286" s="23" t="s">
        <v>4371</v>
      </c>
      <c r="R286" s="23" t="s">
        <v>4372</v>
      </c>
      <c r="S286" s="112">
        <v>20130304</v>
      </c>
      <c r="T286" s="23" t="s">
        <v>4370</v>
      </c>
      <c r="U286" s="217">
        <v>6.4000000000000003E-3</v>
      </c>
      <c r="V286" s="218" t="s">
        <v>2296</v>
      </c>
      <c r="W286" s="217">
        <v>4.0000000000000002E-4</v>
      </c>
      <c r="X286" s="217">
        <v>4.0000000000000002E-4</v>
      </c>
      <c r="Y286" s="219" t="s">
        <v>688</v>
      </c>
      <c r="Z286" s="219" t="s">
        <v>357</v>
      </c>
      <c r="AA286" s="219" t="s">
        <v>414</v>
      </c>
      <c r="AD286" s="26" t="s">
        <v>3763</v>
      </c>
      <c r="AE286" s="221"/>
      <c r="AH286" s="222"/>
      <c r="AI286" s="219" t="s">
        <v>1168</v>
      </c>
      <c r="AJ286" s="223">
        <v>0.36</v>
      </c>
      <c r="AK286" s="172">
        <f ca="1">IF(LEN(J286)=0,"",VLOOKUP(INDIRECT(ADDRESS(COUNTA(기초자산!$A:$A),1,,,sname)),mat_spot,MATCH(J286,기초자산!$10:$10,0),FALSE))</f>
        <v>274.89999999999998</v>
      </c>
      <c r="AL286" s="172">
        <f ca="1">IF(LEN(K286)=0,"",VLOOKUP(INDIRECT(ADDRESS(COUNTA(기초자산!$A:$A),1,,,sname)),mat_spot,MATCH(K286,기초자산!$10:$10,0),FALSE))</f>
        <v>12454.07</v>
      </c>
      <c r="AM286" s="24">
        <f t="shared" ca="1" si="78"/>
        <v>1.2972488320513424</v>
      </c>
      <c r="AN286" s="24">
        <f t="shared" ca="1" si="78"/>
        <v>1.0576650989464174</v>
      </c>
      <c r="AO286" s="211" t="s">
        <v>3729</v>
      </c>
      <c r="AP286" s="224">
        <v>0.9</v>
      </c>
      <c r="AS286" s="211" t="s">
        <v>2326</v>
      </c>
      <c r="AT286" s="224">
        <v>0.9</v>
      </c>
      <c r="AW286" s="211" t="s">
        <v>3876</v>
      </c>
      <c r="AX286" s="224">
        <v>0.85</v>
      </c>
      <c r="BA286" s="211" t="s">
        <v>3722</v>
      </c>
      <c r="BB286" s="224">
        <v>0.85</v>
      </c>
      <c r="BE286" s="211" t="s">
        <v>3705</v>
      </c>
      <c r="BF286" s="224">
        <v>0.8</v>
      </c>
      <c r="BI286" s="211" t="s">
        <v>4371</v>
      </c>
      <c r="BJ286" s="224">
        <v>0.6</v>
      </c>
      <c r="BM286" s="225"/>
      <c r="BN286" s="224"/>
      <c r="BQ286" s="225"/>
      <c r="BR286" s="224"/>
      <c r="BV286" s="224"/>
      <c r="BZ286" s="224"/>
      <c r="CD286" s="224"/>
      <c r="CH286" s="224"/>
      <c r="CL286" s="224"/>
      <c r="CP286" s="224"/>
      <c r="CT286" s="224"/>
      <c r="CX286" s="224"/>
      <c r="DB286" s="224"/>
      <c r="DF286" s="224"/>
      <c r="DI286" s="226"/>
    </row>
    <row r="287" spans="1:113" s="220" customFormat="1" ht="14.5" x14ac:dyDescent="0.25">
      <c r="A287" s="252">
        <v>53136</v>
      </c>
      <c r="B287" s="210" t="s">
        <v>4366</v>
      </c>
      <c r="C287" s="22" t="s">
        <v>4362</v>
      </c>
      <c r="D287" s="211" t="s">
        <v>3968</v>
      </c>
      <c r="E287" s="23" t="s">
        <v>352</v>
      </c>
      <c r="F287" s="211" t="s">
        <v>353</v>
      </c>
      <c r="G287" s="244">
        <v>20100225</v>
      </c>
      <c r="H287" s="211" t="s">
        <v>4363</v>
      </c>
      <c r="I287" s="212">
        <v>0.98599999999999999</v>
      </c>
      <c r="J287" s="23" t="s">
        <v>941</v>
      </c>
      <c r="K287" s="23" t="s">
        <v>3162</v>
      </c>
      <c r="L287" s="213">
        <v>1761755444</v>
      </c>
      <c r="M287" s="211" t="s">
        <v>3465</v>
      </c>
      <c r="N287" s="211" t="s">
        <v>2324</v>
      </c>
      <c r="O287" s="214">
        <v>207.56</v>
      </c>
      <c r="P287" s="215">
        <v>11388.5</v>
      </c>
      <c r="Q287" s="23" t="s">
        <v>4341</v>
      </c>
      <c r="R287" s="23" t="s">
        <v>4342</v>
      </c>
      <c r="S287" s="112">
        <v>20130225</v>
      </c>
      <c r="T287" s="23" t="s">
        <v>4364</v>
      </c>
      <c r="U287" s="217">
        <v>6.4000000000000003E-3</v>
      </c>
      <c r="V287" s="218" t="s">
        <v>2296</v>
      </c>
      <c r="W287" s="217">
        <v>4.0000000000000002E-4</v>
      </c>
      <c r="X287" s="217">
        <v>4.0000000000000002E-4</v>
      </c>
      <c r="Y287" s="219" t="s">
        <v>688</v>
      </c>
      <c r="Z287" s="219" t="s">
        <v>357</v>
      </c>
      <c r="AA287" s="219" t="s">
        <v>414</v>
      </c>
      <c r="AD287" s="26" t="s">
        <v>3607</v>
      </c>
      <c r="AE287" s="221"/>
      <c r="AF287" s="220">
        <v>55</v>
      </c>
      <c r="AH287" s="222"/>
      <c r="AI287" s="219" t="s">
        <v>2104</v>
      </c>
      <c r="AJ287" s="223">
        <v>0.40200000000000002</v>
      </c>
      <c r="AK287" s="172">
        <f ca="1">IF(LEN(J287)=0,"",VLOOKUP(INDIRECT(ADDRESS(COUNTA(기초자산!$A:$A),1,,,sname)),mat_spot,MATCH(J287,기초자산!$10:$10,0),FALSE))</f>
        <v>274.89999999999998</v>
      </c>
      <c r="AL287" s="172">
        <f ca="1">IF(LEN(K287)=0,"",VLOOKUP(INDIRECT(ADDRESS(COUNTA(기초자산!$A:$A),1,,,sname)),mat_spot,MATCH(K287,기초자산!$10:$10,0),FALSE))</f>
        <v>12454.07</v>
      </c>
      <c r="AM287" s="24">
        <f t="shared" ca="1" si="78"/>
        <v>1.3244363075737136</v>
      </c>
      <c r="AN287" s="24">
        <f t="shared" ca="1" si="78"/>
        <v>1.0935654388198621</v>
      </c>
      <c r="AO287" s="211" t="s">
        <v>715</v>
      </c>
      <c r="AP287" s="224">
        <v>0.9</v>
      </c>
      <c r="AS287" s="211" t="s">
        <v>3672</v>
      </c>
      <c r="AT287" s="224">
        <v>0.9</v>
      </c>
      <c r="AW287" s="211" t="s">
        <v>4365</v>
      </c>
      <c r="AX287" s="224">
        <v>0.85</v>
      </c>
      <c r="BA287" s="211" t="s">
        <v>3673</v>
      </c>
      <c r="BB287" s="224">
        <v>0.85</v>
      </c>
      <c r="BE287" s="211" t="s">
        <v>3668</v>
      </c>
      <c r="BF287" s="224">
        <v>0.8</v>
      </c>
      <c r="BI287" s="211" t="s">
        <v>4341</v>
      </c>
      <c r="BJ287" s="224">
        <v>0.7</v>
      </c>
      <c r="BM287" s="225"/>
      <c r="BN287" s="224"/>
      <c r="BQ287" s="225"/>
      <c r="BR287" s="224"/>
      <c r="BV287" s="224"/>
      <c r="BZ287" s="224"/>
      <c r="CD287" s="224"/>
      <c r="CH287" s="224"/>
      <c r="CL287" s="224"/>
      <c r="CP287" s="224"/>
      <c r="CT287" s="224"/>
      <c r="CX287" s="224"/>
      <c r="DB287" s="224"/>
      <c r="DF287" s="224"/>
      <c r="DI287" s="226"/>
    </row>
    <row r="288" spans="1:113" s="220" customFormat="1" ht="14.5" x14ac:dyDescent="0.25">
      <c r="A288" s="252">
        <v>53134</v>
      </c>
      <c r="B288" s="210" t="s">
        <v>4356</v>
      </c>
      <c r="C288" s="22" t="s">
        <v>4357</v>
      </c>
      <c r="D288" s="211" t="s">
        <v>3968</v>
      </c>
      <c r="E288" s="23" t="s">
        <v>352</v>
      </c>
      <c r="F288" s="211" t="s">
        <v>353</v>
      </c>
      <c r="G288" s="244">
        <v>20100223</v>
      </c>
      <c r="H288" s="211" t="s">
        <v>4358</v>
      </c>
      <c r="I288" s="212">
        <v>0.98599999999999999</v>
      </c>
      <c r="J288" s="23" t="s">
        <v>941</v>
      </c>
      <c r="K288" s="23"/>
      <c r="L288" s="213">
        <v>1089108911</v>
      </c>
      <c r="M288" s="211" t="s">
        <v>3429</v>
      </c>
      <c r="N288" s="211" t="s">
        <v>2306</v>
      </c>
      <c r="O288" s="214">
        <v>213.45</v>
      </c>
      <c r="P288" s="215"/>
      <c r="Q288" s="23" t="s">
        <v>4350</v>
      </c>
      <c r="R288" s="23" t="s">
        <v>4351</v>
      </c>
      <c r="S288" s="112">
        <v>20130222</v>
      </c>
      <c r="T288" s="23" t="s">
        <v>4359</v>
      </c>
      <c r="U288" s="217">
        <v>6.4000000000000003E-3</v>
      </c>
      <c r="V288" s="218" t="s">
        <v>2296</v>
      </c>
      <c r="W288" s="217">
        <v>4.0000000000000002E-4</v>
      </c>
      <c r="X288" s="217">
        <v>4.0000000000000002E-4</v>
      </c>
      <c r="Y288" s="219" t="s">
        <v>688</v>
      </c>
      <c r="Z288" s="219" t="s">
        <v>357</v>
      </c>
      <c r="AA288" s="219" t="s">
        <v>414</v>
      </c>
      <c r="AD288" s="26" t="s">
        <v>4265</v>
      </c>
      <c r="AE288" s="221"/>
      <c r="AF288" s="220">
        <v>60</v>
      </c>
      <c r="AH288" s="222"/>
      <c r="AI288" s="219" t="s">
        <v>3928</v>
      </c>
      <c r="AJ288" s="223">
        <v>0.26400000000000001</v>
      </c>
      <c r="AK288" s="172">
        <f ca="1">IF(LEN(J288)=0,"",VLOOKUP(INDIRECT(ADDRESS(COUNTA(기초자산!$A:$A),1,,,sname)),mat_spot,MATCH(J288,기초자산!$10:$10,0),FALSE))</f>
        <v>274.89999999999998</v>
      </c>
      <c r="AL288" s="172" t="str">
        <f ca="1">IF(LEN(K288)=0,"",VLOOKUP(INDIRECT(ADDRESS(COUNTA(기초자산!$A:$A),1,,,sname)),mat_spot,MATCH(K288,기초자산!$10:$10,0),FALSE))</f>
        <v/>
      </c>
      <c r="AM288" s="24">
        <f t="shared" ref="AM288:AN290" ca="1" si="79">IF(ISERROR(AK288/O288),"",AK288/O288)</f>
        <v>1.2878894354649801</v>
      </c>
      <c r="AN288" s="24" t="str">
        <f t="shared" ca="1" si="79"/>
        <v/>
      </c>
      <c r="AO288" s="211" t="s">
        <v>3342</v>
      </c>
      <c r="AP288" s="224">
        <v>0.95</v>
      </c>
      <c r="AS288" s="211" t="s">
        <v>2920</v>
      </c>
      <c r="AT288" s="224">
        <v>0.95</v>
      </c>
      <c r="AW288" s="211" t="s">
        <v>3633</v>
      </c>
      <c r="AX288" s="224">
        <v>0.9</v>
      </c>
      <c r="BA288" s="211" t="s">
        <v>4360</v>
      </c>
      <c r="BB288" s="224">
        <v>0.9</v>
      </c>
      <c r="BE288" s="211" t="s">
        <v>4361</v>
      </c>
      <c r="BF288" s="224">
        <v>0.85</v>
      </c>
      <c r="BI288" s="211" t="s">
        <v>4350</v>
      </c>
      <c r="BJ288" s="224">
        <v>0.85</v>
      </c>
      <c r="BM288" s="225"/>
      <c r="BN288" s="224"/>
      <c r="BQ288" s="225"/>
      <c r="BR288" s="224"/>
      <c r="BV288" s="224"/>
      <c r="BZ288" s="224"/>
      <c r="CD288" s="224"/>
      <c r="CH288" s="224"/>
      <c r="CL288" s="224"/>
      <c r="CP288" s="224"/>
      <c r="CT288" s="224"/>
      <c r="CX288" s="224"/>
      <c r="DB288" s="224"/>
      <c r="DF288" s="224"/>
      <c r="DI288" s="226"/>
    </row>
    <row r="289" spans="1:113" s="220" customFormat="1" ht="14.5" x14ac:dyDescent="0.25">
      <c r="A289" s="252">
        <v>53133</v>
      </c>
      <c r="B289" s="210" t="s">
        <v>4346</v>
      </c>
      <c r="C289" s="22" t="s">
        <v>4347</v>
      </c>
      <c r="D289" s="211" t="s">
        <v>3968</v>
      </c>
      <c r="E289" s="23" t="s">
        <v>352</v>
      </c>
      <c r="F289" s="211" t="s">
        <v>353</v>
      </c>
      <c r="G289" s="244">
        <v>20100222</v>
      </c>
      <c r="H289" s="211" t="s">
        <v>4348</v>
      </c>
      <c r="I289" s="212">
        <v>0.98599999999999999</v>
      </c>
      <c r="J289" s="23" t="s">
        <v>941</v>
      </c>
      <c r="K289" s="23" t="s">
        <v>3162</v>
      </c>
      <c r="L289" s="213">
        <v>2968356292</v>
      </c>
      <c r="M289" s="211" t="s">
        <v>4349</v>
      </c>
      <c r="N289" s="211" t="s">
        <v>3429</v>
      </c>
      <c r="O289" s="214">
        <v>213.28</v>
      </c>
      <c r="P289" s="215">
        <v>11519.56</v>
      </c>
      <c r="Q289" s="23" t="s">
        <v>4350</v>
      </c>
      <c r="R289" s="23" t="s">
        <v>4351</v>
      </c>
      <c r="S289" s="112">
        <v>20130222</v>
      </c>
      <c r="T289" s="23" t="s">
        <v>4352</v>
      </c>
      <c r="U289" s="217">
        <v>6.4000000000000003E-3</v>
      </c>
      <c r="V289" s="218" t="s">
        <v>2296</v>
      </c>
      <c r="W289" s="217">
        <v>4.0000000000000002E-4</v>
      </c>
      <c r="X289" s="217">
        <v>4.0000000000000002E-4</v>
      </c>
      <c r="Y289" s="219" t="s">
        <v>688</v>
      </c>
      <c r="Z289" s="219" t="s">
        <v>357</v>
      </c>
      <c r="AA289" s="219" t="s">
        <v>414</v>
      </c>
      <c r="AD289" s="26" t="s">
        <v>3763</v>
      </c>
      <c r="AE289" s="221"/>
      <c r="AH289" s="222"/>
      <c r="AI289" s="219" t="s">
        <v>1168</v>
      </c>
      <c r="AJ289" s="223">
        <v>0.36</v>
      </c>
      <c r="AK289" s="172">
        <f ca="1">IF(LEN(J289)=0,"",VLOOKUP(INDIRECT(ADDRESS(COUNTA(기초자산!$A:$A),1,,,sname)),mat_spot,MATCH(J289,기초자산!$10:$10,0),FALSE))</f>
        <v>274.89999999999998</v>
      </c>
      <c r="AL289" s="172">
        <f ca="1">IF(LEN(K289)=0,"",VLOOKUP(INDIRECT(ADDRESS(COUNTA(기초자산!$A:$A),1,,,sname)),mat_spot,MATCH(K289,기초자산!$10:$10,0),FALSE))</f>
        <v>12454.07</v>
      </c>
      <c r="AM289" s="24">
        <f t="shared" ca="1" si="79"/>
        <v>1.2889159789947486</v>
      </c>
      <c r="AN289" s="24">
        <f t="shared" ca="1" si="79"/>
        <v>1.081123758199098</v>
      </c>
      <c r="AO289" s="211" t="s">
        <v>3662</v>
      </c>
      <c r="AP289" s="224">
        <v>0.9</v>
      </c>
      <c r="AS289" s="211" t="s">
        <v>4353</v>
      </c>
      <c r="AT289" s="224">
        <v>0.9</v>
      </c>
      <c r="AW289" s="211" t="s">
        <v>4354</v>
      </c>
      <c r="AX289" s="224">
        <v>0.85</v>
      </c>
      <c r="BA289" s="211" t="s">
        <v>4355</v>
      </c>
      <c r="BB289" s="224">
        <v>0.85</v>
      </c>
      <c r="BE289" s="211" t="s">
        <v>3661</v>
      </c>
      <c r="BF289" s="224">
        <v>0.8</v>
      </c>
      <c r="BI289" s="211" t="s">
        <v>4350</v>
      </c>
      <c r="BJ289" s="224">
        <v>0.6</v>
      </c>
      <c r="BM289" s="225"/>
      <c r="BN289" s="224"/>
      <c r="BQ289" s="225"/>
      <c r="BR289" s="224"/>
      <c r="BV289" s="224"/>
      <c r="BZ289" s="224"/>
      <c r="CD289" s="224"/>
      <c r="CH289" s="224"/>
      <c r="CL289" s="224"/>
      <c r="CP289" s="224"/>
      <c r="CT289" s="224"/>
      <c r="CX289" s="224"/>
      <c r="DB289" s="224"/>
      <c r="DF289" s="224"/>
      <c r="DI289" s="226"/>
    </row>
    <row r="290" spans="1:113" s="220" customFormat="1" ht="14.5" x14ac:dyDescent="0.25">
      <c r="A290" s="252">
        <v>53135</v>
      </c>
      <c r="B290" s="210" t="s">
        <v>4337</v>
      </c>
      <c r="C290" s="22" t="s">
        <v>4338</v>
      </c>
      <c r="D290" s="211" t="s">
        <v>3968</v>
      </c>
      <c r="E290" s="23" t="s">
        <v>352</v>
      </c>
      <c r="F290" s="211" t="s">
        <v>353</v>
      </c>
      <c r="G290" s="244">
        <v>20100224</v>
      </c>
      <c r="H290" s="211" t="s">
        <v>4339</v>
      </c>
      <c r="I290" s="212">
        <v>0.98650000000000004</v>
      </c>
      <c r="J290" s="23" t="s">
        <v>941</v>
      </c>
      <c r="K290" s="23" t="s">
        <v>3162</v>
      </c>
      <c r="L290" s="213">
        <v>811078140</v>
      </c>
      <c r="M290" s="211" t="s">
        <v>2306</v>
      </c>
      <c r="N290" s="211" t="s">
        <v>3465</v>
      </c>
      <c r="O290" s="214">
        <v>210.92</v>
      </c>
      <c r="P290" s="215">
        <v>11493.41</v>
      </c>
      <c r="Q290" s="23" t="s">
        <v>4341</v>
      </c>
      <c r="R290" s="23" t="s">
        <v>4342</v>
      </c>
      <c r="S290" s="112">
        <v>20130225</v>
      </c>
      <c r="T290" s="23" t="s">
        <v>4340</v>
      </c>
      <c r="U290" s="217">
        <v>3.3999999999999998E-3</v>
      </c>
      <c r="V290" s="218" t="s">
        <v>478</v>
      </c>
      <c r="W290" s="217">
        <v>4.0000000000000002E-4</v>
      </c>
      <c r="X290" s="217">
        <v>4.0000000000000002E-4</v>
      </c>
      <c r="Y290" s="219" t="s">
        <v>688</v>
      </c>
      <c r="Z290" s="219" t="s">
        <v>357</v>
      </c>
      <c r="AA290" s="219" t="s">
        <v>414</v>
      </c>
      <c r="AD290" s="26" t="s">
        <v>3763</v>
      </c>
      <c r="AE290" s="221"/>
      <c r="AH290" s="222"/>
      <c r="AI290" s="219" t="s">
        <v>1168</v>
      </c>
      <c r="AJ290" s="223">
        <v>0.36</v>
      </c>
      <c r="AK290" s="172">
        <f ca="1">IF(LEN(J290)=0,"",VLOOKUP(INDIRECT(ADDRESS(COUNTA(기초자산!$A:$A),1,,,sname)),mat_spot,MATCH(J290,기초자산!$10:$10,0),FALSE))</f>
        <v>274.89999999999998</v>
      </c>
      <c r="AL290" s="172">
        <f ca="1">IF(LEN(K290)=0,"",VLOOKUP(INDIRECT(ADDRESS(COUNTA(기초자산!$A:$A),1,,,sname)),mat_spot,MATCH(K290,기초자산!$10:$10,0),FALSE))</f>
        <v>12454.07</v>
      </c>
      <c r="AM290" s="24">
        <f t="shared" ca="1" si="79"/>
        <v>1.3033377583918073</v>
      </c>
      <c r="AN290" s="24">
        <f t="shared" ca="1" si="79"/>
        <v>1.0835835491816614</v>
      </c>
      <c r="AO290" s="211" t="s">
        <v>4343</v>
      </c>
      <c r="AP290" s="224">
        <v>0.9</v>
      </c>
      <c r="AS290" s="211" t="s">
        <v>4344</v>
      </c>
      <c r="AT290" s="224">
        <v>0.9</v>
      </c>
      <c r="AW290" s="211" t="s">
        <v>3371</v>
      </c>
      <c r="AX290" s="224">
        <v>0.85</v>
      </c>
      <c r="BA290" s="211" t="s">
        <v>3673</v>
      </c>
      <c r="BB290" s="224">
        <v>0.85</v>
      </c>
      <c r="BE290" s="211" t="s">
        <v>3668</v>
      </c>
      <c r="BF290" s="224">
        <v>0.8</v>
      </c>
      <c r="BI290" s="211" t="s">
        <v>4345</v>
      </c>
      <c r="BJ290" s="224">
        <v>0.6</v>
      </c>
      <c r="BM290" s="225"/>
      <c r="BN290" s="224"/>
      <c r="BQ290" s="225"/>
      <c r="BR290" s="224"/>
      <c r="BV290" s="224"/>
      <c r="BZ290" s="224"/>
      <c r="CD290" s="224"/>
      <c r="CH290" s="224"/>
      <c r="CL290" s="224"/>
      <c r="CP290" s="224"/>
      <c r="CT290" s="224"/>
      <c r="CX290" s="224"/>
      <c r="DB290" s="224"/>
      <c r="DF290" s="224"/>
      <c r="DI290" s="226"/>
    </row>
    <row r="291" spans="1:113" s="220" customFormat="1" ht="14.5" x14ac:dyDescent="0.25">
      <c r="A291" s="252">
        <v>53132</v>
      </c>
      <c r="B291" s="210" t="s">
        <v>4331</v>
      </c>
      <c r="C291" s="22" t="s">
        <v>4332</v>
      </c>
      <c r="D291" s="211" t="s">
        <v>3968</v>
      </c>
      <c r="E291" s="23" t="s">
        <v>352</v>
      </c>
      <c r="F291" s="211" t="s">
        <v>407</v>
      </c>
      <c r="G291" s="244">
        <v>20100217</v>
      </c>
      <c r="H291" s="211" t="s">
        <v>4333</v>
      </c>
      <c r="I291" s="212">
        <v>0.99</v>
      </c>
      <c r="J291" s="23" t="s">
        <v>941</v>
      </c>
      <c r="K291" s="23"/>
      <c r="L291" s="213">
        <v>1142005958</v>
      </c>
      <c r="M291" s="23" t="s">
        <v>2061</v>
      </c>
      <c r="N291" s="211" t="s">
        <v>2918</v>
      </c>
      <c r="O291" s="214">
        <v>213.44</v>
      </c>
      <c r="P291" s="215"/>
      <c r="Q291" s="211" t="s">
        <v>3605</v>
      </c>
      <c r="R291" s="211" t="s">
        <v>3632</v>
      </c>
      <c r="S291" s="216">
        <v>20110817</v>
      </c>
      <c r="T291" s="23" t="s">
        <v>4334</v>
      </c>
      <c r="U291" s="217">
        <v>8.8000000000000005E-3</v>
      </c>
      <c r="V291" s="218" t="s">
        <v>788</v>
      </c>
      <c r="W291" s="217">
        <v>8.0000000000000004E-4</v>
      </c>
      <c r="X291" s="217">
        <v>8.0000000000000004E-4</v>
      </c>
      <c r="Y291" s="219" t="s">
        <v>4335</v>
      </c>
      <c r="Z291" s="219" t="s">
        <v>4335</v>
      </c>
      <c r="AA291" s="219" t="s">
        <v>664</v>
      </c>
      <c r="AD291" s="26" t="s">
        <v>4336</v>
      </c>
      <c r="AE291" s="221"/>
      <c r="AG291" s="220">
        <v>135</v>
      </c>
      <c r="AH291" s="222"/>
      <c r="AI291" s="219" t="s">
        <v>3764</v>
      </c>
      <c r="AJ291" s="223"/>
      <c r="AK291" s="172">
        <f ca="1">IF(LEN(J291)=0,"",VLOOKUP(INDIRECT(ADDRESS(COUNTA(기초자산!$A:$A),1,,,sname)),mat_spot,MATCH(J291,기초자산!$10:$10,0),FALSE))</f>
        <v>274.89999999999998</v>
      </c>
      <c r="AL291" s="172" t="str">
        <f ca="1">IF(LEN(K291)=0,"",VLOOKUP(INDIRECT(ADDRESS(COUNTA(기초자산!$A:$A),1,,,sname)),mat_spot,MATCH(K291,기초자산!$10:$10,0),FALSE))</f>
        <v/>
      </c>
      <c r="AM291" s="24">
        <f t="shared" ref="AM291:AN293" ca="1" si="80">IF(ISERROR(AK291/O291),"",AK291/O291)</f>
        <v>1.2879497751124438</v>
      </c>
      <c r="AN291" s="24" t="str">
        <f t="shared" ca="1" si="80"/>
        <v/>
      </c>
      <c r="AO291" s="211" t="s">
        <v>3605</v>
      </c>
      <c r="AP291" s="224">
        <v>1</v>
      </c>
      <c r="AS291" s="211"/>
      <c r="AT291" s="224"/>
      <c r="AW291" s="211"/>
      <c r="AX291" s="224"/>
      <c r="BA291" s="211"/>
      <c r="BB291" s="224"/>
      <c r="BE291" s="211"/>
      <c r="BF291" s="224"/>
      <c r="BI291" s="211"/>
      <c r="BJ291" s="224"/>
      <c r="BM291" s="225"/>
      <c r="BN291" s="224"/>
      <c r="BQ291" s="225"/>
      <c r="BR291" s="224"/>
      <c r="BV291" s="224"/>
      <c r="BZ291" s="224"/>
      <c r="CD291" s="224"/>
      <c r="CH291" s="224"/>
      <c r="CL291" s="224"/>
      <c r="CP291" s="224"/>
      <c r="CT291" s="224"/>
      <c r="CX291" s="224"/>
      <c r="DB291" s="224"/>
      <c r="DF291" s="224"/>
      <c r="DI291" s="226"/>
    </row>
    <row r="292" spans="1:113" s="220" customFormat="1" ht="14.5" x14ac:dyDescent="0.25">
      <c r="A292" s="252">
        <v>53131</v>
      </c>
      <c r="B292" s="210" t="s">
        <v>4324</v>
      </c>
      <c r="C292" s="22" t="s">
        <v>4325</v>
      </c>
      <c r="D292" s="211" t="s">
        <v>3968</v>
      </c>
      <c r="E292" s="23" t="s">
        <v>352</v>
      </c>
      <c r="F292" s="211" t="s">
        <v>353</v>
      </c>
      <c r="G292" s="244">
        <v>20100212</v>
      </c>
      <c r="H292" s="211" t="s">
        <v>4326</v>
      </c>
      <c r="I292" s="212">
        <v>0.98599999999999999</v>
      </c>
      <c r="J292" s="23" t="s">
        <v>941</v>
      </c>
      <c r="K292" s="23" t="s">
        <v>3162</v>
      </c>
      <c r="L292" s="213">
        <v>3012076666</v>
      </c>
      <c r="M292" s="211" t="s">
        <v>1017</v>
      </c>
      <c r="N292" s="211" t="s">
        <v>3656</v>
      </c>
      <c r="O292" s="214">
        <v>208.74</v>
      </c>
      <c r="P292" s="215">
        <v>11536.36</v>
      </c>
      <c r="Q292" s="23" t="s">
        <v>4320</v>
      </c>
      <c r="R292" s="23" t="s">
        <v>4328</v>
      </c>
      <c r="S292" s="112">
        <v>20130208</v>
      </c>
      <c r="T292" s="23" t="s">
        <v>4327</v>
      </c>
      <c r="U292" s="217">
        <v>6.4000000000000003E-3</v>
      </c>
      <c r="V292" s="218" t="s">
        <v>2296</v>
      </c>
      <c r="W292" s="217">
        <v>4.0000000000000002E-4</v>
      </c>
      <c r="X292" s="217">
        <v>4.0000000000000002E-4</v>
      </c>
      <c r="Y292" s="219" t="s">
        <v>688</v>
      </c>
      <c r="Z292" s="219" t="s">
        <v>357</v>
      </c>
      <c r="AA292" s="219" t="s">
        <v>414</v>
      </c>
      <c r="AD292" s="26" t="s">
        <v>3763</v>
      </c>
      <c r="AE292" s="221"/>
      <c r="AH292" s="222"/>
      <c r="AI292" s="219" t="s">
        <v>1168</v>
      </c>
      <c r="AJ292" s="223">
        <v>0.36</v>
      </c>
      <c r="AK292" s="172">
        <f ca="1">IF(LEN(J292)=0,"",VLOOKUP(INDIRECT(ADDRESS(COUNTA(기초자산!$A:$A),1,,,sname)),mat_spot,MATCH(J292,기초자산!$10:$10,0),FALSE))</f>
        <v>274.89999999999998</v>
      </c>
      <c r="AL292" s="172">
        <f ca="1">IF(LEN(K292)=0,"",VLOOKUP(INDIRECT(ADDRESS(COUNTA(기초자산!$A:$A),1,,,sname)),mat_spot,MATCH(K292,기초자산!$10:$10,0),FALSE))</f>
        <v>12454.07</v>
      </c>
      <c r="AM292" s="24">
        <f t="shared" ca="1" si="80"/>
        <v>1.3169493149372424</v>
      </c>
      <c r="AN292" s="24">
        <f t="shared" ca="1" si="80"/>
        <v>1.0795493552559039</v>
      </c>
      <c r="AO292" s="211" t="s">
        <v>4329</v>
      </c>
      <c r="AP292" s="224">
        <v>0.9</v>
      </c>
      <c r="AS292" s="211" t="s">
        <v>817</v>
      </c>
      <c r="AT292" s="224">
        <v>0.9</v>
      </c>
      <c r="AW292" s="211" t="s">
        <v>3606</v>
      </c>
      <c r="AX292" s="224">
        <v>0.85</v>
      </c>
      <c r="BA292" s="211" t="s">
        <v>837</v>
      </c>
      <c r="BB292" s="224">
        <v>0.85</v>
      </c>
      <c r="BE292" s="211" t="s">
        <v>4330</v>
      </c>
      <c r="BF292" s="224">
        <v>0.8</v>
      </c>
      <c r="BI292" s="211" t="s">
        <v>4320</v>
      </c>
      <c r="BJ292" s="224">
        <v>0.6</v>
      </c>
      <c r="BM292" s="225"/>
      <c r="BN292" s="224"/>
      <c r="BQ292" s="225"/>
      <c r="BR292" s="224"/>
      <c r="BV292" s="224"/>
      <c r="BZ292" s="224"/>
      <c r="CD292" s="224"/>
      <c r="CH292" s="224"/>
      <c r="CL292" s="224"/>
      <c r="CP292" s="224"/>
      <c r="CT292" s="224"/>
      <c r="CX292" s="224"/>
      <c r="DB292" s="224"/>
      <c r="DF292" s="224"/>
      <c r="DI292" s="226"/>
    </row>
    <row r="293" spans="1:113" s="220" customFormat="1" ht="14.5" x14ac:dyDescent="0.25">
      <c r="A293" s="252">
        <v>53130</v>
      </c>
      <c r="B293" s="210" t="s">
        <v>4317</v>
      </c>
      <c r="C293" s="22" t="s">
        <v>4318</v>
      </c>
      <c r="D293" s="211" t="s">
        <v>3968</v>
      </c>
      <c r="E293" s="23" t="s">
        <v>352</v>
      </c>
      <c r="F293" s="211" t="s">
        <v>353</v>
      </c>
      <c r="G293" s="244">
        <v>20100209</v>
      </c>
      <c r="H293" s="211" t="s">
        <v>4319</v>
      </c>
      <c r="I293" s="212">
        <v>0.98599999999999999</v>
      </c>
      <c r="J293" s="23" t="s">
        <v>941</v>
      </c>
      <c r="K293" s="23" t="s">
        <v>3162</v>
      </c>
      <c r="L293" s="213">
        <v>3005052964</v>
      </c>
      <c r="M293" s="211" t="s">
        <v>3617</v>
      </c>
      <c r="N293" s="211" t="s">
        <v>470</v>
      </c>
      <c r="O293" s="214">
        <v>206.01</v>
      </c>
      <c r="P293" s="215">
        <v>11200.33</v>
      </c>
      <c r="Q293" s="23" t="s">
        <v>4320</v>
      </c>
      <c r="R293" s="23" t="s">
        <v>4321</v>
      </c>
      <c r="S293" s="112">
        <v>20130207</v>
      </c>
      <c r="T293" s="23" t="s">
        <v>4322</v>
      </c>
      <c r="U293" s="217">
        <v>6.4000000000000003E-3</v>
      </c>
      <c r="V293" s="218" t="s">
        <v>2296</v>
      </c>
      <c r="W293" s="217">
        <v>4.0000000000000002E-4</v>
      </c>
      <c r="X293" s="217">
        <v>4.0000000000000002E-4</v>
      </c>
      <c r="Y293" s="219" t="s">
        <v>688</v>
      </c>
      <c r="Z293" s="219" t="s">
        <v>357</v>
      </c>
      <c r="AA293" s="219" t="s">
        <v>414</v>
      </c>
      <c r="AD293" s="26" t="s">
        <v>3763</v>
      </c>
      <c r="AE293" s="221"/>
      <c r="AH293" s="222"/>
      <c r="AI293" s="219" t="s">
        <v>2089</v>
      </c>
      <c r="AJ293" s="223">
        <v>0.375</v>
      </c>
      <c r="AK293" s="172">
        <f ca="1">IF(LEN(J293)=0,"",VLOOKUP(INDIRECT(ADDRESS(COUNTA(기초자산!$A:$A),1,,,sname)),mat_spot,MATCH(J293,기초자산!$10:$10,0),FALSE))</f>
        <v>274.89999999999998</v>
      </c>
      <c r="AL293" s="172">
        <f ca="1">IF(LEN(K293)=0,"",VLOOKUP(INDIRECT(ADDRESS(COUNTA(기초자산!$A:$A),1,,,sname)),mat_spot,MATCH(K293,기초자산!$10:$10,0),FALSE))</f>
        <v>12454.07</v>
      </c>
      <c r="AM293" s="24">
        <f t="shared" ca="1" si="80"/>
        <v>1.3344012426581233</v>
      </c>
      <c r="AN293" s="24">
        <f t="shared" ca="1" si="80"/>
        <v>1.1119377732620377</v>
      </c>
      <c r="AO293" s="211" t="s">
        <v>527</v>
      </c>
      <c r="AP293" s="224">
        <v>0.9</v>
      </c>
      <c r="AS293" s="211" t="s">
        <v>816</v>
      </c>
      <c r="AT293" s="224">
        <v>0.9</v>
      </c>
      <c r="AW293" s="211" t="s">
        <v>3622</v>
      </c>
      <c r="AX293" s="224">
        <v>0.85</v>
      </c>
      <c r="BA293" s="211" t="s">
        <v>4323</v>
      </c>
      <c r="BB293" s="224">
        <v>0.85</v>
      </c>
      <c r="BE293" s="211" t="s">
        <v>3598</v>
      </c>
      <c r="BF293" s="224">
        <v>0.8</v>
      </c>
      <c r="BI293" s="211" t="s">
        <v>4320</v>
      </c>
      <c r="BJ293" s="224">
        <v>0.6</v>
      </c>
      <c r="BM293" s="225"/>
      <c r="BN293" s="224"/>
      <c r="BQ293" s="225"/>
      <c r="BR293" s="224"/>
      <c r="BV293" s="224"/>
      <c r="BZ293" s="224"/>
      <c r="CD293" s="224"/>
      <c r="CH293" s="224"/>
      <c r="CL293" s="224"/>
      <c r="CP293" s="224"/>
      <c r="CT293" s="224"/>
      <c r="CX293" s="224"/>
      <c r="DB293" s="224"/>
      <c r="DF293" s="224"/>
      <c r="DI293" s="226"/>
    </row>
    <row r="294" spans="1:113" s="220" customFormat="1" ht="14.5" x14ac:dyDescent="0.25">
      <c r="A294" s="252">
        <v>53128</v>
      </c>
      <c r="B294" s="210" t="s">
        <v>4314</v>
      </c>
      <c r="C294" s="22" t="s">
        <v>4315</v>
      </c>
      <c r="D294" s="211" t="s">
        <v>3968</v>
      </c>
      <c r="E294" s="23" t="s">
        <v>352</v>
      </c>
      <c r="F294" s="211" t="s">
        <v>3434</v>
      </c>
      <c r="G294" s="244">
        <v>20100205</v>
      </c>
      <c r="H294" s="211" t="s">
        <v>4316</v>
      </c>
      <c r="I294" s="212">
        <v>0.98599999999999999</v>
      </c>
      <c r="J294" s="23" t="s">
        <v>941</v>
      </c>
      <c r="K294" s="23" t="s">
        <v>3162</v>
      </c>
      <c r="L294" s="213">
        <v>1789000000</v>
      </c>
      <c r="M294" s="23" t="s">
        <v>4289</v>
      </c>
      <c r="N294" s="23" t="s">
        <v>4293</v>
      </c>
      <c r="O294" s="214">
        <v>205.06</v>
      </c>
      <c r="P294" s="215">
        <v>11131.78</v>
      </c>
      <c r="Q294" s="23" t="s">
        <v>4292</v>
      </c>
      <c r="R294" s="23" t="s">
        <v>4291</v>
      </c>
      <c r="S294" s="112">
        <v>20130205</v>
      </c>
      <c r="T294" s="23" t="s">
        <v>4290</v>
      </c>
      <c r="U294" s="217">
        <v>3.3999999999999998E-3</v>
      </c>
      <c r="V294" s="218">
        <v>1.9199999999999998E-2</v>
      </c>
      <c r="W294" s="217">
        <v>2.4000000000000001E-4</v>
      </c>
      <c r="X294" s="217">
        <v>2.4000000000000001E-4</v>
      </c>
      <c r="Y294" s="219" t="s">
        <v>688</v>
      </c>
      <c r="Z294" s="219" t="s">
        <v>357</v>
      </c>
      <c r="AA294" s="219" t="s">
        <v>414</v>
      </c>
      <c r="AD294" s="26" t="s">
        <v>3763</v>
      </c>
      <c r="AE294" s="221"/>
      <c r="AH294" s="222"/>
      <c r="AI294" s="219" t="s">
        <v>4169</v>
      </c>
      <c r="AJ294" s="223">
        <v>0.39</v>
      </c>
      <c r="AK294" s="172">
        <f ca="1">IF(LEN(J294)=0,"",VLOOKUP(INDIRECT(ADDRESS(COUNTA(기초자산!$A:$A),1,,,sname)),mat_spot,MATCH(J294,기초자산!$10:$10,0),FALSE))</f>
        <v>274.89999999999998</v>
      </c>
      <c r="AL294" s="172">
        <f ca="1">IF(LEN(K294)=0,"",VLOOKUP(INDIRECT(ADDRESS(COUNTA(기초자산!$A:$A),1,,,sname)),mat_spot,MATCH(K294,기초자산!$10:$10,0),FALSE))</f>
        <v>12454.07</v>
      </c>
      <c r="AM294" s="24">
        <f t="shared" ref="AM294:AN298" ca="1" si="81">IF(ISERROR(AK294/O294),"",AK294/O294)</f>
        <v>1.3405832439286061</v>
      </c>
      <c r="AN294" s="24">
        <f t="shared" ca="1" si="81"/>
        <v>1.118785135890217</v>
      </c>
      <c r="AO294" s="211" t="s">
        <v>3624</v>
      </c>
      <c r="AP294" s="224">
        <v>0.9</v>
      </c>
      <c r="AS294" s="211" t="s">
        <v>4306</v>
      </c>
      <c r="AT294" s="224">
        <v>0.9</v>
      </c>
      <c r="AW294" s="211" t="s">
        <v>507</v>
      </c>
      <c r="AX294" s="224">
        <v>0.85</v>
      </c>
      <c r="BA294" s="211" t="s">
        <v>4301</v>
      </c>
      <c r="BB294" s="224">
        <v>0.85</v>
      </c>
      <c r="BE294" s="211" t="s">
        <v>4302</v>
      </c>
      <c r="BF294" s="224">
        <v>0.8</v>
      </c>
      <c r="BI294" s="211" t="s">
        <v>4292</v>
      </c>
      <c r="BJ294" s="224">
        <v>0.6</v>
      </c>
      <c r="BM294" s="225"/>
      <c r="BN294" s="224"/>
      <c r="BQ294" s="225"/>
      <c r="BR294" s="224"/>
      <c r="BV294" s="224"/>
      <c r="BZ294" s="224"/>
      <c r="CD294" s="224"/>
      <c r="CH294" s="224"/>
      <c r="CL294" s="224"/>
      <c r="CP294" s="224"/>
      <c r="CT294" s="224"/>
      <c r="CX294" s="224"/>
      <c r="DB294" s="224"/>
      <c r="DF294" s="224"/>
      <c r="DI294" s="226"/>
    </row>
    <row r="295" spans="1:113" s="220" customFormat="1" ht="14.5" x14ac:dyDescent="0.25">
      <c r="A295" s="252">
        <v>53125</v>
      </c>
      <c r="B295" s="210" t="s">
        <v>4307</v>
      </c>
      <c r="C295" s="22" t="s">
        <v>4308</v>
      </c>
      <c r="D295" s="211" t="s">
        <v>3968</v>
      </c>
      <c r="E295" s="23" t="s">
        <v>352</v>
      </c>
      <c r="F295" s="211" t="s">
        <v>3434</v>
      </c>
      <c r="G295" s="244">
        <v>20100203</v>
      </c>
      <c r="H295" s="211" t="s">
        <v>4309</v>
      </c>
      <c r="I295" s="212">
        <v>0.99450000000000005</v>
      </c>
      <c r="J295" s="23" t="s">
        <v>941</v>
      </c>
      <c r="K295" s="23"/>
      <c r="L295" s="213">
        <v>1000000000</v>
      </c>
      <c r="M295" s="23" t="s">
        <v>1869</v>
      </c>
      <c r="N295" s="211" t="s">
        <v>829</v>
      </c>
      <c r="O295" s="214">
        <v>211.86</v>
      </c>
      <c r="P295" s="215"/>
      <c r="Q295" s="211" t="s">
        <v>4301</v>
      </c>
      <c r="R295" s="211" t="s">
        <v>3601</v>
      </c>
      <c r="S295" s="216">
        <v>20120203</v>
      </c>
      <c r="T295" s="23" t="s">
        <v>4299</v>
      </c>
      <c r="U295" s="217">
        <v>1.8E-3</v>
      </c>
      <c r="V295" s="218">
        <v>1.32E-2</v>
      </c>
      <c r="W295" s="217">
        <v>1.8000000000000001E-4</v>
      </c>
      <c r="X295" s="217">
        <v>1.8000000000000001E-4</v>
      </c>
      <c r="Y295" s="219" t="s">
        <v>411</v>
      </c>
      <c r="Z295" s="219" t="s">
        <v>413</v>
      </c>
      <c r="AA295" s="219" t="s">
        <v>414</v>
      </c>
      <c r="AD295" s="26" t="s">
        <v>4265</v>
      </c>
      <c r="AE295" s="221"/>
      <c r="AF295" s="220">
        <v>60</v>
      </c>
      <c r="AH295" s="222"/>
      <c r="AI295" s="219" t="s">
        <v>4310</v>
      </c>
      <c r="AJ295" s="223">
        <v>0.19020000000000001</v>
      </c>
      <c r="AK295" s="172">
        <f ca="1">IF(LEN(J295)=0,"",VLOOKUP(INDIRECT(ADDRESS(COUNTA(기초자산!$A:$A),1,,,sname)),mat_spot,MATCH(J295,기초자산!$10:$10,0),FALSE))</f>
        <v>274.89999999999998</v>
      </c>
      <c r="AL295" s="172" t="str">
        <f ca="1">IF(LEN(K295)=0,"",VLOOKUP(INDIRECT(ADDRESS(COUNTA(기초자산!$A:$A),1,,,sname)),mat_spot,MATCH(K295,기초자산!$10:$10,0),FALSE))</f>
        <v/>
      </c>
      <c r="AM295" s="24">
        <f t="shared" ca="1" si="81"/>
        <v>1.2975549891437741</v>
      </c>
      <c r="AN295" s="24" t="str">
        <f t="shared" ca="1" si="81"/>
        <v/>
      </c>
      <c r="AO295" s="211" t="s">
        <v>4312</v>
      </c>
      <c r="AP295" s="224">
        <v>0.95</v>
      </c>
      <c r="AS295" s="211" t="s">
        <v>4313</v>
      </c>
      <c r="AT295" s="224">
        <v>0.95</v>
      </c>
      <c r="AW295" s="211" t="s">
        <v>4306</v>
      </c>
      <c r="AX295" s="224">
        <v>0.9</v>
      </c>
      <c r="BA295" s="211" t="s">
        <v>3227</v>
      </c>
      <c r="BB295" s="224">
        <v>0.9</v>
      </c>
      <c r="BE295" s="211" t="s">
        <v>799</v>
      </c>
      <c r="BF295" s="224">
        <v>0.85</v>
      </c>
      <c r="BI295" s="211" t="s">
        <v>4301</v>
      </c>
      <c r="BJ295" s="224">
        <v>0.85</v>
      </c>
      <c r="BM295" s="225"/>
      <c r="BN295" s="224"/>
      <c r="BQ295" s="225"/>
      <c r="BR295" s="224"/>
      <c r="BV295" s="224"/>
      <c r="BZ295" s="224"/>
      <c r="CD295" s="224"/>
      <c r="CH295" s="224"/>
      <c r="CL295" s="224"/>
      <c r="CP295" s="224"/>
      <c r="CT295" s="224"/>
      <c r="CX295" s="224"/>
      <c r="DB295" s="224"/>
      <c r="DF295" s="224"/>
      <c r="DI295" s="226"/>
    </row>
    <row r="296" spans="1:113" s="220" customFormat="1" ht="14.5" x14ac:dyDescent="0.25">
      <c r="A296" s="252">
        <v>53127</v>
      </c>
      <c r="B296" s="210" t="s">
        <v>4303</v>
      </c>
      <c r="C296" s="22" t="s">
        <v>4304</v>
      </c>
      <c r="D296" s="211" t="s">
        <v>3968</v>
      </c>
      <c r="E296" s="23" t="s">
        <v>352</v>
      </c>
      <c r="F296" s="211" t="s">
        <v>353</v>
      </c>
      <c r="G296" s="244">
        <v>20100205</v>
      </c>
      <c r="H296" s="211" t="s">
        <v>4305</v>
      </c>
      <c r="I296" s="212">
        <v>0.98599999999999999</v>
      </c>
      <c r="J296" s="23" t="s">
        <v>941</v>
      </c>
      <c r="K296" s="23" t="s">
        <v>3162</v>
      </c>
      <c r="L296" s="213">
        <v>878613861</v>
      </c>
      <c r="M296" s="211" t="s">
        <v>4289</v>
      </c>
      <c r="N296" s="211" t="s">
        <v>4293</v>
      </c>
      <c r="O296" s="214">
        <v>205.06</v>
      </c>
      <c r="P296" s="215">
        <v>11131.78</v>
      </c>
      <c r="Q296" s="23" t="s">
        <v>4292</v>
      </c>
      <c r="R296" s="23" t="s">
        <v>4291</v>
      </c>
      <c r="S296" s="112">
        <v>20130205</v>
      </c>
      <c r="T296" s="23" t="s">
        <v>4290</v>
      </c>
      <c r="U296" s="217">
        <v>6.4000000000000003E-3</v>
      </c>
      <c r="V296" s="218" t="s">
        <v>2296</v>
      </c>
      <c r="W296" s="217">
        <v>4.0000000000000002E-4</v>
      </c>
      <c r="X296" s="217">
        <v>4.0000000000000002E-4</v>
      </c>
      <c r="Y296" s="219" t="s">
        <v>688</v>
      </c>
      <c r="Z296" s="219" t="s">
        <v>357</v>
      </c>
      <c r="AA296" s="219" t="s">
        <v>414</v>
      </c>
      <c r="AD296" s="26" t="s">
        <v>3763</v>
      </c>
      <c r="AE296" s="221"/>
      <c r="AH296" s="222"/>
      <c r="AI296" s="219" t="s">
        <v>2089</v>
      </c>
      <c r="AJ296" s="223">
        <v>0.375</v>
      </c>
      <c r="AK296" s="172">
        <f ca="1">IF(LEN(J296)=0,"",VLOOKUP(INDIRECT(ADDRESS(COUNTA(기초자산!$A:$A),1,,,sname)),mat_spot,MATCH(J296,기초자산!$10:$10,0),FALSE))</f>
        <v>274.89999999999998</v>
      </c>
      <c r="AL296" s="172">
        <f ca="1">IF(LEN(K296)=0,"",VLOOKUP(INDIRECT(ADDRESS(COUNTA(기초자산!$A:$A),1,,,sname)),mat_spot,MATCH(K296,기초자산!$10:$10,0),FALSE))</f>
        <v>12454.07</v>
      </c>
      <c r="AM296" s="24">
        <f t="shared" ca="1" si="81"/>
        <v>1.3405832439286061</v>
      </c>
      <c r="AN296" s="24">
        <f t="shared" ca="1" si="81"/>
        <v>1.118785135890217</v>
      </c>
      <c r="AO296" s="211" t="s">
        <v>3624</v>
      </c>
      <c r="AP296" s="224">
        <v>0.9</v>
      </c>
      <c r="AS296" s="211" t="s">
        <v>4306</v>
      </c>
      <c r="AT296" s="224">
        <v>0.9</v>
      </c>
      <c r="AW296" s="211" t="s">
        <v>507</v>
      </c>
      <c r="AX296" s="224">
        <v>0.85</v>
      </c>
      <c r="BA296" s="211" t="s">
        <v>4301</v>
      </c>
      <c r="BB296" s="224">
        <v>0.85</v>
      </c>
      <c r="BE296" s="211" t="s">
        <v>4302</v>
      </c>
      <c r="BF296" s="224">
        <v>0.8</v>
      </c>
      <c r="BI296" s="211" t="s">
        <v>4292</v>
      </c>
      <c r="BJ296" s="224">
        <v>0.6</v>
      </c>
      <c r="BM296" s="225"/>
      <c r="BN296" s="224"/>
      <c r="BQ296" s="225"/>
      <c r="BR296" s="224"/>
      <c r="BV296" s="224"/>
      <c r="BZ296" s="224"/>
      <c r="CD296" s="224"/>
      <c r="CH296" s="224"/>
      <c r="CL296" s="224"/>
      <c r="CP296" s="224"/>
      <c r="CT296" s="224"/>
      <c r="CX296" s="224"/>
      <c r="DB296" s="224"/>
      <c r="DF296" s="224"/>
      <c r="DI296" s="226"/>
    </row>
    <row r="297" spans="1:113" s="220" customFormat="1" ht="14.5" x14ac:dyDescent="0.25">
      <c r="A297" s="252">
        <v>53126</v>
      </c>
      <c r="B297" s="210" t="s">
        <v>4294</v>
      </c>
      <c r="C297" s="22" t="s">
        <v>4295</v>
      </c>
      <c r="D297" s="211" t="s">
        <v>3968</v>
      </c>
      <c r="E297" s="23" t="s">
        <v>352</v>
      </c>
      <c r="F297" s="211" t="s">
        <v>353</v>
      </c>
      <c r="G297" s="244">
        <v>20100204</v>
      </c>
      <c r="H297" s="211" t="s">
        <v>4296</v>
      </c>
      <c r="I297" s="212">
        <v>0.98599999999999999</v>
      </c>
      <c r="J297" s="23" t="s">
        <v>941</v>
      </c>
      <c r="K297" s="23" t="s">
        <v>3162</v>
      </c>
      <c r="L297" s="213">
        <v>2837254820</v>
      </c>
      <c r="M297" s="211" t="s">
        <v>829</v>
      </c>
      <c r="N297" s="211" t="s">
        <v>4289</v>
      </c>
      <c r="O297" s="214">
        <v>211.72</v>
      </c>
      <c r="P297" s="215">
        <v>11605.88</v>
      </c>
      <c r="Q297" s="23" t="s">
        <v>4298</v>
      </c>
      <c r="R297" s="23" t="s">
        <v>4297</v>
      </c>
      <c r="S297" s="112">
        <v>20130204</v>
      </c>
      <c r="T297" s="23" t="s">
        <v>4299</v>
      </c>
      <c r="U297" s="217">
        <v>6.4000000000000003E-3</v>
      </c>
      <c r="V297" s="218" t="s">
        <v>2296</v>
      </c>
      <c r="W297" s="217">
        <v>4.0000000000000002E-4</v>
      </c>
      <c r="X297" s="217">
        <v>4.0000000000000002E-4</v>
      </c>
      <c r="Y297" s="219" t="s">
        <v>688</v>
      </c>
      <c r="Z297" s="219" t="s">
        <v>357</v>
      </c>
      <c r="AA297" s="219" t="s">
        <v>414</v>
      </c>
      <c r="AD297" s="26" t="s">
        <v>3607</v>
      </c>
      <c r="AE297" s="221"/>
      <c r="AF297" s="220">
        <v>55</v>
      </c>
      <c r="AH297" s="222"/>
      <c r="AI297" s="219" t="s">
        <v>3936</v>
      </c>
      <c r="AJ297" s="223">
        <v>0.40799999999999997</v>
      </c>
      <c r="AK297" s="172">
        <f ca="1">IF(LEN(J297)=0,"",VLOOKUP(INDIRECT(ADDRESS(COUNTA(기초자산!$A:$A),1,,,sname)),mat_spot,MATCH(J297,기초자산!$10:$10,0),FALSE))</f>
        <v>274.89999999999998</v>
      </c>
      <c r="AL297" s="172">
        <f ca="1">IF(LEN(K297)=0,"",VLOOKUP(INDIRECT(ADDRESS(COUNTA(기초자산!$A:$A),1,,,sname)),mat_spot,MATCH(K297,기초자산!$10:$10,0),FALSE))</f>
        <v>12454.07</v>
      </c>
      <c r="AM297" s="24">
        <f t="shared" ca="1" si="81"/>
        <v>1.2984129982996409</v>
      </c>
      <c r="AN297" s="24">
        <f t="shared" ca="1" si="81"/>
        <v>1.0730827821759314</v>
      </c>
      <c r="AO297" s="211" t="s">
        <v>396</v>
      </c>
      <c r="AP297" s="224">
        <v>0.9</v>
      </c>
      <c r="AS297" s="211" t="s">
        <v>4306</v>
      </c>
      <c r="AT297" s="224">
        <v>0.9</v>
      </c>
      <c r="AW297" s="211" t="s">
        <v>4300</v>
      </c>
      <c r="AX297" s="224">
        <v>0.85</v>
      </c>
      <c r="BA297" s="211" t="s">
        <v>4301</v>
      </c>
      <c r="BB297" s="224">
        <v>0.85</v>
      </c>
      <c r="BE297" s="211" t="s">
        <v>4302</v>
      </c>
      <c r="BF297" s="224">
        <v>0.8</v>
      </c>
      <c r="BI297" s="211" t="s">
        <v>4298</v>
      </c>
      <c r="BJ297" s="224">
        <v>0.7</v>
      </c>
      <c r="BM297" s="225"/>
      <c r="BN297" s="224"/>
      <c r="BQ297" s="225"/>
      <c r="BR297" s="224"/>
      <c r="BV297" s="224"/>
      <c r="BZ297" s="224"/>
      <c r="CD297" s="224"/>
      <c r="CH297" s="224"/>
      <c r="CL297" s="224"/>
      <c r="CP297" s="224"/>
      <c r="CT297" s="224"/>
      <c r="CX297" s="224"/>
      <c r="DB297" s="224"/>
      <c r="DF297" s="224"/>
      <c r="DI297" s="226"/>
    </row>
    <row r="298" spans="1:113" s="220" customFormat="1" ht="14.5" x14ac:dyDescent="0.25">
      <c r="A298" s="252">
        <v>53129</v>
      </c>
      <c r="B298" s="210" t="s">
        <v>4285</v>
      </c>
      <c r="C298" s="22" t="s">
        <v>4286</v>
      </c>
      <c r="D298" s="211" t="s">
        <v>3968</v>
      </c>
      <c r="E298" s="23" t="s">
        <v>352</v>
      </c>
      <c r="F298" s="211" t="s">
        <v>4287</v>
      </c>
      <c r="G298" s="244">
        <v>20100205</v>
      </c>
      <c r="H298" s="211" t="s">
        <v>4288</v>
      </c>
      <c r="I298" s="212">
        <v>0.99299999999999999</v>
      </c>
      <c r="J298" s="23" t="s">
        <v>941</v>
      </c>
      <c r="K298" s="23"/>
      <c r="L298" s="213">
        <v>414000000</v>
      </c>
      <c r="M298" s="23" t="s">
        <v>4289</v>
      </c>
      <c r="N298" s="211" t="s">
        <v>4293</v>
      </c>
      <c r="O298" s="214">
        <v>205.06</v>
      </c>
      <c r="P298" s="215"/>
      <c r="Q298" s="211" t="s">
        <v>4292</v>
      </c>
      <c r="R298" s="211" t="s">
        <v>4291</v>
      </c>
      <c r="S298" s="216">
        <v>20130205</v>
      </c>
      <c r="T298" s="23" t="s">
        <v>4290</v>
      </c>
      <c r="U298" s="217">
        <v>2.5999999999999999E-3</v>
      </c>
      <c r="V298" s="218">
        <v>1.6E-2</v>
      </c>
      <c r="W298" s="217">
        <v>2.9999999999999997E-4</v>
      </c>
      <c r="X298" s="217">
        <v>2.9999999999999997E-4</v>
      </c>
      <c r="Y298" s="219" t="s">
        <v>688</v>
      </c>
      <c r="Z298" s="219" t="s">
        <v>357</v>
      </c>
      <c r="AA298" s="219" t="s">
        <v>414</v>
      </c>
      <c r="AD298" s="26" t="s">
        <v>4265</v>
      </c>
      <c r="AE298" s="221"/>
      <c r="AF298" s="220">
        <v>60</v>
      </c>
      <c r="AH298" s="222"/>
      <c r="AI298" s="219" t="s">
        <v>4311</v>
      </c>
      <c r="AJ298" s="223">
        <v>0.27900000000000003</v>
      </c>
      <c r="AK298" s="172">
        <f ca="1">IF(LEN(J298)=0,"",VLOOKUP(INDIRECT(ADDRESS(COUNTA(기초자산!$A:$A),1,,,sname)),mat_spot,MATCH(J298,기초자산!$10:$10,0),FALSE))</f>
        <v>274.89999999999998</v>
      </c>
      <c r="AL298" s="172" t="str">
        <f ca="1">IF(LEN(K298)=0,"",VLOOKUP(INDIRECT(ADDRESS(COUNTA(기초자산!$A:$A),1,,,sname)),mat_spot,MATCH(K298,기초자산!$10:$10,0),FALSE))</f>
        <v/>
      </c>
      <c r="AM298" s="24">
        <f t="shared" ca="1" si="81"/>
        <v>1.3405832439286061</v>
      </c>
      <c r="AN298" s="24" t="str">
        <f t="shared" ca="1" si="81"/>
        <v/>
      </c>
      <c r="AO298" s="211" t="s">
        <v>3624</v>
      </c>
      <c r="AP298" s="224">
        <v>0.95</v>
      </c>
      <c r="AS298" s="211" t="s">
        <v>4306</v>
      </c>
      <c r="AT298" s="224">
        <v>0.95</v>
      </c>
      <c r="AW298" s="211" t="s">
        <v>507</v>
      </c>
      <c r="AX298" s="224">
        <v>0.9</v>
      </c>
      <c r="BA298" s="211" t="s">
        <v>4301</v>
      </c>
      <c r="BB298" s="224">
        <v>0.9</v>
      </c>
      <c r="BE298" s="211" t="s">
        <v>4302</v>
      </c>
      <c r="BF298" s="224">
        <v>0.85</v>
      </c>
      <c r="BI298" s="211" t="s">
        <v>4292</v>
      </c>
      <c r="BJ298" s="224">
        <v>0.85</v>
      </c>
      <c r="BM298" s="225"/>
      <c r="BN298" s="224"/>
      <c r="BQ298" s="225"/>
      <c r="BR298" s="224"/>
      <c r="BV298" s="224"/>
      <c r="BZ298" s="224"/>
      <c r="CD298" s="224"/>
      <c r="CH298" s="224"/>
      <c r="CL298" s="224"/>
      <c r="CP298" s="224"/>
      <c r="CT298" s="224"/>
      <c r="CX298" s="224"/>
      <c r="DB298" s="224"/>
      <c r="DF298" s="224"/>
      <c r="DI298" s="226"/>
    </row>
    <row r="299" spans="1:113" s="220" customFormat="1" ht="14.5" x14ac:dyDescent="0.25">
      <c r="A299" s="252">
        <v>53122</v>
      </c>
      <c r="B299" s="210" t="s">
        <v>4276</v>
      </c>
      <c r="C299" s="22" t="s">
        <v>4277</v>
      </c>
      <c r="D299" s="211" t="s">
        <v>3968</v>
      </c>
      <c r="E299" s="23" t="s">
        <v>352</v>
      </c>
      <c r="F299" s="211" t="s">
        <v>353</v>
      </c>
      <c r="G299" s="244">
        <v>20100128</v>
      </c>
      <c r="H299" s="211" t="s">
        <v>4278</v>
      </c>
      <c r="I299" s="212">
        <v>0.98599999999999999</v>
      </c>
      <c r="J299" s="23" t="s">
        <v>941</v>
      </c>
      <c r="K299" s="23" t="s">
        <v>3162</v>
      </c>
      <c r="L299" s="213">
        <v>2375634811</v>
      </c>
      <c r="M299" s="211" t="s">
        <v>4279</v>
      </c>
      <c r="N299" s="211" t="s">
        <v>511</v>
      </c>
      <c r="O299" s="214">
        <v>215.67</v>
      </c>
      <c r="P299" s="215">
        <v>11636.03</v>
      </c>
      <c r="Q299" s="23" t="s">
        <v>4280</v>
      </c>
      <c r="R299" s="23" t="s">
        <v>4282</v>
      </c>
      <c r="S299" s="112">
        <v>20130128</v>
      </c>
      <c r="T299" s="23" t="s">
        <v>4281</v>
      </c>
      <c r="U299" s="217">
        <v>6.4000000000000003E-3</v>
      </c>
      <c r="V299" s="218" t="s">
        <v>2296</v>
      </c>
      <c r="W299" s="217">
        <v>4.0000000000000002E-4</v>
      </c>
      <c r="X299" s="217">
        <v>4.0000000000000002E-4</v>
      </c>
      <c r="Y299" s="219" t="s">
        <v>688</v>
      </c>
      <c r="Z299" s="219" t="s">
        <v>357</v>
      </c>
      <c r="AA299" s="219" t="s">
        <v>414</v>
      </c>
      <c r="AD299" s="26" t="s">
        <v>3607</v>
      </c>
      <c r="AE299" s="221"/>
      <c r="AF299" s="220">
        <v>55</v>
      </c>
      <c r="AH299" s="222"/>
      <c r="AI299" s="219" t="s">
        <v>1168</v>
      </c>
      <c r="AJ299" s="223">
        <v>0.36</v>
      </c>
      <c r="AK299" s="172">
        <f ca="1">IF(LEN(J299)=0,"",VLOOKUP(INDIRECT(ADDRESS(COUNTA(기초자산!$A:$A),1,,,sname)),mat_spot,MATCH(J299,기초자산!$10:$10,0),FALSE))</f>
        <v>274.89999999999998</v>
      </c>
      <c r="AL299" s="172">
        <f ca="1">IF(LEN(K299)=0,"",VLOOKUP(INDIRECT(ADDRESS(COUNTA(기초자산!$A:$A),1,,,sname)),mat_spot,MATCH(K299,기초자산!$10:$10,0),FALSE))</f>
        <v>12454.07</v>
      </c>
      <c r="AM299" s="24">
        <f t="shared" ref="AM299:AN302" ca="1" si="82">IF(ISERROR(AK299/O299),"",AK299/O299)</f>
        <v>1.2746325404553251</v>
      </c>
      <c r="AN299" s="24">
        <f t="shared" ca="1" si="82"/>
        <v>1.0703023281995663</v>
      </c>
      <c r="AO299" s="211" t="s">
        <v>4283</v>
      </c>
      <c r="AP299" s="224">
        <v>0.9</v>
      </c>
      <c r="AS299" s="211" t="s">
        <v>783</v>
      </c>
      <c r="AT299" s="224">
        <v>0.9</v>
      </c>
      <c r="AW299" s="211" t="s">
        <v>4284</v>
      </c>
      <c r="AX299" s="224">
        <v>0.85</v>
      </c>
      <c r="BA299" s="211" t="s">
        <v>4274</v>
      </c>
      <c r="BB299" s="224">
        <v>0.85</v>
      </c>
      <c r="BE299" s="211" t="s">
        <v>4275</v>
      </c>
      <c r="BF299" s="224">
        <v>0.8</v>
      </c>
      <c r="BI299" s="211" t="s">
        <v>4280</v>
      </c>
      <c r="BJ299" s="224">
        <v>0.7</v>
      </c>
      <c r="BM299" s="225"/>
      <c r="BN299" s="224"/>
      <c r="BQ299" s="225"/>
      <c r="BR299" s="224"/>
      <c r="BV299" s="224"/>
      <c r="BZ299" s="224"/>
      <c r="CD299" s="224"/>
      <c r="CH299" s="224"/>
      <c r="CL299" s="224"/>
      <c r="CP299" s="224"/>
      <c r="CT299" s="224"/>
      <c r="CX299" s="224"/>
      <c r="DB299" s="224"/>
      <c r="DF299" s="224"/>
      <c r="DI299" s="226"/>
    </row>
    <row r="300" spans="1:113" s="220" customFormat="1" ht="14.5" x14ac:dyDescent="0.25">
      <c r="A300" s="252">
        <v>53123</v>
      </c>
      <c r="B300" s="210" t="s">
        <v>4267</v>
      </c>
      <c r="C300" s="22" t="s">
        <v>4268</v>
      </c>
      <c r="D300" s="211" t="s">
        <v>3968</v>
      </c>
      <c r="E300" s="23" t="s">
        <v>352</v>
      </c>
      <c r="F300" s="211" t="s">
        <v>3434</v>
      </c>
      <c r="G300" s="244">
        <v>20100129</v>
      </c>
      <c r="H300" s="211" t="s">
        <v>4269</v>
      </c>
      <c r="I300" s="212">
        <v>0.99299999999999999</v>
      </c>
      <c r="J300" s="23" t="s">
        <v>941</v>
      </c>
      <c r="K300" s="23"/>
      <c r="L300" s="213">
        <v>400000000</v>
      </c>
      <c r="M300" s="23" t="s">
        <v>511</v>
      </c>
      <c r="N300" s="211" t="s">
        <v>1911</v>
      </c>
      <c r="O300" s="214">
        <v>210.34</v>
      </c>
      <c r="P300" s="215"/>
      <c r="Q300" s="211" t="s">
        <v>4271</v>
      </c>
      <c r="R300" s="211" t="s">
        <v>4272</v>
      </c>
      <c r="S300" s="216">
        <v>20130129</v>
      </c>
      <c r="T300" s="23" t="s">
        <v>4270</v>
      </c>
      <c r="U300" s="217">
        <v>1.8E-3</v>
      </c>
      <c r="V300" s="218">
        <v>1.12E-2</v>
      </c>
      <c r="W300" s="217">
        <v>1.3999999999999999E-4</v>
      </c>
      <c r="X300" s="217">
        <v>1.3999999999999999E-4</v>
      </c>
      <c r="Y300" s="219" t="s">
        <v>688</v>
      </c>
      <c r="Z300" s="219" t="s">
        <v>357</v>
      </c>
      <c r="AA300" s="219" t="s">
        <v>414</v>
      </c>
      <c r="AD300" s="26" t="s">
        <v>4273</v>
      </c>
      <c r="AE300" s="221"/>
      <c r="AF300" s="220">
        <v>65</v>
      </c>
      <c r="AH300" s="222"/>
      <c r="AI300" s="219" t="s">
        <v>3202</v>
      </c>
      <c r="AJ300" s="223">
        <v>0.3</v>
      </c>
      <c r="AK300" s="172">
        <f ca="1">IF(LEN(J300)=0,"",VLOOKUP(INDIRECT(ADDRESS(COUNTA(기초자산!$A:$A),1,,,sname)),mat_spot,MATCH(J300,기초자산!$10:$10,0),FALSE))</f>
        <v>274.89999999999998</v>
      </c>
      <c r="AL300" s="172" t="str">
        <f ca="1">IF(LEN(K300)=0,"",VLOOKUP(INDIRECT(ADDRESS(COUNTA(기초자산!$A:$A),1,,,sname)),mat_spot,MATCH(K300,기초자산!$10:$10,0),FALSE))</f>
        <v/>
      </c>
      <c r="AM300" s="24">
        <f t="shared" ca="1" si="82"/>
        <v>1.3069316344965294</v>
      </c>
      <c r="AN300" s="24" t="str">
        <f t="shared" ca="1" si="82"/>
        <v/>
      </c>
      <c r="AO300" s="211" t="s">
        <v>341</v>
      </c>
      <c r="AP300" s="224">
        <v>0.95</v>
      </c>
      <c r="AS300" s="211" t="s">
        <v>783</v>
      </c>
      <c r="AT300" s="224">
        <v>0.95</v>
      </c>
      <c r="AW300" s="211" t="s">
        <v>3553</v>
      </c>
      <c r="AX300" s="224">
        <v>0.9</v>
      </c>
      <c r="BA300" s="211" t="s">
        <v>4274</v>
      </c>
      <c r="BB300" s="224">
        <v>0.9</v>
      </c>
      <c r="BE300" s="211" t="s">
        <v>4275</v>
      </c>
      <c r="BF300" s="224">
        <v>0.85</v>
      </c>
      <c r="BI300" s="211" t="s">
        <v>4271</v>
      </c>
      <c r="BJ300" s="224">
        <v>0.85</v>
      </c>
      <c r="BM300" s="225"/>
      <c r="BN300" s="224"/>
      <c r="BQ300" s="225"/>
      <c r="BR300" s="224"/>
      <c r="BV300" s="224"/>
      <c r="BZ300" s="224"/>
      <c r="CD300" s="224"/>
      <c r="CH300" s="224"/>
      <c r="CL300" s="224"/>
      <c r="CP300" s="224"/>
      <c r="CT300" s="224"/>
      <c r="CX300" s="224"/>
      <c r="DB300" s="224"/>
      <c r="DF300" s="224"/>
      <c r="DI300" s="226"/>
    </row>
    <row r="301" spans="1:113" s="220" customFormat="1" ht="14.5" x14ac:dyDescent="0.25">
      <c r="A301" s="252">
        <v>53119</v>
      </c>
      <c r="B301" s="210" t="s">
        <v>4261</v>
      </c>
      <c r="C301" s="22" t="s">
        <v>4262</v>
      </c>
      <c r="D301" s="211" t="s">
        <v>3968</v>
      </c>
      <c r="E301" s="23" t="s">
        <v>352</v>
      </c>
      <c r="F301" s="211" t="s">
        <v>3434</v>
      </c>
      <c r="G301" s="244">
        <v>20100122</v>
      </c>
      <c r="H301" s="211" t="s">
        <v>4263</v>
      </c>
      <c r="I301" s="212">
        <v>0.99</v>
      </c>
      <c r="J301" s="23" t="s">
        <v>941</v>
      </c>
      <c r="K301" s="23"/>
      <c r="L301" s="213">
        <v>858000000</v>
      </c>
      <c r="M301" s="23" t="s">
        <v>4258</v>
      </c>
      <c r="N301" s="211" t="s">
        <v>3852</v>
      </c>
      <c r="O301" s="214">
        <v>220.68</v>
      </c>
      <c r="P301" s="215"/>
      <c r="Q301" s="211" t="s">
        <v>4252</v>
      </c>
      <c r="R301" s="211" t="s">
        <v>4264</v>
      </c>
      <c r="S301" s="216">
        <v>20130121</v>
      </c>
      <c r="T301" s="23" t="s">
        <v>4226</v>
      </c>
      <c r="U301" s="217">
        <v>2.5999999999999999E-3</v>
      </c>
      <c r="V301" s="218">
        <v>1.6E-2</v>
      </c>
      <c r="W301" s="217">
        <v>2.9999999999999997E-4</v>
      </c>
      <c r="X301" s="217">
        <v>2.9999999999999997E-4</v>
      </c>
      <c r="Y301" s="219" t="s">
        <v>688</v>
      </c>
      <c r="Z301" s="219" t="s">
        <v>357</v>
      </c>
      <c r="AA301" s="219" t="s">
        <v>414</v>
      </c>
      <c r="AD301" s="26" t="s">
        <v>4265</v>
      </c>
      <c r="AE301" s="221"/>
      <c r="AF301" s="220">
        <v>60</v>
      </c>
      <c r="AH301" s="222"/>
      <c r="AI301" s="219" t="s">
        <v>4266</v>
      </c>
      <c r="AJ301" s="223">
        <v>0.27900000000000003</v>
      </c>
      <c r="AK301" s="172">
        <f ca="1">IF(LEN(J301)=0,"",VLOOKUP(INDIRECT(ADDRESS(COUNTA(기초자산!$A:$A),1,,,sname)),mat_spot,MATCH(J301,기초자산!$10:$10,0),FALSE))</f>
        <v>274.89999999999998</v>
      </c>
      <c r="AL301" s="172" t="str">
        <f ca="1">IF(LEN(K301)=0,"",VLOOKUP(INDIRECT(ADDRESS(COUNTA(기초자산!$A:$A),1,,,sname)),mat_spot,MATCH(K301,기초자산!$10:$10,0),FALSE))</f>
        <v/>
      </c>
      <c r="AM301" s="24">
        <f t="shared" ca="1" si="82"/>
        <v>1.2456951241616818</v>
      </c>
      <c r="AN301" s="24" t="str">
        <f t="shared" ca="1" si="82"/>
        <v/>
      </c>
      <c r="AO301" s="211" t="s">
        <v>1945</v>
      </c>
      <c r="AP301" s="224">
        <v>0.95</v>
      </c>
      <c r="AS301" s="211" t="s">
        <v>3524</v>
      </c>
      <c r="AT301" s="224">
        <v>0.95</v>
      </c>
      <c r="AW301" s="211" t="s">
        <v>3525</v>
      </c>
      <c r="AX301" s="224">
        <v>0.9</v>
      </c>
      <c r="BA301" s="211" t="s">
        <v>3516</v>
      </c>
      <c r="BB301" s="224">
        <v>0.9</v>
      </c>
      <c r="BE301" s="211" t="s">
        <v>3512</v>
      </c>
      <c r="BF301" s="224">
        <v>0.85</v>
      </c>
      <c r="BI301" s="211" t="s">
        <v>4252</v>
      </c>
      <c r="BJ301" s="224">
        <v>0.85</v>
      </c>
      <c r="BM301" s="225"/>
      <c r="BN301" s="224"/>
      <c r="BQ301" s="225"/>
      <c r="BR301" s="224"/>
      <c r="BV301" s="224"/>
      <c r="BZ301" s="224"/>
      <c r="CD301" s="224"/>
      <c r="CH301" s="224"/>
      <c r="CL301" s="224"/>
      <c r="CP301" s="224"/>
      <c r="CT301" s="224"/>
      <c r="CX301" s="224"/>
      <c r="DB301" s="224"/>
      <c r="DF301" s="224"/>
      <c r="DI301" s="226"/>
    </row>
    <row r="302" spans="1:113" s="220" customFormat="1" ht="14.5" x14ac:dyDescent="0.25">
      <c r="A302" s="252">
        <v>53120</v>
      </c>
      <c r="B302" s="210" t="s">
        <v>4255</v>
      </c>
      <c r="C302" s="22" t="s">
        <v>4256</v>
      </c>
      <c r="D302" s="211" t="s">
        <v>3968</v>
      </c>
      <c r="E302" s="23" t="s">
        <v>352</v>
      </c>
      <c r="F302" s="211" t="s">
        <v>353</v>
      </c>
      <c r="G302" s="244">
        <v>20100122</v>
      </c>
      <c r="H302" s="211" t="s">
        <v>4257</v>
      </c>
      <c r="I302" s="212">
        <v>0.997</v>
      </c>
      <c r="J302" s="23" t="s">
        <v>941</v>
      </c>
      <c r="K302" s="23" t="s">
        <v>3162</v>
      </c>
      <c r="L302" s="213">
        <v>785311982</v>
      </c>
      <c r="M302" s="211" t="s">
        <v>4258</v>
      </c>
      <c r="N302" s="211" t="s">
        <v>3852</v>
      </c>
      <c r="O302" s="214">
        <v>220.68</v>
      </c>
      <c r="P302" s="215">
        <v>11975.65</v>
      </c>
      <c r="Q302" s="23" t="s">
        <v>4252</v>
      </c>
      <c r="R302" s="23" t="s">
        <v>4260</v>
      </c>
      <c r="S302" s="112">
        <v>20130122</v>
      </c>
      <c r="T302" s="23" t="s">
        <v>4259</v>
      </c>
      <c r="U302" s="217">
        <v>2.5999999999999999E-3</v>
      </c>
      <c r="V302" s="218" t="s">
        <v>543</v>
      </c>
      <c r="W302" s="217">
        <v>2.9999999999999997E-4</v>
      </c>
      <c r="X302" s="217">
        <v>2.9999999999999997E-4</v>
      </c>
      <c r="Y302" s="219" t="s">
        <v>688</v>
      </c>
      <c r="Z302" s="219" t="s">
        <v>357</v>
      </c>
      <c r="AA302" s="219" t="s">
        <v>414</v>
      </c>
      <c r="AD302" s="26" t="s">
        <v>3763</v>
      </c>
      <c r="AE302" s="221"/>
      <c r="AH302" s="222"/>
      <c r="AI302" s="219" t="s">
        <v>559</v>
      </c>
      <c r="AJ302" s="223">
        <v>0.40500000000000003</v>
      </c>
      <c r="AK302" s="172">
        <f ca="1">IF(LEN(J302)=0,"",VLOOKUP(INDIRECT(ADDRESS(COUNTA(기초자산!$A:$A),1,,,sname)),mat_spot,MATCH(J302,기초자산!$10:$10,0),FALSE))</f>
        <v>274.89999999999998</v>
      </c>
      <c r="AL302" s="172">
        <f ca="1">IF(LEN(K302)=0,"",VLOOKUP(INDIRECT(ADDRESS(COUNTA(기초자산!$A:$A),1,,,sname)),mat_spot,MATCH(K302,기초자산!$10:$10,0),FALSE))</f>
        <v>12454.07</v>
      </c>
      <c r="AM302" s="24">
        <f t="shared" ca="1" si="82"/>
        <v>1.2456951241616818</v>
      </c>
      <c r="AN302" s="24">
        <f t="shared" ca="1" si="82"/>
        <v>1.0399493973187259</v>
      </c>
      <c r="AO302" s="211" t="s">
        <v>1945</v>
      </c>
      <c r="AP302" s="224">
        <v>0.9</v>
      </c>
      <c r="AS302" s="211" t="s">
        <v>3524</v>
      </c>
      <c r="AT302" s="224">
        <v>0.9</v>
      </c>
      <c r="AW302" s="211" t="s">
        <v>3525</v>
      </c>
      <c r="AX302" s="224">
        <v>0.85</v>
      </c>
      <c r="BA302" s="211" t="s">
        <v>3516</v>
      </c>
      <c r="BB302" s="224">
        <v>0.85</v>
      </c>
      <c r="BE302" s="211" t="s">
        <v>3512</v>
      </c>
      <c r="BF302" s="224">
        <v>0.8</v>
      </c>
      <c r="BI302" s="211" t="s">
        <v>4252</v>
      </c>
      <c r="BJ302" s="224">
        <v>0.6</v>
      </c>
      <c r="BM302" s="225"/>
      <c r="BN302" s="224"/>
      <c r="BQ302" s="225"/>
      <c r="BR302" s="224"/>
      <c r="BV302" s="224"/>
      <c r="BZ302" s="224"/>
      <c r="CD302" s="224"/>
      <c r="CH302" s="224"/>
      <c r="CL302" s="224"/>
      <c r="CP302" s="224"/>
      <c r="CT302" s="224"/>
      <c r="CX302" s="224"/>
      <c r="DB302" s="224"/>
      <c r="DF302" s="224"/>
      <c r="DI302" s="226"/>
    </row>
    <row r="303" spans="1:113" s="220" customFormat="1" ht="14.5" x14ac:dyDescent="0.25">
      <c r="A303" s="252">
        <v>53117</v>
      </c>
      <c r="B303" s="210" t="s">
        <v>4248</v>
      </c>
      <c r="C303" s="22" t="s">
        <v>4249</v>
      </c>
      <c r="D303" s="211" t="s">
        <v>3968</v>
      </c>
      <c r="E303" s="23" t="s">
        <v>352</v>
      </c>
      <c r="F303" s="211" t="s">
        <v>353</v>
      </c>
      <c r="G303" s="244">
        <v>20100119</v>
      </c>
      <c r="H303" s="211" t="s">
        <v>4254</v>
      </c>
      <c r="I303" s="212">
        <v>0.98599999999999999</v>
      </c>
      <c r="J303" s="23" t="s">
        <v>941</v>
      </c>
      <c r="K303" s="23" t="s">
        <v>3162</v>
      </c>
      <c r="L303" s="213">
        <v>2592942025</v>
      </c>
      <c r="M303" s="211" t="s">
        <v>3523</v>
      </c>
      <c r="N303" s="211" t="s">
        <v>347</v>
      </c>
      <c r="O303" s="214">
        <v>224.13</v>
      </c>
      <c r="P303" s="215">
        <v>12600.76</v>
      </c>
      <c r="Q303" s="23" t="s">
        <v>4251</v>
      </c>
      <c r="R303" s="23" t="s">
        <v>4252</v>
      </c>
      <c r="S303" s="112">
        <v>20130118</v>
      </c>
      <c r="T303" s="23" t="s">
        <v>4250</v>
      </c>
      <c r="U303" s="217">
        <v>6.4000000000000003E-3</v>
      </c>
      <c r="V303" s="218" t="s">
        <v>2296</v>
      </c>
      <c r="W303" s="217">
        <v>4.0000000000000002E-4</v>
      </c>
      <c r="X303" s="217">
        <v>4.0000000000000002E-4</v>
      </c>
      <c r="Y303" s="219" t="s">
        <v>688</v>
      </c>
      <c r="Z303" s="219" t="s">
        <v>357</v>
      </c>
      <c r="AA303" s="219" t="s">
        <v>414</v>
      </c>
      <c r="AD303" s="26" t="s">
        <v>3607</v>
      </c>
      <c r="AE303" s="221"/>
      <c r="AF303" s="220">
        <v>55</v>
      </c>
      <c r="AH303" s="222"/>
      <c r="AI303" s="219" t="s">
        <v>1357</v>
      </c>
      <c r="AJ303" s="223">
        <v>0.435</v>
      </c>
      <c r="AK303" s="172">
        <f ca="1">IF(LEN(J303)=0,"",VLOOKUP(INDIRECT(ADDRESS(COUNTA(기초자산!$A:$A),1,,,sname)),mat_spot,MATCH(J303,기초자산!$10:$10,0),FALSE))</f>
        <v>274.89999999999998</v>
      </c>
      <c r="AL303" s="172">
        <f ca="1">IF(LEN(K303)=0,"",VLOOKUP(INDIRECT(ADDRESS(COUNTA(기초자산!$A:$A),1,,,sname)),mat_spot,MATCH(K303,기초자산!$10:$10,0),FALSE))</f>
        <v>12454.07</v>
      </c>
      <c r="AM303" s="24">
        <f t="shared" ref="AM303:AN305" ca="1" si="83">IF(ISERROR(AK303/O303),"",AK303/O303)</f>
        <v>1.2265203230268147</v>
      </c>
      <c r="AN303" s="24">
        <f t="shared" ca="1" si="83"/>
        <v>0.98835863868528562</v>
      </c>
      <c r="AO303" s="211" t="s">
        <v>3506</v>
      </c>
      <c r="AP303" s="224">
        <v>0.9</v>
      </c>
      <c r="AS303" s="211" t="s">
        <v>763</v>
      </c>
      <c r="AT303" s="224">
        <v>0.9</v>
      </c>
      <c r="AW303" s="211" t="s">
        <v>3501</v>
      </c>
      <c r="AX303" s="224">
        <v>0.85</v>
      </c>
      <c r="BA303" s="211" t="s">
        <v>4253</v>
      </c>
      <c r="BB303" s="224">
        <v>0.85</v>
      </c>
      <c r="BE303" s="211" t="s">
        <v>4238</v>
      </c>
      <c r="BF303" s="224">
        <v>0.8</v>
      </c>
      <c r="BI303" s="211" t="s">
        <v>4251</v>
      </c>
      <c r="BJ303" s="224">
        <v>0.7</v>
      </c>
      <c r="BM303" s="225"/>
      <c r="BN303" s="224"/>
      <c r="BQ303" s="225"/>
      <c r="BR303" s="224"/>
      <c r="BV303" s="224"/>
      <c r="BZ303" s="224"/>
      <c r="CD303" s="224"/>
      <c r="CH303" s="224"/>
      <c r="CL303" s="224"/>
      <c r="CP303" s="224"/>
      <c r="CT303" s="224"/>
      <c r="CX303" s="224"/>
      <c r="DB303" s="224"/>
      <c r="DF303" s="224"/>
      <c r="DI303" s="226"/>
    </row>
    <row r="304" spans="1:113" s="220" customFormat="1" ht="14.5" x14ac:dyDescent="0.25">
      <c r="A304" s="252">
        <v>53116</v>
      </c>
      <c r="B304" s="210" t="s">
        <v>4241</v>
      </c>
      <c r="C304" s="22" t="s">
        <v>4242</v>
      </c>
      <c r="D304" s="211" t="s">
        <v>3968</v>
      </c>
      <c r="E304" s="23" t="s">
        <v>352</v>
      </c>
      <c r="F304" s="211" t="s">
        <v>353</v>
      </c>
      <c r="G304" s="244">
        <v>20100115</v>
      </c>
      <c r="H304" s="211" t="s">
        <v>4247</v>
      </c>
      <c r="I304" s="212">
        <v>0.98499999999999999</v>
      </c>
      <c r="J304" s="23" t="s">
        <v>941</v>
      </c>
      <c r="K304" s="23" t="s">
        <v>3162</v>
      </c>
      <c r="L304" s="213">
        <v>4335375298</v>
      </c>
      <c r="M304" s="211" t="s">
        <v>769</v>
      </c>
      <c r="N304" s="211" t="s">
        <v>3828</v>
      </c>
      <c r="O304" s="214">
        <v>223.21</v>
      </c>
      <c r="P304" s="215">
        <v>12356.88</v>
      </c>
      <c r="Q304" s="23" t="s">
        <v>4234</v>
      </c>
      <c r="R304" s="23" t="s">
        <v>4243</v>
      </c>
      <c r="S304" s="112">
        <v>20130115</v>
      </c>
      <c r="T304" s="23" t="s">
        <v>765</v>
      </c>
      <c r="U304" s="217">
        <v>6.4000000000000003E-3</v>
      </c>
      <c r="V304" s="218" t="s">
        <v>478</v>
      </c>
      <c r="W304" s="217">
        <v>4.0000000000000002E-4</v>
      </c>
      <c r="X304" s="217">
        <v>4.0000000000000002E-4</v>
      </c>
      <c r="Y304" s="219" t="s">
        <v>688</v>
      </c>
      <c r="Z304" s="219" t="s">
        <v>357</v>
      </c>
      <c r="AA304" s="219" t="s">
        <v>414</v>
      </c>
      <c r="AD304" s="26" t="s">
        <v>3607</v>
      </c>
      <c r="AE304" s="221"/>
      <c r="AF304" s="220">
        <v>55</v>
      </c>
      <c r="AH304" s="222"/>
      <c r="AI304" s="219" t="s">
        <v>4244</v>
      </c>
      <c r="AJ304" s="223">
        <v>0.438</v>
      </c>
      <c r="AK304" s="172">
        <f ca="1">IF(LEN(J304)=0,"",VLOOKUP(INDIRECT(ADDRESS(COUNTA(기초자산!$A:$A),1,,,sname)),mat_spot,MATCH(J304,기초자산!$10:$10,0),FALSE))</f>
        <v>274.89999999999998</v>
      </c>
      <c r="AL304" s="172">
        <f ca="1">IF(LEN(K304)=0,"",VLOOKUP(INDIRECT(ADDRESS(COUNTA(기초자산!$A:$A),1,,,sname)),mat_spot,MATCH(K304,기초자산!$10:$10,0),FALSE))</f>
        <v>12454.07</v>
      </c>
      <c r="AM304" s="24">
        <f t="shared" ca="1" si="83"/>
        <v>1.2315756462524079</v>
      </c>
      <c r="AN304" s="24">
        <f t="shared" ca="1" si="83"/>
        <v>1.0078652540123396</v>
      </c>
      <c r="AO304" s="211" t="s">
        <v>4236</v>
      </c>
      <c r="AP304" s="224">
        <v>0.9</v>
      </c>
      <c r="AS304" s="211" t="s">
        <v>4245</v>
      </c>
      <c r="AT304" s="224">
        <v>0.9</v>
      </c>
      <c r="AW304" s="211" t="s">
        <v>4237</v>
      </c>
      <c r="AX304" s="224">
        <v>0.85</v>
      </c>
      <c r="BA304" s="211" t="s">
        <v>762</v>
      </c>
      <c r="BB304" s="224">
        <v>0.85</v>
      </c>
      <c r="BE304" s="211" t="s">
        <v>4246</v>
      </c>
      <c r="BF304" s="224">
        <v>0.8</v>
      </c>
      <c r="BI304" s="211" t="s">
        <v>4234</v>
      </c>
      <c r="BJ304" s="224">
        <v>0.7</v>
      </c>
      <c r="BM304" s="225"/>
      <c r="BN304" s="224"/>
      <c r="BQ304" s="225"/>
      <c r="BR304" s="224"/>
      <c r="BV304" s="224"/>
      <c r="BZ304" s="224"/>
      <c r="CD304" s="224"/>
      <c r="CH304" s="224"/>
      <c r="CL304" s="224"/>
      <c r="CP304" s="224"/>
      <c r="CT304" s="224"/>
      <c r="CX304" s="224"/>
      <c r="DB304" s="224"/>
      <c r="DF304" s="224"/>
      <c r="DI304" s="226"/>
    </row>
    <row r="305" spans="1:113" s="220" customFormat="1" ht="14.5" x14ac:dyDescent="0.25">
      <c r="A305" s="252">
        <v>53114</v>
      </c>
      <c r="B305" s="210" t="s">
        <v>4230</v>
      </c>
      <c r="C305" s="22" t="s">
        <v>4231</v>
      </c>
      <c r="D305" s="211" t="s">
        <v>3968</v>
      </c>
      <c r="E305" s="23" t="s">
        <v>352</v>
      </c>
      <c r="F305" s="211" t="s">
        <v>353</v>
      </c>
      <c r="G305" s="244">
        <v>20100112</v>
      </c>
      <c r="H305" s="211" t="s">
        <v>4232</v>
      </c>
      <c r="I305" s="212">
        <v>0.98499999999999999</v>
      </c>
      <c r="J305" s="23" t="s">
        <v>941</v>
      </c>
      <c r="K305" s="23" t="s">
        <v>3162</v>
      </c>
      <c r="L305" s="213">
        <v>2510913536</v>
      </c>
      <c r="M305" s="23" t="s">
        <v>761</v>
      </c>
      <c r="N305" s="23" t="s">
        <v>3819</v>
      </c>
      <c r="O305" s="214">
        <v>223.04</v>
      </c>
      <c r="P305" s="215">
        <v>12967.37</v>
      </c>
      <c r="Q305" s="23" t="s">
        <v>4235</v>
      </c>
      <c r="R305" s="23" t="s">
        <v>4234</v>
      </c>
      <c r="S305" s="112">
        <v>20130111</v>
      </c>
      <c r="T305" s="23" t="s">
        <v>4233</v>
      </c>
      <c r="U305" s="217">
        <v>6.4000000000000003E-3</v>
      </c>
      <c r="V305" s="218" t="s">
        <v>478</v>
      </c>
      <c r="W305" s="217">
        <v>4.0000000000000002E-4</v>
      </c>
      <c r="X305" s="217">
        <v>4.0000000000000002E-4</v>
      </c>
      <c r="Y305" s="219" t="s">
        <v>688</v>
      </c>
      <c r="Z305" s="219" t="s">
        <v>357</v>
      </c>
      <c r="AA305" s="219" t="s">
        <v>414</v>
      </c>
      <c r="AD305" s="26" t="s">
        <v>3607</v>
      </c>
      <c r="AE305" s="221"/>
      <c r="AF305" s="220">
        <v>55</v>
      </c>
      <c r="AH305" s="222"/>
      <c r="AI305" s="219" t="s">
        <v>4244</v>
      </c>
      <c r="AJ305" s="223">
        <v>0.438</v>
      </c>
      <c r="AK305" s="172">
        <f ca="1">IF(LEN(J305)=0,"",VLOOKUP(INDIRECT(ADDRESS(COUNTA(기초자산!$A:$A),1,,,sname)),mat_spot,MATCH(J305,기초자산!$10:$10,0),FALSE))</f>
        <v>274.89999999999998</v>
      </c>
      <c r="AL305" s="172">
        <f ca="1">IF(LEN(K305)=0,"",VLOOKUP(INDIRECT(ADDRESS(COUNTA(기초자산!$A:$A),1,,,sname)),mat_spot,MATCH(K305,기초자산!$10:$10,0),FALSE))</f>
        <v>12454.07</v>
      </c>
      <c r="AM305" s="24">
        <f t="shared" ca="1" si="83"/>
        <v>1.2325143472022955</v>
      </c>
      <c r="AN305" s="24">
        <f t="shared" ca="1" si="83"/>
        <v>0.96041602884779254</v>
      </c>
      <c r="AO305" s="211" t="s">
        <v>3144</v>
      </c>
      <c r="AP305" s="224">
        <v>0.9</v>
      </c>
      <c r="AS305" s="211" t="s">
        <v>3146</v>
      </c>
      <c r="AT305" s="224">
        <v>0.9</v>
      </c>
      <c r="AW305" s="211" t="s">
        <v>3134</v>
      </c>
      <c r="AX305" s="224">
        <v>0.85</v>
      </c>
      <c r="BA305" s="211" t="s">
        <v>6479</v>
      </c>
      <c r="BB305" s="224">
        <v>0.85</v>
      </c>
      <c r="BE305" s="211" t="s">
        <v>6480</v>
      </c>
      <c r="BF305" s="224">
        <v>0.8</v>
      </c>
      <c r="BI305" s="211" t="s">
        <v>4235</v>
      </c>
      <c r="BJ305" s="224">
        <v>0.7</v>
      </c>
      <c r="BM305" s="225"/>
      <c r="BN305" s="224"/>
      <c r="BQ305" s="225"/>
      <c r="BR305" s="224"/>
      <c r="BV305" s="224"/>
      <c r="BZ305" s="224"/>
      <c r="CD305" s="224"/>
      <c r="CH305" s="224"/>
      <c r="CL305" s="224"/>
      <c r="CP305" s="224"/>
      <c r="CT305" s="224"/>
      <c r="CX305" s="224"/>
      <c r="DB305" s="224"/>
      <c r="DF305" s="224"/>
      <c r="DI305" s="226"/>
    </row>
    <row r="306" spans="1:113" s="220" customFormat="1" ht="14.5" x14ac:dyDescent="0.25">
      <c r="A306" s="252">
        <v>53111</v>
      </c>
      <c r="B306" s="210" t="s">
        <v>4222</v>
      </c>
      <c r="C306" s="22" t="s">
        <v>4223</v>
      </c>
      <c r="D306" s="211" t="s">
        <v>3968</v>
      </c>
      <c r="E306" s="23" t="s">
        <v>352</v>
      </c>
      <c r="F306" s="211" t="s">
        <v>4224</v>
      </c>
      <c r="G306" s="244">
        <v>20100108</v>
      </c>
      <c r="H306" s="211" t="s">
        <v>4225</v>
      </c>
      <c r="I306" s="212">
        <v>0.98699999999999999</v>
      </c>
      <c r="J306" s="23" t="s">
        <v>941</v>
      </c>
      <c r="K306" s="23" t="s">
        <v>3162</v>
      </c>
      <c r="L306" s="213">
        <v>2085990000</v>
      </c>
      <c r="M306" s="23" t="s">
        <v>771</v>
      </c>
      <c r="N306" s="23" t="s">
        <v>761</v>
      </c>
      <c r="O306" s="214">
        <v>222.66</v>
      </c>
      <c r="P306" s="215">
        <v>13035.09</v>
      </c>
      <c r="Q306" s="23" t="s">
        <v>3486</v>
      </c>
      <c r="R306" s="23" t="s">
        <v>4227</v>
      </c>
      <c r="S306" s="112">
        <v>20120109</v>
      </c>
      <c r="T306" s="23" t="s">
        <v>4226</v>
      </c>
      <c r="U306" s="217">
        <v>6.0000000000000001E-3</v>
      </c>
      <c r="V306" s="218">
        <v>3.1199999999999999E-2</v>
      </c>
      <c r="W306" s="217">
        <v>3.8999999999999999E-4</v>
      </c>
      <c r="X306" s="217">
        <v>3.8999999999999999E-4</v>
      </c>
      <c r="Y306" s="219" t="s">
        <v>411</v>
      </c>
      <c r="Z306" s="219" t="s">
        <v>413</v>
      </c>
      <c r="AA306" s="219" t="s">
        <v>414</v>
      </c>
      <c r="AD306" s="26" t="s">
        <v>3763</v>
      </c>
      <c r="AE306" s="221"/>
      <c r="AH306" s="222"/>
      <c r="AI306" s="219" t="s">
        <v>4228</v>
      </c>
      <c r="AJ306" s="223">
        <v>0.222</v>
      </c>
      <c r="AK306" s="172">
        <f ca="1">IF(LEN(J306)=0,"",VLOOKUP(INDIRECT(ADDRESS(COUNTA(기초자산!$A:$A),1,,,sname)),mat_spot,MATCH(J306,기초자산!$10:$10,0),FALSE))</f>
        <v>274.89999999999998</v>
      </c>
      <c r="AL306" s="172">
        <f ca="1">IF(LEN(K306)=0,"",VLOOKUP(INDIRECT(ADDRESS(COUNTA(기초자산!$A:$A),1,,,sname)),mat_spot,MATCH(K306,기초자산!$10:$10,0),FALSE))</f>
        <v>12454.07</v>
      </c>
      <c r="AM306" s="24">
        <f t="shared" ref="AM306:AN308" ca="1" si="84">IF(ISERROR(AK306/O306),"",AK306/O306)</f>
        <v>1.2346178029282313</v>
      </c>
      <c r="AN306" s="24">
        <f t="shared" ca="1" si="84"/>
        <v>0.95542646809496512</v>
      </c>
      <c r="AO306" s="211" t="s">
        <v>1385</v>
      </c>
      <c r="AP306" s="224">
        <v>0.9</v>
      </c>
      <c r="AS306" s="211" t="s">
        <v>1167</v>
      </c>
      <c r="AT306" s="224">
        <v>0.9</v>
      </c>
      <c r="AW306" s="211" t="s">
        <v>3743</v>
      </c>
      <c r="AX306" s="224">
        <v>0.85</v>
      </c>
      <c r="BA306" s="211" t="s">
        <v>3766</v>
      </c>
      <c r="BB306" s="224">
        <v>0.85</v>
      </c>
      <c r="BE306" s="211" t="s">
        <v>2319</v>
      </c>
      <c r="BF306" s="224">
        <v>0.8</v>
      </c>
      <c r="BI306" s="211" t="s">
        <v>3486</v>
      </c>
      <c r="BJ306" s="224">
        <v>0.6</v>
      </c>
      <c r="BM306" s="225"/>
      <c r="BN306" s="224"/>
      <c r="BQ306" s="225"/>
      <c r="BR306" s="224"/>
      <c r="BV306" s="224"/>
      <c r="BZ306" s="224"/>
      <c r="CD306" s="224"/>
      <c r="CH306" s="224"/>
      <c r="CL306" s="224"/>
      <c r="CP306" s="224"/>
      <c r="CT306" s="224"/>
      <c r="CX306" s="224"/>
      <c r="DB306" s="224"/>
      <c r="DF306" s="224"/>
      <c r="DI306" s="226"/>
    </row>
    <row r="307" spans="1:113" s="220" customFormat="1" ht="14.5" x14ac:dyDescent="0.25">
      <c r="A307" s="252">
        <v>53110</v>
      </c>
      <c r="B307" s="210" t="s">
        <v>4229</v>
      </c>
      <c r="C307" s="22" t="s">
        <v>4217</v>
      </c>
      <c r="D307" s="211" t="s">
        <v>3968</v>
      </c>
      <c r="E307" s="23" t="s">
        <v>352</v>
      </c>
      <c r="F307" s="211" t="s">
        <v>3434</v>
      </c>
      <c r="G307" s="244">
        <v>20100108</v>
      </c>
      <c r="H307" s="211" t="s">
        <v>4218</v>
      </c>
      <c r="I307" s="212">
        <v>0.99299999999999999</v>
      </c>
      <c r="J307" s="23" t="s">
        <v>941</v>
      </c>
      <c r="K307" s="23"/>
      <c r="L307" s="213">
        <v>520689333</v>
      </c>
      <c r="M307" s="23" t="s">
        <v>771</v>
      </c>
      <c r="N307" s="23" t="s">
        <v>761</v>
      </c>
      <c r="O307" s="214">
        <v>222.66</v>
      </c>
      <c r="P307" s="215"/>
      <c r="Q307" s="211" t="s">
        <v>3743</v>
      </c>
      <c r="R307" s="211" t="s">
        <v>3188</v>
      </c>
      <c r="S307" s="216">
        <v>20110107</v>
      </c>
      <c r="T307" s="23" t="s">
        <v>4226</v>
      </c>
      <c r="U307" s="217">
        <v>5.0000000000000001E-3</v>
      </c>
      <c r="V307" s="218">
        <v>2.6599999999999999E-2</v>
      </c>
      <c r="W307" s="217">
        <v>4.0000000000000002E-4</v>
      </c>
      <c r="X307" s="217">
        <v>4.0000000000000002E-4</v>
      </c>
      <c r="Y307" s="219" t="s">
        <v>412</v>
      </c>
      <c r="Z307" s="219" t="s">
        <v>412</v>
      </c>
      <c r="AA307" s="219" t="s">
        <v>4219</v>
      </c>
      <c r="AD307" s="26" t="s">
        <v>4220</v>
      </c>
      <c r="AE307" s="221"/>
      <c r="AG307" s="220">
        <v>130</v>
      </c>
      <c r="AH307" s="222"/>
      <c r="AI307" s="26" t="s">
        <v>4221</v>
      </c>
      <c r="AJ307" s="223"/>
      <c r="AK307" s="172">
        <f ca="1">IF(LEN(J307)=0,"",VLOOKUP(INDIRECT(ADDRESS(COUNTA(기초자산!$A:$A),1,,,sname)),mat_spot,MATCH(J307,기초자산!$10:$10,0),FALSE))</f>
        <v>274.89999999999998</v>
      </c>
      <c r="AL307" s="172" t="str">
        <f ca="1">IF(LEN(K307)=0,"",VLOOKUP(INDIRECT(ADDRESS(COUNTA(기초자산!$A:$A),1,,,sname)),mat_spot,MATCH(K307,기초자산!$10:$10,0),FALSE))</f>
        <v/>
      </c>
      <c r="AM307" s="24">
        <f t="shared" ca="1" si="84"/>
        <v>1.2346178029282313</v>
      </c>
      <c r="AN307" s="24" t="str">
        <f t="shared" ca="1" si="84"/>
        <v/>
      </c>
      <c r="AO307" s="211" t="s">
        <v>3743</v>
      </c>
      <c r="AP307" s="224">
        <v>1</v>
      </c>
      <c r="AS307" s="211"/>
      <c r="AT307" s="224"/>
      <c r="AW307" s="211"/>
      <c r="AX307" s="224"/>
      <c r="BA307" s="211"/>
      <c r="BB307" s="224"/>
      <c r="BE307" s="211"/>
      <c r="BF307" s="224"/>
      <c r="BI307" s="211"/>
      <c r="BJ307" s="224"/>
      <c r="BM307" s="225"/>
      <c r="BN307" s="224"/>
      <c r="BQ307" s="225"/>
      <c r="BR307" s="224"/>
      <c r="BV307" s="224"/>
      <c r="BZ307" s="224"/>
      <c r="CD307" s="224"/>
      <c r="CH307" s="224"/>
      <c r="CL307" s="224"/>
      <c r="CP307" s="224"/>
      <c r="CT307" s="224"/>
      <c r="CX307" s="224"/>
      <c r="DB307" s="224"/>
      <c r="DF307" s="224"/>
      <c r="DI307" s="226"/>
    </row>
    <row r="308" spans="1:113" s="220" customFormat="1" ht="14.5" x14ac:dyDescent="0.25">
      <c r="A308" s="252">
        <v>53109</v>
      </c>
      <c r="B308" s="210" t="s">
        <v>4209</v>
      </c>
      <c r="C308" s="22" t="s">
        <v>4210</v>
      </c>
      <c r="D308" s="211" t="s">
        <v>3968</v>
      </c>
      <c r="E308" s="23" t="s">
        <v>352</v>
      </c>
      <c r="F308" s="211" t="s">
        <v>353</v>
      </c>
      <c r="G308" s="244">
        <v>20100107</v>
      </c>
      <c r="H308" s="211" t="s">
        <v>4216</v>
      </c>
      <c r="I308" s="212">
        <v>0.98499999999999999</v>
      </c>
      <c r="J308" s="23" t="s">
        <v>941</v>
      </c>
      <c r="K308" s="23" t="s">
        <v>3162</v>
      </c>
      <c r="L308" s="213">
        <v>2030086059</v>
      </c>
      <c r="M308" s="23" t="s">
        <v>3142</v>
      </c>
      <c r="N308" s="23" t="s">
        <v>771</v>
      </c>
      <c r="O308" s="214">
        <v>221.31</v>
      </c>
      <c r="P308" s="215">
        <v>13073.2</v>
      </c>
      <c r="Q308" s="23" t="s">
        <v>4202</v>
      </c>
      <c r="R308" s="23" t="s">
        <v>4203</v>
      </c>
      <c r="S308" s="112">
        <v>20130107</v>
      </c>
      <c r="T308" s="23" t="s">
        <v>4211</v>
      </c>
      <c r="U308" s="217">
        <v>6.4000000000000003E-3</v>
      </c>
      <c r="V308" s="218" t="s">
        <v>478</v>
      </c>
      <c r="W308" s="217">
        <v>4.0000000000000002E-4</v>
      </c>
      <c r="X308" s="217">
        <v>4.0000000000000002E-4</v>
      </c>
      <c r="Y308" s="219" t="s">
        <v>688</v>
      </c>
      <c r="Z308" s="219" t="s">
        <v>357</v>
      </c>
      <c r="AA308" s="219" t="s">
        <v>414</v>
      </c>
      <c r="AD308" s="26" t="s">
        <v>3607</v>
      </c>
      <c r="AE308" s="221"/>
      <c r="AF308" s="220">
        <v>55</v>
      </c>
      <c r="AH308" s="222"/>
      <c r="AI308" s="219" t="s">
        <v>1357</v>
      </c>
      <c r="AJ308" s="223">
        <v>0.435</v>
      </c>
      <c r="AK308" s="172">
        <f ca="1">IF(LEN(J308)=0,"",VLOOKUP(INDIRECT(ADDRESS(COUNTA(기초자산!$A:$A),1,,,sname)),mat_spot,MATCH(J308,기초자산!$10:$10,0),FALSE))</f>
        <v>274.89999999999998</v>
      </c>
      <c r="AL308" s="172">
        <f ca="1">IF(LEN(K308)=0,"",VLOOKUP(INDIRECT(ADDRESS(COUNTA(기초자산!$A:$A),1,,,sname)),mat_spot,MATCH(K308,기초자산!$10:$10,0),FALSE))</f>
        <v>12454.07</v>
      </c>
      <c r="AM308" s="24">
        <f t="shared" ca="1" si="84"/>
        <v>1.2421490217342188</v>
      </c>
      <c r="AN308" s="24">
        <f t="shared" ca="1" si="84"/>
        <v>0.95264128140011617</v>
      </c>
      <c r="AO308" s="211" t="s">
        <v>4212</v>
      </c>
      <c r="AP308" s="224">
        <v>0.9</v>
      </c>
      <c r="AS308" s="211" t="s">
        <v>3743</v>
      </c>
      <c r="AT308" s="224">
        <v>0.9</v>
      </c>
      <c r="AW308" s="211" t="s">
        <v>4213</v>
      </c>
      <c r="AX308" s="224">
        <v>0.85</v>
      </c>
      <c r="BA308" s="211" t="s">
        <v>4214</v>
      </c>
      <c r="BB308" s="224">
        <v>0.85</v>
      </c>
      <c r="BE308" s="211" t="s">
        <v>4215</v>
      </c>
      <c r="BF308" s="224">
        <v>0.8</v>
      </c>
      <c r="BI308" s="211" t="s">
        <v>4202</v>
      </c>
      <c r="BJ308" s="224">
        <v>0.7</v>
      </c>
      <c r="BM308" s="225"/>
      <c r="BN308" s="224"/>
      <c r="BQ308" s="225"/>
      <c r="BR308" s="224"/>
      <c r="BV308" s="224"/>
      <c r="BZ308" s="224"/>
      <c r="CD308" s="224"/>
      <c r="CH308" s="224"/>
      <c r="CL308" s="224"/>
      <c r="CP308" s="224"/>
      <c r="CT308" s="224"/>
      <c r="CX308" s="224"/>
      <c r="DB308" s="224"/>
      <c r="DF308" s="224"/>
      <c r="DI308" s="226"/>
    </row>
    <row r="309" spans="1:113" s="220" customFormat="1" ht="14.5" x14ac:dyDescent="0.25">
      <c r="A309" s="252">
        <v>53108</v>
      </c>
      <c r="B309" s="210" t="s">
        <v>4199</v>
      </c>
      <c r="C309" s="22" t="s">
        <v>4200</v>
      </c>
      <c r="D309" s="211" t="s">
        <v>3968</v>
      </c>
      <c r="E309" s="23" t="s">
        <v>352</v>
      </c>
      <c r="F309" s="211" t="s">
        <v>353</v>
      </c>
      <c r="G309" s="244">
        <v>20091231</v>
      </c>
      <c r="H309" s="211" t="s">
        <v>4208</v>
      </c>
      <c r="I309" s="212">
        <v>0.997</v>
      </c>
      <c r="J309" s="23" t="s">
        <v>941</v>
      </c>
      <c r="K309" s="23" t="s">
        <v>3162</v>
      </c>
      <c r="L309" s="213">
        <v>399145080</v>
      </c>
      <c r="M309" s="211" t="s">
        <v>3742</v>
      </c>
      <c r="N309" s="211" t="s">
        <v>3482</v>
      </c>
      <c r="O309" s="214">
        <v>223.49</v>
      </c>
      <c r="P309" s="215">
        <v>12750.55</v>
      </c>
      <c r="Q309" s="23" t="s">
        <v>4202</v>
      </c>
      <c r="R309" s="23" t="s">
        <v>4203</v>
      </c>
      <c r="S309" s="112">
        <v>20130107</v>
      </c>
      <c r="T309" s="23" t="s">
        <v>4201</v>
      </c>
      <c r="U309" s="217">
        <v>2.5999999999999999E-3</v>
      </c>
      <c r="V309" s="218" t="s">
        <v>543</v>
      </c>
      <c r="W309" s="217">
        <v>2.9999999999999997E-4</v>
      </c>
      <c r="X309" s="217">
        <v>2.9999999999999997E-4</v>
      </c>
      <c r="Y309" s="219" t="s">
        <v>688</v>
      </c>
      <c r="Z309" s="219" t="s">
        <v>357</v>
      </c>
      <c r="AA309" s="219" t="s">
        <v>414</v>
      </c>
      <c r="AD309" s="26" t="s">
        <v>3763</v>
      </c>
      <c r="AE309" s="221"/>
      <c r="AH309" s="222"/>
      <c r="AI309" s="219" t="s">
        <v>3650</v>
      </c>
      <c r="AJ309" s="223">
        <v>0.441</v>
      </c>
      <c r="AK309" s="172">
        <f ca="1">IF(LEN(J309)=0,"",VLOOKUP(INDIRECT(ADDRESS(COUNTA(기초자산!$A:$A),1,,,sname)),mat_spot,MATCH(J309,기초자산!$10:$10,0),FALSE))</f>
        <v>274.89999999999998</v>
      </c>
      <c r="AL309" s="172">
        <f ca="1">IF(LEN(K309)=0,"",VLOOKUP(INDIRECT(ADDRESS(COUNTA(기초자산!$A:$A),1,,,sname)),mat_spot,MATCH(K309,기초자산!$10:$10,0),FALSE))</f>
        <v>12454.07</v>
      </c>
      <c r="AM309" s="24">
        <f t="shared" ref="AM309:AN314" ca="1" si="85">IF(ISERROR(AK309/O309),"",AK309/O309)</f>
        <v>1.2300326636538546</v>
      </c>
      <c r="AN309" s="24">
        <f t="shared" ca="1" si="85"/>
        <v>0.97674766970836557</v>
      </c>
      <c r="AO309" s="211" t="s">
        <v>3106</v>
      </c>
      <c r="AP309" s="224">
        <v>0.9</v>
      </c>
      <c r="AS309" s="211" t="s">
        <v>4204</v>
      </c>
      <c r="AT309" s="224">
        <v>0.9</v>
      </c>
      <c r="AW309" s="211" t="s">
        <v>4205</v>
      </c>
      <c r="AX309" s="224">
        <v>0.85</v>
      </c>
      <c r="BA309" s="211" t="s">
        <v>4206</v>
      </c>
      <c r="BB309" s="224">
        <v>0.85</v>
      </c>
      <c r="BE309" s="211" t="s">
        <v>4207</v>
      </c>
      <c r="BF309" s="224">
        <v>0.8</v>
      </c>
      <c r="BI309" s="211" t="s">
        <v>4202</v>
      </c>
      <c r="BJ309" s="224">
        <v>0.6</v>
      </c>
      <c r="BM309" s="225"/>
      <c r="BN309" s="224"/>
      <c r="BQ309" s="225"/>
      <c r="BR309" s="224"/>
      <c r="BV309" s="224"/>
      <c r="BZ309" s="224"/>
      <c r="CD309" s="224"/>
      <c r="CH309" s="224"/>
      <c r="CL309" s="224"/>
      <c r="CP309" s="224"/>
      <c r="CT309" s="224"/>
      <c r="CX309" s="224"/>
      <c r="DB309" s="224"/>
      <c r="DF309" s="224"/>
      <c r="DI309" s="226"/>
    </row>
    <row r="310" spans="1:113" s="26" customFormat="1" ht="14.5" x14ac:dyDescent="0.25">
      <c r="A310" s="147">
        <v>53107</v>
      </c>
      <c r="B310" s="210" t="s">
        <v>4187</v>
      </c>
      <c r="C310" s="22" t="s">
        <v>4188</v>
      </c>
      <c r="D310" s="23" t="s">
        <v>3968</v>
      </c>
      <c r="E310" s="23" t="s">
        <v>352</v>
      </c>
      <c r="F310" s="23" t="s">
        <v>353</v>
      </c>
      <c r="G310" s="244">
        <v>20091231</v>
      </c>
      <c r="H310" s="23" t="s">
        <v>4189</v>
      </c>
      <c r="I310" s="51">
        <v>0.98499999999999999</v>
      </c>
      <c r="J310" s="23" t="s">
        <v>7200</v>
      </c>
      <c r="K310" s="23" t="s">
        <v>4190</v>
      </c>
      <c r="L310" s="25">
        <v>2399130255</v>
      </c>
      <c r="M310" s="211" t="s">
        <v>4191</v>
      </c>
      <c r="N310" s="211" t="s">
        <v>3142</v>
      </c>
      <c r="O310" s="214"/>
      <c r="P310" s="104"/>
      <c r="Q310" s="23" t="s">
        <v>4192</v>
      </c>
      <c r="R310" s="23" t="s">
        <v>4193</v>
      </c>
      <c r="S310" s="112">
        <v>20130102</v>
      </c>
      <c r="T310" s="23" t="s">
        <v>4185</v>
      </c>
      <c r="U310" s="49">
        <v>6.4000000000000003E-3</v>
      </c>
      <c r="V310" s="49" t="s">
        <v>478</v>
      </c>
      <c r="W310" s="49">
        <v>4.0000000000000002E-4</v>
      </c>
      <c r="X310" s="49">
        <v>4.0000000000000002E-4</v>
      </c>
      <c r="Y310" s="26" t="s">
        <v>688</v>
      </c>
      <c r="Z310" s="26" t="s">
        <v>357</v>
      </c>
      <c r="AA310" s="26" t="s">
        <v>664</v>
      </c>
      <c r="AB310" s="23"/>
      <c r="AC310" s="23"/>
      <c r="AD310" s="219" t="s">
        <v>3543</v>
      </c>
      <c r="AE310" s="21"/>
      <c r="AH310" s="29"/>
      <c r="AI310" s="26" t="s">
        <v>3764</v>
      </c>
      <c r="AJ310" s="27"/>
      <c r="AK310" s="26">
        <f ca="1">IF(LEN(J310)=0,"",VLOOKUP(INDIRECT(ADDRESS(COUNTA(기초자산!$A:$A),1,,,sname)),mat_spot,MATCH(J310,기초자산!$10:$10,0),FALSE))</f>
        <v>195000</v>
      </c>
      <c r="AL310" s="172">
        <f ca="1">IF(LEN(K310)=0,"",VLOOKUP(INDIRECT(ADDRESS(COUNTA(기초자산!$A:$A),1,,,sname)),mat_spot,MATCH(K310,기초자산!$10:$10,0),FALSE))</f>
        <v>14950</v>
      </c>
      <c r="AM310" s="24" t="str">
        <f t="shared" ca="1" si="85"/>
        <v/>
      </c>
      <c r="AN310" s="24" t="str">
        <f t="shared" ca="1" si="85"/>
        <v/>
      </c>
      <c r="AO310" s="211" t="s">
        <v>4194</v>
      </c>
      <c r="AP310" s="24">
        <v>0.85</v>
      </c>
      <c r="AS310" s="211" t="s">
        <v>4195</v>
      </c>
      <c r="AT310" s="24">
        <v>0.85</v>
      </c>
      <c r="AW310" s="211" t="s">
        <v>4196</v>
      </c>
      <c r="AX310" s="24">
        <v>0.8</v>
      </c>
      <c r="BA310" s="211" t="s">
        <v>4197</v>
      </c>
      <c r="BB310" s="24">
        <v>0.8</v>
      </c>
      <c r="BE310" s="211" t="s">
        <v>4198</v>
      </c>
      <c r="BF310" s="24">
        <v>0.75</v>
      </c>
      <c r="BI310" s="211" t="s">
        <v>4192</v>
      </c>
      <c r="BJ310" s="24">
        <v>0.55000000000000004</v>
      </c>
      <c r="BM310" s="23"/>
      <c r="BN310" s="24"/>
      <c r="BQ310" s="23"/>
      <c r="BR310" s="24"/>
      <c r="BU310" s="23"/>
      <c r="BV310" s="24"/>
      <c r="BY310" s="23"/>
      <c r="BZ310" s="24"/>
      <c r="CC310" s="23"/>
      <c r="CD310" s="24"/>
      <c r="CG310" s="23"/>
      <c r="CH310" s="24"/>
      <c r="CK310" s="23"/>
      <c r="CL310" s="24"/>
      <c r="CO310" s="23"/>
      <c r="CP310" s="24"/>
      <c r="CS310" s="23"/>
      <c r="CT310" s="24"/>
      <c r="CW310" s="23"/>
      <c r="CX310" s="24"/>
      <c r="DA310" s="23"/>
      <c r="DB310" s="24"/>
      <c r="DE310" s="23"/>
      <c r="DF310" s="24"/>
      <c r="DI310" s="95"/>
    </row>
    <row r="311" spans="1:113" s="26" customFormat="1" ht="14.5" x14ac:dyDescent="0.25">
      <c r="A311" s="147">
        <v>53105</v>
      </c>
      <c r="B311" s="210" t="s">
        <v>4179</v>
      </c>
      <c r="C311" s="22" t="s">
        <v>4180</v>
      </c>
      <c r="D311" s="23" t="s">
        <v>407</v>
      </c>
      <c r="E311" s="23" t="s">
        <v>352</v>
      </c>
      <c r="F311" s="23" t="s">
        <v>407</v>
      </c>
      <c r="G311" s="244">
        <v>20091230</v>
      </c>
      <c r="H311" s="211" t="s">
        <v>4181</v>
      </c>
      <c r="I311" s="51">
        <v>0.98499999999999999</v>
      </c>
      <c r="J311" s="23" t="s">
        <v>454</v>
      </c>
      <c r="K311" s="23" t="s">
        <v>3768</v>
      </c>
      <c r="L311" s="25">
        <v>3179207919</v>
      </c>
      <c r="M311" s="23" t="s">
        <v>1855</v>
      </c>
      <c r="N311" s="23" t="s">
        <v>4182</v>
      </c>
      <c r="O311" s="134">
        <v>121500</v>
      </c>
      <c r="P311" s="104">
        <v>59700</v>
      </c>
      <c r="Q311" s="23" t="s">
        <v>4183</v>
      </c>
      <c r="R311" s="23" t="s">
        <v>4184</v>
      </c>
      <c r="S311" s="112">
        <v>20121231</v>
      </c>
      <c r="T311" s="23" t="s">
        <v>4185</v>
      </c>
      <c r="U311" s="49">
        <v>8.0000000000000002E-3</v>
      </c>
      <c r="V311" s="49" t="s">
        <v>2296</v>
      </c>
      <c r="W311" s="49">
        <v>5.9999999999999995E-4</v>
      </c>
      <c r="X311" s="49">
        <v>5.9999999999999995E-4</v>
      </c>
      <c r="Y311" s="26" t="s">
        <v>688</v>
      </c>
      <c r="Z311" s="26" t="s">
        <v>357</v>
      </c>
      <c r="AA311" s="26" t="s">
        <v>414</v>
      </c>
      <c r="AB311" s="23"/>
      <c r="AC311" s="23"/>
      <c r="AD311" s="219" t="s">
        <v>709</v>
      </c>
      <c r="AE311" s="21"/>
      <c r="AF311" s="26">
        <v>50</v>
      </c>
      <c r="AH311" s="29"/>
      <c r="AI311" s="26" t="s">
        <v>1874</v>
      </c>
      <c r="AJ311" s="27"/>
      <c r="AK311" s="26">
        <f ca="1">IF(LEN(J311)=0,"",VLOOKUP(INDIRECT(ADDRESS(COUNTA(기초자산!$A:$A),1,,,sname)),mat_spot,MATCH(J311,기초자산!$10:$10,0),FALSE))</f>
        <v>117500</v>
      </c>
      <c r="AL311" s="172">
        <f ca="1">IF(LEN(K311)=0,"",VLOOKUP(INDIRECT(ADDRESS(COUNTA(기초자산!$A:$A),1,,,sname)),mat_spot,MATCH(K311,기초자산!$10:$10,0),FALSE))</f>
        <v>58800</v>
      </c>
      <c r="AM311" s="24">
        <f t="shared" ca="1" si="85"/>
        <v>0.96707818930041156</v>
      </c>
      <c r="AN311" s="24">
        <f t="shared" ca="1" si="85"/>
        <v>0.98492462311557794</v>
      </c>
      <c r="AO311" s="23" t="s">
        <v>3066</v>
      </c>
      <c r="AP311" s="24">
        <v>0.85</v>
      </c>
      <c r="AS311" s="23" t="s">
        <v>3715</v>
      </c>
      <c r="AT311" s="24">
        <v>0.85</v>
      </c>
      <c r="AW311" s="23" t="s">
        <v>3091</v>
      </c>
      <c r="AX311" s="24">
        <v>0.8</v>
      </c>
      <c r="BA311" s="23" t="s">
        <v>4186</v>
      </c>
      <c r="BB311" s="24">
        <v>0.8</v>
      </c>
      <c r="BE311" s="23" t="s">
        <v>3444</v>
      </c>
      <c r="BF311" s="24">
        <v>0.75</v>
      </c>
      <c r="BI311" s="23" t="s">
        <v>4183</v>
      </c>
      <c r="BJ311" s="24">
        <v>0.75</v>
      </c>
      <c r="BM311" s="23"/>
      <c r="BN311" s="24"/>
      <c r="BQ311" s="23"/>
      <c r="BR311" s="24"/>
      <c r="BU311" s="23"/>
      <c r="BV311" s="24"/>
      <c r="BY311" s="23"/>
      <c r="BZ311" s="24"/>
      <c r="CC311" s="23"/>
      <c r="CD311" s="24"/>
      <c r="CG311" s="23"/>
      <c r="CH311" s="24"/>
      <c r="CK311" s="23"/>
      <c r="CL311" s="24"/>
      <c r="CO311" s="23"/>
      <c r="CP311" s="24"/>
      <c r="CS311" s="23"/>
      <c r="CT311" s="24"/>
      <c r="CW311" s="23"/>
      <c r="CX311" s="24"/>
      <c r="DA311" s="23"/>
      <c r="DB311" s="24"/>
      <c r="DE311" s="23"/>
      <c r="DF311" s="24"/>
      <c r="DI311" s="95"/>
    </row>
    <row r="312" spans="1:113" s="220" customFormat="1" ht="14.5" x14ac:dyDescent="0.25">
      <c r="A312" s="252">
        <v>53106</v>
      </c>
      <c r="B312" s="210" t="s">
        <v>4176</v>
      </c>
      <c r="C312" s="22" t="s">
        <v>4177</v>
      </c>
      <c r="D312" s="211" t="s">
        <v>3968</v>
      </c>
      <c r="E312" s="23" t="s">
        <v>352</v>
      </c>
      <c r="F312" s="211" t="s">
        <v>353</v>
      </c>
      <c r="G312" s="244">
        <v>20091230</v>
      </c>
      <c r="H312" s="211" t="s">
        <v>4178</v>
      </c>
      <c r="I312" s="212">
        <v>0.98499999999999999</v>
      </c>
      <c r="J312" s="23" t="s">
        <v>941</v>
      </c>
      <c r="K312" s="23" t="s">
        <v>3162</v>
      </c>
      <c r="L312" s="213">
        <v>3593290000</v>
      </c>
      <c r="M312" s="211" t="s">
        <v>3117</v>
      </c>
      <c r="N312" s="211" t="s">
        <v>3117</v>
      </c>
      <c r="O312" s="214">
        <v>221.86</v>
      </c>
      <c r="P312" s="215">
        <v>12530.77</v>
      </c>
      <c r="Q312" s="23" t="s">
        <v>4162</v>
      </c>
      <c r="R312" s="23" t="s">
        <v>4168</v>
      </c>
      <c r="S312" s="112">
        <v>20121228</v>
      </c>
      <c r="T312" s="23" t="s">
        <v>742</v>
      </c>
      <c r="U312" s="217">
        <v>6.4000000000000003E-3</v>
      </c>
      <c r="V312" s="218" t="s">
        <v>478</v>
      </c>
      <c r="W312" s="217">
        <v>4.0000000000000002E-4</v>
      </c>
      <c r="X312" s="217">
        <v>4.0000000000000002E-4</v>
      </c>
      <c r="Y312" s="219" t="s">
        <v>688</v>
      </c>
      <c r="Z312" s="219" t="s">
        <v>357</v>
      </c>
      <c r="AA312" s="219" t="s">
        <v>414</v>
      </c>
      <c r="AD312" s="219" t="s">
        <v>1670</v>
      </c>
      <c r="AE312" s="221"/>
      <c r="AF312" s="220">
        <v>55</v>
      </c>
      <c r="AH312" s="222"/>
      <c r="AI312" s="219" t="s">
        <v>1874</v>
      </c>
      <c r="AJ312" s="223">
        <v>0.42299999999999999</v>
      </c>
      <c r="AK312" s="172">
        <f ca="1">IF(LEN(J312)=0,"",VLOOKUP(INDIRECT(ADDRESS(COUNTA(기초자산!$A:$A),1,,,sname)),mat_spot,MATCH(J312,기초자산!$10:$10,0),FALSE))</f>
        <v>274.89999999999998</v>
      </c>
      <c r="AL312" s="172">
        <f ca="1">IF(LEN(K312)=0,"",VLOOKUP(INDIRECT(ADDRESS(COUNTA(기초자산!$A:$A),1,,,sname)),mat_spot,MATCH(K312,기초자산!$10:$10,0),FALSE))</f>
        <v>12454.07</v>
      </c>
      <c r="AM312" s="24">
        <f t="shared" ca="1" si="85"/>
        <v>1.2390696835842421</v>
      </c>
      <c r="AN312" s="24">
        <f t="shared" ca="1" si="85"/>
        <v>0.99387906728796394</v>
      </c>
      <c r="AO312" s="211" t="s">
        <v>3066</v>
      </c>
      <c r="AP312" s="224">
        <v>0.85</v>
      </c>
      <c r="AS312" s="211" t="s">
        <v>3715</v>
      </c>
      <c r="AT312" s="224">
        <v>0.85</v>
      </c>
      <c r="AW312" s="211" t="s">
        <v>3091</v>
      </c>
      <c r="AX312" s="224">
        <v>0.8</v>
      </c>
      <c r="BA312" s="211" t="s">
        <v>4186</v>
      </c>
      <c r="BB312" s="224">
        <v>0.8</v>
      </c>
      <c r="BE312" s="211" t="s">
        <v>3444</v>
      </c>
      <c r="BF312" s="224">
        <v>0.75</v>
      </c>
      <c r="BI312" s="211" t="s">
        <v>4183</v>
      </c>
      <c r="BJ312" s="224">
        <v>0.75</v>
      </c>
      <c r="BM312" s="225"/>
      <c r="BN312" s="224"/>
      <c r="BQ312" s="225"/>
      <c r="BR312" s="224"/>
      <c r="BV312" s="224"/>
      <c r="BZ312" s="224"/>
      <c r="CD312" s="224"/>
      <c r="CH312" s="224"/>
      <c r="CL312" s="224"/>
      <c r="CP312" s="224"/>
      <c r="CT312" s="224"/>
      <c r="CX312" s="224"/>
      <c r="DB312" s="224"/>
      <c r="DF312" s="224"/>
      <c r="DI312" s="226"/>
    </row>
    <row r="313" spans="1:113" s="26" customFormat="1" ht="14.5" x14ac:dyDescent="0.25">
      <c r="A313" s="147">
        <v>53104</v>
      </c>
      <c r="B313" s="210" t="s">
        <v>4171</v>
      </c>
      <c r="C313" s="22" t="s">
        <v>4172</v>
      </c>
      <c r="D313" s="23" t="s">
        <v>3968</v>
      </c>
      <c r="E313" s="23" t="s">
        <v>352</v>
      </c>
      <c r="F313" s="23" t="s">
        <v>353</v>
      </c>
      <c r="G313" s="244">
        <v>20091229</v>
      </c>
      <c r="H313" s="23" t="s">
        <v>4173</v>
      </c>
      <c r="I313" s="51">
        <v>0.99299999999999999</v>
      </c>
      <c r="J313" s="23" t="s">
        <v>941</v>
      </c>
      <c r="K313" s="23" t="s">
        <v>4174</v>
      </c>
      <c r="L313" s="25">
        <v>1990049751</v>
      </c>
      <c r="M313" s="211" t="s">
        <v>3117</v>
      </c>
      <c r="N313" s="211" t="s">
        <v>1855</v>
      </c>
      <c r="O313" s="214">
        <v>220.34</v>
      </c>
      <c r="P313" s="104">
        <v>39500</v>
      </c>
      <c r="Q313" s="23" t="s">
        <v>4162</v>
      </c>
      <c r="R313" s="23" t="s">
        <v>4168</v>
      </c>
      <c r="S313" s="112">
        <v>20121228</v>
      </c>
      <c r="T313" s="23" t="s">
        <v>742</v>
      </c>
      <c r="U313" s="49">
        <v>2.5999999999999999E-3</v>
      </c>
      <c r="V313" s="49" t="s">
        <v>543</v>
      </c>
      <c r="W313" s="49">
        <v>2.9999999999999997E-4</v>
      </c>
      <c r="X313" s="49">
        <v>2.9999999999999997E-4</v>
      </c>
      <c r="Y313" s="26" t="s">
        <v>688</v>
      </c>
      <c r="Z313" s="26" t="s">
        <v>357</v>
      </c>
      <c r="AA313" s="26" t="s">
        <v>664</v>
      </c>
      <c r="AB313" s="23"/>
      <c r="AC313" s="23"/>
      <c r="AD313" s="26" t="s">
        <v>767</v>
      </c>
      <c r="AE313" s="21"/>
      <c r="AF313" s="26">
        <v>80</v>
      </c>
      <c r="AH313" s="29"/>
      <c r="AI313" s="26" t="s">
        <v>4175</v>
      </c>
      <c r="AJ313" s="27"/>
      <c r="AK313" s="26">
        <f ca="1">IF(LEN(J313)=0,"",VLOOKUP(INDIRECT(ADDRESS(COUNTA(기초자산!$A:$A),1,,,sname)),mat_spot,MATCH(J313,기초자산!$10:$10,0),FALSE))</f>
        <v>274.89999999999998</v>
      </c>
      <c r="AL313" s="172">
        <f ca="1">IF(LEN(K313)=0,"",VLOOKUP(INDIRECT(ADDRESS(COUNTA(기초자산!$A:$A),1,,,sname)),mat_spot,MATCH(K313,기초자산!$10:$10,0),FALSE))</f>
        <v>41600</v>
      </c>
      <c r="AM313" s="24">
        <f t="shared" ca="1" si="85"/>
        <v>1.2476173186892983</v>
      </c>
      <c r="AN313" s="24">
        <f t="shared" ca="1" si="85"/>
        <v>1.0531645569620254</v>
      </c>
      <c r="AO313" s="211" t="s">
        <v>3442</v>
      </c>
      <c r="AP313" s="24">
        <v>1</v>
      </c>
      <c r="AS313" s="211" t="s">
        <v>4170</v>
      </c>
      <c r="AT313" s="24">
        <v>1</v>
      </c>
      <c r="AW313" s="211" t="s">
        <v>3053</v>
      </c>
      <c r="AX313" s="24">
        <v>1</v>
      </c>
      <c r="BA313" s="211" t="s">
        <v>3443</v>
      </c>
      <c r="BB313" s="24">
        <v>1</v>
      </c>
      <c r="BE313" s="211" t="s">
        <v>3444</v>
      </c>
      <c r="BF313" s="24">
        <v>1</v>
      </c>
      <c r="BI313" s="211" t="s">
        <v>4162</v>
      </c>
      <c r="BJ313" s="24">
        <v>1</v>
      </c>
      <c r="BM313" s="23"/>
      <c r="BN313" s="24"/>
      <c r="BQ313" s="23"/>
      <c r="BR313" s="24"/>
      <c r="BU313" s="23"/>
      <c r="BV313" s="24"/>
      <c r="BY313" s="23"/>
      <c r="BZ313" s="24"/>
      <c r="CC313" s="23"/>
      <c r="CD313" s="24"/>
      <c r="CG313" s="23"/>
      <c r="CH313" s="24"/>
      <c r="CK313" s="23"/>
      <c r="CL313" s="24"/>
      <c r="CO313" s="23"/>
      <c r="CP313" s="24"/>
      <c r="CS313" s="23"/>
      <c r="CT313" s="24"/>
      <c r="CW313" s="23"/>
      <c r="CX313" s="24"/>
      <c r="DA313" s="23"/>
      <c r="DB313" s="24"/>
      <c r="DE313" s="23"/>
      <c r="DF313" s="24"/>
      <c r="DI313" s="95"/>
    </row>
    <row r="314" spans="1:113" s="220" customFormat="1" ht="14.5" x14ac:dyDescent="0.25">
      <c r="A314" s="252">
        <v>53103</v>
      </c>
      <c r="B314" s="210" t="s">
        <v>4165</v>
      </c>
      <c r="C314" s="22" t="s">
        <v>4166</v>
      </c>
      <c r="D314" s="211" t="s">
        <v>3968</v>
      </c>
      <c r="E314" s="23" t="s">
        <v>352</v>
      </c>
      <c r="F314" s="211" t="s">
        <v>353</v>
      </c>
      <c r="G314" s="244">
        <v>20091229</v>
      </c>
      <c r="H314" s="211" t="s">
        <v>4167</v>
      </c>
      <c r="I314" s="212">
        <v>0.98499999999999999</v>
      </c>
      <c r="J314" s="23" t="s">
        <v>941</v>
      </c>
      <c r="K314" s="23" t="s">
        <v>3162</v>
      </c>
      <c r="L314" s="213">
        <v>2095900000</v>
      </c>
      <c r="M314" s="211" t="s">
        <v>3117</v>
      </c>
      <c r="N314" s="211" t="s">
        <v>1855</v>
      </c>
      <c r="O314" s="214">
        <v>220.34</v>
      </c>
      <c r="P314" s="215">
        <v>12644.93</v>
      </c>
      <c r="Q314" s="23" t="s">
        <v>4162</v>
      </c>
      <c r="R314" s="23" t="s">
        <v>4168</v>
      </c>
      <c r="S314" s="112">
        <v>20121228</v>
      </c>
      <c r="T314" s="23" t="s">
        <v>742</v>
      </c>
      <c r="U314" s="217">
        <v>6.4000000000000003E-3</v>
      </c>
      <c r="V314" s="218" t="s">
        <v>478</v>
      </c>
      <c r="W314" s="217">
        <v>4.0000000000000002E-4</v>
      </c>
      <c r="X314" s="217">
        <v>4.0000000000000002E-4</v>
      </c>
      <c r="Y314" s="219" t="s">
        <v>688</v>
      </c>
      <c r="Z314" s="219" t="s">
        <v>357</v>
      </c>
      <c r="AA314" s="219" t="s">
        <v>414</v>
      </c>
      <c r="AD314" s="26" t="s">
        <v>3763</v>
      </c>
      <c r="AE314" s="221"/>
      <c r="AH314" s="222"/>
      <c r="AI314" s="219" t="s">
        <v>4169</v>
      </c>
      <c r="AJ314" s="223">
        <v>0.39</v>
      </c>
      <c r="AK314" s="172">
        <f ca="1">IF(LEN(J314)=0,"",VLOOKUP(INDIRECT(ADDRESS(COUNTA(기초자산!$A:$A),1,,,sname)),mat_spot,MATCH(J314,기초자산!$10:$10,0),FALSE))</f>
        <v>274.89999999999998</v>
      </c>
      <c r="AL314" s="172">
        <f ca="1">IF(LEN(K314)=0,"",VLOOKUP(INDIRECT(ADDRESS(COUNTA(기초자산!$A:$A),1,,,sname)),mat_spot,MATCH(K314,기초자산!$10:$10,0),FALSE))</f>
        <v>12454.07</v>
      </c>
      <c r="AM314" s="24">
        <f t="shared" ca="1" si="85"/>
        <v>1.2476173186892983</v>
      </c>
      <c r="AN314" s="24">
        <f t="shared" ca="1" si="85"/>
        <v>0.98490620351397751</v>
      </c>
      <c r="AO314" s="211" t="s">
        <v>3442</v>
      </c>
      <c r="AP314" s="224">
        <v>0.9</v>
      </c>
      <c r="AS314" s="211" t="s">
        <v>4170</v>
      </c>
      <c r="AT314" s="224">
        <v>0.9</v>
      </c>
      <c r="AW314" s="211" t="s">
        <v>3053</v>
      </c>
      <c r="AX314" s="224">
        <v>0.85</v>
      </c>
      <c r="BA314" s="211" t="s">
        <v>3443</v>
      </c>
      <c r="BB314" s="224">
        <v>0.85</v>
      </c>
      <c r="BE314" s="211" t="s">
        <v>3444</v>
      </c>
      <c r="BF314" s="224">
        <v>0.8</v>
      </c>
      <c r="BI314" s="211" t="s">
        <v>4162</v>
      </c>
      <c r="BJ314" s="224">
        <v>0.6</v>
      </c>
      <c r="BM314" s="225"/>
      <c r="BN314" s="224"/>
      <c r="BQ314" s="225"/>
      <c r="BR314" s="224"/>
      <c r="BV314" s="224"/>
      <c r="BZ314" s="224"/>
      <c r="CD314" s="224"/>
      <c r="CH314" s="224"/>
      <c r="CL314" s="224"/>
      <c r="CP314" s="224"/>
      <c r="CT314" s="224"/>
      <c r="CX314" s="224"/>
      <c r="DB314" s="224"/>
      <c r="DF314" s="224"/>
      <c r="DI314" s="226"/>
    </row>
    <row r="315" spans="1:113" s="220" customFormat="1" ht="14.5" x14ac:dyDescent="0.25">
      <c r="A315" s="252">
        <v>53101</v>
      </c>
      <c r="B315" s="210" t="s">
        <v>4158</v>
      </c>
      <c r="C315" s="22" t="s">
        <v>4159</v>
      </c>
      <c r="D315" s="211" t="s">
        <v>3968</v>
      </c>
      <c r="E315" s="23" t="s">
        <v>352</v>
      </c>
      <c r="F315" s="211" t="s">
        <v>353</v>
      </c>
      <c r="G315" s="244">
        <v>20091224</v>
      </c>
      <c r="H315" s="211" t="s">
        <v>4160</v>
      </c>
      <c r="I315" s="212">
        <v>0.98499999999999999</v>
      </c>
      <c r="J315" s="23" t="s">
        <v>941</v>
      </c>
      <c r="K315" s="23" t="s">
        <v>3162</v>
      </c>
      <c r="L315" s="213">
        <v>2041350000</v>
      </c>
      <c r="M315" s="211" t="s">
        <v>3094</v>
      </c>
      <c r="N315" s="211" t="s">
        <v>3713</v>
      </c>
      <c r="O315" s="214">
        <v>221.67</v>
      </c>
      <c r="P315" s="215">
        <v>126732.74</v>
      </c>
      <c r="Q315" s="23" t="s">
        <v>4152</v>
      </c>
      <c r="R315" s="23" t="s">
        <v>4162</v>
      </c>
      <c r="S315" s="112">
        <v>20121226</v>
      </c>
      <c r="T315" s="23" t="s">
        <v>4161</v>
      </c>
      <c r="U315" s="217">
        <v>6.4000000000000003E-3</v>
      </c>
      <c r="V315" s="218" t="s">
        <v>478</v>
      </c>
      <c r="W315" s="217">
        <v>4.0000000000000002E-4</v>
      </c>
      <c r="X315" s="217">
        <v>4.0000000000000002E-4</v>
      </c>
      <c r="Y315" s="219" t="s">
        <v>688</v>
      </c>
      <c r="Z315" s="219" t="s">
        <v>357</v>
      </c>
      <c r="AA315" s="219" t="s">
        <v>414</v>
      </c>
      <c r="AD315" s="26" t="s">
        <v>3763</v>
      </c>
      <c r="AE315" s="221"/>
      <c r="AH315" s="222"/>
      <c r="AI315" s="219" t="s">
        <v>2077</v>
      </c>
      <c r="AJ315" s="223">
        <v>0.39600000000000002</v>
      </c>
      <c r="AK315" s="172">
        <f ca="1">IF(LEN(J315)=0,"",VLOOKUP(INDIRECT(ADDRESS(COUNTA(기초자산!$A:$A),1,,,sname)),mat_spot,MATCH(J315,기초자산!$10:$10,0),FALSE))</f>
        <v>274.89999999999998</v>
      </c>
      <c r="AL315" s="172">
        <f ca="1">IF(LEN(K315)=0,"",VLOOKUP(INDIRECT(ADDRESS(COUNTA(기초자산!$A:$A),1,,,sname)),mat_spot,MATCH(K315,기초자산!$10:$10,0),FALSE))</f>
        <v>12454.07</v>
      </c>
      <c r="AM315" s="24">
        <f t="shared" ref="AM315:AN317" ca="1" si="86">IF(ISERROR(AK315/O315),"",AK315/O315)</f>
        <v>1.2401317273424459</v>
      </c>
      <c r="AN315" s="24">
        <f t="shared" ca="1" si="86"/>
        <v>9.8270344348271796E-2</v>
      </c>
      <c r="AO315" s="211" t="s">
        <v>2878</v>
      </c>
      <c r="AP315" s="224">
        <v>0.9</v>
      </c>
      <c r="AS315" s="211" t="s">
        <v>2879</v>
      </c>
      <c r="AT315" s="224">
        <v>0.9</v>
      </c>
      <c r="AW315" s="211" t="s">
        <v>2866</v>
      </c>
      <c r="AX315" s="224">
        <v>0.85</v>
      </c>
      <c r="BA315" s="211" t="s">
        <v>4163</v>
      </c>
      <c r="BB315" s="224">
        <v>0.85</v>
      </c>
      <c r="BE315" s="211" t="s">
        <v>4164</v>
      </c>
      <c r="BF315" s="224">
        <v>0.8</v>
      </c>
      <c r="BI315" s="211" t="s">
        <v>4152</v>
      </c>
      <c r="BJ315" s="224">
        <v>0.6</v>
      </c>
      <c r="BM315" s="225"/>
      <c r="BN315" s="224"/>
      <c r="BQ315" s="225"/>
      <c r="BR315" s="224"/>
      <c r="BV315" s="224"/>
      <c r="BZ315" s="224"/>
      <c r="CD315" s="224"/>
      <c r="CH315" s="224"/>
      <c r="CL315" s="224"/>
      <c r="CP315" s="224"/>
      <c r="CT315" s="224"/>
      <c r="CX315" s="224"/>
      <c r="DB315" s="224"/>
      <c r="DF315" s="224"/>
      <c r="DI315" s="226"/>
    </row>
    <row r="316" spans="1:113" s="220" customFormat="1" ht="14.5" x14ac:dyDescent="0.25">
      <c r="A316" s="252">
        <v>53099</v>
      </c>
      <c r="B316" s="210" t="s">
        <v>4150</v>
      </c>
      <c r="C316" s="22" t="s">
        <v>4151</v>
      </c>
      <c r="D316" s="211" t="s">
        <v>3968</v>
      </c>
      <c r="E316" s="23" t="s">
        <v>352</v>
      </c>
      <c r="F316" s="211" t="s">
        <v>353</v>
      </c>
      <c r="G316" s="244">
        <v>20091223</v>
      </c>
      <c r="H316" s="211" t="s">
        <v>4157</v>
      </c>
      <c r="I316" s="212">
        <v>0.98499999999999999</v>
      </c>
      <c r="J316" s="23" t="s">
        <v>941</v>
      </c>
      <c r="K316" s="23" t="s">
        <v>3162</v>
      </c>
      <c r="L316" s="213">
        <v>2842200000</v>
      </c>
      <c r="M316" s="211" t="s">
        <v>3441</v>
      </c>
      <c r="N316" s="211" t="s">
        <v>3094</v>
      </c>
      <c r="O316" s="214">
        <v>218.95</v>
      </c>
      <c r="P316" s="215">
        <v>12528.66</v>
      </c>
      <c r="Q316" s="23" t="s">
        <v>4153</v>
      </c>
      <c r="R316" s="23" t="s">
        <v>4152</v>
      </c>
      <c r="S316" s="112">
        <v>20121221</v>
      </c>
      <c r="T316" s="23" t="s">
        <v>4154</v>
      </c>
      <c r="U316" s="217">
        <v>6.4000000000000003E-3</v>
      </c>
      <c r="V316" s="218" t="s">
        <v>478</v>
      </c>
      <c r="W316" s="217">
        <v>4.0000000000000002E-4</v>
      </c>
      <c r="X316" s="217">
        <v>4.0000000000000002E-4</v>
      </c>
      <c r="Y316" s="219" t="s">
        <v>688</v>
      </c>
      <c r="Z316" s="219" t="s">
        <v>357</v>
      </c>
      <c r="AA316" s="219" t="s">
        <v>414</v>
      </c>
      <c r="AD316" s="26" t="s">
        <v>3763</v>
      </c>
      <c r="AE316" s="221"/>
      <c r="AH316" s="222"/>
      <c r="AI316" s="219" t="s">
        <v>2077</v>
      </c>
      <c r="AJ316" s="223">
        <v>0.39600000000000002</v>
      </c>
      <c r="AK316" s="172">
        <f ca="1">IF(LEN(J316)=0,"",VLOOKUP(INDIRECT(ADDRESS(COUNTA(기초자산!$A:$A),1,,,sname)),mat_spot,MATCH(J316,기초자산!$10:$10,0),FALSE))</f>
        <v>274.89999999999998</v>
      </c>
      <c r="AL316" s="172">
        <f ca="1">IF(LEN(K316)=0,"",VLOOKUP(INDIRECT(ADDRESS(COUNTA(기초자산!$A:$A),1,,,sname)),mat_spot,MATCH(K316,기초자산!$10:$10,0),FALSE))</f>
        <v>12454.07</v>
      </c>
      <c r="AM316" s="24">
        <f t="shared" ca="1" si="86"/>
        <v>1.2555377940168988</v>
      </c>
      <c r="AN316" s="24">
        <f t="shared" ca="1" si="86"/>
        <v>0.99404645029875505</v>
      </c>
      <c r="AO316" s="211" t="s">
        <v>2883</v>
      </c>
      <c r="AP316" s="224">
        <v>0.9</v>
      </c>
      <c r="AS316" s="211" t="s">
        <v>722</v>
      </c>
      <c r="AT316" s="224">
        <v>0.9</v>
      </c>
      <c r="AW316" s="211" t="s">
        <v>3982</v>
      </c>
      <c r="AX316" s="224">
        <v>0.85</v>
      </c>
      <c r="BA316" s="211" t="s">
        <v>4155</v>
      </c>
      <c r="BB316" s="224">
        <v>0.85</v>
      </c>
      <c r="BE316" s="211" t="s">
        <v>4156</v>
      </c>
      <c r="BF316" s="224">
        <v>0.8</v>
      </c>
      <c r="BI316" s="211" t="s">
        <v>4153</v>
      </c>
      <c r="BJ316" s="224">
        <v>0.6</v>
      </c>
      <c r="BM316" s="225"/>
      <c r="BN316" s="224"/>
      <c r="BQ316" s="225"/>
      <c r="BR316" s="224"/>
      <c r="BV316" s="224"/>
      <c r="BZ316" s="224"/>
      <c r="CD316" s="224"/>
      <c r="CH316" s="224"/>
      <c r="CL316" s="224"/>
      <c r="CP316" s="224"/>
      <c r="CT316" s="224"/>
      <c r="CX316" s="224"/>
      <c r="DB316" s="224"/>
      <c r="DF316" s="224"/>
      <c r="DI316" s="226"/>
    </row>
    <row r="317" spans="1:113" s="220" customFormat="1" ht="14.5" x14ac:dyDescent="0.25">
      <c r="A317" s="252">
        <v>53097</v>
      </c>
      <c r="B317" s="210" t="s">
        <v>4142</v>
      </c>
      <c r="C317" s="22" t="s">
        <v>4143</v>
      </c>
      <c r="D317" s="211" t="s">
        <v>3968</v>
      </c>
      <c r="E317" s="23" t="s">
        <v>352</v>
      </c>
      <c r="F317" s="211" t="s">
        <v>353</v>
      </c>
      <c r="G317" s="244">
        <v>20091218</v>
      </c>
      <c r="H317" s="211" t="s">
        <v>4144</v>
      </c>
      <c r="I317" s="212">
        <v>0.98499999999999999</v>
      </c>
      <c r="J317" s="23" t="s">
        <v>941</v>
      </c>
      <c r="K317" s="23" t="s">
        <v>3162</v>
      </c>
      <c r="L317" s="213">
        <v>3065000000</v>
      </c>
      <c r="M317" s="211" t="s">
        <v>2927</v>
      </c>
      <c r="N317" s="211" t="s">
        <v>2877</v>
      </c>
      <c r="O317" s="214">
        <v>216.68</v>
      </c>
      <c r="P317" s="215">
        <v>12334.82</v>
      </c>
      <c r="Q317" s="23" t="s">
        <v>4146</v>
      </c>
      <c r="R317" s="23" t="s">
        <v>4147</v>
      </c>
      <c r="S317" s="112">
        <v>20121218</v>
      </c>
      <c r="T317" s="23" t="s">
        <v>4145</v>
      </c>
      <c r="U317" s="217">
        <v>6.4000000000000003E-3</v>
      </c>
      <c r="V317" s="218" t="s">
        <v>478</v>
      </c>
      <c r="W317" s="217">
        <v>4.0000000000000002E-4</v>
      </c>
      <c r="X317" s="217">
        <v>4.0000000000000002E-4</v>
      </c>
      <c r="Y317" s="219" t="s">
        <v>688</v>
      </c>
      <c r="Z317" s="219" t="s">
        <v>357</v>
      </c>
      <c r="AA317" s="219" t="s">
        <v>414</v>
      </c>
      <c r="AD317" s="26" t="s">
        <v>3763</v>
      </c>
      <c r="AE317" s="221"/>
      <c r="AH317" s="222"/>
      <c r="AI317" s="219" t="s">
        <v>2077</v>
      </c>
      <c r="AJ317" s="223">
        <v>0.39600000000000002</v>
      </c>
      <c r="AK317" s="172">
        <f ca="1">IF(LEN(J317)=0,"",VLOOKUP(INDIRECT(ADDRESS(COUNTA(기초자산!$A:$A),1,,,sname)),mat_spot,MATCH(J317,기초자산!$10:$10,0),FALSE))</f>
        <v>274.89999999999998</v>
      </c>
      <c r="AL317" s="172">
        <f ca="1">IF(LEN(K317)=0,"",VLOOKUP(INDIRECT(ADDRESS(COUNTA(기초자산!$A:$A),1,,,sname)),mat_spot,MATCH(K317,기초자산!$10:$10,0),FALSE))</f>
        <v>12454.07</v>
      </c>
      <c r="AM317" s="24">
        <f t="shared" ca="1" si="86"/>
        <v>1.2686911574672326</v>
      </c>
      <c r="AN317" s="24">
        <f t="shared" ca="1" si="86"/>
        <v>1.0096677535626786</v>
      </c>
      <c r="AO317" s="211" t="s">
        <v>696</v>
      </c>
      <c r="AP317" s="224">
        <v>0.9</v>
      </c>
      <c r="AS317" s="211" t="s">
        <v>4148</v>
      </c>
      <c r="AT317" s="224">
        <v>0.9</v>
      </c>
      <c r="AW317" s="211" t="s">
        <v>700</v>
      </c>
      <c r="AX317" s="224">
        <v>0.85</v>
      </c>
      <c r="BA317" s="211" t="s">
        <v>4149</v>
      </c>
      <c r="BB317" s="224">
        <v>0.85</v>
      </c>
      <c r="BE317" s="211" t="s">
        <v>3438</v>
      </c>
      <c r="BF317" s="224">
        <v>0.8</v>
      </c>
      <c r="BI317" s="211" t="s">
        <v>4146</v>
      </c>
      <c r="BJ317" s="224">
        <v>0.6</v>
      </c>
      <c r="BM317" s="225"/>
      <c r="BN317" s="224"/>
      <c r="BQ317" s="225"/>
      <c r="BR317" s="224"/>
      <c r="BV317" s="224"/>
      <c r="BZ317" s="224"/>
      <c r="CD317" s="224"/>
      <c r="CH317" s="224"/>
      <c r="CL317" s="224"/>
      <c r="CP317" s="224"/>
      <c r="CT317" s="224"/>
      <c r="CX317" s="224"/>
      <c r="DB317" s="224"/>
      <c r="DF317" s="224"/>
      <c r="DI317" s="226"/>
    </row>
    <row r="318" spans="1:113" s="220" customFormat="1" ht="14.5" x14ac:dyDescent="0.25">
      <c r="A318" s="252">
        <v>53095</v>
      </c>
      <c r="B318" s="210" t="s">
        <v>4139</v>
      </c>
      <c r="C318" s="22" t="s">
        <v>4140</v>
      </c>
      <c r="D318" s="211" t="s">
        <v>3968</v>
      </c>
      <c r="E318" s="23" t="s">
        <v>352</v>
      </c>
      <c r="F318" s="211" t="s">
        <v>353</v>
      </c>
      <c r="G318" s="244">
        <v>20091211</v>
      </c>
      <c r="H318" s="211" t="s">
        <v>4141</v>
      </c>
      <c r="I318" s="212">
        <v>0.997</v>
      </c>
      <c r="J318" s="23" t="s">
        <v>941</v>
      </c>
      <c r="K318" s="23" t="s">
        <v>3162</v>
      </c>
      <c r="L318" s="213">
        <v>721278722</v>
      </c>
      <c r="M318" s="211" t="s">
        <v>661</v>
      </c>
      <c r="N318" s="211" t="s">
        <v>2947</v>
      </c>
      <c r="O318" s="214">
        <v>218.77</v>
      </c>
      <c r="P318" s="215">
        <v>12967.49</v>
      </c>
      <c r="Q318" s="23" t="s">
        <v>4124</v>
      </c>
      <c r="R318" s="23" t="s">
        <v>4125</v>
      </c>
      <c r="S318" s="112">
        <v>20121211</v>
      </c>
      <c r="T318" s="23" t="s">
        <v>4123</v>
      </c>
      <c r="U318" s="49">
        <v>2.5999999999999999E-3</v>
      </c>
      <c r="V318" s="49" t="s">
        <v>543</v>
      </c>
      <c r="W318" s="49">
        <v>2.9999999999999997E-4</v>
      </c>
      <c r="X318" s="49">
        <v>2.9999999999999997E-4</v>
      </c>
      <c r="Y318" s="219" t="s">
        <v>688</v>
      </c>
      <c r="Z318" s="219" t="s">
        <v>357</v>
      </c>
      <c r="AA318" s="219" t="s">
        <v>414</v>
      </c>
      <c r="AD318" s="26" t="s">
        <v>3763</v>
      </c>
      <c r="AE318" s="221"/>
      <c r="AH318" s="222"/>
      <c r="AI318" s="219" t="s">
        <v>3650</v>
      </c>
      <c r="AJ318" s="223">
        <v>0.441</v>
      </c>
      <c r="AK318" s="172">
        <f ca="1">IF(LEN(J318)=0,"",VLOOKUP(INDIRECT(ADDRESS(COUNTA(기초자산!$A:$A),1,,,sname)),mat_spot,MATCH(J318,기초자산!$10:$10,0),FALSE))</f>
        <v>274.89999999999998</v>
      </c>
      <c r="AL318" s="172">
        <f ca="1">IF(LEN(K318)=0,"",VLOOKUP(INDIRECT(ADDRESS(COUNTA(기초자산!$A:$A),1,,,sname)),mat_spot,MATCH(K318,기초자산!$10:$10,0),FALSE))</f>
        <v>12454.07</v>
      </c>
      <c r="AM318" s="24">
        <f t="shared" ref="AM318:AN321" ca="1" si="87">IF(ISERROR(AK318/O318),"",AK318/O318)</f>
        <v>1.2565708278100287</v>
      </c>
      <c r="AN318" s="24">
        <f t="shared" ca="1" si="87"/>
        <v>0.96040714124321669</v>
      </c>
      <c r="AO318" s="211" t="s">
        <v>3013</v>
      </c>
      <c r="AP318" s="224">
        <v>0.9</v>
      </c>
      <c r="AS318" s="211" t="s">
        <v>648</v>
      </c>
      <c r="AT318" s="224">
        <v>0.9</v>
      </c>
      <c r="AW318" s="211" t="s">
        <v>4126</v>
      </c>
      <c r="AX318" s="224">
        <v>0.85</v>
      </c>
      <c r="BA318" s="211" t="s">
        <v>4127</v>
      </c>
      <c r="BB318" s="224">
        <v>0.85</v>
      </c>
      <c r="BE318" s="211" t="s">
        <v>4128</v>
      </c>
      <c r="BF318" s="224">
        <v>0.8</v>
      </c>
      <c r="BI318" s="211" t="s">
        <v>4124</v>
      </c>
      <c r="BJ318" s="224">
        <v>0.6</v>
      </c>
      <c r="BM318" s="225"/>
      <c r="BN318" s="224"/>
      <c r="BQ318" s="225"/>
      <c r="BR318" s="224"/>
      <c r="BV318" s="224"/>
      <c r="BZ318" s="224"/>
      <c r="CD318" s="224"/>
      <c r="CH318" s="224"/>
      <c r="CL318" s="224"/>
      <c r="CP318" s="224"/>
      <c r="CT318" s="224"/>
      <c r="CX318" s="224"/>
      <c r="DB318" s="224"/>
      <c r="DF318" s="224"/>
      <c r="DI318" s="226"/>
    </row>
    <row r="319" spans="1:113" s="26" customFormat="1" ht="12.75" customHeight="1" x14ac:dyDescent="0.25">
      <c r="A319" s="147">
        <v>53096</v>
      </c>
      <c r="B319" s="210" t="s">
        <v>4120</v>
      </c>
      <c r="C319" s="22" t="s">
        <v>4121</v>
      </c>
      <c r="D319" s="23" t="s">
        <v>3968</v>
      </c>
      <c r="E319" s="23" t="s">
        <v>352</v>
      </c>
      <c r="F319" s="23" t="s">
        <v>353</v>
      </c>
      <c r="G319" s="244">
        <v>20091211</v>
      </c>
      <c r="H319" s="23" t="s">
        <v>4122</v>
      </c>
      <c r="I319" s="51">
        <v>0.997</v>
      </c>
      <c r="J319" s="23" t="s">
        <v>941</v>
      </c>
      <c r="K319" s="23" t="s">
        <v>354</v>
      </c>
      <c r="L319" s="25">
        <v>1912020344</v>
      </c>
      <c r="M319" s="23" t="s">
        <v>661</v>
      </c>
      <c r="N319" s="23" t="s">
        <v>2947</v>
      </c>
      <c r="O319" s="134">
        <v>218.77</v>
      </c>
      <c r="P319" s="104">
        <v>785000</v>
      </c>
      <c r="Q319" s="23" t="s">
        <v>4124</v>
      </c>
      <c r="R319" s="23" t="s">
        <v>4125</v>
      </c>
      <c r="S319" s="112">
        <v>20121211</v>
      </c>
      <c r="T319" s="23" t="s">
        <v>4123</v>
      </c>
      <c r="U319" s="49">
        <v>2.5999999999999999E-3</v>
      </c>
      <c r="V319" s="49" t="s">
        <v>543</v>
      </c>
      <c r="W319" s="49">
        <v>2.9999999999999997E-4</v>
      </c>
      <c r="X319" s="49">
        <v>2.9999999999999997E-4</v>
      </c>
      <c r="Y319" s="26" t="s">
        <v>688</v>
      </c>
      <c r="Z319" s="26" t="s">
        <v>357</v>
      </c>
      <c r="AA319" s="26" t="s">
        <v>664</v>
      </c>
      <c r="AB319" s="23"/>
      <c r="AC319" s="23"/>
      <c r="AD319" s="26" t="s">
        <v>767</v>
      </c>
      <c r="AE319" s="21"/>
      <c r="AH319" s="29"/>
      <c r="AI319" s="26" t="s">
        <v>3928</v>
      </c>
      <c r="AJ319" s="27"/>
      <c r="AK319" s="26">
        <f ca="1">IF(LEN(J319)=0,"",VLOOKUP(INDIRECT(ADDRESS(COUNTA(기초자산!$A:$A),1,,,sname)),mat_spot,MATCH(J319,기초자산!$10:$10,0),FALSE))</f>
        <v>274.89999999999998</v>
      </c>
      <c r="AL319" s="172">
        <f ca="1">IF(LEN(K319)=0,"",VLOOKUP(INDIRECT(ADDRESS(COUNTA(기초자산!$A:$A),1,,,sname)),mat_spot,MATCH(K319,기초자산!$10:$10,0),FALSE))</f>
        <v>972000</v>
      </c>
      <c r="AM319" s="24">
        <f t="shared" ca="1" si="87"/>
        <v>1.2565708278100287</v>
      </c>
      <c r="AN319" s="24">
        <f t="shared" ca="1" si="87"/>
        <v>1.2382165605095541</v>
      </c>
      <c r="AO319" s="23" t="s">
        <v>3013</v>
      </c>
      <c r="AP319" s="24">
        <v>1</v>
      </c>
      <c r="AS319" s="23" t="s">
        <v>648</v>
      </c>
      <c r="AT319" s="24">
        <v>1</v>
      </c>
      <c r="AW319" s="23" t="s">
        <v>4126</v>
      </c>
      <c r="AX319" s="24">
        <v>1</v>
      </c>
      <c r="BA319" s="23" t="s">
        <v>4127</v>
      </c>
      <c r="BB319" s="24">
        <v>1</v>
      </c>
      <c r="BE319" s="23" t="s">
        <v>4128</v>
      </c>
      <c r="BF319" s="24">
        <v>1</v>
      </c>
      <c r="BI319" s="23" t="s">
        <v>4124</v>
      </c>
      <c r="BJ319" s="24">
        <v>1</v>
      </c>
      <c r="BM319" s="23"/>
      <c r="BN319" s="24"/>
      <c r="BQ319" s="23"/>
      <c r="BR319" s="24"/>
      <c r="BU319" s="23"/>
      <c r="BV319" s="24"/>
      <c r="BY319" s="23"/>
      <c r="BZ319" s="24"/>
      <c r="CC319" s="23"/>
      <c r="CD319" s="24"/>
      <c r="CG319" s="23"/>
      <c r="CH319" s="24"/>
      <c r="CK319" s="23"/>
      <c r="CL319" s="24"/>
      <c r="CO319" s="23"/>
      <c r="CP319" s="24"/>
      <c r="CS319" s="23"/>
      <c r="CT319" s="24"/>
      <c r="CW319" s="23"/>
      <c r="CX319" s="24"/>
      <c r="DA319" s="23"/>
      <c r="DB319" s="24"/>
      <c r="DE319" s="23"/>
      <c r="DF319" s="24"/>
      <c r="DI319" s="95"/>
    </row>
    <row r="320" spans="1:113" s="220" customFormat="1" ht="14.5" x14ac:dyDescent="0.25">
      <c r="A320" s="252">
        <v>53094</v>
      </c>
      <c r="B320" s="210" t="s">
        <v>4129</v>
      </c>
      <c r="C320" s="22" t="s">
        <v>4130</v>
      </c>
      <c r="D320" s="211" t="s">
        <v>3968</v>
      </c>
      <c r="E320" s="23" t="s">
        <v>352</v>
      </c>
      <c r="F320" s="211" t="s">
        <v>353</v>
      </c>
      <c r="G320" s="244">
        <v>20091208</v>
      </c>
      <c r="H320" s="211" t="s">
        <v>4131</v>
      </c>
      <c r="I320" s="212">
        <v>0.98499999999999999</v>
      </c>
      <c r="J320" s="23" t="s">
        <v>941</v>
      </c>
      <c r="K320" s="23" t="s">
        <v>3162</v>
      </c>
      <c r="L320" s="213">
        <v>2291000000</v>
      </c>
      <c r="M320" s="211" t="s">
        <v>4132</v>
      </c>
      <c r="N320" s="211" t="s">
        <v>660</v>
      </c>
      <c r="O320" s="214">
        <v>214.91</v>
      </c>
      <c r="P320" s="215">
        <v>13152.1</v>
      </c>
      <c r="Q320" s="23" t="s">
        <v>4134</v>
      </c>
      <c r="R320" s="23" t="s">
        <v>4124</v>
      </c>
      <c r="S320" s="112">
        <v>20121207</v>
      </c>
      <c r="T320" s="23" t="s">
        <v>4133</v>
      </c>
      <c r="U320" s="217">
        <v>6.4000000000000003E-3</v>
      </c>
      <c r="V320" s="218" t="s">
        <v>478</v>
      </c>
      <c r="W320" s="217">
        <v>4.0000000000000002E-4</v>
      </c>
      <c r="X320" s="217">
        <v>4.0000000000000002E-4</v>
      </c>
      <c r="Y320" s="219" t="s">
        <v>688</v>
      </c>
      <c r="Z320" s="219" t="s">
        <v>357</v>
      </c>
      <c r="AA320" s="219" t="s">
        <v>414</v>
      </c>
      <c r="AD320" s="26" t="s">
        <v>3763</v>
      </c>
      <c r="AE320" s="221"/>
      <c r="AH320" s="222"/>
      <c r="AI320" s="219" t="s">
        <v>329</v>
      </c>
      <c r="AJ320" s="223">
        <v>0.378</v>
      </c>
      <c r="AK320" s="172">
        <f ca="1">IF(LEN(J320)=0,"",VLOOKUP(INDIRECT(ADDRESS(COUNTA(기초자산!$A:$A),1,,,sname)),mat_spot,MATCH(J320,기초자산!$10:$10,0),FALSE))</f>
        <v>274.89999999999998</v>
      </c>
      <c r="AL320" s="172">
        <f ca="1">IF(LEN(K320)=0,"",VLOOKUP(INDIRECT(ADDRESS(COUNTA(기초자산!$A:$A),1,,,sname)),mat_spot,MATCH(K320,기초자산!$10:$10,0),FALSE))</f>
        <v>12454.07</v>
      </c>
      <c r="AM320" s="24">
        <f t="shared" ca="1" si="87"/>
        <v>1.2791401051602995</v>
      </c>
      <c r="AN320" s="24">
        <f t="shared" ca="1" si="87"/>
        <v>0.94692634636293815</v>
      </c>
      <c r="AO320" s="211" t="s">
        <v>4135</v>
      </c>
      <c r="AP320" s="224">
        <v>0.9</v>
      </c>
      <c r="AS320" s="211" t="s">
        <v>3593</v>
      </c>
      <c r="AT320" s="224">
        <v>0.9</v>
      </c>
      <c r="AW320" s="211" t="s">
        <v>4136</v>
      </c>
      <c r="AX320" s="224">
        <v>0.85</v>
      </c>
      <c r="BA320" s="211" t="s">
        <v>4137</v>
      </c>
      <c r="BB320" s="224">
        <v>0.85</v>
      </c>
      <c r="BE320" s="211" t="s">
        <v>4138</v>
      </c>
      <c r="BF320" s="224">
        <v>0.8</v>
      </c>
      <c r="BI320" s="211" t="s">
        <v>4134</v>
      </c>
      <c r="BJ320" s="224">
        <v>0.6</v>
      </c>
      <c r="BM320" s="225"/>
      <c r="BN320" s="224"/>
      <c r="BQ320" s="225"/>
      <c r="BR320" s="224"/>
      <c r="BV320" s="224"/>
      <c r="BZ320" s="224"/>
      <c r="CD320" s="224"/>
      <c r="CH320" s="224"/>
      <c r="CL320" s="224"/>
      <c r="CP320" s="224"/>
      <c r="CT320" s="224"/>
      <c r="CX320" s="224"/>
      <c r="DB320" s="224"/>
      <c r="DF320" s="224"/>
      <c r="DI320" s="226"/>
    </row>
    <row r="321" spans="1:113" s="220" customFormat="1" ht="14.5" x14ac:dyDescent="0.25">
      <c r="A321" s="252">
        <v>53092</v>
      </c>
      <c r="B321" s="210" t="s">
        <v>4111</v>
      </c>
      <c r="C321" s="22" t="s">
        <v>4112</v>
      </c>
      <c r="D321" s="211" t="s">
        <v>353</v>
      </c>
      <c r="E321" s="23" t="s">
        <v>352</v>
      </c>
      <c r="F321" s="211" t="s">
        <v>353</v>
      </c>
      <c r="G321" s="244">
        <v>20091204</v>
      </c>
      <c r="H321" s="211" t="s">
        <v>4116</v>
      </c>
      <c r="I321" s="212">
        <v>0.98499999999999999</v>
      </c>
      <c r="J321" s="23" t="s">
        <v>941</v>
      </c>
      <c r="K321" s="23" t="s">
        <v>3162</v>
      </c>
      <c r="L321" s="213">
        <v>1994330971</v>
      </c>
      <c r="M321" s="211" t="s">
        <v>3020</v>
      </c>
      <c r="N321" s="211" t="s">
        <v>3203</v>
      </c>
      <c r="O321" s="214">
        <v>214.5</v>
      </c>
      <c r="P321" s="215">
        <v>13461.55</v>
      </c>
      <c r="Q321" s="23" t="s">
        <v>4091</v>
      </c>
      <c r="R321" s="23" t="s">
        <v>4113</v>
      </c>
      <c r="S321" s="112">
        <v>20121204</v>
      </c>
      <c r="T321" s="23" t="s">
        <v>4108</v>
      </c>
      <c r="U321" s="217">
        <v>6.4000000000000003E-3</v>
      </c>
      <c r="V321" s="218" t="s">
        <v>478</v>
      </c>
      <c r="W321" s="217">
        <v>4.0000000000000002E-4</v>
      </c>
      <c r="X321" s="217">
        <v>4.0000000000000002E-4</v>
      </c>
      <c r="Y321" s="219" t="s">
        <v>688</v>
      </c>
      <c r="Z321" s="219" t="s">
        <v>357</v>
      </c>
      <c r="AA321" s="219" t="s">
        <v>414</v>
      </c>
      <c r="AD321" s="26" t="s">
        <v>3763</v>
      </c>
      <c r="AE321" s="221"/>
      <c r="AH321" s="222"/>
      <c r="AI321" s="219" t="s">
        <v>329</v>
      </c>
      <c r="AJ321" s="223">
        <v>0.378</v>
      </c>
      <c r="AK321" s="172">
        <f ca="1">IF(LEN(J321)=0,"",VLOOKUP(INDIRECT(ADDRESS(COUNTA(기초자산!$A:$A),1,,,sname)),mat_spot,MATCH(J321,기초자산!$10:$10,0),FALSE))</f>
        <v>274.89999999999998</v>
      </c>
      <c r="AL321" s="172">
        <f ca="1">IF(LEN(K321)=0,"",VLOOKUP(INDIRECT(ADDRESS(COUNTA(기초자산!$A:$A),1,,,sname)),mat_spot,MATCH(K321,기초자산!$10:$10,0),FALSE))</f>
        <v>12454.07</v>
      </c>
      <c r="AM321" s="24">
        <f t="shared" ca="1" si="87"/>
        <v>1.2815850815850816</v>
      </c>
      <c r="AN321" s="24">
        <f t="shared" ca="1" si="87"/>
        <v>0.9251586927211205</v>
      </c>
      <c r="AO321" s="211" t="s">
        <v>4114</v>
      </c>
      <c r="AP321" s="224">
        <v>0.9</v>
      </c>
      <c r="AS321" s="211" t="s">
        <v>1029</v>
      </c>
      <c r="AT321" s="224">
        <v>0.9</v>
      </c>
      <c r="AW321" s="211" t="s">
        <v>3227</v>
      </c>
      <c r="AX321" s="224">
        <v>0.85</v>
      </c>
      <c r="BA321" s="211" t="s">
        <v>4103</v>
      </c>
      <c r="BB321" s="224">
        <v>0.85</v>
      </c>
      <c r="BE321" s="211" t="s">
        <v>4115</v>
      </c>
      <c r="BF321" s="224">
        <v>0.8</v>
      </c>
      <c r="BI321" s="211" t="s">
        <v>4091</v>
      </c>
      <c r="BJ321" s="224">
        <v>0.6</v>
      </c>
      <c r="BM321" s="225"/>
      <c r="BN321" s="224"/>
      <c r="BQ321" s="225"/>
      <c r="BR321" s="224"/>
      <c r="BV321" s="224"/>
      <c r="BZ321" s="224"/>
      <c r="CD321" s="224"/>
      <c r="CH321" s="224"/>
      <c r="CL321" s="224"/>
      <c r="CP321" s="224"/>
      <c r="CT321" s="224"/>
      <c r="CX321" s="224"/>
      <c r="DB321" s="224"/>
      <c r="DF321" s="224"/>
      <c r="DI321" s="226"/>
    </row>
    <row r="322" spans="1:113" s="220" customFormat="1" ht="14.5" x14ac:dyDescent="0.25">
      <c r="A322" s="252">
        <v>53093</v>
      </c>
      <c r="B322" s="210" t="s">
        <v>4105</v>
      </c>
      <c r="C322" s="227" t="s">
        <v>4106</v>
      </c>
      <c r="D322" s="211" t="s">
        <v>3968</v>
      </c>
      <c r="E322" s="23" t="s">
        <v>948</v>
      </c>
      <c r="F322" s="211" t="s">
        <v>3434</v>
      </c>
      <c r="G322" s="249">
        <v>20091204</v>
      </c>
      <c r="H322" s="211" t="s">
        <v>4107</v>
      </c>
      <c r="I322" s="212">
        <v>0.98699999999999999</v>
      </c>
      <c r="J322" s="211" t="s">
        <v>354</v>
      </c>
      <c r="K322" s="211" t="s">
        <v>1758</v>
      </c>
      <c r="L322" s="213">
        <v>801258895</v>
      </c>
      <c r="M322" s="211" t="s">
        <v>3020</v>
      </c>
      <c r="N322" s="211" t="s">
        <v>3203</v>
      </c>
      <c r="O322" s="214">
        <v>762000</v>
      </c>
      <c r="P322" s="215">
        <v>104000</v>
      </c>
      <c r="Q322" s="211" t="s">
        <v>4103</v>
      </c>
      <c r="R322" s="211" t="s">
        <v>4109</v>
      </c>
      <c r="S322" s="216">
        <v>20111202</v>
      </c>
      <c r="T322" s="23" t="s">
        <v>4108</v>
      </c>
      <c r="U322" s="217">
        <v>4.0000000000000001E-3</v>
      </c>
      <c r="V322" s="218">
        <v>2.0799999999999999E-2</v>
      </c>
      <c r="W322" s="217">
        <v>2.5999999999999998E-4</v>
      </c>
      <c r="X322" s="217">
        <v>2.5999999999999998E-4</v>
      </c>
      <c r="Y322" s="219" t="s">
        <v>411</v>
      </c>
      <c r="Z322" s="219" t="s">
        <v>357</v>
      </c>
      <c r="AA322" s="219" t="s">
        <v>1412</v>
      </c>
      <c r="AD322" s="219" t="s">
        <v>4110</v>
      </c>
      <c r="AE322" s="221"/>
      <c r="AH322" s="222"/>
      <c r="AI322" s="219" t="s">
        <v>1917</v>
      </c>
      <c r="AJ322" s="223">
        <v>0.28000000000000003</v>
      </c>
      <c r="AK322" s="172">
        <f ca="1">IF(LEN(J322)=0,"",VLOOKUP(INDIRECT(ADDRESS(COUNTA(기초자산!$A:$A),1,,,sname)),mat_spot,MATCH(J322,기초자산!$10:$10,0),FALSE))</f>
        <v>972000</v>
      </c>
      <c r="AL322" s="172">
        <f ca="1">IF(LEN(K322)=0,"",VLOOKUP(INDIRECT(ADDRESS(COUNTA(기초자산!$A:$A),1,,,sname)),mat_spot,MATCH(K322,기초자산!$10:$10,0),FALSE))</f>
        <v>185000</v>
      </c>
      <c r="AM322" s="24">
        <f t="shared" ref="AM322:AN324" ca="1" si="88">IF(ISERROR(AK322/O322),"",AK322/O322)</f>
        <v>1.2755905511811023</v>
      </c>
      <c r="AN322" s="24">
        <f t="shared" ca="1" si="88"/>
        <v>1.7788461538461537</v>
      </c>
      <c r="AO322" s="211" t="s">
        <v>3023</v>
      </c>
      <c r="AP322" s="224">
        <v>0.9</v>
      </c>
      <c r="AS322" s="211" t="s">
        <v>1029</v>
      </c>
      <c r="AT322" s="224">
        <v>0.85</v>
      </c>
      <c r="AW322" s="211" t="s">
        <v>3227</v>
      </c>
      <c r="AX322" s="224">
        <v>0.8</v>
      </c>
      <c r="BA322" s="211" t="s">
        <v>4103</v>
      </c>
      <c r="BB322" s="224">
        <v>0.6</v>
      </c>
      <c r="BE322" s="211"/>
      <c r="BF322" s="224"/>
      <c r="BI322" s="211"/>
      <c r="BJ322" s="224"/>
      <c r="BM322" s="225"/>
      <c r="BN322" s="224"/>
      <c r="BQ322" s="225"/>
      <c r="BR322" s="224"/>
      <c r="BV322" s="224"/>
      <c r="BZ322" s="224"/>
      <c r="CD322" s="224"/>
      <c r="CH322" s="224"/>
      <c r="CL322" s="224"/>
      <c r="CP322" s="224"/>
      <c r="CT322" s="224"/>
      <c r="CX322" s="224"/>
      <c r="DB322" s="224"/>
      <c r="DF322" s="224"/>
      <c r="DI322" s="226"/>
    </row>
    <row r="323" spans="1:113" s="220" customFormat="1" ht="14.5" x14ac:dyDescent="0.25">
      <c r="A323" s="252">
        <v>53091</v>
      </c>
      <c r="B323" s="210" t="s">
        <v>4097</v>
      </c>
      <c r="C323" s="22" t="s">
        <v>4098</v>
      </c>
      <c r="D323" s="211" t="s">
        <v>353</v>
      </c>
      <c r="E323" s="23" t="s">
        <v>352</v>
      </c>
      <c r="F323" s="211" t="s">
        <v>353</v>
      </c>
      <c r="G323" s="244">
        <v>20091202</v>
      </c>
      <c r="H323" s="211" t="s">
        <v>4099</v>
      </c>
      <c r="I323" s="212">
        <v>0.98499999999999999</v>
      </c>
      <c r="J323" s="23" t="s">
        <v>941</v>
      </c>
      <c r="K323" s="23" t="s">
        <v>3162</v>
      </c>
      <c r="L323" s="213">
        <v>2528424635</v>
      </c>
      <c r="M323" s="23" t="s">
        <v>3029</v>
      </c>
      <c r="N323" s="23" t="s">
        <v>3591</v>
      </c>
      <c r="O323" s="214">
        <v>210.25</v>
      </c>
      <c r="P323" s="215">
        <v>13341.17</v>
      </c>
      <c r="Q323" s="23" t="s">
        <v>4092</v>
      </c>
      <c r="R323" s="23" t="s">
        <v>4091</v>
      </c>
      <c r="S323" s="112">
        <v>20121130</v>
      </c>
      <c r="T323" s="23" t="s">
        <v>4100</v>
      </c>
      <c r="U323" s="217">
        <v>6.4000000000000003E-3</v>
      </c>
      <c r="V323" s="218" t="s">
        <v>478</v>
      </c>
      <c r="W323" s="217">
        <v>4.0000000000000002E-4</v>
      </c>
      <c r="X323" s="217">
        <v>4.0000000000000002E-4</v>
      </c>
      <c r="Y323" s="219" t="s">
        <v>688</v>
      </c>
      <c r="Z323" s="219" t="s">
        <v>357</v>
      </c>
      <c r="AA323" s="219" t="s">
        <v>414</v>
      </c>
      <c r="AD323" s="26" t="s">
        <v>3763</v>
      </c>
      <c r="AE323" s="221"/>
      <c r="AH323" s="222"/>
      <c r="AI323" s="219" t="s">
        <v>1310</v>
      </c>
      <c r="AJ323" s="223">
        <v>0.36599999999999999</v>
      </c>
      <c r="AK323" s="172">
        <f ca="1">IF(LEN(J323)=0,"",VLOOKUP(INDIRECT(ADDRESS(COUNTA(기초자산!$A:$A),1,,,sname)),mat_spot,MATCH(J323,기초자산!$10:$10,0),FALSE))</f>
        <v>274.89999999999998</v>
      </c>
      <c r="AL323" s="172">
        <f ca="1">IF(LEN(K323)=0,"",VLOOKUP(INDIRECT(ADDRESS(COUNTA(기초자산!$A:$A),1,,,sname)),mat_spot,MATCH(K323,기초자산!$10:$10,0),FALSE))</f>
        <v>12454.07</v>
      </c>
      <c r="AM323" s="24">
        <f t="shared" ca="1" si="88"/>
        <v>1.3074910820451842</v>
      </c>
      <c r="AN323" s="24">
        <f t="shared" ca="1" si="88"/>
        <v>0.93350658150671939</v>
      </c>
      <c r="AO323" s="211" t="s">
        <v>4101</v>
      </c>
      <c r="AP323" s="224">
        <v>0.9</v>
      </c>
      <c r="AS323" s="211" t="s">
        <v>2088</v>
      </c>
      <c r="AT323" s="224">
        <v>0.9</v>
      </c>
      <c r="AW323" s="211" t="s">
        <v>4102</v>
      </c>
      <c r="AX323" s="224">
        <v>0.85</v>
      </c>
      <c r="BA323" s="211" t="s">
        <v>4103</v>
      </c>
      <c r="BB323" s="224">
        <v>0.85</v>
      </c>
      <c r="BE323" s="211" t="s">
        <v>4104</v>
      </c>
      <c r="BF323" s="224">
        <v>0.8</v>
      </c>
      <c r="BI323" s="211" t="s">
        <v>4092</v>
      </c>
      <c r="BJ323" s="224">
        <v>0.6</v>
      </c>
      <c r="BM323" s="225"/>
      <c r="BN323" s="224"/>
      <c r="BQ323" s="225"/>
      <c r="BR323" s="224"/>
      <c r="BV323" s="224"/>
      <c r="BZ323" s="224"/>
      <c r="CD323" s="224"/>
      <c r="CH323" s="224"/>
      <c r="CL323" s="224"/>
      <c r="CP323" s="224"/>
      <c r="CT323" s="224"/>
      <c r="CX323" s="224"/>
      <c r="DB323" s="224"/>
      <c r="DF323" s="224"/>
      <c r="DI323" s="226"/>
    </row>
    <row r="324" spans="1:113" s="220" customFormat="1" ht="14.5" x14ac:dyDescent="0.25">
      <c r="A324" s="252">
        <v>53090</v>
      </c>
      <c r="B324" s="210" t="s">
        <v>4088</v>
      </c>
      <c r="C324" s="22" t="s">
        <v>4089</v>
      </c>
      <c r="D324" s="211" t="s">
        <v>353</v>
      </c>
      <c r="E324" s="23" t="s">
        <v>352</v>
      </c>
      <c r="F324" s="211" t="s">
        <v>353</v>
      </c>
      <c r="G324" s="244">
        <v>20091130</v>
      </c>
      <c r="H324" s="211" t="s">
        <v>4096</v>
      </c>
      <c r="I324" s="212">
        <v>0.98499999999999999</v>
      </c>
      <c r="J324" s="23" t="s">
        <v>941</v>
      </c>
      <c r="K324" s="23" t="s">
        <v>3162</v>
      </c>
      <c r="L324" s="213">
        <v>2718541710</v>
      </c>
      <c r="M324" s="23" t="s">
        <v>4082</v>
      </c>
      <c r="N324" s="23" t="s">
        <v>3217</v>
      </c>
      <c r="O324" s="214">
        <v>204.75</v>
      </c>
      <c r="P324" s="215">
        <v>12980.33</v>
      </c>
      <c r="Q324" s="23" t="s">
        <v>4092</v>
      </c>
      <c r="R324" s="23" t="s">
        <v>4091</v>
      </c>
      <c r="S324" s="112">
        <v>20121130</v>
      </c>
      <c r="T324" s="23" t="s">
        <v>4090</v>
      </c>
      <c r="U324" s="217">
        <v>6.4000000000000003E-3</v>
      </c>
      <c r="V324" s="218" t="s">
        <v>478</v>
      </c>
      <c r="W324" s="217">
        <v>4.0000000000000002E-4</v>
      </c>
      <c r="X324" s="217">
        <v>4.0000000000000002E-4</v>
      </c>
      <c r="Y324" s="219" t="s">
        <v>688</v>
      </c>
      <c r="Z324" s="219" t="s">
        <v>357</v>
      </c>
      <c r="AA324" s="219" t="s">
        <v>414</v>
      </c>
      <c r="AD324" s="26" t="s">
        <v>3763</v>
      </c>
      <c r="AE324" s="221"/>
      <c r="AH324" s="222"/>
      <c r="AI324" s="219" t="s">
        <v>1310</v>
      </c>
      <c r="AJ324" s="223">
        <v>0.36599999999999999</v>
      </c>
      <c r="AK324" s="172">
        <f ca="1">IF(LEN(J324)=0,"",VLOOKUP(INDIRECT(ADDRESS(COUNTA(기초자산!$A:$A),1,,,sname)),mat_spot,MATCH(J324,기초자산!$10:$10,0),FALSE))</f>
        <v>274.89999999999998</v>
      </c>
      <c r="AL324" s="172">
        <f ca="1">IF(LEN(K324)=0,"",VLOOKUP(INDIRECT(ADDRESS(COUNTA(기초자산!$A:$A),1,,,sname)),mat_spot,MATCH(K324,기초자산!$10:$10,0),FALSE))</f>
        <v>12454.07</v>
      </c>
      <c r="AM324" s="24">
        <f t="shared" ca="1" si="88"/>
        <v>1.3426129426129425</v>
      </c>
      <c r="AN324" s="24">
        <f t="shared" ca="1" si="88"/>
        <v>0.95945711703785652</v>
      </c>
      <c r="AO324" s="211" t="s">
        <v>797</v>
      </c>
      <c r="AP324" s="224">
        <v>0.9</v>
      </c>
      <c r="AS324" s="211" t="s">
        <v>4093</v>
      </c>
      <c r="AT324" s="224">
        <v>0.9</v>
      </c>
      <c r="AW324" s="211" t="s">
        <v>798</v>
      </c>
      <c r="AX324" s="224">
        <v>0.85</v>
      </c>
      <c r="BA324" s="211" t="s">
        <v>4094</v>
      </c>
      <c r="BB324" s="224">
        <v>0.85</v>
      </c>
      <c r="BE324" s="211" t="s">
        <v>4095</v>
      </c>
      <c r="BF324" s="224">
        <v>0.8</v>
      </c>
      <c r="BI324" s="211" t="s">
        <v>4092</v>
      </c>
      <c r="BJ324" s="224">
        <v>0.6</v>
      </c>
      <c r="BM324" s="225"/>
      <c r="BN324" s="224"/>
      <c r="BQ324" s="225"/>
      <c r="BR324" s="224"/>
      <c r="BV324" s="224"/>
      <c r="BZ324" s="224"/>
      <c r="CD324" s="224"/>
      <c r="CH324" s="224"/>
      <c r="CL324" s="224"/>
      <c r="CP324" s="224"/>
      <c r="CT324" s="224"/>
      <c r="CX324" s="224"/>
      <c r="DB324" s="224"/>
      <c r="DF324" s="224"/>
      <c r="DI324" s="226"/>
    </row>
    <row r="325" spans="1:113" s="220" customFormat="1" ht="14.5" x14ac:dyDescent="0.25">
      <c r="A325" s="252">
        <v>53088</v>
      </c>
      <c r="B325" s="210" t="s">
        <v>4076</v>
      </c>
      <c r="C325" s="22" t="s">
        <v>4077</v>
      </c>
      <c r="D325" s="211" t="s">
        <v>353</v>
      </c>
      <c r="E325" s="23" t="s">
        <v>352</v>
      </c>
      <c r="F325" s="211" t="s">
        <v>353</v>
      </c>
      <c r="G325" s="244">
        <v>20091127</v>
      </c>
      <c r="H325" s="211" t="s">
        <v>6387</v>
      </c>
      <c r="I325" s="212">
        <v>0.98499999999999999</v>
      </c>
      <c r="J325" s="23" t="s">
        <v>941</v>
      </c>
      <c r="K325" s="23" t="s">
        <v>3162</v>
      </c>
      <c r="L325" s="213">
        <v>3671752725</v>
      </c>
      <c r="M325" s="23" t="s">
        <v>4078</v>
      </c>
      <c r="N325" s="23" t="s">
        <v>4082</v>
      </c>
      <c r="O325" s="214">
        <v>200.73</v>
      </c>
      <c r="P325" s="215">
        <v>12472.13</v>
      </c>
      <c r="Q325" s="23" t="s">
        <v>4081</v>
      </c>
      <c r="R325" s="23" t="s">
        <v>4080</v>
      </c>
      <c r="S325" s="112">
        <v>20121127</v>
      </c>
      <c r="T325" s="23" t="s">
        <v>4079</v>
      </c>
      <c r="U325" s="217">
        <v>6.4000000000000003E-3</v>
      </c>
      <c r="V325" s="218" t="s">
        <v>478</v>
      </c>
      <c r="W325" s="217">
        <v>4.0000000000000002E-4</v>
      </c>
      <c r="X325" s="217">
        <v>4.0000000000000002E-4</v>
      </c>
      <c r="Y325" s="219" t="s">
        <v>688</v>
      </c>
      <c r="Z325" s="219" t="s">
        <v>357</v>
      </c>
      <c r="AA325" s="219" t="s">
        <v>414</v>
      </c>
      <c r="AD325" s="26" t="s">
        <v>3763</v>
      </c>
      <c r="AE325" s="221"/>
      <c r="AH325" s="222"/>
      <c r="AI325" s="219" t="s">
        <v>4083</v>
      </c>
      <c r="AJ325" s="223">
        <v>0.36899999999999999</v>
      </c>
      <c r="AK325" s="172">
        <f ca="1">IF(LEN(J325)=0,"",VLOOKUP(INDIRECT(ADDRESS(COUNTA(기초자산!$A:$A),1,,,sname)),mat_spot,MATCH(J325,기초자산!$10:$10,0),FALSE))</f>
        <v>274.89999999999998</v>
      </c>
      <c r="AL325" s="172">
        <f ca="1">IF(LEN(K325)=0,"",VLOOKUP(INDIRECT(ADDRESS(COUNTA(기초자산!$A:$A),1,,,sname)),mat_spot,MATCH(K325,기초자산!$10:$10,0),FALSE))</f>
        <v>12454.07</v>
      </c>
      <c r="AM325" s="24">
        <f t="shared" ref="AM325:AN327" ca="1" si="89">IF(ISERROR(AK325/O325),"",AK325/O325)</f>
        <v>1.369501320181338</v>
      </c>
      <c r="AN325" s="24">
        <f t="shared" ca="1" si="89"/>
        <v>0.99855197147560204</v>
      </c>
      <c r="AO325" s="211" t="s">
        <v>4084</v>
      </c>
      <c r="AP325" s="224">
        <v>0.9</v>
      </c>
      <c r="AS325" s="211" t="s">
        <v>4085</v>
      </c>
      <c r="AT325" s="224">
        <v>0.9</v>
      </c>
      <c r="AW325" s="211" t="s">
        <v>3854</v>
      </c>
      <c r="AX325" s="224">
        <v>0.85</v>
      </c>
      <c r="BA325" s="211" t="s">
        <v>4086</v>
      </c>
      <c r="BB325" s="224">
        <v>0.85</v>
      </c>
      <c r="BE325" s="211" t="s">
        <v>4087</v>
      </c>
      <c r="BF325" s="224">
        <v>0.8</v>
      </c>
      <c r="BI325" s="211" t="s">
        <v>4081</v>
      </c>
      <c r="BJ325" s="224">
        <v>0.6</v>
      </c>
      <c r="BM325" s="225"/>
      <c r="BN325" s="224"/>
      <c r="BQ325" s="225"/>
      <c r="BR325" s="224"/>
      <c r="BV325" s="224"/>
      <c r="BZ325" s="224"/>
      <c r="CD325" s="224"/>
      <c r="CH325" s="224"/>
      <c r="CL325" s="224"/>
      <c r="CP325" s="224"/>
      <c r="CT325" s="224"/>
      <c r="CX325" s="224"/>
      <c r="DB325" s="224"/>
      <c r="DF325" s="224"/>
      <c r="DI325" s="226"/>
    </row>
    <row r="326" spans="1:113" s="220" customFormat="1" ht="14.5" x14ac:dyDescent="0.25">
      <c r="A326" s="252">
        <v>53087</v>
      </c>
      <c r="B326" s="210" t="s">
        <v>4067</v>
      </c>
      <c r="C326" s="22" t="s">
        <v>4068</v>
      </c>
      <c r="D326" s="211" t="s">
        <v>353</v>
      </c>
      <c r="E326" s="23" t="s">
        <v>352</v>
      </c>
      <c r="F326" s="211" t="s">
        <v>353</v>
      </c>
      <c r="G326" s="244">
        <v>20091119</v>
      </c>
      <c r="H326" s="211" t="s">
        <v>4069</v>
      </c>
      <c r="I326" s="212">
        <v>0.98499999999999999</v>
      </c>
      <c r="J326" s="23" t="s">
        <v>941</v>
      </c>
      <c r="K326" s="23" t="s">
        <v>3162</v>
      </c>
      <c r="L326" s="213">
        <v>1623210000</v>
      </c>
      <c r="M326" s="23" t="s">
        <v>3532</v>
      </c>
      <c r="N326" s="23" t="s">
        <v>3380</v>
      </c>
      <c r="O326" s="214">
        <v>231.89</v>
      </c>
      <c r="P326" s="215">
        <v>13470.98</v>
      </c>
      <c r="Q326" s="23" t="s">
        <v>4071</v>
      </c>
      <c r="R326" s="23" t="s">
        <v>4072</v>
      </c>
      <c r="S326" s="112">
        <v>20121119</v>
      </c>
      <c r="T326" s="23" t="s">
        <v>4070</v>
      </c>
      <c r="U326" s="217">
        <v>6.4000000000000003E-3</v>
      </c>
      <c r="V326" s="218" t="s">
        <v>478</v>
      </c>
      <c r="W326" s="217">
        <v>4.0000000000000002E-4</v>
      </c>
      <c r="X326" s="217">
        <v>4.0000000000000002E-4</v>
      </c>
      <c r="Y326" s="219" t="s">
        <v>688</v>
      </c>
      <c r="Z326" s="219" t="s">
        <v>357</v>
      </c>
      <c r="AA326" s="219" t="s">
        <v>414</v>
      </c>
      <c r="AD326" s="26" t="s">
        <v>3607</v>
      </c>
      <c r="AE326" s="221"/>
      <c r="AF326" s="220">
        <v>55</v>
      </c>
      <c r="AH326" s="222"/>
      <c r="AI326" s="219" t="s">
        <v>3936</v>
      </c>
      <c r="AJ326" s="223">
        <v>0.40799999999999997</v>
      </c>
      <c r="AK326" s="172">
        <f ca="1">IF(LEN(J326)=0,"",VLOOKUP(INDIRECT(ADDRESS(COUNTA(기초자산!$A:$A),1,,,sname)),mat_spot,MATCH(J326,기초자산!$10:$10,0),FALSE))</f>
        <v>274.89999999999998</v>
      </c>
      <c r="AL326" s="172">
        <f ca="1">IF(LEN(K326)=0,"",VLOOKUP(INDIRECT(ADDRESS(COUNTA(기초자산!$A:$A),1,,,sname)),mat_spot,MATCH(K326,기초자산!$10:$10,0),FALSE))</f>
        <v>12454.07</v>
      </c>
      <c r="AM326" s="24">
        <f t="shared" ca="1" si="89"/>
        <v>1.1854758721807754</v>
      </c>
      <c r="AN326" s="24">
        <f t="shared" ca="1" si="89"/>
        <v>0.92451106007135342</v>
      </c>
      <c r="AO326" s="211" t="s">
        <v>1395</v>
      </c>
      <c r="AP326" s="224">
        <v>0.9</v>
      </c>
      <c r="AS326" s="211" t="s">
        <v>1008</v>
      </c>
      <c r="AT326" s="224">
        <v>0.9</v>
      </c>
      <c r="AW326" s="211" t="s">
        <v>4073</v>
      </c>
      <c r="AX326" s="224">
        <v>0.85</v>
      </c>
      <c r="BA326" s="211" t="s">
        <v>4074</v>
      </c>
      <c r="BB326" s="224">
        <v>0.85</v>
      </c>
      <c r="BE326" s="211" t="s">
        <v>4075</v>
      </c>
      <c r="BF326" s="224">
        <v>0.8</v>
      </c>
      <c r="BI326" s="211" t="s">
        <v>4071</v>
      </c>
      <c r="BJ326" s="224">
        <v>0.7</v>
      </c>
      <c r="BM326" s="225"/>
      <c r="BN326" s="224"/>
      <c r="BQ326" s="225"/>
      <c r="BR326" s="224"/>
      <c r="BV326" s="224"/>
      <c r="BZ326" s="224"/>
      <c r="CD326" s="224"/>
      <c r="CH326" s="224"/>
      <c r="CL326" s="224"/>
      <c r="CP326" s="224"/>
      <c r="CT326" s="224"/>
      <c r="CX326" s="224"/>
      <c r="DB326" s="224"/>
      <c r="DF326" s="224"/>
      <c r="DI326" s="226"/>
    </row>
    <row r="327" spans="1:113" s="220" customFormat="1" ht="14.5" x14ac:dyDescent="0.25">
      <c r="A327" s="252">
        <v>53086</v>
      </c>
      <c r="B327" s="210" t="s">
        <v>4061</v>
      </c>
      <c r="C327" s="227" t="s">
        <v>4062</v>
      </c>
      <c r="D327" s="211" t="s">
        <v>932</v>
      </c>
      <c r="E327" s="23" t="s">
        <v>948</v>
      </c>
      <c r="F327" s="211" t="s">
        <v>932</v>
      </c>
      <c r="G327" s="249">
        <v>20091113</v>
      </c>
      <c r="H327" s="211" t="s">
        <v>4066</v>
      </c>
      <c r="I327" s="212">
        <v>0.98499999999999999</v>
      </c>
      <c r="J327" s="211" t="s">
        <v>3567</v>
      </c>
      <c r="K327" s="211" t="s">
        <v>454</v>
      </c>
      <c r="L327" s="213">
        <v>784625833</v>
      </c>
      <c r="M327" s="211" t="s">
        <v>4056</v>
      </c>
      <c r="N327" s="211" t="s">
        <v>4065</v>
      </c>
      <c r="O327" s="214">
        <v>23550</v>
      </c>
      <c r="P327" s="215">
        <v>101500</v>
      </c>
      <c r="Q327" s="211" t="s">
        <v>4039</v>
      </c>
      <c r="R327" s="211" t="s">
        <v>4064</v>
      </c>
      <c r="S327" s="220">
        <v>20121113</v>
      </c>
      <c r="T327" s="211" t="s">
        <v>4063</v>
      </c>
      <c r="U327" s="217">
        <v>6.4000000000000003E-3</v>
      </c>
      <c r="V327" s="218" t="s">
        <v>478</v>
      </c>
      <c r="W327" s="217">
        <v>4.0000000000000002E-4</v>
      </c>
      <c r="X327" s="217">
        <v>4.0000000000000002E-4</v>
      </c>
      <c r="Y327" s="219" t="s">
        <v>1405</v>
      </c>
      <c r="Z327" s="219" t="s">
        <v>1406</v>
      </c>
      <c r="AA327" s="219" t="s">
        <v>1412</v>
      </c>
      <c r="AD327" s="219" t="s">
        <v>3543</v>
      </c>
      <c r="AE327" s="221"/>
      <c r="AH327" s="222"/>
      <c r="AI327" s="219" t="s">
        <v>1917</v>
      </c>
      <c r="AJ327" s="223">
        <v>0.42</v>
      </c>
      <c r="AK327" s="172">
        <f ca="1">IF(LEN(J327)=0,"",VLOOKUP(INDIRECT(ADDRESS(COUNTA(기초자산!$A:$A),1,,,sname)),mat_spot,MATCH(J327,기초자산!$10:$10,0),FALSE))</f>
        <v>41700</v>
      </c>
      <c r="AL327" s="172">
        <f ca="1">IF(LEN(K327)=0,"",VLOOKUP(INDIRECT(ADDRESS(COUNTA(기초자산!$A:$A),1,,,sname)),mat_spot,MATCH(K327,기초자산!$10:$10,0),FALSE))</f>
        <v>117500</v>
      </c>
      <c r="AM327" s="24">
        <f t="shared" ca="1" si="89"/>
        <v>1.7707006369426752</v>
      </c>
      <c r="AN327" s="24">
        <f t="shared" ca="1" si="89"/>
        <v>1.1576354679802956</v>
      </c>
      <c r="AO327" s="211" t="s">
        <v>471</v>
      </c>
      <c r="AP327" s="224">
        <v>0.85</v>
      </c>
      <c r="AS327" s="211" t="s">
        <v>4058</v>
      </c>
      <c r="AT327" s="224">
        <v>0.85</v>
      </c>
      <c r="AW327" s="211" t="s">
        <v>475</v>
      </c>
      <c r="AX327" s="224">
        <v>0.8</v>
      </c>
      <c r="BA327" s="211" t="s">
        <v>4048</v>
      </c>
      <c r="BB327" s="224">
        <v>0.8</v>
      </c>
      <c r="BE327" s="211" t="s">
        <v>4049</v>
      </c>
      <c r="BF327" s="224">
        <v>0.75</v>
      </c>
      <c r="BI327" s="211" t="s">
        <v>4039</v>
      </c>
      <c r="BJ327" s="224">
        <v>0.55000000000000004</v>
      </c>
      <c r="BM327" s="225"/>
      <c r="BN327" s="224"/>
      <c r="BQ327" s="225"/>
      <c r="BR327" s="224"/>
      <c r="BV327" s="224"/>
      <c r="BZ327" s="224"/>
      <c r="CD327" s="224"/>
      <c r="CH327" s="224"/>
      <c r="CL327" s="224"/>
      <c r="CP327" s="224"/>
      <c r="CT327" s="224"/>
      <c r="CX327" s="224"/>
      <c r="DB327" s="224"/>
      <c r="DF327" s="224"/>
      <c r="DI327" s="226"/>
    </row>
    <row r="328" spans="1:113" s="220" customFormat="1" ht="14.5" x14ac:dyDescent="0.25">
      <c r="A328" s="252">
        <v>53085</v>
      </c>
      <c r="B328" s="210" t="s">
        <v>4050</v>
      </c>
      <c r="C328" s="22" t="s">
        <v>4051</v>
      </c>
      <c r="D328" s="211" t="s">
        <v>353</v>
      </c>
      <c r="E328" s="23" t="s">
        <v>352</v>
      </c>
      <c r="F328" s="211" t="s">
        <v>353</v>
      </c>
      <c r="G328" s="244">
        <v>20091112</v>
      </c>
      <c r="H328" s="211" t="s">
        <v>4052</v>
      </c>
      <c r="I328" s="212">
        <v>0.98499999999999999</v>
      </c>
      <c r="J328" s="23" t="s">
        <v>941</v>
      </c>
      <c r="K328" s="23" t="s">
        <v>3162</v>
      </c>
      <c r="L328" s="213">
        <v>1266400000</v>
      </c>
      <c r="M328" s="23" t="s">
        <v>1016</v>
      </c>
      <c r="N328" s="23" t="s">
        <v>4056</v>
      </c>
      <c r="O328" s="214">
        <v>206.67</v>
      </c>
      <c r="P328" s="215">
        <v>13324.99</v>
      </c>
      <c r="Q328" s="23" t="s">
        <v>4055</v>
      </c>
      <c r="R328" s="23" t="s">
        <v>4054</v>
      </c>
      <c r="S328" s="112">
        <v>20121112</v>
      </c>
      <c r="T328" s="23" t="s">
        <v>4053</v>
      </c>
      <c r="U328" s="217">
        <v>6.4000000000000003E-3</v>
      </c>
      <c r="V328" s="218" t="s">
        <v>478</v>
      </c>
      <c r="W328" s="217">
        <v>4.0000000000000002E-4</v>
      </c>
      <c r="X328" s="217">
        <v>4.0000000000000002E-4</v>
      </c>
      <c r="Y328" s="219" t="s">
        <v>688</v>
      </c>
      <c r="Z328" s="219" t="s">
        <v>357</v>
      </c>
      <c r="AA328" s="219" t="s">
        <v>414</v>
      </c>
      <c r="AD328" s="26" t="s">
        <v>3607</v>
      </c>
      <c r="AE328" s="221"/>
      <c r="AF328" s="220">
        <v>55</v>
      </c>
      <c r="AH328" s="222"/>
      <c r="AI328" s="219" t="s">
        <v>3936</v>
      </c>
      <c r="AJ328" s="223">
        <v>0.40799999999999997</v>
      </c>
      <c r="AK328" s="172">
        <f ca="1">IF(LEN(J328)=0,"",VLOOKUP(INDIRECT(ADDRESS(COUNTA(기초자산!$A:$A),1,,,sname)),mat_spot,MATCH(J328,기초자산!$10:$10,0),FALSE))</f>
        <v>274.89999999999998</v>
      </c>
      <c r="AL328" s="172">
        <f ca="1">IF(LEN(K328)=0,"",VLOOKUP(INDIRECT(ADDRESS(COUNTA(기초자산!$A:$A),1,,,sname)),mat_spot,MATCH(K328,기초자산!$10:$10,0),FALSE))</f>
        <v>12454.07</v>
      </c>
      <c r="AM328" s="24">
        <f t="shared" ref="AM328:AN330" ca="1" si="90">IF(ISERROR(AK328/O328),"",AK328/O328)</f>
        <v>1.3301398364542507</v>
      </c>
      <c r="AN328" s="24">
        <f t="shared" ca="1" si="90"/>
        <v>0.93464010104322781</v>
      </c>
      <c r="AO328" s="211" t="s">
        <v>4057</v>
      </c>
      <c r="AP328" s="224">
        <v>0.9</v>
      </c>
      <c r="AS328" s="211" t="s">
        <v>4058</v>
      </c>
      <c r="AT328" s="224">
        <v>0.9</v>
      </c>
      <c r="AW328" s="211" t="s">
        <v>4059</v>
      </c>
      <c r="AX328" s="224">
        <v>0.85</v>
      </c>
      <c r="BA328" s="211" t="s">
        <v>4048</v>
      </c>
      <c r="BB328" s="224">
        <v>0.85</v>
      </c>
      <c r="BE328" s="211" t="s">
        <v>4060</v>
      </c>
      <c r="BF328" s="224">
        <v>0.8</v>
      </c>
      <c r="BI328" s="211" t="s">
        <v>4055</v>
      </c>
      <c r="BJ328" s="224">
        <v>0.7</v>
      </c>
      <c r="BM328" s="225"/>
      <c r="BN328" s="224"/>
      <c r="BQ328" s="225"/>
      <c r="BR328" s="224"/>
      <c r="BV328" s="224"/>
      <c r="BZ328" s="224"/>
      <c r="CD328" s="224"/>
      <c r="CH328" s="224"/>
      <c r="CL328" s="224"/>
      <c r="CP328" s="224"/>
      <c r="CT328" s="224"/>
      <c r="CX328" s="224"/>
      <c r="DB328" s="224"/>
      <c r="DF328" s="224"/>
      <c r="DI328" s="226"/>
    </row>
    <row r="329" spans="1:113" s="220" customFormat="1" ht="14.5" x14ac:dyDescent="0.25">
      <c r="A329" s="252">
        <v>53084</v>
      </c>
      <c r="B329" s="210" t="s">
        <v>4046</v>
      </c>
      <c r="C329" s="227" t="s">
        <v>4044</v>
      </c>
      <c r="D329" s="211" t="s">
        <v>3968</v>
      </c>
      <c r="E329" s="23" t="s">
        <v>948</v>
      </c>
      <c r="F329" s="211" t="s">
        <v>3434</v>
      </c>
      <c r="G329" s="249">
        <v>20091111</v>
      </c>
      <c r="H329" s="211" t="s">
        <v>4045</v>
      </c>
      <c r="I329" s="212">
        <v>0.98799999999999999</v>
      </c>
      <c r="J329" s="211" t="s">
        <v>354</v>
      </c>
      <c r="K329" s="211" t="s">
        <v>1972</v>
      </c>
      <c r="L329" s="213">
        <v>633644604</v>
      </c>
      <c r="M329" s="211" t="s">
        <v>4038</v>
      </c>
      <c r="N329" s="211" t="s">
        <v>1016</v>
      </c>
      <c r="O329" s="214">
        <v>735000</v>
      </c>
      <c r="P329" s="215">
        <v>538000</v>
      </c>
      <c r="Q329" s="211" t="s">
        <v>4040</v>
      </c>
      <c r="R329" s="211" t="s">
        <v>4039</v>
      </c>
      <c r="S329" s="216">
        <v>20121109</v>
      </c>
      <c r="T329" s="23" t="s">
        <v>1009</v>
      </c>
      <c r="U329" s="217">
        <v>3.3999999999999998E-3</v>
      </c>
      <c r="V329" s="218">
        <v>1.9199999999999998E-2</v>
      </c>
      <c r="W329" s="217">
        <v>2.4000000000000001E-4</v>
      </c>
      <c r="X329" s="217">
        <v>2.4000000000000001E-4</v>
      </c>
      <c r="Y329" s="219" t="s">
        <v>688</v>
      </c>
      <c r="Z329" s="219" t="s">
        <v>357</v>
      </c>
      <c r="AA329" s="219" t="s">
        <v>1412</v>
      </c>
      <c r="AD329" s="219" t="s">
        <v>2924</v>
      </c>
      <c r="AE329" s="221"/>
      <c r="AF329" s="220">
        <v>55</v>
      </c>
      <c r="AH329" s="222"/>
      <c r="AI329" s="219" t="s">
        <v>1671</v>
      </c>
      <c r="AJ329" s="223">
        <v>0.51</v>
      </c>
      <c r="AK329" s="172">
        <f ca="1">IF(LEN(J329)=0,"",VLOOKUP(INDIRECT(ADDRESS(COUNTA(기초자산!$A:$A),1,,,sname)),mat_spot,MATCH(J329,기초자산!$10:$10,0),FALSE))</f>
        <v>972000</v>
      </c>
      <c r="AL329" s="172">
        <f ca="1">IF(LEN(K329)=0,"",VLOOKUP(INDIRECT(ADDRESS(COUNTA(기초자산!$A:$A),1,,,sname)),mat_spot,MATCH(K329,기초자산!$10:$10,0),FALSE))</f>
        <v>472000</v>
      </c>
      <c r="AM329" s="24">
        <f t="shared" ca="1" si="90"/>
        <v>1.3224489795918368</v>
      </c>
      <c r="AN329" s="24">
        <f t="shared" ca="1" si="90"/>
        <v>0.87732342007434949</v>
      </c>
      <c r="AO329" s="211" t="s">
        <v>3785</v>
      </c>
      <c r="AP329" s="224">
        <v>0.9</v>
      </c>
      <c r="AS329" s="211" t="s">
        <v>4047</v>
      </c>
      <c r="AT329" s="224">
        <v>0.9</v>
      </c>
      <c r="AW329" s="211" t="s">
        <v>3744</v>
      </c>
      <c r="AX329" s="224">
        <v>0.85</v>
      </c>
      <c r="BA329" s="211" t="s">
        <v>4048</v>
      </c>
      <c r="BB329" s="224">
        <v>0.85</v>
      </c>
      <c r="BE329" s="211" t="s">
        <v>4049</v>
      </c>
      <c r="BF329" s="224">
        <v>0.8</v>
      </c>
      <c r="BI329" s="211" t="s">
        <v>4040</v>
      </c>
      <c r="BJ329" s="224">
        <v>0.8</v>
      </c>
      <c r="BM329" s="225"/>
      <c r="BN329" s="224"/>
      <c r="BQ329" s="225"/>
      <c r="BR329" s="224"/>
      <c r="BV329" s="224"/>
      <c r="BZ329" s="224"/>
      <c r="CD329" s="224"/>
      <c r="CH329" s="224"/>
      <c r="CL329" s="224"/>
      <c r="CP329" s="224"/>
      <c r="CT329" s="224"/>
      <c r="CX329" s="224"/>
      <c r="DB329" s="224"/>
      <c r="DF329" s="224"/>
      <c r="DI329" s="226"/>
    </row>
    <row r="330" spans="1:113" s="220" customFormat="1" ht="14.5" x14ac:dyDescent="0.25">
      <c r="A330" s="252">
        <v>53083</v>
      </c>
      <c r="B330" s="210" t="s">
        <v>4034</v>
      </c>
      <c r="C330" s="22" t="s">
        <v>4035</v>
      </c>
      <c r="D330" s="211" t="s">
        <v>353</v>
      </c>
      <c r="E330" s="23" t="s">
        <v>352</v>
      </c>
      <c r="F330" s="211" t="s">
        <v>353</v>
      </c>
      <c r="G330" s="244">
        <v>20091110</v>
      </c>
      <c r="H330" s="211" t="s">
        <v>4036</v>
      </c>
      <c r="I330" s="212">
        <v>0.997</v>
      </c>
      <c r="J330" s="23" t="s">
        <v>941</v>
      </c>
      <c r="K330" s="23" t="s">
        <v>3162</v>
      </c>
      <c r="L330" s="213">
        <v>392570000</v>
      </c>
      <c r="M330" s="23" t="s">
        <v>469</v>
      </c>
      <c r="N330" s="23" t="s">
        <v>4038</v>
      </c>
      <c r="O330" s="214">
        <v>208.23</v>
      </c>
      <c r="P330" s="215">
        <v>13367.19</v>
      </c>
      <c r="Q330" s="23" t="s">
        <v>4040</v>
      </c>
      <c r="R330" s="23" t="s">
        <v>4039</v>
      </c>
      <c r="S330" s="112">
        <v>20121109</v>
      </c>
      <c r="T330" s="23" t="s">
        <v>4037</v>
      </c>
      <c r="U330" s="217">
        <v>2.5999999999999999E-3</v>
      </c>
      <c r="V330" s="218" t="s">
        <v>543</v>
      </c>
      <c r="W330" s="217">
        <v>2.9999999999999997E-4</v>
      </c>
      <c r="X330" s="217">
        <v>2.9999999999999997E-4</v>
      </c>
      <c r="Y330" s="219" t="s">
        <v>688</v>
      </c>
      <c r="Z330" s="219" t="s">
        <v>357</v>
      </c>
      <c r="AA330" s="219" t="s">
        <v>414</v>
      </c>
      <c r="AD330" s="26" t="s">
        <v>3607</v>
      </c>
      <c r="AE330" s="221"/>
      <c r="AF330" s="220">
        <v>55</v>
      </c>
      <c r="AH330" s="222"/>
      <c r="AI330" s="219" t="s">
        <v>4041</v>
      </c>
      <c r="AJ330" s="223">
        <v>0.46200000000000002</v>
      </c>
      <c r="AK330" s="172">
        <f ca="1">IF(LEN(J330)=0,"",VLOOKUP(INDIRECT(ADDRESS(COUNTA(기초자산!$A:$A),1,,,sname)),mat_spot,MATCH(J330,기초자산!$10:$10,0),FALSE))</f>
        <v>274.89999999999998</v>
      </c>
      <c r="AL330" s="172">
        <f ca="1">IF(LEN(K330)=0,"",VLOOKUP(INDIRECT(ADDRESS(COUNTA(기초자산!$A:$A),1,,,sname)),mat_spot,MATCH(K330,기초자산!$10:$10,0),FALSE))</f>
        <v>12454.07</v>
      </c>
      <c r="AM330" s="24">
        <f t="shared" ca="1" si="90"/>
        <v>1.3201748067041252</v>
      </c>
      <c r="AN330" s="24">
        <f t="shared" ca="1" si="90"/>
        <v>0.93168945754492893</v>
      </c>
      <c r="AO330" s="211" t="s">
        <v>1870</v>
      </c>
      <c r="AP330" s="224">
        <v>0.9</v>
      </c>
      <c r="AS330" s="211" t="s">
        <v>4003</v>
      </c>
      <c r="AT330" s="224">
        <v>0.9</v>
      </c>
      <c r="AW330" s="211" t="s">
        <v>3766</v>
      </c>
      <c r="AX330" s="224">
        <v>0.85</v>
      </c>
      <c r="BA330" s="211" t="s">
        <v>4042</v>
      </c>
      <c r="BB330" s="224">
        <v>0.85</v>
      </c>
      <c r="BE330" s="211" t="s">
        <v>4043</v>
      </c>
      <c r="BF330" s="224">
        <v>0.8</v>
      </c>
      <c r="BI330" s="211" t="s">
        <v>4040</v>
      </c>
      <c r="BJ330" s="224">
        <v>0.7</v>
      </c>
      <c r="BM330" s="225"/>
      <c r="BN330" s="224"/>
      <c r="BQ330" s="225"/>
      <c r="BR330" s="224"/>
      <c r="BV330" s="224"/>
      <c r="BZ330" s="224"/>
      <c r="CD330" s="224"/>
      <c r="CH330" s="224"/>
      <c r="CL330" s="224"/>
      <c r="CP330" s="224"/>
      <c r="CT330" s="224"/>
      <c r="CX330" s="224"/>
      <c r="DB330" s="224"/>
      <c r="DF330" s="224"/>
      <c r="DI330" s="226"/>
    </row>
    <row r="331" spans="1:113" s="220" customFormat="1" ht="14.5" x14ac:dyDescent="0.25">
      <c r="A331" s="252">
        <v>53082</v>
      </c>
      <c r="B331" s="210" t="s">
        <v>4022</v>
      </c>
      <c r="C331" s="22" t="s">
        <v>4023</v>
      </c>
      <c r="D331" s="211" t="s">
        <v>353</v>
      </c>
      <c r="E331" s="23" t="s">
        <v>352</v>
      </c>
      <c r="F331" s="211" t="s">
        <v>353</v>
      </c>
      <c r="G331" s="244">
        <v>20091104</v>
      </c>
      <c r="H331" s="211" t="s">
        <v>4024</v>
      </c>
      <c r="I331" s="212">
        <v>0.98499999999999999</v>
      </c>
      <c r="J331" s="23" t="s">
        <v>941</v>
      </c>
      <c r="K331" s="23" t="s">
        <v>3162</v>
      </c>
      <c r="L331" s="213">
        <v>2871414368</v>
      </c>
      <c r="M331" s="23" t="s">
        <v>828</v>
      </c>
      <c r="N331" s="23" t="s">
        <v>4002</v>
      </c>
      <c r="O331" s="214">
        <v>207.18</v>
      </c>
      <c r="P331" s="215">
        <v>12830.15</v>
      </c>
      <c r="Q331" s="23" t="s">
        <v>4026</v>
      </c>
      <c r="R331" s="23" t="s">
        <v>4027</v>
      </c>
      <c r="S331" s="112">
        <v>20121102</v>
      </c>
      <c r="T331" s="23" t="s">
        <v>4025</v>
      </c>
      <c r="U331" s="217">
        <v>6.4000000000000003E-3</v>
      </c>
      <c r="V331" s="218" t="s">
        <v>478</v>
      </c>
      <c r="W331" s="217">
        <v>4.0000000000000002E-4</v>
      </c>
      <c r="X331" s="217">
        <v>4.0000000000000002E-4</v>
      </c>
      <c r="Y331" s="219" t="s">
        <v>688</v>
      </c>
      <c r="Z331" s="219" t="s">
        <v>357</v>
      </c>
      <c r="AA331" s="219" t="s">
        <v>414</v>
      </c>
      <c r="AD331" s="26" t="s">
        <v>3607</v>
      </c>
      <c r="AE331" s="221"/>
      <c r="AF331" s="220">
        <v>55</v>
      </c>
      <c r="AH331" s="222"/>
      <c r="AI331" s="219" t="s">
        <v>4009</v>
      </c>
      <c r="AJ331" s="223">
        <v>0.39900000000000002</v>
      </c>
      <c r="AK331" s="172">
        <f ca="1">IF(LEN(J331)=0,"",VLOOKUP(INDIRECT(ADDRESS(COUNTA(기초자산!$A:$A),1,,,sname)),mat_spot,MATCH(J331,기초자산!$10:$10,0),FALSE))</f>
        <v>274.89999999999998</v>
      </c>
      <c r="AL331" s="172">
        <f ca="1">IF(LEN(K331)=0,"",VLOOKUP(INDIRECT(ADDRESS(COUNTA(기초자산!$A:$A),1,,,sname)),mat_spot,MATCH(K331,기초자산!$10:$10,0),FALSE))</f>
        <v>12454.07</v>
      </c>
      <c r="AM331" s="24">
        <f t="shared" ref="AM331:AN333" ca="1" si="91">IF(ISERROR(AK331/O331),"",AK331/O331)</f>
        <v>1.3268655275605752</v>
      </c>
      <c r="AN331" s="24">
        <f t="shared" ca="1" si="91"/>
        <v>0.97068779398526128</v>
      </c>
      <c r="AO331" s="211" t="s">
        <v>4028</v>
      </c>
      <c r="AP331" s="224">
        <v>0.9</v>
      </c>
      <c r="AS331" s="211" t="s">
        <v>4029</v>
      </c>
      <c r="AT331" s="224">
        <v>0.9</v>
      </c>
      <c r="AW331" s="211" t="s">
        <v>4030</v>
      </c>
      <c r="AX331" s="224">
        <v>0.85</v>
      </c>
      <c r="BA331" s="211" t="s">
        <v>4031</v>
      </c>
      <c r="BB331" s="224">
        <v>0.85</v>
      </c>
      <c r="BE331" s="211" t="s">
        <v>4032</v>
      </c>
      <c r="BF331" s="224">
        <v>0.8</v>
      </c>
      <c r="BI331" s="211" t="s">
        <v>4026</v>
      </c>
      <c r="BJ331" s="224">
        <v>0.7</v>
      </c>
      <c r="BM331" s="225"/>
      <c r="BN331" s="224"/>
      <c r="BQ331" s="225"/>
      <c r="BR331" s="224"/>
      <c r="BV331" s="224"/>
      <c r="BZ331" s="224"/>
      <c r="CD331" s="224"/>
      <c r="CH331" s="224"/>
      <c r="CL331" s="224"/>
      <c r="CP331" s="224"/>
      <c r="CT331" s="224"/>
      <c r="CX331" s="224"/>
      <c r="DB331" s="224"/>
      <c r="DF331" s="224"/>
      <c r="DI331" s="226"/>
    </row>
    <row r="332" spans="1:113" s="220" customFormat="1" ht="14.5" x14ac:dyDescent="0.25">
      <c r="A332" s="252">
        <v>52632</v>
      </c>
      <c r="B332" s="210" t="s">
        <v>4017</v>
      </c>
      <c r="C332" s="22" t="s">
        <v>1057</v>
      </c>
      <c r="D332" s="211" t="s">
        <v>2626</v>
      </c>
      <c r="E332" s="23" t="s">
        <v>948</v>
      </c>
      <c r="F332" s="211" t="s">
        <v>2626</v>
      </c>
      <c r="G332" s="244">
        <v>20071102</v>
      </c>
      <c r="H332" s="211" t="s">
        <v>4018</v>
      </c>
      <c r="I332" s="212">
        <v>0.99299999999999999</v>
      </c>
      <c r="J332" s="23" t="s">
        <v>929</v>
      </c>
      <c r="K332" s="23" t="s">
        <v>923</v>
      </c>
      <c r="L332" s="213">
        <v>2141760879</v>
      </c>
      <c r="M332" s="23" t="s">
        <v>1391</v>
      </c>
      <c r="N332" s="23" t="s">
        <v>2097</v>
      </c>
      <c r="O332" s="214">
        <v>46150</v>
      </c>
      <c r="P332" s="215">
        <v>106500</v>
      </c>
      <c r="Q332" s="23" t="s">
        <v>993</v>
      </c>
      <c r="R332" s="23" t="s">
        <v>4020</v>
      </c>
      <c r="S332" s="112">
        <v>20111028</v>
      </c>
      <c r="T332" s="23" t="s">
        <v>85</v>
      </c>
      <c r="U332" s="217">
        <v>3.3999999999999998E-3</v>
      </c>
      <c r="V332" s="218">
        <v>8.9999999999999993E-3</v>
      </c>
      <c r="W332" s="217">
        <v>3.4000000000000002E-4</v>
      </c>
      <c r="X332" s="217">
        <v>3.4000000000000002E-4</v>
      </c>
      <c r="Y332" s="219" t="s">
        <v>1411</v>
      </c>
      <c r="Z332" s="219" t="s">
        <v>1406</v>
      </c>
      <c r="AA332" s="219" t="s">
        <v>1412</v>
      </c>
      <c r="AB332" s="220" t="s">
        <v>1174</v>
      </c>
      <c r="AD332" s="26" t="s">
        <v>4021</v>
      </c>
      <c r="AE332" s="221"/>
      <c r="AF332" s="220">
        <v>55</v>
      </c>
      <c r="AH332" s="222"/>
      <c r="AI332" s="219" t="s">
        <v>465</v>
      </c>
      <c r="AJ332" s="223">
        <v>0.32</v>
      </c>
      <c r="AK332" s="172">
        <f ca="1">IF(LEN(J332)=0,"",VLOOKUP(INDIRECT(ADDRESS(COUNTA(기초자산!$A:$A),1,,,sname)),mat_spot,MATCH(J332,기초자산!$10:$10,0),FALSE))</f>
        <v>51600</v>
      </c>
      <c r="AL332" s="172">
        <f ca="1">IF(LEN(K332)=0,"",VLOOKUP(INDIRECT(ADDRESS(COUNTA(기초자산!$A:$A),1,,,sname)),mat_spot,MATCH(K332,기초자산!$10:$10,0),FALSE))</f>
        <v>116000</v>
      </c>
      <c r="AM332" s="24">
        <f t="shared" ca="1" si="91"/>
        <v>1.1180931744312026</v>
      </c>
      <c r="AN332" s="24">
        <f t="shared" ca="1" si="91"/>
        <v>1.0892018779342723</v>
      </c>
      <c r="AO332" s="211" t="s">
        <v>3714</v>
      </c>
      <c r="AP332" s="224">
        <v>0.9</v>
      </c>
      <c r="AS332" s="211" t="s">
        <v>3067</v>
      </c>
      <c r="AT332" s="224">
        <v>0.85</v>
      </c>
      <c r="AW332" s="211" t="s">
        <v>3716</v>
      </c>
      <c r="AX332" s="224">
        <v>0.8</v>
      </c>
      <c r="BA332" s="211" t="s">
        <v>993</v>
      </c>
      <c r="BB332" s="224">
        <v>0.75</v>
      </c>
      <c r="BE332" s="211"/>
      <c r="BF332" s="224"/>
      <c r="BI332" s="211"/>
      <c r="BJ332" s="224"/>
      <c r="BM332" s="225"/>
      <c r="BN332" s="224"/>
      <c r="BQ332" s="225"/>
      <c r="BR332" s="224"/>
      <c r="BV332" s="224"/>
      <c r="BZ332" s="224"/>
      <c r="CD332" s="224"/>
      <c r="CH332" s="224"/>
      <c r="CL332" s="224"/>
      <c r="CP332" s="224"/>
      <c r="CT332" s="224"/>
      <c r="CX332" s="224"/>
      <c r="DB332" s="224"/>
      <c r="DF332" s="224"/>
      <c r="DI332" s="226">
        <v>39688.631319444445</v>
      </c>
    </row>
    <row r="333" spans="1:113" s="220" customFormat="1" ht="14.5" x14ac:dyDescent="0.25">
      <c r="A333" s="252">
        <v>53081</v>
      </c>
      <c r="B333" s="210" t="s">
        <v>4011</v>
      </c>
      <c r="C333" s="22" t="s">
        <v>4012</v>
      </c>
      <c r="D333" s="211" t="s">
        <v>353</v>
      </c>
      <c r="E333" s="23" t="s">
        <v>352</v>
      </c>
      <c r="F333" s="211" t="s">
        <v>353</v>
      </c>
      <c r="G333" s="244">
        <v>20091030</v>
      </c>
      <c r="H333" s="211" t="s">
        <v>4013</v>
      </c>
      <c r="I333" s="212">
        <v>0.98499999999999999</v>
      </c>
      <c r="J333" s="23" t="s">
        <v>941</v>
      </c>
      <c r="K333" s="23" t="s">
        <v>3162</v>
      </c>
      <c r="L333" s="213">
        <v>2641400000</v>
      </c>
      <c r="M333" s="23" t="s">
        <v>1391</v>
      </c>
      <c r="N333" s="23" t="s">
        <v>2097</v>
      </c>
      <c r="O333" s="214">
        <v>206.81</v>
      </c>
      <c r="P333" s="215">
        <v>12769.36</v>
      </c>
      <c r="Q333" s="23" t="s">
        <v>4015</v>
      </c>
      <c r="R333" s="23" t="s">
        <v>4019</v>
      </c>
      <c r="S333" s="112">
        <v>20121030</v>
      </c>
      <c r="T333" s="23" t="s">
        <v>4014</v>
      </c>
      <c r="U333" s="217">
        <v>6.4000000000000003E-3</v>
      </c>
      <c r="V333" s="218" t="s">
        <v>478</v>
      </c>
      <c r="W333" s="217">
        <v>4.0000000000000002E-4</v>
      </c>
      <c r="X333" s="217">
        <v>4.0000000000000002E-4</v>
      </c>
      <c r="Y333" s="219" t="s">
        <v>688</v>
      </c>
      <c r="Z333" s="219" t="s">
        <v>357</v>
      </c>
      <c r="AA333" s="219" t="s">
        <v>414</v>
      </c>
      <c r="AD333" s="26" t="s">
        <v>3607</v>
      </c>
      <c r="AE333" s="221"/>
      <c r="AF333" s="220">
        <v>55</v>
      </c>
      <c r="AH333" s="222"/>
      <c r="AI333" s="219" t="s">
        <v>4009</v>
      </c>
      <c r="AJ333" s="223">
        <v>0.39900000000000002</v>
      </c>
      <c r="AK333" s="172">
        <f ca="1">IF(LEN(J333)=0,"",VLOOKUP(INDIRECT(ADDRESS(COUNTA(기초자산!$A:$A),1,,,sname)),mat_spot,MATCH(J333,기초자산!$10:$10,0),FALSE))</f>
        <v>274.89999999999998</v>
      </c>
      <c r="AL333" s="172">
        <f ca="1">IF(LEN(K333)=0,"",VLOOKUP(INDIRECT(ADDRESS(COUNTA(기초자산!$A:$A),1,,,sname)),mat_spot,MATCH(K333,기초자산!$10:$10,0),FALSE))</f>
        <v>12454.07</v>
      </c>
      <c r="AM333" s="24">
        <f t="shared" ca="1" si="91"/>
        <v>1.3292393984816981</v>
      </c>
      <c r="AN333" s="24">
        <f t="shared" ca="1" si="91"/>
        <v>0.97530886434402342</v>
      </c>
      <c r="AO333" s="211" t="s">
        <v>3714</v>
      </c>
      <c r="AP333" s="224">
        <v>0.9</v>
      </c>
      <c r="AS333" s="211" t="s">
        <v>3067</v>
      </c>
      <c r="AT333" s="224">
        <v>0.9</v>
      </c>
      <c r="AW333" s="211" t="s">
        <v>3716</v>
      </c>
      <c r="AX333" s="224">
        <v>0.85</v>
      </c>
      <c r="BA333" s="211" t="s">
        <v>993</v>
      </c>
      <c r="BB333" s="224">
        <v>0.85</v>
      </c>
      <c r="BE333" s="211" t="s">
        <v>4016</v>
      </c>
      <c r="BF333" s="224">
        <v>0.8</v>
      </c>
      <c r="BI333" s="211" t="s">
        <v>4015</v>
      </c>
      <c r="BJ333" s="224">
        <v>0.7</v>
      </c>
      <c r="BM333" s="225"/>
      <c r="BN333" s="224"/>
      <c r="BQ333" s="225"/>
      <c r="BR333" s="224"/>
      <c r="BV333" s="224"/>
      <c r="BZ333" s="224"/>
      <c r="CD333" s="224"/>
      <c r="CH333" s="224"/>
      <c r="CL333" s="224"/>
      <c r="CP333" s="224"/>
      <c r="CT333" s="224"/>
      <c r="CX333" s="224"/>
      <c r="DB333" s="224"/>
      <c r="DF333" s="224"/>
      <c r="DI333" s="226"/>
    </row>
    <row r="334" spans="1:113" s="220" customFormat="1" ht="14.5" x14ac:dyDescent="0.25">
      <c r="A334" s="252">
        <v>53080</v>
      </c>
      <c r="B334" s="210" t="s">
        <v>4004</v>
      </c>
      <c r="C334" s="22" t="s">
        <v>4005</v>
      </c>
      <c r="D334" s="211" t="s">
        <v>353</v>
      </c>
      <c r="E334" s="23" t="s">
        <v>352</v>
      </c>
      <c r="F334" s="211" t="s">
        <v>353</v>
      </c>
      <c r="G334" s="244">
        <v>20091029</v>
      </c>
      <c r="H334" s="211" t="s">
        <v>4006</v>
      </c>
      <c r="I334" s="212">
        <v>0.98499999999999999</v>
      </c>
      <c r="J334" s="23" t="s">
        <v>941</v>
      </c>
      <c r="K334" s="23" t="s">
        <v>3162</v>
      </c>
      <c r="L334" s="213">
        <v>3315687294</v>
      </c>
      <c r="M334" s="23" t="s">
        <v>3464</v>
      </c>
      <c r="N334" s="23" t="s">
        <v>1391</v>
      </c>
      <c r="O334" s="214">
        <v>207.68</v>
      </c>
      <c r="P334" s="215">
        <v>12466.67</v>
      </c>
      <c r="Q334" s="23" t="s">
        <v>3996</v>
      </c>
      <c r="R334" s="23" t="s">
        <v>4008</v>
      </c>
      <c r="S334" s="112">
        <v>20121029</v>
      </c>
      <c r="T334" s="23" t="s">
        <v>4007</v>
      </c>
      <c r="U334" s="217">
        <v>6.4000000000000003E-3</v>
      </c>
      <c r="V334" s="218" t="s">
        <v>478</v>
      </c>
      <c r="W334" s="217">
        <v>4.0000000000000002E-4</v>
      </c>
      <c r="X334" s="217">
        <v>4.0000000000000002E-4</v>
      </c>
      <c r="Y334" s="219" t="s">
        <v>688</v>
      </c>
      <c r="Z334" s="219" t="s">
        <v>357</v>
      </c>
      <c r="AA334" s="219" t="s">
        <v>414</v>
      </c>
      <c r="AD334" s="26" t="s">
        <v>3607</v>
      </c>
      <c r="AE334" s="221"/>
      <c r="AF334" s="220">
        <v>55</v>
      </c>
      <c r="AH334" s="222"/>
      <c r="AI334" s="219" t="s">
        <v>4009</v>
      </c>
      <c r="AJ334" s="223">
        <v>0.39900000000000002</v>
      </c>
      <c r="AK334" s="172">
        <f ca="1">IF(LEN(J334)=0,"",VLOOKUP(INDIRECT(ADDRESS(COUNTA(기초자산!$A:$A),1,,,sname)),mat_spot,MATCH(J334,기초자산!$10:$10,0),FALSE))</f>
        <v>274.89999999999998</v>
      </c>
      <c r="AL334" s="172">
        <f ca="1">IF(LEN(K334)=0,"",VLOOKUP(INDIRECT(ADDRESS(COUNTA(기초자산!$A:$A),1,,,sname)),mat_spot,MATCH(K334,기초자산!$10:$10,0),FALSE))</f>
        <v>12454.07</v>
      </c>
      <c r="AM334" s="24">
        <f t="shared" ref="AM334:AN336" ca="1" si="92">IF(ISERROR(AK334/O334),"",AK334/O334)</f>
        <v>1.323671032357473</v>
      </c>
      <c r="AN334" s="24">
        <f t="shared" ca="1" si="92"/>
        <v>0.99898930508307349</v>
      </c>
      <c r="AO334" s="211" t="s">
        <v>4010</v>
      </c>
      <c r="AP334" s="224">
        <v>0.9</v>
      </c>
      <c r="AS334" s="211" t="s">
        <v>3067</v>
      </c>
      <c r="AT334" s="224">
        <v>0.9</v>
      </c>
      <c r="AW334" s="211" t="s">
        <v>3716</v>
      </c>
      <c r="AX334" s="224">
        <v>0.85</v>
      </c>
      <c r="BA334" s="211" t="s">
        <v>993</v>
      </c>
      <c r="BB334" s="224">
        <v>0.85</v>
      </c>
      <c r="BE334" s="211" t="s">
        <v>3999</v>
      </c>
      <c r="BF334" s="224">
        <v>0.8</v>
      </c>
      <c r="BI334" s="211" t="s">
        <v>3996</v>
      </c>
      <c r="BJ334" s="224">
        <v>0.7</v>
      </c>
      <c r="BM334" s="225"/>
      <c r="BN334" s="224"/>
      <c r="BQ334" s="225"/>
      <c r="BR334" s="224"/>
      <c r="BV334" s="224"/>
      <c r="BZ334" s="224"/>
      <c r="CD334" s="224"/>
      <c r="CH334" s="224"/>
      <c r="CL334" s="224"/>
      <c r="CP334" s="224"/>
      <c r="CT334" s="224"/>
      <c r="CX334" s="224"/>
      <c r="DB334" s="224"/>
      <c r="DF334" s="224"/>
      <c r="DI334" s="226"/>
    </row>
    <row r="335" spans="1:113" s="220" customFormat="1" ht="14.5" x14ac:dyDescent="0.25">
      <c r="A335" s="252">
        <v>53079</v>
      </c>
      <c r="B335" s="210" t="s">
        <v>3990</v>
      </c>
      <c r="C335" s="22" t="s">
        <v>3991</v>
      </c>
      <c r="D335" s="211" t="s">
        <v>353</v>
      </c>
      <c r="E335" s="23" t="s">
        <v>352</v>
      </c>
      <c r="F335" s="211" t="s">
        <v>353</v>
      </c>
      <c r="G335" s="244">
        <v>20091027</v>
      </c>
      <c r="H335" s="211" t="s">
        <v>3992</v>
      </c>
      <c r="I335" s="212">
        <v>0.98499999999999999</v>
      </c>
      <c r="J335" s="23" t="s">
        <v>941</v>
      </c>
      <c r="K335" s="23" t="s">
        <v>3162</v>
      </c>
      <c r="L335" s="213">
        <v>2505440163</v>
      </c>
      <c r="M335" s="23" t="s">
        <v>3994</v>
      </c>
      <c r="N335" s="23" t="s">
        <v>325</v>
      </c>
      <c r="O335" s="214">
        <v>216.47</v>
      </c>
      <c r="P335" s="215">
        <v>13145.59</v>
      </c>
      <c r="Q335" s="23" t="s">
        <v>3995</v>
      </c>
      <c r="R335" s="23" t="s">
        <v>3996</v>
      </c>
      <c r="S335" s="112">
        <v>20121026</v>
      </c>
      <c r="T335" s="23" t="s">
        <v>3993</v>
      </c>
      <c r="U335" s="217">
        <v>6.4000000000000003E-3</v>
      </c>
      <c r="V335" s="218" t="s">
        <v>478</v>
      </c>
      <c r="W335" s="217">
        <v>4.0000000000000002E-4</v>
      </c>
      <c r="X335" s="217">
        <v>4.0000000000000002E-4</v>
      </c>
      <c r="Y335" s="219" t="s">
        <v>688</v>
      </c>
      <c r="Z335" s="219" t="s">
        <v>357</v>
      </c>
      <c r="AA335" s="219" t="s">
        <v>414</v>
      </c>
      <c r="AD335" s="26" t="s">
        <v>3607</v>
      </c>
      <c r="AE335" s="221"/>
      <c r="AF335" s="220">
        <v>55</v>
      </c>
      <c r="AH335" s="222"/>
      <c r="AI335" s="219" t="s">
        <v>559</v>
      </c>
      <c r="AJ335" s="223">
        <v>0.40500000000000003</v>
      </c>
      <c r="AK335" s="172">
        <f ca="1">IF(LEN(J335)=0,"",VLOOKUP(INDIRECT(ADDRESS(COUNTA(기초자산!$A:$A),1,,,sname)),mat_spot,MATCH(J335,기초자산!$10:$10,0),FALSE))</f>
        <v>274.89999999999998</v>
      </c>
      <c r="AL335" s="172">
        <f ca="1">IF(LEN(K335)=0,"",VLOOKUP(INDIRECT(ADDRESS(COUNTA(기초자산!$A:$A),1,,,sname)),mat_spot,MATCH(K335,기초자산!$10:$10,0),FALSE))</f>
        <v>12454.07</v>
      </c>
      <c r="AM335" s="24">
        <f t="shared" ca="1" si="92"/>
        <v>1.2699219291356769</v>
      </c>
      <c r="AN335" s="24">
        <f t="shared" ca="1" si="92"/>
        <v>0.94739528617582014</v>
      </c>
      <c r="AO335" s="211" t="s">
        <v>315</v>
      </c>
      <c r="AP335" s="224">
        <v>0.9</v>
      </c>
      <c r="AS335" s="211" t="s">
        <v>3972</v>
      </c>
      <c r="AT335" s="224">
        <v>0.9</v>
      </c>
      <c r="AW335" s="211" t="s">
        <v>3997</v>
      </c>
      <c r="AX335" s="224">
        <v>0.85</v>
      </c>
      <c r="BA335" s="211" t="s">
        <v>3998</v>
      </c>
      <c r="BB335" s="224">
        <v>0.85</v>
      </c>
      <c r="BE335" s="211" t="s">
        <v>3999</v>
      </c>
      <c r="BF335" s="224">
        <v>0.8</v>
      </c>
      <c r="BI335" s="211" t="s">
        <v>3995</v>
      </c>
      <c r="BJ335" s="224">
        <v>0.7</v>
      </c>
      <c r="BM335" s="225"/>
      <c r="BN335" s="224"/>
      <c r="BQ335" s="225"/>
      <c r="BR335" s="224"/>
      <c r="BV335" s="224"/>
      <c r="BZ335" s="224"/>
      <c r="CD335" s="224"/>
      <c r="CH335" s="224"/>
      <c r="CL335" s="224"/>
      <c r="CP335" s="224"/>
      <c r="CT335" s="224"/>
      <c r="CX335" s="224"/>
      <c r="DB335" s="224"/>
      <c r="DF335" s="224"/>
      <c r="DI335" s="226"/>
    </row>
    <row r="336" spans="1:113" s="220" customFormat="1" ht="14.5" x14ac:dyDescent="0.25">
      <c r="A336" s="252">
        <v>53076</v>
      </c>
      <c r="B336" s="210" t="s">
        <v>3983</v>
      </c>
      <c r="C336" s="22" t="s">
        <v>3984</v>
      </c>
      <c r="D336" s="211" t="s">
        <v>353</v>
      </c>
      <c r="E336" s="23" t="s">
        <v>352</v>
      </c>
      <c r="F336" s="211" t="s">
        <v>353</v>
      </c>
      <c r="G336" s="244">
        <v>20091023</v>
      </c>
      <c r="H336" s="211" t="s">
        <v>3989</v>
      </c>
      <c r="I336" s="212">
        <v>0.98499999999999999</v>
      </c>
      <c r="J336" s="23" t="s">
        <v>941</v>
      </c>
      <c r="K336" s="23" t="s">
        <v>3162</v>
      </c>
      <c r="L336" s="213">
        <v>1808770000</v>
      </c>
      <c r="M336" s="23" t="s">
        <v>3971</v>
      </c>
      <c r="N336" s="23" t="s">
        <v>3064</v>
      </c>
      <c r="O336" s="214">
        <v>214.73</v>
      </c>
      <c r="P336" s="215">
        <v>13316.02</v>
      </c>
      <c r="Q336" s="23" t="s">
        <v>3935</v>
      </c>
      <c r="R336" s="23" t="s">
        <v>3985</v>
      </c>
      <c r="S336" s="112">
        <v>20121023</v>
      </c>
      <c r="T336" s="23" t="s">
        <v>3970</v>
      </c>
      <c r="U336" s="217">
        <v>6.4000000000000003E-3</v>
      </c>
      <c r="V336" s="218" t="s">
        <v>478</v>
      </c>
      <c r="W336" s="217">
        <v>4.0000000000000002E-4</v>
      </c>
      <c r="X336" s="217">
        <v>4.0000000000000002E-4</v>
      </c>
      <c r="Y336" s="219" t="s">
        <v>688</v>
      </c>
      <c r="Z336" s="219" t="s">
        <v>357</v>
      </c>
      <c r="AA336" s="219" t="s">
        <v>414</v>
      </c>
      <c r="AD336" s="26" t="s">
        <v>3607</v>
      </c>
      <c r="AE336" s="221"/>
      <c r="AF336" s="220">
        <v>55</v>
      </c>
      <c r="AH336" s="222"/>
      <c r="AI336" s="219" t="s">
        <v>3896</v>
      </c>
      <c r="AJ336" s="223">
        <v>0.41399999999999998</v>
      </c>
      <c r="AK336" s="172">
        <f ca="1">IF(LEN(J336)=0,"",VLOOKUP(INDIRECT(ADDRESS(COUNTA(기초자산!$A:$A),1,,,sname)),mat_spot,MATCH(J336,기초자산!$10:$10,0),FALSE))</f>
        <v>274.89999999999998</v>
      </c>
      <c r="AL336" s="172">
        <f ca="1">IF(LEN(K336)=0,"",VLOOKUP(INDIRECT(ADDRESS(COUNTA(기초자산!$A:$A),1,,,sname)),mat_spot,MATCH(K336,기초자산!$10:$10,0),FALSE))</f>
        <v>12454.07</v>
      </c>
      <c r="AM336" s="24">
        <f t="shared" ca="1" si="92"/>
        <v>1.2802123597075397</v>
      </c>
      <c r="AN336" s="24">
        <f t="shared" ca="1" si="92"/>
        <v>0.9352696977024666</v>
      </c>
      <c r="AO336" s="211" t="s">
        <v>3986</v>
      </c>
      <c r="AP336" s="224">
        <v>0.9</v>
      </c>
      <c r="AS336" s="211" t="s">
        <v>3981</v>
      </c>
      <c r="AT336" s="224">
        <v>0.9</v>
      </c>
      <c r="AW336" s="211" t="s">
        <v>3987</v>
      </c>
      <c r="AX336" s="224">
        <v>0.85</v>
      </c>
      <c r="BA336" s="211" t="s">
        <v>3947</v>
      </c>
      <c r="BB336" s="224">
        <v>0.85</v>
      </c>
      <c r="BE336" s="211" t="s">
        <v>3988</v>
      </c>
      <c r="BF336" s="224">
        <v>0.8</v>
      </c>
      <c r="BI336" s="211" t="s">
        <v>3935</v>
      </c>
      <c r="BJ336" s="224">
        <v>0.7</v>
      </c>
      <c r="BM336" s="225"/>
      <c r="BN336" s="224"/>
      <c r="BQ336" s="225"/>
      <c r="BR336" s="224"/>
      <c r="BV336" s="224"/>
      <c r="BZ336" s="224"/>
      <c r="CD336" s="224"/>
      <c r="CH336" s="224"/>
      <c r="CL336" s="224"/>
      <c r="CP336" s="224"/>
      <c r="CT336" s="224"/>
      <c r="CX336" s="224"/>
      <c r="DB336" s="224"/>
      <c r="DF336" s="224"/>
      <c r="DI336" s="226"/>
    </row>
    <row r="337" spans="1:113" s="220" customFormat="1" ht="14.5" x14ac:dyDescent="0.25">
      <c r="A337" s="252">
        <v>53078</v>
      </c>
      <c r="B337" s="210" t="s">
        <v>3977</v>
      </c>
      <c r="C337" s="227" t="s">
        <v>3978</v>
      </c>
      <c r="D337" s="211" t="s">
        <v>1667</v>
      </c>
      <c r="E337" s="23" t="s">
        <v>948</v>
      </c>
      <c r="F337" s="211" t="s">
        <v>3434</v>
      </c>
      <c r="G337" s="249">
        <v>20091023</v>
      </c>
      <c r="H337" s="211" t="s">
        <v>3979</v>
      </c>
      <c r="I337" s="212">
        <v>0.98699999999999999</v>
      </c>
      <c r="J337" s="211" t="s">
        <v>454</v>
      </c>
      <c r="K337" s="211" t="s">
        <v>3759</v>
      </c>
      <c r="L337" s="213">
        <v>1328590000</v>
      </c>
      <c r="M337" s="211" t="s">
        <v>3971</v>
      </c>
      <c r="N337" s="211" t="s">
        <v>3064</v>
      </c>
      <c r="O337" s="214">
        <v>115000</v>
      </c>
      <c r="P337" s="215">
        <v>53100</v>
      </c>
      <c r="Q337" s="211" t="s">
        <v>3947</v>
      </c>
      <c r="R337" s="211" t="s">
        <v>3980</v>
      </c>
      <c r="S337" s="216">
        <v>20111021</v>
      </c>
      <c r="T337" s="23" t="s">
        <v>3970</v>
      </c>
      <c r="U337" s="217">
        <v>6.0000000000000001E-3</v>
      </c>
      <c r="V337" s="218">
        <v>3.1199999999999999E-2</v>
      </c>
      <c r="W337" s="217">
        <v>2.9999999999999997E-4</v>
      </c>
      <c r="X337" s="217">
        <v>2.9999999999999997E-4</v>
      </c>
      <c r="Y337" s="219" t="s">
        <v>411</v>
      </c>
      <c r="Z337" s="219" t="s">
        <v>413</v>
      </c>
      <c r="AA337" s="219" t="s">
        <v>1412</v>
      </c>
      <c r="AD337" s="219" t="s">
        <v>3763</v>
      </c>
      <c r="AE337" s="221"/>
      <c r="AH337" s="222"/>
      <c r="AI337" s="219" t="s">
        <v>3287</v>
      </c>
      <c r="AJ337" s="223">
        <v>0.34200000000000003</v>
      </c>
      <c r="AK337" s="172">
        <f ca="1">IF(LEN(J337)=0,"",VLOOKUP(INDIRECT(ADDRESS(COUNTA(기초자산!$A:$A),1,,,sname)),mat_spot,MATCH(J337,기초자산!$10:$10,0),FALSE))</f>
        <v>117500</v>
      </c>
      <c r="AL337" s="172">
        <f ca="1">IF(LEN(K337)=0,"",VLOOKUP(INDIRECT(ADDRESS(COUNTA(기초자산!$A:$A),1,,,sname)),mat_spot,MATCH(K337,기초자산!$10:$10,0),FALSE))</f>
        <v>42600</v>
      </c>
      <c r="AM337" s="24">
        <f t="shared" ref="AM337:AN340" ca="1" si="93">IF(ISERROR(AK337/O337),"",AK337/O337)</f>
        <v>1.0217391304347827</v>
      </c>
      <c r="AN337" s="24">
        <f t="shared" ca="1" si="93"/>
        <v>0.80225988700564976</v>
      </c>
      <c r="AO337" s="211" t="s">
        <v>2918</v>
      </c>
      <c r="AP337" s="224">
        <v>0.9</v>
      </c>
      <c r="AS337" s="211" t="s">
        <v>2883</v>
      </c>
      <c r="AT337" s="224">
        <v>0.9</v>
      </c>
      <c r="AW337" s="211" t="s">
        <v>3981</v>
      </c>
      <c r="AX337" s="224">
        <v>0.85</v>
      </c>
      <c r="BA337" s="211" t="s">
        <v>2920</v>
      </c>
      <c r="BB337" s="224">
        <v>0.85</v>
      </c>
      <c r="BE337" s="211" t="s">
        <v>3982</v>
      </c>
      <c r="BF337" s="224">
        <v>0.8</v>
      </c>
      <c r="BI337" s="211" t="s">
        <v>3947</v>
      </c>
      <c r="BJ337" s="224">
        <v>0.6</v>
      </c>
      <c r="BM337" s="225"/>
      <c r="BN337" s="224"/>
      <c r="BQ337" s="225"/>
      <c r="BR337" s="224"/>
      <c r="BV337" s="224"/>
      <c r="BZ337" s="224"/>
      <c r="CD337" s="224"/>
      <c r="CH337" s="224"/>
      <c r="CL337" s="224"/>
      <c r="CP337" s="224"/>
      <c r="CT337" s="224"/>
      <c r="CX337" s="224"/>
      <c r="DB337" s="224"/>
      <c r="DF337" s="224"/>
      <c r="DI337" s="226"/>
    </row>
    <row r="338" spans="1:113" s="220" customFormat="1" ht="14.5" x14ac:dyDescent="0.25">
      <c r="A338" s="252">
        <v>53077</v>
      </c>
      <c r="B338" s="210" t="s">
        <v>3966</v>
      </c>
      <c r="C338" s="22" t="s">
        <v>3967</v>
      </c>
      <c r="D338" s="211" t="s">
        <v>3968</v>
      </c>
      <c r="E338" s="23" t="s">
        <v>352</v>
      </c>
      <c r="F338" s="211" t="s">
        <v>3434</v>
      </c>
      <c r="G338" s="244">
        <v>20091023</v>
      </c>
      <c r="H338" s="211" t="s">
        <v>3969</v>
      </c>
      <c r="I338" s="212">
        <v>0.999</v>
      </c>
      <c r="J338" s="23" t="s">
        <v>941</v>
      </c>
      <c r="K338" s="23"/>
      <c r="L338" s="213">
        <v>650393384</v>
      </c>
      <c r="M338" s="23" t="s">
        <v>3971</v>
      </c>
      <c r="N338" s="23" t="s">
        <v>3971</v>
      </c>
      <c r="O338" s="214">
        <v>214.73</v>
      </c>
      <c r="P338" s="215"/>
      <c r="Q338" s="211" t="s">
        <v>3973</v>
      </c>
      <c r="R338" s="211" t="s">
        <v>3972</v>
      </c>
      <c r="S338" s="216">
        <v>20101025</v>
      </c>
      <c r="T338" s="23" t="s">
        <v>3970</v>
      </c>
      <c r="U338" s="217">
        <v>2E-3</v>
      </c>
      <c r="V338" s="218">
        <v>0</v>
      </c>
      <c r="W338" s="217">
        <v>2.9999999999999997E-4</v>
      </c>
      <c r="X338" s="217">
        <v>2.9999999999999997E-4</v>
      </c>
      <c r="Y338" s="219" t="s">
        <v>412</v>
      </c>
      <c r="Z338" s="219" t="s">
        <v>412</v>
      </c>
      <c r="AA338" s="219" t="s">
        <v>3974</v>
      </c>
      <c r="AD338" s="26" t="s">
        <v>3975</v>
      </c>
      <c r="AE338" s="221"/>
      <c r="AG338" s="220">
        <v>130</v>
      </c>
      <c r="AH338" s="222"/>
      <c r="AI338" s="26" t="s">
        <v>3976</v>
      </c>
      <c r="AJ338" s="223"/>
      <c r="AK338" s="172">
        <f ca="1">IF(LEN(J338)=0,"",VLOOKUP(INDIRECT(ADDRESS(COUNTA(기초자산!$A:$A),1,,,sname)),mat_spot,MATCH(J338,기초자산!$10:$10,0),FALSE))</f>
        <v>274.89999999999998</v>
      </c>
      <c r="AL338" s="172" t="str">
        <f ca="1">IF(LEN(K338)=0,"",VLOOKUP(INDIRECT(ADDRESS(COUNTA(기초자산!$A:$A),1,,,sname)),mat_spot,MATCH(K338,기초자산!$10:$10,0),FALSE))</f>
        <v/>
      </c>
      <c r="AM338" s="24">
        <f t="shared" ca="1" si="93"/>
        <v>1.2802123597075397</v>
      </c>
      <c r="AN338" s="24" t="str">
        <f t="shared" ca="1" si="93"/>
        <v/>
      </c>
      <c r="AO338" s="211" t="s">
        <v>3973</v>
      </c>
      <c r="AP338" s="224">
        <v>1</v>
      </c>
      <c r="AS338" s="211"/>
      <c r="AT338" s="224"/>
      <c r="AW338" s="211"/>
      <c r="AX338" s="224"/>
      <c r="BA338" s="211"/>
      <c r="BB338" s="224"/>
      <c r="BE338" s="211"/>
      <c r="BF338" s="224"/>
      <c r="BI338" s="211"/>
      <c r="BJ338" s="224"/>
      <c r="BM338" s="225"/>
      <c r="BN338" s="224"/>
      <c r="BQ338" s="225"/>
      <c r="BR338" s="224"/>
      <c r="BV338" s="224"/>
      <c r="BZ338" s="224"/>
      <c r="CD338" s="224"/>
      <c r="CH338" s="224"/>
      <c r="CL338" s="224"/>
      <c r="CP338" s="224"/>
      <c r="CT338" s="224"/>
      <c r="CX338" s="224"/>
      <c r="DB338" s="224"/>
      <c r="DF338" s="224"/>
      <c r="DI338" s="226"/>
    </row>
    <row r="339" spans="1:113" s="220" customFormat="1" ht="14.5" x14ac:dyDescent="0.25">
      <c r="A339" s="252">
        <v>53075</v>
      </c>
      <c r="B339" s="210" t="s">
        <v>3948</v>
      </c>
      <c r="C339" s="22" t="s">
        <v>3949</v>
      </c>
      <c r="D339" s="211" t="s">
        <v>1667</v>
      </c>
      <c r="E339" s="23" t="s">
        <v>352</v>
      </c>
      <c r="F339" s="211" t="s">
        <v>3950</v>
      </c>
      <c r="G339" s="244">
        <v>20091021</v>
      </c>
      <c r="H339" s="211" t="s">
        <v>3951</v>
      </c>
      <c r="I339" s="212">
        <v>0.98899999999999999</v>
      </c>
      <c r="J339" s="23" t="s">
        <v>4033</v>
      </c>
      <c r="K339" s="23"/>
      <c r="L339" s="213">
        <v>1288690478</v>
      </c>
      <c r="M339" s="23" t="s">
        <v>346</v>
      </c>
      <c r="N339" s="23" t="s">
        <v>3945</v>
      </c>
      <c r="O339" s="214">
        <v>148000</v>
      </c>
      <c r="P339" s="215"/>
      <c r="Q339" s="23" t="s">
        <v>3952</v>
      </c>
      <c r="R339" s="23" t="s">
        <v>3953</v>
      </c>
      <c r="S339" s="112">
        <v>20121022</v>
      </c>
      <c r="T339" s="23" t="s">
        <v>994</v>
      </c>
      <c r="U339" s="217">
        <v>1.32E-2</v>
      </c>
      <c r="V339" s="218" t="s">
        <v>3954</v>
      </c>
      <c r="W339" s="217">
        <v>8.9999999999999998E-4</v>
      </c>
      <c r="X339" s="217">
        <v>8.9999999999999998E-4</v>
      </c>
      <c r="Y339" s="219" t="s">
        <v>688</v>
      </c>
      <c r="Z339" s="219" t="s">
        <v>3955</v>
      </c>
      <c r="AA339" s="219" t="s">
        <v>414</v>
      </c>
      <c r="AD339" s="26" t="s">
        <v>3956</v>
      </c>
      <c r="AE339" s="221"/>
      <c r="AF339" s="220">
        <v>70</v>
      </c>
      <c r="AH339" s="222"/>
      <c r="AI339" s="219" t="s">
        <v>3957</v>
      </c>
      <c r="AJ339" s="223"/>
      <c r="AK339" s="172">
        <f ca="1">IF(LEN(J339)=0,"",VLOOKUP(INDIRECT(ADDRESS(COUNTA(기초자산!$A:$A),1,,,sname)),mat_spot,MATCH(J339,기초자산!$10:$10,0),FALSE))</f>
        <v>210500</v>
      </c>
      <c r="AL339" s="172" t="str">
        <f ca="1">IF(LEN(K339)=0,"",VLOOKUP(INDIRECT(ADDRESS(COUNTA(기초자산!$A:$A),1,,,sname)),mat_spot,MATCH(K339,기초자산!$10:$10,0),FALSE))</f>
        <v/>
      </c>
      <c r="AM339" s="24">
        <f t="shared" ca="1" si="93"/>
        <v>1.4222972972972974</v>
      </c>
      <c r="AN339" s="24" t="str">
        <f t="shared" ca="1" si="93"/>
        <v/>
      </c>
      <c r="AO339" s="211" t="s">
        <v>727</v>
      </c>
      <c r="AP339" s="224">
        <v>1.05</v>
      </c>
      <c r="AS339" s="211" t="s">
        <v>2061</v>
      </c>
      <c r="AT339" s="224">
        <v>1.05</v>
      </c>
      <c r="AW339" s="211" t="s">
        <v>728</v>
      </c>
      <c r="AX339" s="224">
        <v>1.05</v>
      </c>
      <c r="BA339" s="211" t="s">
        <v>2882</v>
      </c>
      <c r="BB339" s="224">
        <v>1.05</v>
      </c>
      <c r="BE339" s="211" t="s">
        <v>3662</v>
      </c>
      <c r="BF339" s="224">
        <v>1.05</v>
      </c>
      <c r="BI339" s="211" t="s">
        <v>2099</v>
      </c>
      <c r="BJ339" s="224">
        <v>1.05</v>
      </c>
      <c r="BM339" s="211" t="s">
        <v>3958</v>
      </c>
      <c r="BN339" s="224">
        <v>1.05</v>
      </c>
      <c r="BQ339" s="211" t="s">
        <v>3959</v>
      </c>
      <c r="BR339" s="224">
        <v>1.05</v>
      </c>
      <c r="BU339" s="220">
        <v>20110418</v>
      </c>
      <c r="BV339" s="224">
        <v>1.05</v>
      </c>
      <c r="BY339" s="220">
        <v>20110616</v>
      </c>
      <c r="BZ339" s="224">
        <v>1.05</v>
      </c>
      <c r="CC339" s="220">
        <v>20110817</v>
      </c>
      <c r="CD339" s="224">
        <v>1.05</v>
      </c>
      <c r="CG339" s="220">
        <v>20111018</v>
      </c>
      <c r="CH339" s="224">
        <v>1.05</v>
      </c>
      <c r="CK339" s="220">
        <v>20111216</v>
      </c>
      <c r="CL339" s="224">
        <v>1.05</v>
      </c>
      <c r="CO339" s="220">
        <v>20120216</v>
      </c>
      <c r="CP339" s="224">
        <v>1.05</v>
      </c>
      <c r="CS339" s="220">
        <v>20120417</v>
      </c>
      <c r="CT339" s="224">
        <v>1.05</v>
      </c>
      <c r="CW339" s="220">
        <v>20120618</v>
      </c>
      <c r="CX339" s="224">
        <v>1.05</v>
      </c>
      <c r="DA339" s="220">
        <v>20120816</v>
      </c>
      <c r="DB339" s="224">
        <v>1.05</v>
      </c>
      <c r="DE339" s="220">
        <v>20121017</v>
      </c>
      <c r="DF339" s="224">
        <v>1.05</v>
      </c>
      <c r="DI339" s="226"/>
    </row>
    <row r="340" spans="1:113" s="220" customFormat="1" ht="14.5" x14ac:dyDescent="0.25">
      <c r="A340" s="252">
        <v>53074</v>
      </c>
      <c r="B340" s="210" t="s">
        <v>3942</v>
      </c>
      <c r="C340" s="22" t="s">
        <v>3943</v>
      </c>
      <c r="D340" s="211" t="s">
        <v>353</v>
      </c>
      <c r="E340" s="23" t="s">
        <v>352</v>
      </c>
      <c r="F340" s="211" t="s">
        <v>353</v>
      </c>
      <c r="G340" s="244">
        <v>20091021</v>
      </c>
      <c r="H340" s="211" t="s">
        <v>3944</v>
      </c>
      <c r="I340" s="212">
        <v>0.98499999999999999</v>
      </c>
      <c r="J340" s="23" t="s">
        <v>941</v>
      </c>
      <c r="K340" s="23" t="s">
        <v>3162</v>
      </c>
      <c r="L340" s="213">
        <v>2389440000</v>
      </c>
      <c r="M340" s="23" t="s">
        <v>346</v>
      </c>
      <c r="N340" s="23" t="s">
        <v>3945</v>
      </c>
      <c r="O340" s="214">
        <v>216.64</v>
      </c>
      <c r="P340" s="215">
        <v>13001.59</v>
      </c>
      <c r="Q340" s="23" t="s">
        <v>3934</v>
      </c>
      <c r="R340" s="23" t="s">
        <v>3935</v>
      </c>
      <c r="S340" s="112">
        <v>20121019</v>
      </c>
      <c r="T340" s="23" t="s">
        <v>994</v>
      </c>
      <c r="U340" s="217">
        <v>6.4000000000000003E-3</v>
      </c>
      <c r="V340" s="218" t="s">
        <v>478</v>
      </c>
      <c r="W340" s="217">
        <v>4.0000000000000002E-4</v>
      </c>
      <c r="X340" s="217">
        <v>4.0000000000000002E-4</v>
      </c>
      <c r="Y340" s="219" t="s">
        <v>688</v>
      </c>
      <c r="Z340" s="219" t="s">
        <v>357</v>
      </c>
      <c r="AA340" s="219" t="s">
        <v>414</v>
      </c>
      <c r="AD340" s="26" t="s">
        <v>3607</v>
      </c>
      <c r="AE340" s="221"/>
      <c r="AF340" s="220">
        <v>55</v>
      </c>
      <c r="AH340" s="222"/>
      <c r="AI340" s="219" t="s">
        <v>2104</v>
      </c>
      <c r="AJ340" s="223">
        <v>0.40200000000000002</v>
      </c>
      <c r="AK340" s="172">
        <f ca="1">IF(LEN(J340)=0,"",VLOOKUP(INDIRECT(ADDRESS(COUNTA(기초자산!$A:$A),1,,,sname)),mat_spot,MATCH(J340,기초자산!$10:$10,0),FALSE))</f>
        <v>274.89999999999998</v>
      </c>
      <c r="AL340" s="172">
        <f ca="1">IF(LEN(K340)=0,"",VLOOKUP(INDIRECT(ADDRESS(COUNTA(기초자산!$A:$A),1,,,sname)),mat_spot,MATCH(K340,기초자산!$10:$10,0),FALSE))</f>
        <v>12454.07</v>
      </c>
      <c r="AM340" s="24">
        <f t="shared" ca="1" si="93"/>
        <v>1.2689254062038404</v>
      </c>
      <c r="AN340" s="24">
        <f t="shared" ca="1" si="93"/>
        <v>0.95788822751678826</v>
      </c>
      <c r="AO340" s="211" t="s">
        <v>728</v>
      </c>
      <c r="AP340" s="224">
        <v>0.9</v>
      </c>
      <c r="AS340" s="211" t="s">
        <v>2099</v>
      </c>
      <c r="AT340" s="224">
        <v>0.9</v>
      </c>
      <c r="AW340" s="211" t="s">
        <v>3946</v>
      </c>
      <c r="AX340" s="224">
        <v>0.85</v>
      </c>
      <c r="BA340" s="211" t="s">
        <v>3947</v>
      </c>
      <c r="BB340" s="224">
        <v>0.85</v>
      </c>
      <c r="BE340" s="211" t="s">
        <v>3941</v>
      </c>
      <c r="BF340" s="224">
        <v>0.8</v>
      </c>
      <c r="BI340" s="211" t="s">
        <v>3934</v>
      </c>
      <c r="BJ340" s="224">
        <v>0.7</v>
      </c>
      <c r="BM340" s="225"/>
      <c r="BN340" s="224"/>
      <c r="BQ340" s="225"/>
      <c r="BR340" s="224"/>
      <c r="BV340" s="224"/>
      <c r="BZ340" s="224"/>
      <c r="CD340" s="224"/>
      <c r="CH340" s="224"/>
      <c r="CL340" s="224"/>
      <c r="CP340" s="224"/>
      <c r="CT340" s="224"/>
      <c r="CX340" s="224"/>
      <c r="DB340" s="224"/>
      <c r="DF340" s="224"/>
      <c r="DI340" s="226"/>
    </row>
    <row r="341" spans="1:113" s="220" customFormat="1" ht="14.5" x14ac:dyDescent="0.25">
      <c r="A341" s="252">
        <v>53073</v>
      </c>
      <c r="B341" s="210" t="s">
        <v>3929</v>
      </c>
      <c r="C341" s="22" t="s">
        <v>3930</v>
      </c>
      <c r="D341" s="211" t="s">
        <v>353</v>
      </c>
      <c r="E341" s="23" t="s">
        <v>352</v>
      </c>
      <c r="F341" s="211" t="s">
        <v>353</v>
      </c>
      <c r="G341" s="244">
        <v>20091020</v>
      </c>
      <c r="H341" s="211" t="s">
        <v>3931</v>
      </c>
      <c r="I341" s="212">
        <v>0.98499999999999999</v>
      </c>
      <c r="J341" s="23" t="s">
        <v>941</v>
      </c>
      <c r="K341" s="23" t="s">
        <v>3162</v>
      </c>
      <c r="L341" s="213">
        <v>2570978347</v>
      </c>
      <c r="M341" s="23" t="s">
        <v>3933</v>
      </c>
      <c r="N341" s="23" t="s">
        <v>346</v>
      </c>
      <c r="O341" s="214">
        <v>217.53</v>
      </c>
      <c r="P341" s="215">
        <v>13039.96</v>
      </c>
      <c r="Q341" s="23" t="s">
        <v>3934</v>
      </c>
      <c r="R341" s="23" t="s">
        <v>3935</v>
      </c>
      <c r="S341" s="112">
        <v>20121019</v>
      </c>
      <c r="T341" s="23" t="s">
        <v>3932</v>
      </c>
      <c r="U341" s="217">
        <v>6.4000000000000003E-3</v>
      </c>
      <c r="V341" s="218" t="s">
        <v>478</v>
      </c>
      <c r="W341" s="217">
        <v>4.0000000000000002E-4</v>
      </c>
      <c r="X341" s="217">
        <v>4.0000000000000002E-4</v>
      </c>
      <c r="Y341" s="219" t="s">
        <v>688</v>
      </c>
      <c r="Z341" s="219" t="s">
        <v>357</v>
      </c>
      <c r="AA341" s="219" t="s">
        <v>414</v>
      </c>
      <c r="AD341" s="26" t="s">
        <v>3607</v>
      </c>
      <c r="AE341" s="221"/>
      <c r="AF341" s="220">
        <v>55</v>
      </c>
      <c r="AH341" s="222"/>
      <c r="AI341" s="219" t="s">
        <v>3936</v>
      </c>
      <c r="AJ341" s="223">
        <v>0.40799999999999997</v>
      </c>
      <c r="AK341" s="172">
        <f ca="1">IF(LEN(J341)=0,"",VLOOKUP(INDIRECT(ADDRESS(COUNTA(기초자산!$A:$A),1,,,sname)),mat_spot,MATCH(J341,기초자산!$10:$10,0),FALSE))</f>
        <v>274.89999999999998</v>
      </c>
      <c r="AL341" s="172">
        <f ca="1">IF(LEN(K341)=0,"",VLOOKUP(INDIRECT(ADDRESS(COUNTA(기초자산!$A:$A),1,,,sname)),mat_spot,MATCH(K341,기초자산!$10:$10,0),FALSE))</f>
        <v>12454.07</v>
      </c>
      <c r="AM341" s="24">
        <f t="shared" ref="AM341:AN343" ca="1" si="94">IF(ISERROR(AK341/O341),"",AK341/O341)</f>
        <v>1.2637337378752356</v>
      </c>
      <c r="AN341" s="24">
        <f t="shared" ca="1" si="94"/>
        <v>0.95506964745290635</v>
      </c>
      <c r="AO341" s="211" t="s">
        <v>3937</v>
      </c>
      <c r="AP341" s="224">
        <v>0.9</v>
      </c>
      <c r="AS341" s="211" t="s">
        <v>3938</v>
      </c>
      <c r="AT341" s="224">
        <v>0.9</v>
      </c>
      <c r="AW341" s="211" t="s">
        <v>3939</v>
      </c>
      <c r="AX341" s="224">
        <v>0.85</v>
      </c>
      <c r="BA341" s="211" t="s">
        <v>3940</v>
      </c>
      <c r="BB341" s="224">
        <v>0.85</v>
      </c>
      <c r="BE341" s="211" t="s">
        <v>3941</v>
      </c>
      <c r="BF341" s="224">
        <v>0.8</v>
      </c>
      <c r="BI341" s="211" t="s">
        <v>3934</v>
      </c>
      <c r="BJ341" s="224">
        <v>0.7</v>
      </c>
      <c r="BM341" s="225"/>
      <c r="BN341" s="224"/>
      <c r="BQ341" s="225"/>
      <c r="BR341" s="224"/>
      <c r="BV341" s="224"/>
      <c r="BZ341" s="224"/>
      <c r="CD341" s="224"/>
      <c r="CH341" s="224"/>
      <c r="CL341" s="224"/>
      <c r="CP341" s="224"/>
      <c r="CT341" s="224"/>
      <c r="CX341" s="224"/>
      <c r="DB341" s="224"/>
      <c r="DF341" s="224"/>
      <c r="DI341" s="226"/>
    </row>
    <row r="342" spans="1:113" s="26" customFormat="1" ht="14.5" x14ac:dyDescent="0.25">
      <c r="A342" s="147">
        <v>53072</v>
      </c>
      <c r="B342" s="210" t="s">
        <v>3922</v>
      </c>
      <c r="C342" s="22" t="s">
        <v>3923</v>
      </c>
      <c r="D342" s="23" t="s">
        <v>353</v>
      </c>
      <c r="E342" s="23" t="s">
        <v>352</v>
      </c>
      <c r="F342" s="23" t="s">
        <v>353</v>
      </c>
      <c r="G342" s="244">
        <v>20091016</v>
      </c>
      <c r="H342" s="23" t="s">
        <v>3924</v>
      </c>
      <c r="I342" s="51">
        <v>0.997</v>
      </c>
      <c r="J342" s="23" t="s">
        <v>941</v>
      </c>
      <c r="K342" s="23" t="s">
        <v>3613</v>
      </c>
      <c r="L342" s="25">
        <v>201023256</v>
      </c>
      <c r="M342" s="23" t="s">
        <v>2917</v>
      </c>
      <c r="N342" s="23" t="s">
        <v>3926</v>
      </c>
      <c r="O342" s="134">
        <v>214.91</v>
      </c>
      <c r="P342" s="104">
        <v>72000</v>
      </c>
      <c r="Q342" s="23" t="s">
        <v>3927</v>
      </c>
      <c r="R342" s="23" t="s">
        <v>3920</v>
      </c>
      <c r="S342" s="112">
        <v>20121015</v>
      </c>
      <c r="T342" s="23" t="s">
        <v>3925</v>
      </c>
      <c r="U342" s="49">
        <v>2.5999999999999999E-3</v>
      </c>
      <c r="V342" s="49" t="s">
        <v>543</v>
      </c>
      <c r="W342" s="49">
        <v>2.9999999999999997E-4</v>
      </c>
      <c r="X342" s="49">
        <v>2.9999999999999997E-4</v>
      </c>
      <c r="Y342" s="26" t="s">
        <v>688</v>
      </c>
      <c r="Z342" s="26" t="s">
        <v>357</v>
      </c>
      <c r="AA342" s="26" t="s">
        <v>664</v>
      </c>
      <c r="AB342" s="23"/>
      <c r="AC342" s="23"/>
      <c r="AD342" s="26" t="s">
        <v>767</v>
      </c>
      <c r="AE342" s="21"/>
      <c r="AH342" s="29"/>
      <c r="AI342" s="26" t="s">
        <v>3928</v>
      </c>
      <c r="AJ342" s="27"/>
      <c r="AK342" s="26">
        <f ca="1">IF(LEN(J342)=0,"",VLOOKUP(INDIRECT(ADDRESS(COUNTA(기초자산!$A:$A),1,,,sname)),mat_spot,MATCH(J342,기초자산!$10:$10,0),FALSE))</f>
        <v>274.89999999999998</v>
      </c>
      <c r="AL342" s="172">
        <f ca="1">IF(LEN(K342)=0,"",VLOOKUP(INDIRECT(ADDRESS(COUNTA(기초자산!$A:$A),1,,,sname)),mat_spot,MATCH(K342,기초자산!$10:$10,0),FALSE))</f>
        <v>59800</v>
      </c>
      <c r="AM342" s="24">
        <f t="shared" ca="1" si="94"/>
        <v>1.2791401051602995</v>
      </c>
      <c r="AN342" s="24">
        <f t="shared" ca="1" si="94"/>
        <v>0.8305555555555556</v>
      </c>
      <c r="AO342" s="23" t="s">
        <v>3919</v>
      </c>
      <c r="AP342" s="24">
        <v>1</v>
      </c>
      <c r="AS342" s="23" t="s">
        <v>3920</v>
      </c>
      <c r="AT342" s="24">
        <v>1</v>
      </c>
      <c r="AW342" s="23" t="s">
        <v>3921</v>
      </c>
      <c r="AX342" s="24">
        <v>1</v>
      </c>
      <c r="BA342" s="23" t="s">
        <v>3908</v>
      </c>
      <c r="BB342" s="24">
        <v>1</v>
      </c>
      <c r="BE342" s="23" t="s">
        <v>3909</v>
      </c>
      <c r="BF342" s="24">
        <v>1</v>
      </c>
      <c r="BI342" s="23" t="s">
        <v>3927</v>
      </c>
      <c r="BJ342" s="24">
        <v>1</v>
      </c>
      <c r="BM342" s="23"/>
      <c r="BN342" s="24"/>
      <c r="BQ342" s="23"/>
      <c r="BR342" s="24"/>
      <c r="BU342" s="23"/>
      <c r="BV342" s="24"/>
      <c r="BY342" s="23"/>
      <c r="BZ342" s="24"/>
      <c r="CC342" s="23"/>
      <c r="CD342" s="24"/>
      <c r="CG342" s="23"/>
      <c r="CH342" s="24"/>
      <c r="CK342" s="23"/>
      <c r="CL342" s="24"/>
      <c r="CO342" s="23"/>
      <c r="CP342" s="24"/>
      <c r="CS342" s="23"/>
      <c r="CT342" s="24"/>
      <c r="CW342" s="23"/>
      <c r="CX342" s="24"/>
      <c r="DA342" s="23"/>
      <c r="DB342" s="24"/>
      <c r="DE342" s="23"/>
      <c r="DF342" s="24"/>
      <c r="DI342" s="95"/>
    </row>
    <row r="343" spans="1:113" s="220" customFormat="1" ht="14.5" x14ac:dyDescent="0.25">
      <c r="A343" s="252">
        <v>53071</v>
      </c>
      <c r="B343" s="210" t="s">
        <v>3913</v>
      </c>
      <c r="C343" s="22" t="s">
        <v>3914</v>
      </c>
      <c r="D343" s="211" t="s">
        <v>353</v>
      </c>
      <c r="E343" s="23" t="s">
        <v>352</v>
      </c>
      <c r="F343" s="211" t="s">
        <v>353</v>
      </c>
      <c r="G343" s="244">
        <v>20011015</v>
      </c>
      <c r="H343" s="211" t="s">
        <v>3915</v>
      </c>
      <c r="I343" s="212">
        <v>0.98499999999999999</v>
      </c>
      <c r="J343" s="23" t="s">
        <v>941</v>
      </c>
      <c r="K343" s="23" t="s">
        <v>3162</v>
      </c>
      <c r="L343" s="213">
        <v>3570282187</v>
      </c>
      <c r="M343" s="23" t="s">
        <v>3904</v>
      </c>
      <c r="N343" s="23" t="s">
        <v>2917</v>
      </c>
      <c r="O343" s="214">
        <v>217.47</v>
      </c>
      <c r="P343" s="215">
        <v>12859.71</v>
      </c>
      <c r="Q343" s="23" t="s">
        <v>3916</v>
      </c>
      <c r="R343" s="23" t="s">
        <v>3917</v>
      </c>
      <c r="S343" s="112">
        <v>20121012</v>
      </c>
      <c r="T343" s="23" t="s">
        <v>3918</v>
      </c>
      <c r="U343" s="217">
        <v>6.4000000000000003E-3</v>
      </c>
      <c r="V343" s="218" t="s">
        <v>478</v>
      </c>
      <c r="W343" s="217">
        <v>4.0000000000000002E-4</v>
      </c>
      <c r="X343" s="217">
        <v>4.0000000000000002E-4</v>
      </c>
      <c r="Y343" s="219" t="s">
        <v>688</v>
      </c>
      <c r="Z343" s="219" t="s">
        <v>357</v>
      </c>
      <c r="AA343" s="219" t="s">
        <v>414</v>
      </c>
      <c r="AD343" s="26" t="s">
        <v>3607</v>
      </c>
      <c r="AE343" s="221"/>
      <c r="AF343" s="220">
        <v>55</v>
      </c>
      <c r="AH343" s="222"/>
      <c r="AI343" s="219" t="s">
        <v>872</v>
      </c>
      <c r="AJ343" s="223">
        <v>0.41099999999999998</v>
      </c>
      <c r="AK343" s="172">
        <f ca="1">IF(LEN(J343)=0,"",VLOOKUP(INDIRECT(ADDRESS(COUNTA(기초자산!$A:$A),1,,,sname)),mat_spot,MATCH(J343,기초자산!$10:$10,0),FALSE))</f>
        <v>274.89999999999998</v>
      </c>
      <c r="AL343" s="172">
        <f ca="1">IF(LEN(K343)=0,"",VLOOKUP(INDIRECT(ADDRESS(COUNTA(기초자산!$A:$A),1,,,sname)),mat_spot,MATCH(K343,기초자산!$10:$10,0),FALSE))</f>
        <v>12454.07</v>
      </c>
      <c r="AM343" s="24">
        <f t="shared" ca="1" si="94"/>
        <v>1.2640824021704142</v>
      </c>
      <c r="AN343" s="24">
        <f t="shared" ca="1" si="94"/>
        <v>0.96845652040364838</v>
      </c>
      <c r="AO343" s="211" t="s">
        <v>3919</v>
      </c>
      <c r="AP343" s="224">
        <v>0.9</v>
      </c>
      <c r="AS343" s="211" t="s">
        <v>3920</v>
      </c>
      <c r="AT343" s="224">
        <v>0.9</v>
      </c>
      <c r="AW343" s="211" t="s">
        <v>3921</v>
      </c>
      <c r="AX343" s="224">
        <v>0.85</v>
      </c>
      <c r="BA343" s="211" t="s">
        <v>3908</v>
      </c>
      <c r="BB343" s="224">
        <v>0.85</v>
      </c>
      <c r="BE343" s="211" t="s">
        <v>3909</v>
      </c>
      <c r="BF343" s="224">
        <v>0.8</v>
      </c>
      <c r="BI343" s="211" t="s">
        <v>3906</v>
      </c>
      <c r="BJ343" s="224">
        <v>0.7</v>
      </c>
      <c r="BM343" s="225"/>
      <c r="BN343" s="224"/>
      <c r="BQ343" s="225"/>
      <c r="BR343" s="224"/>
      <c r="BV343" s="224"/>
      <c r="BZ343" s="224"/>
      <c r="CD343" s="224"/>
      <c r="CH343" s="224"/>
      <c r="CL343" s="224"/>
      <c r="CP343" s="224"/>
      <c r="CT343" s="224"/>
      <c r="CX343" s="224"/>
      <c r="DB343" s="224"/>
      <c r="DF343" s="224"/>
      <c r="DI343" s="226"/>
    </row>
    <row r="344" spans="1:113" s="220" customFormat="1" ht="14.5" x14ac:dyDescent="0.25">
      <c r="A344" s="252">
        <v>53070</v>
      </c>
      <c r="B344" s="210" t="s">
        <v>3900</v>
      </c>
      <c r="C344" s="22" t="s">
        <v>3901</v>
      </c>
      <c r="D344" s="211" t="s">
        <v>353</v>
      </c>
      <c r="E344" s="23" t="s">
        <v>352</v>
      </c>
      <c r="F344" s="211" t="s">
        <v>353</v>
      </c>
      <c r="G344" s="244">
        <v>20011014</v>
      </c>
      <c r="H344" s="211" t="s">
        <v>3902</v>
      </c>
      <c r="I344" s="212">
        <v>0.997</v>
      </c>
      <c r="J344" s="23" t="s">
        <v>941</v>
      </c>
      <c r="K344" s="23" t="s">
        <v>3162</v>
      </c>
      <c r="L344" s="213">
        <v>1191288946</v>
      </c>
      <c r="M344" s="23" t="s">
        <v>3903</v>
      </c>
      <c r="N344" s="23" t="s">
        <v>3904</v>
      </c>
      <c r="O344" s="214">
        <v>215.9</v>
      </c>
      <c r="P344" s="215">
        <v>12777.74</v>
      </c>
      <c r="Q344" s="23" t="s">
        <v>3906</v>
      </c>
      <c r="R344" s="23" t="s">
        <v>2101</v>
      </c>
      <c r="S344" s="112">
        <v>20121012</v>
      </c>
      <c r="T344" s="23" t="s">
        <v>3905</v>
      </c>
      <c r="U344" s="217">
        <v>2.5999999999999999E-3</v>
      </c>
      <c r="V344" s="218" t="s">
        <v>543</v>
      </c>
      <c r="W344" s="217">
        <v>2.9999999999999997E-4</v>
      </c>
      <c r="X344" s="217">
        <v>2.9999999999999997E-4</v>
      </c>
      <c r="Y344" s="219" t="s">
        <v>688</v>
      </c>
      <c r="Z344" s="219" t="s">
        <v>357</v>
      </c>
      <c r="AA344" s="219" t="s">
        <v>414</v>
      </c>
      <c r="AD344" s="26" t="s">
        <v>3607</v>
      </c>
      <c r="AE344" s="221"/>
      <c r="AF344" s="220">
        <v>55</v>
      </c>
      <c r="AH344" s="222"/>
      <c r="AI344" s="219" t="s">
        <v>3514</v>
      </c>
      <c r="AJ344" s="223">
        <v>0.46800000000000003</v>
      </c>
      <c r="AK344" s="172">
        <f ca="1">IF(LEN(J344)=0,"",VLOOKUP(INDIRECT(ADDRESS(COUNTA(기초자산!$A:$A),1,,,sname)),mat_spot,MATCH(J344,기초자산!$10:$10,0),FALSE))</f>
        <v>274.89999999999998</v>
      </c>
      <c r="AL344" s="172">
        <f ca="1">IF(LEN(K344)=0,"",VLOOKUP(INDIRECT(ADDRESS(COUNTA(기초자산!$A:$A),1,,,sname)),mat_spot,MATCH(K344,기초자산!$10:$10,0),FALSE))</f>
        <v>12454.07</v>
      </c>
      <c r="AM344" s="24">
        <f t="shared" ref="AM344:AN346" ca="1" si="95">IF(ISERROR(AK344/O344),"",AK344/O344)</f>
        <v>1.273274664196387</v>
      </c>
      <c r="AN344" s="24">
        <f t="shared" ca="1" si="95"/>
        <v>0.9746692294568523</v>
      </c>
      <c r="AO344" s="211" t="s">
        <v>1936</v>
      </c>
      <c r="AP344" s="224">
        <v>0.9</v>
      </c>
      <c r="AS344" s="211" t="s">
        <v>2101</v>
      </c>
      <c r="AT344" s="224">
        <v>0.9</v>
      </c>
      <c r="AW344" s="211" t="s">
        <v>3907</v>
      </c>
      <c r="AX344" s="224">
        <v>0.85</v>
      </c>
      <c r="BA344" s="211" t="s">
        <v>3908</v>
      </c>
      <c r="BB344" s="224">
        <v>0.85</v>
      </c>
      <c r="BE344" s="211" t="s">
        <v>3909</v>
      </c>
      <c r="BF344" s="224">
        <v>0.8</v>
      </c>
      <c r="BI344" s="211" t="s">
        <v>3906</v>
      </c>
      <c r="BJ344" s="224">
        <v>0.7</v>
      </c>
      <c r="BM344" s="225"/>
      <c r="BN344" s="224"/>
      <c r="BQ344" s="225"/>
      <c r="BR344" s="224"/>
      <c r="BV344" s="224"/>
      <c r="BZ344" s="224"/>
      <c r="CD344" s="224"/>
      <c r="CH344" s="224"/>
      <c r="CL344" s="224"/>
      <c r="CP344" s="224"/>
      <c r="CT344" s="224"/>
      <c r="CX344" s="224"/>
      <c r="DB344" s="224"/>
      <c r="DF344" s="224"/>
      <c r="DI344" s="226"/>
    </row>
    <row r="345" spans="1:113" s="220" customFormat="1" ht="14.5" x14ac:dyDescent="0.25">
      <c r="A345" s="252">
        <v>53067</v>
      </c>
      <c r="B345" s="210" t="s">
        <v>3894</v>
      </c>
      <c r="C345" s="22" t="s">
        <v>3895</v>
      </c>
      <c r="D345" s="211" t="s">
        <v>353</v>
      </c>
      <c r="E345" s="23" t="s">
        <v>352</v>
      </c>
      <c r="F345" s="211" t="s">
        <v>353</v>
      </c>
      <c r="G345" s="244">
        <v>20091009</v>
      </c>
      <c r="H345" s="211" t="s">
        <v>3899</v>
      </c>
      <c r="I345" s="212">
        <v>0.98499999999999999</v>
      </c>
      <c r="J345" s="23" t="s">
        <v>941</v>
      </c>
      <c r="K345" s="23" t="s">
        <v>3162</v>
      </c>
      <c r="L345" s="213">
        <v>2190702286</v>
      </c>
      <c r="M345" s="23" t="s">
        <v>3887</v>
      </c>
      <c r="N345" s="23" t="s">
        <v>3888</v>
      </c>
      <c r="O345" s="214">
        <v>215.57</v>
      </c>
      <c r="P345" s="215">
        <v>12496.06</v>
      </c>
      <c r="Q345" s="23" t="s">
        <v>3873</v>
      </c>
      <c r="R345" s="23" t="s">
        <v>3889</v>
      </c>
      <c r="S345" s="112">
        <v>20121009</v>
      </c>
      <c r="T345" s="23" t="s">
        <v>2654</v>
      </c>
      <c r="U345" s="217">
        <v>6.4000000000000003E-3</v>
      </c>
      <c r="V345" s="218" t="s">
        <v>478</v>
      </c>
      <c r="W345" s="217">
        <v>4.0000000000000002E-4</v>
      </c>
      <c r="X345" s="217">
        <v>4.0000000000000002E-4</v>
      </c>
      <c r="Y345" s="219" t="s">
        <v>688</v>
      </c>
      <c r="Z345" s="219" t="s">
        <v>357</v>
      </c>
      <c r="AA345" s="219" t="s">
        <v>414</v>
      </c>
      <c r="AD345" s="26" t="s">
        <v>3607</v>
      </c>
      <c r="AE345" s="221"/>
      <c r="AF345" s="220">
        <v>55</v>
      </c>
      <c r="AH345" s="222"/>
      <c r="AI345" s="219" t="s">
        <v>3896</v>
      </c>
      <c r="AJ345" s="223">
        <v>0.41399999999999998</v>
      </c>
      <c r="AK345" s="172">
        <f ca="1">IF(LEN(J345)=0,"",VLOOKUP(INDIRECT(ADDRESS(COUNTA(기초자산!$A:$A),1,,,sname)),mat_spot,MATCH(J345,기초자산!$10:$10,0),FALSE))</f>
        <v>274.89999999999998</v>
      </c>
      <c r="AL345" s="172">
        <f ca="1">IF(LEN(K345)=0,"",VLOOKUP(INDIRECT(ADDRESS(COUNTA(기초자산!$A:$A),1,,,sname)),mat_spot,MATCH(K345,기초자산!$10:$10,0),FALSE))</f>
        <v>12454.07</v>
      </c>
      <c r="AM345" s="24">
        <f t="shared" ca="1" si="95"/>
        <v>1.2752238252075891</v>
      </c>
      <c r="AN345" s="24">
        <f t="shared" ca="1" si="95"/>
        <v>0.99663974084631479</v>
      </c>
      <c r="AO345" s="211" t="s">
        <v>3178</v>
      </c>
      <c r="AP345" s="224">
        <v>0.9</v>
      </c>
      <c r="AS345" s="211" t="s">
        <v>3890</v>
      </c>
      <c r="AT345" s="224">
        <v>0.9</v>
      </c>
      <c r="AW345" s="211" t="s">
        <v>3594</v>
      </c>
      <c r="AX345" s="224">
        <v>0.85</v>
      </c>
      <c r="BA345" s="211" t="s">
        <v>2652</v>
      </c>
      <c r="BB345" s="224">
        <v>0.85</v>
      </c>
      <c r="BE345" s="211" t="s">
        <v>3891</v>
      </c>
      <c r="BF345" s="224">
        <v>0.8</v>
      </c>
      <c r="BI345" s="211" t="s">
        <v>3873</v>
      </c>
      <c r="BJ345" s="224">
        <v>0.7</v>
      </c>
      <c r="BM345" s="225"/>
      <c r="BN345" s="224"/>
      <c r="BQ345" s="225"/>
      <c r="BR345" s="224"/>
      <c r="BV345" s="224"/>
      <c r="BZ345" s="224"/>
      <c r="CD345" s="224"/>
      <c r="CH345" s="224"/>
      <c r="CL345" s="224"/>
      <c r="CP345" s="224"/>
      <c r="CT345" s="224"/>
      <c r="CX345" s="224"/>
      <c r="DB345" s="224"/>
      <c r="DF345" s="224"/>
      <c r="DI345" s="226"/>
    </row>
    <row r="346" spans="1:113" s="220" customFormat="1" ht="14.5" x14ac:dyDescent="0.25">
      <c r="A346" s="252">
        <v>53069</v>
      </c>
      <c r="B346" s="210" t="s">
        <v>3892</v>
      </c>
      <c r="C346" s="22" t="s">
        <v>3893</v>
      </c>
      <c r="D346" s="211" t="s">
        <v>324</v>
      </c>
      <c r="E346" s="23" t="s">
        <v>352</v>
      </c>
      <c r="F346" s="211" t="s">
        <v>3434</v>
      </c>
      <c r="G346" s="244">
        <v>20091009</v>
      </c>
      <c r="H346" s="211" t="s">
        <v>3897</v>
      </c>
      <c r="I346" s="212">
        <v>0.99399999999999999</v>
      </c>
      <c r="J346" s="23" t="s">
        <v>941</v>
      </c>
      <c r="K346" s="23"/>
      <c r="L346" s="213">
        <v>956976582</v>
      </c>
      <c r="M346" s="23" t="s">
        <v>3887</v>
      </c>
      <c r="N346" s="23" t="s">
        <v>3888</v>
      </c>
      <c r="O346" s="214">
        <v>215.57</v>
      </c>
      <c r="P346" s="215"/>
      <c r="Q346" s="211" t="s">
        <v>1850</v>
      </c>
      <c r="R346" s="211" t="s">
        <v>2646</v>
      </c>
      <c r="S346" s="216">
        <v>20101011</v>
      </c>
      <c r="T346" s="23" t="s">
        <v>2654</v>
      </c>
      <c r="U346" s="217">
        <v>2E-3</v>
      </c>
      <c r="V346" s="218">
        <v>0.02</v>
      </c>
      <c r="W346" s="217">
        <v>2.9999999999999997E-4</v>
      </c>
      <c r="X346" s="217">
        <v>2.9999999999999997E-4</v>
      </c>
      <c r="Y346" s="219" t="s">
        <v>412</v>
      </c>
      <c r="Z346" s="219" t="s">
        <v>412</v>
      </c>
      <c r="AA346" s="219" t="s">
        <v>3859</v>
      </c>
      <c r="AD346" s="26" t="s">
        <v>3860</v>
      </c>
      <c r="AE346" s="221"/>
      <c r="AG346" s="220">
        <v>125</v>
      </c>
      <c r="AH346" s="222"/>
      <c r="AI346" s="26" t="s">
        <v>3689</v>
      </c>
      <c r="AJ346" s="223"/>
      <c r="AK346" s="172">
        <f ca="1">IF(LEN(J346)=0,"",VLOOKUP(INDIRECT(ADDRESS(COUNTA(기초자산!$A:$A),1,,,sname)),mat_spot,MATCH(J346,기초자산!$10:$10,0),FALSE))</f>
        <v>274.89999999999998</v>
      </c>
      <c r="AL346" s="172" t="str">
        <f ca="1">IF(LEN(K346)=0,"",VLOOKUP(INDIRECT(ADDRESS(COUNTA(기초자산!$A:$A),1,,,sname)),mat_spot,MATCH(K346,기초자산!$10:$10,0),FALSE))</f>
        <v/>
      </c>
      <c r="AM346" s="24">
        <f t="shared" ca="1" si="95"/>
        <v>1.2752238252075891</v>
      </c>
      <c r="AN346" s="24" t="str">
        <f t="shared" ca="1" si="95"/>
        <v/>
      </c>
      <c r="AO346" s="211" t="s">
        <v>1850</v>
      </c>
      <c r="AP346" s="224">
        <v>1</v>
      </c>
      <c r="AS346" s="211"/>
      <c r="AT346" s="224"/>
      <c r="AW346" s="211"/>
      <c r="AX346" s="224"/>
      <c r="BA346" s="211"/>
      <c r="BB346" s="224"/>
      <c r="BE346" s="211"/>
      <c r="BF346" s="224"/>
      <c r="BI346" s="211"/>
      <c r="BJ346" s="224"/>
      <c r="BM346" s="225"/>
      <c r="BN346" s="224"/>
      <c r="BQ346" s="225"/>
      <c r="BR346" s="224"/>
      <c r="BV346" s="224"/>
      <c r="BZ346" s="224"/>
      <c r="CD346" s="224"/>
      <c r="CH346" s="224"/>
      <c r="CL346" s="224"/>
      <c r="CP346" s="224"/>
      <c r="CT346" s="224"/>
      <c r="CX346" s="224"/>
      <c r="DB346" s="224"/>
      <c r="DF346" s="224"/>
      <c r="DI346" s="226"/>
    </row>
    <row r="347" spans="1:113" s="26" customFormat="1" ht="14.5" x14ac:dyDescent="0.25">
      <c r="A347" s="147">
        <v>53068</v>
      </c>
      <c r="B347" s="210" t="s">
        <v>3885</v>
      </c>
      <c r="C347" s="22" t="s">
        <v>3886</v>
      </c>
      <c r="D347" s="23" t="s">
        <v>353</v>
      </c>
      <c r="E347" s="23" t="s">
        <v>352</v>
      </c>
      <c r="F347" s="23" t="s">
        <v>353</v>
      </c>
      <c r="G347" s="244">
        <v>20091009</v>
      </c>
      <c r="H347" s="23" t="s">
        <v>3898</v>
      </c>
      <c r="I347" s="51">
        <v>0.99</v>
      </c>
      <c r="J347" s="23" t="s">
        <v>941</v>
      </c>
      <c r="K347" s="23" t="s">
        <v>3613</v>
      </c>
      <c r="L347" s="25">
        <v>1719960276</v>
      </c>
      <c r="M347" s="23" t="s">
        <v>3887</v>
      </c>
      <c r="N347" s="23" t="s">
        <v>3888</v>
      </c>
      <c r="O347" s="134">
        <v>215.57</v>
      </c>
      <c r="P347" s="104">
        <v>71000</v>
      </c>
      <c r="Q347" s="23" t="s">
        <v>3873</v>
      </c>
      <c r="R347" s="23" t="s">
        <v>3889</v>
      </c>
      <c r="S347" s="112">
        <v>20121009</v>
      </c>
      <c r="T347" s="23" t="s">
        <v>2654</v>
      </c>
      <c r="U347" s="49">
        <v>4.1999999999999997E-3</v>
      </c>
      <c r="V347" s="49" t="s">
        <v>788</v>
      </c>
      <c r="W347" s="49">
        <v>2.9999999999999997E-4</v>
      </c>
      <c r="X347" s="49">
        <v>2.9999999999999997E-4</v>
      </c>
      <c r="Y347" s="26" t="s">
        <v>688</v>
      </c>
      <c r="Z347" s="26" t="s">
        <v>357</v>
      </c>
      <c r="AA347" s="26" t="s">
        <v>664</v>
      </c>
      <c r="AB347" s="23"/>
      <c r="AC347" s="23"/>
      <c r="AD347" s="26" t="s">
        <v>767</v>
      </c>
      <c r="AE347" s="21"/>
      <c r="AH347" s="29"/>
      <c r="AI347" s="26" t="s">
        <v>3843</v>
      </c>
      <c r="AJ347" s="27"/>
      <c r="AK347" s="26">
        <f ca="1">IF(LEN(J347)=0,"",VLOOKUP(INDIRECT(ADDRESS(COUNTA(기초자산!$A:$A),1,,,sname)),mat_spot,MATCH(J347,기초자산!$10:$10,0),FALSE))</f>
        <v>274.89999999999998</v>
      </c>
      <c r="AL347" s="172">
        <f ca="1">IF(LEN(K347)=0,"",VLOOKUP(INDIRECT(ADDRESS(COUNTA(기초자산!$A:$A),1,,,sname)),mat_spot,MATCH(K347,기초자산!$10:$10,0),FALSE))</f>
        <v>59800</v>
      </c>
      <c r="AM347" s="24">
        <f ca="1">IF(ISERROR(AK347/O347),"",AK347/O347)</f>
        <v>1.2752238252075891</v>
      </c>
      <c r="AN347" s="24">
        <f t="shared" ref="AM347:AN352" ca="1" si="96">IF(ISERROR(AL347/P347),"",AL347/P347)</f>
        <v>0.84225352112676055</v>
      </c>
      <c r="AO347" s="23" t="s">
        <v>3178</v>
      </c>
      <c r="AP347" s="24">
        <v>1</v>
      </c>
      <c r="AS347" s="23" t="s">
        <v>3890</v>
      </c>
      <c r="AT347" s="24">
        <v>1</v>
      </c>
      <c r="AW347" s="23" t="s">
        <v>3594</v>
      </c>
      <c r="AX347" s="24">
        <v>1</v>
      </c>
      <c r="BA347" s="23" t="s">
        <v>847</v>
      </c>
      <c r="BB347" s="24">
        <v>1</v>
      </c>
      <c r="BE347" s="23" t="s">
        <v>3891</v>
      </c>
      <c r="BF347" s="24">
        <v>1</v>
      </c>
      <c r="BI347" s="23" t="s">
        <v>3873</v>
      </c>
      <c r="BJ347" s="24">
        <v>1</v>
      </c>
      <c r="BM347" s="23"/>
      <c r="BN347" s="24"/>
      <c r="BQ347" s="23"/>
      <c r="BR347" s="24"/>
      <c r="BU347" s="23"/>
      <c r="BV347" s="24"/>
      <c r="BY347" s="23"/>
      <c r="BZ347" s="24"/>
      <c r="CC347" s="23"/>
      <c r="CD347" s="24"/>
      <c r="CG347" s="23"/>
      <c r="CH347" s="24"/>
      <c r="CK347" s="23"/>
      <c r="CL347" s="24"/>
      <c r="CO347" s="23"/>
      <c r="CP347" s="24"/>
      <c r="CS347" s="23"/>
      <c r="CT347" s="24"/>
      <c r="CW347" s="23"/>
      <c r="CX347" s="24"/>
      <c r="DA347" s="23"/>
      <c r="DB347" s="24"/>
      <c r="DE347" s="23"/>
      <c r="DF347" s="24"/>
      <c r="DI347" s="95"/>
    </row>
    <row r="348" spans="1:113" s="220" customFormat="1" ht="14.5" x14ac:dyDescent="0.25">
      <c r="A348" s="252">
        <v>52616</v>
      </c>
      <c r="B348" s="210" t="s">
        <v>3878</v>
      </c>
      <c r="C348" s="227" t="s">
        <v>1050</v>
      </c>
      <c r="D348" s="211" t="s">
        <v>907</v>
      </c>
      <c r="E348" s="23" t="s">
        <v>948</v>
      </c>
      <c r="F348" s="211" t="s">
        <v>3434</v>
      </c>
      <c r="G348" s="249">
        <v>20071005</v>
      </c>
      <c r="H348" s="211" t="s">
        <v>3879</v>
      </c>
      <c r="I348" s="212">
        <v>0.999</v>
      </c>
      <c r="J348" s="211" t="s">
        <v>908</v>
      </c>
      <c r="K348" s="211" t="s">
        <v>3880</v>
      </c>
      <c r="L348" s="213">
        <v>700000000</v>
      </c>
      <c r="M348" s="211" t="s">
        <v>1861</v>
      </c>
      <c r="N348" s="211" t="s">
        <v>843</v>
      </c>
      <c r="O348" s="214">
        <v>17200</v>
      </c>
      <c r="P348" s="215">
        <v>165500</v>
      </c>
      <c r="Q348" s="211" t="s">
        <v>3881</v>
      </c>
      <c r="R348" s="211" t="s">
        <v>3882</v>
      </c>
      <c r="S348" s="220">
        <v>20111004</v>
      </c>
      <c r="T348" s="211" t="s">
        <v>91</v>
      </c>
      <c r="U348" s="217">
        <v>1.6000000000000001E-3</v>
      </c>
      <c r="V348" s="218">
        <v>0</v>
      </c>
      <c r="W348" s="217">
        <v>4.0000000000000002E-4</v>
      </c>
      <c r="X348" s="217">
        <v>4.0000000000000002E-4</v>
      </c>
      <c r="Y348" s="219" t="s">
        <v>1411</v>
      </c>
      <c r="Z348" s="219" t="s">
        <v>411</v>
      </c>
      <c r="AA348" s="219" t="s">
        <v>1412</v>
      </c>
      <c r="AB348" s="220" t="s">
        <v>1174</v>
      </c>
      <c r="AD348" s="219" t="s">
        <v>3883</v>
      </c>
      <c r="AE348" s="221"/>
      <c r="AH348" s="222"/>
      <c r="AI348" s="219" t="s">
        <v>3884</v>
      </c>
      <c r="AJ348" s="223"/>
      <c r="AK348" s="172">
        <f ca="1">IF(LEN(J348)=0,"",VLOOKUP(INDIRECT(ADDRESS(COUNTA(기초자산!$A:$A),1,,,sname)),mat_spot,MATCH(J348,기초자산!$10:$10,0),FALSE))</f>
        <v>39550</v>
      </c>
      <c r="AL348" s="172">
        <f ca="1">IF(LEN(K348)=0,"",VLOOKUP(INDIRECT(ADDRESS(COUNTA(기초자산!$A:$A),1,,,sname)),mat_spot,MATCH(K348,기초자산!$10:$10,0),FALSE))</f>
        <v>267000</v>
      </c>
      <c r="AM348" s="24">
        <f t="shared" ca="1" si="96"/>
        <v>2.2994186046511627</v>
      </c>
      <c r="AN348" s="24">
        <f t="shared" ca="1" si="96"/>
        <v>1.6132930513595165</v>
      </c>
      <c r="AO348" s="211" t="s">
        <v>3881</v>
      </c>
      <c r="AP348" s="224">
        <v>2</v>
      </c>
      <c r="AS348" s="211"/>
      <c r="AT348" s="224"/>
      <c r="AW348" s="211"/>
      <c r="AX348" s="224"/>
      <c r="BA348" s="211"/>
      <c r="BB348" s="224"/>
      <c r="BE348" s="211"/>
      <c r="BF348" s="224"/>
      <c r="BI348" s="211"/>
      <c r="BJ348" s="224"/>
      <c r="BM348" s="225"/>
      <c r="BN348" s="224"/>
      <c r="BQ348" s="225"/>
      <c r="BR348" s="224"/>
      <c r="BV348" s="224"/>
      <c r="BZ348" s="224"/>
      <c r="CD348" s="224"/>
      <c r="CH348" s="224"/>
      <c r="CL348" s="224"/>
      <c r="CP348" s="224"/>
      <c r="CT348" s="224"/>
      <c r="CX348" s="224"/>
      <c r="DB348" s="224"/>
      <c r="DF348" s="224"/>
      <c r="DI348" s="226">
        <v>39693.378958333335</v>
      </c>
    </row>
    <row r="349" spans="1:113" s="220" customFormat="1" ht="14.5" x14ac:dyDescent="0.25">
      <c r="A349" s="252">
        <v>53066</v>
      </c>
      <c r="B349" s="210" t="s">
        <v>3870</v>
      </c>
      <c r="C349" s="227" t="s">
        <v>3871</v>
      </c>
      <c r="D349" s="211" t="s">
        <v>932</v>
      </c>
      <c r="E349" s="23" t="s">
        <v>948</v>
      </c>
      <c r="F349" s="211" t="s">
        <v>932</v>
      </c>
      <c r="G349" s="249">
        <v>20091006</v>
      </c>
      <c r="H349" s="211" t="s">
        <v>3872</v>
      </c>
      <c r="I349" s="212">
        <v>0.98499999999999999</v>
      </c>
      <c r="J349" s="211" t="s">
        <v>454</v>
      </c>
      <c r="K349" s="211" t="s">
        <v>7200</v>
      </c>
      <c r="L349" s="213">
        <v>2314099271</v>
      </c>
      <c r="M349" s="211" t="s">
        <v>1862</v>
      </c>
      <c r="N349" s="211" t="s">
        <v>2103</v>
      </c>
      <c r="O349" s="214">
        <v>114000</v>
      </c>
      <c r="P349" s="215">
        <v>123500</v>
      </c>
      <c r="Q349" s="211" t="s">
        <v>3869</v>
      </c>
      <c r="R349" s="211" t="s">
        <v>3873</v>
      </c>
      <c r="S349" s="220">
        <v>20121005</v>
      </c>
      <c r="T349" s="211" t="s">
        <v>3874</v>
      </c>
      <c r="U349" s="217">
        <v>6.4000000000000003E-3</v>
      </c>
      <c r="V349" s="218" t="s">
        <v>478</v>
      </c>
      <c r="W349" s="217">
        <v>4.0000000000000002E-4</v>
      </c>
      <c r="X349" s="217">
        <v>4.0000000000000002E-4</v>
      </c>
      <c r="Y349" s="219" t="s">
        <v>1405</v>
      </c>
      <c r="Z349" s="219" t="s">
        <v>1406</v>
      </c>
      <c r="AA349" s="219" t="s">
        <v>1412</v>
      </c>
      <c r="AD349" s="219" t="s">
        <v>3776</v>
      </c>
      <c r="AE349" s="221"/>
      <c r="AH349" s="222"/>
      <c r="AI349" s="219" t="s">
        <v>2089</v>
      </c>
      <c r="AJ349" s="223">
        <v>0.375</v>
      </c>
      <c r="AK349" s="172">
        <f ca="1">IF(LEN(J349)=0,"",VLOOKUP(INDIRECT(ADDRESS(COUNTA(기초자산!$A:$A),1,,,sname)),mat_spot,MATCH(J349,기초자산!$10:$10,0),FALSE))</f>
        <v>117500</v>
      </c>
      <c r="AL349" s="172">
        <f ca="1">IF(LEN(K349)=0,"",VLOOKUP(INDIRECT(ADDRESS(COUNTA(기초자산!$A:$A),1,,,sname)),mat_spot,MATCH(K349,기초자산!$10:$10,0),FALSE))</f>
        <v>195000</v>
      </c>
      <c r="AM349" s="24">
        <f t="shared" ca="1" si="96"/>
        <v>1.0307017543859649</v>
      </c>
      <c r="AN349" s="24">
        <f t="shared" ca="1" si="96"/>
        <v>1.5789473684210527</v>
      </c>
      <c r="AO349" s="211" t="s">
        <v>1856</v>
      </c>
      <c r="AP349" s="224">
        <v>0.85</v>
      </c>
      <c r="AS349" s="211" t="s">
        <v>596</v>
      </c>
      <c r="AT349" s="224">
        <v>0.85</v>
      </c>
      <c r="AW349" s="211" t="s">
        <v>3875</v>
      </c>
      <c r="AX349" s="224">
        <v>0.8</v>
      </c>
      <c r="BA349" s="211" t="s">
        <v>3876</v>
      </c>
      <c r="BB349" s="224">
        <v>0.8</v>
      </c>
      <c r="BE349" s="211" t="s">
        <v>3877</v>
      </c>
      <c r="BF349" s="224">
        <v>0.75</v>
      </c>
      <c r="BI349" s="211" t="s">
        <v>3869</v>
      </c>
      <c r="BJ349" s="224">
        <v>0.5</v>
      </c>
      <c r="BM349" s="225"/>
      <c r="BN349" s="224"/>
      <c r="BQ349" s="225"/>
      <c r="BR349" s="224"/>
      <c r="BV349" s="224"/>
      <c r="BZ349" s="224"/>
      <c r="CD349" s="224"/>
      <c r="CH349" s="224"/>
      <c r="CL349" s="224"/>
      <c r="CP349" s="224"/>
      <c r="CT349" s="224"/>
      <c r="CX349" s="224"/>
      <c r="DB349" s="224"/>
      <c r="DF349" s="224"/>
      <c r="DI349" s="226"/>
    </row>
    <row r="350" spans="1:113" s="220" customFormat="1" ht="14.5" x14ac:dyDescent="0.25">
      <c r="A350" s="252">
        <v>53064</v>
      </c>
      <c r="B350" s="210" t="s">
        <v>3861</v>
      </c>
      <c r="C350" s="22" t="s">
        <v>3862</v>
      </c>
      <c r="D350" s="211" t="s">
        <v>353</v>
      </c>
      <c r="E350" s="23" t="s">
        <v>352</v>
      </c>
      <c r="F350" s="211" t="s">
        <v>353</v>
      </c>
      <c r="G350" s="244">
        <v>20091001</v>
      </c>
      <c r="H350" s="211" t="s">
        <v>3863</v>
      </c>
      <c r="I350" s="212">
        <v>0.98499999999999999</v>
      </c>
      <c r="J350" s="23" t="s">
        <v>941</v>
      </c>
      <c r="K350" s="23" t="s">
        <v>3162</v>
      </c>
      <c r="L350" s="213">
        <v>4365530000</v>
      </c>
      <c r="M350" s="211" t="s">
        <v>843</v>
      </c>
      <c r="N350" s="211" t="s">
        <v>3858</v>
      </c>
      <c r="O350" s="214">
        <v>215.94</v>
      </c>
      <c r="P350" s="215">
        <v>11526.32</v>
      </c>
      <c r="Q350" s="211" t="s">
        <v>3864</v>
      </c>
      <c r="R350" s="211" t="s">
        <v>3865</v>
      </c>
      <c r="S350" s="216">
        <v>20120928</v>
      </c>
      <c r="T350" s="23" t="s">
        <v>1851</v>
      </c>
      <c r="U350" s="217">
        <v>6.4000000000000003E-3</v>
      </c>
      <c r="V350" s="218" t="s">
        <v>478</v>
      </c>
      <c r="W350" s="217">
        <v>4.0000000000000002E-4</v>
      </c>
      <c r="X350" s="217">
        <v>4.0000000000000002E-4</v>
      </c>
      <c r="Y350" s="219" t="s">
        <v>688</v>
      </c>
      <c r="Z350" s="219" t="s">
        <v>357</v>
      </c>
      <c r="AA350" s="219" t="s">
        <v>414</v>
      </c>
      <c r="AD350" s="26" t="s">
        <v>3607</v>
      </c>
      <c r="AE350" s="221"/>
      <c r="AF350" s="220">
        <v>55</v>
      </c>
      <c r="AH350" s="222"/>
      <c r="AI350" s="219" t="s">
        <v>872</v>
      </c>
      <c r="AJ350" s="223">
        <v>0.41099999999999998</v>
      </c>
      <c r="AK350" s="172">
        <f ca="1">IF(LEN(J350)=0,"",VLOOKUP(INDIRECT(ADDRESS(COUNTA(기초자산!$A:$A),1,,,sname)),mat_spot,MATCH(J350,기초자산!$10:$10,0),FALSE))</f>
        <v>274.89999999999998</v>
      </c>
      <c r="AL350" s="172">
        <f ca="1">IF(LEN(K350)=0,"",VLOOKUP(INDIRECT(ADDRESS(COUNTA(기초자산!$A:$A),1,,,sname)),mat_spot,MATCH(K350,기초자산!$10:$10,0),FALSE))</f>
        <v>12454.07</v>
      </c>
      <c r="AM350" s="24">
        <f t="shared" ca="1" si="96"/>
        <v>1.2730388070760394</v>
      </c>
      <c r="AN350" s="24">
        <f t="shared" ca="1" si="96"/>
        <v>1.0804896966247683</v>
      </c>
      <c r="AO350" s="211" t="s">
        <v>3866</v>
      </c>
      <c r="AP350" s="224">
        <v>0.9</v>
      </c>
      <c r="AS350" s="211" t="s">
        <v>594</v>
      </c>
      <c r="AT350" s="224">
        <v>0.9</v>
      </c>
      <c r="AW350" s="211" t="s">
        <v>3867</v>
      </c>
      <c r="AX350" s="224">
        <v>0.85</v>
      </c>
      <c r="BA350" s="211" t="s">
        <v>799</v>
      </c>
      <c r="BB350" s="224">
        <v>0.85</v>
      </c>
      <c r="BE350" s="211" t="s">
        <v>3868</v>
      </c>
      <c r="BF350" s="224">
        <v>0.8</v>
      </c>
      <c r="BI350" s="211" t="s">
        <v>3869</v>
      </c>
      <c r="BJ350" s="224">
        <v>0.7</v>
      </c>
      <c r="BM350" s="225"/>
      <c r="BN350" s="224"/>
      <c r="BQ350" s="225"/>
      <c r="BR350" s="224"/>
      <c r="BV350" s="224"/>
      <c r="BZ350" s="224"/>
      <c r="CD350" s="224"/>
      <c r="CH350" s="224"/>
      <c r="CL350" s="224"/>
      <c r="CP350" s="224"/>
      <c r="CT350" s="224"/>
      <c r="CX350" s="224"/>
      <c r="DB350" s="224"/>
      <c r="DF350" s="224"/>
      <c r="DI350" s="226"/>
    </row>
    <row r="351" spans="1:113" s="220" customFormat="1" ht="14.5" x14ac:dyDescent="0.25">
      <c r="A351" s="252">
        <v>53065</v>
      </c>
      <c r="B351" s="210" t="s">
        <v>3855</v>
      </c>
      <c r="C351" s="22" t="s">
        <v>3856</v>
      </c>
      <c r="D351" s="211" t="s">
        <v>1667</v>
      </c>
      <c r="E351" s="23" t="s">
        <v>352</v>
      </c>
      <c r="F351" s="211" t="s">
        <v>3434</v>
      </c>
      <c r="G351" s="244">
        <v>20091001</v>
      </c>
      <c r="H351" s="211" t="s">
        <v>3857</v>
      </c>
      <c r="I351" s="212">
        <v>0.99399999999999999</v>
      </c>
      <c r="J351" s="23" t="s">
        <v>941</v>
      </c>
      <c r="K351" s="23"/>
      <c r="L351" s="213">
        <v>1025000000</v>
      </c>
      <c r="M351" s="211" t="s">
        <v>843</v>
      </c>
      <c r="N351" s="211" t="s">
        <v>3858</v>
      </c>
      <c r="O351" s="214">
        <v>215.94</v>
      </c>
      <c r="P351" s="215"/>
      <c r="Q351" s="211" t="s">
        <v>594</v>
      </c>
      <c r="R351" s="211" t="s">
        <v>595</v>
      </c>
      <c r="S351" s="216">
        <v>20101001</v>
      </c>
      <c r="T351" s="23" t="s">
        <v>1851</v>
      </c>
      <c r="U351" s="217">
        <v>2E-3</v>
      </c>
      <c r="V351" s="218">
        <v>0.02</v>
      </c>
      <c r="W351" s="217">
        <v>2.9999999999999997E-4</v>
      </c>
      <c r="X351" s="217">
        <v>2.9999999999999997E-4</v>
      </c>
      <c r="Y351" s="219" t="s">
        <v>412</v>
      </c>
      <c r="Z351" s="219" t="s">
        <v>412</v>
      </c>
      <c r="AA351" s="219" t="s">
        <v>3859</v>
      </c>
      <c r="AD351" s="26" t="s">
        <v>3860</v>
      </c>
      <c r="AE351" s="221"/>
      <c r="AG351" s="220">
        <v>125</v>
      </c>
      <c r="AH351" s="222"/>
      <c r="AI351" s="26" t="s">
        <v>3689</v>
      </c>
      <c r="AJ351" s="223"/>
      <c r="AK351" s="172">
        <f ca="1">IF(LEN(J351)=0,"",VLOOKUP(INDIRECT(ADDRESS(COUNTA(기초자산!$A:$A),1,,,sname)),mat_spot,MATCH(J351,기초자산!$10:$10,0),FALSE))</f>
        <v>274.89999999999998</v>
      </c>
      <c r="AL351" s="172" t="str">
        <f ca="1">IF(LEN(K351)=0,"",VLOOKUP(INDIRECT(ADDRESS(COUNTA(기초자산!$A:$A),1,,,sname)),mat_spot,MATCH(K351,기초자산!$10:$10,0),FALSE))</f>
        <v/>
      </c>
      <c r="AM351" s="24">
        <f t="shared" ca="1" si="96"/>
        <v>1.2730388070760394</v>
      </c>
      <c r="AN351" s="24" t="str">
        <f t="shared" ca="1" si="96"/>
        <v/>
      </c>
      <c r="AO351" s="211" t="s">
        <v>594</v>
      </c>
      <c r="AP351" s="224">
        <v>1</v>
      </c>
      <c r="AS351" s="211"/>
      <c r="AT351" s="224"/>
      <c r="AW351" s="211"/>
      <c r="AX351" s="224"/>
      <c r="BA351" s="211"/>
      <c r="BB351" s="224"/>
      <c r="BE351" s="211"/>
      <c r="BF351" s="224"/>
      <c r="BI351" s="211"/>
      <c r="BJ351" s="224"/>
      <c r="BM351" s="225"/>
      <c r="BN351" s="224"/>
      <c r="BQ351" s="225"/>
      <c r="BR351" s="224"/>
      <c r="BV351" s="224"/>
      <c r="BZ351" s="224"/>
      <c r="CD351" s="224"/>
      <c r="CH351" s="224"/>
      <c r="CL351" s="224"/>
      <c r="CP351" s="224"/>
      <c r="CT351" s="224"/>
      <c r="CX351" s="224"/>
      <c r="DB351" s="224"/>
      <c r="DF351" s="224"/>
      <c r="DI351" s="226"/>
    </row>
    <row r="352" spans="1:113" s="220" customFormat="1" ht="14.5" x14ac:dyDescent="0.25">
      <c r="A352" s="252">
        <v>53063</v>
      </c>
      <c r="B352" s="210" t="s">
        <v>3847</v>
      </c>
      <c r="C352" s="22" t="s">
        <v>3848</v>
      </c>
      <c r="D352" s="211" t="s">
        <v>353</v>
      </c>
      <c r="E352" s="23" t="s">
        <v>352</v>
      </c>
      <c r="F352" s="211" t="s">
        <v>353</v>
      </c>
      <c r="G352" s="244">
        <v>20090928</v>
      </c>
      <c r="H352" s="211" t="s">
        <v>3849</v>
      </c>
      <c r="I352" s="212">
        <v>0.98499999999999999</v>
      </c>
      <c r="J352" s="23" t="s">
        <v>941</v>
      </c>
      <c r="K352" s="23" t="s">
        <v>3162</v>
      </c>
      <c r="L352" s="213">
        <v>2982971543</v>
      </c>
      <c r="M352" s="211" t="s">
        <v>570</v>
      </c>
      <c r="N352" s="211" t="s">
        <v>3116</v>
      </c>
      <c r="O352" s="214">
        <v>219.66</v>
      </c>
      <c r="P352" s="215">
        <v>11752.65</v>
      </c>
      <c r="Q352" s="211" t="s">
        <v>3851</v>
      </c>
      <c r="R352" s="211" t="s">
        <v>799</v>
      </c>
      <c r="S352" s="216">
        <v>20110928</v>
      </c>
      <c r="T352" s="23" t="s">
        <v>3850</v>
      </c>
      <c r="U352" s="217">
        <v>9.2999999999999992E-3</v>
      </c>
      <c r="V352" s="218" t="s">
        <v>478</v>
      </c>
      <c r="W352" s="217">
        <v>5.9999999999999995E-4</v>
      </c>
      <c r="X352" s="217">
        <v>5.9999999999999995E-4</v>
      </c>
      <c r="Y352" s="219" t="s">
        <v>411</v>
      </c>
      <c r="Z352" s="219" t="s">
        <v>413</v>
      </c>
      <c r="AA352" s="219" t="s">
        <v>414</v>
      </c>
      <c r="AD352" s="26" t="s">
        <v>3607</v>
      </c>
      <c r="AE352" s="221"/>
      <c r="AF352" s="220">
        <v>55</v>
      </c>
      <c r="AH352" s="222"/>
      <c r="AI352" s="219" t="s">
        <v>559</v>
      </c>
      <c r="AJ352" s="223">
        <v>0.27</v>
      </c>
      <c r="AK352" s="172">
        <f ca="1">IF(LEN(J352)=0,"",VLOOKUP(INDIRECT(ADDRESS(COUNTA(기초자산!$A:$A),1,,,sname)),mat_spot,MATCH(J352,기초자산!$10:$10,0),FALSE))</f>
        <v>274.89999999999998</v>
      </c>
      <c r="AL352" s="172">
        <f ca="1">IF(LEN(K352)=0,"",VLOOKUP(INDIRECT(ADDRESS(COUNTA(기초자산!$A:$A),1,,,sname)),mat_spot,MATCH(K352,기초자산!$10:$10,0),FALSE))</f>
        <v>12454.07</v>
      </c>
      <c r="AM352" s="24">
        <f t="shared" ca="1" si="96"/>
        <v>1.2514795593189474</v>
      </c>
      <c r="AN352" s="24">
        <f t="shared" ca="1" si="96"/>
        <v>1.0596818589849948</v>
      </c>
      <c r="AO352" s="211" t="s">
        <v>3852</v>
      </c>
      <c r="AP352" s="224">
        <v>0.9</v>
      </c>
      <c r="AS352" s="211" t="s">
        <v>797</v>
      </c>
      <c r="AT352" s="224">
        <v>0.9</v>
      </c>
      <c r="AW352" s="211" t="s">
        <v>3853</v>
      </c>
      <c r="AX352" s="224">
        <v>0.85</v>
      </c>
      <c r="BA352" s="211" t="s">
        <v>783</v>
      </c>
      <c r="BB352" s="224">
        <v>0.85</v>
      </c>
      <c r="BE352" s="211" t="s">
        <v>3854</v>
      </c>
      <c r="BF352" s="224">
        <v>0.8</v>
      </c>
      <c r="BI352" s="211" t="s">
        <v>3851</v>
      </c>
      <c r="BJ352" s="224">
        <v>0.7</v>
      </c>
      <c r="BM352" s="225"/>
      <c r="BN352" s="224"/>
      <c r="BQ352" s="225"/>
      <c r="BR352" s="224"/>
      <c r="BV352" s="224"/>
      <c r="BZ352" s="224"/>
      <c r="CD352" s="224"/>
      <c r="CH352" s="224"/>
      <c r="CL352" s="224"/>
      <c r="CP352" s="224"/>
      <c r="CT352" s="224"/>
      <c r="CX352" s="224"/>
      <c r="DB352" s="224"/>
      <c r="DF352" s="224"/>
      <c r="DI352" s="226"/>
    </row>
    <row r="353" spans="1:113" s="26" customFormat="1" ht="14.5" x14ac:dyDescent="0.25">
      <c r="A353" s="147">
        <v>53062</v>
      </c>
      <c r="B353" s="210" t="s">
        <v>3802</v>
      </c>
      <c r="C353" s="22" t="s">
        <v>3837</v>
      </c>
      <c r="D353" s="23" t="s">
        <v>353</v>
      </c>
      <c r="E353" s="23" t="s">
        <v>352</v>
      </c>
      <c r="F353" s="23" t="s">
        <v>353</v>
      </c>
      <c r="G353" s="244">
        <v>20090925</v>
      </c>
      <c r="H353" s="23" t="s">
        <v>3838</v>
      </c>
      <c r="I353" s="51">
        <v>0.99</v>
      </c>
      <c r="J353" s="23" t="s">
        <v>941</v>
      </c>
      <c r="K353" s="23" t="s">
        <v>3613</v>
      </c>
      <c r="L353" s="25">
        <v>1967149489</v>
      </c>
      <c r="M353" s="23" t="s">
        <v>569</v>
      </c>
      <c r="N353" s="23" t="s">
        <v>3840</v>
      </c>
      <c r="O353" s="134">
        <v>221.82</v>
      </c>
      <c r="P353" s="104">
        <v>68000</v>
      </c>
      <c r="Q353" s="23" t="s">
        <v>3841</v>
      </c>
      <c r="R353" s="23" t="s">
        <v>3842</v>
      </c>
      <c r="S353" s="112">
        <v>20120925</v>
      </c>
      <c r="T353" s="23" t="s">
        <v>3839</v>
      </c>
      <c r="U353" s="49">
        <v>4.1999999999999997E-3</v>
      </c>
      <c r="V353" s="49" t="s">
        <v>788</v>
      </c>
      <c r="W353" s="49">
        <v>2.9999999999999997E-4</v>
      </c>
      <c r="X353" s="49">
        <v>2.9999999999999997E-4</v>
      </c>
      <c r="Y353" s="26" t="s">
        <v>688</v>
      </c>
      <c r="Z353" s="26" t="s">
        <v>357</v>
      </c>
      <c r="AA353" s="26" t="s">
        <v>664</v>
      </c>
      <c r="AB353" s="23"/>
      <c r="AC353" s="23"/>
      <c r="AD353" s="26" t="s">
        <v>767</v>
      </c>
      <c r="AE353" s="21"/>
      <c r="AH353" s="29"/>
      <c r="AI353" s="26" t="s">
        <v>3843</v>
      </c>
      <c r="AJ353" s="27"/>
      <c r="AK353" s="26">
        <f ca="1">IF(LEN(J353)=0,"",VLOOKUP(INDIRECT(ADDRESS(COUNTA(기초자산!$A:$A),1,,,sname)),mat_spot,MATCH(J353,기초자산!$10:$10,0),FALSE))</f>
        <v>274.89999999999998</v>
      </c>
      <c r="AM353" s="24">
        <f t="shared" ref="AM353:AM384" ca="1" si="97">IF(ISERROR(AK353/O353),"",AK353/O353)</f>
        <v>1.2392931205481921</v>
      </c>
      <c r="AN353" s="24"/>
      <c r="AO353" s="23" t="s">
        <v>3844</v>
      </c>
      <c r="AP353" s="24">
        <v>1</v>
      </c>
      <c r="AS353" s="23" t="s">
        <v>770</v>
      </c>
      <c r="AT353" s="24">
        <v>1</v>
      </c>
      <c r="AW353" s="23" t="s">
        <v>3845</v>
      </c>
      <c r="AX353" s="24">
        <v>1</v>
      </c>
      <c r="BA353" s="23" t="s">
        <v>3827</v>
      </c>
      <c r="BB353" s="24">
        <v>1</v>
      </c>
      <c r="BE353" s="23" t="s">
        <v>3846</v>
      </c>
      <c r="BF353" s="24">
        <v>1</v>
      </c>
      <c r="BI353" s="23" t="s">
        <v>3841</v>
      </c>
      <c r="BJ353" s="24">
        <v>1</v>
      </c>
      <c r="BM353" s="23"/>
      <c r="BN353" s="24"/>
      <c r="BQ353" s="23"/>
      <c r="BR353" s="24"/>
      <c r="BU353" s="23"/>
      <c r="BV353" s="24"/>
      <c r="BY353" s="23"/>
      <c r="BZ353" s="24"/>
      <c r="CC353" s="23"/>
      <c r="CD353" s="24"/>
      <c r="CG353" s="23"/>
      <c r="CH353" s="24"/>
      <c r="CK353" s="23"/>
      <c r="CL353" s="24"/>
      <c r="CO353" s="23"/>
      <c r="CP353" s="24"/>
      <c r="CS353" s="23"/>
      <c r="CT353" s="24"/>
      <c r="CW353" s="23"/>
      <c r="CX353" s="24"/>
      <c r="DA353" s="23"/>
      <c r="DB353" s="24"/>
      <c r="DE353" s="23"/>
      <c r="DF353" s="24"/>
      <c r="DI353" s="95"/>
    </row>
    <row r="354" spans="1:113" s="220" customFormat="1" ht="14.5" x14ac:dyDescent="0.25">
      <c r="A354" s="252">
        <v>53061</v>
      </c>
      <c r="B354" s="210" t="s">
        <v>3831</v>
      </c>
      <c r="C354" s="227" t="s">
        <v>3832</v>
      </c>
      <c r="D354" s="211" t="s">
        <v>932</v>
      </c>
      <c r="E354" s="23" t="s">
        <v>948</v>
      </c>
      <c r="F354" s="211" t="s">
        <v>932</v>
      </c>
      <c r="G354" s="249">
        <v>20090922</v>
      </c>
      <c r="H354" s="211" t="s">
        <v>3833</v>
      </c>
      <c r="I354" s="212">
        <v>0.98650000000000004</v>
      </c>
      <c r="J354" s="211" t="s">
        <v>704</v>
      </c>
      <c r="K354" s="211" t="s">
        <v>813</v>
      </c>
      <c r="L354" s="213">
        <v>1980198020</v>
      </c>
      <c r="M354" s="211" t="s">
        <v>3826</v>
      </c>
      <c r="N354" s="211" t="s">
        <v>563</v>
      </c>
      <c r="O354" s="214">
        <v>73500</v>
      </c>
      <c r="P354" s="215">
        <v>48150</v>
      </c>
      <c r="Q354" s="211" t="s">
        <v>548</v>
      </c>
      <c r="R354" s="211" t="s">
        <v>3834</v>
      </c>
      <c r="S354" s="220">
        <v>20110922</v>
      </c>
      <c r="T354" s="211" t="s">
        <v>542</v>
      </c>
      <c r="U354" s="217">
        <v>5.1999999999999998E-3</v>
      </c>
      <c r="V354" s="218" t="s">
        <v>2296</v>
      </c>
      <c r="W354" s="217">
        <v>4.0000000000000002E-4</v>
      </c>
      <c r="X354" s="217">
        <v>4.0000000000000002E-4</v>
      </c>
      <c r="Y354" s="219" t="s">
        <v>411</v>
      </c>
      <c r="Z354" s="219" t="s">
        <v>1406</v>
      </c>
      <c r="AA354" s="219" t="s">
        <v>1412</v>
      </c>
      <c r="AD354" s="219" t="s">
        <v>3835</v>
      </c>
      <c r="AE354" s="221"/>
      <c r="AH354" s="222"/>
      <c r="AI354" s="219" t="s">
        <v>3791</v>
      </c>
      <c r="AJ354" s="223">
        <v>0.16</v>
      </c>
      <c r="AK354" s="172">
        <f ca="1">IF(LEN(J354)=0,"",VLOOKUP(INDIRECT(ADDRESS(COUNTA(기초자산!$A:$A),1,,,sname)),mat_spot,MATCH(J354,기초자산!$10:$10,0),FALSE))</f>
        <v>88800</v>
      </c>
      <c r="AL354" s="172">
        <f ca="1">IF(LEN(K354)=0,"",VLOOKUP(INDIRECT(ADDRESS(COUNTA(기초자산!$A:$A),1,,,sname)),mat_spot,MATCH(K354,기초자산!$10:$10,0),FALSE))</f>
        <v>51600</v>
      </c>
      <c r="AM354" s="24">
        <f t="shared" ca="1" si="97"/>
        <v>1.2081632653061225</v>
      </c>
      <c r="AN354" s="24">
        <f t="shared" ref="AN354:AN359" ca="1" si="98">IF(ISERROR(AL354/P354),"",AL354/P354)</f>
        <v>1.071651090342679</v>
      </c>
      <c r="AO354" s="211" t="s">
        <v>547</v>
      </c>
      <c r="AP354" s="224">
        <v>0.85</v>
      </c>
      <c r="AS354" s="211" t="s">
        <v>3829</v>
      </c>
      <c r="AT354" s="224">
        <v>0.8</v>
      </c>
      <c r="AW354" s="211" t="s">
        <v>3836</v>
      </c>
      <c r="AX354" s="224">
        <v>0.75</v>
      </c>
      <c r="BA354" s="211" t="s">
        <v>548</v>
      </c>
      <c r="BB354" s="224">
        <v>0.55000000000000004</v>
      </c>
      <c r="BE354" s="211"/>
      <c r="BF354" s="224"/>
      <c r="BI354" s="211"/>
      <c r="BJ354" s="224"/>
      <c r="BM354" s="225"/>
      <c r="BN354" s="224"/>
      <c r="BQ354" s="225"/>
      <c r="BR354" s="224"/>
      <c r="BV354" s="224"/>
      <c r="BZ354" s="224"/>
      <c r="CD354" s="224"/>
      <c r="CH354" s="224"/>
      <c r="CL354" s="224"/>
      <c r="CP354" s="224"/>
      <c r="CT354" s="224"/>
      <c r="CX354" s="224"/>
      <c r="DB354" s="224"/>
      <c r="DF354" s="224"/>
      <c r="DI354" s="226"/>
    </row>
    <row r="355" spans="1:113" s="220" customFormat="1" ht="14.5" x14ac:dyDescent="0.25">
      <c r="A355" s="252">
        <v>53060</v>
      </c>
      <c r="B355" s="210" t="s">
        <v>3822</v>
      </c>
      <c r="C355" s="22" t="s">
        <v>3823</v>
      </c>
      <c r="D355" s="211" t="s">
        <v>353</v>
      </c>
      <c r="E355" s="23" t="s">
        <v>352</v>
      </c>
      <c r="F355" s="211" t="s">
        <v>353</v>
      </c>
      <c r="G355" s="244">
        <v>20090921</v>
      </c>
      <c r="H355" s="211" t="s">
        <v>3824</v>
      </c>
      <c r="I355" s="212">
        <v>0.98499999999999999</v>
      </c>
      <c r="J355" s="23" t="s">
        <v>941</v>
      </c>
      <c r="K355" s="23" t="s">
        <v>3162</v>
      </c>
      <c r="L355" s="213">
        <v>3159886327</v>
      </c>
      <c r="M355" s="211" t="s">
        <v>3814</v>
      </c>
      <c r="N355" s="211" t="s">
        <v>3826</v>
      </c>
      <c r="O355" s="214">
        <v>221.85</v>
      </c>
      <c r="P355" s="215">
        <v>12418.34</v>
      </c>
      <c r="Q355" s="211" t="s">
        <v>3818</v>
      </c>
      <c r="R355" s="211" t="s">
        <v>3827</v>
      </c>
      <c r="S355" s="216">
        <v>20110921</v>
      </c>
      <c r="T355" s="23" t="s">
        <v>3825</v>
      </c>
      <c r="U355" s="217">
        <v>9.5999999999999992E-3</v>
      </c>
      <c r="V355" s="218" t="s">
        <v>478</v>
      </c>
      <c r="W355" s="217">
        <v>5.9999999999999995E-4</v>
      </c>
      <c r="X355" s="217">
        <v>5.9999999999999995E-4</v>
      </c>
      <c r="Y355" s="219" t="s">
        <v>411</v>
      </c>
      <c r="Z355" s="219" t="s">
        <v>413</v>
      </c>
      <c r="AA355" s="219" t="s">
        <v>414</v>
      </c>
      <c r="AD355" s="26" t="s">
        <v>3607</v>
      </c>
      <c r="AE355" s="221"/>
      <c r="AF355" s="220">
        <v>55</v>
      </c>
      <c r="AH355" s="222"/>
      <c r="AI355" s="219" t="s">
        <v>559</v>
      </c>
      <c r="AJ355" s="223">
        <v>0.27</v>
      </c>
      <c r="AK355" s="172">
        <f ca="1">IF(LEN(J355)=0,"",VLOOKUP(INDIRECT(ADDRESS(COUNTA(기초자산!$A:$A),1,,,sname)),mat_spot,MATCH(J355,기초자산!$10:$10,0),FALSE))</f>
        <v>274.89999999999998</v>
      </c>
      <c r="AL355" s="172">
        <f ca="1">IF(LEN(K355)=0,"",VLOOKUP(INDIRECT(ADDRESS(COUNTA(기초자산!$A:$A),1,,,sname)),mat_spot,MATCH(K355,기초자산!$10:$10,0),FALSE))</f>
        <v>12454.07</v>
      </c>
      <c r="AM355" s="24">
        <f t="shared" ca="1" si="97"/>
        <v>1.2391255352715798</v>
      </c>
      <c r="AN355" s="24">
        <f t="shared" ca="1" si="98"/>
        <v>1.0028771961469891</v>
      </c>
      <c r="AO355" s="211" t="s">
        <v>3828</v>
      </c>
      <c r="AP355" s="224">
        <v>0.9</v>
      </c>
      <c r="AS355" s="211" t="s">
        <v>1378</v>
      </c>
      <c r="AT355" s="224">
        <v>0.9</v>
      </c>
      <c r="AW355" s="211" t="s">
        <v>3829</v>
      </c>
      <c r="AX355" s="224">
        <v>0.85</v>
      </c>
      <c r="BA355" s="211" t="s">
        <v>3524</v>
      </c>
      <c r="BB355" s="224">
        <v>0.85</v>
      </c>
      <c r="BE355" s="211" t="s">
        <v>3830</v>
      </c>
      <c r="BF355" s="224">
        <v>0.8</v>
      </c>
      <c r="BI355" s="211" t="s">
        <v>3818</v>
      </c>
      <c r="BJ355" s="224">
        <v>0.7</v>
      </c>
      <c r="BM355" s="225"/>
      <c r="BN355" s="224"/>
      <c r="BQ355" s="225"/>
      <c r="BR355" s="224"/>
      <c r="BV355" s="224"/>
      <c r="BZ355" s="224"/>
      <c r="CD355" s="224"/>
      <c r="CH355" s="224"/>
      <c r="CL355" s="224"/>
      <c r="CP355" s="224"/>
      <c r="CT355" s="224"/>
      <c r="CX355" s="224"/>
      <c r="DB355" s="224"/>
      <c r="DF355" s="224"/>
      <c r="DI355" s="226"/>
    </row>
    <row r="356" spans="1:113" s="220" customFormat="1" ht="14.5" x14ac:dyDescent="0.25">
      <c r="A356" s="252">
        <v>53059</v>
      </c>
      <c r="B356" s="210" t="s">
        <v>3816</v>
      </c>
      <c r="C356" s="22" t="s">
        <v>3817</v>
      </c>
      <c r="D356" s="211" t="s">
        <v>353</v>
      </c>
      <c r="E356" s="23" t="s">
        <v>352</v>
      </c>
      <c r="F356" s="211" t="s">
        <v>353</v>
      </c>
      <c r="G356" s="244">
        <v>20090918</v>
      </c>
      <c r="H356" s="211" t="s">
        <v>3821</v>
      </c>
      <c r="I356" s="212">
        <v>0.98499999999999999</v>
      </c>
      <c r="J356" s="23" t="s">
        <v>941</v>
      </c>
      <c r="K356" s="23" t="s">
        <v>3162</v>
      </c>
      <c r="L356" s="213">
        <v>3370177500</v>
      </c>
      <c r="M356" s="211" t="s">
        <v>2938</v>
      </c>
      <c r="N356" s="211" t="s">
        <v>3814</v>
      </c>
      <c r="O356" s="214">
        <v>222.34</v>
      </c>
      <c r="P356" s="215">
        <v>12614.57</v>
      </c>
      <c r="Q356" s="211" t="s">
        <v>701</v>
      </c>
      <c r="R356" s="211" t="s">
        <v>3818</v>
      </c>
      <c r="S356" s="216">
        <v>20110919</v>
      </c>
      <c r="T356" s="23" t="s">
        <v>3813</v>
      </c>
      <c r="U356" s="217">
        <v>9.5999999999999992E-3</v>
      </c>
      <c r="V356" s="218" t="s">
        <v>478</v>
      </c>
      <c r="W356" s="217">
        <v>5.9999999999999995E-4</v>
      </c>
      <c r="X356" s="217">
        <v>5.9999999999999995E-4</v>
      </c>
      <c r="Y356" s="219" t="s">
        <v>411</v>
      </c>
      <c r="Z356" s="219" t="s">
        <v>413</v>
      </c>
      <c r="AA356" s="219" t="s">
        <v>414</v>
      </c>
      <c r="AD356" s="26" t="s">
        <v>3607</v>
      </c>
      <c r="AE356" s="221"/>
      <c r="AF356" s="220">
        <v>55</v>
      </c>
      <c r="AH356" s="222"/>
      <c r="AI356" s="219" t="s">
        <v>559</v>
      </c>
      <c r="AJ356" s="223">
        <v>0.27</v>
      </c>
      <c r="AK356" s="172">
        <f ca="1">IF(LEN(J356)=0,"",VLOOKUP(INDIRECT(ADDRESS(COUNTA(기초자산!$A:$A),1,,,sname)),mat_spot,MATCH(J356,기초자산!$10:$10,0),FALSE))</f>
        <v>274.89999999999998</v>
      </c>
      <c r="AL356" s="172">
        <f ca="1">IF(LEN(K356)=0,"",VLOOKUP(INDIRECT(ADDRESS(COUNTA(기초자산!$A:$A),1,,,sname)),mat_spot,MATCH(K356,기초자산!$10:$10,0),FALSE))</f>
        <v>12454.07</v>
      </c>
      <c r="AM356" s="24">
        <f t="shared" ca="1" si="97"/>
        <v>1.2363947108032742</v>
      </c>
      <c r="AN356" s="24">
        <f t="shared" ca="1" si="98"/>
        <v>0.98727661743523565</v>
      </c>
      <c r="AO356" s="211" t="s">
        <v>3819</v>
      </c>
      <c r="AP356" s="224">
        <v>0.9</v>
      </c>
      <c r="AS356" s="211" t="s">
        <v>1394</v>
      </c>
      <c r="AT356" s="224">
        <v>0.9</v>
      </c>
      <c r="AW356" s="211" t="s">
        <v>697</v>
      </c>
      <c r="AX356" s="224">
        <v>0.85</v>
      </c>
      <c r="BA356" s="211" t="s">
        <v>763</v>
      </c>
      <c r="BB356" s="224">
        <v>0.85</v>
      </c>
      <c r="BE356" s="211" t="s">
        <v>3820</v>
      </c>
      <c r="BF356" s="224">
        <v>0.8</v>
      </c>
      <c r="BI356" s="211" t="s">
        <v>701</v>
      </c>
      <c r="BJ356" s="224">
        <v>0.7</v>
      </c>
      <c r="BM356" s="225"/>
      <c r="BN356" s="224"/>
      <c r="BQ356" s="225"/>
      <c r="BR356" s="224"/>
      <c r="BV356" s="224"/>
      <c r="BZ356" s="224"/>
      <c r="CD356" s="224"/>
      <c r="CH356" s="224"/>
      <c r="CL356" s="224"/>
      <c r="CP356" s="224"/>
      <c r="CT356" s="224"/>
      <c r="CX356" s="224"/>
      <c r="DB356" s="224"/>
      <c r="DF356" s="224"/>
      <c r="DI356" s="226"/>
    </row>
    <row r="357" spans="1:113" s="220" customFormat="1" ht="14.5" x14ac:dyDescent="0.25">
      <c r="A357" s="252">
        <v>53058</v>
      </c>
      <c r="B357" s="210" t="s">
        <v>3810</v>
      </c>
      <c r="C357" s="22" t="s">
        <v>3811</v>
      </c>
      <c r="D357" s="211" t="s">
        <v>353</v>
      </c>
      <c r="E357" s="23" t="s">
        <v>352</v>
      </c>
      <c r="F357" s="211" t="s">
        <v>353</v>
      </c>
      <c r="G357" s="244">
        <v>20090918</v>
      </c>
      <c r="H357" s="211" t="s">
        <v>3812</v>
      </c>
      <c r="I357" s="212">
        <v>0.99099999999999999</v>
      </c>
      <c r="J357" s="23" t="s">
        <v>941</v>
      </c>
      <c r="K357" s="23"/>
      <c r="L357" s="213">
        <v>267095030</v>
      </c>
      <c r="M357" s="211" t="s">
        <v>2938</v>
      </c>
      <c r="N357" s="211" t="s">
        <v>3814</v>
      </c>
      <c r="O357" s="214">
        <v>222.34</v>
      </c>
      <c r="P357" s="215"/>
      <c r="Q357" s="211" t="s">
        <v>678</v>
      </c>
      <c r="R357" s="211" t="s">
        <v>555</v>
      </c>
      <c r="S357" s="216">
        <v>20100920</v>
      </c>
      <c r="T357" s="23" t="s">
        <v>3813</v>
      </c>
      <c r="U357" s="217">
        <v>8.0000000000000002E-3</v>
      </c>
      <c r="V357" s="49" t="s">
        <v>3815</v>
      </c>
      <c r="W357" s="217">
        <v>4.0000000000000002E-4</v>
      </c>
      <c r="X357" s="217">
        <v>4.0000000000000002E-4</v>
      </c>
      <c r="Y357" s="219" t="s">
        <v>412</v>
      </c>
      <c r="Z357" s="219" t="s">
        <v>3687</v>
      </c>
      <c r="AA357" s="219" t="s">
        <v>664</v>
      </c>
      <c r="AD357" s="26" t="s">
        <v>3688</v>
      </c>
      <c r="AE357" s="221"/>
      <c r="AH357" s="222"/>
      <c r="AI357" s="26" t="s">
        <v>3689</v>
      </c>
      <c r="AJ357" s="223"/>
      <c r="AK357" s="172">
        <f ca="1">IF(LEN(J357)=0,"",VLOOKUP(INDIRECT(ADDRESS(COUNTA(기초자산!$A:$A),1,,,sname)),mat_spot,MATCH(J357,기초자산!$10:$10,0),FALSE))</f>
        <v>274.89999999999998</v>
      </c>
      <c r="AL357" s="172" t="str">
        <f ca="1">IF(LEN(K357)=0,"",VLOOKUP(INDIRECT(ADDRESS(COUNTA(기초자산!$A:$A),1,,,sname)),mat_spot,MATCH(K357,기초자산!$10:$10,0),FALSE))</f>
        <v/>
      </c>
      <c r="AM357" s="24">
        <f t="shared" ca="1" si="97"/>
        <v>1.2363947108032742</v>
      </c>
      <c r="AN357" s="24" t="str">
        <f t="shared" ca="1" si="98"/>
        <v/>
      </c>
      <c r="AO357" s="211" t="s">
        <v>678</v>
      </c>
      <c r="AP357" s="224">
        <v>1</v>
      </c>
      <c r="AS357" s="211"/>
      <c r="AT357" s="224"/>
      <c r="AW357" s="211"/>
      <c r="AX357" s="224"/>
      <c r="BA357" s="211"/>
      <c r="BB357" s="224"/>
      <c r="BE357" s="211"/>
      <c r="BF357" s="224"/>
      <c r="BI357" s="211"/>
      <c r="BJ357" s="224"/>
      <c r="BM357" s="225"/>
      <c r="BN357" s="224"/>
      <c r="BQ357" s="225"/>
      <c r="BR357" s="224"/>
      <c r="BV357" s="224"/>
      <c r="BZ357" s="224"/>
      <c r="CD357" s="224"/>
      <c r="CH357" s="224"/>
      <c r="CL357" s="224"/>
      <c r="CP357" s="224"/>
      <c r="CT357" s="224"/>
      <c r="CX357" s="224"/>
      <c r="DB357" s="224"/>
      <c r="DF357" s="224"/>
      <c r="DI357" s="226"/>
    </row>
    <row r="358" spans="1:113" s="220" customFormat="1" ht="14.5" x14ac:dyDescent="0.25">
      <c r="A358" s="252">
        <v>53057</v>
      </c>
      <c r="B358" s="210" t="s">
        <v>4401</v>
      </c>
      <c r="C358" s="227" t="s">
        <v>3803</v>
      </c>
      <c r="D358" s="211" t="s">
        <v>932</v>
      </c>
      <c r="E358" s="23" t="s">
        <v>948</v>
      </c>
      <c r="F358" s="211" t="s">
        <v>932</v>
      </c>
      <c r="G358" s="249">
        <v>20090917</v>
      </c>
      <c r="H358" s="211" t="s">
        <v>3804</v>
      </c>
      <c r="I358" s="212">
        <v>0.98499999999999999</v>
      </c>
      <c r="J358" s="211" t="s">
        <v>3759</v>
      </c>
      <c r="K358" s="211" t="s">
        <v>3768</v>
      </c>
      <c r="L358" s="213">
        <v>3298841418</v>
      </c>
      <c r="M358" s="211" t="s">
        <v>546</v>
      </c>
      <c r="N358" s="211" t="s">
        <v>2938</v>
      </c>
      <c r="O358" s="214">
        <v>56300</v>
      </c>
      <c r="P358" s="215">
        <v>61900</v>
      </c>
      <c r="Q358" s="211" t="s">
        <v>3806</v>
      </c>
      <c r="R358" s="211" t="s">
        <v>3807</v>
      </c>
      <c r="S358" s="220">
        <v>20120917</v>
      </c>
      <c r="T358" s="211" t="s">
        <v>3805</v>
      </c>
      <c r="U358" s="217">
        <v>6.4000000000000003E-3</v>
      </c>
      <c r="V358" s="218" t="s">
        <v>478</v>
      </c>
      <c r="W358" s="217">
        <v>4.0000000000000002E-4</v>
      </c>
      <c r="X358" s="217">
        <v>4.0000000000000002E-4</v>
      </c>
      <c r="Y358" s="219" t="s">
        <v>1405</v>
      </c>
      <c r="Z358" s="219" t="s">
        <v>1406</v>
      </c>
      <c r="AA358" s="219" t="s">
        <v>1412</v>
      </c>
      <c r="AD358" s="219" t="s">
        <v>3776</v>
      </c>
      <c r="AE358" s="221"/>
      <c r="AH358" s="222"/>
      <c r="AI358" s="219" t="s">
        <v>1917</v>
      </c>
      <c r="AJ358" s="223">
        <v>0.42</v>
      </c>
      <c r="AK358" s="172">
        <f ca="1">IF(LEN(J358)=0,"",VLOOKUP(INDIRECT(ADDRESS(COUNTA(기초자산!$A:$A),1,,,sname)),mat_spot,MATCH(J358,기초자산!$10:$10,0),FALSE))</f>
        <v>42600</v>
      </c>
      <c r="AL358" s="172">
        <f ca="1">IF(LEN(K358)=0,"",VLOOKUP(INDIRECT(ADDRESS(COUNTA(기초자산!$A:$A),1,,,sname)),mat_spot,MATCH(K358,기초자산!$10:$10,0),FALSE))</f>
        <v>58800</v>
      </c>
      <c r="AM358" s="24">
        <f t="shared" ca="1" si="97"/>
        <v>0.75666074600355238</v>
      </c>
      <c r="AN358" s="24">
        <f t="shared" ca="1" si="98"/>
        <v>0.94991922455573508</v>
      </c>
      <c r="AO358" s="211" t="s">
        <v>3808</v>
      </c>
      <c r="AP358" s="224">
        <v>0.85</v>
      </c>
      <c r="AS358" s="211" t="s">
        <v>697</v>
      </c>
      <c r="AT358" s="224">
        <v>0.85</v>
      </c>
      <c r="AW358" s="211" t="s">
        <v>3507</v>
      </c>
      <c r="AX358" s="224">
        <v>0.8</v>
      </c>
      <c r="BA358" s="211" t="s">
        <v>1690</v>
      </c>
      <c r="BB358" s="224">
        <v>0.8</v>
      </c>
      <c r="BE358" s="211" t="s">
        <v>3809</v>
      </c>
      <c r="BF358" s="224">
        <v>0.75</v>
      </c>
      <c r="BI358" s="211" t="s">
        <v>3806</v>
      </c>
      <c r="BJ358" s="224">
        <v>0.5</v>
      </c>
      <c r="BM358" s="225"/>
      <c r="BN358" s="224"/>
      <c r="BQ358" s="225"/>
      <c r="BR358" s="224"/>
      <c r="BV358" s="224"/>
      <c r="BZ358" s="224"/>
      <c r="CD358" s="224"/>
      <c r="CH358" s="224"/>
      <c r="CL358" s="224"/>
      <c r="CP358" s="224"/>
      <c r="CT358" s="224"/>
      <c r="CX358" s="224"/>
      <c r="DB358" s="224"/>
      <c r="DF358" s="224"/>
      <c r="DI358" s="226"/>
    </row>
    <row r="359" spans="1:113" s="220" customFormat="1" ht="14.5" x14ac:dyDescent="0.25">
      <c r="A359" s="252">
        <v>53056</v>
      </c>
      <c r="B359" s="210" t="s">
        <v>3794</v>
      </c>
      <c r="C359" s="227" t="s">
        <v>3795</v>
      </c>
      <c r="D359" s="211" t="s">
        <v>932</v>
      </c>
      <c r="E359" s="23" t="s">
        <v>948</v>
      </c>
      <c r="F359" s="211" t="s">
        <v>932</v>
      </c>
      <c r="G359" s="249">
        <v>20090914</v>
      </c>
      <c r="H359" s="211" t="s">
        <v>3796</v>
      </c>
      <c r="I359" s="212">
        <v>0.98499999999999999</v>
      </c>
      <c r="J359" s="211" t="s">
        <v>3759</v>
      </c>
      <c r="K359" s="211" t="s">
        <v>3768</v>
      </c>
      <c r="L359" s="213">
        <v>2858430195</v>
      </c>
      <c r="M359" s="211" t="s">
        <v>1398</v>
      </c>
      <c r="N359" s="211" t="s">
        <v>694</v>
      </c>
      <c r="O359" s="214">
        <v>53400</v>
      </c>
      <c r="P359" s="215">
        <v>58200</v>
      </c>
      <c r="Q359" s="211" t="s">
        <v>3798</v>
      </c>
      <c r="R359" s="211" t="s">
        <v>3799</v>
      </c>
      <c r="S359" s="220">
        <v>20120914</v>
      </c>
      <c r="T359" s="211" t="s">
        <v>3797</v>
      </c>
      <c r="U359" s="217">
        <v>6.4000000000000003E-3</v>
      </c>
      <c r="V359" s="218" t="s">
        <v>478</v>
      </c>
      <c r="W359" s="217">
        <v>4.0000000000000002E-4</v>
      </c>
      <c r="X359" s="217">
        <v>4.0000000000000002E-4</v>
      </c>
      <c r="Y359" s="219" t="s">
        <v>1405</v>
      </c>
      <c r="Z359" s="219" t="s">
        <v>1406</v>
      </c>
      <c r="AA359" s="219" t="s">
        <v>1412</v>
      </c>
      <c r="AD359" s="219" t="s">
        <v>3776</v>
      </c>
      <c r="AE359" s="221"/>
      <c r="AH359" s="222"/>
      <c r="AI359" s="219" t="s">
        <v>3800</v>
      </c>
      <c r="AJ359" s="223">
        <v>0.44700000000000001</v>
      </c>
      <c r="AK359" s="172">
        <f ca="1">IF(LEN(J359)=0,"",VLOOKUP(INDIRECT(ADDRESS(COUNTA(기초자산!$A:$A),1,,,sname)),mat_spot,MATCH(J359,기초자산!$10:$10,0),FALSE))</f>
        <v>42600</v>
      </c>
      <c r="AL359" s="172">
        <f ca="1">IF(LEN(K359)=0,"",VLOOKUP(INDIRECT(ADDRESS(COUNTA(기초자산!$A:$A),1,,,sname)),mat_spot,MATCH(K359,기초자산!$10:$10,0),FALSE))</f>
        <v>58800</v>
      </c>
      <c r="AM359" s="24">
        <f t="shared" ca="1" si="97"/>
        <v>0.797752808988764</v>
      </c>
      <c r="AN359" s="24">
        <f t="shared" ca="1" si="98"/>
        <v>1.0103092783505154</v>
      </c>
      <c r="AO359" s="211" t="s">
        <v>1687</v>
      </c>
      <c r="AP359" s="224">
        <v>0.85</v>
      </c>
      <c r="AS359" s="211" t="s">
        <v>1676</v>
      </c>
      <c r="AT359" s="224">
        <v>0.85</v>
      </c>
      <c r="AW359" s="211" t="s">
        <v>2048</v>
      </c>
      <c r="AX359" s="224">
        <v>0.8</v>
      </c>
      <c r="BA359" s="211" t="s">
        <v>773</v>
      </c>
      <c r="BB359" s="224">
        <v>0.8</v>
      </c>
      <c r="BE359" s="211" t="s">
        <v>3801</v>
      </c>
      <c r="BF359" s="224">
        <v>0.75</v>
      </c>
      <c r="BI359" s="211" t="s">
        <v>3798</v>
      </c>
      <c r="BJ359" s="224">
        <v>0.5</v>
      </c>
      <c r="BM359" s="225"/>
      <c r="BN359" s="224"/>
      <c r="BQ359" s="225"/>
      <c r="BR359" s="224"/>
      <c r="BV359" s="224"/>
      <c r="BZ359" s="224"/>
      <c r="CD359" s="224"/>
      <c r="CH359" s="224"/>
      <c r="CL359" s="224"/>
      <c r="CP359" s="224"/>
      <c r="CT359" s="224"/>
      <c r="CX359" s="224"/>
      <c r="DB359" s="224"/>
      <c r="DF359" s="224"/>
      <c r="DI359" s="226"/>
    </row>
    <row r="360" spans="1:113" s="26" customFormat="1" ht="14.5" x14ac:dyDescent="0.25">
      <c r="A360" s="147">
        <v>53054</v>
      </c>
      <c r="B360" s="210" t="s">
        <v>3786</v>
      </c>
      <c r="C360" s="22" t="s">
        <v>3787</v>
      </c>
      <c r="D360" s="23" t="s">
        <v>353</v>
      </c>
      <c r="E360" s="23" t="s">
        <v>352</v>
      </c>
      <c r="F360" s="23" t="s">
        <v>353</v>
      </c>
      <c r="G360" s="244">
        <v>20090911</v>
      </c>
      <c r="H360" s="23" t="s">
        <v>3788</v>
      </c>
      <c r="I360" s="51">
        <v>0.99</v>
      </c>
      <c r="J360" s="23" t="s">
        <v>941</v>
      </c>
      <c r="K360" s="23" t="s">
        <v>3613</v>
      </c>
      <c r="L360" s="25">
        <v>2455769007</v>
      </c>
      <c r="M360" s="23" t="s">
        <v>1673</v>
      </c>
      <c r="N360" s="23" t="s">
        <v>1398</v>
      </c>
      <c r="O360" s="134">
        <v>215.81</v>
      </c>
      <c r="P360" s="104">
        <v>68000</v>
      </c>
      <c r="Q360" s="23" t="s">
        <v>3789</v>
      </c>
      <c r="R360" s="23" t="s">
        <v>3790</v>
      </c>
      <c r="S360" s="112">
        <v>20120911</v>
      </c>
      <c r="T360" s="23" t="s">
        <v>3784</v>
      </c>
      <c r="U360" s="49">
        <v>4.4999999999999997E-3</v>
      </c>
      <c r="V360" s="49" t="s">
        <v>788</v>
      </c>
      <c r="W360" s="49">
        <v>3.5E-4</v>
      </c>
      <c r="X360" s="49">
        <v>3.5E-4</v>
      </c>
      <c r="Y360" s="26" t="s">
        <v>688</v>
      </c>
      <c r="Z360" s="26" t="s">
        <v>357</v>
      </c>
      <c r="AA360" s="26" t="s">
        <v>664</v>
      </c>
      <c r="AB360" s="23"/>
      <c r="AC360" s="23"/>
      <c r="AD360" s="26" t="s">
        <v>767</v>
      </c>
      <c r="AE360" s="21"/>
      <c r="AH360" s="29"/>
      <c r="AI360" s="26" t="s">
        <v>3791</v>
      </c>
      <c r="AJ360" s="27"/>
      <c r="AK360" s="26">
        <f ca="1">IF(LEN(J360)=0,"",VLOOKUP(INDIRECT(ADDRESS(COUNTA(기초자산!$A:$A),1,,,sname)),mat_spot,MATCH(J360,기초자산!$10:$10,0),FALSE))</f>
        <v>274.89999999999998</v>
      </c>
      <c r="AM360" s="24">
        <f t="shared" ca="1" si="97"/>
        <v>1.2738056623882117</v>
      </c>
      <c r="AN360" s="24"/>
      <c r="AO360" s="23" t="s">
        <v>3792</v>
      </c>
      <c r="AP360" s="24">
        <v>1</v>
      </c>
      <c r="AS360" s="23" t="s">
        <v>3778</v>
      </c>
      <c r="AT360" s="24">
        <v>1</v>
      </c>
      <c r="AW360" s="23" t="s">
        <v>3793</v>
      </c>
      <c r="AX360" s="24">
        <v>1</v>
      </c>
      <c r="BA360" s="23" t="s">
        <v>3739</v>
      </c>
      <c r="BB360" s="24">
        <v>1</v>
      </c>
      <c r="BE360" s="23" t="s">
        <v>3780</v>
      </c>
      <c r="BF360" s="24">
        <v>1</v>
      </c>
      <c r="BI360" s="23" t="s">
        <v>3789</v>
      </c>
      <c r="BJ360" s="24">
        <v>1</v>
      </c>
      <c r="BM360" s="23"/>
      <c r="BN360" s="24"/>
      <c r="BQ360" s="23"/>
      <c r="BR360" s="24"/>
      <c r="BU360" s="23"/>
      <c r="BV360" s="24"/>
      <c r="BY360" s="23"/>
      <c r="BZ360" s="24"/>
      <c r="CC360" s="23"/>
      <c r="CD360" s="24"/>
      <c r="CG360" s="23"/>
      <c r="CH360" s="24"/>
      <c r="CK360" s="23"/>
      <c r="CL360" s="24"/>
      <c r="CO360" s="23"/>
      <c r="CP360" s="24"/>
      <c r="CS360" s="23"/>
      <c r="CT360" s="24"/>
      <c r="CW360" s="23"/>
      <c r="CX360" s="24"/>
      <c r="DA360" s="23"/>
      <c r="DB360" s="24"/>
      <c r="DE360" s="23"/>
      <c r="DF360" s="24"/>
      <c r="DI360" s="95"/>
    </row>
    <row r="361" spans="1:113" s="220" customFormat="1" ht="14.5" x14ac:dyDescent="0.25">
      <c r="A361" s="252">
        <v>53055</v>
      </c>
      <c r="B361" s="210" t="s">
        <v>3781</v>
      </c>
      <c r="C361" s="22" t="s">
        <v>3782</v>
      </c>
      <c r="D361" s="211" t="s">
        <v>353</v>
      </c>
      <c r="E361" s="23" t="s">
        <v>352</v>
      </c>
      <c r="F361" s="211" t="s">
        <v>353</v>
      </c>
      <c r="G361" s="249">
        <v>20090911</v>
      </c>
      <c r="H361" s="211" t="s">
        <v>3783</v>
      </c>
      <c r="I361" s="212">
        <v>0.98499999999999999</v>
      </c>
      <c r="J361" s="23" t="s">
        <v>941</v>
      </c>
      <c r="K361" s="23" t="s">
        <v>3162</v>
      </c>
      <c r="L361" s="213">
        <v>1886290963</v>
      </c>
      <c r="M361" s="211" t="s">
        <v>1673</v>
      </c>
      <c r="N361" s="211" t="s">
        <v>1398</v>
      </c>
      <c r="O361" s="214">
        <v>215.81</v>
      </c>
      <c r="P361" s="215">
        <v>12268.21</v>
      </c>
      <c r="Q361" s="211" t="s">
        <v>3739</v>
      </c>
      <c r="R361" s="211" t="s">
        <v>3761</v>
      </c>
      <c r="S361" s="216">
        <v>20110909</v>
      </c>
      <c r="T361" s="23" t="s">
        <v>3784</v>
      </c>
      <c r="U361" s="217">
        <v>9.5999999999999992E-3</v>
      </c>
      <c r="V361" s="218" t="s">
        <v>478</v>
      </c>
      <c r="W361" s="217">
        <v>5.9999999999999995E-4</v>
      </c>
      <c r="X361" s="217">
        <v>5.9999999999999995E-4</v>
      </c>
      <c r="Y361" s="219" t="s">
        <v>411</v>
      </c>
      <c r="Z361" s="219" t="s">
        <v>413</v>
      </c>
      <c r="AA361" s="219" t="s">
        <v>414</v>
      </c>
      <c r="AD361" s="26" t="s">
        <v>3607</v>
      </c>
      <c r="AE361" s="221"/>
      <c r="AF361" s="220">
        <v>55</v>
      </c>
      <c r="AH361" s="222"/>
      <c r="AI361" s="219" t="s">
        <v>3754</v>
      </c>
      <c r="AJ361" s="223">
        <v>0.28799999999999998</v>
      </c>
      <c r="AK361" s="172">
        <f ca="1">IF(LEN(J361)=0,"",VLOOKUP(INDIRECT(ADDRESS(COUNTA(기초자산!$A:$A),1,,,sname)),mat_spot,MATCH(J361,기초자산!$10:$10,0),FALSE))</f>
        <v>274.89999999999998</v>
      </c>
      <c r="AL361" s="172">
        <f ca="1">IF(LEN(K361)=0,"",VLOOKUP(INDIRECT(ADDRESS(COUNTA(기초자산!$A:$A),1,,,sname)),mat_spot,MATCH(K361,기초자산!$10:$10,0),FALSE))</f>
        <v>12454.07</v>
      </c>
      <c r="AM361" s="24">
        <f t="shared" ca="1" si="97"/>
        <v>1.2738056623882117</v>
      </c>
      <c r="AN361" s="24">
        <f ca="1">IF(ISERROR(AL361/P361),"",AL361/P361)</f>
        <v>1.0151497243689178</v>
      </c>
      <c r="AO361" s="211" t="s">
        <v>1929</v>
      </c>
      <c r="AP361" s="224">
        <v>0.9</v>
      </c>
      <c r="AS361" s="211" t="s">
        <v>3785</v>
      </c>
      <c r="AT361" s="224">
        <v>0.9</v>
      </c>
      <c r="AW361" s="211" t="s">
        <v>3778</v>
      </c>
      <c r="AX361" s="224">
        <v>0.85</v>
      </c>
      <c r="BA361" s="211" t="s">
        <v>3188</v>
      </c>
      <c r="BB361" s="224">
        <v>0.85</v>
      </c>
      <c r="BE361" s="211" t="s">
        <v>3744</v>
      </c>
      <c r="BF361" s="224">
        <v>0.8</v>
      </c>
      <c r="BI361" s="211" t="s">
        <v>3739</v>
      </c>
      <c r="BJ361" s="224">
        <v>0.7</v>
      </c>
      <c r="BM361" s="225"/>
      <c r="BN361" s="224"/>
      <c r="BQ361" s="225"/>
      <c r="BR361" s="224"/>
      <c r="BV361" s="224"/>
      <c r="BZ361" s="224"/>
      <c r="CD361" s="224"/>
      <c r="CH361" s="224"/>
      <c r="CL361" s="224"/>
      <c r="CP361" s="224"/>
      <c r="CT361" s="224"/>
      <c r="CX361" s="224"/>
      <c r="DB361" s="224"/>
      <c r="DF361" s="224"/>
      <c r="DI361" s="226"/>
    </row>
    <row r="362" spans="1:113" s="220" customFormat="1" ht="14.5" x14ac:dyDescent="0.25">
      <c r="A362" s="252">
        <v>53053</v>
      </c>
      <c r="B362" s="210" t="s">
        <v>3771</v>
      </c>
      <c r="C362" s="227" t="s">
        <v>3772</v>
      </c>
      <c r="D362" s="211" t="s">
        <v>932</v>
      </c>
      <c r="E362" s="23" t="s">
        <v>948</v>
      </c>
      <c r="F362" s="211" t="s">
        <v>932</v>
      </c>
      <c r="G362" s="249">
        <v>20090910</v>
      </c>
      <c r="H362" s="211" t="s">
        <v>3773</v>
      </c>
      <c r="I362" s="212">
        <v>0.98499999999999999</v>
      </c>
      <c r="J362" s="211" t="s">
        <v>3567</v>
      </c>
      <c r="K362" s="211" t="s">
        <v>3768</v>
      </c>
      <c r="L362" s="213">
        <v>2488747541</v>
      </c>
      <c r="M362" s="211" t="s">
        <v>3760</v>
      </c>
      <c r="N362" s="211" t="s">
        <v>1673</v>
      </c>
      <c r="O362" s="214">
        <v>29050</v>
      </c>
      <c r="P362" s="215">
        <v>56500</v>
      </c>
      <c r="Q362" s="211" t="s">
        <v>3774</v>
      </c>
      <c r="R362" s="211" t="s">
        <v>3775</v>
      </c>
      <c r="S362" s="220">
        <v>20120910</v>
      </c>
      <c r="T362" s="211" t="s">
        <v>1682</v>
      </c>
      <c r="U362" s="217">
        <v>6.4000000000000003E-3</v>
      </c>
      <c r="V362" s="218" t="s">
        <v>478</v>
      </c>
      <c r="W362" s="217">
        <v>4.0000000000000002E-4</v>
      </c>
      <c r="X362" s="217">
        <v>4.0000000000000002E-4</v>
      </c>
      <c r="Y362" s="219" t="s">
        <v>1405</v>
      </c>
      <c r="Z362" s="219" t="s">
        <v>1406</v>
      </c>
      <c r="AA362" s="219" t="s">
        <v>1412</v>
      </c>
      <c r="AD362" s="219" t="s">
        <v>3776</v>
      </c>
      <c r="AE362" s="221"/>
      <c r="AH362" s="222"/>
      <c r="AI362" s="219" t="s">
        <v>316</v>
      </c>
      <c r="AJ362" s="223">
        <v>0.47399999999999998</v>
      </c>
      <c r="AK362" s="172">
        <f ca="1">IF(LEN(J362)=0,"",VLOOKUP(INDIRECT(ADDRESS(COUNTA(기초자산!$A:$A),1,,,sname)),mat_spot,MATCH(J362,기초자산!$10:$10,0),FALSE))</f>
        <v>41700</v>
      </c>
      <c r="AL362" s="172">
        <f ca="1">IF(LEN(K362)=0,"",VLOOKUP(INDIRECT(ADDRESS(COUNTA(기초자산!$A:$A),1,,,sname)),mat_spot,MATCH(K362,기초자산!$10:$10,0),FALSE))</f>
        <v>58800</v>
      </c>
      <c r="AM362" s="24">
        <f t="shared" ca="1" si="97"/>
        <v>1.4354561101549053</v>
      </c>
      <c r="AN362" s="24">
        <f ca="1">IF(ISERROR(AL362/P362),"",AL362/P362)</f>
        <v>1.0407079646017698</v>
      </c>
      <c r="AO362" s="211" t="s">
        <v>3777</v>
      </c>
      <c r="AP362" s="224">
        <v>0.85</v>
      </c>
      <c r="AS362" s="211" t="s">
        <v>3778</v>
      </c>
      <c r="AT362" s="224">
        <v>0.85</v>
      </c>
      <c r="AW362" s="211" t="s">
        <v>3779</v>
      </c>
      <c r="AX362" s="224">
        <v>0.8</v>
      </c>
      <c r="BA362" s="211" t="s">
        <v>3739</v>
      </c>
      <c r="BB362" s="224">
        <v>0.8</v>
      </c>
      <c r="BE362" s="211" t="s">
        <v>3780</v>
      </c>
      <c r="BF362" s="224">
        <v>0.75</v>
      </c>
      <c r="BI362" s="211" t="s">
        <v>3774</v>
      </c>
      <c r="BJ362" s="224">
        <v>0.5</v>
      </c>
      <c r="BM362" s="225"/>
      <c r="BN362" s="224"/>
      <c r="BQ362" s="225"/>
      <c r="BR362" s="224"/>
      <c r="BV362" s="224"/>
      <c r="BZ362" s="224"/>
      <c r="CD362" s="224"/>
      <c r="CH362" s="224"/>
      <c r="CL362" s="224"/>
      <c r="CP362" s="224"/>
      <c r="CT362" s="224"/>
      <c r="CX362" s="224"/>
      <c r="DB362" s="224"/>
      <c r="DF362" s="224"/>
      <c r="DI362" s="226"/>
    </row>
    <row r="363" spans="1:113" s="220" customFormat="1" ht="14.5" x14ac:dyDescent="0.25">
      <c r="A363" s="252">
        <v>53050</v>
      </c>
      <c r="B363" s="210" t="s">
        <v>3751</v>
      </c>
      <c r="C363" s="22" t="s">
        <v>3752</v>
      </c>
      <c r="D363" s="211" t="s">
        <v>353</v>
      </c>
      <c r="E363" s="23" t="s">
        <v>352</v>
      </c>
      <c r="F363" s="211" t="s">
        <v>353</v>
      </c>
      <c r="G363" s="249">
        <v>20090908</v>
      </c>
      <c r="H363" s="211" t="s">
        <v>3753</v>
      </c>
      <c r="I363" s="212">
        <v>0.98499999999999999</v>
      </c>
      <c r="J363" s="23" t="s">
        <v>941</v>
      </c>
      <c r="K363" s="23" t="s">
        <v>3162</v>
      </c>
      <c r="L363" s="213">
        <v>1988271750</v>
      </c>
      <c r="M363" s="211" t="s">
        <v>3749</v>
      </c>
      <c r="N363" s="211" t="s">
        <v>1692</v>
      </c>
      <c r="O363" s="214">
        <v>211.4</v>
      </c>
      <c r="P363" s="215">
        <v>12275.66</v>
      </c>
      <c r="Q363" s="211" t="s">
        <v>2319</v>
      </c>
      <c r="R363" s="211" t="s">
        <v>773</v>
      </c>
      <c r="S363" s="216">
        <v>20110908</v>
      </c>
      <c r="T363" s="23" t="s">
        <v>3750</v>
      </c>
      <c r="U363" s="217">
        <v>9.5999999999999992E-3</v>
      </c>
      <c r="V363" s="218" t="s">
        <v>478</v>
      </c>
      <c r="W363" s="217">
        <v>5.9999999999999995E-4</v>
      </c>
      <c r="X363" s="217">
        <v>5.9999999999999995E-4</v>
      </c>
      <c r="Y363" s="219" t="s">
        <v>411</v>
      </c>
      <c r="Z363" s="219" t="s">
        <v>413</v>
      </c>
      <c r="AA363" s="219" t="s">
        <v>414</v>
      </c>
      <c r="AD363" s="26" t="s">
        <v>3607</v>
      </c>
      <c r="AE363" s="221"/>
      <c r="AF363" s="220">
        <v>55</v>
      </c>
      <c r="AH363" s="222"/>
      <c r="AI363" s="219" t="s">
        <v>3754</v>
      </c>
      <c r="AJ363" s="223">
        <v>0.28799999999999998</v>
      </c>
      <c r="AK363" s="172">
        <f ca="1">IF(LEN(J363)=0,"",VLOOKUP(INDIRECT(ADDRESS(COUNTA(기초자산!$A:$A),1,,,sname)),mat_spot,MATCH(J363,기초자산!$10:$10,0),FALSE))</f>
        <v>274.89999999999998</v>
      </c>
      <c r="AL363" s="172">
        <f ca="1">IF(LEN(K363)=0,"",VLOOKUP(INDIRECT(ADDRESS(COUNTA(기초자산!$A:$A),1,,,sname)),mat_spot,MATCH(K363,기초자산!$10:$10,0),FALSE))</f>
        <v>12454.07</v>
      </c>
      <c r="AM363" s="24">
        <f t="shared" ca="1" si="97"/>
        <v>1.3003784295175023</v>
      </c>
      <c r="AN363" s="24">
        <f ca="1">IF(ISERROR(AL363/P363),"",AL363/P363)</f>
        <v>1.0145336381098857</v>
      </c>
      <c r="AO363" s="211" t="s">
        <v>3482</v>
      </c>
      <c r="AP363" s="224">
        <v>0.9</v>
      </c>
      <c r="AS363" s="211" t="s">
        <v>1385</v>
      </c>
      <c r="AT363" s="224">
        <v>0.9</v>
      </c>
      <c r="AW363" s="211" t="s">
        <v>1167</v>
      </c>
      <c r="AX363" s="224">
        <v>0.85</v>
      </c>
      <c r="BA363" s="211" t="s">
        <v>3743</v>
      </c>
      <c r="BB363" s="224">
        <v>0.85</v>
      </c>
      <c r="BE363" s="211" t="s">
        <v>3755</v>
      </c>
      <c r="BF363" s="224">
        <v>0.8</v>
      </c>
      <c r="BI363" s="211" t="s">
        <v>2319</v>
      </c>
      <c r="BJ363" s="224">
        <v>0.7</v>
      </c>
      <c r="BM363" s="225"/>
      <c r="BN363" s="224"/>
      <c r="BQ363" s="225"/>
      <c r="BR363" s="224"/>
      <c r="BV363" s="224"/>
      <c r="BZ363" s="224"/>
      <c r="CD363" s="224"/>
      <c r="CH363" s="224"/>
      <c r="CL363" s="224"/>
      <c r="CP363" s="224"/>
      <c r="CT363" s="224"/>
      <c r="CX363" s="224"/>
      <c r="DB363" s="224"/>
      <c r="DF363" s="224"/>
      <c r="DI363" s="226"/>
    </row>
    <row r="364" spans="1:113" s="220" customFormat="1" ht="14.5" x14ac:dyDescent="0.25">
      <c r="A364" s="252">
        <v>53052</v>
      </c>
      <c r="B364" s="210" t="s">
        <v>3756</v>
      </c>
      <c r="C364" s="227" t="s">
        <v>3757</v>
      </c>
      <c r="D364" s="211" t="s">
        <v>1667</v>
      </c>
      <c r="E364" s="23" t="s">
        <v>948</v>
      </c>
      <c r="F364" s="211" t="s">
        <v>3434</v>
      </c>
      <c r="G364" s="249">
        <v>20090909</v>
      </c>
      <c r="H364" s="211" t="s">
        <v>3758</v>
      </c>
      <c r="I364" s="212">
        <v>0.98799999999999999</v>
      </c>
      <c r="J364" s="211" t="s">
        <v>454</v>
      </c>
      <c r="K364" s="211" t="s">
        <v>3759</v>
      </c>
      <c r="L364" s="213">
        <v>642200000</v>
      </c>
      <c r="M364" s="211" t="s">
        <v>1692</v>
      </c>
      <c r="N364" s="211" t="s">
        <v>3760</v>
      </c>
      <c r="O364" s="214">
        <v>133000</v>
      </c>
      <c r="P364" s="215">
        <v>50900</v>
      </c>
      <c r="Q364" s="211" t="s">
        <v>3739</v>
      </c>
      <c r="R364" s="211" t="s">
        <v>3761</v>
      </c>
      <c r="S364" s="216">
        <v>20110909</v>
      </c>
      <c r="T364" s="211" t="s">
        <v>3762</v>
      </c>
      <c r="U364" s="217">
        <v>3.5999999999999999E-3</v>
      </c>
      <c r="V364" s="218">
        <v>0.03</v>
      </c>
      <c r="W364" s="217">
        <v>3.6000000000000002E-4</v>
      </c>
      <c r="X364" s="217">
        <v>3.6000000000000002E-4</v>
      </c>
      <c r="Y364" s="219" t="s">
        <v>411</v>
      </c>
      <c r="Z364" s="219" t="s">
        <v>413</v>
      </c>
      <c r="AA364" s="219" t="s">
        <v>1412</v>
      </c>
      <c r="AD364" s="219" t="s">
        <v>3763</v>
      </c>
      <c r="AE364" s="221"/>
      <c r="AH364" s="222"/>
      <c r="AI364" s="219" t="s">
        <v>3764</v>
      </c>
      <c r="AJ364" s="223">
        <v>0.3</v>
      </c>
      <c r="AK364" s="172">
        <f ca="1">IF(LEN(J364)=0,"",VLOOKUP(INDIRECT(ADDRESS(COUNTA(기초자산!$A:$A),1,,,sname)),mat_spot,MATCH(J364,기초자산!$10:$10,0),FALSE))</f>
        <v>117500</v>
      </c>
      <c r="AL364" s="172">
        <f ca="1">IF(LEN(K364)=0,"",VLOOKUP(INDIRECT(ADDRESS(COUNTA(기초자산!$A:$A),1,,,sname)),mat_spot,MATCH(K364,기초자산!$10:$10,0),FALSE))</f>
        <v>42600</v>
      </c>
      <c r="AM364" s="24">
        <f t="shared" ca="1" si="97"/>
        <v>0.88345864661654139</v>
      </c>
      <c r="AN364" s="24">
        <f ca="1">IF(ISERROR(AL364/P364),"",AL364/P364)</f>
        <v>0.83693516699410608</v>
      </c>
      <c r="AO364" s="211" t="s">
        <v>3482</v>
      </c>
      <c r="AP364" s="224">
        <v>0.9</v>
      </c>
      <c r="AS364" s="211" t="s">
        <v>1870</v>
      </c>
      <c r="AT364" s="224">
        <v>0.9</v>
      </c>
      <c r="AW364" s="211" t="s">
        <v>3765</v>
      </c>
      <c r="AX364" s="224">
        <v>0.85</v>
      </c>
      <c r="BA364" s="211" t="s">
        <v>3484</v>
      </c>
      <c r="BB364" s="224">
        <v>0.85</v>
      </c>
      <c r="BE364" s="211" t="s">
        <v>3766</v>
      </c>
      <c r="BF364" s="224">
        <v>0.8</v>
      </c>
      <c r="BI364" s="211" t="s">
        <v>3739</v>
      </c>
      <c r="BJ364" s="224">
        <v>0.6</v>
      </c>
      <c r="BM364" s="225"/>
      <c r="BN364" s="224"/>
      <c r="BQ364" s="225"/>
      <c r="BR364" s="224"/>
      <c r="BV364" s="224"/>
      <c r="BZ364" s="224"/>
      <c r="CD364" s="224"/>
      <c r="CH364" s="224"/>
      <c r="CL364" s="224"/>
      <c r="CP364" s="224"/>
      <c r="CT364" s="224"/>
      <c r="CX364" s="224"/>
      <c r="DB364" s="224"/>
      <c r="DF364" s="224"/>
      <c r="DI364" s="226"/>
    </row>
    <row r="365" spans="1:113" s="220" customFormat="1" ht="14.5" x14ac:dyDescent="0.25">
      <c r="A365" s="252">
        <v>53051</v>
      </c>
      <c r="B365" s="210" t="s">
        <v>3746</v>
      </c>
      <c r="C365" s="22" t="s">
        <v>3747</v>
      </c>
      <c r="D365" s="211" t="s">
        <v>353</v>
      </c>
      <c r="E365" s="23" t="s">
        <v>352</v>
      </c>
      <c r="F365" s="211" t="s">
        <v>353</v>
      </c>
      <c r="G365" s="244">
        <v>20090908</v>
      </c>
      <c r="H365" s="211" t="s">
        <v>3748</v>
      </c>
      <c r="I365" s="212">
        <v>0.99199999999999999</v>
      </c>
      <c r="J365" s="23" t="s">
        <v>941</v>
      </c>
      <c r="K365" s="23"/>
      <c r="L365" s="213">
        <v>214693655</v>
      </c>
      <c r="M365" s="211" t="s">
        <v>3749</v>
      </c>
      <c r="N365" s="211" t="s">
        <v>1692</v>
      </c>
      <c r="O365" s="214">
        <v>211.4</v>
      </c>
      <c r="P365" s="215"/>
      <c r="Q365" s="211" t="s">
        <v>3203</v>
      </c>
      <c r="R365" s="211" t="s">
        <v>1684</v>
      </c>
      <c r="S365" s="216">
        <v>20100909</v>
      </c>
      <c r="T365" s="23" t="s">
        <v>3750</v>
      </c>
      <c r="U365" s="217">
        <v>7.1999999999999998E-3</v>
      </c>
      <c r="V365" s="49" t="s">
        <v>447</v>
      </c>
      <c r="W365" s="217">
        <v>4.0000000000000002E-4</v>
      </c>
      <c r="X365" s="217">
        <v>4.0000000000000002E-4</v>
      </c>
      <c r="Y365" s="219" t="s">
        <v>412</v>
      </c>
      <c r="Z365" s="219" t="s">
        <v>3687</v>
      </c>
      <c r="AA365" s="219" t="s">
        <v>664</v>
      </c>
      <c r="AD365" s="26" t="s">
        <v>3688</v>
      </c>
      <c r="AE365" s="221"/>
      <c r="AH365" s="222"/>
      <c r="AI365" s="26" t="s">
        <v>3689</v>
      </c>
      <c r="AJ365" s="223"/>
      <c r="AK365" s="172">
        <f ca="1">IF(LEN(J365)=0,"",VLOOKUP(INDIRECT(ADDRESS(COUNTA(기초자산!$A:$A),1,,,sname)),mat_spot,MATCH(J365,기초자산!$10:$10,0),FALSE))</f>
        <v>274.89999999999998</v>
      </c>
      <c r="AL365" s="172" t="str">
        <f ca="1">IF(LEN(K365)=0,"",VLOOKUP(INDIRECT(ADDRESS(COUNTA(기초자산!$A:$A),1,,,sname)),mat_spot,MATCH(K365,기초자산!$10:$10,0),FALSE))</f>
        <v/>
      </c>
      <c r="AM365" s="24">
        <f t="shared" ca="1" si="97"/>
        <v>1.3003784295175023</v>
      </c>
      <c r="AN365" s="24" t="str">
        <f ca="1">IF(ISERROR(AL365/P365),"",AL365/P365)</f>
        <v/>
      </c>
      <c r="AO365" s="211" t="s">
        <v>3203</v>
      </c>
      <c r="AP365" s="224">
        <v>1</v>
      </c>
      <c r="AS365" s="211"/>
      <c r="AT365" s="224"/>
      <c r="AW365" s="211"/>
      <c r="AX365" s="224"/>
      <c r="BA365" s="211"/>
      <c r="BB365" s="224"/>
      <c r="BE365" s="211"/>
      <c r="BF365" s="224"/>
      <c r="BI365" s="211"/>
      <c r="BJ365" s="224"/>
      <c r="BM365" s="225"/>
      <c r="BN365" s="224"/>
      <c r="BQ365" s="225"/>
      <c r="BR365" s="224"/>
      <c r="BV365" s="224"/>
      <c r="BZ365" s="224"/>
      <c r="CD365" s="224"/>
      <c r="CH365" s="224"/>
      <c r="CL365" s="224"/>
      <c r="CP365" s="224"/>
      <c r="CT365" s="224"/>
      <c r="CX365" s="224"/>
      <c r="DB365" s="224"/>
      <c r="DF365" s="224"/>
      <c r="DI365" s="226"/>
    </row>
    <row r="366" spans="1:113" s="26" customFormat="1" ht="14.5" x14ac:dyDescent="0.25">
      <c r="A366" s="147">
        <v>53049</v>
      </c>
      <c r="B366" s="210" t="s">
        <v>3736</v>
      </c>
      <c r="C366" s="22" t="s">
        <v>3737</v>
      </c>
      <c r="D366" s="211" t="s">
        <v>1667</v>
      </c>
      <c r="E366" s="23" t="s">
        <v>352</v>
      </c>
      <c r="F366" s="211" t="s">
        <v>3434</v>
      </c>
      <c r="G366" s="244">
        <v>20090904</v>
      </c>
      <c r="H366" s="23" t="s">
        <v>3738</v>
      </c>
      <c r="I366" s="51">
        <v>0.98799999999999999</v>
      </c>
      <c r="J366" s="23" t="s">
        <v>941</v>
      </c>
      <c r="K366" s="23" t="s">
        <v>3613</v>
      </c>
      <c r="L366" s="25">
        <v>540016695</v>
      </c>
      <c r="M366" s="211" t="s">
        <v>3019</v>
      </c>
      <c r="N366" s="211" t="s">
        <v>1663</v>
      </c>
      <c r="O366" s="134">
        <v>209.81</v>
      </c>
      <c r="P366" s="104">
        <v>68000</v>
      </c>
      <c r="Q366" s="23" t="s">
        <v>773</v>
      </c>
      <c r="R366" s="23" t="s">
        <v>3739</v>
      </c>
      <c r="S366" s="112">
        <v>20110907</v>
      </c>
      <c r="T366" s="211" t="s">
        <v>3733</v>
      </c>
      <c r="U366" s="49">
        <v>3.5999999999999999E-3</v>
      </c>
      <c r="V366" s="49">
        <v>0.03</v>
      </c>
      <c r="W366" s="49">
        <v>3.6000000000000002E-4</v>
      </c>
      <c r="X366" s="49">
        <v>3.6000000000000002E-4</v>
      </c>
      <c r="Y366" s="26" t="s">
        <v>411</v>
      </c>
      <c r="Z366" s="26" t="s">
        <v>413</v>
      </c>
      <c r="AA366" s="32">
        <v>0.8</v>
      </c>
      <c r="AB366" s="23"/>
      <c r="AC366" s="23"/>
      <c r="AD366" s="26" t="s">
        <v>3740</v>
      </c>
      <c r="AE366" s="21"/>
      <c r="AF366" s="26">
        <v>70</v>
      </c>
      <c r="AH366" s="29"/>
      <c r="AI366" s="26" t="s">
        <v>3741</v>
      </c>
      <c r="AJ366" s="27"/>
      <c r="AK366" s="26">
        <f ca="1">IF(LEN(J366)=0,"",VLOOKUP(INDIRECT(ADDRESS(COUNTA(기초자산!$A:$A),1,,,sname)),mat_spot,MATCH(J366,기초자산!$10:$10,0),FALSE))</f>
        <v>274.89999999999998</v>
      </c>
      <c r="AM366" s="24">
        <f t="shared" ca="1" si="97"/>
        <v>1.3102330680139171</v>
      </c>
      <c r="AN366" s="24"/>
      <c r="AO366" s="23" t="s">
        <v>3742</v>
      </c>
      <c r="AP366" s="24">
        <v>1</v>
      </c>
      <c r="AS366" s="23" t="s">
        <v>1870</v>
      </c>
      <c r="AT366" s="24">
        <v>1</v>
      </c>
      <c r="AW366" s="23" t="s">
        <v>1167</v>
      </c>
      <c r="AX366" s="24">
        <v>1</v>
      </c>
      <c r="BA366" s="23" t="s">
        <v>3743</v>
      </c>
      <c r="BB366" s="24">
        <v>1</v>
      </c>
      <c r="BE366" s="23" t="s">
        <v>3744</v>
      </c>
      <c r="BF366" s="24">
        <v>1</v>
      </c>
      <c r="BI366" s="23" t="s">
        <v>3745</v>
      </c>
      <c r="BJ366" s="24">
        <v>1</v>
      </c>
      <c r="BM366" s="23"/>
      <c r="BN366" s="24"/>
      <c r="BQ366" s="23"/>
      <c r="BR366" s="24"/>
      <c r="BU366" s="23"/>
      <c r="BV366" s="24"/>
      <c r="BY366" s="23"/>
      <c r="BZ366" s="24"/>
      <c r="CC366" s="23"/>
      <c r="CD366" s="24"/>
      <c r="CG366" s="23"/>
      <c r="CH366" s="24"/>
      <c r="CK366" s="23"/>
      <c r="CL366" s="24"/>
      <c r="CO366" s="23"/>
      <c r="CP366" s="24"/>
      <c r="CS366" s="23"/>
      <c r="CT366" s="24"/>
      <c r="CW366" s="23"/>
      <c r="CX366" s="24"/>
      <c r="DA366" s="23"/>
      <c r="DB366" s="24"/>
      <c r="DE366" s="23"/>
      <c r="DF366" s="24"/>
      <c r="DI366" s="95"/>
    </row>
    <row r="367" spans="1:113" s="220" customFormat="1" ht="14.5" x14ac:dyDescent="0.25">
      <c r="A367" s="252">
        <v>53048</v>
      </c>
      <c r="B367" s="210" t="s">
        <v>3730</v>
      </c>
      <c r="C367" s="227" t="s">
        <v>3731</v>
      </c>
      <c r="D367" s="211" t="s">
        <v>932</v>
      </c>
      <c r="E367" s="23" t="s">
        <v>948</v>
      </c>
      <c r="F367" s="211" t="s">
        <v>932</v>
      </c>
      <c r="G367" s="249">
        <v>20090904</v>
      </c>
      <c r="H367" s="211" t="s">
        <v>3732</v>
      </c>
      <c r="I367" s="212">
        <v>0.98499999999999999</v>
      </c>
      <c r="J367" s="211" t="s">
        <v>914</v>
      </c>
      <c r="K367" s="211" t="s">
        <v>813</v>
      </c>
      <c r="L367" s="213">
        <v>2575952624</v>
      </c>
      <c r="M367" s="211" t="s">
        <v>3019</v>
      </c>
      <c r="N367" s="211" t="s">
        <v>1663</v>
      </c>
      <c r="O367" s="214">
        <v>462000</v>
      </c>
      <c r="P367" s="215">
        <v>44150</v>
      </c>
      <c r="Q367" s="211" t="s">
        <v>3705</v>
      </c>
      <c r="R367" s="211" t="s">
        <v>3734</v>
      </c>
      <c r="S367" s="220">
        <v>20120904</v>
      </c>
      <c r="T367" s="211" t="s">
        <v>3733</v>
      </c>
      <c r="U367" s="217">
        <v>6.4000000000000003E-3</v>
      </c>
      <c r="V367" s="218" t="s">
        <v>478</v>
      </c>
      <c r="W367" s="217">
        <v>4.0000000000000002E-4</v>
      </c>
      <c r="X367" s="217">
        <v>4.0000000000000002E-4</v>
      </c>
      <c r="Y367" s="219" t="s">
        <v>1405</v>
      </c>
      <c r="Z367" s="219" t="s">
        <v>1406</v>
      </c>
      <c r="AA367" s="219" t="s">
        <v>1412</v>
      </c>
      <c r="AD367" s="219" t="s">
        <v>3543</v>
      </c>
      <c r="AE367" s="221"/>
      <c r="AH367" s="222"/>
      <c r="AI367" s="219" t="s">
        <v>856</v>
      </c>
      <c r="AJ367" s="223">
        <v>0.45600000000000002</v>
      </c>
      <c r="AK367" s="172">
        <f ca="1">IF(LEN(J367)=0,"",VLOOKUP(INDIRECT(ADDRESS(COUNTA(기초자산!$A:$A),1,,,sname)),mat_spot,MATCH(J367,기초자산!$10:$10,0),FALSE))</f>
        <v>472000</v>
      </c>
      <c r="AL367" s="172">
        <f ca="1">IF(LEN(K367)=0,"",VLOOKUP(INDIRECT(ADDRESS(COUNTA(기초자산!$A:$A),1,,,sname)),mat_spot,MATCH(K367,기초자산!$10:$10,0),FALSE))</f>
        <v>51600</v>
      </c>
      <c r="AM367" s="24">
        <f t="shared" ca="1" si="97"/>
        <v>1.0216450216450217</v>
      </c>
      <c r="AN367" s="24">
        <f t="shared" ref="AN367:AN373" ca="1" si="99">IF(ISERROR(AL367/P367),"",AL367/P367)</f>
        <v>1.1687429218573047</v>
      </c>
      <c r="AO367" s="211" t="s">
        <v>2324</v>
      </c>
      <c r="AP367" s="224">
        <v>0.85</v>
      </c>
      <c r="AS367" s="211" t="s">
        <v>2325</v>
      </c>
      <c r="AT367" s="224">
        <v>0.85</v>
      </c>
      <c r="AW367" s="211" t="s">
        <v>2326</v>
      </c>
      <c r="AX367" s="224">
        <v>0.8</v>
      </c>
      <c r="BA367" s="211" t="s">
        <v>3711</v>
      </c>
      <c r="BB367" s="224">
        <v>0.8</v>
      </c>
      <c r="BE367" s="211" t="s">
        <v>3735</v>
      </c>
      <c r="BF367" s="224">
        <v>0.75</v>
      </c>
      <c r="BI367" s="211" t="s">
        <v>3705</v>
      </c>
      <c r="BJ367" s="224">
        <v>0.55000000000000004</v>
      </c>
      <c r="BM367" s="225"/>
      <c r="BN367" s="224"/>
      <c r="BQ367" s="225"/>
      <c r="BR367" s="224"/>
      <c r="BV367" s="224"/>
      <c r="BZ367" s="224"/>
      <c r="CD367" s="224"/>
      <c r="CH367" s="224"/>
      <c r="CL367" s="224"/>
      <c r="CP367" s="224"/>
      <c r="CT367" s="224"/>
      <c r="CX367" s="224"/>
      <c r="DB367" s="224"/>
      <c r="DF367" s="224"/>
      <c r="DI367" s="226"/>
    </row>
    <row r="368" spans="1:113" s="220" customFormat="1" ht="14.5" x14ac:dyDescent="0.25">
      <c r="A368" s="252">
        <v>53047</v>
      </c>
      <c r="B368" s="210" t="s">
        <v>3723</v>
      </c>
      <c r="C368" s="227" t="s">
        <v>3724</v>
      </c>
      <c r="D368" s="211" t="s">
        <v>932</v>
      </c>
      <c r="E368" s="23" t="s">
        <v>948</v>
      </c>
      <c r="F368" s="211" t="s">
        <v>932</v>
      </c>
      <c r="G368" s="249">
        <v>20090903</v>
      </c>
      <c r="H368" s="211" t="s">
        <v>3725</v>
      </c>
      <c r="I368" s="212">
        <v>0.98499999999999999</v>
      </c>
      <c r="J368" s="211" t="s">
        <v>914</v>
      </c>
      <c r="K368" s="211" t="s">
        <v>813</v>
      </c>
      <c r="L368" s="213">
        <v>2251936550</v>
      </c>
      <c r="M368" s="211" t="s">
        <v>3720</v>
      </c>
      <c r="N368" s="211" t="s">
        <v>3019</v>
      </c>
      <c r="O368" s="214">
        <v>464000</v>
      </c>
      <c r="P368" s="215">
        <v>43800</v>
      </c>
      <c r="Q368" s="211" t="s">
        <v>3726</v>
      </c>
      <c r="R368" s="211" t="s">
        <v>3727</v>
      </c>
      <c r="S368" s="220">
        <v>20120903</v>
      </c>
      <c r="T368" s="211" t="s">
        <v>2030</v>
      </c>
      <c r="U368" s="217">
        <v>6.4000000000000003E-3</v>
      </c>
      <c r="V368" s="218" t="s">
        <v>478</v>
      </c>
      <c r="W368" s="217">
        <v>4.0000000000000002E-4</v>
      </c>
      <c r="X368" s="217">
        <v>4.0000000000000002E-4</v>
      </c>
      <c r="Y368" s="219" t="s">
        <v>1405</v>
      </c>
      <c r="Z368" s="219" t="s">
        <v>1406</v>
      </c>
      <c r="AA368" s="219" t="s">
        <v>1412</v>
      </c>
      <c r="AD368" s="219" t="s">
        <v>3543</v>
      </c>
      <c r="AE368" s="221"/>
      <c r="AH368" s="222"/>
      <c r="AI368" s="219" t="s">
        <v>3728</v>
      </c>
      <c r="AJ368" s="223">
        <v>0.45600000000000002</v>
      </c>
      <c r="AK368" s="172">
        <f ca="1">IF(LEN(J368)=0,"",VLOOKUP(INDIRECT(ADDRESS(COUNTA(기초자산!$A:$A),1,,,sname)),mat_spot,MATCH(J368,기초자산!$10:$10,0),FALSE))</f>
        <v>472000</v>
      </c>
      <c r="AL368" s="172">
        <f ca="1">IF(LEN(K368)=0,"",VLOOKUP(INDIRECT(ADDRESS(COUNTA(기초자산!$A:$A),1,,,sname)),mat_spot,MATCH(K368,기초자산!$10:$10,0),FALSE))</f>
        <v>51600</v>
      </c>
      <c r="AM368" s="24">
        <f t="shared" ca="1" si="97"/>
        <v>1.0172413793103448</v>
      </c>
      <c r="AN368" s="24">
        <f t="shared" ca="1" si="99"/>
        <v>1.178082191780822</v>
      </c>
      <c r="AO368" s="211" t="s">
        <v>3465</v>
      </c>
      <c r="AP368" s="224">
        <v>0.85</v>
      </c>
      <c r="AS368" s="211" t="s">
        <v>3729</v>
      </c>
      <c r="AT368" s="224">
        <v>0.85</v>
      </c>
      <c r="AW368" s="211" t="s">
        <v>3068</v>
      </c>
      <c r="AX368" s="224">
        <v>0.8</v>
      </c>
      <c r="BA368" s="211" t="s">
        <v>3721</v>
      </c>
      <c r="BB368" s="224">
        <v>0.8</v>
      </c>
      <c r="BE368" s="211" t="s">
        <v>3722</v>
      </c>
      <c r="BF368" s="224">
        <v>0.75</v>
      </c>
      <c r="BI368" s="211" t="s">
        <v>3726</v>
      </c>
      <c r="BJ368" s="224">
        <v>0.55000000000000004</v>
      </c>
      <c r="BM368" s="225"/>
      <c r="BN368" s="224"/>
      <c r="BQ368" s="225"/>
      <c r="BR368" s="224"/>
      <c r="BV368" s="224"/>
      <c r="BZ368" s="224"/>
      <c r="CD368" s="224"/>
      <c r="CH368" s="224"/>
      <c r="CL368" s="224"/>
      <c r="CP368" s="224"/>
      <c r="CT368" s="224"/>
      <c r="CX368" s="224"/>
      <c r="DB368" s="224"/>
      <c r="DF368" s="224"/>
      <c r="DI368" s="226"/>
    </row>
    <row r="369" spans="1:113" s="220" customFormat="1" ht="14.5" x14ac:dyDescent="0.25">
      <c r="A369" s="252">
        <v>53046</v>
      </c>
      <c r="B369" s="210" t="s">
        <v>3717</v>
      </c>
      <c r="C369" s="227" t="s">
        <v>3718</v>
      </c>
      <c r="D369" s="211" t="s">
        <v>932</v>
      </c>
      <c r="E369" s="23" t="s">
        <v>948</v>
      </c>
      <c r="F369" s="211" t="s">
        <v>932</v>
      </c>
      <c r="G369" s="249">
        <v>20090902</v>
      </c>
      <c r="H369" s="211" t="s">
        <v>3719</v>
      </c>
      <c r="I369" s="212">
        <v>0.997</v>
      </c>
      <c r="J369" s="211" t="s">
        <v>914</v>
      </c>
      <c r="K369" s="211" t="s">
        <v>813</v>
      </c>
      <c r="L369" s="213">
        <v>313845630</v>
      </c>
      <c r="M369" s="211" t="s">
        <v>3033</v>
      </c>
      <c r="N369" s="211" t="s">
        <v>3720</v>
      </c>
      <c r="O369" s="214">
        <v>455500</v>
      </c>
      <c r="P369" s="215">
        <v>42500</v>
      </c>
      <c r="Q369" s="211" t="s">
        <v>3704</v>
      </c>
      <c r="R369" s="211" t="s">
        <v>3705</v>
      </c>
      <c r="S369" s="220">
        <v>20120831</v>
      </c>
      <c r="T369" s="211" t="s">
        <v>2335</v>
      </c>
      <c r="U369" s="217">
        <v>2E-3</v>
      </c>
      <c r="V369" s="218" t="s">
        <v>543</v>
      </c>
      <c r="W369" s="217">
        <v>2.9999999999999997E-4</v>
      </c>
      <c r="X369" s="217">
        <v>2.9999999999999997E-4</v>
      </c>
      <c r="Y369" s="219" t="s">
        <v>1405</v>
      </c>
      <c r="Z369" s="219" t="s">
        <v>1406</v>
      </c>
      <c r="AA369" s="219" t="s">
        <v>1412</v>
      </c>
      <c r="AD369" s="219" t="s">
        <v>3543</v>
      </c>
      <c r="AE369" s="221"/>
      <c r="AH369" s="222"/>
      <c r="AI369" s="219" t="s">
        <v>1671</v>
      </c>
      <c r="AJ369" s="223">
        <v>0.51</v>
      </c>
      <c r="AK369" s="172">
        <f ca="1">IF(LEN(J369)=0,"",VLOOKUP(INDIRECT(ADDRESS(COUNTA(기초자산!$A:$A),1,,,sname)),mat_spot,MATCH(J369,기초자산!$10:$10,0),FALSE))</f>
        <v>472000</v>
      </c>
      <c r="AL369" s="172">
        <f ca="1">IF(LEN(K369)=0,"",VLOOKUP(INDIRECT(ADDRESS(COUNTA(기초자산!$A:$A),1,,,sname)),mat_spot,MATCH(K369,기초자산!$10:$10,0),FALSE))</f>
        <v>51600</v>
      </c>
      <c r="AM369" s="24">
        <f t="shared" ca="1" si="97"/>
        <v>1.0362239297475302</v>
      </c>
      <c r="AN369" s="24">
        <f t="shared" ca="1" si="99"/>
        <v>1.2141176470588235</v>
      </c>
      <c r="AO369" s="211" t="s">
        <v>2306</v>
      </c>
      <c r="AP369" s="224">
        <v>0.85</v>
      </c>
      <c r="AS369" s="211" t="s">
        <v>3686</v>
      </c>
      <c r="AT369" s="224">
        <v>0.85</v>
      </c>
      <c r="AW369" s="211" t="s">
        <v>2051</v>
      </c>
      <c r="AX369" s="224">
        <v>0.8</v>
      </c>
      <c r="BA369" s="211" t="s">
        <v>3721</v>
      </c>
      <c r="BB369" s="224">
        <v>0.8</v>
      </c>
      <c r="BE369" s="211" t="s">
        <v>3722</v>
      </c>
      <c r="BF369" s="224">
        <v>0.75</v>
      </c>
      <c r="BI369" s="211" t="s">
        <v>3704</v>
      </c>
      <c r="BJ369" s="224">
        <v>0.55000000000000004</v>
      </c>
      <c r="BM369" s="225"/>
      <c r="BN369" s="224"/>
      <c r="BQ369" s="225"/>
      <c r="BR369" s="224"/>
      <c r="BV369" s="224"/>
      <c r="BZ369" s="224"/>
      <c r="CD369" s="224"/>
      <c r="CH369" s="224"/>
      <c r="CL369" s="224"/>
      <c r="CP369" s="224"/>
      <c r="CT369" s="224"/>
      <c r="CX369" s="224"/>
      <c r="DB369" s="224"/>
      <c r="DF369" s="224"/>
      <c r="DI369" s="226"/>
    </row>
    <row r="370" spans="1:113" s="220" customFormat="1" ht="14.5" x14ac:dyDescent="0.25">
      <c r="A370" s="252">
        <v>53044</v>
      </c>
      <c r="B370" s="210" t="s">
        <v>3708</v>
      </c>
      <c r="C370" s="22" t="s">
        <v>3709</v>
      </c>
      <c r="D370" s="211" t="s">
        <v>353</v>
      </c>
      <c r="E370" s="23" t="s">
        <v>352</v>
      </c>
      <c r="F370" s="211" t="s">
        <v>353</v>
      </c>
      <c r="G370" s="249">
        <v>20090901</v>
      </c>
      <c r="H370" s="211" t="s">
        <v>3710</v>
      </c>
      <c r="I370" s="212">
        <v>0.997</v>
      </c>
      <c r="J370" s="23" t="s">
        <v>941</v>
      </c>
      <c r="K370" s="23" t="s">
        <v>3162</v>
      </c>
      <c r="L370" s="213">
        <v>449816490</v>
      </c>
      <c r="M370" s="211" t="s">
        <v>2323</v>
      </c>
      <c r="N370" s="211" t="s">
        <v>3033</v>
      </c>
      <c r="O370" s="214">
        <v>211.89</v>
      </c>
      <c r="P370" s="215">
        <v>11342.28</v>
      </c>
      <c r="Q370" s="211" t="s">
        <v>3706</v>
      </c>
      <c r="R370" s="211" t="s">
        <v>3711</v>
      </c>
      <c r="S370" s="220">
        <v>20110901</v>
      </c>
      <c r="T370" s="211" t="s">
        <v>3703</v>
      </c>
      <c r="U370" s="217">
        <v>3.8999999999999998E-3</v>
      </c>
      <c r="V370" s="218" t="s">
        <v>543</v>
      </c>
      <c r="W370" s="217">
        <v>4.4999999999999999E-4</v>
      </c>
      <c r="X370" s="217">
        <v>4.4999999999999999E-4</v>
      </c>
      <c r="Y370" s="219" t="s">
        <v>411</v>
      </c>
      <c r="Z370" s="219" t="s">
        <v>413</v>
      </c>
      <c r="AA370" s="219" t="s">
        <v>414</v>
      </c>
      <c r="AD370" s="26" t="s">
        <v>3607</v>
      </c>
      <c r="AE370" s="221"/>
      <c r="AF370" s="220">
        <v>55</v>
      </c>
      <c r="AH370" s="222"/>
      <c r="AI370" s="219" t="s">
        <v>3712</v>
      </c>
      <c r="AJ370" s="223">
        <v>0.3402</v>
      </c>
      <c r="AK370" s="172">
        <f ca="1">IF(LEN(J370)=0,"",VLOOKUP(INDIRECT(ADDRESS(COUNTA(기초자산!$A:$A),1,,,sname)),mat_spot,MATCH(J370,기초자산!$10:$10,0),FALSE))</f>
        <v>274.89999999999998</v>
      </c>
      <c r="AL370" s="172">
        <f ca="1">IF(LEN(K370)=0,"",VLOOKUP(INDIRECT(ADDRESS(COUNTA(기초자산!$A:$A),1,,,sname)),mat_spot,MATCH(K370,기초자산!$10:$10,0),FALSE))</f>
        <v>12454.07</v>
      </c>
      <c r="AM370" s="24">
        <f t="shared" ca="1" si="97"/>
        <v>1.297371277549672</v>
      </c>
      <c r="AN370" s="24">
        <f t="shared" ca="1" si="99"/>
        <v>1.0980217381337789</v>
      </c>
      <c r="AO370" s="211" t="s">
        <v>3713</v>
      </c>
      <c r="AP370" s="224">
        <v>0.9</v>
      </c>
      <c r="AS370" s="211" t="s">
        <v>3714</v>
      </c>
      <c r="AT370" s="224">
        <v>0.9</v>
      </c>
      <c r="AW370" s="211" t="s">
        <v>2294</v>
      </c>
      <c r="AX370" s="224">
        <v>0.85</v>
      </c>
      <c r="BA370" s="211" t="s">
        <v>3715</v>
      </c>
      <c r="BB370" s="224">
        <v>0.85</v>
      </c>
      <c r="BE370" s="211" t="s">
        <v>3716</v>
      </c>
      <c r="BF370" s="224">
        <v>0.8</v>
      </c>
      <c r="BI370" s="211" t="s">
        <v>3706</v>
      </c>
      <c r="BJ370" s="224">
        <v>0.7</v>
      </c>
      <c r="BM370" s="225"/>
      <c r="BN370" s="224"/>
      <c r="BQ370" s="225"/>
      <c r="BR370" s="224"/>
      <c r="BV370" s="224"/>
      <c r="BZ370" s="224"/>
      <c r="CD370" s="224"/>
      <c r="CH370" s="224"/>
      <c r="CL370" s="224"/>
      <c r="CP370" s="224"/>
      <c r="CT370" s="224"/>
      <c r="CX370" s="224"/>
      <c r="DB370" s="224"/>
      <c r="DF370" s="224"/>
      <c r="DI370" s="226"/>
    </row>
    <row r="371" spans="1:113" s="220" customFormat="1" ht="14.5" x14ac:dyDescent="0.25">
      <c r="A371" s="252">
        <v>53045</v>
      </c>
      <c r="B371" s="210" t="s">
        <v>3700</v>
      </c>
      <c r="C371" s="227" t="s">
        <v>3701</v>
      </c>
      <c r="D371" s="211" t="s">
        <v>932</v>
      </c>
      <c r="E371" s="23" t="s">
        <v>948</v>
      </c>
      <c r="F371" s="211" t="s">
        <v>932</v>
      </c>
      <c r="G371" s="249">
        <v>20090901</v>
      </c>
      <c r="H371" s="211" t="s">
        <v>3702</v>
      </c>
      <c r="I371" s="212">
        <v>0.98499999999999999</v>
      </c>
      <c r="J371" s="211" t="s">
        <v>914</v>
      </c>
      <c r="K371" s="211" t="s">
        <v>3768</v>
      </c>
      <c r="L371" s="213">
        <v>2201159800</v>
      </c>
      <c r="M371" s="211" t="s">
        <v>2323</v>
      </c>
      <c r="N371" s="211" t="s">
        <v>3033</v>
      </c>
      <c r="O371" s="214">
        <v>464000</v>
      </c>
      <c r="P371" s="215">
        <v>53000</v>
      </c>
      <c r="Q371" s="211" t="s">
        <v>3704</v>
      </c>
      <c r="R371" s="211" t="s">
        <v>3705</v>
      </c>
      <c r="S371" s="220">
        <v>20120831</v>
      </c>
      <c r="T371" s="211" t="s">
        <v>3703</v>
      </c>
      <c r="U371" s="217">
        <v>6.4000000000000003E-3</v>
      </c>
      <c r="V371" s="218" t="s">
        <v>99</v>
      </c>
      <c r="W371" s="217">
        <v>4.0000000000000002E-4</v>
      </c>
      <c r="X371" s="217">
        <v>4.0000000000000002E-4</v>
      </c>
      <c r="Y371" s="219" t="s">
        <v>1405</v>
      </c>
      <c r="Z371" s="219" t="s">
        <v>1406</v>
      </c>
      <c r="AA371" s="219" t="s">
        <v>1412</v>
      </c>
      <c r="AD371" s="219" t="s">
        <v>3543</v>
      </c>
      <c r="AE371" s="221"/>
      <c r="AH371" s="222"/>
      <c r="AI371" s="219" t="s">
        <v>3650</v>
      </c>
      <c r="AJ371" s="223">
        <v>0.441</v>
      </c>
      <c r="AK371" s="172">
        <f ca="1">IF(LEN(J371)=0,"",VLOOKUP(INDIRECT(ADDRESS(COUNTA(기초자산!$A:$A),1,,,sname)),mat_spot,MATCH(J371,기초자산!$10:$10,0),FALSE))</f>
        <v>472000</v>
      </c>
      <c r="AL371" s="172">
        <f ca="1">IF(LEN(K371)=0,"",VLOOKUP(INDIRECT(ADDRESS(COUNTA(기초자산!$A:$A),1,,,sname)),mat_spot,MATCH(K371,기초자산!$10:$10,0),FALSE))</f>
        <v>58800</v>
      </c>
      <c r="AM371" s="24">
        <f t="shared" ca="1" si="97"/>
        <v>1.0172413793103448</v>
      </c>
      <c r="AN371" s="24">
        <f t="shared" ca="1" si="99"/>
        <v>1.1094339622641509</v>
      </c>
      <c r="AO371" s="211" t="s">
        <v>3429</v>
      </c>
      <c r="AP371" s="224">
        <v>0.85</v>
      </c>
      <c r="AS371" s="211" t="s">
        <v>2294</v>
      </c>
      <c r="AT371" s="224">
        <v>0.85</v>
      </c>
      <c r="AW371" s="211" t="s">
        <v>3432</v>
      </c>
      <c r="AX371" s="224">
        <v>0.8</v>
      </c>
      <c r="BA371" s="211" t="s">
        <v>3706</v>
      </c>
      <c r="BB371" s="224">
        <v>0.8</v>
      </c>
      <c r="BE371" s="211" t="s">
        <v>3707</v>
      </c>
      <c r="BF371" s="224">
        <v>0.75</v>
      </c>
      <c r="BI371" s="211" t="s">
        <v>3704</v>
      </c>
      <c r="BJ371" s="224">
        <v>0.55000000000000004</v>
      </c>
      <c r="BM371" s="225"/>
      <c r="BN371" s="224"/>
      <c r="BQ371" s="225"/>
      <c r="BR371" s="224"/>
      <c r="BV371" s="224"/>
      <c r="BZ371" s="224"/>
      <c r="CD371" s="224"/>
      <c r="CH371" s="224"/>
      <c r="CL371" s="224"/>
      <c r="CP371" s="224"/>
      <c r="CT371" s="224"/>
      <c r="CX371" s="224"/>
      <c r="DB371" s="224"/>
      <c r="DF371" s="224"/>
      <c r="DI371" s="226"/>
    </row>
    <row r="372" spans="1:113" s="220" customFormat="1" ht="14.5" x14ac:dyDescent="0.25">
      <c r="A372" s="252">
        <v>53040</v>
      </c>
      <c r="B372" s="210" t="s">
        <v>3690</v>
      </c>
      <c r="C372" s="227" t="s">
        <v>3691</v>
      </c>
      <c r="D372" s="211" t="s">
        <v>932</v>
      </c>
      <c r="E372" s="23" t="s">
        <v>948</v>
      </c>
      <c r="F372" s="211" t="s">
        <v>3565</v>
      </c>
      <c r="G372" s="249">
        <v>20090820</v>
      </c>
      <c r="H372" s="211" t="s">
        <v>3692</v>
      </c>
      <c r="I372" s="212">
        <v>0.996</v>
      </c>
      <c r="J372" s="211" t="s">
        <v>2005</v>
      </c>
      <c r="K372" s="211" t="s">
        <v>2027</v>
      </c>
      <c r="L372" s="213">
        <v>525692368</v>
      </c>
      <c r="M372" s="211" t="s">
        <v>3693</v>
      </c>
      <c r="N372" s="211" t="s">
        <v>2323</v>
      </c>
      <c r="O372" s="214">
        <v>23466</v>
      </c>
      <c r="P372" s="215">
        <v>21383</v>
      </c>
      <c r="Q372" s="211" t="s">
        <v>3694</v>
      </c>
      <c r="R372" s="211" t="s">
        <v>3455</v>
      </c>
      <c r="S372" s="220">
        <v>20101230</v>
      </c>
      <c r="T372" s="211" t="s">
        <v>3373</v>
      </c>
      <c r="U372" s="217">
        <v>2.7000000000000001E-3</v>
      </c>
      <c r="V372" s="218">
        <v>5.4000000000000003E-3</v>
      </c>
      <c r="W372" s="217">
        <v>2.9999999999999997E-4</v>
      </c>
      <c r="X372" s="217">
        <v>2.9999999999999997E-4</v>
      </c>
      <c r="Y372" s="219" t="s">
        <v>412</v>
      </c>
      <c r="Z372" s="219" t="s">
        <v>413</v>
      </c>
      <c r="AA372" s="219" t="s">
        <v>1412</v>
      </c>
      <c r="AD372" s="219" t="s">
        <v>3695</v>
      </c>
      <c r="AE372" s="221"/>
      <c r="AH372" s="222"/>
      <c r="AI372" s="219" t="s">
        <v>3696</v>
      </c>
      <c r="AJ372" s="223">
        <v>0.28000000000000003</v>
      </c>
      <c r="AK372" s="172">
        <f ca="1">IF(LEN(J372)=0,"",VLOOKUP(INDIRECT(ADDRESS(COUNTA(기초자산!$A:$A),1,,,sname)),mat_spot,MATCH(J372,기초자산!$10:$10,0),FALSE))</f>
        <v>26700</v>
      </c>
      <c r="AL372" s="172">
        <f ca="1">IF(LEN(K372)=0,"",VLOOKUP(INDIRECT(ADDRESS(COUNTA(기초자산!$A:$A),1,,,sname)),mat_spot,MATCH(K372,기초자산!$10:$10,0),FALSE))</f>
        <v>29700</v>
      </c>
      <c r="AM372" s="24">
        <f t="shared" ca="1" si="97"/>
        <v>1.1378164152390693</v>
      </c>
      <c r="AN372" s="24">
        <f t="shared" ca="1" si="99"/>
        <v>1.3889538418369733</v>
      </c>
      <c r="AO372" s="211" t="s">
        <v>3697</v>
      </c>
      <c r="AP372" s="224">
        <v>0.95</v>
      </c>
      <c r="AS372" s="211" t="s">
        <v>3698</v>
      </c>
      <c r="AT372" s="224">
        <v>0.9</v>
      </c>
      <c r="AW372" s="211" t="s">
        <v>3699</v>
      </c>
      <c r="AX372" s="224">
        <v>0.85</v>
      </c>
      <c r="BA372" s="211" t="s">
        <v>3694</v>
      </c>
      <c r="BB372" s="224">
        <v>0.55000000000000004</v>
      </c>
      <c r="BE372" s="211"/>
      <c r="BF372" s="224"/>
      <c r="BI372" s="211"/>
      <c r="BJ372" s="224"/>
      <c r="BM372" s="225"/>
      <c r="BN372" s="224"/>
      <c r="BQ372" s="225"/>
      <c r="BR372" s="224"/>
      <c r="BV372" s="224"/>
      <c r="BZ372" s="224"/>
      <c r="CD372" s="224"/>
      <c r="CH372" s="224"/>
      <c r="CL372" s="224"/>
      <c r="CP372" s="224"/>
      <c r="CT372" s="224"/>
      <c r="CX372" s="224"/>
      <c r="DB372" s="224"/>
      <c r="DF372" s="224"/>
      <c r="DI372" s="226"/>
    </row>
    <row r="373" spans="1:113" s="220" customFormat="1" ht="14.5" x14ac:dyDescent="0.25">
      <c r="A373" s="252">
        <v>53043</v>
      </c>
      <c r="B373" s="210" t="s">
        <v>3683</v>
      </c>
      <c r="C373" s="22" t="s">
        <v>3684</v>
      </c>
      <c r="D373" s="211" t="s">
        <v>353</v>
      </c>
      <c r="E373" s="23" t="s">
        <v>352</v>
      </c>
      <c r="F373" s="211" t="s">
        <v>353</v>
      </c>
      <c r="G373" s="244">
        <v>20090828</v>
      </c>
      <c r="H373" s="211" t="s">
        <v>3685</v>
      </c>
      <c r="I373" s="212">
        <v>0.99199999999999999</v>
      </c>
      <c r="J373" s="23" t="s">
        <v>941</v>
      </c>
      <c r="K373" s="23"/>
      <c r="L373" s="213">
        <v>337014928</v>
      </c>
      <c r="M373" s="211" t="s">
        <v>2310</v>
      </c>
      <c r="N373" s="211" t="s">
        <v>3677</v>
      </c>
      <c r="O373" s="214">
        <v>209.74</v>
      </c>
      <c r="P373" s="215"/>
      <c r="Q373" s="211" t="s">
        <v>1032</v>
      </c>
      <c r="R373" s="211" t="s">
        <v>3686</v>
      </c>
      <c r="S373" s="216">
        <v>20100831</v>
      </c>
      <c r="T373" s="23" t="s">
        <v>3679</v>
      </c>
      <c r="U373" s="217">
        <v>7.1999999999999998E-3</v>
      </c>
      <c r="V373" s="49" t="s">
        <v>447</v>
      </c>
      <c r="W373" s="217">
        <v>4.0000000000000002E-4</v>
      </c>
      <c r="X373" s="217">
        <v>4.0000000000000002E-4</v>
      </c>
      <c r="Y373" s="219" t="s">
        <v>412</v>
      </c>
      <c r="Z373" s="219" t="s">
        <v>3687</v>
      </c>
      <c r="AA373" s="219" t="s">
        <v>664</v>
      </c>
      <c r="AD373" s="26" t="s">
        <v>3688</v>
      </c>
      <c r="AE373" s="221"/>
      <c r="AH373" s="222"/>
      <c r="AI373" s="26" t="s">
        <v>3689</v>
      </c>
      <c r="AJ373" s="223"/>
      <c r="AK373" s="172">
        <f ca="1">IF(LEN(J373)=0,"",VLOOKUP(INDIRECT(ADDRESS(COUNTA(기초자산!$A:$A),1,,,sname)),mat_spot,MATCH(J373,기초자산!$10:$10,0),FALSE))</f>
        <v>274.89999999999998</v>
      </c>
      <c r="AL373" s="172" t="str">
        <f ca="1">IF(LEN(K373)=0,"",VLOOKUP(INDIRECT(ADDRESS(COUNTA(기초자산!$A:$A),1,,,sname)),mat_spot,MATCH(K373,기초자산!$10:$10,0),FALSE))</f>
        <v/>
      </c>
      <c r="AM373" s="24">
        <f t="shared" ca="1" si="97"/>
        <v>1.3106703537713358</v>
      </c>
      <c r="AN373" s="24" t="str">
        <f t="shared" ca="1" si="99"/>
        <v/>
      </c>
      <c r="AO373" s="211" t="s">
        <v>1032</v>
      </c>
      <c r="AP373" s="224">
        <v>1</v>
      </c>
      <c r="AS373" s="211"/>
      <c r="AT373" s="224"/>
      <c r="AW373" s="211"/>
      <c r="AX373" s="224"/>
      <c r="BA373" s="211"/>
      <c r="BB373" s="224"/>
      <c r="BE373" s="211"/>
      <c r="BF373" s="224"/>
      <c r="BI373" s="211"/>
      <c r="BJ373" s="224"/>
      <c r="BM373" s="225"/>
      <c r="BN373" s="224"/>
      <c r="BQ373" s="225"/>
      <c r="BR373" s="224"/>
      <c r="BV373" s="224"/>
      <c r="BZ373" s="224"/>
      <c r="CD373" s="224"/>
      <c r="CH373" s="224"/>
      <c r="CL373" s="224"/>
      <c r="CP373" s="224"/>
      <c r="CT373" s="224"/>
      <c r="CX373" s="224"/>
      <c r="DB373" s="224"/>
      <c r="DF373" s="224"/>
      <c r="DI373" s="226"/>
    </row>
    <row r="374" spans="1:113" s="26" customFormat="1" ht="14.5" x14ac:dyDescent="0.25">
      <c r="A374" s="147">
        <v>53042</v>
      </c>
      <c r="B374" s="210" t="s">
        <v>3674</v>
      </c>
      <c r="C374" s="22" t="s">
        <v>3675</v>
      </c>
      <c r="D374" s="23" t="s">
        <v>353</v>
      </c>
      <c r="E374" s="23" t="s">
        <v>352</v>
      </c>
      <c r="F374" s="23" t="s">
        <v>353</v>
      </c>
      <c r="G374" s="244">
        <v>20090828</v>
      </c>
      <c r="H374" s="23" t="s">
        <v>3676</v>
      </c>
      <c r="I374" s="51">
        <v>0.99299999999999999</v>
      </c>
      <c r="J374" s="23" t="s">
        <v>941</v>
      </c>
      <c r="K374" s="23" t="s">
        <v>3613</v>
      </c>
      <c r="L374" s="25">
        <v>2157759870</v>
      </c>
      <c r="M374" s="23" t="s">
        <v>2310</v>
      </c>
      <c r="N374" s="23" t="s">
        <v>3677</v>
      </c>
      <c r="O374" s="134">
        <v>209.74</v>
      </c>
      <c r="P374" s="104">
        <v>68000</v>
      </c>
      <c r="Q374" s="23" t="s">
        <v>3669</v>
      </c>
      <c r="R374" s="23" t="s">
        <v>3678</v>
      </c>
      <c r="S374" s="112">
        <v>20120828</v>
      </c>
      <c r="T374" s="23" t="s">
        <v>3679</v>
      </c>
      <c r="U374" s="49">
        <v>2.5999999999999999E-3</v>
      </c>
      <c r="V374" s="49" t="s">
        <v>447</v>
      </c>
      <c r="W374" s="49">
        <v>2.9999999999999997E-4</v>
      </c>
      <c r="X374" s="49">
        <v>2.9999999999999997E-4</v>
      </c>
      <c r="Y374" s="26" t="s">
        <v>688</v>
      </c>
      <c r="Z374" s="26" t="s">
        <v>357</v>
      </c>
      <c r="AA374" s="26" t="s">
        <v>664</v>
      </c>
      <c r="AB374" s="23"/>
      <c r="AC374" s="23"/>
      <c r="AD374" s="26" t="s">
        <v>767</v>
      </c>
      <c r="AE374" s="21"/>
      <c r="AH374" s="29"/>
      <c r="AI374" s="26" t="s">
        <v>3644</v>
      </c>
      <c r="AJ374" s="27"/>
      <c r="AK374" s="26">
        <f ca="1">IF(LEN(J374)=0,"",VLOOKUP(INDIRECT(ADDRESS(COUNTA(기초자산!$A:$A),1,,,sname)),mat_spot,MATCH(J374,기초자산!$10:$10,0),FALSE))</f>
        <v>274.89999999999998</v>
      </c>
      <c r="AM374" s="24">
        <f t="shared" ca="1" si="97"/>
        <v>1.3106703537713358</v>
      </c>
      <c r="AN374" s="24"/>
      <c r="AO374" s="23" t="s">
        <v>3429</v>
      </c>
      <c r="AP374" s="24">
        <v>1</v>
      </c>
      <c r="AS374" s="23" t="s">
        <v>3680</v>
      </c>
      <c r="AT374" s="24">
        <v>1</v>
      </c>
      <c r="AW374" s="23" t="s">
        <v>3432</v>
      </c>
      <c r="AX374" s="24">
        <v>1</v>
      </c>
      <c r="BA374" s="23" t="s">
        <v>3681</v>
      </c>
      <c r="BB374" s="24">
        <v>1</v>
      </c>
      <c r="BE374" s="23" t="s">
        <v>3682</v>
      </c>
      <c r="BF374" s="24">
        <v>1</v>
      </c>
      <c r="BI374" s="23" t="s">
        <v>3669</v>
      </c>
      <c r="BJ374" s="24">
        <v>1</v>
      </c>
      <c r="BM374" s="23"/>
      <c r="BN374" s="24"/>
      <c r="BQ374" s="23"/>
      <c r="BR374" s="24"/>
      <c r="BU374" s="23"/>
      <c r="BV374" s="24"/>
      <c r="BY374" s="23"/>
      <c r="BZ374" s="24"/>
      <c r="CC374" s="23"/>
      <c r="CD374" s="24"/>
      <c r="CG374" s="23"/>
      <c r="CH374" s="24"/>
      <c r="CK374" s="23"/>
      <c r="CL374" s="24"/>
      <c r="CO374" s="23"/>
      <c r="CP374" s="24"/>
      <c r="CS374" s="23"/>
      <c r="CT374" s="24"/>
      <c r="CW374" s="23"/>
      <c r="CX374" s="24"/>
      <c r="DA374" s="23"/>
      <c r="DB374" s="24"/>
      <c r="DE374" s="23"/>
      <c r="DF374" s="24"/>
      <c r="DI374" s="95"/>
    </row>
    <row r="375" spans="1:113" s="220" customFormat="1" ht="14.5" x14ac:dyDescent="0.25">
      <c r="A375" s="252">
        <v>53041</v>
      </c>
      <c r="B375" s="210" t="s">
        <v>3664</v>
      </c>
      <c r="C375" s="227" t="s">
        <v>3665</v>
      </c>
      <c r="D375" s="211" t="s">
        <v>932</v>
      </c>
      <c r="E375" s="23" t="s">
        <v>948</v>
      </c>
      <c r="F375" s="211" t="s">
        <v>932</v>
      </c>
      <c r="G375" s="249">
        <v>20090826</v>
      </c>
      <c r="H375" s="211" t="s">
        <v>3666</v>
      </c>
      <c r="I375" s="212">
        <v>0.98499999999999999</v>
      </c>
      <c r="J375" s="211" t="s">
        <v>914</v>
      </c>
      <c r="K375" s="211" t="s">
        <v>3767</v>
      </c>
      <c r="L375" s="213">
        <v>2831188932</v>
      </c>
      <c r="M375" s="211" t="s">
        <v>568</v>
      </c>
      <c r="N375" s="211" t="s">
        <v>3667</v>
      </c>
      <c r="O375" s="214">
        <v>476000</v>
      </c>
      <c r="P375" s="215">
        <v>54700</v>
      </c>
      <c r="Q375" s="211" t="s">
        <v>3668</v>
      </c>
      <c r="R375" s="211" t="s">
        <v>3669</v>
      </c>
      <c r="S375" s="220">
        <v>20120824</v>
      </c>
      <c r="T375" s="211" t="s">
        <v>3670</v>
      </c>
      <c r="U375" s="217">
        <v>6.4000000000000003E-3</v>
      </c>
      <c r="V375" s="218" t="s">
        <v>99</v>
      </c>
      <c r="W375" s="217">
        <v>4.0000000000000002E-4</v>
      </c>
      <c r="X375" s="217">
        <v>4.0000000000000002E-4</v>
      </c>
      <c r="Y375" s="219" t="s">
        <v>1405</v>
      </c>
      <c r="Z375" s="219" t="s">
        <v>1406</v>
      </c>
      <c r="AA375" s="219" t="s">
        <v>1412</v>
      </c>
      <c r="AD375" s="219" t="s">
        <v>3543</v>
      </c>
      <c r="AE375" s="221"/>
      <c r="AH375" s="222"/>
      <c r="AI375" s="219" t="s">
        <v>3650</v>
      </c>
      <c r="AJ375" s="223">
        <v>0.441</v>
      </c>
      <c r="AK375" s="172">
        <f ca="1">IF(LEN(J375)=0,"",VLOOKUP(INDIRECT(ADDRESS(COUNTA(기초자산!$A:$A),1,,,sname)),mat_spot,MATCH(J375,기초자산!$10:$10,0),FALSE))</f>
        <v>472000</v>
      </c>
      <c r="AL375" s="172">
        <f ca="1">IF(LEN(K375)=0,"",VLOOKUP(INDIRECT(ADDRESS(COUNTA(기초자산!$A:$A),1,,,sname)),mat_spot,MATCH(K375,기초자산!$10:$10,0),FALSE))</f>
        <v>58800</v>
      </c>
      <c r="AM375" s="24">
        <f t="shared" ca="1" si="97"/>
        <v>0.99159663865546221</v>
      </c>
      <c r="AN375" s="24">
        <f ca="1">IF(ISERROR(AL375/P375),"",AL375/P375)</f>
        <v>1.0749542961608776</v>
      </c>
      <c r="AO375" s="211" t="s">
        <v>3429</v>
      </c>
      <c r="AP375" s="224">
        <v>0.85</v>
      </c>
      <c r="AS375" s="211" t="s">
        <v>3671</v>
      </c>
      <c r="AT375" s="224">
        <v>0.85</v>
      </c>
      <c r="AW375" s="211" t="s">
        <v>3672</v>
      </c>
      <c r="AX375" s="224">
        <v>0.8</v>
      </c>
      <c r="BA375" s="211" t="s">
        <v>3372</v>
      </c>
      <c r="BB375" s="224">
        <v>0.8</v>
      </c>
      <c r="BE375" s="211" t="s">
        <v>3673</v>
      </c>
      <c r="BF375" s="224">
        <v>0.75</v>
      </c>
      <c r="BI375" s="211" t="s">
        <v>3668</v>
      </c>
      <c r="BJ375" s="224">
        <v>0.55000000000000004</v>
      </c>
      <c r="BM375" s="225"/>
      <c r="BN375" s="224"/>
      <c r="BQ375" s="225"/>
      <c r="BR375" s="224"/>
      <c r="BV375" s="224"/>
      <c r="BZ375" s="224"/>
      <c r="CD375" s="224"/>
      <c r="CH375" s="224"/>
      <c r="CL375" s="224"/>
      <c r="CP375" s="224"/>
      <c r="CT375" s="224"/>
      <c r="CX375" s="224"/>
      <c r="DB375" s="224"/>
      <c r="DF375" s="224"/>
      <c r="DI375" s="226"/>
    </row>
    <row r="376" spans="1:113" s="220" customFormat="1" ht="14.5" x14ac:dyDescent="0.25">
      <c r="A376" s="252">
        <v>53039</v>
      </c>
      <c r="B376" s="210" t="s">
        <v>3657</v>
      </c>
      <c r="C376" s="227" t="s">
        <v>3658</v>
      </c>
      <c r="D376" s="211" t="s">
        <v>932</v>
      </c>
      <c r="E376" s="23" t="s">
        <v>948</v>
      </c>
      <c r="F376" s="211" t="s">
        <v>932</v>
      </c>
      <c r="G376" s="249">
        <v>20080820</v>
      </c>
      <c r="H376" s="211" t="s">
        <v>3659</v>
      </c>
      <c r="I376" s="212">
        <v>0.98499999999999999</v>
      </c>
      <c r="J376" s="211" t="s">
        <v>914</v>
      </c>
      <c r="K376" s="211" t="s">
        <v>3549</v>
      </c>
      <c r="L376" s="213">
        <v>2483432235</v>
      </c>
      <c r="M376" s="211" t="s">
        <v>3357</v>
      </c>
      <c r="N376" s="211" t="s">
        <v>712</v>
      </c>
      <c r="O376" s="214">
        <v>471000</v>
      </c>
      <c r="P376" s="215">
        <v>33650</v>
      </c>
      <c r="Q376" s="211" t="s">
        <v>3660</v>
      </c>
      <c r="R376" s="211" t="s">
        <v>3661</v>
      </c>
      <c r="S376" s="216">
        <v>20120820</v>
      </c>
      <c r="T376" s="211" t="s">
        <v>3373</v>
      </c>
      <c r="U376" s="217">
        <v>6.4000000000000003E-3</v>
      </c>
      <c r="V376" s="218" t="s">
        <v>478</v>
      </c>
      <c r="W376" s="217">
        <v>4.0000000000000002E-4</v>
      </c>
      <c r="X376" s="217">
        <v>4.0000000000000002E-4</v>
      </c>
      <c r="Y376" s="219" t="s">
        <v>1405</v>
      </c>
      <c r="Z376" s="219" t="s">
        <v>1406</v>
      </c>
      <c r="AA376" s="219" t="s">
        <v>1412</v>
      </c>
      <c r="AD376" s="219" t="s">
        <v>3543</v>
      </c>
      <c r="AE376" s="221"/>
      <c r="AH376" s="222"/>
      <c r="AI376" s="219" t="s">
        <v>465</v>
      </c>
      <c r="AJ376" s="223">
        <v>0.48</v>
      </c>
      <c r="AK376" s="172">
        <f ca="1">IF(LEN(J376)=0,"",VLOOKUP(INDIRECT(ADDRESS(COUNTA(기초자산!$A:$A),1,,,sname)),mat_spot,MATCH(J376,기초자산!$10:$10,0),FALSE))</f>
        <v>472000</v>
      </c>
      <c r="AL376" s="172">
        <f ca="1">IF(LEN(K376)=0,"",VLOOKUP(INDIRECT(ADDRESS(COUNTA(기초자산!$A:$A),1,,,sname)),mat_spot,MATCH(K376,기초자산!$10:$10,0),FALSE))</f>
        <v>47000</v>
      </c>
      <c r="AM376" s="24">
        <f t="shared" ca="1" si="97"/>
        <v>1.0021231422505308</v>
      </c>
      <c r="AN376" s="24">
        <f ca="1">IF(ISERROR(AL376/P376),"",AL376/P376)</f>
        <v>1.3967310549777117</v>
      </c>
      <c r="AO376" s="211" t="s">
        <v>3656</v>
      </c>
      <c r="AP376" s="224">
        <v>0.85</v>
      </c>
      <c r="AS376" s="211" t="s">
        <v>3662</v>
      </c>
      <c r="AT376" s="224">
        <v>0.85</v>
      </c>
      <c r="AW376" s="211" t="s">
        <v>3645</v>
      </c>
      <c r="AX376" s="224">
        <v>0.8</v>
      </c>
      <c r="BA376" s="211" t="s">
        <v>3632</v>
      </c>
      <c r="BB376" s="224">
        <v>0.8</v>
      </c>
      <c r="BE376" s="211" t="s">
        <v>3663</v>
      </c>
      <c r="BF376" s="224">
        <v>0.75</v>
      </c>
      <c r="BI376" s="211" t="s">
        <v>3660</v>
      </c>
      <c r="BJ376" s="224">
        <v>0.75</v>
      </c>
      <c r="BM376" s="225"/>
      <c r="BN376" s="224"/>
      <c r="BQ376" s="225"/>
      <c r="BR376" s="224"/>
      <c r="BV376" s="224"/>
      <c r="BZ376" s="224"/>
      <c r="CD376" s="224"/>
      <c r="CH376" s="224"/>
      <c r="CL376" s="224"/>
      <c r="CP376" s="224"/>
      <c r="CT376" s="224"/>
      <c r="CX376" s="224"/>
      <c r="DB376" s="224"/>
      <c r="DF376" s="224"/>
      <c r="DI376" s="226"/>
    </row>
    <row r="377" spans="1:113" s="220" customFormat="1" ht="14.5" x14ac:dyDescent="0.25">
      <c r="A377" s="252">
        <v>53038</v>
      </c>
      <c r="B377" s="210" t="s">
        <v>3651</v>
      </c>
      <c r="C377" s="227" t="s">
        <v>3652</v>
      </c>
      <c r="D377" s="211" t="s">
        <v>932</v>
      </c>
      <c r="E377" s="23" t="s">
        <v>948</v>
      </c>
      <c r="F377" s="211" t="s">
        <v>932</v>
      </c>
      <c r="G377" s="249">
        <v>20090819</v>
      </c>
      <c r="H377" s="211" t="s">
        <v>3653</v>
      </c>
      <c r="I377" s="212">
        <v>0.997</v>
      </c>
      <c r="J377" s="211" t="s">
        <v>914</v>
      </c>
      <c r="K377" s="211" t="s">
        <v>3549</v>
      </c>
      <c r="L377" s="213">
        <v>347953000</v>
      </c>
      <c r="M377" s="211" t="s">
        <v>3333</v>
      </c>
      <c r="N377" s="211" t="s">
        <v>3357</v>
      </c>
      <c r="O377" s="214">
        <v>460000</v>
      </c>
      <c r="P377" s="215">
        <v>32300</v>
      </c>
      <c r="Q377" s="211" t="s">
        <v>3615</v>
      </c>
      <c r="R377" s="211" t="s">
        <v>3654</v>
      </c>
      <c r="S377" s="216">
        <v>20120817</v>
      </c>
      <c r="T377" s="211" t="s">
        <v>3358</v>
      </c>
      <c r="U377" s="217">
        <v>2E-3</v>
      </c>
      <c r="V377" s="218" t="s">
        <v>3655</v>
      </c>
      <c r="W377" s="217">
        <v>2.9999999999999997E-4</v>
      </c>
      <c r="X377" s="217">
        <v>2.9999999999999997E-4</v>
      </c>
      <c r="Y377" s="219" t="s">
        <v>1405</v>
      </c>
      <c r="Z377" s="219" t="s">
        <v>1406</v>
      </c>
      <c r="AA377" s="219" t="s">
        <v>1412</v>
      </c>
      <c r="AD377" s="219" t="s">
        <v>3543</v>
      </c>
      <c r="AE377" s="221"/>
      <c r="AH377" s="222"/>
      <c r="AI377" s="219" t="s">
        <v>317</v>
      </c>
      <c r="AJ377" s="223">
        <v>0.48599999999999999</v>
      </c>
      <c r="AK377" s="172">
        <f ca="1">IF(LEN(J377)=0,"",VLOOKUP(INDIRECT(ADDRESS(COUNTA(기초자산!$A:$A),1,,,sname)),mat_spot,MATCH(J377,기초자산!$10:$10,0),FALSE))</f>
        <v>472000</v>
      </c>
      <c r="AL377" s="172">
        <f ca="1">IF(LEN(K377)=0,"",VLOOKUP(INDIRECT(ADDRESS(COUNTA(기초자산!$A:$A),1,,,sname)),mat_spot,MATCH(K377,기초자산!$10:$10,0),FALSE))</f>
        <v>47000</v>
      </c>
      <c r="AM377" s="24">
        <f t="shared" ca="1" si="97"/>
        <v>1.0260869565217392</v>
      </c>
      <c r="AN377" s="24">
        <f ca="1">IF(ISERROR(AL377/P377),"",AL377/P377)</f>
        <v>1.4551083591331269</v>
      </c>
      <c r="AO377" s="211" t="s">
        <v>3656</v>
      </c>
      <c r="AP377" s="224">
        <v>0.85</v>
      </c>
      <c r="AS377" s="211" t="s">
        <v>729</v>
      </c>
      <c r="AT377" s="224">
        <v>0.85</v>
      </c>
      <c r="AW377" s="211" t="s">
        <v>3645</v>
      </c>
      <c r="AX377" s="224">
        <v>0.8</v>
      </c>
      <c r="BA377" s="211" t="s">
        <v>3632</v>
      </c>
      <c r="BB377" s="224">
        <v>0.8</v>
      </c>
      <c r="BE377" s="211" t="s">
        <v>3646</v>
      </c>
      <c r="BF377" s="224">
        <v>0.75</v>
      </c>
      <c r="BI377" s="211" t="s">
        <v>3615</v>
      </c>
      <c r="BJ377" s="224">
        <v>0.75</v>
      </c>
      <c r="BM377" s="225"/>
      <c r="BN377" s="224"/>
      <c r="BQ377" s="225"/>
      <c r="BR377" s="224"/>
      <c r="BV377" s="224"/>
      <c r="BZ377" s="224"/>
      <c r="CD377" s="224"/>
      <c r="CH377" s="224"/>
      <c r="CL377" s="224"/>
      <c r="CP377" s="224"/>
      <c r="CT377" s="224"/>
      <c r="CX377" s="224"/>
      <c r="DB377" s="224"/>
      <c r="DF377" s="224"/>
      <c r="DI377" s="226"/>
    </row>
    <row r="378" spans="1:113" s="220" customFormat="1" ht="14.5" x14ac:dyDescent="0.25">
      <c r="A378" s="252">
        <v>53037</v>
      </c>
      <c r="B378" s="210" t="s">
        <v>3647</v>
      </c>
      <c r="C378" s="22" t="s">
        <v>3648</v>
      </c>
      <c r="D378" s="211" t="s">
        <v>353</v>
      </c>
      <c r="E378" s="23" t="s">
        <v>352</v>
      </c>
      <c r="F378" s="211" t="s">
        <v>353</v>
      </c>
      <c r="G378" s="244">
        <v>20090819</v>
      </c>
      <c r="H378" s="211" t="s">
        <v>3649</v>
      </c>
      <c r="I378" s="212">
        <v>0.98499999999999999</v>
      </c>
      <c r="J378" s="23" t="s">
        <v>941</v>
      </c>
      <c r="K378" s="23" t="s">
        <v>3162</v>
      </c>
      <c r="L378" s="213">
        <v>2484074455</v>
      </c>
      <c r="M378" s="211" t="s">
        <v>3333</v>
      </c>
      <c r="N378" s="211" t="s">
        <v>3357</v>
      </c>
      <c r="O378" s="214">
        <v>201.08</v>
      </c>
      <c r="P378" s="215">
        <v>11260.83</v>
      </c>
      <c r="Q378" s="211" t="s">
        <v>3632</v>
      </c>
      <c r="R378" s="211" t="s">
        <v>3633</v>
      </c>
      <c r="S378" s="216">
        <v>20110819</v>
      </c>
      <c r="T378" s="23" t="s">
        <v>3358</v>
      </c>
      <c r="U378" s="217">
        <v>8.9999999999999993E-3</v>
      </c>
      <c r="V378" s="218" t="s">
        <v>99</v>
      </c>
      <c r="W378" s="217">
        <v>5.9999999999999995E-4</v>
      </c>
      <c r="X378" s="217">
        <v>5.9999999999999995E-4</v>
      </c>
      <c r="Y378" s="219" t="s">
        <v>411</v>
      </c>
      <c r="Z378" s="219" t="s">
        <v>413</v>
      </c>
      <c r="AA378" s="219" t="s">
        <v>414</v>
      </c>
      <c r="AD378" s="26" t="s">
        <v>3607</v>
      </c>
      <c r="AE378" s="221"/>
      <c r="AF378" s="220">
        <v>55</v>
      </c>
      <c r="AH378" s="222"/>
      <c r="AI378" s="219" t="s">
        <v>3650</v>
      </c>
      <c r="AJ378" s="223">
        <v>0.30420000000000003</v>
      </c>
      <c r="AK378" s="172">
        <f ca="1">IF(LEN(J378)=0,"",VLOOKUP(INDIRECT(ADDRESS(COUNTA(기초자산!$A:$A),1,,,sname)),mat_spot,MATCH(J378,기초자산!$10:$10,0),FALSE))</f>
        <v>274.89999999999998</v>
      </c>
      <c r="AL378" s="172">
        <f ca="1">IF(LEN(K378)=0,"",VLOOKUP(INDIRECT(ADDRESS(COUNTA(기초자산!$A:$A),1,,,sname)),mat_spot,MATCH(K378,기초자산!$10:$10,0),FALSE))</f>
        <v>12454.07</v>
      </c>
      <c r="AM378" s="24">
        <f t="shared" ca="1" si="97"/>
        <v>1.3671175651481995</v>
      </c>
      <c r="AN378" s="24">
        <f ca="1">IF(ISERROR(AL378/P378),"",AL378/P378)</f>
        <v>1.1059637699885354</v>
      </c>
      <c r="AO378" s="211" t="s">
        <v>677</v>
      </c>
      <c r="AP378" s="224">
        <v>0.9</v>
      </c>
      <c r="AS378" s="211" t="s">
        <v>3636</v>
      </c>
      <c r="AT378" s="224">
        <v>0.9</v>
      </c>
      <c r="AW378" s="211" t="s">
        <v>729</v>
      </c>
      <c r="AX378" s="224">
        <v>0.85</v>
      </c>
      <c r="BA378" s="211" t="s">
        <v>3637</v>
      </c>
      <c r="BB378" s="224">
        <v>0.85</v>
      </c>
      <c r="BE378" s="211" t="s">
        <v>3638</v>
      </c>
      <c r="BF378" s="224">
        <v>0.8</v>
      </c>
      <c r="BI378" s="211" t="s">
        <v>3632</v>
      </c>
      <c r="BJ378" s="224">
        <v>0.7</v>
      </c>
      <c r="BM378" s="225"/>
      <c r="BN378" s="224"/>
      <c r="BQ378" s="225"/>
      <c r="BR378" s="224"/>
      <c r="BV378" s="224"/>
      <c r="BZ378" s="224"/>
      <c r="CD378" s="224"/>
      <c r="CH378" s="224"/>
      <c r="CL378" s="224"/>
      <c r="CP378" s="224"/>
      <c r="CT378" s="224"/>
      <c r="CX378" s="224"/>
      <c r="DB378" s="224"/>
      <c r="DF378" s="224"/>
      <c r="DI378" s="226"/>
    </row>
    <row r="379" spans="1:113" s="26" customFormat="1" ht="14.5" x14ac:dyDescent="0.25">
      <c r="A379" s="147">
        <v>53036</v>
      </c>
      <c r="B379" s="210" t="s">
        <v>3639</v>
      </c>
      <c r="C379" s="22" t="s">
        <v>3640</v>
      </c>
      <c r="D379" s="23" t="s">
        <v>353</v>
      </c>
      <c r="E379" s="23" t="s">
        <v>352</v>
      </c>
      <c r="F379" s="23" t="s">
        <v>353</v>
      </c>
      <c r="G379" s="244">
        <v>20090818</v>
      </c>
      <c r="H379" s="23" t="s">
        <v>3641</v>
      </c>
      <c r="I379" s="51">
        <v>0.99299999999999999</v>
      </c>
      <c r="J379" s="23" t="s">
        <v>941</v>
      </c>
      <c r="K379" s="23" t="s">
        <v>3613</v>
      </c>
      <c r="L379" s="25">
        <v>995024876</v>
      </c>
      <c r="M379" s="23" t="s">
        <v>3569</v>
      </c>
      <c r="N379" s="23" t="s">
        <v>3631</v>
      </c>
      <c r="O379" s="134">
        <v>201.33</v>
      </c>
      <c r="P379" s="104">
        <v>68300</v>
      </c>
      <c r="Q379" s="23" t="s">
        <v>3615</v>
      </c>
      <c r="R379" s="23" t="s">
        <v>3642</v>
      </c>
      <c r="S379" s="112">
        <v>20120817</v>
      </c>
      <c r="T379" s="23" t="s">
        <v>3643</v>
      </c>
      <c r="U379" s="49">
        <v>2.5999999999999999E-3</v>
      </c>
      <c r="V379" s="49" t="s">
        <v>447</v>
      </c>
      <c r="W379" s="49">
        <v>2.9999999999999997E-4</v>
      </c>
      <c r="X379" s="49">
        <v>2.9999999999999997E-4</v>
      </c>
      <c r="Y379" s="26" t="s">
        <v>688</v>
      </c>
      <c r="Z379" s="26" t="s">
        <v>357</v>
      </c>
      <c r="AA379" s="26" t="s">
        <v>664</v>
      </c>
      <c r="AB379" s="23"/>
      <c r="AC379" s="23"/>
      <c r="AD379" s="26" t="s">
        <v>767</v>
      </c>
      <c r="AE379" s="21"/>
      <c r="AH379" s="29"/>
      <c r="AI379" s="26" t="s">
        <v>3644</v>
      </c>
      <c r="AJ379" s="27"/>
      <c r="AK379" s="26">
        <f ca="1">IF(LEN(J379)=0,"",VLOOKUP(INDIRECT(ADDRESS(COUNTA(기초자산!$A:$A),1,,,sname)),mat_spot,MATCH(J379,기초자산!$10:$10,0),FALSE))</f>
        <v>274.89999999999998</v>
      </c>
      <c r="AM379" s="24">
        <f t="shared" ca="1" si="97"/>
        <v>1.3654199572840608</v>
      </c>
      <c r="AN379" s="24"/>
      <c r="AO379" s="23" t="s">
        <v>1017</v>
      </c>
      <c r="AP379" s="24">
        <v>1</v>
      </c>
      <c r="AS379" s="23" t="s">
        <v>495</v>
      </c>
      <c r="AT379" s="24">
        <v>1</v>
      </c>
      <c r="AW379" s="23" t="s">
        <v>3645</v>
      </c>
      <c r="AX379" s="24">
        <v>1</v>
      </c>
      <c r="BA379" s="23" t="s">
        <v>482</v>
      </c>
      <c r="BB379" s="24">
        <v>1</v>
      </c>
      <c r="BE379" s="23" t="s">
        <v>3646</v>
      </c>
      <c r="BF379" s="24">
        <v>1</v>
      </c>
      <c r="BI379" s="23" t="s">
        <v>3615</v>
      </c>
      <c r="BJ379" s="24">
        <v>1</v>
      </c>
      <c r="BM379" s="23"/>
      <c r="BN379" s="24"/>
      <c r="BQ379" s="23"/>
      <c r="BR379" s="24"/>
      <c r="BU379" s="23"/>
      <c r="BV379" s="24"/>
      <c r="BY379" s="23"/>
      <c r="BZ379" s="24"/>
      <c r="CC379" s="23"/>
      <c r="CD379" s="24"/>
      <c r="CG379" s="23"/>
      <c r="CH379" s="24"/>
      <c r="CK379" s="23"/>
      <c r="CL379" s="24"/>
      <c r="CO379" s="23"/>
      <c r="CP379" s="24"/>
      <c r="CS379" s="23"/>
      <c r="CT379" s="24"/>
      <c r="CW379" s="23"/>
      <c r="CX379" s="24"/>
      <c r="DA379" s="23"/>
      <c r="DB379" s="24"/>
      <c r="DE379" s="23"/>
      <c r="DF379" s="24"/>
      <c r="DI379" s="95"/>
    </row>
    <row r="380" spans="1:113" s="220" customFormat="1" ht="14.5" x14ac:dyDescent="0.25">
      <c r="A380" s="252">
        <v>53035</v>
      </c>
      <c r="B380" s="210" t="s">
        <v>3628</v>
      </c>
      <c r="C380" s="227" t="s">
        <v>3629</v>
      </c>
      <c r="D380" s="211" t="s">
        <v>324</v>
      </c>
      <c r="E380" s="23" t="s">
        <v>948</v>
      </c>
      <c r="F380" s="211" t="s">
        <v>3434</v>
      </c>
      <c r="G380" s="249">
        <v>20090817</v>
      </c>
      <c r="H380" s="211" t="s">
        <v>3630</v>
      </c>
      <c r="I380" s="212">
        <v>0.98799999999999999</v>
      </c>
      <c r="J380" s="211" t="s">
        <v>3567</v>
      </c>
      <c r="K380" s="211" t="s">
        <v>3549</v>
      </c>
      <c r="L380" s="213">
        <v>3615487200</v>
      </c>
      <c r="M380" s="211" t="s">
        <v>481</v>
      </c>
      <c r="N380" s="211" t="s">
        <v>3631</v>
      </c>
      <c r="O380" s="214">
        <v>32350</v>
      </c>
      <c r="P380" s="215">
        <v>32650</v>
      </c>
      <c r="Q380" s="211" t="s">
        <v>3632</v>
      </c>
      <c r="R380" s="211" t="s">
        <v>3633</v>
      </c>
      <c r="S380" s="220">
        <v>20110819</v>
      </c>
      <c r="T380" s="211" t="s">
        <v>3634</v>
      </c>
      <c r="U380" s="217">
        <v>3.5999999999999999E-3</v>
      </c>
      <c r="V380" s="218">
        <v>0.03</v>
      </c>
      <c r="W380" s="217">
        <v>3.6000000000000002E-4</v>
      </c>
      <c r="X380" s="217">
        <v>3.6000000000000002E-4</v>
      </c>
      <c r="Y380" s="219" t="s">
        <v>411</v>
      </c>
      <c r="Z380" s="219" t="s">
        <v>413</v>
      </c>
      <c r="AA380" s="219" t="s">
        <v>1412</v>
      </c>
      <c r="AD380" s="219" t="s">
        <v>3543</v>
      </c>
      <c r="AE380" s="221"/>
      <c r="AH380" s="222"/>
      <c r="AI380" s="219" t="s">
        <v>3635</v>
      </c>
      <c r="AJ380" s="223">
        <v>0.40079999999999999</v>
      </c>
      <c r="AK380" s="172">
        <f ca="1">IF(LEN(J380)=0,"",VLOOKUP(INDIRECT(ADDRESS(COUNTA(기초자산!$A:$A),1,,,sname)),mat_spot,MATCH(J380,기초자산!$10:$10,0),FALSE))</f>
        <v>41700</v>
      </c>
      <c r="AL380" s="172">
        <f ca="1">IF(LEN(K380)=0,"",VLOOKUP(INDIRECT(ADDRESS(COUNTA(기초자산!$A:$A),1,,,sname)),mat_spot,MATCH(K380,기초자산!$10:$10,0),FALSE))</f>
        <v>47000</v>
      </c>
      <c r="AM380" s="24">
        <f t="shared" ca="1" si="97"/>
        <v>1.2890262751159196</v>
      </c>
      <c r="AN380" s="24">
        <f ca="1">IF(ISERROR(AL380/P380),"",AL380/P380)</f>
        <v>1.439509954058193</v>
      </c>
      <c r="AO380" s="211" t="s">
        <v>727</v>
      </c>
      <c r="AP380" s="224">
        <v>0.85</v>
      </c>
      <c r="AS380" s="211" t="s">
        <v>3636</v>
      </c>
      <c r="AT380" s="224">
        <v>0.85</v>
      </c>
      <c r="AW380" s="211" t="s">
        <v>729</v>
      </c>
      <c r="AX380" s="224">
        <v>0.8</v>
      </c>
      <c r="BA380" s="211" t="s">
        <v>3637</v>
      </c>
      <c r="BB380" s="224">
        <v>0.8</v>
      </c>
      <c r="BE380" s="211" t="s">
        <v>3638</v>
      </c>
      <c r="BF380" s="224">
        <v>0.75</v>
      </c>
      <c r="BI380" s="211" t="s">
        <v>3632</v>
      </c>
      <c r="BJ380" s="224">
        <v>0.75</v>
      </c>
      <c r="BM380" s="225"/>
      <c r="BN380" s="224"/>
      <c r="BQ380" s="225"/>
      <c r="BR380" s="224"/>
      <c r="BV380" s="224"/>
      <c r="BZ380" s="224"/>
      <c r="CD380" s="224"/>
      <c r="CH380" s="224"/>
      <c r="CL380" s="224"/>
      <c r="CP380" s="224"/>
      <c r="CT380" s="224"/>
      <c r="CX380" s="224"/>
      <c r="DB380" s="224"/>
      <c r="DF380" s="224"/>
      <c r="DI380" s="226"/>
    </row>
    <row r="381" spans="1:113" s="26" customFormat="1" ht="14.5" x14ac:dyDescent="0.25">
      <c r="A381" s="147">
        <v>53034</v>
      </c>
      <c r="B381" s="210" t="s">
        <v>3611</v>
      </c>
      <c r="C381" s="22" t="s">
        <v>3612</v>
      </c>
      <c r="D381" s="23" t="s">
        <v>353</v>
      </c>
      <c r="E381" s="23" t="s">
        <v>352</v>
      </c>
      <c r="F381" s="23" t="s">
        <v>353</v>
      </c>
      <c r="G381" s="244">
        <v>20090814</v>
      </c>
      <c r="H381" s="23" t="s">
        <v>3619</v>
      </c>
      <c r="I381" s="51">
        <v>0.99299999999999999</v>
      </c>
      <c r="J381" s="23" t="s">
        <v>941</v>
      </c>
      <c r="K381" s="23" t="s">
        <v>3613</v>
      </c>
      <c r="L381" s="25">
        <v>3272200677</v>
      </c>
      <c r="M381" s="23" t="s">
        <v>726</v>
      </c>
      <c r="N381" s="23" t="s">
        <v>3356</v>
      </c>
      <c r="O381" s="134">
        <v>206.46</v>
      </c>
      <c r="P381" s="104">
        <v>69800</v>
      </c>
      <c r="Q381" s="23" t="s">
        <v>3614</v>
      </c>
      <c r="R381" s="23" t="s">
        <v>3615</v>
      </c>
      <c r="S381" s="112">
        <v>20120814</v>
      </c>
      <c r="T381" s="23" t="s">
        <v>483</v>
      </c>
      <c r="U381" s="49">
        <v>2.5999999999999999E-3</v>
      </c>
      <c r="V381" s="49" t="s">
        <v>447</v>
      </c>
      <c r="W381" s="49">
        <v>2.9999999999999997E-4</v>
      </c>
      <c r="X381" s="49">
        <v>2.9999999999999997E-4</v>
      </c>
      <c r="Y381" s="26" t="s">
        <v>688</v>
      </c>
      <c r="Z381" s="26" t="s">
        <v>357</v>
      </c>
      <c r="AA381" s="26" t="s">
        <v>664</v>
      </c>
      <c r="AB381" s="23"/>
      <c r="AC381" s="23"/>
      <c r="AD381" s="26" t="s">
        <v>767</v>
      </c>
      <c r="AE381" s="21"/>
      <c r="AH381" s="29"/>
      <c r="AI381" s="26" t="s">
        <v>3616</v>
      </c>
      <c r="AJ381" s="27"/>
      <c r="AK381" s="26">
        <f ca="1">IF(LEN(J381)=0,"",VLOOKUP(INDIRECT(ADDRESS(COUNTA(기초자산!$A:$A),1,,,sname)),mat_spot,MATCH(J381,기초자산!$10:$10,0),FALSE))</f>
        <v>274.89999999999998</v>
      </c>
      <c r="AM381" s="24">
        <f t="shared" ca="1" si="97"/>
        <v>1.3314927831056862</v>
      </c>
      <c r="AN381" s="24"/>
      <c r="AO381" s="23" t="s">
        <v>3617</v>
      </c>
      <c r="AP381" s="24">
        <v>1</v>
      </c>
      <c r="AS381" s="23" t="s">
        <v>472</v>
      </c>
      <c r="AT381" s="24">
        <v>1</v>
      </c>
      <c r="AW381" s="23" t="s">
        <v>474</v>
      </c>
      <c r="AX381" s="24">
        <v>1</v>
      </c>
      <c r="BA381" s="23" t="s">
        <v>3606</v>
      </c>
      <c r="BB381" s="24">
        <v>1</v>
      </c>
      <c r="BE381" s="23" t="s">
        <v>3618</v>
      </c>
      <c r="BF381" s="24">
        <v>1</v>
      </c>
      <c r="BI381" s="23" t="s">
        <v>3614</v>
      </c>
      <c r="BJ381" s="24">
        <v>1</v>
      </c>
      <c r="BM381" s="23"/>
      <c r="BN381" s="24"/>
      <c r="BQ381" s="23"/>
      <c r="BR381" s="24"/>
      <c r="BU381" s="23"/>
      <c r="BV381" s="24"/>
      <c r="BY381" s="23"/>
      <c r="BZ381" s="24"/>
      <c r="CC381" s="23"/>
      <c r="CD381" s="24"/>
      <c r="CG381" s="23"/>
      <c r="CH381" s="24"/>
      <c r="CK381" s="23"/>
      <c r="CL381" s="24"/>
      <c r="CO381" s="23"/>
      <c r="CP381" s="24"/>
      <c r="CS381" s="23"/>
      <c r="CT381" s="24"/>
      <c r="CW381" s="23"/>
      <c r="CX381" s="24"/>
      <c r="DA381" s="23"/>
      <c r="DB381" s="24"/>
      <c r="DE381" s="23"/>
      <c r="DF381" s="24"/>
      <c r="DI381" s="95"/>
    </row>
    <row r="382" spans="1:113" s="220" customFormat="1" ht="14.5" x14ac:dyDescent="0.25">
      <c r="A382" s="252">
        <v>53033</v>
      </c>
      <c r="B382" s="210" t="s">
        <v>3602</v>
      </c>
      <c r="C382" s="22" t="s">
        <v>3603</v>
      </c>
      <c r="D382" s="211" t="s">
        <v>353</v>
      </c>
      <c r="E382" s="23" t="s">
        <v>352</v>
      </c>
      <c r="F382" s="211" t="s">
        <v>353</v>
      </c>
      <c r="G382" s="244">
        <v>20090717</v>
      </c>
      <c r="H382" s="211" t="s">
        <v>3604</v>
      </c>
      <c r="I382" s="212">
        <v>0.98499999999999999</v>
      </c>
      <c r="J382" s="23" t="s">
        <v>941</v>
      </c>
      <c r="K382" s="23" t="s">
        <v>3162</v>
      </c>
      <c r="L382" s="213">
        <v>2869178080</v>
      </c>
      <c r="M382" s="211" t="s">
        <v>1318</v>
      </c>
      <c r="N382" s="211" t="s">
        <v>726</v>
      </c>
      <c r="O382" s="214">
        <v>202.46</v>
      </c>
      <c r="P382" s="215">
        <v>11900.15</v>
      </c>
      <c r="Q382" s="211" t="s">
        <v>3606</v>
      </c>
      <c r="R382" s="211" t="s">
        <v>3605</v>
      </c>
      <c r="S382" s="216">
        <v>20110812</v>
      </c>
      <c r="T382" s="23" t="s">
        <v>464</v>
      </c>
      <c r="U382" s="217">
        <v>9.5999999999999992E-3</v>
      </c>
      <c r="V382" s="218" t="s">
        <v>99</v>
      </c>
      <c r="W382" s="217">
        <v>5.9999999999999995E-4</v>
      </c>
      <c r="X382" s="217">
        <v>5.9999999999999995E-4</v>
      </c>
      <c r="Y382" s="219" t="s">
        <v>411</v>
      </c>
      <c r="Z382" s="219" t="s">
        <v>413</v>
      </c>
      <c r="AA382" s="219" t="s">
        <v>414</v>
      </c>
      <c r="AD382" s="26" t="s">
        <v>3607</v>
      </c>
      <c r="AE382" s="221"/>
      <c r="AF382" s="220">
        <v>55</v>
      </c>
      <c r="AH382" s="222"/>
      <c r="AI382" s="219" t="s">
        <v>3608</v>
      </c>
      <c r="AJ382" s="223">
        <v>0.30420000000000003</v>
      </c>
      <c r="AK382" s="172">
        <f ca="1">IF(LEN(J382)=0,"",VLOOKUP(INDIRECT(ADDRESS(COUNTA(기초자산!$A:$A),1,,,sname)),mat_spot,MATCH(J382,기초자산!$10:$10,0),FALSE))</f>
        <v>274.89999999999998</v>
      </c>
      <c r="AL382" s="172">
        <f ca="1">IF(LEN(K382)=0,"",VLOOKUP(INDIRECT(ADDRESS(COUNTA(기초자산!$A:$A),1,,,sname)),mat_spot,MATCH(K382,기초자산!$10:$10,0),FALSE))</f>
        <v>12454.07</v>
      </c>
      <c r="AM382" s="24">
        <f t="shared" ca="1" si="97"/>
        <v>1.3577990714215151</v>
      </c>
      <c r="AN382" s="24">
        <f t="shared" ref="AN382:AN387" ca="1" si="100">IF(ISERROR(AL382/P382),"",AL382/P382)</f>
        <v>1.0465473124288349</v>
      </c>
      <c r="AO382" s="211" t="s">
        <v>660</v>
      </c>
      <c r="AP382" s="224">
        <v>0.9</v>
      </c>
      <c r="AS382" s="211" t="s">
        <v>3609</v>
      </c>
      <c r="AT382" s="224">
        <v>0.9</v>
      </c>
      <c r="AW382" s="211" t="s">
        <v>472</v>
      </c>
      <c r="AX382" s="224">
        <v>0.85</v>
      </c>
      <c r="BA382" s="211" t="s">
        <v>2981</v>
      </c>
      <c r="BB382" s="224">
        <v>0.85</v>
      </c>
      <c r="BE382" s="211" t="s">
        <v>3610</v>
      </c>
      <c r="BF382" s="224">
        <v>0.8</v>
      </c>
      <c r="BI382" s="211" t="s">
        <v>3606</v>
      </c>
      <c r="BJ382" s="224">
        <v>0.7</v>
      </c>
      <c r="BM382" s="225"/>
      <c r="BN382" s="224"/>
      <c r="BQ382" s="225"/>
      <c r="BR382" s="224"/>
      <c r="BV382" s="224"/>
      <c r="BZ382" s="224"/>
      <c r="CD382" s="224"/>
      <c r="CH382" s="224"/>
      <c r="CL382" s="224"/>
      <c r="CP382" s="224"/>
      <c r="CT382" s="224"/>
      <c r="CX382" s="224"/>
      <c r="DB382" s="224"/>
      <c r="DF382" s="224"/>
      <c r="DI382" s="226"/>
    </row>
    <row r="383" spans="1:113" s="220" customFormat="1" ht="14.5" x14ac:dyDescent="0.25">
      <c r="A383" s="252">
        <v>53031</v>
      </c>
      <c r="B383" s="210" t="s">
        <v>3595</v>
      </c>
      <c r="C383" s="227" t="s">
        <v>3596</v>
      </c>
      <c r="D383" s="211" t="s">
        <v>932</v>
      </c>
      <c r="E383" s="23" t="s">
        <v>948</v>
      </c>
      <c r="F383" s="211" t="s">
        <v>932</v>
      </c>
      <c r="G383" s="249">
        <v>20090807</v>
      </c>
      <c r="H383" s="211" t="s">
        <v>3597</v>
      </c>
      <c r="I383" s="212">
        <v>0.98499999999999999</v>
      </c>
      <c r="J383" s="211" t="s">
        <v>914</v>
      </c>
      <c r="K383" s="211" t="s">
        <v>3549</v>
      </c>
      <c r="L383" s="213">
        <v>2016280000</v>
      </c>
      <c r="M383" s="211" t="s">
        <v>1872</v>
      </c>
      <c r="N383" s="211" t="s">
        <v>1873</v>
      </c>
      <c r="O383" s="214">
        <v>504000</v>
      </c>
      <c r="P383" s="215">
        <v>35700</v>
      </c>
      <c r="Q383" s="211" t="s">
        <v>3599</v>
      </c>
      <c r="R383" s="211" t="s">
        <v>3598</v>
      </c>
      <c r="S383" s="220">
        <v>20120807</v>
      </c>
      <c r="T383" s="211" t="s">
        <v>3590</v>
      </c>
      <c r="U383" s="217">
        <v>6.4000000000000003E-3</v>
      </c>
      <c r="V383" s="218" t="s">
        <v>99</v>
      </c>
      <c r="W383" s="217">
        <v>4.0000000000000002E-4</v>
      </c>
      <c r="X383" s="217">
        <v>4.0000000000000002E-4</v>
      </c>
      <c r="Y383" s="219" t="s">
        <v>1405</v>
      </c>
      <c r="Z383" s="219" t="s">
        <v>1406</v>
      </c>
      <c r="AA383" s="219" t="s">
        <v>1412</v>
      </c>
      <c r="AD383" s="219" t="s">
        <v>3543</v>
      </c>
      <c r="AE383" s="221"/>
      <c r="AH383" s="222"/>
      <c r="AI383" s="219" t="s">
        <v>2068</v>
      </c>
      <c r="AJ383" s="223">
        <v>0.48599999999999999</v>
      </c>
      <c r="AK383" s="172">
        <f ca="1">IF(LEN(J383)=0,"",VLOOKUP(INDIRECT(ADDRESS(COUNTA(기초자산!$A:$A),1,,,sname)),mat_spot,MATCH(J383,기초자산!$10:$10,0),FALSE))</f>
        <v>472000</v>
      </c>
      <c r="AL383" s="172">
        <f ca="1">IF(LEN(K383)=0,"",VLOOKUP(INDIRECT(ADDRESS(COUNTA(기초자산!$A:$A),1,,,sname)),mat_spot,MATCH(K383,기초자산!$10:$10,0),FALSE))</f>
        <v>47000</v>
      </c>
      <c r="AM383" s="24">
        <f t="shared" ca="1" si="97"/>
        <v>0.93650793650793651</v>
      </c>
      <c r="AN383" s="24">
        <f t="shared" ca="1" si="100"/>
        <v>1.3165266106442577</v>
      </c>
      <c r="AO383" s="211" t="s">
        <v>3600</v>
      </c>
      <c r="AP383" s="224">
        <v>0.85</v>
      </c>
      <c r="AS383" s="211" t="s">
        <v>1907</v>
      </c>
      <c r="AT383" s="224">
        <v>0.85</v>
      </c>
      <c r="AW383" s="211" t="s">
        <v>512</v>
      </c>
      <c r="AX383" s="224">
        <v>0.8</v>
      </c>
      <c r="BA383" s="211" t="s">
        <v>507</v>
      </c>
      <c r="BB383" s="224">
        <v>0.8</v>
      </c>
      <c r="BE383" s="211" t="s">
        <v>3601</v>
      </c>
      <c r="BF383" s="224">
        <v>0.75</v>
      </c>
      <c r="BI383" s="211" t="s">
        <v>3599</v>
      </c>
      <c r="BJ383" s="224">
        <v>0.75</v>
      </c>
      <c r="BM383" s="225"/>
      <c r="BN383" s="224"/>
      <c r="BQ383" s="225"/>
      <c r="BR383" s="224"/>
      <c r="BV383" s="224"/>
      <c r="BZ383" s="224"/>
      <c r="CD383" s="224"/>
      <c r="CH383" s="224"/>
      <c r="CL383" s="224"/>
      <c r="CP383" s="224"/>
      <c r="CT383" s="224"/>
      <c r="CX383" s="224"/>
      <c r="DB383" s="224"/>
      <c r="DF383" s="224"/>
      <c r="DI383" s="226"/>
    </row>
    <row r="384" spans="1:113" s="220" customFormat="1" ht="14.5" x14ac:dyDescent="0.25">
      <c r="A384" s="252">
        <v>53032</v>
      </c>
      <c r="B384" s="210" t="s">
        <v>3586</v>
      </c>
      <c r="C384" s="227" t="s">
        <v>3587</v>
      </c>
      <c r="D384" s="211" t="s">
        <v>932</v>
      </c>
      <c r="E384" s="23" t="s">
        <v>948</v>
      </c>
      <c r="F384" s="211" t="s">
        <v>3434</v>
      </c>
      <c r="G384" s="249">
        <v>20090807</v>
      </c>
      <c r="H384" s="211" t="s">
        <v>3588</v>
      </c>
      <c r="I384" s="212">
        <v>0.98699999999999999</v>
      </c>
      <c r="J384" s="211" t="s">
        <v>454</v>
      </c>
      <c r="K384" s="211" t="s">
        <v>3767</v>
      </c>
      <c r="L384" s="213">
        <v>2094130000</v>
      </c>
      <c r="M384" s="211" t="s">
        <v>1872</v>
      </c>
      <c r="N384" s="211" t="s">
        <v>1873</v>
      </c>
      <c r="O384" s="214">
        <v>127000</v>
      </c>
      <c r="P384" s="215">
        <v>56500</v>
      </c>
      <c r="Q384" s="211" t="s">
        <v>3589</v>
      </c>
      <c r="R384" s="211" t="s">
        <v>3147</v>
      </c>
      <c r="S384" s="220">
        <v>20110408</v>
      </c>
      <c r="T384" s="211" t="s">
        <v>3590</v>
      </c>
      <c r="U384" s="217">
        <v>4.1999999999999997E-3</v>
      </c>
      <c r="V384" s="218">
        <v>3.3000000000000002E-2</v>
      </c>
      <c r="W384" s="217">
        <v>4.2000000000000002E-4</v>
      </c>
      <c r="X384" s="217">
        <v>4.2000000000000002E-4</v>
      </c>
      <c r="Y384" s="219" t="s">
        <v>411</v>
      </c>
      <c r="Z384" s="219" t="s">
        <v>413</v>
      </c>
      <c r="AA384" s="219" t="s">
        <v>1412</v>
      </c>
      <c r="AD384" s="219" t="s">
        <v>3543</v>
      </c>
      <c r="AE384" s="221"/>
      <c r="AH384" s="222"/>
      <c r="AI384" s="219" t="s">
        <v>3463</v>
      </c>
      <c r="AJ384" s="223">
        <v>0.30599999999999999</v>
      </c>
      <c r="AK384" s="172">
        <f ca="1">IF(LEN(J384)=0,"",VLOOKUP(INDIRECT(ADDRESS(COUNTA(기초자산!$A:$A),1,,,sname)),mat_spot,MATCH(J384,기초자산!$10:$10,0),FALSE))</f>
        <v>117500</v>
      </c>
      <c r="AL384" s="172">
        <f ca="1">IF(LEN(K384)=0,"",VLOOKUP(INDIRECT(ADDRESS(COUNTA(기초자산!$A:$A),1,,,sname)),mat_spot,MATCH(K384,기초자산!$10:$10,0),FALSE))</f>
        <v>58800</v>
      </c>
      <c r="AM384" s="24">
        <f t="shared" ca="1" si="97"/>
        <v>0.92519685039370081</v>
      </c>
      <c r="AN384" s="24">
        <f t="shared" ca="1" si="100"/>
        <v>1.0407079646017698</v>
      </c>
      <c r="AO384" s="211" t="s">
        <v>3591</v>
      </c>
      <c r="AP384" s="224">
        <v>0.85</v>
      </c>
      <c r="AS384" s="211" t="s">
        <v>3592</v>
      </c>
      <c r="AT384" s="224">
        <v>0.85</v>
      </c>
      <c r="AW384" s="211" t="s">
        <v>527</v>
      </c>
      <c r="AX384" s="224">
        <v>0.8</v>
      </c>
      <c r="BA384" s="211" t="s">
        <v>3593</v>
      </c>
      <c r="BB384" s="224">
        <v>0.8</v>
      </c>
      <c r="BE384" s="211" t="s">
        <v>3594</v>
      </c>
      <c r="BF384" s="224">
        <v>0.75</v>
      </c>
      <c r="BI384" s="211" t="s">
        <v>3589</v>
      </c>
      <c r="BJ384" s="224">
        <v>0.75</v>
      </c>
      <c r="BM384" s="225"/>
      <c r="BN384" s="224"/>
      <c r="BQ384" s="225"/>
      <c r="BR384" s="224"/>
      <c r="BV384" s="224"/>
      <c r="BZ384" s="224"/>
      <c r="CD384" s="224"/>
      <c r="CH384" s="224"/>
      <c r="CL384" s="224"/>
      <c r="CP384" s="224"/>
      <c r="CT384" s="224"/>
      <c r="CX384" s="224"/>
      <c r="DB384" s="224"/>
      <c r="DF384" s="224"/>
      <c r="DI384" s="226"/>
    </row>
    <row r="385" spans="1:113" s="26" customFormat="1" ht="14.5" x14ac:dyDescent="0.25">
      <c r="A385" s="147">
        <v>53030</v>
      </c>
      <c r="B385" s="20" t="s">
        <v>3576</v>
      </c>
      <c r="C385" s="22" t="s">
        <v>3577</v>
      </c>
      <c r="D385" s="23" t="s">
        <v>353</v>
      </c>
      <c r="E385" s="23" t="s">
        <v>352</v>
      </c>
      <c r="F385" s="23" t="s">
        <v>1667</v>
      </c>
      <c r="G385" s="249">
        <v>20090806</v>
      </c>
      <c r="H385" s="23" t="s">
        <v>3578</v>
      </c>
      <c r="I385" s="51">
        <v>0.995</v>
      </c>
      <c r="J385" s="211" t="s">
        <v>3567</v>
      </c>
      <c r="K385" s="211"/>
      <c r="L385" s="25">
        <v>214328028</v>
      </c>
      <c r="M385" s="23" t="s">
        <v>3579</v>
      </c>
      <c r="N385" s="23" t="s">
        <v>1015</v>
      </c>
      <c r="O385" s="104">
        <v>32600</v>
      </c>
      <c r="P385" s="104"/>
      <c r="Q385" s="23" t="s">
        <v>3580</v>
      </c>
      <c r="R385" s="23" t="s">
        <v>3581</v>
      </c>
      <c r="S385" s="112">
        <v>20110808</v>
      </c>
      <c r="T385" s="211" t="s">
        <v>3571</v>
      </c>
      <c r="U385" s="49">
        <v>1.6999999999999999E-3</v>
      </c>
      <c r="V385" s="49">
        <v>4.0000000000000001E-3</v>
      </c>
      <c r="W385" s="49">
        <v>2.0000000000000001E-4</v>
      </c>
      <c r="X385" s="49">
        <v>1.2999999999999999E-4</v>
      </c>
      <c r="Y385" s="26" t="s">
        <v>411</v>
      </c>
      <c r="Z385" s="26" t="s">
        <v>357</v>
      </c>
      <c r="AA385" s="26" t="s">
        <v>414</v>
      </c>
      <c r="AB385" s="23"/>
      <c r="AC385" s="23"/>
      <c r="AD385" s="26" t="s">
        <v>3582</v>
      </c>
      <c r="AE385" s="21"/>
      <c r="AG385" s="26">
        <v>140</v>
      </c>
      <c r="AH385" s="29"/>
      <c r="AI385" s="26" t="s">
        <v>2055</v>
      </c>
      <c r="AJ385" s="27"/>
      <c r="AK385" s="26">
        <f ca="1">IF(LEN(J385)=0,"",VLOOKUP(INDIRECT(ADDRESS(COUNTA(기초자산!$A:$A),1,,,sname)),mat_spot,MATCH(J385,기초자산!$10:$10,0),FALSE))</f>
        <v>41700</v>
      </c>
      <c r="AL385" s="26" t="str">
        <f ca="1">IF(LEN(K385)=0,"",VLOOKUP(INDIRECT(ADDRESS(COUNTA(기초자산!$A:$A),1,,,sname)),mat_spot,MATCH(K385,기초자산!$10:$10,0),FALSE))</f>
        <v/>
      </c>
      <c r="AM385" s="24">
        <f t="shared" ref="AM385:AM420" ca="1" si="101">IF(ISERROR(AK385/O385),"",AK385/O385)</f>
        <v>1.2791411042944785</v>
      </c>
      <c r="AN385" s="24" t="str">
        <f t="shared" ca="1" si="100"/>
        <v/>
      </c>
      <c r="AO385" s="23" t="s">
        <v>3583</v>
      </c>
      <c r="AP385" s="24">
        <v>1.4</v>
      </c>
      <c r="AS385" s="23" t="s">
        <v>3584</v>
      </c>
      <c r="AT385" s="24">
        <v>1.4</v>
      </c>
      <c r="AW385" s="23" t="s">
        <v>3585</v>
      </c>
      <c r="AX385" s="24">
        <v>1.4</v>
      </c>
      <c r="BA385" s="23" t="s">
        <v>3580</v>
      </c>
      <c r="BB385" s="24">
        <v>1.4</v>
      </c>
      <c r="BE385" s="23"/>
      <c r="BF385" s="24"/>
      <c r="BI385" s="23"/>
      <c r="BJ385" s="24"/>
      <c r="BM385" s="23"/>
      <c r="BN385" s="24"/>
      <c r="BQ385" s="23"/>
      <c r="BR385" s="24"/>
      <c r="BU385" s="23"/>
      <c r="BV385" s="24"/>
      <c r="BY385" s="23"/>
      <c r="BZ385" s="24"/>
      <c r="CC385" s="23"/>
      <c r="CD385" s="24"/>
      <c r="CG385" s="23"/>
      <c r="CH385" s="24"/>
      <c r="CK385" s="23"/>
      <c r="CL385" s="24"/>
      <c r="CO385" s="23"/>
      <c r="CP385" s="24"/>
      <c r="CS385" s="23"/>
      <c r="CT385" s="24"/>
      <c r="CW385" s="23"/>
      <c r="CX385" s="24"/>
      <c r="DA385" s="23"/>
      <c r="DB385" s="24"/>
      <c r="DE385" s="23"/>
      <c r="DF385" s="24"/>
      <c r="DI385" s="95"/>
    </row>
    <row r="386" spans="1:113" s="220" customFormat="1" ht="14.5" x14ac:dyDescent="0.25">
      <c r="A386" s="252">
        <v>53029</v>
      </c>
      <c r="B386" s="210" t="s">
        <v>3562</v>
      </c>
      <c r="C386" s="227" t="s">
        <v>3564</v>
      </c>
      <c r="D386" s="211" t="s">
        <v>932</v>
      </c>
      <c r="E386" s="23" t="s">
        <v>948</v>
      </c>
      <c r="F386" s="211" t="s">
        <v>3565</v>
      </c>
      <c r="G386" s="249">
        <v>20090806</v>
      </c>
      <c r="H386" s="211" t="s">
        <v>3627</v>
      </c>
      <c r="I386" s="212">
        <v>0.998</v>
      </c>
      <c r="J386" s="211" t="s">
        <v>3567</v>
      </c>
      <c r="K386" s="211" t="s">
        <v>2027</v>
      </c>
      <c r="L386" s="213">
        <v>833752699</v>
      </c>
      <c r="M386" s="211" t="s">
        <v>3568</v>
      </c>
      <c r="N386" s="211" t="s">
        <v>3569</v>
      </c>
      <c r="O386" s="214">
        <v>32450</v>
      </c>
      <c r="P386" s="215">
        <v>18783</v>
      </c>
      <c r="Q386" s="211" t="s">
        <v>3570</v>
      </c>
      <c r="R386" s="211" t="s">
        <v>2928</v>
      </c>
      <c r="S386" s="220">
        <v>20101220</v>
      </c>
      <c r="T386" s="211" t="s">
        <v>3571</v>
      </c>
      <c r="U386" s="217">
        <v>1.1999999999999999E-3</v>
      </c>
      <c r="V386" s="218">
        <v>3.0000000000000001E-3</v>
      </c>
      <c r="W386" s="217">
        <v>1.4999999999999999E-4</v>
      </c>
      <c r="X386" s="217">
        <v>1.4999999999999999E-4</v>
      </c>
      <c r="Y386" s="219" t="s">
        <v>412</v>
      </c>
      <c r="Z386" s="219" t="s">
        <v>413</v>
      </c>
      <c r="AA386" s="219" t="s">
        <v>1412</v>
      </c>
      <c r="AD386" s="219" t="s">
        <v>3575</v>
      </c>
      <c r="AE386" s="221"/>
      <c r="AH386" s="222"/>
      <c r="AI386" s="219" t="s">
        <v>3572</v>
      </c>
      <c r="AJ386" s="223">
        <v>0.26800000000000002</v>
      </c>
      <c r="AK386" s="172">
        <f ca="1">IF(LEN(J386)=0,"",VLOOKUP(INDIRECT(ADDRESS(COUNTA(기초자산!$A:$A),1,,,sname)),mat_spot,MATCH(J386,기초자산!$10:$10,0),FALSE))</f>
        <v>41700</v>
      </c>
      <c r="AL386" s="172">
        <f ca="1">IF(LEN(K386)=0,"",VLOOKUP(INDIRECT(ADDRESS(COUNTA(기초자산!$A:$A),1,,,sname)),mat_spot,MATCH(K386,기초자산!$10:$10,0),FALSE))</f>
        <v>29700</v>
      </c>
      <c r="AM386" s="24">
        <f t="shared" ca="1" si="101"/>
        <v>1.2850539291217258</v>
      </c>
      <c r="AN386" s="24">
        <f t="shared" ca="1" si="100"/>
        <v>1.5812170579779588</v>
      </c>
      <c r="AO386" s="211" t="s">
        <v>3573</v>
      </c>
      <c r="AP386" s="224">
        <v>0.9</v>
      </c>
      <c r="AS386" s="211" t="s">
        <v>5870</v>
      </c>
      <c r="AT386" s="224">
        <v>0.85</v>
      </c>
      <c r="AW386" s="211" t="s">
        <v>3574</v>
      </c>
      <c r="AX386" s="224">
        <v>0.8</v>
      </c>
      <c r="BA386" s="211" t="s">
        <v>3570</v>
      </c>
      <c r="BB386" s="224">
        <v>0.55000000000000004</v>
      </c>
      <c r="BE386" s="211"/>
      <c r="BF386" s="224"/>
      <c r="BI386" s="211"/>
      <c r="BJ386" s="224"/>
      <c r="BM386" s="225"/>
      <c r="BN386" s="224"/>
      <c r="BQ386" s="225"/>
      <c r="BR386" s="224"/>
      <c r="BV386" s="224"/>
      <c r="BZ386" s="224"/>
      <c r="CD386" s="224"/>
      <c r="CH386" s="224"/>
      <c r="CL386" s="224"/>
      <c r="CP386" s="224"/>
      <c r="CT386" s="224"/>
      <c r="CX386" s="224"/>
      <c r="DB386" s="224"/>
      <c r="DF386" s="224"/>
      <c r="DI386" s="226"/>
    </row>
    <row r="387" spans="1:113" s="220" customFormat="1" ht="14.5" x14ac:dyDescent="0.25">
      <c r="A387" s="252">
        <v>53028</v>
      </c>
      <c r="B387" s="210" t="s">
        <v>3620</v>
      </c>
      <c r="C387" s="22" t="s">
        <v>3621</v>
      </c>
      <c r="D387" s="211" t="s">
        <v>353</v>
      </c>
      <c r="E387" s="23" t="s">
        <v>352</v>
      </c>
      <c r="F387" s="211" t="s">
        <v>353</v>
      </c>
      <c r="G387" s="244">
        <v>20090805</v>
      </c>
      <c r="H387" s="211" t="s">
        <v>3604</v>
      </c>
      <c r="I387" s="212">
        <v>0.98499999999999999</v>
      </c>
      <c r="J387" s="23" t="s">
        <v>941</v>
      </c>
      <c r="K387" s="23" t="s">
        <v>3162</v>
      </c>
      <c r="L387" s="213">
        <v>4420087000</v>
      </c>
      <c r="M387" s="211" t="s">
        <v>534</v>
      </c>
      <c r="N387" s="211" t="s">
        <v>3566</v>
      </c>
      <c r="O387" s="214">
        <v>203.19</v>
      </c>
      <c r="P387" s="215">
        <v>11968.48</v>
      </c>
      <c r="Q387" s="211" t="s">
        <v>507</v>
      </c>
      <c r="R387" s="211" t="s">
        <v>3622</v>
      </c>
      <c r="S387" s="216">
        <v>20110805</v>
      </c>
      <c r="T387" s="23" t="s">
        <v>1885</v>
      </c>
      <c r="U387" s="217">
        <v>9.5999999999999992E-3</v>
      </c>
      <c r="V387" s="218" t="s">
        <v>99</v>
      </c>
      <c r="W387" s="217">
        <v>5.9999999999999995E-4</v>
      </c>
      <c r="X387" s="217">
        <v>5.9999999999999995E-4</v>
      </c>
      <c r="Y387" s="219" t="s">
        <v>411</v>
      </c>
      <c r="Z387" s="219" t="s">
        <v>413</v>
      </c>
      <c r="AA387" s="219" t="s">
        <v>414</v>
      </c>
      <c r="AD387" s="26" t="s">
        <v>3426</v>
      </c>
      <c r="AE387" s="221"/>
      <c r="AH387" s="222"/>
      <c r="AI387" s="219" t="s">
        <v>3623</v>
      </c>
      <c r="AJ387" s="223">
        <v>0.29580000000000001</v>
      </c>
      <c r="AK387" s="172">
        <f ca="1">IF(LEN(J387)=0,"",VLOOKUP(INDIRECT(ADDRESS(COUNTA(기초자산!$A:$A),1,,,sname)),mat_spot,MATCH(J387,기초자산!$10:$10,0),FALSE))</f>
        <v>274.89999999999998</v>
      </c>
      <c r="AL387" s="172">
        <f ca="1">IF(LEN(K387)=0,"",VLOOKUP(INDIRECT(ADDRESS(COUNTA(기초자산!$A:$A),1,,,sname)),mat_spot,MATCH(K387,기초자산!$10:$10,0),FALSE))</f>
        <v>12454.07</v>
      </c>
      <c r="AM387" s="24">
        <f t="shared" ca="1" si="101"/>
        <v>1.3529209114621781</v>
      </c>
      <c r="AN387" s="24">
        <f t="shared" ca="1" si="100"/>
        <v>1.040572403513228</v>
      </c>
      <c r="AO387" s="211" t="s">
        <v>3217</v>
      </c>
      <c r="AP387" s="224">
        <v>0.9</v>
      </c>
      <c r="AS387" s="211" t="s">
        <v>3118</v>
      </c>
      <c r="AT387" s="224">
        <v>0.9</v>
      </c>
      <c r="AW387" s="211" t="s">
        <v>3624</v>
      </c>
      <c r="AX387" s="224">
        <v>0.85</v>
      </c>
      <c r="BA387" s="211" t="s">
        <v>3625</v>
      </c>
      <c r="BB387" s="224">
        <v>0.85</v>
      </c>
      <c r="BE387" s="211" t="s">
        <v>3626</v>
      </c>
      <c r="BF387" s="224">
        <v>0.8</v>
      </c>
      <c r="BI387" s="211" t="s">
        <v>507</v>
      </c>
      <c r="BJ387" s="224">
        <v>0.8</v>
      </c>
      <c r="BM387" s="225"/>
      <c r="BN387" s="224"/>
      <c r="BQ387" s="225"/>
      <c r="BR387" s="224"/>
      <c r="BV387" s="224"/>
      <c r="BZ387" s="224"/>
      <c r="CD387" s="224"/>
      <c r="CH387" s="224"/>
      <c r="CL387" s="224"/>
      <c r="CP387" s="224"/>
      <c r="CT387" s="224"/>
      <c r="CX387" s="224"/>
      <c r="DB387" s="224"/>
      <c r="DF387" s="224"/>
      <c r="DI387" s="226"/>
    </row>
    <row r="388" spans="1:113" s="26" customFormat="1" ht="14.5" x14ac:dyDescent="0.25">
      <c r="A388" s="147">
        <v>53027</v>
      </c>
      <c r="B388" s="210" t="s">
        <v>3554</v>
      </c>
      <c r="C388" s="22" t="s">
        <v>3555</v>
      </c>
      <c r="D388" s="23" t="s">
        <v>353</v>
      </c>
      <c r="E388" s="23" t="s">
        <v>352</v>
      </c>
      <c r="F388" s="23" t="s">
        <v>353</v>
      </c>
      <c r="G388" s="244">
        <v>20090731</v>
      </c>
      <c r="H388" s="23" t="s">
        <v>3556</v>
      </c>
      <c r="I388" s="51">
        <v>0.99299999999999999</v>
      </c>
      <c r="J388" s="23" t="s">
        <v>941</v>
      </c>
      <c r="K388" s="23" t="s">
        <v>1972</v>
      </c>
      <c r="L388" s="25">
        <v>2256008000</v>
      </c>
      <c r="M388" s="23" t="s">
        <v>410</v>
      </c>
      <c r="N388" s="23" t="s">
        <v>3559</v>
      </c>
      <c r="O388" s="134">
        <v>202.96</v>
      </c>
      <c r="P388" s="104">
        <v>502000</v>
      </c>
      <c r="Q388" s="23" t="s">
        <v>3557</v>
      </c>
      <c r="R388" s="23" t="s">
        <v>3558</v>
      </c>
      <c r="S388" s="112">
        <v>20120731</v>
      </c>
      <c r="T388" s="23" t="s">
        <v>3521</v>
      </c>
      <c r="U388" s="49">
        <v>2.5999999999999999E-3</v>
      </c>
      <c r="V388" s="49" t="s">
        <v>447</v>
      </c>
      <c r="W388" s="49">
        <v>2.9999999999999997E-4</v>
      </c>
      <c r="X388" s="49">
        <v>2.9999999999999997E-4</v>
      </c>
      <c r="Y388" s="26" t="s">
        <v>688</v>
      </c>
      <c r="Z388" s="26" t="s">
        <v>357</v>
      </c>
      <c r="AA388" s="26" t="s">
        <v>664</v>
      </c>
      <c r="AB388" s="23"/>
      <c r="AC388" s="23"/>
      <c r="AD388" s="26" t="s">
        <v>767</v>
      </c>
      <c r="AE388" s="21"/>
      <c r="AH388" s="29"/>
      <c r="AI388" s="26" t="s">
        <v>3522</v>
      </c>
      <c r="AJ388" s="27"/>
      <c r="AK388" s="26">
        <f ca="1">IF(LEN(J388)=0,"",VLOOKUP(INDIRECT(ADDRESS(COUNTA(기초자산!$A:$A),1,,,sname)),mat_spot,MATCH(J388,기초자산!$10:$10,0),FALSE))</f>
        <v>274.89999999999998</v>
      </c>
      <c r="AM388" s="24">
        <f t="shared" ca="1" si="101"/>
        <v>1.3544540796216002</v>
      </c>
      <c r="AN388" s="24"/>
      <c r="AO388" s="23" t="s">
        <v>1344</v>
      </c>
      <c r="AP388" s="24">
        <v>1</v>
      </c>
      <c r="AS388" s="23" t="s">
        <v>1337</v>
      </c>
      <c r="AT388" s="24">
        <v>1</v>
      </c>
      <c r="AW388" s="23" t="s">
        <v>427</v>
      </c>
      <c r="AX388" s="24">
        <v>1</v>
      </c>
      <c r="BA388" s="23" t="s">
        <v>3553</v>
      </c>
      <c r="BB388" s="24">
        <v>1</v>
      </c>
      <c r="BE388" s="23" t="s">
        <v>3560</v>
      </c>
      <c r="BF388" s="24">
        <v>1</v>
      </c>
      <c r="BI388" s="23" t="s">
        <v>3557</v>
      </c>
      <c r="BJ388" s="24">
        <v>1</v>
      </c>
      <c r="BM388" s="23"/>
      <c r="BN388" s="24"/>
      <c r="BQ388" s="23"/>
      <c r="BR388" s="24"/>
      <c r="BU388" s="23"/>
      <c r="BV388" s="24"/>
      <c r="BY388" s="23"/>
      <c r="BZ388" s="24"/>
      <c r="CC388" s="23"/>
      <c r="CD388" s="24"/>
      <c r="CG388" s="23"/>
      <c r="CH388" s="24"/>
      <c r="CK388" s="23"/>
      <c r="CL388" s="24"/>
      <c r="CO388" s="23"/>
      <c r="CP388" s="24"/>
      <c r="CS388" s="23"/>
      <c r="CT388" s="24"/>
      <c r="CW388" s="23"/>
      <c r="CX388" s="24"/>
      <c r="DA388" s="23"/>
      <c r="DB388" s="24"/>
      <c r="DE388" s="23"/>
      <c r="DF388" s="24"/>
      <c r="DI388" s="95"/>
    </row>
    <row r="389" spans="1:113" s="220" customFormat="1" ht="14.5" x14ac:dyDescent="0.25">
      <c r="A389" s="252">
        <v>53026</v>
      </c>
      <c r="B389" s="210" t="s">
        <v>3546</v>
      </c>
      <c r="C389" s="227" t="s">
        <v>3547</v>
      </c>
      <c r="D389" s="211" t="s">
        <v>932</v>
      </c>
      <c r="E389" s="23" t="s">
        <v>948</v>
      </c>
      <c r="F389" s="211" t="s">
        <v>932</v>
      </c>
      <c r="G389" s="249">
        <v>20090730</v>
      </c>
      <c r="H389" s="211" t="s">
        <v>3548</v>
      </c>
      <c r="I389" s="212">
        <v>0.98499999999999999</v>
      </c>
      <c r="J389" s="211" t="s">
        <v>914</v>
      </c>
      <c r="K389" s="211" t="s">
        <v>3549</v>
      </c>
      <c r="L389" s="213">
        <v>3644117000</v>
      </c>
      <c r="M389" s="211" t="s">
        <v>1910</v>
      </c>
      <c r="N389" s="211" t="s">
        <v>410</v>
      </c>
      <c r="O389" s="214">
        <v>482500</v>
      </c>
      <c r="P389" s="215">
        <v>34550</v>
      </c>
      <c r="Q389" s="211" t="s">
        <v>3550</v>
      </c>
      <c r="R389" s="211" t="s">
        <v>3551</v>
      </c>
      <c r="S389" s="220">
        <v>20120730</v>
      </c>
      <c r="T389" s="211" t="s">
        <v>3552</v>
      </c>
      <c r="U389" s="217">
        <v>6.4000000000000003E-3</v>
      </c>
      <c r="V389" s="218" t="s">
        <v>99</v>
      </c>
      <c r="W389" s="217">
        <v>4.0000000000000002E-4</v>
      </c>
      <c r="X389" s="217">
        <v>4.0000000000000002E-4</v>
      </c>
      <c r="Y389" s="219" t="s">
        <v>1405</v>
      </c>
      <c r="Z389" s="219" t="s">
        <v>1406</v>
      </c>
      <c r="AA389" s="219" t="s">
        <v>1412</v>
      </c>
      <c r="AD389" s="219" t="s">
        <v>3543</v>
      </c>
      <c r="AE389" s="221"/>
      <c r="AH389" s="222"/>
      <c r="AI389" s="219" t="s">
        <v>2068</v>
      </c>
      <c r="AJ389" s="223">
        <v>0.48599999999999999</v>
      </c>
      <c r="AK389" s="172">
        <f ca="1">IF(LEN(J389)=0,"",VLOOKUP(INDIRECT(ADDRESS(COUNTA(기초자산!$A:$A),1,,,sname)),mat_spot,MATCH(J389,기초자산!$10:$10,0),FALSE))</f>
        <v>472000</v>
      </c>
      <c r="AL389" s="172">
        <f ca="1">IF(LEN(K389)=0,"",VLOOKUP(INDIRECT(ADDRESS(COUNTA(기초자산!$A:$A),1,,,sname)),mat_spot,MATCH(K389,기초자산!$10:$10,0),FALSE))</f>
        <v>47000</v>
      </c>
      <c r="AM389" s="24">
        <f t="shared" ca="1" si="101"/>
        <v>0.97823834196891191</v>
      </c>
      <c r="AN389" s="24">
        <f ca="1">IF(ISERROR(AL389/P389),"",AL389/P389)</f>
        <v>1.3603473227206946</v>
      </c>
      <c r="AO389" s="211" t="s">
        <v>1344</v>
      </c>
      <c r="AP389" s="224">
        <v>0.85</v>
      </c>
      <c r="AS389" s="211" t="s">
        <v>1337</v>
      </c>
      <c r="AT389" s="224">
        <v>0.85</v>
      </c>
      <c r="AW389" s="211" t="s">
        <v>427</v>
      </c>
      <c r="AX389" s="224">
        <v>0.8</v>
      </c>
      <c r="BA389" s="211" t="s">
        <v>3553</v>
      </c>
      <c r="BB389" s="224">
        <v>0.8</v>
      </c>
      <c r="BE389" s="211" t="s">
        <v>795</v>
      </c>
      <c r="BF389" s="224">
        <v>0.75</v>
      </c>
      <c r="BI389" s="211" t="s">
        <v>3550</v>
      </c>
      <c r="BJ389" s="224">
        <v>0.55000000000000004</v>
      </c>
      <c r="BM389" s="225"/>
      <c r="BN389" s="224"/>
      <c r="BQ389" s="225"/>
      <c r="BR389" s="224"/>
      <c r="BV389" s="224"/>
      <c r="BZ389" s="224"/>
      <c r="CD389" s="224"/>
      <c r="CH389" s="224"/>
      <c r="CL389" s="224"/>
      <c r="CP389" s="224"/>
      <c r="CT389" s="224"/>
      <c r="CX389" s="224"/>
      <c r="DB389" s="224"/>
      <c r="DF389" s="224"/>
      <c r="DI389" s="226"/>
    </row>
    <row r="390" spans="1:113" s="26" customFormat="1" ht="14.5" x14ac:dyDescent="0.25">
      <c r="A390" s="147">
        <v>53025</v>
      </c>
      <c r="B390" s="20" t="s">
        <v>3536</v>
      </c>
      <c r="C390" s="22" t="s">
        <v>3537</v>
      </c>
      <c r="D390" s="23" t="s">
        <v>353</v>
      </c>
      <c r="E390" s="23" t="s">
        <v>352</v>
      </c>
      <c r="F390" s="23" t="s">
        <v>1667</v>
      </c>
      <c r="G390" s="244">
        <v>20090724</v>
      </c>
      <c r="H390" s="23" t="s">
        <v>3538</v>
      </c>
      <c r="I390" s="51">
        <v>0.995</v>
      </c>
      <c r="J390" s="23" t="s">
        <v>2027</v>
      </c>
      <c r="K390" s="23"/>
      <c r="L390" s="25">
        <v>263092491</v>
      </c>
      <c r="M390" s="23" t="s">
        <v>438</v>
      </c>
      <c r="N390" s="23" t="s">
        <v>401</v>
      </c>
      <c r="O390" s="104">
        <v>17366</v>
      </c>
      <c r="P390" s="104"/>
      <c r="Q390" s="23" t="s">
        <v>3539</v>
      </c>
      <c r="R390" s="23" t="s">
        <v>423</v>
      </c>
      <c r="S390" s="112">
        <v>20110801</v>
      </c>
      <c r="T390" s="23" t="s">
        <v>3530</v>
      </c>
      <c r="U390" s="49">
        <v>1.6999999999999999E-3</v>
      </c>
      <c r="V390" s="49">
        <v>4.0000000000000001E-3</v>
      </c>
      <c r="W390" s="49">
        <v>2.0000000000000001E-4</v>
      </c>
      <c r="X390" s="49">
        <v>1.2999999999999999E-4</v>
      </c>
      <c r="Y390" s="26" t="s">
        <v>411</v>
      </c>
      <c r="Z390" s="26" t="s">
        <v>357</v>
      </c>
      <c r="AA390" s="26" t="s">
        <v>414</v>
      </c>
      <c r="AB390" s="23"/>
      <c r="AC390" s="23"/>
      <c r="AD390" s="26" t="s">
        <v>3540</v>
      </c>
      <c r="AE390" s="21"/>
      <c r="AG390" s="26">
        <v>140</v>
      </c>
      <c r="AH390" s="29"/>
      <c r="AI390" s="26" t="s">
        <v>3541</v>
      </c>
      <c r="AJ390" s="27"/>
      <c r="AK390" s="26">
        <f ca="1">IF(LEN(J390)=0,"",VLOOKUP(INDIRECT(ADDRESS(COUNTA(기초자산!$A:$A),1,,,sname)),mat_spot,MATCH(J390,기초자산!$10:$10,0),FALSE))</f>
        <v>29700</v>
      </c>
      <c r="AL390" s="26" t="str">
        <f ca="1">IF(LEN(K390)=0,"",VLOOKUP(INDIRECT(ADDRESS(COUNTA(기초자산!$A:$A),1,,,sname)),mat_spot,MATCH(K390,기초자산!$10:$10,0),FALSE))</f>
        <v/>
      </c>
      <c r="AM390" s="24">
        <f t="shared" ca="1" si="101"/>
        <v>1.7102383968674422</v>
      </c>
      <c r="AN390" s="24" t="str">
        <f ca="1">IF(ISERROR(AL390/P390),"",AL390/P390)</f>
        <v/>
      </c>
      <c r="AO390" s="23" t="s">
        <v>439</v>
      </c>
      <c r="AP390" s="24">
        <v>1.4</v>
      </c>
      <c r="AS390" s="23" t="s">
        <v>433</v>
      </c>
      <c r="AT390" s="24">
        <v>1.4</v>
      </c>
      <c r="AW390" s="23" t="s">
        <v>3542</v>
      </c>
      <c r="AX390" s="24">
        <v>1.4</v>
      </c>
      <c r="BA390" s="23" t="s">
        <v>3539</v>
      </c>
      <c r="BB390" s="24">
        <v>1.4</v>
      </c>
      <c r="BE390" s="23"/>
      <c r="BF390" s="24"/>
      <c r="BI390" s="23"/>
      <c r="BJ390" s="24"/>
      <c r="BM390" s="23"/>
      <c r="BN390" s="24"/>
      <c r="BQ390" s="23"/>
      <c r="BR390" s="24"/>
      <c r="BU390" s="23"/>
      <c r="BV390" s="24"/>
      <c r="BY390" s="23"/>
      <c r="BZ390" s="24"/>
      <c r="CC390" s="23"/>
      <c r="CD390" s="24"/>
      <c r="CG390" s="23"/>
      <c r="CH390" s="24"/>
      <c r="CK390" s="23"/>
      <c r="CL390" s="24"/>
      <c r="CO390" s="23"/>
      <c r="CP390" s="24"/>
      <c r="CS390" s="23"/>
      <c r="CT390" s="24"/>
      <c r="CW390" s="23"/>
      <c r="CX390" s="24"/>
      <c r="DA390" s="23"/>
      <c r="DB390" s="24"/>
      <c r="DE390" s="23"/>
      <c r="DF390" s="24"/>
      <c r="DI390" s="95"/>
    </row>
    <row r="391" spans="1:113" s="220" customFormat="1" ht="14.5" x14ac:dyDescent="0.25">
      <c r="A391" s="252">
        <v>53024</v>
      </c>
      <c r="B391" s="210" t="s">
        <v>3526</v>
      </c>
      <c r="C391" s="22" t="s">
        <v>3527</v>
      </c>
      <c r="D391" s="211" t="s">
        <v>353</v>
      </c>
      <c r="E391" s="23" t="s">
        <v>352</v>
      </c>
      <c r="F391" s="211" t="s">
        <v>353</v>
      </c>
      <c r="G391" s="244">
        <v>20090724</v>
      </c>
      <c r="H391" s="211" t="s">
        <v>3528</v>
      </c>
      <c r="I391" s="212">
        <v>0.98499999999999999</v>
      </c>
      <c r="J391" s="23" t="s">
        <v>941</v>
      </c>
      <c r="K391" s="23" t="s">
        <v>3162</v>
      </c>
      <c r="L391" s="213">
        <v>2892000000</v>
      </c>
      <c r="M391" s="211" t="s">
        <v>1031</v>
      </c>
      <c r="N391" s="211" t="s">
        <v>445</v>
      </c>
      <c r="O391" s="214">
        <v>195.13</v>
      </c>
      <c r="P391" s="215">
        <v>11984.36</v>
      </c>
      <c r="Q391" s="211" t="s">
        <v>1967</v>
      </c>
      <c r="R391" s="211" t="s">
        <v>3529</v>
      </c>
      <c r="S391" s="216">
        <v>20110725</v>
      </c>
      <c r="T391" s="23" t="s">
        <v>3530</v>
      </c>
      <c r="U391" s="217">
        <v>9.5999999999999992E-3</v>
      </c>
      <c r="V391" s="218" t="s">
        <v>99</v>
      </c>
      <c r="W391" s="217">
        <v>5.9999999999999995E-4</v>
      </c>
      <c r="X391" s="217">
        <v>5.9999999999999995E-4</v>
      </c>
      <c r="Y391" s="219" t="s">
        <v>411</v>
      </c>
      <c r="Z391" s="219" t="s">
        <v>413</v>
      </c>
      <c r="AA391" s="219" t="s">
        <v>414</v>
      </c>
      <c r="AD391" s="26" t="s">
        <v>3426</v>
      </c>
      <c r="AE391" s="221"/>
      <c r="AH391" s="222"/>
      <c r="AI391" s="219" t="s">
        <v>3531</v>
      </c>
      <c r="AJ391" s="223">
        <v>0.3024</v>
      </c>
      <c r="AK391" s="172">
        <f ca="1">IF(LEN(J391)=0,"",VLOOKUP(INDIRECT(ADDRESS(COUNTA(기초자산!$A:$A),1,,,sname)),mat_spot,MATCH(J391,기초자산!$10:$10,0),FALSE))</f>
        <v>274.89999999999998</v>
      </c>
      <c r="AL391" s="172">
        <f ca="1">IF(LEN(K391)=0,"",VLOOKUP(INDIRECT(ADDRESS(COUNTA(기초자산!$A:$A),1,,,sname)),mat_spot,MATCH(K391,기초자산!$10:$10,0),FALSE))</f>
        <v>12454.07</v>
      </c>
      <c r="AM391" s="24">
        <f t="shared" ca="1" si="101"/>
        <v>1.4088043868190436</v>
      </c>
      <c r="AN391" s="24">
        <f ca="1">IF(ISERROR(AL391/P391),"",AL391/P391)</f>
        <v>1.0391935823022671</v>
      </c>
      <c r="AO391" s="211" t="s">
        <v>3532</v>
      </c>
      <c r="AP391" s="224">
        <v>0.9</v>
      </c>
      <c r="AS391" s="211" t="s">
        <v>3533</v>
      </c>
      <c r="AT391" s="224">
        <v>0.9</v>
      </c>
      <c r="AW391" s="211" t="s">
        <v>3534</v>
      </c>
      <c r="AX391" s="224">
        <v>0.85</v>
      </c>
      <c r="BA391" s="211" t="s">
        <v>3383</v>
      </c>
      <c r="BB391" s="224">
        <v>0.85</v>
      </c>
      <c r="BE391" s="211" t="s">
        <v>3535</v>
      </c>
      <c r="BF391" s="224">
        <v>0.8</v>
      </c>
      <c r="BI391" s="211" t="s">
        <v>1967</v>
      </c>
      <c r="BJ391" s="224">
        <v>0.8</v>
      </c>
      <c r="BM391" s="225"/>
      <c r="BN391" s="224"/>
      <c r="BQ391" s="225"/>
      <c r="BR391" s="224"/>
      <c r="BV391" s="224"/>
      <c r="BZ391" s="224"/>
      <c r="CD391" s="224"/>
      <c r="CH391" s="224"/>
      <c r="CL391" s="224"/>
      <c r="CP391" s="224"/>
      <c r="CT391" s="224"/>
      <c r="CX391" s="224"/>
      <c r="DB391" s="224"/>
      <c r="DF391" s="224"/>
      <c r="DI391" s="226"/>
    </row>
    <row r="392" spans="1:113" s="26" customFormat="1" ht="14.5" x14ac:dyDescent="0.25">
      <c r="A392" s="147">
        <v>53023</v>
      </c>
      <c r="B392" s="210" t="s">
        <v>3517</v>
      </c>
      <c r="C392" s="22" t="s">
        <v>3518</v>
      </c>
      <c r="D392" s="23" t="s">
        <v>353</v>
      </c>
      <c r="E392" s="23" t="s">
        <v>352</v>
      </c>
      <c r="F392" s="23" t="s">
        <v>353</v>
      </c>
      <c r="G392" s="244">
        <v>20090722</v>
      </c>
      <c r="H392" s="23" t="s">
        <v>3519</v>
      </c>
      <c r="I392" s="51">
        <v>0.99299999999999999</v>
      </c>
      <c r="J392" s="23" t="s">
        <v>941</v>
      </c>
      <c r="K392" s="23" t="s">
        <v>1972</v>
      </c>
      <c r="L392" s="25">
        <v>2544700000</v>
      </c>
      <c r="M392" s="23" t="s">
        <v>345</v>
      </c>
      <c r="N392" s="23" t="s">
        <v>3520</v>
      </c>
      <c r="O392" s="134">
        <v>194.29</v>
      </c>
      <c r="P392" s="104">
        <v>471000</v>
      </c>
      <c r="Q392" s="23" t="s">
        <v>3512</v>
      </c>
      <c r="R392" s="23" t="s">
        <v>3513</v>
      </c>
      <c r="S392" s="112">
        <v>20120720</v>
      </c>
      <c r="T392" s="23" t="s">
        <v>3521</v>
      </c>
      <c r="U392" s="49">
        <v>2.5999999999999999E-3</v>
      </c>
      <c r="V392" s="49" t="s">
        <v>447</v>
      </c>
      <c r="W392" s="49">
        <v>2.9999999999999997E-4</v>
      </c>
      <c r="X392" s="49">
        <v>2.9999999999999997E-4</v>
      </c>
      <c r="Y392" s="26" t="s">
        <v>688</v>
      </c>
      <c r="Z392" s="26" t="s">
        <v>357</v>
      </c>
      <c r="AA392" s="26" t="s">
        <v>664</v>
      </c>
      <c r="AB392" s="23"/>
      <c r="AC392" s="23"/>
      <c r="AD392" s="26" t="s">
        <v>767</v>
      </c>
      <c r="AE392" s="21"/>
      <c r="AH392" s="29"/>
      <c r="AI392" s="26" t="s">
        <v>3522</v>
      </c>
      <c r="AJ392" s="27"/>
      <c r="AK392" s="26">
        <f ca="1">IF(LEN(J392)=0,"",VLOOKUP(INDIRECT(ADDRESS(COUNTA(기초자산!$A:$A),1,,,sname)),mat_spot,MATCH(J392,기초자산!$10:$10,0),FALSE))</f>
        <v>274.89999999999998</v>
      </c>
      <c r="AM392" s="24">
        <f t="shared" ca="1" si="101"/>
        <v>1.4148952596633897</v>
      </c>
      <c r="AN392" s="24"/>
      <c r="AO392" s="23" t="s">
        <v>3523</v>
      </c>
      <c r="AP392" s="24">
        <v>1</v>
      </c>
      <c r="AS392" s="23" t="s">
        <v>1945</v>
      </c>
      <c r="AT392" s="24">
        <v>1</v>
      </c>
      <c r="AW392" s="23" t="s">
        <v>3524</v>
      </c>
      <c r="AX392" s="24">
        <v>1</v>
      </c>
      <c r="BA392" s="23" t="s">
        <v>3525</v>
      </c>
      <c r="BB392" s="24">
        <v>1</v>
      </c>
      <c r="BE392" s="23" t="s">
        <v>3516</v>
      </c>
      <c r="BF392" s="24">
        <v>1</v>
      </c>
      <c r="BI392" s="23" t="s">
        <v>3512</v>
      </c>
      <c r="BJ392" s="24">
        <v>1</v>
      </c>
      <c r="BM392" s="23"/>
      <c r="BN392" s="24"/>
      <c r="BQ392" s="23"/>
      <c r="BR392" s="24"/>
      <c r="BU392" s="23"/>
      <c r="BV392" s="24"/>
      <c r="BY392" s="23"/>
      <c r="BZ392" s="24"/>
      <c r="CC392" s="23"/>
      <c r="CD392" s="24"/>
      <c r="CG392" s="23"/>
      <c r="CH392" s="24"/>
      <c r="CK392" s="23"/>
      <c r="CL392" s="24"/>
      <c r="CO392" s="23"/>
      <c r="CP392" s="24"/>
      <c r="CS392" s="23"/>
      <c r="CT392" s="24"/>
      <c r="CW392" s="23"/>
      <c r="CX392" s="24"/>
      <c r="DA392" s="23"/>
      <c r="DB392" s="24"/>
      <c r="DE392" s="23"/>
      <c r="DF392" s="24"/>
      <c r="DI392" s="95"/>
    </row>
    <row r="393" spans="1:113" s="220" customFormat="1" ht="14.5" x14ac:dyDescent="0.25">
      <c r="A393" s="252">
        <v>53022</v>
      </c>
      <c r="B393" s="210" t="s">
        <v>3508</v>
      </c>
      <c r="C393" s="227" t="s">
        <v>3509</v>
      </c>
      <c r="D393" s="211" t="s">
        <v>932</v>
      </c>
      <c r="E393" s="23" t="s">
        <v>948</v>
      </c>
      <c r="F393" s="211" t="s">
        <v>932</v>
      </c>
      <c r="G393" s="249">
        <v>20090720</v>
      </c>
      <c r="H393" s="211" t="s">
        <v>3510</v>
      </c>
      <c r="I393" s="212">
        <v>0.98499999999999999</v>
      </c>
      <c r="J393" s="211" t="s">
        <v>914</v>
      </c>
      <c r="K393" s="211" t="s">
        <v>813</v>
      </c>
      <c r="L393" s="213">
        <v>2182800000</v>
      </c>
      <c r="M393" s="211" t="s">
        <v>3500</v>
      </c>
      <c r="N393" s="211" t="s">
        <v>3511</v>
      </c>
      <c r="O393" s="214">
        <v>452500</v>
      </c>
      <c r="P393" s="215">
        <v>37300</v>
      </c>
      <c r="Q393" s="211" t="s">
        <v>3512</v>
      </c>
      <c r="R393" s="211" t="s">
        <v>3513</v>
      </c>
      <c r="S393" s="220">
        <v>20120720</v>
      </c>
      <c r="T393" s="211" t="s">
        <v>1338</v>
      </c>
      <c r="U393" s="217">
        <v>6.4000000000000003E-3</v>
      </c>
      <c r="V393" s="218" t="s">
        <v>99</v>
      </c>
      <c r="W393" s="217">
        <v>4.0000000000000002E-4</v>
      </c>
      <c r="X393" s="217">
        <v>4.0000000000000002E-4</v>
      </c>
      <c r="Y393" s="219" t="s">
        <v>1405</v>
      </c>
      <c r="Z393" s="219" t="s">
        <v>1406</v>
      </c>
      <c r="AA393" s="219" t="s">
        <v>1412</v>
      </c>
      <c r="AD393" s="219" t="s">
        <v>3543</v>
      </c>
      <c r="AE393" s="221"/>
      <c r="AH393" s="222"/>
      <c r="AI393" s="219" t="s">
        <v>3514</v>
      </c>
      <c r="AJ393" s="223">
        <v>0.46800000000000003</v>
      </c>
      <c r="AK393" s="172">
        <f ca="1">IF(LEN(J393)=0,"",VLOOKUP(INDIRECT(ADDRESS(COUNTA(기초자산!$A:$A),1,,,sname)),mat_spot,MATCH(J393,기초자산!$10:$10,0),FALSE))</f>
        <v>472000</v>
      </c>
      <c r="AL393" s="172">
        <f ca="1">IF(LEN(K393)=0,"",VLOOKUP(INDIRECT(ADDRESS(COUNTA(기초자산!$A:$A),1,,,sname)),mat_spot,MATCH(K393,기초자산!$10:$10,0),FALSE))</f>
        <v>51600</v>
      </c>
      <c r="AM393" s="24">
        <f t="shared" ca="1" si="101"/>
        <v>1.0430939226519338</v>
      </c>
      <c r="AN393" s="24">
        <f t="shared" ref="AN393:AN406" ca="1" si="102">IF(ISERROR(AL393/P393),"",AL393/P393)</f>
        <v>1.3833780160857909</v>
      </c>
      <c r="AO393" s="211" t="s">
        <v>769</v>
      </c>
      <c r="AP393" s="224">
        <v>0.85</v>
      </c>
      <c r="AS393" s="211" t="s">
        <v>1985</v>
      </c>
      <c r="AT393" s="224">
        <v>0.85</v>
      </c>
      <c r="AW393" s="211" t="s">
        <v>3515</v>
      </c>
      <c r="AX393" s="224">
        <v>0.8</v>
      </c>
      <c r="BA393" s="211" t="s">
        <v>3502</v>
      </c>
      <c r="BB393" s="224">
        <v>0.8</v>
      </c>
      <c r="BE393" s="211" t="s">
        <v>3516</v>
      </c>
      <c r="BF393" s="224">
        <v>0.75</v>
      </c>
      <c r="BI393" s="211" t="s">
        <v>3512</v>
      </c>
      <c r="BJ393" s="224">
        <v>0.75</v>
      </c>
      <c r="BM393" s="225"/>
      <c r="BN393" s="224"/>
      <c r="BQ393" s="225"/>
      <c r="BR393" s="224"/>
      <c r="BV393" s="224"/>
      <c r="BZ393" s="224"/>
      <c r="CD393" s="224"/>
      <c r="CH393" s="224"/>
      <c r="CL393" s="224"/>
      <c r="CP393" s="224"/>
      <c r="CT393" s="224"/>
      <c r="CX393" s="224"/>
      <c r="DB393" s="224"/>
      <c r="DF393" s="224"/>
      <c r="DI393" s="226"/>
    </row>
    <row r="394" spans="1:113" s="220" customFormat="1" ht="14.5" x14ac:dyDescent="0.25">
      <c r="A394" s="252">
        <v>53021</v>
      </c>
      <c r="B394" s="210" t="s">
        <v>3497</v>
      </c>
      <c r="C394" s="22" t="s">
        <v>3498</v>
      </c>
      <c r="D394" s="211" t="s">
        <v>353</v>
      </c>
      <c r="E394" s="23" t="s">
        <v>352</v>
      </c>
      <c r="F394" s="211" t="s">
        <v>353</v>
      </c>
      <c r="G394" s="244">
        <v>20090717</v>
      </c>
      <c r="H394" s="211" t="s">
        <v>3499</v>
      </c>
      <c r="I394" s="212">
        <v>0.98499999999999999</v>
      </c>
      <c r="J394" s="23" t="s">
        <v>941</v>
      </c>
      <c r="K394" s="23" t="s">
        <v>3162</v>
      </c>
      <c r="L394" s="213">
        <v>2767790000</v>
      </c>
      <c r="M394" s="211" t="s">
        <v>1975</v>
      </c>
      <c r="N394" s="211" t="s">
        <v>3500</v>
      </c>
      <c r="O394" s="214">
        <v>187.16</v>
      </c>
      <c r="P394" s="215">
        <v>11146.43</v>
      </c>
      <c r="Q394" s="211" t="s">
        <v>3501</v>
      </c>
      <c r="R394" s="211" t="s">
        <v>3502</v>
      </c>
      <c r="S394" s="216">
        <v>20110718</v>
      </c>
      <c r="T394" s="23" t="s">
        <v>3503</v>
      </c>
      <c r="U394" s="217">
        <v>9.5999999999999992E-3</v>
      </c>
      <c r="V394" s="218" t="s">
        <v>99</v>
      </c>
      <c r="W394" s="217">
        <v>5.9999999999999995E-4</v>
      </c>
      <c r="X394" s="217">
        <v>5.9999999999999995E-4</v>
      </c>
      <c r="Y394" s="219" t="s">
        <v>411</v>
      </c>
      <c r="Z394" s="219" t="s">
        <v>413</v>
      </c>
      <c r="AA394" s="219" t="s">
        <v>414</v>
      </c>
      <c r="AD394" s="26" t="s">
        <v>3426</v>
      </c>
      <c r="AE394" s="221"/>
      <c r="AF394" s="220">
        <v>50</v>
      </c>
      <c r="AH394" s="222"/>
      <c r="AI394" s="219" t="s">
        <v>3504</v>
      </c>
      <c r="AJ394" s="223">
        <v>0.31440000000000001</v>
      </c>
      <c r="AK394" s="172">
        <f ca="1">IF(LEN(J394)=0,"",VLOOKUP(INDIRECT(ADDRESS(COUNTA(기초자산!$A:$A),1,,,sname)),mat_spot,MATCH(J394,기초자산!$10:$10,0),FALSE))</f>
        <v>274.89999999999998</v>
      </c>
      <c r="AL394" s="172">
        <f ca="1">IF(LEN(K394)=0,"",VLOOKUP(INDIRECT(ADDRESS(COUNTA(기초자산!$A:$A),1,,,sname)),mat_spot,MATCH(K394,기초자산!$10:$10,0),FALSE))</f>
        <v>12454.07</v>
      </c>
      <c r="AM394" s="24">
        <f t="shared" ca="1" si="101"/>
        <v>1.4687967514426159</v>
      </c>
      <c r="AN394" s="24">
        <f t="shared" ca="1" si="102"/>
        <v>1.1173146917892096</v>
      </c>
      <c r="AO394" s="211" t="s">
        <v>1016</v>
      </c>
      <c r="AP394" s="224">
        <v>0.9</v>
      </c>
      <c r="AS394" s="211" t="s">
        <v>3505</v>
      </c>
      <c r="AT394" s="224">
        <v>0.9</v>
      </c>
      <c r="AW394" s="211" t="s">
        <v>3506</v>
      </c>
      <c r="AX394" s="224">
        <v>0.85</v>
      </c>
      <c r="BA394" s="211" t="s">
        <v>1007</v>
      </c>
      <c r="BB394" s="224">
        <v>0.85</v>
      </c>
      <c r="BE394" s="211" t="s">
        <v>3507</v>
      </c>
      <c r="BF394" s="224">
        <v>0.8</v>
      </c>
      <c r="BI394" s="211" t="s">
        <v>3501</v>
      </c>
      <c r="BJ394" s="224">
        <v>0.8</v>
      </c>
      <c r="BM394" s="225"/>
      <c r="BN394" s="224"/>
      <c r="BQ394" s="225"/>
      <c r="BR394" s="224"/>
      <c r="BV394" s="224"/>
      <c r="BZ394" s="224"/>
      <c r="CD394" s="224"/>
      <c r="CH394" s="224"/>
      <c r="CL394" s="224"/>
      <c r="CP394" s="224"/>
      <c r="CT394" s="224"/>
      <c r="CX394" s="224"/>
      <c r="DB394" s="224"/>
      <c r="DF394" s="224"/>
      <c r="DI394" s="226"/>
    </row>
    <row r="395" spans="1:113" s="220" customFormat="1" ht="14.5" x14ac:dyDescent="0.25">
      <c r="A395" s="252">
        <v>53019</v>
      </c>
      <c r="B395" s="210" t="s">
        <v>3494</v>
      </c>
      <c r="C395" s="22" t="s">
        <v>3495</v>
      </c>
      <c r="D395" s="211" t="s">
        <v>353</v>
      </c>
      <c r="E395" s="23" t="s">
        <v>352</v>
      </c>
      <c r="F395" s="211" t="s">
        <v>353</v>
      </c>
      <c r="G395" s="244">
        <v>20090710</v>
      </c>
      <c r="H395" s="211" t="s">
        <v>3496</v>
      </c>
      <c r="I395" s="212">
        <v>0.98499999999999999</v>
      </c>
      <c r="J395" s="23" t="s">
        <v>941</v>
      </c>
      <c r="K395" s="23" t="s">
        <v>3162</v>
      </c>
      <c r="L395" s="213">
        <v>1607319491</v>
      </c>
      <c r="M395" s="211" t="s">
        <v>3477</v>
      </c>
      <c r="N395" s="211" t="s">
        <v>1953</v>
      </c>
      <c r="O395" s="214">
        <v>184.56</v>
      </c>
      <c r="P395" s="215">
        <v>10574.42</v>
      </c>
      <c r="Q395" s="211" t="s">
        <v>3185</v>
      </c>
      <c r="R395" s="211" t="s">
        <v>4000</v>
      </c>
      <c r="S395" s="216">
        <v>20110711</v>
      </c>
      <c r="T395" s="23" t="s">
        <v>4001</v>
      </c>
      <c r="U395" s="217">
        <v>9.5999999999999992E-3</v>
      </c>
      <c r="V395" s="218" t="s">
        <v>99</v>
      </c>
      <c r="W395" s="217">
        <v>5.9999999999999995E-4</v>
      </c>
      <c r="X395" s="217">
        <v>5.9999999999999995E-4</v>
      </c>
      <c r="Y395" s="219" t="s">
        <v>411</v>
      </c>
      <c r="Z395" s="219" t="s">
        <v>413</v>
      </c>
      <c r="AA395" s="219" t="s">
        <v>414</v>
      </c>
      <c r="AD395" s="26" t="s">
        <v>3426</v>
      </c>
      <c r="AE395" s="221"/>
      <c r="AF395" s="220">
        <v>50</v>
      </c>
      <c r="AH395" s="222"/>
      <c r="AI395" s="219" t="s">
        <v>3741</v>
      </c>
      <c r="AJ395" s="223">
        <v>0.32040000000000002</v>
      </c>
      <c r="AK395" s="172">
        <f ca="1">IF(LEN(J395)=0,"",VLOOKUP(INDIRECT(ADDRESS(COUNTA(기초자산!$A:$A),1,,,sname)),mat_spot,MATCH(J395,기초자산!$10:$10,0),FALSE))</f>
        <v>274.89999999999998</v>
      </c>
      <c r="AL395" s="172">
        <f ca="1">IF(LEN(K395)=0,"",VLOOKUP(INDIRECT(ADDRESS(COUNTA(기초자산!$A:$A),1,,,sname)),mat_spot,MATCH(K395,기초자산!$10:$10,0),FALSE))</f>
        <v>12454.07</v>
      </c>
      <c r="AM395" s="24">
        <f t="shared" ca="1" si="101"/>
        <v>1.4894885132206328</v>
      </c>
      <c r="AN395" s="24">
        <f t="shared" ca="1" si="102"/>
        <v>1.177754430030205</v>
      </c>
      <c r="AO395" s="211" t="s">
        <v>4002</v>
      </c>
      <c r="AP395" s="224">
        <v>0.9</v>
      </c>
      <c r="AS395" s="211" t="s">
        <v>3777</v>
      </c>
      <c r="AT395" s="224">
        <v>0.9</v>
      </c>
      <c r="AW395" s="211" t="s">
        <v>3483</v>
      </c>
      <c r="AX395" s="224">
        <v>0.85</v>
      </c>
      <c r="BA395" s="211" t="s">
        <v>4003</v>
      </c>
      <c r="BB395" s="224">
        <v>0.85</v>
      </c>
      <c r="BE395" s="211" t="s">
        <v>3779</v>
      </c>
      <c r="BF395" s="224">
        <v>0.8</v>
      </c>
      <c r="BI395" s="211" t="s">
        <v>3185</v>
      </c>
      <c r="BJ395" s="224">
        <v>0.8</v>
      </c>
      <c r="BM395" s="225"/>
      <c r="BN395" s="224"/>
      <c r="BQ395" s="225"/>
      <c r="BR395" s="224"/>
      <c r="BV395" s="224"/>
      <c r="BZ395" s="224"/>
      <c r="CD395" s="224"/>
      <c r="CH395" s="224"/>
      <c r="CL395" s="224"/>
      <c r="CP395" s="224"/>
      <c r="CT395" s="224"/>
      <c r="CX395" s="224"/>
      <c r="DB395" s="224"/>
      <c r="DF395" s="224"/>
      <c r="DI395" s="226"/>
    </row>
    <row r="396" spans="1:113" s="220" customFormat="1" ht="14.5" x14ac:dyDescent="0.25">
      <c r="A396" s="252">
        <v>53020</v>
      </c>
      <c r="B396" s="210" t="s">
        <v>3487</v>
      </c>
      <c r="C396" s="22" t="s">
        <v>3488</v>
      </c>
      <c r="D396" s="211" t="s">
        <v>324</v>
      </c>
      <c r="E396" s="23" t="s">
        <v>352</v>
      </c>
      <c r="F396" s="211" t="s">
        <v>3434</v>
      </c>
      <c r="G396" s="244">
        <v>20090701</v>
      </c>
      <c r="H396" s="211" t="s">
        <v>3489</v>
      </c>
      <c r="I396" s="212">
        <v>0.995</v>
      </c>
      <c r="J396" s="23" t="s">
        <v>941</v>
      </c>
      <c r="K396" s="23"/>
      <c r="L396" s="213">
        <v>1089353295</v>
      </c>
      <c r="M396" s="211" t="s">
        <v>3477</v>
      </c>
      <c r="N396" s="211" t="s">
        <v>1953</v>
      </c>
      <c r="O396" s="214">
        <v>184.56</v>
      </c>
      <c r="P396" s="215"/>
      <c r="Q396" s="211" t="s">
        <v>3144</v>
      </c>
      <c r="R396" s="211" t="s">
        <v>3490</v>
      </c>
      <c r="S396" s="216">
        <v>20100712</v>
      </c>
      <c r="T396" s="23" t="s">
        <v>3491</v>
      </c>
      <c r="U396" s="217">
        <v>2E-3</v>
      </c>
      <c r="V396" s="218">
        <v>1.6E-2</v>
      </c>
      <c r="W396" s="217">
        <v>2.9999999999999997E-4</v>
      </c>
      <c r="X396" s="217">
        <v>2.9999999999999997E-4</v>
      </c>
      <c r="Y396" s="219" t="s">
        <v>412</v>
      </c>
      <c r="Z396" s="219" t="s">
        <v>412</v>
      </c>
      <c r="AA396" s="219" t="s">
        <v>664</v>
      </c>
      <c r="AD396" s="26" t="s">
        <v>3492</v>
      </c>
      <c r="AE396" s="221"/>
      <c r="AG396" s="220">
        <v>130</v>
      </c>
      <c r="AH396" s="222"/>
      <c r="AI396" s="26" t="s">
        <v>3493</v>
      </c>
      <c r="AJ396" s="223"/>
      <c r="AK396" s="172">
        <f ca="1">IF(LEN(J396)=0,"",VLOOKUP(INDIRECT(ADDRESS(COUNTA(기초자산!$A:$A),1,,,sname)),mat_spot,MATCH(J396,기초자산!$10:$10,0),FALSE))</f>
        <v>274.89999999999998</v>
      </c>
      <c r="AL396" s="172" t="str">
        <f ca="1">IF(LEN(K396)=0,"",VLOOKUP(INDIRECT(ADDRESS(COUNTA(기초자산!$A:$A),1,,,sname)),mat_spot,MATCH(K396,기초자산!$10:$10,0),FALSE))</f>
        <v/>
      </c>
      <c r="AM396" s="24">
        <f t="shared" ca="1" si="101"/>
        <v>1.4894885132206328</v>
      </c>
      <c r="AN396" s="24" t="str">
        <f t="shared" ca="1" si="102"/>
        <v/>
      </c>
      <c r="AO396" s="211" t="s">
        <v>3144</v>
      </c>
      <c r="AP396" s="224">
        <v>1</v>
      </c>
      <c r="AS396" s="211"/>
      <c r="AT396" s="224"/>
      <c r="AW396" s="211"/>
      <c r="AX396" s="224"/>
      <c r="BA396" s="211"/>
      <c r="BB396" s="224"/>
      <c r="BE396" s="211"/>
      <c r="BF396" s="224"/>
      <c r="BI396" s="211"/>
      <c r="BJ396" s="224"/>
      <c r="BM396" s="225"/>
      <c r="BN396" s="224"/>
      <c r="BQ396" s="225"/>
      <c r="BR396" s="224"/>
      <c r="BV396" s="224"/>
      <c r="BZ396" s="224"/>
      <c r="CD396" s="224"/>
      <c r="CH396" s="224"/>
      <c r="CL396" s="224"/>
      <c r="CP396" s="224"/>
      <c r="CT396" s="224"/>
      <c r="CX396" s="224"/>
      <c r="DB396" s="224"/>
      <c r="DF396" s="224"/>
      <c r="DI396" s="226"/>
    </row>
    <row r="397" spans="1:113" s="220" customFormat="1" ht="14.5" x14ac:dyDescent="0.25">
      <c r="A397" s="252">
        <v>53018</v>
      </c>
      <c r="B397" s="210" t="s">
        <v>3472</v>
      </c>
      <c r="C397" s="227" t="s">
        <v>3473</v>
      </c>
      <c r="D397" s="211" t="s">
        <v>932</v>
      </c>
      <c r="E397" s="23" t="s">
        <v>948</v>
      </c>
      <c r="F397" s="211" t="s">
        <v>932</v>
      </c>
      <c r="G397" s="249">
        <v>20090709</v>
      </c>
      <c r="H397" s="211" t="s">
        <v>3475</v>
      </c>
      <c r="I397" s="212">
        <v>0.98499999999999999</v>
      </c>
      <c r="J397" s="211" t="s">
        <v>914</v>
      </c>
      <c r="K397" s="211" t="s">
        <v>3476</v>
      </c>
      <c r="L397" s="213">
        <v>1848756246</v>
      </c>
      <c r="M397" s="211" t="s">
        <v>3474</v>
      </c>
      <c r="N397" s="211" t="s">
        <v>3477</v>
      </c>
      <c r="O397" s="214">
        <v>431500</v>
      </c>
      <c r="P397" s="215">
        <v>33050</v>
      </c>
      <c r="Q397" s="211" t="s">
        <v>3478</v>
      </c>
      <c r="R397" s="211" t="s">
        <v>3479</v>
      </c>
      <c r="S397" s="220">
        <v>20120709</v>
      </c>
      <c r="T397" s="211" t="s">
        <v>3480</v>
      </c>
      <c r="U397" s="217">
        <v>6.4000000000000003E-3</v>
      </c>
      <c r="V397" s="218" t="s">
        <v>99</v>
      </c>
      <c r="W397" s="217">
        <v>4.0000000000000002E-4</v>
      </c>
      <c r="X397" s="217">
        <v>4.0000000000000002E-4</v>
      </c>
      <c r="Y397" s="219" t="s">
        <v>1405</v>
      </c>
      <c r="Z397" s="219" t="s">
        <v>1406</v>
      </c>
      <c r="AA397" s="219" t="s">
        <v>1412</v>
      </c>
      <c r="AD397" s="219" t="s">
        <v>3544</v>
      </c>
      <c r="AE397" s="221"/>
      <c r="AH397" s="222"/>
      <c r="AI397" s="219" t="s">
        <v>3481</v>
      </c>
      <c r="AJ397" s="223">
        <v>0.48299999999999998</v>
      </c>
      <c r="AK397" s="172">
        <f ca="1">IF(LEN(J397)=0,"",VLOOKUP(INDIRECT(ADDRESS(COUNTA(기초자산!$A:$A),1,,,sname)),mat_spot,MATCH(J397,기초자산!$10:$10,0),FALSE))</f>
        <v>472000</v>
      </c>
      <c r="AL397" s="172">
        <f ca="1">IF(LEN(K397)=0,"",VLOOKUP(INDIRECT(ADDRESS(COUNTA(기초자산!$A:$A),1,,,sname)),mat_spot,MATCH(K397,기초자산!$10:$10,0),FALSE))</f>
        <v>51600</v>
      </c>
      <c r="AM397" s="24">
        <f t="shared" ca="1" si="101"/>
        <v>1.0938586326767092</v>
      </c>
      <c r="AN397" s="24">
        <f t="shared" ca="1" si="102"/>
        <v>1.5612708018154311</v>
      </c>
      <c r="AO397" s="211" t="s">
        <v>3482</v>
      </c>
      <c r="AP397" s="224">
        <v>0.85</v>
      </c>
      <c r="AS397" s="211" t="s">
        <v>3483</v>
      </c>
      <c r="AT397" s="224">
        <v>0.85</v>
      </c>
      <c r="AW397" s="211" t="s">
        <v>3484</v>
      </c>
      <c r="AX397" s="224">
        <v>0.8</v>
      </c>
      <c r="BA397" s="211" t="s">
        <v>3485</v>
      </c>
      <c r="BB397" s="224">
        <v>0.8</v>
      </c>
      <c r="BE397" s="211" t="s">
        <v>3486</v>
      </c>
      <c r="BF397" s="224">
        <v>0.75</v>
      </c>
      <c r="BI397" s="211" t="s">
        <v>3478</v>
      </c>
      <c r="BJ397" s="224">
        <v>0.75</v>
      </c>
      <c r="BM397" s="225"/>
      <c r="BN397" s="224"/>
      <c r="BQ397" s="225"/>
      <c r="BR397" s="224"/>
      <c r="BV397" s="224"/>
      <c r="BZ397" s="224"/>
      <c r="CD397" s="224"/>
      <c r="CH397" s="224"/>
      <c r="CL397" s="224"/>
      <c r="CP397" s="224"/>
      <c r="CT397" s="224"/>
      <c r="CX397" s="224"/>
      <c r="DB397" s="224"/>
      <c r="DF397" s="224"/>
      <c r="DI397" s="226"/>
    </row>
    <row r="398" spans="1:113" s="220" customFormat="1" ht="14.5" x14ac:dyDescent="0.25">
      <c r="A398" s="252">
        <v>53017</v>
      </c>
      <c r="B398" s="210" t="s">
        <v>3457</v>
      </c>
      <c r="C398" s="22" t="s">
        <v>3458</v>
      </c>
      <c r="D398" s="211" t="s">
        <v>353</v>
      </c>
      <c r="E398" s="23" t="s">
        <v>352</v>
      </c>
      <c r="F398" s="211" t="s">
        <v>353</v>
      </c>
      <c r="G398" s="244">
        <v>20090703</v>
      </c>
      <c r="H398" s="211" t="s">
        <v>3471</v>
      </c>
      <c r="I398" s="212">
        <v>0.98499999999999999</v>
      </c>
      <c r="J398" s="23" t="s">
        <v>941</v>
      </c>
      <c r="K398" s="23" t="s">
        <v>3162</v>
      </c>
      <c r="L398" s="213">
        <v>1523000000</v>
      </c>
      <c r="M398" s="211" t="s">
        <v>3459</v>
      </c>
      <c r="N398" s="211" t="s">
        <v>3460</v>
      </c>
      <c r="O398" s="214">
        <v>182.92</v>
      </c>
      <c r="P398" s="215">
        <v>10983.77</v>
      </c>
      <c r="Q398" s="211" t="s">
        <v>3054</v>
      </c>
      <c r="R398" s="211" t="s">
        <v>3461</v>
      </c>
      <c r="S398" s="216">
        <v>20110704</v>
      </c>
      <c r="T398" s="23" t="s">
        <v>3462</v>
      </c>
      <c r="U398" s="217">
        <v>9.5999999999999992E-3</v>
      </c>
      <c r="V398" s="218" t="s">
        <v>99</v>
      </c>
      <c r="W398" s="217">
        <v>5.9999999999999995E-4</v>
      </c>
      <c r="X398" s="217">
        <v>5.9999999999999995E-4</v>
      </c>
      <c r="Y398" s="219" t="s">
        <v>411</v>
      </c>
      <c r="Z398" s="219" t="s">
        <v>413</v>
      </c>
      <c r="AA398" s="219" t="s">
        <v>414</v>
      </c>
      <c r="AD398" s="26" t="s">
        <v>3426</v>
      </c>
      <c r="AE398" s="221"/>
      <c r="AF398" s="220">
        <v>50</v>
      </c>
      <c r="AH398" s="222"/>
      <c r="AI398" s="219" t="s">
        <v>3463</v>
      </c>
      <c r="AJ398" s="223">
        <v>0.30599999999999999</v>
      </c>
      <c r="AK398" s="172">
        <f ca="1">IF(LEN(J398)=0,"",VLOOKUP(INDIRECT(ADDRESS(COUNTA(기초자산!$A:$A),1,,,sname)),mat_spot,MATCH(J398,기초자산!$10:$10,0),FALSE))</f>
        <v>274.89999999999998</v>
      </c>
      <c r="AL398" s="172">
        <f ca="1">IF(LEN(K398)=0,"",VLOOKUP(INDIRECT(ADDRESS(COUNTA(기초자산!$A:$A),1,,,sname)),mat_spot,MATCH(K398,기초자산!$10:$10,0),FALSE))</f>
        <v>12454.07</v>
      </c>
      <c r="AM398" s="24">
        <f t="shared" ca="1" si="101"/>
        <v>1.502842772796851</v>
      </c>
      <c r="AN398" s="24">
        <f t="shared" ca="1" si="102"/>
        <v>1.1338611423946423</v>
      </c>
      <c r="AO398" s="211" t="s">
        <v>3464</v>
      </c>
      <c r="AP398" s="224">
        <v>0.9</v>
      </c>
      <c r="AS398" s="211" t="s">
        <v>3465</v>
      </c>
      <c r="AT398" s="224">
        <v>0.9</v>
      </c>
      <c r="AW398" s="211" t="s">
        <v>1360</v>
      </c>
      <c r="AX398" s="224">
        <v>0.85</v>
      </c>
      <c r="BA398" s="211" t="s">
        <v>3466</v>
      </c>
      <c r="BB398" s="224">
        <v>0.85</v>
      </c>
      <c r="BE398" s="211" t="s">
        <v>3068</v>
      </c>
      <c r="BF398" s="224">
        <v>0.8</v>
      </c>
      <c r="BI398" s="211" t="s">
        <v>3054</v>
      </c>
      <c r="BJ398" s="224">
        <v>0.8</v>
      </c>
      <c r="BM398" s="225"/>
      <c r="BN398" s="224"/>
      <c r="BQ398" s="225"/>
      <c r="BR398" s="224"/>
      <c r="BV398" s="224"/>
      <c r="BZ398" s="224"/>
      <c r="CD398" s="224"/>
      <c r="CH398" s="224"/>
      <c r="CL398" s="224"/>
      <c r="CP398" s="224"/>
      <c r="CT398" s="224"/>
      <c r="CX398" s="224"/>
      <c r="DB398" s="224"/>
      <c r="DF398" s="224"/>
      <c r="DI398" s="226"/>
    </row>
    <row r="399" spans="1:113" s="220" customFormat="1" ht="14.5" x14ac:dyDescent="0.25">
      <c r="A399" s="252">
        <v>53016</v>
      </c>
      <c r="B399" s="210" t="s">
        <v>3449</v>
      </c>
      <c r="C399" s="227" t="s">
        <v>3450</v>
      </c>
      <c r="D399" s="211" t="s">
        <v>932</v>
      </c>
      <c r="E399" s="23" t="s">
        <v>948</v>
      </c>
      <c r="F399" s="211" t="s">
        <v>932</v>
      </c>
      <c r="G399" s="249">
        <v>20090702</v>
      </c>
      <c r="H399" s="211" t="s">
        <v>3467</v>
      </c>
      <c r="I399" s="212">
        <v>0.98499999999999999</v>
      </c>
      <c r="J399" s="211" t="s">
        <v>914</v>
      </c>
      <c r="K399" s="211" t="s">
        <v>353</v>
      </c>
      <c r="L399" s="213">
        <v>2345107131</v>
      </c>
      <c r="M399" s="211" t="s">
        <v>1867</v>
      </c>
      <c r="N399" s="211" t="s">
        <v>3451</v>
      </c>
      <c r="O399" s="214">
        <v>432000</v>
      </c>
      <c r="P399" s="215">
        <v>10950</v>
      </c>
      <c r="Q399" s="211" t="s">
        <v>3452</v>
      </c>
      <c r="R399" s="211" t="s">
        <v>3453</v>
      </c>
      <c r="S399" s="220">
        <v>20120703</v>
      </c>
      <c r="T399" s="211" t="s">
        <v>3454</v>
      </c>
      <c r="U399" s="217">
        <v>6.4000000000000003E-3</v>
      </c>
      <c r="V399" s="218" t="s">
        <v>99</v>
      </c>
      <c r="W399" s="217">
        <v>4.0000000000000002E-4</v>
      </c>
      <c r="X399" s="217">
        <v>4.0000000000000002E-4</v>
      </c>
      <c r="Y399" s="219" t="s">
        <v>1405</v>
      </c>
      <c r="Z399" s="219" t="s">
        <v>1406</v>
      </c>
      <c r="AA399" s="219" t="s">
        <v>1412</v>
      </c>
      <c r="AD399" s="219" t="s">
        <v>3544</v>
      </c>
      <c r="AE399" s="221"/>
      <c r="AH399" s="222"/>
      <c r="AI399" s="219" t="s">
        <v>1901</v>
      </c>
      <c r="AJ399" s="223">
        <v>0.56999999999999995</v>
      </c>
      <c r="AK399" s="172">
        <f ca="1">IF(LEN(J399)=0,"",VLOOKUP(INDIRECT(ADDRESS(COUNTA(기초자산!$A:$A),1,,,sname)),mat_spot,MATCH(J399,기초자산!$10:$10,0),FALSE))</f>
        <v>472000</v>
      </c>
      <c r="AL399" s="172">
        <f ca="1">IF(LEN(K399)=0,"",VLOOKUP(INDIRECT(ADDRESS(COUNTA(기초자산!$A:$A),1,,,sname)),mat_spot,MATCH(K399,기초자산!$10:$10,0),FALSE))</f>
        <v>10450</v>
      </c>
      <c r="AM399" s="24">
        <f t="shared" ca="1" si="101"/>
        <v>1.0925925925925926</v>
      </c>
      <c r="AN399" s="24">
        <f t="shared" ca="1" si="102"/>
        <v>0.954337899543379</v>
      </c>
      <c r="AO399" s="211" t="s">
        <v>3117</v>
      </c>
      <c r="AP399" s="224">
        <v>0.85</v>
      </c>
      <c r="AS399" s="211" t="s">
        <v>1360</v>
      </c>
      <c r="AT399" s="224">
        <v>0.85</v>
      </c>
      <c r="AW399" s="211" t="s">
        <v>3455</v>
      </c>
      <c r="AX399" s="224">
        <v>0.8</v>
      </c>
      <c r="BA399" s="211" t="s">
        <v>3054</v>
      </c>
      <c r="BB399" s="224">
        <v>0.8</v>
      </c>
      <c r="BE399" s="211" t="s">
        <v>3456</v>
      </c>
      <c r="BF399" s="224">
        <v>0.75</v>
      </c>
      <c r="BI399" s="211" t="s">
        <v>3452</v>
      </c>
      <c r="BJ399" s="224">
        <v>0.75</v>
      </c>
      <c r="BM399" s="225"/>
      <c r="BN399" s="224"/>
      <c r="BQ399" s="225"/>
      <c r="BR399" s="224"/>
      <c r="BV399" s="224"/>
      <c r="BZ399" s="224"/>
      <c r="CD399" s="224"/>
      <c r="CH399" s="224"/>
      <c r="CL399" s="224"/>
      <c r="CP399" s="224"/>
      <c r="CT399" s="224"/>
      <c r="CX399" s="224"/>
      <c r="DB399" s="224"/>
      <c r="DF399" s="224"/>
      <c r="DI399" s="226"/>
    </row>
    <row r="400" spans="1:113" s="220" customFormat="1" ht="14.5" x14ac:dyDescent="0.25">
      <c r="A400" s="252">
        <v>53015</v>
      </c>
      <c r="B400" s="210" t="s">
        <v>3448</v>
      </c>
      <c r="C400" s="227" t="s">
        <v>3436</v>
      </c>
      <c r="D400" s="211" t="s">
        <v>932</v>
      </c>
      <c r="E400" s="23" t="s">
        <v>948</v>
      </c>
      <c r="F400" s="211" t="s">
        <v>932</v>
      </c>
      <c r="G400" s="249">
        <v>20090629</v>
      </c>
      <c r="H400" s="211" t="s">
        <v>3468</v>
      </c>
      <c r="I400" s="212">
        <v>0.98499999999999999</v>
      </c>
      <c r="J400" s="211" t="s">
        <v>914</v>
      </c>
      <c r="K400" s="211" t="s">
        <v>929</v>
      </c>
      <c r="L400" s="213">
        <v>1804154310</v>
      </c>
      <c r="M400" s="211" t="s">
        <v>599</v>
      </c>
      <c r="N400" s="211" t="s">
        <v>3437</v>
      </c>
      <c r="O400" s="214">
        <v>426500</v>
      </c>
      <c r="P400" s="215">
        <v>31800</v>
      </c>
      <c r="Q400" s="211" t="s">
        <v>3438</v>
      </c>
      <c r="R400" s="211" t="s">
        <v>3439</v>
      </c>
      <c r="S400" s="220">
        <v>20120618</v>
      </c>
      <c r="T400" s="211" t="s">
        <v>3440</v>
      </c>
      <c r="U400" s="217">
        <v>6.4000000000000003E-3</v>
      </c>
      <c r="V400" s="218" t="s">
        <v>99</v>
      </c>
      <c r="W400" s="217">
        <v>4.0000000000000002E-4</v>
      </c>
      <c r="X400" s="217">
        <v>4.0000000000000002E-4</v>
      </c>
      <c r="Y400" s="219" t="s">
        <v>1405</v>
      </c>
      <c r="Z400" s="219" t="s">
        <v>1406</v>
      </c>
      <c r="AA400" s="219" t="s">
        <v>1412</v>
      </c>
      <c r="AD400" s="219" t="s">
        <v>3544</v>
      </c>
      <c r="AE400" s="221"/>
      <c r="AH400" s="222"/>
      <c r="AI400" s="219" t="s">
        <v>317</v>
      </c>
      <c r="AJ400" s="223">
        <v>0.51600000000000001</v>
      </c>
      <c r="AK400" s="172">
        <f ca="1">IF(LEN(J400)=0,"",VLOOKUP(INDIRECT(ADDRESS(COUNTA(기초자산!$A:$A),1,,,sname)),mat_spot,MATCH(J400,기초자산!$10:$10,0),FALSE))</f>
        <v>472000</v>
      </c>
      <c r="AL400" s="172">
        <f ca="1">IF(LEN(K400)=0,"",VLOOKUP(INDIRECT(ADDRESS(COUNTA(기초자산!$A:$A),1,,,sname)),mat_spot,MATCH(K400,기초자산!$10:$10,0),FALSE))</f>
        <v>51600</v>
      </c>
      <c r="AM400" s="24">
        <f t="shared" ca="1" si="101"/>
        <v>1.1066822977725674</v>
      </c>
      <c r="AN400" s="24">
        <f t="shared" ca="1" si="102"/>
        <v>1.6226415094339623</v>
      </c>
      <c r="AO400" s="211" t="s">
        <v>3441</v>
      </c>
      <c r="AP400" s="224">
        <v>0.85</v>
      </c>
      <c r="AS400" s="211" t="s">
        <v>3442</v>
      </c>
      <c r="AT400" s="224">
        <v>0.85</v>
      </c>
      <c r="AW400" s="211" t="s">
        <v>708</v>
      </c>
      <c r="AX400" s="224">
        <v>0.8</v>
      </c>
      <c r="BA400" s="211" t="s">
        <v>3053</v>
      </c>
      <c r="BB400" s="224">
        <v>0.8</v>
      </c>
      <c r="BE400" s="211" t="s">
        <v>3443</v>
      </c>
      <c r="BF400" s="224">
        <v>0.75</v>
      </c>
      <c r="BI400" s="211" t="s">
        <v>3444</v>
      </c>
      <c r="BJ400" s="224">
        <v>0.75</v>
      </c>
      <c r="BM400" s="225"/>
      <c r="BN400" s="224"/>
      <c r="BQ400" s="225"/>
      <c r="BR400" s="224"/>
      <c r="BV400" s="224"/>
      <c r="BZ400" s="224"/>
      <c r="CD400" s="224"/>
      <c r="CH400" s="224"/>
      <c r="CL400" s="224"/>
      <c r="CP400" s="224"/>
      <c r="CT400" s="224"/>
      <c r="CX400" s="224"/>
      <c r="DB400" s="224"/>
      <c r="DF400" s="224"/>
      <c r="DI400" s="226"/>
    </row>
    <row r="401" spans="1:113" s="220" customFormat="1" ht="14.5" x14ac:dyDescent="0.25">
      <c r="A401" s="252">
        <v>53014</v>
      </c>
      <c r="B401" s="210" t="s">
        <v>3447</v>
      </c>
      <c r="C401" s="22" t="s">
        <v>3433</v>
      </c>
      <c r="D401" s="211" t="s">
        <v>324</v>
      </c>
      <c r="E401" s="23" t="s">
        <v>352</v>
      </c>
      <c r="F401" s="211" t="s">
        <v>3434</v>
      </c>
      <c r="G401" s="244">
        <v>20090626</v>
      </c>
      <c r="H401" s="211" t="s">
        <v>3469</v>
      </c>
      <c r="I401" s="212">
        <v>0.995</v>
      </c>
      <c r="J401" s="23" t="s">
        <v>941</v>
      </c>
      <c r="K401" s="23"/>
      <c r="L401" s="213">
        <v>818160915</v>
      </c>
      <c r="M401" s="211" t="s">
        <v>3418</v>
      </c>
      <c r="N401" s="211" t="s">
        <v>3419</v>
      </c>
      <c r="O401" s="214">
        <v>179.28</v>
      </c>
      <c r="P401" s="215"/>
      <c r="Q401" s="211" t="s">
        <v>566</v>
      </c>
      <c r="R401" s="211" t="s">
        <v>3066</v>
      </c>
      <c r="S401" s="216">
        <v>20100628</v>
      </c>
      <c r="T401" s="23" t="s">
        <v>3422</v>
      </c>
      <c r="U401" s="217">
        <v>2.2000000000000001E-3</v>
      </c>
      <c r="V401" s="218">
        <v>1.6E-2</v>
      </c>
      <c r="W401" s="217">
        <v>2.0000000000000001E-4</v>
      </c>
      <c r="X401" s="217">
        <v>2.0000000000000001E-4</v>
      </c>
      <c r="Y401" s="219" t="s">
        <v>412</v>
      </c>
      <c r="Z401" s="219" t="s">
        <v>412</v>
      </c>
      <c r="AA401" s="219" t="s">
        <v>664</v>
      </c>
      <c r="AD401" s="26" t="s">
        <v>3435</v>
      </c>
      <c r="AE401" s="221"/>
      <c r="AG401" s="220">
        <v>130</v>
      </c>
      <c r="AH401" s="222"/>
      <c r="AI401" s="26" t="s">
        <v>3292</v>
      </c>
      <c r="AJ401" s="223"/>
      <c r="AK401" s="172">
        <f ca="1">IF(LEN(J401)=0,"",VLOOKUP(INDIRECT(ADDRESS(COUNTA(기초자산!$A:$A),1,,,sname)),mat_spot,MATCH(J401,기초자산!$10:$10,0),FALSE))</f>
        <v>274.89999999999998</v>
      </c>
      <c r="AL401" s="172" t="str">
        <f ca="1">IF(LEN(K401)=0,"",VLOOKUP(INDIRECT(ADDRESS(COUNTA(기초자산!$A:$A),1,,,sname)),mat_spot,MATCH(K401,기초자산!$10:$10,0),FALSE))</f>
        <v/>
      </c>
      <c r="AM401" s="24">
        <f t="shared" ca="1" si="101"/>
        <v>1.5333556448014278</v>
      </c>
      <c r="AN401" s="24" t="str">
        <f t="shared" ca="1" si="102"/>
        <v/>
      </c>
      <c r="AO401" s="211" t="s">
        <v>566</v>
      </c>
      <c r="AP401" s="224">
        <v>1</v>
      </c>
      <c r="AS401" s="211"/>
      <c r="AT401" s="224"/>
      <c r="AW401" s="211"/>
      <c r="AX401" s="224"/>
      <c r="BA401" s="211"/>
      <c r="BB401" s="224"/>
      <c r="BE401" s="211"/>
      <c r="BF401" s="224"/>
      <c r="BI401" s="211"/>
      <c r="BJ401" s="224"/>
      <c r="BM401" s="225"/>
      <c r="BN401" s="224"/>
      <c r="BQ401" s="225"/>
      <c r="BR401" s="224"/>
      <c r="BV401" s="224"/>
      <c r="BZ401" s="224"/>
      <c r="CD401" s="224"/>
      <c r="CH401" s="224"/>
      <c r="CL401" s="224"/>
      <c r="CP401" s="224"/>
      <c r="CT401" s="224"/>
      <c r="CX401" s="224"/>
      <c r="DB401" s="224"/>
      <c r="DF401" s="224"/>
      <c r="DI401" s="226"/>
    </row>
    <row r="402" spans="1:113" s="220" customFormat="1" ht="14.5" x14ac:dyDescent="0.25">
      <c r="A402" s="252">
        <v>53013</v>
      </c>
      <c r="B402" s="210" t="s">
        <v>3445</v>
      </c>
      <c r="C402" s="22" t="s">
        <v>3416</v>
      </c>
      <c r="D402" s="211" t="s">
        <v>3417</v>
      </c>
      <c r="E402" s="23" t="s">
        <v>352</v>
      </c>
      <c r="F402" s="211" t="s">
        <v>3417</v>
      </c>
      <c r="G402" s="244">
        <v>20090626</v>
      </c>
      <c r="H402" s="211" t="s">
        <v>3470</v>
      </c>
      <c r="I402" s="212">
        <v>0.98499999999999999</v>
      </c>
      <c r="J402" s="23" t="s">
        <v>941</v>
      </c>
      <c r="K402" s="23" t="s">
        <v>3162</v>
      </c>
      <c r="L402" s="213">
        <v>1981630000</v>
      </c>
      <c r="M402" s="211" t="s">
        <v>3418</v>
      </c>
      <c r="N402" s="211" t="s">
        <v>3419</v>
      </c>
      <c r="O402" s="214">
        <v>179.28</v>
      </c>
      <c r="P402" s="215">
        <v>11037.14</v>
      </c>
      <c r="Q402" s="211" t="s">
        <v>3420</v>
      </c>
      <c r="R402" s="211" t="s">
        <v>3421</v>
      </c>
      <c r="S402" s="216">
        <v>20110627</v>
      </c>
      <c r="T402" s="23" t="s">
        <v>3422</v>
      </c>
      <c r="U402" s="217">
        <v>9.5999999999999992E-3</v>
      </c>
      <c r="V402" s="218" t="s">
        <v>99</v>
      </c>
      <c r="W402" s="217">
        <v>5.9999999999999995E-4</v>
      </c>
      <c r="X402" s="217">
        <v>5.9999999999999995E-4</v>
      </c>
      <c r="Y402" s="219" t="s">
        <v>3423</v>
      </c>
      <c r="Z402" s="219" t="s">
        <v>3424</v>
      </c>
      <c r="AA402" s="219" t="s">
        <v>3425</v>
      </c>
      <c r="AD402" s="26" t="s">
        <v>3426</v>
      </c>
      <c r="AE402" s="221"/>
      <c r="AF402" s="220">
        <v>50</v>
      </c>
      <c r="AH402" s="222"/>
      <c r="AI402" s="219" t="s">
        <v>3427</v>
      </c>
      <c r="AJ402" s="223">
        <v>0.29039999999999999</v>
      </c>
      <c r="AK402" s="172">
        <f ca="1">IF(LEN(J402)=0,"",VLOOKUP(INDIRECT(ADDRESS(COUNTA(기초자산!$A:$A),1,,,sname)),mat_spot,MATCH(J402,기초자산!$10:$10,0),FALSE))</f>
        <v>274.89999999999998</v>
      </c>
      <c r="AL402" s="172">
        <f ca="1">IF(LEN(K402)=0,"",VLOOKUP(INDIRECT(ADDRESS(COUNTA(기초자산!$A:$A),1,,,sname)),mat_spot,MATCH(K402,기초자산!$10:$10,0),FALSE))</f>
        <v>12454.07</v>
      </c>
      <c r="AM402" s="24">
        <f t="shared" ca="1" si="101"/>
        <v>1.5333556448014278</v>
      </c>
      <c r="AN402" s="24">
        <f t="shared" ca="1" si="102"/>
        <v>1.1283783661347053</v>
      </c>
      <c r="AO402" s="211" t="s">
        <v>3428</v>
      </c>
      <c r="AP402" s="224">
        <v>0.9</v>
      </c>
      <c r="AS402" s="211" t="s">
        <v>3429</v>
      </c>
      <c r="AT402" s="224">
        <v>0.9</v>
      </c>
      <c r="AW402" s="211" t="s">
        <v>3430</v>
      </c>
      <c r="AX402" s="224">
        <v>0.85</v>
      </c>
      <c r="BA402" s="211" t="s">
        <v>3431</v>
      </c>
      <c r="BB402" s="224">
        <v>0.85</v>
      </c>
      <c r="BE402" s="211" t="s">
        <v>3432</v>
      </c>
      <c r="BF402" s="224">
        <v>0.8</v>
      </c>
      <c r="BI402" s="211" t="s">
        <v>3420</v>
      </c>
      <c r="BJ402" s="224">
        <v>0.8</v>
      </c>
      <c r="BM402" s="225"/>
      <c r="BN402" s="224"/>
      <c r="BQ402" s="225"/>
      <c r="BR402" s="224"/>
      <c r="BV402" s="224"/>
      <c r="BZ402" s="224"/>
      <c r="CD402" s="224"/>
      <c r="CH402" s="224"/>
      <c r="CL402" s="224"/>
      <c r="CP402" s="224"/>
      <c r="CT402" s="224"/>
      <c r="CX402" s="224"/>
      <c r="DB402" s="224"/>
      <c r="DF402" s="224"/>
      <c r="DI402" s="226"/>
    </row>
    <row r="403" spans="1:113" s="201" customFormat="1" ht="15" thickBot="1" x14ac:dyDescent="0.3">
      <c r="A403" s="253">
        <v>53012</v>
      </c>
      <c r="B403" s="191" t="s">
        <v>3446</v>
      </c>
      <c r="C403" s="192" t="s">
        <v>3395</v>
      </c>
      <c r="D403" s="193" t="s">
        <v>353</v>
      </c>
      <c r="E403" s="193" t="s">
        <v>352</v>
      </c>
      <c r="F403" s="193" t="s">
        <v>353</v>
      </c>
      <c r="G403" s="250">
        <v>20090618</v>
      </c>
      <c r="H403" s="193" t="s">
        <v>3396</v>
      </c>
      <c r="I403" s="194">
        <v>0.98499999999999999</v>
      </c>
      <c r="J403" s="193" t="s">
        <v>3397</v>
      </c>
      <c r="K403" s="193" t="s">
        <v>3398</v>
      </c>
      <c r="L403" s="196">
        <v>2806895400</v>
      </c>
      <c r="M403" s="193" t="s">
        <v>3399</v>
      </c>
      <c r="N403" s="193" t="s">
        <v>3400</v>
      </c>
      <c r="O403" s="197">
        <v>413500</v>
      </c>
      <c r="P403" s="198">
        <v>29650</v>
      </c>
      <c r="Q403" s="193" t="s">
        <v>3401</v>
      </c>
      <c r="R403" s="193" t="s">
        <v>3402</v>
      </c>
      <c r="S403" s="199">
        <v>20120618</v>
      </c>
      <c r="T403" s="193" t="s">
        <v>3403</v>
      </c>
      <c r="U403" s="200">
        <v>6.4000000000000003E-3</v>
      </c>
      <c r="V403" s="206" t="s">
        <v>3404</v>
      </c>
      <c r="W403" s="200">
        <v>4.0000000000000002E-4</v>
      </c>
      <c r="X403" s="200">
        <v>4.0000000000000002E-4</v>
      </c>
      <c r="Y403" s="207" t="s">
        <v>3405</v>
      </c>
      <c r="Z403" s="207" t="s">
        <v>3406</v>
      </c>
      <c r="AA403" s="207" t="s">
        <v>3407</v>
      </c>
      <c r="AD403" s="207" t="s">
        <v>3545</v>
      </c>
      <c r="AE403" s="202"/>
      <c r="AH403" s="203"/>
      <c r="AI403" s="207" t="s">
        <v>3408</v>
      </c>
      <c r="AJ403" s="204">
        <v>0.53400000000000003</v>
      </c>
      <c r="AK403" s="201">
        <f ca="1">IF(LEN(J403)=0,"",VLOOKUP(INDIRECT(ADDRESS(COUNTA(기초자산!$A:$A),1,,,sname)),mat_spot,MATCH(J403,기초자산!$10:$10,0),FALSE))</f>
        <v>472000</v>
      </c>
      <c r="AL403" s="201">
        <f ca="1">IF(LEN(K403)=0,"",VLOOKUP(INDIRECT(ADDRESS(COUNTA(기초자산!$A:$A),1,,,sname)),mat_spot,MATCH(K403,기초자산!$10:$10,0),FALSE))</f>
        <v>51600</v>
      </c>
      <c r="AM403" s="208">
        <f t="shared" ca="1" si="101"/>
        <v>1.1414752116082225</v>
      </c>
      <c r="AN403" s="208">
        <f t="shared" ca="1" si="102"/>
        <v>1.7403035413153456</v>
      </c>
      <c r="AO403" s="193" t="s">
        <v>3409</v>
      </c>
      <c r="AP403" s="205">
        <v>0.85</v>
      </c>
      <c r="AS403" s="193" t="s">
        <v>3410</v>
      </c>
      <c r="AT403" s="205">
        <v>0.85</v>
      </c>
      <c r="AW403" s="193" t="s">
        <v>3411</v>
      </c>
      <c r="AX403" s="205">
        <v>0.8</v>
      </c>
      <c r="BA403" s="193" t="s">
        <v>3412</v>
      </c>
      <c r="BB403" s="205">
        <v>0.8</v>
      </c>
      <c r="BE403" s="193" t="s">
        <v>3413</v>
      </c>
      <c r="BF403" s="205">
        <v>0.75</v>
      </c>
      <c r="BI403" s="193" t="s">
        <v>3401</v>
      </c>
      <c r="BJ403" s="205">
        <v>0.75</v>
      </c>
      <c r="BM403" s="195"/>
      <c r="BN403" s="205"/>
      <c r="BQ403" s="195"/>
      <c r="BR403" s="205"/>
      <c r="BV403" s="205"/>
      <c r="BZ403" s="205"/>
      <c r="CD403" s="205"/>
      <c r="CH403" s="205"/>
      <c r="CL403" s="205"/>
      <c r="CP403" s="205"/>
      <c r="CT403" s="205"/>
      <c r="CX403" s="205"/>
      <c r="DB403" s="205"/>
      <c r="DF403" s="205"/>
      <c r="DI403" s="209">
        <v>39986.364756944444</v>
      </c>
    </row>
    <row r="404" spans="1:113" s="172" customFormat="1" ht="14.5" x14ac:dyDescent="0.25">
      <c r="A404" s="176">
        <v>53002</v>
      </c>
      <c r="B404" s="163" t="s">
        <v>855</v>
      </c>
      <c r="C404" s="165" t="s">
        <v>807</v>
      </c>
      <c r="D404" s="166" t="s">
        <v>808</v>
      </c>
      <c r="E404" s="166" t="s">
        <v>809</v>
      </c>
      <c r="F404" s="166" t="s">
        <v>810</v>
      </c>
      <c r="G404" s="245">
        <v>20090203</v>
      </c>
      <c r="H404" s="166" t="s">
        <v>811</v>
      </c>
      <c r="I404" s="167">
        <v>0.99199999999999999</v>
      </c>
      <c r="J404" s="166" t="s">
        <v>812</v>
      </c>
      <c r="K404" s="166" t="s">
        <v>813</v>
      </c>
      <c r="L404" s="168">
        <v>30435812</v>
      </c>
      <c r="M404" s="166" t="s">
        <v>814</v>
      </c>
      <c r="N404" s="166" t="s">
        <v>815</v>
      </c>
      <c r="O404" s="169">
        <v>155.99</v>
      </c>
      <c r="P404" s="170">
        <v>28550</v>
      </c>
      <c r="Q404" s="166" t="s">
        <v>816</v>
      </c>
      <c r="R404" s="166" t="s">
        <v>817</v>
      </c>
      <c r="S404" s="179">
        <v>20110209</v>
      </c>
      <c r="T404" s="166" t="s">
        <v>818</v>
      </c>
      <c r="U404" s="171">
        <v>7.1999999999999998E-3</v>
      </c>
      <c r="V404" s="171" t="s">
        <v>819</v>
      </c>
      <c r="W404" s="171">
        <v>3.2000000000000003E-4</v>
      </c>
      <c r="X404" s="171">
        <v>3.2000000000000003E-4</v>
      </c>
      <c r="Y404" s="172" t="s">
        <v>820</v>
      </c>
      <c r="Z404" s="172" t="s">
        <v>821</v>
      </c>
      <c r="AA404" s="172" t="s">
        <v>822</v>
      </c>
      <c r="AD404" s="172" t="s">
        <v>823</v>
      </c>
      <c r="AE404" s="164"/>
      <c r="AF404" s="172">
        <v>65</v>
      </c>
      <c r="AG404" s="172">
        <v>130</v>
      </c>
      <c r="AH404" s="173"/>
      <c r="AI404" s="172" t="s">
        <v>824</v>
      </c>
      <c r="AJ404" s="174" t="s">
        <v>825</v>
      </c>
      <c r="AK404" s="172">
        <f ca="1">IF(LEN(J404)=0,"",VLOOKUP(INDIRECT(ADDRESS(COUNTA(기초자산!$A:$A),1,,,sname)),mat_spot,MATCH(J404,기초자산!$10:$10,0),FALSE))</f>
        <v>274.89999999999998</v>
      </c>
      <c r="AL404" s="172">
        <f ca="1">IF(LEN(K404)=0,"",VLOOKUP(INDIRECT(ADDRESS(COUNTA(기초자산!$A:$A),1,,,sname)),mat_spot,MATCH(K404,기초자산!$10:$10,0),FALSE))</f>
        <v>51600</v>
      </c>
      <c r="AM404" s="24">
        <f t="shared" ca="1" si="101"/>
        <v>1.7622924546445282</v>
      </c>
      <c r="AN404" s="24">
        <f t="shared" ca="1" si="102"/>
        <v>1.8073555166374782</v>
      </c>
      <c r="AO404" s="166" t="s">
        <v>826</v>
      </c>
      <c r="AP404" s="175">
        <v>1.1499999999999999</v>
      </c>
      <c r="AS404" s="166" t="s">
        <v>827</v>
      </c>
      <c r="AT404" s="175">
        <v>1.1499999999999999</v>
      </c>
      <c r="AW404" s="166" t="s">
        <v>828</v>
      </c>
      <c r="AX404" s="175">
        <v>1.1499999999999999</v>
      </c>
      <c r="BA404" s="166" t="s">
        <v>829</v>
      </c>
      <c r="BB404" s="175">
        <v>1.1499999999999999</v>
      </c>
      <c r="BE404" s="166">
        <v>20100504</v>
      </c>
      <c r="BF404" s="175">
        <v>1.1499999999999999</v>
      </c>
      <c r="BI404" s="166">
        <v>20100804</v>
      </c>
      <c r="BJ404" s="175">
        <v>1.1499999999999999</v>
      </c>
      <c r="BM404" s="166">
        <v>20101104</v>
      </c>
      <c r="BN404" s="175">
        <v>1.1499999999999999</v>
      </c>
      <c r="BQ404" s="166" t="s">
        <v>816</v>
      </c>
      <c r="BR404" s="175">
        <v>1.1499999999999999</v>
      </c>
      <c r="BV404" s="175"/>
      <c r="BZ404" s="175"/>
      <c r="CD404" s="175"/>
      <c r="CH404" s="175"/>
      <c r="CL404" s="175"/>
      <c r="CP404" s="175"/>
      <c r="CT404" s="175"/>
      <c r="CX404" s="175"/>
      <c r="DB404" s="175"/>
      <c r="DF404" s="175"/>
      <c r="DI404" s="177">
        <v>39986.364756944444</v>
      </c>
    </row>
    <row r="405" spans="1:113" s="172" customFormat="1" ht="14.5" x14ac:dyDescent="0.25">
      <c r="A405" s="176">
        <v>53003</v>
      </c>
      <c r="B405" s="163" t="s">
        <v>830</v>
      </c>
      <c r="C405" s="165" t="s">
        <v>831</v>
      </c>
      <c r="D405" s="166" t="s">
        <v>832</v>
      </c>
      <c r="E405" s="166" t="s">
        <v>809</v>
      </c>
      <c r="F405" s="166" t="s">
        <v>833</v>
      </c>
      <c r="G405" s="245">
        <v>20090203</v>
      </c>
      <c r="H405" s="166" t="s">
        <v>834</v>
      </c>
      <c r="I405" s="167">
        <v>0.998</v>
      </c>
      <c r="J405" s="166" t="s">
        <v>812</v>
      </c>
      <c r="K405" s="166" t="s">
        <v>835</v>
      </c>
      <c r="L405" s="168">
        <v>2517110773</v>
      </c>
      <c r="M405" s="166" t="s">
        <v>814</v>
      </c>
      <c r="N405" s="166" t="s">
        <v>815</v>
      </c>
      <c r="O405" s="169">
        <v>155.99</v>
      </c>
      <c r="P405" s="170">
        <v>518000</v>
      </c>
      <c r="Q405" s="166" t="s">
        <v>836</v>
      </c>
      <c r="R405" s="166" t="s">
        <v>837</v>
      </c>
      <c r="S405" s="179">
        <v>20120208</v>
      </c>
      <c r="T405" s="166" t="s">
        <v>818</v>
      </c>
      <c r="U405" s="171">
        <v>4.6800000000000001E-3</v>
      </c>
      <c r="V405" s="171">
        <v>0</v>
      </c>
      <c r="W405" s="171">
        <v>2.4000000000000001E-4</v>
      </c>
      <c r="X405" s="171">
        <v>2.4000000000000001E-4</v>
      </c>
      <c r="Y405" s="172" t="s">
        <v>838</v>
      </c>
      <c r="Z405" s="172" t="s">
        <v>839</v>
      </c>
      <c r="AA405" s="172" t="s">
        <v>822</v>
      </c>
      <c r="AB405" s="166"/>
      <c r="AC405" s="166"/>
      <c r="AD405" s="172" t="s">
        <v>840</v>
      </c>
      <c r="AE405" s="164"/>
      <c r="AF405" s="172">
        <v>55</v>
      </c>
      <c r="AH405" s="173"/>
      <c r="AI405" s="172" t="s">
        <v>841</v>
      </c>
      <c r="AJ405" s="174">
        <v>0.54</v>
      </c>
      <c r="AK405" s="172">
        <f ca="1">IF(LEN(J405)=0,"",VLOOKUP(INDIRECT(ADDRESS(COUNTA(기초자산!$A:$A),1,,,sname)),mat_spot,MATCH(J405,기초자산!$10:$10,0),FALSE))</f>
        <v>274.89999999999998</v>
      </c>
      <c r="AL405" s="172">
        <f ca="1">IF(LEN(K405)=0,"",VLOOKUP(INDIRECT(ADDRESS(COUNTA(기초자산!$A:$A),1,,,sname)),mat_spot,MATCH(K405,기초자산!$10:$10,0),FALSE))</f>
        <v>972000</v>
      </c>
      <c r="AM405" s="24">
        <f t="shared" ca="1" si="101"/>
        <v>1.7622924546445282</v>
      </c>
      <c r="AN405" s="24">
        <f t="shared" ca="1" si="102"/>
        <v>1.8764478764478765</v>
      </c>
      <c r="AO405" s="166" t="s">
        <v>842</v>
      </c>
      <c r="AP405" s="175">
        <v>0.9</v>
      </c>
      <c r="AS405" s="166" t="s">
        <v>843</v>
      </c>
      <c r="AT405" s="175">
        <v>0.9</v>
      </c>
      <c r="AW405" s="166" t="s">
        <v>829</v>
      </c>
      <c r="AX405" s="175">
        <v>0.9</v>
      </c>
      <c r="BA405" s="166" t="s">
        <v>844</v>
      </c>
      <c r="BB405" s="175">
        <v>0.85</v>
      </c>
      <c r="BE405" s="166" t="s">
        <v>845</v>
      </c>
      <c r="BF405" s="175">
        <v>0.85</v>
      </c>
      <c r="BI405" s="166" t="s">
        <v>816</v>
      </c>
      <c r="BJ405" s="175">
        <v>0.85</v>
      </c>
      <c r="BM405" s="166" t="s">
        <v>846</v>
      </c>
      <c r="BN405" s="175">
        <v>0.8</v>
      </c>
      <c r="BQ405" s="166" t="s">
        <v>847</v>
      </c>
      <c r="BR405" s="175">
        <v>0.8</v>
      </c>
      <c r="BU405" s="166" t="s">
        <v>836</v>
      </c>
      <c r="BV405" s="175">
        <v>0.8</v>
      </c>
      <c r="BY405" s="166"/>
      <c r="BZ405" s="175"/>
      <c r="CC405" s="166"/>
      <c r="CD405" s="175"/>
      <c r="CG405" s="166"/>
      <c r="CH405" s="175"/>
      <c r="CK405" s="166"/>
      <c r="CL405" s="175"/>
      <c r="CO405" s="166"/>
      <c r="CP405" s="175"/>
      <c r="CS405" s="166"/>
      <c r="CT405" s="175"/>
      <c r="CW405" s="166"/>
      <c r="CX405" s="175"/>
      <c r="DA405" s="166"/>
      <c r="DB405" s="175"/>
      <c r="DE405" s="166"/>
      <c r="DF405" s="175"/>
      <c r="DI405" s="177">
        <v>39986.364756944444</v>
      </c>
    </row>
    <row r="406" spans="1:113" s="75" customFormat="1" ht="14.5" x14ac:dyDescent="0.25">
      <c r="A406" s="147">
        <v>53001</v>
      </c>
      <c r="B406" s="20" t="s">
        <v>775</v>
      </c>
      <c r="C406" s="22" t="s">
        <v>776</v>
      </c>
      <c r="D406" s="23" t="s">
        <v>777</v>
      </c>
      <c r="E406" s="23" t="s">
        <v>778</v>
      </c>
      <c r="F406" s="23" t="s">
        <v>779</v>
      </c>
      <c r="G406" s="244">
        <v>20090130</v>
      </c>
      <c r="H406" s="23" t="s">
        <v>849</v>
      </c>
      <c r="I406" s="51">
        <v>0.99</v>
      </c>
      <c r="J406" s="23" t="s">
        <v>941</v>
      </c>
      <c r="K406" s="23"/>
      <c r="L406" s="25">
        <v>922542207</v>
      </c>
      <c r="M406" s="23" t="s">
        <v>780</v>
      </c>
      <c r="N406" s="23" t="s">
        <v>782</v>
      </c>
      <c r="O406" s="134">
        <v>151.33000000000001</v>
      </c>
      <c r="P406" s="104"/>
      <c r="Q406" s="23" t="s">
        <v>784</v>
      </c>
      <c r="R406" s="23" t="s">
        <v>785</v>
      </c>
      <c r="S406" s="112">
        <v>20110128</v>
      </c>
      <c r="T406" s="23" t="s">
        <v>787</v>
      </c>
      <c r="U406" s="49">
        <v>4.8999999999999998E-3</v>
      </c>
      <c r="V406" s="49" t="s">
        <v>788</v>
      </c>
      <c r="W406" s="49">
        <v>2.9999999999999997E-4</v>
      </c>
      <c r="X406" s="49">
        <v>2.9999999999999997E-4</v>
      </c>
      <c r="Y406" s="26" t="s">
        <v>789</v>
      </c>
      <c r="Z406" s="26" t="s">
        <v>790</v>
      </c>
      <c r="AA406" s="26" t="s">
        <v>791</v>
      </c>
      <c r="AD406" s="26" t="s">
        <v>792</v>
      </c>
      <c r="AE406" s="91"/>
      <c r="AF406" s="26">
        <v>55</v>
      </c>
      <c r="AH406" s="92"/>
      <c r="AI406" s="26" t="s">
        <v>1087</v>
      </c>
      <c r="AJ406" s="27">
        <v>0.36</v>
      </c>
      <c r="AK406" s="26">
        <f ca="1">IF(LEN(J406)=0,"",VLOOKUP(INDIRECT(ADDRESS(COUNTA(기초자산!$A:$A),1,,,sname)),mat_spot,MATCH(J406,기초자산!$10:$10,0),FALSE))</f>
        <v>274.89999999999998</v>
      </c>
      <c r="AL406" s="26" t="str">
        <f ca="1">IF(LEN(K406)=0,"",VLOOKUP(INDIRECT(ADDRESS(COUNTA([4]기초자산!$A$1:$A$65536),1,,,sname)),mat_spot,MATCH(K406,[4]기초자산!$A$10:$IV$10,0),FALSE))</f>
        <v/>
      </c>
      <c r="AM406" s="24">
        <f t="shared" ca="1" si="101"/>
        <v>1.8165598361197379</v>
      </c>
      <c r="AN406" s="24" t="str">
        <f t="shared" ca="1" si="102"/>
        <v/>
      </c>
      <c r="AO406" s="23" t="s">
        <v>445</v>
      </c>
      <c r="AP406" s="24">
        <v>0.9</v>
      </c>
      <c r="AQ406" s="26" t="e">
        <f ca="1">pr($AO406,J406)</f>
        <v>#NAME?</v>
      </c>
      <c r="AR406" s="26"/>
      <c r="AS406" s="23" t="s">
        <v>1344</v>
      </c>
      <c r="AT406" s="24">
        <v>0.85</v>
      </c>
      <c r="AW406" s="23" t="s">
        <v>1337</v>
      </c>
      <c r="AX406" s="24">
        <v>0.8</v>
      </c>
      <c r="BA406" s="23" t="s">
        <v>783</v>
      </c>
      <c r="BB406" s="24">
        <v>0.75</v>
      </c>
      <c r="BF406" s="93"/>
      <c r="BJ406" s="93"/>
      <c r="BN406" s="93"/>
      <c r="BR406" s="93"/>
      <c r="BV406" s="93"/>
      <c r="BZ406" s="93"/>
      <c r="CD406" s="93"/>
      <c r="CH406" s="93"/>
      <c r="CL406" s="93"/>
      <c r="CP406" s="93"/>
      <c r="CT406" s="93"/>
      <c r="CX406" s="93"/>
      <c r="DB406" s="93"/>
      <c r="DF406" s="93"/>
    </row>
    <row r="407" spans="1:113" s="26" customFormat="1" ht="14.5" x14ac:dyDescent="0.25">
      <c r="A407" s="147">
        <v>53000</v>
      </c>
      <c r="B407" s="20" t="s">
        <v>793</v>
      </c>
      <c r="C407" s="22" t="s">
        <v>794</v>
      </c>
      <c r="D407" s="23" t="s">
        <v>3086</v>
      </c>
      <c r="E407" s="23" t="s">
        <v>2856</v>
      </c>
      <c r="F407" s="23" t="s">
        <v>2855</v>
      </c>
      <c r="G407" s="244">
        <v>20090130</v>
      </c>
      <c r="H407" s="23" t="s">
        <v>848</v>
      </c>
      <c r="I407" s="51">
        <v>0.99299999999999999</v>
      </c>
      <c r="J407" s="23" t="s">
        <v>941</v>
      </c>
      <c r="K407" s="23"/>
      <c r="L407" s="25">
        <v>1445887590</v>
      </c>
      <c r="M407" s="23" t="s">
        <v>1909</v>
      </c>
      <c r="N407" s="23" t="s">
        <v>781</v>
      </c>
      <c r="O407" s="134">
        <v>151.33000000000001</v>
      </c>
      <c r="P407" s="104"/>
      <c r="Q407" s="23" t="s">
        <v>795</v>
      </c>
      <c r="R407" s="23" t="s">
        <v>796</v>
      </c>
      <c r="S407" s="112">
        <v>20120130</v>
      </c>
      <c r="T407" s="23" t="s">
        <v>786</v>
      </c>
      <c r="U407" s="49">
        <v>4.7999999999999996E-3</v>
      </c>
      <c r="V407" s="49" t="s">
        <v>447</v>
      </c>
      <c r="W407" s="49">
        <v>2.1000000000000001E-4</v>
      </c>
      <c r="X407" s="49">
        <v>2.1000000000000001E-4</v>
      </c>
      <c r="Y407" s="26" t="s">
        <v>2870</v>
      </c>
      <c r="Z407" s="26" t="s">
        <v>2911</v>
      </c>
      <c r="AA407" s="26" t="s">
        <v>2872</v>
      </c>
      <c r="AB407" s="23"/>
      <c r="AC407" s="23"/>
      <c r="AD407" s="26" t="s">
        <v>767</v>
      </c>
      <c r="AE407" s="21"/>
      <c r="AH407" s="29"/>
      <c r="AI407" s="26" t="s">
        <v>1367</v>
      </c>
      <c r="AJ407" s="27"/>
      <c r="AK407" s="26">
        <f ca="1">IF(LEN(J407)=0,"",VLOOKUP(INDIRECT(ADDRESS(COUNTA(기초자산!$A:$A),1,,,sname)),mat_spot,MATCH(J407,기초자산!$10:$10,0),FALSE))</f>
        <v>274.89999999999998</v>
      </c>
      <c r="AM407" s="24">
        <f t="shared" ca="1" si="101"/>
        <v>1.8165598361197379</v>
      </c>
      <c r="AN407" s="24"/>
      <c r="AO407" s="23" t="s">
        <v>2303</v>
      </c>
      <c r="AP407" s="24">
        <v>1</v>
      </c>
      <c r="AS407" s="23" t="s">
        <v>569</v>
      </c>
      <c r="AT407" s="24">
        <v>1</v>
      </c>
      <c r="AW407" s="23" t="s">
        <v>1344</v>
      </c>
      <c r="AX407" s="24">
        <v>1</v>
      </c>
      <c r="BA407" s="23" t="s">
        <v>797</v>
      </c>
      <c r="BB407" s="24">
        <v>1</v>
      </c>
      <c r="BE407" s="23" t="s">
        <v>557</v>
      </c>
      <c r="BF407" s="24">
        <v>1</v>
      </c>
      <c r="BI407" s="23" t="s">
        <v>783</v>
      </c>
      <c r="BJ407" s="24">
        <v>1</v>
      </c>
      <c r="BM407" s="23" t="s">
        <v>798</v>
      </c>
      <c r="BN407" s="24">
        <v>1</v>
      </c>
      <c r="BQ407" s="23" t="s">
        <v>799</v>
      </c>
      <c r="BR407" s="24">
        <v>1</v>
      </c>
      <c r="BU407" s="23" t="s">
        <v>795</v>
      </c>
      <c r="BV407" s="24">
        <v>1</v>
      </c>
      <c r="BY407" s="23"/>
      <c r="BZ407" s="24"/>
      <c r="CC407" s="23"/>
      <c r="CD407" s="24"/>
      <c r="CG407" s="23"/>
      <c r="CH407" s="24"/>
      <c r="CK407" s="23"/>
      <c r="CL407" s="24"/>
      <c r="CO407" s="23"/>
      <c r="CP407" s="24"/>
      <c r="CS407" s="23"/>
      <c r="CT407" s="24"/>
      <c r="CW407" s="23"/>
      <c r="CX407" s="24"/>
      <c r="DA407" s="23"/>
      <c r="DB407" s="24"/>
      <c r="DE407" s="23"/>
      <c r="DF407" s="24"/>
      <c r="DI407" s="95"/>
    </row>
    <row r="408" spans="1:113" s="26" customFormat="1" ht="14.5" x14ac:dyDescent="0.25">
      <c r="A408" s="147">
        <v>52999</v>
      </c>
      <c r="B408" s="20" t="s">
        <v>750</v>
      </c>
      <c r="C408" s="22" t="s">
        <v>753</v>
      </c>
      <c r="D408" s="23" t="s">
        <v>2855</v>
      </c>
      <c r="E408" s="23" t="s">
        <v>2856</v>
      </c>
      <c r="F408" s="23" t="s">
        <v>2905</v>
      </c>
      <c r="G408" s="244">
        <v>20090115</v>
      </c>
      <c r="H408" s="23" t="s">
        <v>755</v>
      </c>
      <c r="I408" s="51">
        <v>0.997</v>
      </c>
      <c r="J408" s="23" t="s">
        <v>3181</v>
      </c>
      <c r="K408" s="23" t="s">
        <v>3242</v>
      </c>
      <c r="L408" s="25">
        <v>13181586398</v>
      </c>
      <c r="M408" s="23" t="s">
        <v>757</v>
      </c>
      <c r="N408" s="23" t="s">
        <v>759</v>
      </c>
      <c r="O408" s="104">
        <v>148.03</v>
      </c>
      <c r="P408" s="104">
        <v>469000</v>
      </c>
      <c r="Q408" s="23" t="s">
        <v>760</v>
      </c>
      <c r="R408" s="23" t="s">
        <v>763</v>
      </c>
      <c r="S408" s="112">
        <v>20110114</v>
      </c>
      <c r="T408" s="23" t="s">
        <v>765</v>
      </c>
      <c r="U408" s="49">
        <v>7.6499999999999997E-3</v>
      </c>
      <c r="V408" s="49">
        <v>0</v>
      </c>
      <c r="W408" s="49">
        <v>2.9999999999999997E-4</v>
      </c>
      <c r="X408" s="49">
        <v>2.9999999999999997E-4</v>
      </c>
      <c r="Y408" s="26" t="s">
        <v>2845</v>
      </c>
      <c r="Z408" s="26" t="s">
        <v>2911</v>
      </c>
      <c r="AA408" s="26" t="s">
        <v>2847</v>
      </c>
      <c r="AB408" s="23"/>
      <c r="AC408" s="23"/>
      <c r="AD408" s="26" t="s">
        <v>1670</v>
      </c>
      <c r="AE408" s="21"/>
      <c r="AF408" s="26">
        <v>55</v>
      </c>
      <c r="AH408" s="29"/>
      <c r="AI408" s="26" t="s">
        <v>1918</v>
      </c>
      <c r="AJ408" s="27">
        <v>0.36</v>
      </c>
      <c r="AK408" s="26">
        <f ca="1">IF(LEN(J408)=0,"",VLOOKUP(INDIRECT(ADDRESS(COUNTA(기초자산!$A:$A),1,,,sname)),mat_spot,MATCH(J408,기초자산!$10:$10,0),FALSE))</f>
        <v>274.89999999999998</v>
      </c>
      <c r="AL408" s="26">
        <f ca="1">IF(LEN(K408)=0,"",VLOOKUP(INDIRECT(ADDRESS(COUNTA(기초자산!$A:$A),1,,,sname)),mat_spot,MATCH(K408,기초자산!$10:$10,0),FALSE))</f>
        <v>972000</v>
      </c>
      <c r="AM408" s="24">
        <f t="shared" ca="1" si="101"/>
        <v>1.8570560021617237</v>
      </c>
      <c r="AN408" s="24">
        <f t="shared" ref="AN408:AN420" ca="1" si="103">IF(ISERROR(AL408/P408),"",AL408/P408)</f>
        <v>2.0724946695095947</v>
      </c>
      <c r="AO408" s="23" t="s">
        <v>768</v>
      </c>
      <c r="AP408" s="24">
        <v>0.85</v>
      </c>
      <c r="AS408" s="23" t="s">
        <v>2893</v>
      </c>
      <c r="AT408" s="24">
        <v>0.85</v>
      </c>
      <c r="AW408" s="23" t="s">
        <v>769</v>
      </c>
      <c r="AX408" s="24">
        <v>0.8</v>
      </c>
      <c r="BA408" s="23" t="s">
        <v>1395</v>
      </c>
      <c r="BB408" s="24">
        <v>0.8</v>
      </c>
      <c r="BE408" s="23" t="s">
        <v>770</v>
      </c>
      <c r="BF408" s="24">
        <v>0.75</v>
      </c>
      <c r="BI408" s="23" t="s">
        <v>760</v>
      </c>
      <c r="BJ408" s="24">
        <v>0.75</v>
      </c>
      <c r="BM408" s="23"/>
      <c r="BN408" s="24"/>
      <c r="BQ408" s="23"/>
      <c r="BR408" s="24"/>
      <c r="BU408" s="23"/>
      <c r="BV408" s="24"/>
      <c r="BY408" s="23"/>
      <c r="BZ408" s="24"/>
      <c r="CC408" s="23"/>
      <c r="CD408" s="24"/>
      <c r="CG408" s="23"/>
      <c r="CH408" s="24"/>
      <c r="CK408" s="23"/>
      <c r="CL408" s="24"/>
      <c r="CO408" s="23"/>
      <c r="CP408" s="24"/>
      <c r="CS408" s="23"/>
      <c r="CT408" s="24"/>
      <c r="CW408" s="23"/>
      <c r="CX408" s="24"/>
      <c r="DA408" s="23"/>
      <c r="DB408" s="24"/>
      <c r="DE408" s="23"/>
      <c r="DF408" s="24"/>
      <c r="DI408" s="95">
        <v>39986.364756944444</v>
      </c>
    </row>
    <row r="409" spans="1:113" s="26" customFormat="1" ht="14.5" x14ac:dyDescent="0.25">
      <c r="A409" s="147">
        <v>52998</v>
      </c>
      <c r="B409" s="20" t="s">
        <v>751</v>
      </c>
      <c r="C409" s="22" t="s">
        <v>752</v>
      </c>
      <c r="D409" s="23" t="s">
        <v>3086</v>
      </c>
      <c r="E409" s="23" t="s">
        <v>2856</v>
      </c>
      <c r="F409" s="23" t="s">
        <v>2855</v>
      </c>
      <c r="G409" s="244">
        <v>20090113</v>
      </c>
      <c r="H409" s="23" t="s">
        <v>754</v>
      </c>
      <c r="I409" s="51">
        <v>0.99299999999999999</v>
      </c>
      <c r="J409" s="23" t="s">
        <v>3181</v>
      </c>
      <c r="K409" s="23"/>
      <c r="L409" s="25">
        <v>1259192588</v>
      </c>
      <c r="M409" s="23" t="s">
        <v>756</v>
      </c>
      <c r="N409" s="23" t="s">
        <v>758</v>
      </c>
      <c r="O409" s="104">
        <v>152.44999999999999</v>
      </c>
      <c r="P409" s="104"/>
      <c r="Q409" s="23" t="s">
        <v>762</v>
      </c>
      <c r="R409" s="23" t="s">
        <v>761</v>
      </c>
      <c r="S409" s="112">
        <v>20120113</v>
      </c>
      <c r="T409" s="23" t="s">
        <v>764</v>
      </c>
      <c r="U409" s="49">
        <v>4.7999999999999996E-3</v>
      </c>
      <c r="V409" s="49" t="s">
        <v>766</v>
      </c>
      <c r="W409" s="49">
        <v>2.1000000000000001E-4</v>
      </c>
      <c r="X409" s="49">
        <v>2.1000000000000001E-4</v>
      </c>
      <c r="Y409" s="26" t="s">
        <v>2870</v>
      </c>
      <c r="Z409" s="26" t="s">
        <v>2911</v>
      </c>
      <c r="AA409" s="26" t="s">
        <v>2872</v>
      </c>
      <c r="AB409" s="23"/>
      <c r="AC409" s="23"/>
      <c r="AD409" s="26" t="s">
        <v>767</v>
      </c>
      <c r="AE409" s="21"/>
      <c r="AH409" s="29"/>
      <c r="AI409" s="26" t="s">
        <v>1367</v>
      </c>
      <c r="AJ409" s="27"/>
      <c r="AK409" s="26">
        <f ca="1">IF(LEN(J409)=0,"",VLOOKUP(INDIRECT(ADDRESS(COUNTA(기초자산!$A:$A),1,,,sname)),mat_spot,MATCH(J409,기초자산!$10:$10,0),FALSE))</f>
        <v>274.89999999999998</v>
      </c>
      <c r="AL409" s="26" t="str">
        <f ca="1">IF(LEN(K409)=0,"",VLOOKUP(INDIRECT(ADDRESS(COUNTA(기초자산!$A:$A),1,,,sname)),mat_spot,MATCH(K409,기초자산!$10:$10,0),FALSE))</f>
        <v/>
      </c>
      <c r="AM409" s="24">
        <f t="shared" ca="1" si="101"/>
        <v>1.8032141685798622</v>
      </c>
      <c r="AN409" s="24" t="str">
        <f t="shared" ca="1" si="103"/>
        <v/>
      </c>
      <c r="AO409" s="23" t="s">
        <v>468</v>
      </c>
      <c r="AP409" s="24">
        <v>1</v>
      </c>
      <c r="AS409" s="23" t="s">
        <v>2971</v>
      </c>
      <c r="AT409" s="24">
        <v>1</v>
      </c>
      <c r="AW409" s="23" t="s">
        <v>771</v>
      </c>
      <c r="AX409" s="24">
        <v>1</v>
      </c>
      <c r="BA409" s="23" t="s">
        <v>471</v>
      </c>
      <c r="BB409" s="24">
        <v>1</v>
      </c>
      <c r="BE409" s="23" t="s">
        <v>1684</v>
      </c>
      <c r="BF409" s="24">
        <v>1</v>
      </c>
      <c r="BI409" s="23" t="s">
        <v>772</v>
      </c>
      <c r="BJ409" s="24">
        <v>1</v>
      </c>
      <c r="BM409" s="23" t="s">
        <v>475</v>
      </c>
      <c r="BN409" s="24">
        <v>1</v>
      </c>
      <c r="BQ409" s="23" t="s">
        <v>773</v>
      </c>
      <c r="BR409" s="24">
        <v>1</v>
      </c>
      <c r="BU409" s="23" t="s">
        <v>762</v>
      </c>
      <c r="BV409" s="24">
        <v>1</v>
      </c>
      <c r="BY409" s="23"/>
      <c r="BZ409" s="24"/>
      <c r="CC409" s="23"/>
      <c r="CD409" s="24"/>
      <c r="CG409" s="23"/>
      <c r="CH409" s="24"/>
      <c r="CK409" s="23"/>
      <c r="CL409" s="24"/>
      <c r="CO409" s="23"/>
      <c r="CP409" s="24"/>
      <c r="CS409" s="23"/>
      <c r="CT409" s="24"/>
      <c r="CW409" s="23"/>
      <c r="CX409" s="24"/>
      <c r="DA409" s="23"/>
      <c r="DB409" s="24"/>
      <c r="DE409" s="23"/>
      <c r="DF409" s="24"/>
      <c r="DI409" s="95"/>
    </row>
    <row r="410" spans="1:113" s="26" customFormat="1" ht="14.5" x14ac:dyDescent="0.25">
      <c r="A410" s="147">
        <v>52997</v>
      </c>
      <c r="B410" s="20" t="s">
        <v>739</v>
      </c>
      <c r="C410" s="22" t="s">
        <v>740</v>
      </c>
      <c r="D410" s="23" t="s">
        <v>3086</v>
      </c>
      <c r="E410" s="23" t="s">
        <v>2856</v>
      </c>
      <c r="F410" s="23" t="s">
        <v>2961</v>
      </c>
      <c r="G410" s="244">
        <v>20081229</v>
      </c>
      <c r="H410" s="23" t="s">
        <v>741</v>
      </c>
      <c r="I410" s="51">
        <v>0.99350000000000005</v>
      </c>
      <c r="J410" s="23" t="s">
        <v>3181</v>
      </c>
      <c r="K410" s="23"/>
      <c r="L410" s="25">
        <v>497760086</v>
      </c>
      <c r="M410" s="23" t="s">
        <v>597</v>
      </c>
      <c r="N410" s="23" t="s">
        <v>3113</v>
      </c>
      <c r="O410" s="104">
        <v>145.72</v>
      </c>
      <c r="P410" s="104"/>
      <c r="Q410" s="23" t="s">
        <v>3083</v>
      </c>
      <c r="R410" s="23" t="s">
        <v>3094</v>
      </c>
      <c r="S410" s="112">
        <v>20091228</v>
      </c>
      <c r="T410" s="23" t="s">
        <v>742</v>
      </c>
      <c r="U410" s="49">
        <v>1.4E-3</v>
      </c>
      <c r="V410" s="49" t="s">
        <v>743</v>
      </c>
      <c r="W410" s="49">
        <v>2.0000000000000001E-4</v>
      </c>
      <c r="X410" s="49">
        <v>2.0000000000000001E-4</v>
      </c>
      <c r="Y410" s="26" t="s">
        <v>2900</v>
      </c>
      <c r="Z410" s="26" t="s">
        <v>2900</v>
      </c>
      <c r="AA410" s="26" t="s">
        <v>2872</v>
      </c>
      <c r="AB410" s="23"/>
      <c r="AC410" s="23"/>
      <c r="AD410" s="26" t="s">
        <v>744</v>
      </c>
      <c r="AE410" s="21"/>
      <c r="AG410" s="26">
        <v>140</v>
      </c>
      <c r="AH410" s="29">
        <v>7.0000000000000007E-2</v>
      </c>
      <c r="AI410" s="26" t="s">
        <v>745</v>
      </c>
      <c r="AJ410" s="27"/>
      <c r="AK410" s="26">
        <f ca="1">IF(LEN(J410)=0,"",VLOOKUP(INDIRECT(ADDRESS(COUNTA(기초자산!$A:$A),1,,,sname)),mat_spot,MATCH(J410,기초자산!$10:$10,0),FALSE))</f>
        <v>274.89999999999998</v>
      </c>
      <c r="AL410" s="26" t="str">
        <f ca="1">IF(LEN(K410)=0,"",VLOOKUP(INDIRECT(ADDRESS(COUNTA(기초자산!$A:$A),1,,,sname)),mat_spot,MATCH(K410,기초자산!$10:$10,0),FALSE))</f>
        <v/>
      </c>
      <c r="AM410" s="24">
        <f t="shared" ca="1" si="101"/>
        <v>1.8864946472687345</v>
      </c>
      <c r="AN410" s="24" t="str">
        <f t="shared" ca="1" si="103"/>
        <v/>
      </c>
      <c r="AO410" s="23" t="s">
        <v>3083</v>
      </c>
      <c r="AP410" s="24">
        <v>1</v>
      </c>
      <c r="AS410" s="23"/>
      <c r="AT410" s="24"/>
      <c r="AW410" s="23"/>
      <c r="AX410" s="24"/>
      <c r="BA410" s="23"/>
      <c r="BB410" s="24"/>
      <c r="BE410" s="23"/>
      <c r="BF410" s="24"/>
      <c r="BI410" s="23"/>
      <c r="BJ410" s="24"/>
      <c r="BM410" s="23"/>
      <c r="BN410" s="24"/>
      <c r="BQ410" s="23"/>
      <c r="BR410" s="24"/>
      <c r="BU410" s="23"/>
      <c r="BV410" s="24"/>
      <c r="BY410" s="23"/>
      <c r="BZ410" s="24"/>
      <c r="CC410" s="23"/>
      <c r="CD410" s="24"/>
      <c r="CG410" s="23"/>
      <c r="CH410" s="24"/>
      <c r="CK410" s="23"/>
      <c r="CL410" s="24"/>
      <c r="CO410" s="23"/>
      <c r="CP410" s="24"/>
      <c r="CS410" s="23"/>
      <c r="CT410" s="24"/>
      <c r="CW410" s="23"/>
      <c r="CX410" s="24"/>
      <c r="DA410" s="23"/>
      <c r="DB410" s="24"/>
      <c r="DE410" s="23"/>
      <c r="DF410" s="24"/>
      <c r="DI410" s="95"/>
    </row>
    <row r="411" spans="1:113" s="26" customFormat="1" ht="14.5" x14ac:dyDescent="0.25">
      <c r="A411" s="147">
        <v>52996</v>
      </c>
      <c r="B411" s="20" t="s">
        <v>702</v>
      </c>
      <c r="C411" s="22" t="s">
        <v>703</v>
      </c>
      <c r="D411" s="23" t="s">
        <v>932</v>
      </c>
      <c r="E411" s="23" t="s">
        <v>948</v>
      </c>
      <c r="F411" s="23" t="s">
        <v>704</v>
      </c>
      <c r="G411" s="244">
        <v>20081219</v>
      </c>
      <c r="H411" s="23" t="s">
        <v>705</v>
      </c>
      <c r="I411" s="51">
        <v>0.997</v>
      </c>
      <c r="J411" s="23" t="s">
        <v>914</v>
      </c>
      <c r="K411" s="23" t="s">
        <v>919</v>
      </c>
      <c r="L411" s="25">
        <v>492679478</v>
      </c>
      <c r="M411" s="23" t="s">
        <v>676</v>
      </c>
      <c r="N411" s="23" t="s">
        <v>706</v>
      </c>
      <c r="O411" s="104">
        <v>392000</v>
      </c>
      <c r="P411" s="104">
        <v>212000</v>
      </c>
      <c r="Q411" s="23" t="s">
        <v>707</v>
      </c>
      <c r="R411" s="23" t="s">
        <v>708</v>
      </c>
      <c r="S411" s="112">
        <v>20101227</v>
      </c>
      <c r="T411" s="23" t="s">
        <v>679</v>
      </c>
      <c r="U411" s="49">
        <v>7.7999999999999996E-3</v>
      </c>
      <c r="V411" s="49">
        <v>0</v>
      </c>
      <c r="W411" s="49">
        <v>2.1000000000000001E-4</v>
      </c>
      <c r="X411" s="49">
        <v>2.1000000000000001E-4</v>
      </c>
      <c r="Y411" s="26" t="s">
        <v>2845</v>
      </c>
      <c r="Z411" s="26" t="s">
        <v>2911</v>
      </c>
      <c r="AA411" s="26" t="s">
        <v>2847</v>
      </c>
      <c r="AB411" s="76" t="s">
        <v>1174</v>
      </c>
      <c r="AC411" s="23"/>
      <c r="AD411" s="26" t="s">
        <v>709</v>
      </c>
      <c r="AE411" s="21"/>
      <c r="AF411" s="26">
        <v>50</v>
      </c>
      <c r="AH411" s="29"/>
      <c r="AI411" s="26" t="s">
        <v>710</v>
      </c>
      <c r="AJ411" s="27">
        <v>0.76019999999999999</v>
      </c>
      <c r="AK411" s="26">
        <f ca="1">IF(LEN(J411)=0,"",VLOOKUP(INDIRECT(ADDRESS(COUNTA(기초자산!$A:$A),1,,,sname)),mat_spot,MATCH(J411,기초자산!$10:$10,0),FALSE))</f>
        <v>472000</v>
      </c>
      <c r="AL411" s="26">
        <f ca="1">IF(LEN(K411)=0,"",VLOOKUP(INDIRECT(ADDRESS(COUNTA(기초자산!$A:$A),1,,,sname)),mat_spot,MATCH(K411,기초자산!$10:$10,0),FALSE))</f>
        <v>474000</v>
      </c>
      <c r="AM411" s="24">
        <f t="shared" ca="1" si="101"/>
        <v>1.2040816326530612</v>
      </c>
      <c r="AN411" s="24">
        <f t="shared" ca="1" si="103"/>
        <v>2.2358490566037736</v>
      </c>
      <c r="AO411" s="23" t="s">
        <v>711</v>
      </c>
      <c r="AP411" s="24">
        <v>0.85</v>
      </c>
      <c r="AQ411" s="26" t="e">
        <f ca="1">pr($AO411,J411)</f>
        <v>#NAME?</v>
      </c>
      <c r="AR411" s="26" t="e">
        <f ca="1">pr($AO411,K411)</f>
        <v>#NAME?</v>
      </c>
      <c r="AS411" s="23" t="s">
        <v>712</v>
      </c>
      <c r="AT411" s="24">
        <v>0.85</v>
      </c>
      <c r="AW411" s="23" t="s">
        <v>713</v>
      </c>
      <c r="AX411" s="24">
        <v>0.8</v>
      </c>
      <c r="BA411" s="23" t="s">
        <v>714</v>
      </c>
      <c r="BB411" s="24">
        <v>0.8</v>
      </c>
      <c r="BE411" s="23" t="s">
        <v>715</v>
      </c>
      <c r="BF411" s="24">
        <v>0.75</v>
      </c>
      <c r="BI411" s="23" t="s">
        <v>707</v>
      </c>
      <c r="BJ411" s="24">
        <v>0.75</v>
      </c>
      <c r="BM411" s="23"/>
      <c r="BN411" s="24"/>
      <c r="BQ411" s="23"/>
      <c r="BR411" s="24"/>
      <c r="BU411" s="23"/>
      <c r="BV411" s="24"/>
      <c r="BY411" s="23"/>
      <c r="BZ411" s="24"/>
      <c r="CC411" s="23"/>
      <c r="CD411" s="24"/>
      <c r="CG411" s="23"/>
      <c r="CH411" s="24"/>
      <c r="CK411" s="23"/>
      <c r="CL411" s="24"/>
      <c r="CO411" s="23"/>
      <c r="CP411" s="24"/>
      <c r="CS411" s="23"/>
      <c r="CT411" s="24"/>
      <c r="CW411" s="23"/>
      <c r="CX411" s="24"/>
      <c r="DA411" s="23"/>
      <c r="DB411" s="24"/>
      <c r="DE411" s="23"/>
      <c r="DF411" s="24"/>
      <c r="DI411" s="95">
        <v>39731.518148148149</v>
      </c>
    </row>
    <row r="412" spans="1:113" s="26" customFormat="1" ht="14.5" x14ac:dyDescent="0.25">
      <c r="A412" s="147">
        <v>52994</v>
      </c>
      <c r="B412" s="20" t="s">
        <v>681</v>
      </c>
      <c r="C412" s="66" t="s">
        <v>682</v>
      </c>
      <c r="D412" s="23" t="s">
        <v>3086</v>
      </c>
      <c r="E412" s="23" t="s">
        <v>2856</v>
      </c>
      <c r="F412" s="23" t="s">
        <v>683</v>
      </c>
      <c r="G412" s="244">
        <v>20081219</v>
      </c>
      <c r="H412" s="23" t="s">
        <v>684</v>
      </c>
      <c r="I412" s="51">
        <v>0.99199999999999999</v>
      </c>
      <c r="J412" s="23" t="s">
        <v>3181</v>
      </c>
      <c r="K412" s="23"/>
      <c r="L412" s="25">
        <v>331998164</v>
      </c>
      <c r="M412" s="23" t="s">
        <v>675</v>
      </c>
      <c r="N412" s="23" t="s">
        <v>676</v>
      </c>
      <c r="O412" s="104">
        <v>154.1</v>
      </c>
      <c r="P412" s="104"/>
      <c r="Q412" s="23" t="s">
        <v>685</v>
      </c>
      <c r="R412" s="23" t="s">
        <v>686</v>
      </c>
      <c r="S412" s="112">
        <v>20111219</v>
      </c>
      <c r="T412" s="23" t="s">
        <v>679</v>
      </c>
      <c r="U412" s="49">
        <v>7.0000000000000001E-3</v>
      </c>
      <c r="V412" s="49" t="s">
        <v>687</v>
      </c>
      <c r="W412" s="49">
        <v>3.2000000000000003E-4</v>
      </c>
      <c r="X412" s="49">
        <v>3.2000000000000003E-4</v>
      </c>
      <c r="Y412" s="26" t="s">
        <v>688</v>
      </c>
      <c r="Z412" s="26" t="s">
        <v>689</v>
      </c>
      <c r="AA412" s="26" t="s">
        <v>2872</v>
      </c>
      <c r="AB412" s="76" t="s">
        <v>1174</v>
      </c>
      <c r="AC412" s="23"/>
      <c r="AD412" s="26" t="s">
        <v>690</v>
      </c>
      <c r="AE412" s="21"/>
      <c r="AF412" s="26">
        <v>75</v>
      </c>
      <c r="AH412" s="29"/>
      <c r="AI412" s="26" t="s">
        <v>691</v>
      </c>
      <c r="AJ412" s="27">
        <v>0.33</v>
      </c>
      <c r="AK412" s="26">
        <f ca="1">IF(LEN(J412)=0,"",VLOOKUP(INDIRECT(ADDRESS(COUNTA(기초자산!$A:$A),1,,,sname)),mat_spot,MATCH(J412,기초자산!$10:$10,0),FALSE))</f>
        <v>274.89999999999998</v>
      </c>
      <c r="AL412" s="26" t="str">
        <f ca="1">IF(LEN(K412)=0,"",VLOOKUP(INDIRECT(ADDRESS(COUNTA(기초자산!$A:$A),1,,,sname)),mat_spot,MATCH(K412,기초자산!$10:$10,0),FALSE))</f>
        <v/>
      </c>
      <c r="AM412" s="24">
        <f t="shared" ca="1" si="101"/>
        <v>1.7839065541855936</v>
      </c>
      <c r="AN412" s="24" t="str">
        <f t="shared" ca="1" si="103"/>
        <v/>
      </c>
      <c r="AO412" s="23" t="s">
        <v>692</v>
      </c>
      <c r="AP412" s="24">
        <v>1.05</v>
      </c>
      <c r="AS412" s="23" t="s">
        <v>693</v>
      </c>
      <c r="AT412" s="24">
        <v>1.05</v>
      </c>
      <c r="AW412" s="23" t="s">
        <v>694</v>
      </c>
      <c r="AX412" s="24">
        <v>1.05</v>
      </c>
      <c r="BA412" s="23" t="s">
        <v>677</v>
      </c>
      <c r="BB412" s="24">
        <v>1.05</v>
      </c>
      <c r="BE412" s="23" t="s">
        <v>695</v>
      </c>
      <c r="BF412" s="24">
        <v>1.05</v>
      </c>
      <c r="BI412" s="23" t="s">
        <v>696</v>
      </c>
      <c r="BJ412" s="24">
        <v>1.05</v>
      </c>
      <c r="BM412" s="23" t="s">
        <v>697</v>
      </c>
      <c r="BN412" s="24">
        <v>1.05</v>
      </c>
      <c r="BQ412" s="23" t="s">
        <v>698</v>
      </c>
      <c r="BR412" s="24">
        <v>1.05</v>
      </c>
      <c r="BU412" s="23" t="s">
        <v>699</v>
      </c>
      <c r="BV412" s="24">
        <v>1.05</v>
      </c>
      <c r="BY412" s="23" t="s">
        <v>700</v>
      </c>
      <c r="BZ412" s="24">
        <v>1.05</v>
      </c>
      <c r="CC412" s="23" t="s">
        <v>701</v>
      </c>
      <c r="CD412" s="24">
        <v>1.05</v>
      </c>
      <c r="CG412" s="23" t="s">
        <v>685</v>
      </c>
      <c r="CH412" s="24">
        <v>1.05</v>
      </c>
      <c r="CK412" s="23" t="s">
        <v>685</v>
      </c>
      <c r="CL412" s="24">
        <v>1.05</v>
      </c>
      <c r="CO412" s="23" t="s">
        <v>685</v>
      </c>
      <c r="CP412" s="24">
        <v>1.05</v>
      </c>
      <c r="CS412" s="23" t="s">
        <v>685</v>
      </c>
      <c r="CT412" s="24">
        <v>1.05</v>
      </c>
      <c r="CW412" s="23" t="s">
        <v>685</v>
      </c>
      <c r="CX412" s="24">
        <v>1.05</v>
      </c>
      <c r="DA412" s="23" t="s">
        <v>685</v>
      </c>
      <c r="DB412" s="24">
        <v>1.05</v>
      </c>
      <c r="DE412" s="23" t="s">
        <v>685</v>
      </c>
      <c r="DF412" s="24">
        <v>1.05</v>
      </c>
    </row>
    <row r="413" spans="1:113" s="26" customFormat="1" ht="14.5" x14ac:dyDescent="0.25">
      <c r="A413" s="147">
        <v>52995</v>
      </c>
      <c r="B413" s="20" t="s">
        <v>672</v>
      </c>
      <c r="C413" s="22" t="s">
        <v>673</v>
      </c>
      <c r="D413" s="23" t="s">
        <v>3086</v>
      </c>
      <c r="E413" s="23" t="s">
        <v>2856</v>
      </c>
      <c r="F413" s="23" t="s">
        <v>430</v>
      </c>
      <c r="G413" s="244">
        <v>20081219</v>
      </c>
      <c r="H413" s="23" t="s">
        <v>674</v>
      </c>
      <c r="I413" s="51">
        <v>0.99199999999999999</v>
      </c>
      <c r="J413" s="23" t="s">
        <v>3181</v>
      </c>
      <c r="K413" s="23"/>
      <c r="L413" s="25">
        <v>586539422</v>
      </c>
      <c r="M413" s="23" t="s">
        <v>675</v>
      </c>
      <c r="N413" s="23" t="s">
        <v>676</v>
      </c>
      <c r="O413" s="104">
        <v>154.1</v>
      </c>
      <c r="P413" s="104"/>
      <c r="Q413" s="23" t="s">
        <v>677</v>
      </c>
      <c r="R413" s="23" t="s">
        <v>678</v>
      </c>
      <c r="S413" s="112">
        <v>20091218</v>
      </c>
      <c r="T413" s="23" t="s">
        <v>679</v>
      </c>
      <c r="U413" s="49">
        <v>1.5E-3</v>
      </c>
      <c r="V413" s="49" t="s">
        <v>680</v>
      </c>
      <c r="W413" s="49">
        <v>2.0000000000000001E-4</v>
      </c>
      <c r="X413" s="49">
        <v>2.0000000000000001E-4</v>
      </c>
      <c r="Y413" s="26" t="s">
        <v>2900</v>
      </c>
      <c r="Z413" s="26" t="s">
        <v>2900</v>
      </c>
      <c r="AA413" s="26" t="s">
        <v>2872</v>
      </c>
      <c r="AB413" s="23"/>
      <c r="AC413" s="23"/>
      <c r="AD413" s="26" t="s">
        <v>665</v>
      </c>
      <c r="AE413" s="21"/>
      <c r="AG413" s="26">
        <v>140</v>
      </c>
      <c r="AH413" s="29">
        <v>9.0999999999999998E-2</v>
      </c>
      <c r="AI413" s="26" t="s">
        <v>2004</v>
      </c>
      <c r="AJ413" s="27"/>
      <c r="AK413" s="26">
        <f ca="1">IF(LEN(J413)=0,"",VLOOKUP(INDIRECT(ADDRESS(COUNTA(기초자산!$A:$A),1,,,sname)),mat_spot,MATCH(J413,기초자산!$10:$10,0),FALSE))</f>
        <v>274.89999999999998</v>
      </c>
      <c r="AL413" s="26" t="str">
        <f ca="1">IF(LEN(K413)=0,"",VLOOKUP(INDIRECT(ADDRESS(COUNTA(기초자산!$A:$A),1,,,sname)),mat_spot,MATCH(K413,기초자산!$10:$10,0),FALSE))</f>
        <v/>
      </c>
      <c r="AM413" s="24">
        <f t="shared" ca="1" si="101"/>
        <v>1.7839065541855936</v>
      </c>
      <c r="AN413" s="24" t="str">
        <f t="shared" ca="1" si="103"/>
        <v/>
      </c>
      <c r="AO413" s="23" t="s">
        <v>677</v>
      </c>
      <c r="AP413" s="24">
        <v>1</v>
      </c>
      <c r="AS413" s="23"/>
      <c r="AT413" s="24"/>
      <c r="AW413" s="23"/>
      <c r="AX413" s="24"/>
      <c r="BA413" s="23"/>
      <c r="BB413" s="24"/>
      <c r="BE413" s="23"/>
      <c r="BF413" s="24"/>
      <c r="BI413" s="23"/>
      <c r="BJ413" s="24"/>
      <c r="BM413" s="23"/>
      <c r="BN413" s="24"/>
      <c r="BQ413" s="23"/>
      <c r="BR413" s="24"/>
      <c r="BU413" s="23"/>
      <c r="BV413" s="24"/>
      <c r="BY413" s="23"/>
      <c r="BZ413" s="24"/>
      <c r="CC413" s="23"/>
      <c r="CD413" s="24"/>
      <c r="CG413" s="23"/>
      <c r="CH413" s="24"/>
      <c r="CK413" s="23"/>
      <c r="CL413" s="24"/>
      <c r="CO413" s="23"/>
      <c r="CP413" s="24"/>
      <c r="CS413" s="23"/>
      <c r="CT413" s="24"/>
      <c r="CW413" s="23"/>
      <c r="CX413" s="24"/>
      <c r="DA413" s="23"/>
      <c r="DB413" s="24"/>
      <c r="DE413" s="23"/>
      <c r="DF413" s="24"/>
      <c r="DI413" s="95"/>
    </row>
    <row r="414" spans="1:113" s="26" customFormat="1" ht="14.5" x14ac:dyDescent="0.25">
      <c r="A414" s="147">
        <v>52993</v>
      </c>
      <c r="B414" s="20" t="s">
        <v>716</v>
      </c>
      <c r="C414" s="22" t="s">
        <v>717</v>
      </c>
      <c r="D414" s="23" t="s">
        <v>2855</v>
      </c>
      <c r="E414" s="23" t="s">
        <v>2856</v>
      </c>
      <c r="F414" s="23" t="s">
        <v>2905</v>
      </c>
      <c r="G414" s="244">
        <v>20081215</v>
      </c>
      <c r="H414" s="23" t="s">
        <v>718</v>
      </c>
      <c r="I414" s="51">
        <v>0.998</v>
      </c>
      <c r="J414" s="23" t="s">
        <v>3181</v>
      </c>
      <c r="K414" s="23" t="s">
        <v>3242</v>
      </c>
      <c r="L414" s="25">
        <v>792000000</v>
      </c>
      <c r="M414" s="23" t="s">
        <v>719</v>
      </c>
      <c r="N414" s="23" t="s">
        <v>720</v>
      </c>
      <c r="O414" s="104">
        <v>151.35</v>
      </c>
      <c r="P414" s="104">
        <v>457000</v>
      </c>
      <c r="Q414" s="23" t="s">
        <v>721</v>
      </c>
      <c r="R414" s="23" t="s">
        <v>722</v>
      </c>
      <c r="S414" s="112">
        <v>20101221</v>
      </c>
      <c r="T414" s="23" t="s">
        <v>723</v>
      </c>
      <c r="U414" s="49">
        <v>4.7999999999999996E-3</v>
      </c>
      <c r="V414" s="49">
        <v>0</v>
      </c>
      <c r="W414" s="49">
        <v>2.1000000000000001E-4</v>
      </c>
      <c r="X414" s="49">
        <v>2.1000000000000001E-4</v>
      </c>
      <c r="Y414" s="26" t="s">
        <v>2845</v>
      </c>
      <c r="Z414" s="26" t="s">
        <v>2911</v>
      </c>
      <c r="AA414" s="26" t="s">
        <v>2847</v>
      </c>
      <c r="AB414" s="23"/>
      <c r="AC414" s="23"/>
      <c r="AD414" s="26" t="s">
        <v>1670</v>
      </c>
      <c r="AE414" s="21"/>
      <c r="AF414" s="26">
        <v>55</v>
      </c>
      <c r="AH414" s="29"/>
      <c r="AI414" s="26" t="s">
        <v>724</v>
      </c>
      <c r="AJ414" s="27">
        <v>0.42</v>
      </c>
      <c r="AK414" s="26">
        <f ca="1">IF(LEN(J414)=0,"",VLOOKUP(INDIRECT(ADDRESS(COUNTA(기초자산!$A:$A),1,,,sname)),mat_spot,MATCH(J414,기초자산!$10:$10,0),FALSE))</f>
        <v>274.89999999999998</v>
      </c>
      <c r="AL414" s="26">
        <f ca="1">IF(LEN(K414)=0,"",VLOOKUP(INDIRECT(ADDRESS(COUNTA(기초자산!$A:$A),1,,,sname)),mat_spot,MATCH(K414,기초자산!$10:$10,0),FALSE))</f>
        <v>972000</v>
      </c>
      <c r="AM414" s="24">
        <f t="shared" ca="1" si="101"/>
        <v>1.8163197885695408</v>
      </c>
      <c r="AN414" s="24">
        <f t="shared" ca="1" si="103"/>
        <v>2.1269146608315097</v>
      </c>
      <c r="AO414" s="23" t="s">
        <v>725</v>
      </c>
      <c r="AP414" s="24">
        <v>0.85</v>
      </c>
      <c r="AS414" s="23" t="s">
        <v>726</v>
      </c>
      <c r="AT414" s="24">
        <v>0.85</v>
      </c>
      <c r="AW414" s="23" t="s">
        <v>727</v>
      </c>
      <c r="AX414" s="24">
        <v>0.8</v>
      </c>
      <c r="BA414" s="23" t="s">
        <v>728</v>
      </c>
      <c r="BB414" s="24">
        <v>0.8</v>
      </c>
      <c r="BE414" s="23" t="s">
        <v>729</v>
      </c>
      <c r="BF414" s="24">
        <v>0.75</v>
      </c>
      <c r="BI414" s="23" t="s">
        <v>721</v>
      </c>
      <c r="BJ414" s="24">
        <v>0.75</v>
      </c>
      <c r="BM414" s="23"/>
      <c r="BN414" s="24"/>
      <c r="BQ414" s="23"/>
      <c r="BR414" s="24"/>
      <c r="BU414" s="23"/>
      <c r="BV414" s="24"/>
      <c r="BY414" s="23"/>
      <c r="BZ414" s="24"/>
      <c r="CC414" s="23"/>
      <c r="CD414" s="24"/>
      <c r="CG414" s="23"/>
      <c r="CH414" s="24"/>
      <c r="CK414" s="23"/>
      <c r="CL414" s="24"/>
      <c r="CO414" s="23"/>
      <c r="CP414" s="24"/>
      <c r="CS414" s="23"/>
      <c r="CT414" s="24"/>
      <c r="CW414" s="23"/>
      <c r="CX414" s="24"/>
      <c r="DA414" s="23"/>
      <c r="DB414" s="24"/>
      <c r="DE414" s="23"/>
      <c r="DF414" s="24"/>
      <c r="DI414" s="95">
        <v>39986.364768518521</v>
      </c>
    </row>
    <row r="415" spans="1:113" s="26" customFormat="1" ht="14.5" x14ac:dyDescent="0.25">
      <c r="A415" s="147">
        <v>52992</v>
      </c>
      <c r="B415" s="20" t="s">
        <v>654</v>
      </c>
      <c r="C415" s="22" t="s">
        <v>655</v>
      </c>
      <c r="D415" s="23" t="s">
        <v>656</v>
      </c>
      <c r="E415" s="23" t="s">
        <v>2856</v>
      </c>
      <c r="F415" s="23" t="s">
        <v>656</v>
      </c>
      <c r="G415" s="244">
        <v>20081212</v>
      </c>
      <c r="H415" s="23" t="s">
        <v>657</v>
      </c>
      <c r="I415" s="51">
        <v>0.995</v>
      </c>
      <c r="J415" s="23" t="s">
        <v>3181</v>
      </c>
      <c r="K415" s="23"/>
      <c r="L415" s="25">
        <v>1378000000</v>
      </c>
      <c r="M415" s="23" t="s">
        <v>658</v>
      </c>
      <c r="N415" s="23" t="s">
        <v>659</v>
      </c>
      <c r="O415" s="104">
        <v>144.38</v>
      </c>
      <c r="P415" s="104"/>
      <c r="Q415" s="23" t="s">
        <v>660</v>
      </c>
      <c r="R415" s="23" t="s">
        <v>661</v>
      </c>
      <c r="S415" s="112">
        <v>20091214</v>
      </c>
      <c r="T415" s="23" t="s">
        <v>662</v>
      </c>
      <c r="U415" s="49">
        <v>2.0999999999999999E-3</v>
      </c>
      <c r="V415" s="49">
        <v>2.3E-3</v>
      </c>
      <c r="W415" s="49">
        <v>2.0000000000000001E-4</v>
      </c>
      <c r="X415" s="49">
        <v>2.0000000000000001E-4</v>
      </c>
      <c r="Y415" s="26" t="s">
        <v>663</v>
      </c>
      <c r="Z415" s="26" t="s">
        <v>663</v>
      </c>
      <c r="AA415" s="26" t="s">
        <v>664</v>
      </c>
      <c r="AB415" s="23"/>
      <c r="AC415" s="23"/>
      <c r="AD415" s="26" t="s">
        <v>665</v>
      </c>
      <c r="AE415" s="21"/>
      <c r="AG415" s="26">
        <v>140</v>
      </c>
      <c r="AH415" s="29">
        <v>8.5000000000000006E-2</v>
      </c>
      <c r="AI415" s="26" t="s">
        <v>666</v>
      </c>
      <c r="AJ415" s="27"/>
      <c r="AK415" s="26">
        <f ca="1">IF(LEN(J415)=0,"",VLOOKUP(INDIRECT(ADDRESS(COUNTA(기초자산!$A:$A),1,,,sname)),mat_spot,MATCH(J415,기초자산!$10:$10,0),FALSE))</f>
        <v>274.89999999999998</v>
      </c>
      <c r="AL415" s="26" t="str">
        <f ca="1">IF(LEN(K415)=0,"",VLOOKUP(INDIRECT(ADDRESS(COUNTA(기초자산!$A:$A),1,,,sname)),mat_spot,MATCH(K415,기초자산!$10:$10,0),FALSE))</f>
        <v/>
      </c>
      <c r="AM415" s="24">
        <f t="shared" ca="1" si="101"/>
        <v>1.9040033245601884</v>
      </c>
      <c r="AN415" s="24" t="str">
        <f t="shared" ca="1" si="103"/>
        <v/>
      </c>
      <c r="AO415" s="23" t="s">
        <v>660</v>
      </c>
      <c r="AP415" s="24">
        <v>1</v>
      </c>
      <c r="AS415" s="23"/>
      <c r="AT415" s="24"/>
      <c r="AW415" s="23"/>
      <c r="AX415" s="24"/>
      <c r="BA415" s="23"/>
      <c r="BB415" s="24"/>
      <c r="BE415" s="23"/>
      <c r="BF415" s="24"/>
      <c r="BI415" s="23"/>
      <c r="BJ415" s="24"/>
      <c r="BM415" s="23"/>
      <c r="BN415" s="24"/>
      <c r="BQ415" s="23"/>
      <c r="BR415" s="24"/>
      <c r="BU415" s="23"/>
      <c r="BV415" s="24"/>
      <c r="BY415" s="23"/>
      <c r="BZ415" s="24"/>
      <c r="CC415" s="23"/>
      <c r="CD415" s="24"/>
      <c r="CG415" s="23"/>
      <c r="CH415" s="24"/>
      <c r="CK415" s="23"/>
      <c r="CL415" s="24"/>
      <c r="CO415" s="23"/>
      <c r="CP415" s="24"/>
      <c r="CS415" s="23"/>
      <c r="CT415" s="24"/>
      <c r="CW415" s="23"/>
      <c r="CX415" s="24"/>
      <c r="DA415" s="23"/>
      <c r="DB415" s="24"/>
      <c r="DE415" s="23"/>
      <c r="DF415" s="24"/>
      <c r="DI415" s="95"/>
    </row>
    <row r="416" spans="1:113" s="26" customFormat="1" ht="14.5" x14ac:dyDescent="0.25">
      <c r="A416" s="147">
        <v>52991</v>
      </c>
      <c r="B416" s="20" t="s">
        <v>646</v>
      </c>
      <c r="C416" s="66" t="s">
        <v>647</v>
      </c>
      <c r="D416" s="23" t="s">
        <v>3086</v>
      </c>
      <c r="E416" s="23" t="s">
        <v>2856</v>
      </c>
      <c r="F416" s="23" t="s">
        <v>2855</v>
      </c>
      <c r="G416" s="244">
        <v>20081210</v>
      </c>
      <c r="H416" s="23" t="s">
        <v>653</v>
      </c>
      <c r="I416" s="51">
        <v>0.995</v>
      </c>
      <c r="J416" s="23" t="s">
        <v>3181</v>
      </c>
      <c r="K416" s="23"/>
      <c r="L416" s="25">
        <v>265729639</v>
      </c>
      <c r="M416" s="23" t="s">
        <v>2958</v>
      </c>
      <c r="N416" s="23" t="s">
        <v>2958</v>
      </c>
      <c r="O416" s="104">
        <v>150.72999999999999</v>
      </c>
      <c r="P416" s="104"/>
      <c r="Q416" s="23" t="s">
        <v>648</v>
      </c>
      <c r="R416" s="23" t="s">
        <v>649</v>
      </c>
      <c r="S416" s="112">
        <v>20101210</v>
      </c>
      <c r="T416" s="23" t="s">
        <v>650</v>
      </c>
      <c r="U416" s="49">
        <v>5.4999999999999997E-3</v>
      </c>
      <c r="V416" s="49" t="s">
        <v>651</v>
      </c>
      <c r="W416" s="49">
        <v>2.9999999999999997E-4</v>
      </c>
      <c r="X416" s="49">
        <v>2.9999999999999997E-4</v>
      </c>
      <c r="Y416" s="26" t="s">
        <v>2845</v>
      </c>
      <c r="Z416" s="26" t="s">
        <v>2846</v>
      </c>
      <c r="AA416" s="26" t="s">
        <v>2847</v>
      </c>
      <c r="AB416" s="76" t="s">
        <v>1174</v>
      </c>
      <c r="AC416" s="23"/>
      <c r="AD416" s="26" t="s">
        <v>667</v>
      </c>
      <c r="AE416" s="21"/>
      <c r="AF416" s="26">
        <v>40</v>
      </c>
      <c r="AH416" s="29"/>
      <c r="AI416" s="26" t="s">
        <v>652</v>
      </c>
      <c r="AJ416" s="27">
        <v>0.33600000000000002</v>
      </c>
      <c r="AK416" s="26">
        <f ca="1">IF(LEN(J416)=0,"",VLOOKUP(INDIRECT(ADDRESS(COUNTA(기초자산!$A:$A),1,,,sname)),mat_spot,MATCH(J416,기초자산!$10:$10,0),FALSE))</f>
        <v>274.89999999999998</v>
      </c>
      <c r="AL416" s="26" t="str">
        <f ca="1">IF(LEN(K416)=0,"",VLOOKUP(INDIRECT(ADDRESS(COUNTA(기초자산!$A:$A),1,,,sname)),mat_spot,MATCH(K416,기초자산!$10:$10,0),FALSE))</f>
        <v/>
      </c>
      <c r="AM416" s="24">
        <f t="shared" ca="1" si="101"/>
        <v>1.8237908843627679</v>
      </c>
      <c r="AN416" s="24" t="str">
        <f t="shared" ca="1" si="103"/>
        <v/>
      </c>
      <c r="AO416" s="23" t="s">
        <v>1662</v>
      </c>
      <c r="AP416" s="24">
        <v>0.85</v>
      </c>
      <c r="AS416" s="23" t="s">
        <v>3203</v>
      </c>
      <c r="AT416" s="24">
        <v>0.8</v>
      </c>
      <c r="AW416" s="23" t="s">
        <v>3024</v>
      </c>
      <c r="AX416" s="24">
        <v>0.75</v>
      </c>
      <c r="BA416" s="23" t="s">
        <v>648</v>
      </c>
      <c r="BB416" s="24">
        <v>0.7</v>
      </c>
      <c r="BE416" s="23"/>
      <c r="BF416" s="24"/>
      <c r="BI416" s="23"/>
      <c r="BJ416" s="24"/>
      <c r="BM416" s="23"/>
      <c r="BN416" s="24"/>
      <c r="BQ416" s="23"/>
      <c r="BR416" s="24"/>
      <c r="BU416" s="23"/>
      <c r="BV416" s="24"/>
      <c r="BY416" s="23"/>
      <c r="BZ416" s="24"/>
      <c r="CC416" s="23"/>
      <c r="CD416" s="24"/>
      <c r="CG416" s="23"/>
      <c r="CH416" s="24"/>
      <c r="CK416" s="23"/>
      <c r="CL416" s="24"/>
      <c r="CO416" s="23"/>
      <c r="CP416" s="24"/>
      <c r="CS416" s="23"/>
      <c r="CT416" s="24"/>
      <c r="CW416" s="23"/>
      <c r="CX416" s="24"/>
      <c r="DA416" s="23"/>
      <c r="DB416" s="24"/>
      <c r="DE416" s="23"/>
      <c r="DF416" s="24"/>
    </row>
    <row r="417" spans="1:113" s="26" customFormat="1" ht="14.5" x14ac:dyDescent="0.25">
      <c r="A417" s="147">
        <v>52990</v>
      </c>
      <c r="B417" s="20" t="s">
        <v>1024</v>
      </c>
      <c r="C417" s="22" t="s">
        <v>1025</v>
      </c>
      <c r="D417" s="23" t="s">
        <v>1762</v>
      </c>
      <c r="E417" s="23" t="s">
        <v>1333</v>
      </c>
      <c r="F417" s="23" t="s">
        <v>1655</v>
      </c>
      <c r="G417" s="244">
        <v>20081125</v>
      </c>
      <c r="H417" s="23" t="s">
        <v>1026</v>
      </c>
      <c r="I417" s="51">
        <v>0.998</v>
      </c>
      <c r="J417" s="23" t="s">
        <v>3181</v>
      </c>
      <c r="K417" s="23" t="s">
        <v>1335</v>
      </c>
      <c r="L417" s="25">
        <v>1040000000</v>
      </c>
      <c r="M417" s="23" t="s">
        <v>2301</v>
      </c>
      <c r="N417" s="23" t="s">
        <v>1027</v>
      </c>
      <c r="O417" s="104">
        <v>134.5</v>
      </c>
      <c r="P417" s="104">
        <v>473000</v>
      </c>
      <c r="Q417" s="23" t="s">
        <v>1028</v>
      </c>
      <c r="R417" s="23" t="s">
        <v>1029</v>
      </c>
      <c r="S417" s="112">
        <v>20101201</v>
      </c>
      <c r="T417" s="23" t="s">
        <v>1030</v>
      </c>
      <c r="U417" s="49">
        <v>4.7999999999999996E-3</v>
      </c>
      <c r="V417" s="49">
        <v>0</v>
      </c>
      <c r="W417" s="49">
        <v>2.1000000000000001E-4</v>
      </c>
      <c r="X417" s="49">
        <v>2.1000000000000001E-4</v>
      </c>
      <c r="Y417" s="26" t="s">
        <v>1765</v>
      </c>
      <c r="Z417" s="26" t="s">
        <v>1657</v>
      </c>
      <c r="AA417" s="26" t="s">
        <v>1658</v>
      </c>
      <c r="AB417" s="23"/>
      <c r="AC417" s="23"/>
      <c r="AD417" s="26" t="s">
        <v>1670</v>
      </c>
      <c r="AE417" s="21"/>
      <c r="AF417" s="26">
        <v>55</v>
      </c>
      <c r="AH417" s="29"/>
      <c r="AI417" s="26" t="s">
        <v>3060</v>
      </c>
      <c r="AJ417" s="27">
        <v>0.4002</v>
      </c>
      <c r="AK417" s="26">
        <f ca="1">IF(LEN(J417)=0,"",VLOOKUP(INDIRECT(ADDRESS(COUNTA(기초자산!$A:$A),1,,,sname)),mat_spot,MATCH(J417,기초자산!$10:$10,0),FALSE))</f>
        <v>274.89999999999998</v>
      </c>
      <c r="AL417" s="26">
        <f ca="1">IF(LEN(K417)=0,"",VLOOKUP(INDIRECT(ADDRESS(COUNTA(기초자산!$A:$A),1,,,sname)),mat_spot,MATCH(K417,기초자산!$10:$10,0),FALSE))</f>
        <v>972000</v>
      </c>
      <c r="AM417" s="24">
        <f t="shared" ca="1" si="101"/>
        <v>2.0438661710037174</v>
      </c>
      <c r="AN417" s="24">
        <f t="shared" ca="1" si="103"/>
        <v>2.0549682875264272</v>
      </c>
      <c r="AO417" s="23" t="s">
        <v>450</v>
      </c>
      <c r="AP417" s="24">
        <v>0.85</v>
      </c>
      <c r="AS417" s="23" t="s">
        <v>1031</v>
      </c>
      <c r="AT417" s="24">
        <v>0.85</v>
      </c>
      <c r="AW417" s="23" t="s">
        <v>1032</v>
      </c>
      <c r="AX417" s="24">
        <v>0.8</v>
      </c>
      <c r="BA417" s="23" t="s">
        <v>1033</v>
      </c>
      <c r="BB417" s="24">
        <v>0.8</v>
      </c>
      <c r="BE417" s="23" t="s">
        <v>341</v>
      </c>
      <c r="BF417" s="24">
        <v>0.75</v>
      </c>
      <c r="BI417" s="23" t="s">
        <v>1028</v>
      </c>
      <c r="BJ417" s="24">
        <v>0.75</v>
      </c>
      <c r="BM417" s="23"/>
      <c r="BN417" s="24"/>
      <c r="BQ417" s="23"/>
      <c r="BR417" s="24"/>
      <c r="BU417" s="23"/>
      <c r="BV417" s="24"/>
      <c r="BY417" s="23"/>
      <c r="BZ417" s="24"/>
      <c r="CC417" s="23"/>
      <c r="CD417" s="24"/>
      <c r="CG417" s="23"/>
      <c r="CH417" s="24"/>
      <c r="CK417" s="23"/>
      <c r="CL417" s="24"/>
      <c r="CO417" s="23"/>
      <c r="CP417" s="24"/>
      <c r="CS417" s="23"/>
      <c r="CT417" s="24"/>
      <c r="CW417" s="23"/>
      <c r="CX417" s="24"/>
      <c r="DA417" s="23"/>
      <c r="DB417" s="24"/>
      <c r="DE417" s="23"/>
      <c r="DF417" s="24"/>
      <c r="DI417" s="95">
        <v>39986.364768518521</v>
      </c>
    </row>
    <row r="418" spans="1:113" s="26" customFormat="1" ht="14.5" x14ac:dyDescent="0.25">
      <c r="A418" s="147">
        <v>52989</v>
      </c>
      <c r="B418" s="20" t="s">
        <v>1002</v>
      </c>
      <c r="C418" s="66" t="s">
        <v>1003</v>
      </c>
      <c r="D418" s="23" t="s">
        <v>1653</v>
      </c>
      <c r="E418" s="23" t="s">
        <v>1333</v>
      </c>
      <c r="F418" s="23" t="s">
        <v>1655</v>
      </c>
      <c r="G418" s="244">
        <v>20081111</v>
      </c>
      <c r="H418" s="23" t="s">
        <v>1004</v>
      </c>
      <c r="I418" s="51">
        <v>0.998</v>
      </c>
      <c r="J418" s="23" t="s">
        <v>3181</v>
      </c>
      <c r="K418" s="23"/>
      <c r="L418" s="25">
        <v>1067150000</v>
      </c>
      <c r="M418" s="23" t="s">
        <v>1005</v>
      </c>
      <c r="N418" s="23" t="s">
        <v>1006</v>
      </c>
      <c r="O418" s="104">
        <v>147.27000000000001</v>
      </c>
      <c r="P418" s="104"/>
      <c r="Q418" s="23" t="s">
        <v>1007</v>
      </c>
      <c r="R418" s="23" t="s">
        <v>1008</v>
      </c>
      <c r="S418" s="112">
        <v>20101117</v>
      </c>
      <c r="T418" s="23" t="s">
        <v>1009</v>
      </c>
      <c r="U418" s="49">
        <v>6.6E-3</v>
      </c>
      <c r="V418" s="49">
        <v>0</v>
      </c>
      <c r="W418" s="49">
        <v>2.0000000000000001E-4</v>
      </c>
      <c r="X418" s="49">
        <v>2.0000000000000001E-4</v>
      </c>
      <c r="Y418" s="26" t="s">
        <v>1010</v>
      </c>
      <c r="Z418" s="26" t="s">
        <v>1011</v>
      </c>
      <c r="AA418" s="26" t="s">
        <v>1658</v>
      </c>
      <c r="AB418" s="76" t="s">
        <v>1174</v>
      </c>
      <c r="AC418" s="23"/>
      <c r="AD418" s="26" t="s">
        <v>1012</v>
      </c>
      <c r="AE418" s="21"/>
      <c r="AF418" s="26">
        <v>50</v>
      </c>
      <c r="AH418" s="29"/>
      <c r="AI418" s="26" t="s">
        <v>3293</v>
      </c>
      <c r="AJ418" s="27">
        <v>0.32</v>
      </c>
      <c r="AK418" s="26">
        <f ca="1">IF(LEN(J418)=0,"",VLOOKUP(INDIRECT(ADDRESS(COUNTA(기초자산!$A:$A),1,,,sname)),mat_spot,MATCH(J418,기초자산!$10:$10,0),FALSE))</f>
        <v>274.89999999999998</v>
      </c>
      <c r="AL418" s="26" t="str">
        <f ca="1">IF(LEN(K418)=0,"",VLOOKUP(INDIRECT(ADDRESS(COUNTA(기초자산!$A:$A),1,,,sname)),mat_spot,MATCH(K418,기초자산!$10:$10,0),FALSE))</f>
        <v/>
      </c>
      <c r="AM418" s="24">
        <f t="shared" ca="1" si="101"/>
        <v>1.8666395056698577</v>
      </c>
      <c r="AN418" s="24" t="str">
        <f t="shared" ca="1" si="103"/>
        <v/>
      </c>
      <c r="AO418" s="23" t="s">
        <v>1013</v>
      </c>
      <c r="AP418" s="24">
        <v>0.9</v>
      </c>
      <c r="AS418" s="23" t="s">
        <v>1014</v>
      </c>
      <c r="AT418" s="24">
        <v>0.9</v>
      </c>
      <c r="AW418" s="23" t="s">
        <v>1015</v>
      </c>
      <c r="AX418" s="24">
        <v>0.85</v>
      </c>
      <c r="BA418" s="23" t="s">
        <v>1016</v>
      </c>
      <c r="BB418" s="24">
        <v>0.85</v>
      </c>
      <c r="BE418" s="23" t="s">
        <v>1017</v>
      </c>
      <c r="BF418" s="24">
        <v>0.8</v>
      </c>
      <c r="BI418" s="23" t="s">
        <v>1018</v>
      </c>
      <c r="BJ418" s="24">
        <v>0.8</v>
      </c>
      <c r="BM418" s="23" t="s">
        <v>1019</v>
      </c>
      <c r="BN418" s="24">
        <v>0.75</v>
      </c>
      <c r="BQ418" s="23" t="s">
        <v>1007</v>
      </c>
      <c r="BR418" s="24">
        <v>0.75</v>
      </c>
      <c r="BU418" s="23"/>
      <c r="BV418" s="24"/>
      <c r="BY418" s="23"/>
      <c r="BZ418" s="24"/>
      <c r="CC418" s="23"/>
      <c r="CD418" s="24"/>
      <c r="CG418" s="23"/>
      <c r="CH418" s="24"/>
      <c r="CK418" s="23"/>
      <c r="CL418" s="24"/>
      <c r="CO418" s="23"/>
      <c r="CP418" s="24"/>
      <c r="CS418" s="23"/>
      <c r="CT418" s="24"/>
      <c r="CW418" s="23"/>
      <c r="CX418" s="24"/>
      <c r="DA418" s="23"/>
      <c r="DB418" s="24"/>
      <c r="DE418" s="23"/>
      <c r="DF418" s="24"/>
    </row>
    <row r="419" spans="1:113" s="26" customFormat="1" ht="14.5" x14ac:dyDescent="0.25">
      <c r="A419" s="147">
        <v>52987</v>
      </c>
      <c r="B419" s="20" t="s">
        <v>1001</v>
      </c>
      <c r="C419" s="66" t="s">
        <v>2579</v>
      </c>
      <c r="D419" s="23" t="s">
        <v>1762</v>
      </c>
      <c r="E419" s="23" t="s">
        <v>1333</v>
      </c>
      <c r="F419" s="23" t="s">
        <v>1762</v>
      </c>
      <c r="G419" s="244">
        <v>20081021</v>
      </c>
      <c r="H419" s="23" t="s">
        <v>2581</v>
      </c>
      <c r="I419" s="51">
        <v>0.98499999999999999</v>
      </c>
      <c r="J419" s="23" t="s">
        <v>1335</v>
      </c>
      <c r="K419" s="23" t="s">
        <v>2338</v>
      </c>
      <c r="L419" s="25">
        <v>923418234</v>
      </c>
      <c r="M419" s="23" t="s">
        <v>2580</v>
      </c>
      <c r="N419" s="23" t="s">
        <v>2582</v>
      </c>
      <c r="O419" s="104">
        <v>519000</v>
      </c>
      <c r="P419" s="104">
        <v>321000</v>
      </c>
      <c r="Q419" s="23" t="s">
        <v>2583</v>
      </c>
      <c r="R419" s="23" t="s">
        <v>993</v>
      </c>
      <c r="S419" s="112">
        <v>20111026</v>
      </c>
      <c r="T419" s="23" t="s">
        <v>994</v>
      </c>
      <c r="U419" s="49">
        <v>6.7999999999999996E-3</v>
      </c>
      <c r="V419" s="49" t="s">
        <v>2312</v>
      </c>
      <c r="W419" s="49">
        <v>2.9999999999999997E-4</v>
      </c>
      <c r="X419" s="49">
        <v>2.9999999999999997E-4</v>
      </c>
      <c r="Y419" s="26" t="s">
        <v>1668</v>
      </c>
      <c r="Z419" s="26" t="s">
        <v>1669</v>
      </c>
      <c r="AA419" s="26" t="s">
        <v>1658</v>
      </c>
      <c r="AB419" s="76" t="s">
        <v>1174</v>
      </c>
      <c r="AC419" s="23"/>
      <c r="AD419" s="26" t="s">
        <v>2655</v>
      </c>
      <c r="AE419" s="21"/>
      <c r="AF419" s="26">
        <v>50</v>
      </c>
      <c r="AH419" s="29"/>
      <c r="AI419" s="26" t="s">
        <v>995</v>
      </c>
      <c r="AJ419" s="27">
        <v>0.498</v>
      </c>
      <c r="AK419" s="26">
        <f ca="1">IF(LEN(J419)=0,"",VLOOKUP(INDIRECT(ADDRESS(COUNTA(기초자산!$A:$A),1,,,sname)),mat_spot,MATCH(J419,기초자산!$10:$10,0),FALSE))</f>
        <v>972000</v>
      </c>
      <c r="AL419" s="26">
        <f ca="1">IF(LEN(K419)=0,"",VLOOKUP(INDIRECT(ADDRESS(COUNTA(기초자산!$A:$A),1,,,sname)),mat_spot,MATCH(K419,기초자산!$10:$10,0),FALSE))</f>
        <v>472000</v>
      </c>
      <c r="AM419" s="24">
        <f t="shared" ca="1" si="101"/>
        <v>1.8728323699421965</v>
      </c>
      <c r="AN419" s="24">
        <f t="shared" ca="1" si="103"/>
        <v>1.470404984423676</v>
      </c>
      <c r="AO419" s="23" t="s">
        <v>996</v>
      </c>
      <c r="AP419" s="24">
        <v>0.85</v>
      </c>
      <c r="AS419" s="23" t="s">
        <v>997</v>
      </c>
      <c r="AT419" s="24">
        <v>0.85</v>
      </c>
      <c r="AW419" s="23" t="s">
        <v>998</v>
      </c>
      <c r="AX419" s="24">
        <v>0.8</v>
      </c>
      <c r="BA419" s="23" t="s">
        <v>999</v>
      </c>
      <c r="BB419" s="24">
        <v>0.8</v>
      </c>
      <c r="BE419" s="23" t="s">
        <v>1000</v>
      </c>
      <c r="BF419" s="24">
        <v>0.75</v>
      </c>
      <c r="BI419" s="23" t="s">
        <v>2583</v>
      </c>
      <c r="BJ419" s="24">
        <v>0.75</v>
      </c>
      <c r="BM419" s="23"/>
      <c r="BN419" s="24"/>
      <c r="BQ419" s="23"/>
      <c r="BR419" s="24"/>
      <c r="BU419" s="23"/>
      <c r="BV419" s="24"/>
      <c r="BY419" s="23"/>
      <c r="BZ419" s="24"/>
      <c r="CC419" s="23"/>
      <c r="CD419" s="24"/>
      <c r="CG419" s="23"/>
      <c r="CH419" s="24"/>
      <c r="CK419" s="23"/>
      <c r="CL419" s="24"/>
      <c r="CO419" s="23"/>
      <c r="CP419" s="24"/>
      <c r="CS419" s="23"/>
      <c r="CT419" s="24"/>
      <c r="CW419" s="23"/>
      <c r="CX419" s="24"/>
      <c r="DA419" s="23"/>
      <c r="DB419" s="24"/>
      <c r="DE419" s="23"/>
      <c r="DF419" s="24"/>
      <c r="DI419" s="95">
        <v>39986.364768518521</v>
      </c>
    </row>
    <row r="420" spans="1:113" s="26" customFormat="1" ht="14.5" x14ac:dyDescent="0.25">
      <c r="A420" s="148">
        <v>52985</v>
      </c>
      <c r="B420" s="121" t="s">
        <v>2641</v>
      </c>
      <c r="C420" s="132" t="s">
        <v>2642</v>
      </c>
      <c r="D420" s="123" t="s">
        <v>947</v>
      </c>
      <c r="E420" s="123" t="s">
        <v>948</v>
      </c>
      <c r="F420" s="123" t="s">
        <v>932</v>
      </c>
      <c r="G420" s="246">
        <v>20081010</v>
      </c>
      <c r="H420" s="123" t="s">
        <v>2644</v>
      </c>
      <c r="I420" s="124">
        <v>0.98799999999999999</v>
      </c>
      <c r="J420" s="123" t="s">
        <v>941</v>
      </c>
      <c r="K420" s="123"/>
      <c r="L420" s="125">
        <v>726448250</v>
      </c>
      <c r="M420" s="123" t="s">
        <v>2643</v>
      </c>
      <c r="N420" s="123" t="s">
        <v>2645</v>
      </c>
      <c r="O420" s="126">
        <v>162.05000000000001</v>
      </c>
      <c r="P420" s="126"/>
      <c r="Q420" s="123" t="s">
        <v>1850</v>
      </c>
      <c r="R420" s="123" t="s">
        <v>2646</v>
      </c>
      <c r="S420" s="151">
        <v>20101011</v>
      </c>
      <c r="T420" s="123" t="s">
        <v>2647</v>
      </c>
      <c r="U420" s="127">
        <v>6.4000000000000003E-3</v>
      </c>
      <c r="V420" s="127" t="s">
        <v>98</v>
      </c>
      <c r="W420" s="127">
        <v>3.2000000000000003E-4</v>
      </c>
      <c r="X420" s="127">
        <v>3.2000000000000003E-4</v>
      </c>
      <c r="Y420" s="128" t="s">
        <v>1411</v>
      </c>
      <c r="Z420" s="128" t="s">
        <v>1433</v>
      </c>
      <c r="AA420" s="128" t="s">
        <v>1412</v>
      </c>
      <c r="AB420" s="154" t="s">
        <v>1174</v>
      </c>
      <c r="AC420" s="123"/>
      <c r="AD420" s="128" t="s">
        <v>102</v>
      </c>
      <c r="AE420" s="122"/>
      <c r="AF420" s="128">
        <v>60</v>
      </c>
      <c r="AG420" s="128">
        <v>107</v>
      </c>
      <c r="AH420" s="129"/>
      <c r="AI420" s="128" t="s">
        <v>1403</v>
      </c>
      <c r="AJ420" s="130">
        <v>0.18</v>
      </c>
      <c r="AK420" s="128">
        <f ca="1">IF(LEN(J420)=0,"",VLOOKUP(INDIRECT(ADDRESS(COUNTA(기초자산!$A:$A),1,,,sname)),mat_spot,MATCH(J420,기초자산!$10:$10,0),FALSE))</f>
        <v>274.89999999999998</v>
      </c>
      <c r="AL420" s="128" t="str">
        <f ca="1">IF(LEN(K420)=0,"",VLOOKUP(INDIRECT(ADDRESS(COUNTA(기초자산!$A:$A),1,,,sname)),mat_spot,MATCH(K420,기초자산!$10:$10,0),FALSE))</f>
        <v/>
      </c>
      <c r="AM420" s="131">
        <f t="shared" ca="1" si="101"/>
        <v>1.6963900030854673</v>
      </c>
      <c r="AN420" s="131" t="str">
        <f t="shared" ca="1" si="103"/>
        <v/>
      </c>
      <c r="AO420" s="123" t="s">
        <v>3138</v>
      </c>
      <c r="AP420" s="131">
        <v>1</v>
      </c>
      <c r="AQ420" s="128"/>
      <c r="AR420" s="128"/>
      <c r="AS420" s="123" t="s">
        <v>3139</v>
      </c>
      <c r="AT420" s="131">
        <v>1</v>
      </c>
      <c r="AU420" s="128"/>
      <c r="AV420" s="128"/>
      <c r="AW420" s="123" t="s">
        <v>3140</v>
      </c>
      <c r="AX420" s="131">
        <v>1</v>
      </c>
      <c r="AY420" s="128"/>
      <c r="AZ420" s="128"/>
      <c r="BA420" s="123" t="s">
        <v>3141</v>
      </c>
      <c r="BB420" s="131">
        <v>1</v>
      </c>
      <c r="BC420" s="128"/>
      <c r="BD420" s="128"/>
      <c r="BE420" s="123" t="s">
        <v>3177</v>
      </c>
      <c r="BF420" s="131">
        <v>1</v>
      </c>
      <c r="BG420" s="128"/>
      <c r="BH420" s="128"/>
      <c r="BI420" s="123" t="s">
        <v>3143</v>
      </c>
      <c r="BJ420" s="131">
        <v>1</v>
      </c>
      <c r="BK420" s="128"/>
      <c r="BL420" s="128"/>
      <c r="BM420" s="123" t="s">
        <v>3144</v>
      </c>
      <c r="BN420" s="131">
        <v>1</v>
      </c>
      <c r="BO420" s="128"/>
      <c r="BP420" s="128"/>
      <c r="BQ420" s="123" t="s">
        <v>1850</v>
      </c>
      <c r="BR420" s="131">
        <v>1</v>
      </c>
      <c r="BS420" s="128"/>
      <c r="BT420" s="128"/>
      <c r="BU420" s="123"/>
      <c r="BV420" s="131"/>
      <c r="BW420" s="128"/>
      <c r="BX420" s="128"/>
      <c r="BY420" s="123"/>
      <c r="BZ420" s="131"/>
      <c r="CA420" s="128"/>
      <c r="CB420" s="128"/>
      <c r="CC420" s="123"/>
      <c r="CD420" s="131"/>
      <c r="CE420" s="128"/>
      <c r="CF420" s="128"/>
      <c r="CG420" s="123"/>
      <c r="CH420" s="131"/>
      <c r="CI420" s="128"/>
      <c r="CJ420" s="128"/>
      <c r="CK420" s="123"/>
      <c r="CL420" s="131"/>
      <c r="CM420" s="128"/>
      <c r="CN420" s="128"/>
      <c r="CO420" s="123"/>
      <c r="CP420" s="131"/>
      <c r="CQ420" s="128"/>
      <c r="CR420" s="128"/>
      <c r="CS420" s="123"/>
      <c r="CT420" s="131"/>
      <c r="CU420" s="128"/>
      <c r="CV420" s="128"/>
      <c r="CW420" s="123"/>
      <c r="CX420" s="131"/>
      <c r="CY420" s="128"/>
      <c r="CZ420" s="128"/>
      <c r="DA420" s="123"/>
      <c r="DB420" s="131"/>
      <c r="DC420" s="128"/>
      <c r="DD420" s="128"/>
      <c r="DE420" s="123"/>
      <c r="DF420" s="131"/>
      <c r="DG420" s="128"/>
      <c r="DH420" s="128"/>
      <c r="DI420" s="76">
        <v>39735</v>
      </c>
    </row>
    <row r="421" spans="1:113" s="26" customFormat="1" ht="14.5" x14ac:dyDescent="0.25">
      <c r="A421" s="148">
        <v>52988</v>
      </c>
      <c r="B421" s="121" t="s">
        <v>878</v>
      </c>
      <c r="C421" s="132" t="s">
        <v>879</v>
      </c>
      <c r="D421" s="123" t="s">
        <v>947</v>
      </c>
      <c r="E421" s="123" t="s">
        <v>948</v>
      </c>
      <c r="F421" s="123" t="s">
        <v>932</v>
      </c>
      <c r="G421" s="246">
        <v>20081024</v>
      </c>
      <c r="H421" s="123" t="s">
        <v>880</v>
      </c>
      <c r="I421" s="124">
        <v>0.98799999999999999</v>
      </c>
      <c r="J421" s="123" t="s">
        <v>941</v>
      </c>
      <c r="K421" s="123"/>
      <c r="L421" s="125">
        <v>684158434</v>
      </c>
      <c r="M421" s="123" t="s">
        <v>161</v>
      </c>
      <c r="N421" s="123" t="s">
        <v>622</v>
      </c>
      <c r="O421" s="126">
        <v>123.27</v>
      </c>
      <c r="P421" s="126"/>
      <c r="Q421" s="123" t="s">
        <v>384</v>
      </c>
      <c r="R421" s="123" t="s">
        <v>12</v>
      </c>
      <c r="S421" s="151">
        <v>20101018</v>
      </c>
      <c r="T421" s="123" t="s">
        <v>881</v>
      </c>
      <c r="U421" s="127">
        <v>6.4000000000000003E-3</v>
      </c>
      <c r="V421" s="127" t="s">
        <v>98</v>
      </c>
      <c r="W421" s="127">
        <v>3.2000000000000003E-4</v>
      </c>
      <c r="X421" s="127">
        <v>3.2000000000000003E-4</v>
      </c>
      <c r="Y421" s="128" t="s">
        <v>1411</v>
      </c>
      <c r="Z421" s="128" t="s">
        <v>1433</v>
      </c>
      <c r="AA421" s="128" t="s">
        <v>1412</v>
      </c>
      <c r="AB421" s="154" t="s">
        <v>1174</v>
      </c>
      <c r="AC421" s="123"/>
      <c r="AD421" s="128" t="s">
        <v>102</v>
      </c>
      <c r="AE421" s="122"/>
      <c r="AF421" s="128">
        <v>60</v>
      </c>
      <c r="AG421" s="128">
        <v>107</v>
      </c>
      <c r="AH421" s="129"/>
      <c r="AI421" s="128" t="s">
        <v>882</v>
      </c>
      <c r="AJ421" s="130">
        <v>0.18</v>
      </c>
      <c r="AK421" s="128">
        <f ca="1">IF(LEN(J421)=0,"",VLOOKUP(INDIRECT(ADDRESS(COUNTA(기초자산!$A:$A),1,,,sname)),mat_spot,MATCH(J421,기초자산!$10:$10,0),FALSE))</f>
        <v>274.89999999999998</v>
      </c>
      <c r="AL421" s="128" t="str">
        <f ca="1">IF(LEN(K421)=0,"",VLOOKUP(INDIRECT(ADDRESS(COUNTA(기초자산!$A:$A),1,,,sname)),mat_spot,MATCH(K421,기초자산!$10:$10,0),FALSE))</f>
        <v/>
      </c>
      <c r="AM421" s="131">
        <v>1.6558773424190802</v>
      </c>
      <c r="AN421" s="131" t="s">
        <v>1174</v>
      </c>
      <c r="AO421" s="123" t="s">
        <v>2411</v>
      </c>
      <c r="AP421" s="131">
        <v>1</v>
      </c>
      <c r="AQ421" s="128"/>
      <c r="AR421" s="128"/>
      <c r="AS421" s="123" t="s">
        <v>2355</v>
      </c>
      <c r="AT421" s="131">
        <v>1</v>
      </c>
      <c r="AU421" s="128"/>
      <c r="AV421" s="128"/>
      <c r="AW421" s="123" t="s">
        <v>2412</v>
      </c>
      <c r="AX421" s="131">
        <v>1</v>
      </c>
      <c r="AY421" s="128"/>
      <c r="AZ421" s="128"/>
      <c r="BA421" s="123" t="s">
        <v>2200</v>
      </c>
      <c r="BB421" s="131">
        <v>1</v>
      </c>
      <c r="BC421" s="128"/>
      <c r="BD421" s="128"/>
      <c r="BE421" s="123" t="s">
        <v>2413</v>
      </c>
      <c r="BF421" s="131">
        <v>1</v>
      </c>
      <c r="BG421" s="128"/>
      <c r="BH421" s="128"/>
      <c r="BI421" s="123" t="s">
        <v>2357</v>
      </c>
      <c r="BJ421" s="131">
        <v>1</v>
      </c>
      <c r="BK421" s="128"/>
      <c r="BL421" s="128"/>
      <c r="BM421" s="123" t="s">
        <v>2414</v>
      </c>
      <c r="BN421" s="131">
        <v>1</v>
      </c>
      <c r="BO421" s="128"/>
      <c r="BP421" s="128"/>
      <c r="BQ421" s="123" t="s">
        <v>384</v>
      </c>
      <c r="BR421" s="131">
        <v>1</v>
      </c>
      <c r="BS421" s="128"/>
      <c r="BT421" s="128"/>
      <c r="BU421" s="123"/>
      <c r="BV421" s="131"/>
      <c r="BW421" s="128"/>
      <c r="BX421" s="128"/>
      <c r="BY421" s="123"/>
      <c r="BZ421" s="131"/>
      <c r="CA421" s="128"/>
      <c r="CB421" s="128"/>
      <c r="CC421" s="123"/>
      <c r="CD421" s="131"/>
      <c r="CE421" s="128"/>
      <c r="CF421" s="128"/>
      <c r="CG421" s="123"/>
      <c r="CH421" s="131"/>
      <c r="CI421" s="128"/>
      <c r="CJ421" s="128"/>
      <c r="CK421" s="123"/>
      <c r="CL421" s="131"/>
      <c r="CM421" s="128"/>
      <c r="CN421" s="128"/>
      <c r="CO421" s="123"/>
      <c r="CP421" s="131"/>
      <c r="CQ421" s="128"/>
      <c r="CR421" s="128"/>
      <c r="CS421" s="123"/>
      <c r="CT421" s="131"/>
      <c r="CU421" s="128"/>
      <c r="CV421" s="128"/>
      <c r="CW421" s="123"/>
      <c r="CX421" s="131"/>
      <c r="CY421" s="128"/>
      <c r="CZ421" s="128"/>
      <c r="DA421" s="123"/>
      <c r="DB421" s="131"/>
      <c r="DC421" s="128"/>
      <c r="DD421" s="128"/>
      <c r="DE421" s="123"/>
      <c r="DF421" s="131"/>
      <c r="DG421" s="128"/>
      <c r="DH421" s="128"/>
      <c r="DI421" s="76">
        <v>39749</v>
      </c>
    </row>
    <row r="422" spans="1:113" s="26" customFormat="1" ht="14.5" x14ac:dyDescent="0.25">
      <c r="A422" s="147">
        <v>52986</v>
      </c>
      <c r="B422" s="20" t="s">
        <v>883</v>
      </c>
      <c r="C422" s="66" t="s">
        <v>884</v>
      </c>
      <c r="D422" s="23" t="s">
        <v>947</v>
      </c>
      <c r="E422" s="23" t="s">
        <v>948</v>
      </c>
      <c r="F422" s="23" t="s">
        <v>932</v>
      </c>
      <c r="G422" s="244">
        <v>20081017</v>
      </c>
      <c r="H422" s="23" t="s">
        <v>885</v>
      </c>
      <c r="I422" s="51">
        <v>0.98799999999999999</v>
      </c>
      <c r="J422" s="23" t="s">
        <v>941</v>
      </c>
      <c r="K422" s="23"/>
      <c r="L422" s="25">
        <v>197227733</v>
      </c>
      <c r="M422" s="23" t="s">
        <v>224</v>
      </c>
      <c r="N422" s="23" t="s">
        <v>160</v>
      </c>
      <c r="O422" s="104">
        <v>153.06</v>
      </c>
      <c r="P422" s="104"/>
      <c r="Q422" s="23" t="s">
        <v>32</v>
      </c>
      <c r="R422" s="23" t="s">
        <v>12</v>
      </c>
      <c r="S422" s="112">
        <v>20101018</v>
      </c>
      <c r="T422" s="23" t="s">
        <v>886</v>
      </c>
      <c r="U422" s="49">
        <v>6.4000000000000003E-3</v>
      </c>
      <c r="V422" s="49" t="s">
        <v>98</v>
      </c>
      <c r="W422" s="49">
        <v>3.2000000000000003E-4</v>
      </c>
      <c r="X422" s="49">
        <v>3.2000000000000003E-4</v>
      </c>
      <c r="Y422" s="26" t="s">
        <v>1411</v>
      </c>
      <c r="Z422" s="26" t="s">
        <v>1433</v>
      </c>
      <c r="AA422" s="26" t="s">
        <v>1412</v>
      </c>
      <c r="AB422" s="76" t="s">
        <v>1174</v>
      </c>
      <c r="AC422" s="23"/>
      <c r="AD422" s="26" t="s">
        <v>102</v>
      </c>
      <c r="AE422" s="21"/>
      <c r="AF422" s="26">
        <v>60</v>
      </c>
      <c r="AG422" s="26">
        <v>107</v>
      </c>
      <c r="AH422" s="29"/>
      <c r="AI422" s="26" t="s">
        <v>887</v>
      </c>
      <c r="AJ422" s="27">
        <v>0.18</v>
      </c>
      <c r="AK422" s="26">
        <f ca="1">IF(LEN(J422)=0,"",VLOOKUP(INDIRECT(ADDRESS(COUNTA(기초자산!$A:$A),1,,,sname)),mat_spot,MATCH(J422,기초자산!$10:$10,0),FALSE))</f>
        <v>274.89999999999998</v>
      </c>
      <c r="AL422" s="26" t="str">
        <f ca="1">IF(LEN(K422)=0,"",VLOOKUP(INDIRECT(ADDRESS(COUNTA(기초자산!$A:$A),1,,,sname)),mat_spot,MATCH(K422,기초자산!$10:$10,0),FALSE))</f>
        <v/>
      </c>
      <c r="AM422" s="24">
        <v>1.3335946687573501</v>
      </c>
      <c r="AN422" s="24" t="s">
        <v>1174</v>
      </c>
      <c r="AO422" s="23" t="s">
        <v>283</v>
      </c>
      <c r="AP422" s="24">
        <v>1</v>
      </c>
      <c r="AS422" s="23" t="s">
        <v>888</v>
      </c>
      <c r="AT422" s="24">
        <v>1</v>
      </c>
      <c r="AW422" s="23" t="s">
        <v>889</v>
      </c>
      <c r="AX422" s="24">
        <v>1</v>
      </c>
      <c r="BA422" s="23" t="s">
        <v>957</v>
      </c>
      <c r="BB422" s="24">
        <v>1</v>
      </c>
      <c r="BE422" s="23" t="s">
        <v>1849</v>
      </c>
      <c r="BF422" s="24">
        <v>1</v>
      </c>
      <c r="BI422" s="23" t="s">
        <v>958</v>
      </c>
      <c r="BJ422" s="24">
        <v>1</v>
      </c>
      <c r="BM422" s="23" t="s">
        <v>1519</v>
      </c>
      <c r="BN422" s="24">
        <v>1</v>
      </c>
      <c r="BQ422" s="23" t="s">
        <v>32</v>
      </c>
      <c r="BR422" s="24">
        <v>1</v>
      </c>
      <c r="BU422" s="23"/>
      <c r="BV422" s="24"/>
      <c r="BY422" s="23"/>
      <c r="BZ422" s="24"/>
      <c r="CC422" s="23"/>
      <c r="CD422" s="24"/>
      <c r="CG422" s="23"/>
      <c r="CH422" s="24"/>
      <c r="CK422" s="23"/>
      <c r="CL422" s="24"/>
      <c r="CO422" s="23"/>
      <c r="CP422" s="24"/>
      <c r="CS422" s="23"/>
      <c r="CT422" s="24"/>
      <c r="CW422" s="23"/>
      <c r="CX422" s="24"/>
      <c r="DA422" s="23"/>
      <c r="DB422" s="24"/>
      <c r="DE422" s="23"/>
      <c r="DF422" s="24"/>
    </row>
    <row r="423" spans="1:113" s="26" customFormat="1" ht="14.5" x14ac:dyDescent="0.25">
      <c r="A423" s="147">
        <v>52984</v>
      </c>
      <c r="B423" s="20" t="s">
        <v>2648</v>
      </c>
      <c r="C423" s="66" t="s">
        <v>2649</v>
      </c>
      <c r="D423" s="23" t="s">
        <v>2855</v>
      </c>
      <c r="E423" s="23" t="s">
        <v>2856</v>
      </c>
      <c r="F423" s="23" t="s">
        <v>2855</v>
      </c>
      <c r="G423" s="244">
        <v>20081009</v>
      </c>
      <c r="H423" s="23" t="s">
        <v>2651</v>
      </c>
      <c r="I423" s="51">
        <v>0.98599999999999999</v>
      </c>
      <c r="J423" s="23" t="s">
        <v>3242</v>
      </c>
      <c r="K423" s="23" t="s">
        <v>1972</v>
      </c>
      <c r="L423" s="25">
        <v>7359345194</v>
      </c>
      <c r="M423" s="23" t="s">
        <v>2650</v>
      </c>
      <c r="N423" s="23" t="s">
        <v>2643</v>
      </c>
      <c r="O423" s="104">
        <v>541000</v>
      </c>
      <c r="P423" s="104">
        <v>370000</v>
      </c>
      <c r="Q423" s="23" t="s">
        <v>2652</v>
      </c>
      <c r="R423" s="23" t="s">
        <v>2653</v>
      </c>
      <c r="S423" s="112">
        <v>20111010</v>
      </c>
      <c r="T423" s="23" t="s">
        <v>2654</v>
      </c>
      <c r="U423" s="49">
        <v>4.5999999999999999E-3</v>
      </c>
      <c r="V423" s="49" t="s">
        <v>478</v>
      </c>
      <c r="W423" s="49">
        <v>4.0000000000000002E-4</v>
      </c>
      <c r="X423" s="49">
        <v>4.0000000000000002E-4</v>
      </c>
      <c r="Y423" s="26" t="s">
        <v>2870</v>
      </c>
      <c r="Z423" s="26" t="s">
        <v>2846</v>
      </c>
      <c r="AA423" s="26" t="s">
        <v>2847</v>
      </c>
      <c r="AB423" s="76" t="s">
        <v>1174</v>
      </c>
      <c r="AC423" s="23"/>
      <c r="AD423" s="26" t="s">
        <v>2655</v>
      </c>
      <c r="AE423" s="21"/>
      <c r="AF423" s="26">
        <v>50</v>
      </c>
      <c r="AH423" s="29"/>
      <c r="AI423" s="26" t="s">
        <v>3386</v>
      </c>
      <c r="AJ423" s="27">
        <v>0.51</v>
      </c>
      <c r="AK423" s="26">
        <f ca="1">IF(LEN(J423)=0,"",VLOOKUP(INDIRECT(ADDRESS(COUNTA(기초자산!$A:$A),1,,,sname)),mat_spot,MATCH(J423,기초자산!$10:$10,0),FALSE))</f>
        <v>972000</v>
      </c>
      <c r="AL423" s="26">
        <f ca="1">IF(LEN(K423)=0,"",VLOOKUP(INDIRECT(ADDRESS(COUNTA(기초자산!$A:$A),1,,,sname)),mat_spot,MATCH(K423,기초자산!$10:$10,0),FALSE))</f>
        <v>472000</v>
      </c>
      <c r="AM423" s="24">
        <f t="shared" ref="AM423:AM447" ca="1" si="104">IF(ISERROR(AK423/O423),"",AK423/O423)</f>
        <v>1.7966728280961184</v>
      </c>
      <c r="AN423" s="24">
        <f t="shared" ref="AN423:AN447" ca="1" si="105">IF(ISERROR(AL423/P423),"",AL423/P423)</f>
        <v>1.2756756756756757</v>
      </c>
      <c r="AO423" s="23" t="s">
        <v>2656</v>
      </c>
      <c r="AP423" s="24">
        <v>0.85</v>
      </c>
      <c r="AS423" s="23" t="s">
        <v>1862</v>
      </c>
      <c r="AT423" s="24">
        <v>0.85</v>
      </c>
      <c r="AW423" s="23" t="s">
        <v>3178</v>
      </c>
      <c r="AX423" s="24">
        <v>0.8</v>
      </c>
      <c r="BA423" s="23" t="s">
        <v>1850</v>
      </c>
      <c r="BB423" s="24">
        <v>0.8</v>
      </c>
      <c r="BE423" s="23" t="s">
        <v>2657</v>
      </c>
      <c r="BF423" s="24">
        <v>0.75</v>
      </c>
      <c r="BI423" s="23" t="s">
        <v>2652</v>
      </c>
      <c r="BJ423" s="24">
        <v>0.75</v>
      </c>
      <c r="BM423" s="23"/>
      <c r="BN423" s="24"/>
      <c r="BQ423" s="23"/>
      <c r="BR423" s="24"/>
      <c r="BU423" s="23"/>
      <c r="BV423" s="24"/>
      <c r="BY423" s="23"/>
      <c r="BZ423" s="24"/>
      <c r="CC423" s="23"/>
      <c r="CD423" s="24"/>
      <c r="CG423" s="23"/>
      <c r="CH423" s="24"/>
      <c r="CK423" s="23"/>
      <c r="CL423" s="24"/>
      <c r="CO423" s="23"/>
      <c r="CP423" s="24"/>
      <c r="CS423" s="23"/>
      <c r="CT423" s="24"/>
      <c r="CW423" s="23"/>
      <c r="CX423" s="24"/>
      <c r="DA423" s="23"/>
      <c r="DB423" s="24"/>
      <c r="DE423" s="23"/>
      <c r="DF423" s="24"/>
      <c r="DI423" s="95">
        <v>39986.364768518521</v>
      </c>
    </row>
    <row r="424" spans="1:113" s="26" customFormat="1" ht="14.5" x14ac:dyDescent="0.25">
      <c r="A424" s="147">
        <v>52983</v>
      </c>
      <c r="B424" s="20" t="s">
        <v>589</v>
      </c>
      <c r="C424" s="66" t="s">
        <v>590</v>
      </c>
      <c r="D424" s="23" t="s">
        <v>947</v>
      </c>
      <c r="E424" s="23" t="s">
        <v>948</v>
      </c>
      <c r="F424" s="23" t="s">
        <v>932</v>
      </c>
      <c r="G424" s="244">
        <v>20081002</v>
      </c>
      <c r="H424" s="23" t="s">
        <v>592</v>
      </c>
      <c r="I424" s="51">
        <v>0.98799999999999999</v>
      </c>
      <c r="J424" s="23" t="s">
        <v>941</v>
      </c>
      <c r="K424" s="23"/>
      <c r="L424" s="25">
        <v>3581578129</v>
      </c>
      <c r="M424" s="23" t="s">
        <v>591</v>
      </c>
      <c r="N424" s="23" t="s">
        <v>593</v>
      </c>
      <c r="O424" s="104">
        <v>182.7</v>
      </c>
      <c r="P424" s="104"/>
      <c r="Q424" s="23" t="s">
        <v>594</v>
      </c>
      <c r="R424" s="23" t="s">
        <v>595</v>
      </c>
      <c r="S424" s="112">
        <v>20101001</v>
      </c>
      <c r="T424" s="23" t="s">
        <v>558</v>
      </c>
      <c r="U424" s="49">
        <v>6.4000000000000003E-3</v>
      </c>
      <c r="V424" s="49" t="s">
        <v>98</v>
      </c>
      <c r="W424" s="49">
        <v>3.2000000000000003E-4</v>
      </c>
      <c r="X424" s="49">
        <v>3.2000000000000003E-4</v>
      </c>
      <c r="Y424" s="26" t="s">
        <v>1411</v>
      </c>
      <c r="Z424" s="26" t="s">
        <v>1433</v>
      </c>
      <c r="AA424" s="26" t="s">
        <v>1412</v>
      </c>
      <c r="AB424" s="76" t="s">
        <v>1174</v>
      </c>
      <c r="AC424" s="23"/>
      <c r="AD424" s="26" t="s">
        <v>102</v>
      </c>
      <c r="AE424" s="21"/>
      <c r="AF424" s="26">
        <v>60</v>
      </c>
      <c r="AG424" s="26">
        <v>107</v>
      </c>
      <c r="AH424" s="29"/>
      <c r="AI424" s="26" t="s">
        <v>2077</v>
      </c>
      <c r="AJ424" s="27">
        <v>0.18</v>
      </c>
      <c r="AK424" s="26">
        <f ca="1">IF(LEN(J424)=0,"",VLOOKUP(INDIRECT(ADDRESS(COUNTA(기초자산!$A:$A),1,,,sname)),mat_spot,MATCH(J424,기초자산!$10:$10,0),FALSE))</f>
        <v>274.89999999999998</v>
      </c>
      <c r="AL424" s="26" t="str">
        <f ca="1">IF(LEN(K424)=0,"",VLOOKUP(INDIRECT(ADDRESS(COUNTA(기초자산!$A:$A),1,,,sname)),mat_spot,MATCH(K424,기초자산!$10:$10,0),FALSE))</f>
        <v/>
      </c>
      <c r="AM424" s="24">
        <f t="shared" ca="1" si="104"/>
        <v>1.5046524356869184</v>
      </c>
      <c r="AN424" s="24" t="str">
        <f t="shared" ca="1" si="105"/>
        <v/>
      </c>
      <c r="AO424" s="23" t="s">
        <v>597</v>
      </c>
      <c r="AP424" s="24">
        <v>1</v>
      </c>
      <c r="AS424" s="23" t="s">
        <v>598</v>
      </c>
      <c r="AT424" s="24">
        <v>1</v>
      </c>
      <c r="AW424" s="23" t="s">
        <v>599</v>
      </c>
      <c r="AX424" s="24">
        <v>1</v>
      </c>
      <c r="BA424" s="23" t="s">
        <v>570</v>
      </c>
      <c r="BB424" s="24">
        <v>1</v>
      </c>
      <c r="BE424" s="23" t="s">
        <v>3117</v>
      </c>
      <c r="BF424" s="24">
        <v>1</v>
      </c>
      <c r="BI424" s="23" t="s">
        <v>2007</v>
      </c>
      <c r="BJ424" s="24">
        <v>1</v>
      </c>
      <c r="BM424" s="23" t="s">
        <v>1360</v>
      </c>
      <c r="BN424" s="24">
        <v>1</v>
      </c>
      <c r="BQ424" s="23" t="s">
        <v>594</v>
      </c>
      <c r="BR424" s="24">
        <v>1</v>
      </c>
      <c r="BU424" s="23"/>
      <c r="BV424" s="24"/>
      <c r="BY424" s="23"/>
      <c r="BZ424" s="24"/>
      <c r="CC424" s="23"/>
      <c r="CD424" s="24"/>
      <c r="CG424" s="23"/>
      <c r="CH424" s="24"/>
      <c r="CK424" s="23"/>
      <c r="CL424" s="24"/>
      <c r="CO424" s="23"/>
      <c r="CP424" s="24"/>
      <c r="CS424" s="23"/>
      <c r="CT424" s="24"/>
      <c r="CW424" s="23"/>
      <c r="CX424" s="24"/>
      <c r="DA424" s="23"/>
      <c r="DB424" s="24"/>
      <c r="DE424" s="23"/>
      <c r="DF424" s="24"/>
    </row>
    <row r="425" spans="1:113" s="26" customFormat="1" ht="14.5" x14ac:dyDescent="0.25">
      <c r="A425" s="147">
        <v>52982</v>
      </c>
      <c r="B425" s="5" t="s">
        <v>600</v>
      </c>
      <c r="C425" s="10" t="s">
        <v>601</v>
      </c>
      <c r="D425" s="23" t="s">
        <v>1667</v>
      </c>
      <c r="E425" s="23" t="s">
        <v>1916</v>
      </c>
      <c r="F425" s="23" t="s">
        <v>1880</v>
      </c>
      <c r="G425" s="244">
        <v>20081001</v>
      </c>
      <c r="H425" s="23" t="s">
        <v>603</v>
      </c>
      <c r="I425" s="51">
        <v>0.998</v>
      </c>
      <c r="J425" s="23" t="s">
        <v>1925</v>
      </c>
      <c r="K425" s="23"/>
      <c r="L425" s="25">
        <v>1500000000</v>
      </c>
      <c r="M425" s="23" t="s">
        <v>602</v>
      </c>
      <c r="N425" s="23" t="s">
        <v>591</v>
      </c>
      <c r="O425" s="134">
        <v>185.52</v>
      </c>
      <c r="P425" s="104"/>
      <c r="Q425" s="23" t="s">
        <v>596</v>
      </c>
      <c r="R425" s="23" t="s">
        <v>604</v>
      </c>
      <c r="S425" s="112">
        <v>20101006</v>
      </c>
      <c r="T425" s="23" t="s">
        <v>1851</v>
      </c>
      <c r="U425" s="39">
        <v>6.0000000000000001E-3</v>
      </c>
      <c r="V425" s="39">
        <v>0</v>
      </c>
      <c r="W425" s="39">
        <v>8.0000000000000004E-4</v>
      </c>
      <c r="X425" s="39">
        <v>5.9999999999999995E-4</v>
      </c>
      <c r="Y425" s="26" t="s">
        <v>2008</v>
      </c>
      <c r="Z425" s="26" t="s">
        <v>1899</v>
      </c>
      <c r="AA425" s="26" t="s">
        <v>2025</v>
      </c>
      <c r="AB425" s="76" t="s">
        <v>1174</v>
      </c>
      <c r="AC425" s="23"/>
      <c r="AD425" s="26" t="s">
        <v>1852</v>
      </c>
      <c r="AE425" s="21"/>
      <c r="AF425" s="26">
        <v>70</v>
      </c>
      <c r="AG425" s="26">
        <v>103</v>
      </c>
      <c r="AH425" s="29"/>
      <c r="AI425" s="26" t="s">
        <v>1853</v>
      </c>
      <c r="AJ425" s="27">
        <v>0.22</v>
      </c>
      <c r="AK425" s="26">
        <f ca="1">IF(LEN(J425)=0,"",VLOOKUP(INDIRECT(ADDRESS(COUNTA(기초자산!$A:$A),1,,,sname)),mat_spot,MATCH(J425,기초자산!$10:$10,0),FALSE))</f>
        <v>274.89999999999998</v>
      </c>
      <c r="AL425" s="26" t="str">
        <f ca="1">IF(LEN(K425)=0,"",VLOOKUP(INDIRECT(ADDRESS(COUNTA(기초자산!$A:$A),1,,,sname)),mat_spot,MATCH(K425,기초자산!$10:$10,0),FALSE))</f>
        <v/>
      </c>
      <c r="AM425" s="9">
        <f t="shared" ca="1" si="104"/>
        <v>1.4817809400603708</v>
      </c>
      <c r="AN425" s="9" t="str">
        <f t="shared" ca="1" si="105"/>
        <v/>
      </c>
      <c r="AO425" s="23" t="s">
        <v>3113</v>
      </c>
      <c r="AP425" s="24">
        <v>1</v>
      </c>
      <c r="AQ425" s="1"/>
      <c r="AR425" s="1"/>
      <c r="AS425" s="23" t="s">
        <v>1934</v>
      </c>
      <c r="AT425" s="24">
        <v>1</v>
      </c>
      <c r="AW425" s="23" t="s">
        <v>1935</v>
      </c>
      <c r="AX425" s="24">
        <v>1</v>
      </c>
      <c r="BA425" s="23" t="s">
        <v>1854</v>
      </c>
      <c r="BB425" s="24">
        <v>1</v>
      </c>
      <c r="BE425" s="23" t="s">
        <v>1855</v>
      </c>
      <c r="BF425" s="24">
        <v>1</v>
      </c>
      <c r="BI425" s="23" t="s">
        <v>1856</v>
      </c>
      <c r="BJ425" s="24">
        <v>1</v>
      </c>
      <c r="BM425" s="23" t="s">
        <v>1857</v>
      </c>
      <c r="BN425" s="24">
        <v>1</v>
      </c>
      <c r="BQ425" s="23" t="s">
        <v>596</v>
      </c>
      <c r="BR425" s="24">
        <v>1</v>
      </c>
      <c r="BU425" s="23"/>
      <c r="BV425" s="24"/>
      <c r="BY425" s="23"/>
      <c r="BZ425" s="24"/>
      <c r="CC425" s="23"/>
      <c r="CD425" s="24"/>
      <c r="CG425" s="23"/>
      <c r="CH425" s="24"/>
      <c r="CK425" s="23"/>
      <c r="CL425" s="24"/>
      <c r="CO425" s="23"/>
      <c r="CP425" s="24"/>
      <c r="CS425" s="23"/>
      <c r="CT425" s="24"/>
      <c r="CW425" s="23"/>
      <c r="CX425" s="24"/>
      <c r="DA425" s="23"/>
      <c r="DB425" s="24"/>
      <c r="DE425" s="23"/>
      <c r="DF425" s="24"/>
    </row>
    <row r="426" spans="1:113" s="75" customFormat="1" ht="14.5" x14ac:dyDescent="0.25">
      <c r="A426" s="147">
        <v>52981</v>
      </c>
      <c r="B426" s="20" t="s">
        <v>1858</v>
      </c>
      <c r="C426" s="22" t="s">
        <v>1859</v>
      </c>
      <c r="D426" s="23" t="s">
        <v>1948</v>
      </c>
      <c r="E426" s="23" t="s">
        <v>1916</v>
      </c>
      <c r="F426" s="23" t="s">
        <v>1880</v>
      </c>
      <c r="G426" s="244">
        <v>20081001</v>
      </c>
      <c r="H426" s="23" t="s">
        <v>1860</v>
      </c>
      <c r="I426" s="51">
        <v>0.99850000000000005</v>
      </c>
      <c r="J426" s="23" t="s">
        <v>941</v>
      </c>
      <c r="K426" s="23" t="s">
        <v>3162</v>
      </c>
      <c r="L426" s="25">
        <v>3733800000</v>
      </c>
      <c r="M426" s="23" t="s">
        <v>591</v>
      </c>
      <c r="N426" s="23" t="s">
        <v>593</v>
      </c>
      <c r="O426" s="134">
        <v>182.7</v>
      </c>
      <c r="P426" s="104">
        <v>9331.0499999999993</v>
      </c>
      <c r="Q426" s="23" t="s">
        <v>1861</v>
      </c>
      <c r="R426" s="23" t="s">
        <v>14</v>
      </c>
      <c r="S426" s="112">
        <v>20091006</v>
      </c>
      <c r="T426" s="23" t="s">
        <v>1851</v>
      </c>
      <c r="U426" s="49">
        <v>5.1999999999999998E-3</v>
      </c>
      <c r="V426" s="49">
        <v>0</v>
      </c>
      <c r="W426" s="49">
        <v>2.0000000000000001E-4</v>
      </c>
      <c r="X426" s="49">
        <v>2.0000000000000001E-4</v>
      </c>
      <c r="Y426" s="26" t="s">
        <v>1886</v>
      </c>
      <c r="Z426" s="26" t="s">
        <v>1899</v>
      </c>
      <c r="AA426" s="26" t="s">
        <v>2025</v>
      </c>
      <c r="AB426" s="76" t="s">
        <v>1174</v>
      </c>
      <c r="AD426" s="26" t="s">
        <v>1863</v>
      </c>
      <c r="AE426" s="91"/>
      <c r="AF426" s="26">
        <v>55</v>
      </c>
      <c r="AH426" s="92"/>
      <c r="AI426" s="26" t="s">
        <v>1864</v>
      </c>
      <c r="AJ426" s="27">
        <v>0.2</v>
      </c>
      <c r="AK426" s="26">
        <f ca="1">IF(LEN(J426)=0,"",VLOOKUP(INDIRECT(ADDRESS(COUNTA(기초자산!$A:$A),1,,,sname)),mat_spot,MATCH(J426,기초자산!$10:$10,0),FALSE))</f>
        <v>274.89999999999998</v>
      </c>
      <c r="AL426" s="26">
        <f ca="1">IF(LEN(K426)=0,"",VLOOKUP(INDIRECT(ADDRESS(COUNTA(기초자산!$A:$A),1,,,sname)),mat_spot,MATCH(K426,기초자산!$10:$10,0),FALSE))</f>
        <v>12454.07</v>
      </c>
      <c r="AM426" s="24">
        <f t="shared" ca="1" si="104"/>
        <v>1.5046524356869184</v>
      </c>
      <c r="AN426" s="24">
        <f t="shared" ca="1" si="105"/>
        <v>1.3346911655172784</v>
      </c>
      <c r="AO426" s="23" t="s">
        <v>1865</v>
      </c>
      <c r="AP426" s="24">
        <v>0.9</v>
      </c>
      <c r="AQ426" s="26" t="e">
        <f ca="1">pr($AO426,J426)</f>
        <v>#NAME?</v>
      </c>
      <c r="AR426" s="26"/>
      <c r="AS426" s="23" t="s">
        <v>1866</v>
      </c>
      <c r="AT426" s="24">
        <v>0.85</v>
      </c>
      <c r="AW426" s="23" t="s">
        <v>1867</v>
      </c>
      <c r="AX426" s="24">
        <v>0.8</v>
      </c>
      <c r="BA426" s="23">
        <v>20090930</v>
      </c>
      <c r="BB426" s="24">
        <v>0.75</v>
      </c>
      <c r="BF426" s="93"/>
      <c r="BJ426" s="93"/>
      <c r="BN426" s="93"/>
      <c r="BR426" s="93"/>
      <c r="BV426" s="93"/>
      <c r="BZ426" s="93"/>
      <c r="CD426" s="93"/>
      <c r="CH426" s="93"/>
      <c r="CL426" s="93"/>
      <c r="CP426" s="93"/>
      <c r="CT426" s="93"/>
      <c r="CX426" s="93"/>
      <c r="DB426" s="93"/>
      <c r="DF426" s="93"/>
    </row>
    <row r="427" spans="1:113" s="75" customFormat="1" ht="14.5" x14ac:dyDescent="0.25">
      <c r="A427" s="147">
        <v>52979</v>
      </c>
      <c r="B427" s="20" t="s">
        <v>586</v>
      </c>
      <c r="C427" s="22" t="s">
        <v>567</v>
      </c>
      <c r="D427" s="23" t="s">
        <v>1948</v>
      </c>
      <c r="E427" s="23" t="s">
        <v>1916</v>
      </c>
      <c r="F427" s="23" t="s">
        <v>1982</v>
      </c>
      <c r="G427" s="244">
        <v>20080926</v>
      </c>
      <c r="H427" s="23" t="s">
        <v>578</v>
      </c>
      <c r="I427" s="51">
        <v>0.98699999999999999</v>
      </c>
      <c r="J427" s="23" t="s">
        <v>941</v>
      </c>
      <c r="K427" s="23" t="s">
        <v>3162</v>
      </c>
      <c r="L427" s="25">
        <v>9529435093</v>
      </c>
      <c r="M427" s="23" t="s">
        <v>568</v>
      </c>
      <c r="N427" s="23" t="s">
        <v>554</v>
      </c>
      <c r="O427" s="104">
        <v>190.6</v>
      </c>
      <c r="P427" s="104">
        <v>9589.01</v>
      </c>
      <c r="Q427" s="23" t="s">
        <v>563</v>
      </c>
      <c r="R427" s="23" t="s">
        <v>569</v>
      </c>
      <c r="S427" s="112">
        <v>20090928</v>
      </c>
      <c r="T427" s="23" t="s">
        <v>571</v>
      </c>
      <c r="U427" s="49">
        <v>4.7999999999999996E-3</v>
      </c>
      <c r="V427" s="49" t="s">
        <v>1940</v>
      </c>
      <c r="W427" s="49">
        <v>2.9999999999999997E-4</v>
      </c>
      <c r="X427" s="49">
        <v>2.9999999999999997E-4</v>
      </c>
      <c r="Y427" s="26" t="s">
        <v>1886</v>
      </c>
      <c r="Z427" s="26" t="s">
        <v>1958</v>
      </c>
      <c r="AA427" s="26" t="s">
        <v>2025</v>
      </c>
      <c r="AB427" s="76" t="s">
        <v>1174</v>
      </c>
      <c r="AD427" s="26" t="s">
        <v>3336</v>
      </c>
      <c r="AE427" s="91"/>
      <c r="AF427" s="26">
        <v>60</v>
      </c>
      <c r="AH427" s="92"/>
      <c r="AI427" s="26" t="s">
        <v>572</v>
      </c>
      <c r="AJ427" s="27">
        <v>0.22020000000000001</v>
      </c>
      <c r="AK427" s="26">
        <f ca="1">IF(LEN(J427)=0,"",VLOOKUP(INDIRECT(ADDRESS(COUNTA(기초자산!$A:$A),1,,,sname)),mat_spot,MATCH(J427,기초자산!$10:$10,0),FALSE))</f>
        <v>274.89999999999998</v>
      </c>
      <c r="AL427" s="26">
        <f ca="1">IF(LEN(K427)=0,"",VLOOKUP(INDIRECT(ADDRESS(COUNTA(기초자산!$A:$A),1,,,sname)),mat_spot,MATCH(K427,기초자산!$10:$10,0),FALSE))</f>
        <v>12454.07</v>
      </c>
      <c r="AM427" s="24">
        <f t="shared" ca="1" si="104"/>
        <v>1.4422875131164743</v>
      </c>
      <c r="AN427" s="24">
        <f t="shared" ca="1" si="105"/>
        <v>1.2987857974910861</v>
      </c>
      <c r="AO427" s="23" t="s">
        <v>573</v>
      </c>
      <c r="AP427" s="24">
        <v>0.9</v>
      </c>
      <c r="AQ427" s="26" t="e">
        <f ca="1">pr($AO427,J427)</f>
        <v>#NAME?</v>
      </c>
      <c r="AR427" s="26"/>
      <c r="AS427" s="23" t="s">
        <v>574</v>
      </c>
      <c r="AT427" s="24">
        <v>0.85</v>
      </c>
      <c r="AW427" s="23" t="s">
        <v>563</v>
      </c>
      <c r="AX427" s="24">
        <v>0.8</v>
      </c>
      <c r="BB427" s="93"/>
      <c r="BF427" s="93"/>
      <c r="BJ427" s="93"/>
      <c r="BN427" s="93"/>
      <c r="BR427" s="93"/>
      <c r="BV427" s="93"/>
      <c r="BZ427" s="93"/>
      <c r="CD427" s="93"/>
      <c r="CH427" s="93"/>
      <c r="CL427" s="93"/>
      <c r="CP427" s="93"/>
      <c r="CT427" s="93"/>
      <c r="CX427" s="93"/>
      <c r="DB427" s="93"/>
      <c r="DF427" s="93"/>
    </row>
    <row r="428" spans="1:113" s="26" customFormat="1" ht="14.5" x14ac:dyDescent="0.25">
      <c r="A428" s="147">
        <v>52978</v>
      </c>
      <c r="B428" s="20" t="s">
        <v>551</v>
      </c>
      <c r="C428" s="66" t="s">
        <v>552</v>
      </c>
      <c r="D428" s="23" t="s">
        <v>947</v>
      </c>
      <c r="E428" s="23" t="s">
        <v>948</v>
      </c>
      <c r="F428" s="23" t="s">
        <v>932</v>
      </c>
      <c r="G428" s="244">
        <v>20080926</v>
      </c>
      <c r="H428" s="23" t="s">
        <v>576</v>
      </c>
      <c r="I428" s="51">
        <v>0.98799999999999999</v>
      </c>
      <c r="J428" s="23" t="s">
        <v>941</v>
      </c>
      <c r="K428" s="23"/>
      <c r="L428" s="25">
        <v>8020397151</v>
      </c>
      <c r="M428" s="23" t="s">
        <v>553</v>
      </c>
      <c r="N428" s="23" t="s">
        <v>554</v>
      </c>
      <c r="O428" s="104">
        <v>190.6</v>
      </c>
      <c r="P428" s="104"/>
      <c r="Q428" s="23" t="s">
        <v>555</v>
      </c>
      <c r="R428" s="23" t="s">
        <v>556</v>
      </c>
      <c r="S428" s="112">
        <v>20100927</v>
      </c>
      <c r="T428" s="23" t="s">
        <v>558</v>
      </c>
      <c r="U428" s="49">
        <v>6.4000000000000003E-3</v>
      </c>
      <c r="V428" s="49" t="s">
        <v>98</v>
      </c>
      <c r="W428" s="49">
        <v>3.2000000000000003E-4</v>
      </c>
      <c r="X428" s="49">
        <v>3.2000000000000003E-4</v>
      </c>
      <c r="Y428" s="26" t="s">
        <v>1411</v>
      </c>
      <c r="Z428" s="26" t="s">
        <v>1433</v>
      </c>
      <c r="AA428" s="26" t="s">
        <v>1412</v>
      </c>
      <c r="AB428" s="76" t="s">
        <v>1174</v>
      </c>
      <c r="AC428" s="23"/>
      <c r="AD428" s="26" t="s">
        <v>102</v>
      </c>
      <c r="AE428" s="21"/>
      <c r="AF428" s="26">
        <v>60</v>
      </c>
      <c r="AG428" s="26">
        <v>107</v>
      </c>
      <c r="AH428" s="29"/>
      <c r="AI428" s="26" t="s">
        <v>559</v>
      </c>
      <c r="AJ428" s="27">
        <v>0.18</v>
      </c>
      <c r="AK428" s="26">
        <f ca="1">IF(LEN(J428)=0,"",VLOOKUP(INDIRECT(ADDRESS(COUNTA(기초자산!$A:$A),1,,,sname)),mat_spot,MATCH(J428,기초자산!$10:$10,0),FALSE))</f>
        <v>274.89999999999998</v>
      </c>
      <c r="AL428" s="26" t="str">
        <f ca="1">IF(LEN(K428)=0,"",VLOOKUP(INDIRECT(ADDRESS(COUNTA(기초자산!$A:$A),1,,,sname)),mat_spot,MATCH(K428,기초자산!$10:$10,0),FALSE))</f>
        <v/>
      </c>
      <c r="AM428" s="24">
        <f t="shared" ca="1" si="104"/>
        <v>1.4422875131164743</v>
      </c>
      <c r="AN428" s="24" t="str">
        <f t="shared" ca="1" si="105"/>
        <v/>
      </c>
      <c r="AO428" s="23" t="s">
        <v>560</v>
      </c>
      <c r="AP428" s="24">
        <v>1</v>
      </c>
      <c r="AS428" s="23" t="s">
        <v>561</v>
      </c>
      <c r="AT428" s="24">
        <v>1</v>
      </c>
      <c r="AW428" s="23" t="s">
        <v>562</v>
      </c>
      <c r="AX428" s="24">
        <v>1</v>
      </c>
      <c r="BA428" s="23" t="s">
        <v>563</v>
      </c>
      <c r="BB428" s="24">
        <v>1</v>
      </c>
      <c r="BE428" s="23" t="s">
        <v>564</v>
      </c>
      <c r="BF428" s="24">
        <v>1</v>
      </c>
      <c r="BI428" s="23" t="s">
        <v>565</v>
      </c>
      <c r="BJ428" s="24">
        <v>1</v>
      </c>
      <c r="BM428" s="23" t="s">
        <v>566</v>
      </c>
      <c r="BN428" s="24">
        <v>1</v>
      </c>
      <c r="BQ428" s="23" t="s">
        <v>555</v>
      </c>
      <c r="BR428" s="24">
        <v>1</v>
      </c>
      <c r="BU428" s="23"/>
      <c r="BV428" s="24"/>
      <c r="BY428" s="23"/>
      <c r="BZ428" s="24"/>
      <c r="CC428" s="23"/>
      <c r="CD428" s="24"/>
      <c r="CG428" s="23"/>
      <c r="CH428" s="24"/>
      <c r="CK428" s="23"/>
      <c r="CL428" s="24"/>
      <c r="CO428" s="23"/>
      <c r="CP428" s="24"/>
      <c r="CS428" s="23"/>
      <c r="CT428" s="24"/>
      <c r="CW428" s="23"/>
      <c r="CX428" s="24"/>
      <c r="DA428" s="23"/>
      <c r="DB428" s="24"/>
      <c r="DE428" s="23"/>
      <c r="DF428" s="24"/>
    </row>
    <row r="429" spans="1:113" s="26" customFormat="1" ht="14.5" x14ac:dyDescent="0.25">
      <c r="A429" s="147">
        <v>52977</v>
      </c>
      <c r="B429" s="20" t="s">
        <v>538</v>
      </c>
      <c r="C429" s="66" t="s">
        <v>539</v>
      </c>
      <c r="D429" s="26" t="s">
        <v>1982</v>
      </c>
      <c r="E429" s="26" t="s">
        <v>1916</v>
      </c>
      <c r="F429" s="26" t="s">
        <v>1982</v>
      </c>
      <c r="G429" s="244">
        <v>20080922</v>
      </c>
      <c r="H429" s="26" t="s">
        <v>541</v>
      </c>
      <c r="I429" s="111">
        <v>0.98499999999999999</v>
      </c>
      <c r="J429" s="26" t="s">
        <v>1758</v>
      </c>
      <c r="K429" s="26" t="s">
        <v>2027</v>
      </c>
      <c r="L429" s="25">
        <v>574900923</v>
      </c>
      <c r="M429" s="109">
        <v>20080922</v>
      </c>
      <c r="N429" s="2" t="s">
        <v>245</v>
      </c>
      <c r="O429" s="104">
        <v>71700</v>
      </c>
      <c r="P429" s="104">
        <v>19500</v>
      </c>
      <c r="Q429" s="109">
        <v>20110919</v>
      </c>
      <c r="R429" s="109">
        <v>20110921</v>
      </c>
      <c r="S429" s="112">
        <v>20110922</v>
      </c>
      <c r="T429" s="109" t="s">
        <v>542</v>
      </c>
      <c r="U429" s="49">
        <v>1E-3</v>
      </c>
      <c r="V429" s="49" t="s">
        <v>543</v>
      </c>
      <c r="W429" s="49">
        <v>2.0000000000000001E-4</v>
      </c>
      <c r="X429" s="49">
        <v>2.0000000000000001E-4</v>
      </c>
      <c r="Y429" s="26" t="s">
        <v>1969</v>
      </c>
      <c r="Z429" s="26" t="s">
        <v>1986</v>
      </c>
      <c r="AA429" s="26" t="s">
        <v>2025</v>
      </c>
      <c r="AB429" s="76" t="s">
        <v>1174</v>
      </c>
      <c r="AD429" s="26" t="s">
        <v>544</v>
      </c>
      <c r="AE429" s="21"/>
      <c r="AF429" s="26">
        <v>60</v>
      </c>
      <c r="AH429" s="29"/>
      <c r="AI429" s="26" t="s">
        <v>545</v>
      </c>
      <c r="AJ429" s="32">
        <v>0.21</v>
      </c>
      <c r="AK429" s="26">
        <f ca="1">IF(LEN(J429)=0,"",VLOOKUP(INDIRECT(ADDRESS(COUNTA(기초자산!$A:$A),1,,,sname)),mat_spot,MATCH(J429,기초자산!$10:$10,0),FALSE))</f>
        <v>185000</v>
      </c>
      <c r="AL429" s="26">
        <f ca="1">IF(LEN(K429)=0,"",VLOOKUP(INDIRECT(ADDRESS(COUNTA(기초자산!$A:$A),1,,,sname)),mat_spot,MATCH(K429,기초자산!$10:$10,0),FALSE))</f>
        <v>29700</v>
      </c>
      <c r="AM429" s="24">
        <f t="shared" ca="1" si="104"/>
        <v>2.580195258019526</v>
      </c>
      <c r="AN429" s="24">
        <f t="shared" ca="1" si="105"/>
        <v>1.523076923076923</v>
      </c>
      <c r="AO429" s="109">
        <v>20090318</v>
      </c>
      <c r="AP429" s="24">
        <v>0.9</v>
      </c>
      <c r="AS429" s="23" t="s">
        <v>546</v>
      </c>
      <c r="AT429" s="24">
        <v>0.9</v>
      </c>
      <c r="AW429" s="23" t="s">
        <v>547</v>
      </c>
      <c r="AX429" s="24">
        <v>0.85</v>
      </c>
      <c r="BA429" s="26">
        <v>20100916</v>
      </c>
      <c r="BB429" s="24">
        <v>0.85</v>
      </c>
      <c r="BE429" s="26">
        <v>20110317</v>
      </c>
      <c r="BF429" s="24">
        <v>0.8</v>
      </c>
      <c r="BI429" s="26">
        <v>20110919</v>
      </c>
      <c r="BJ429" s="24">
        <v>0.8</v>
      </c>
      <c r="BN429" s="24"/>
      <c r="BR429" s="24"/>
      <c r="BV429" s="24"/>
      <c r="BZ429" s="24"/>
      <c r="CD429" s="24"/>
      <c r="CH429" s="24"/>
      <c r="CL429" s="24"/>
      <c r="CP429" s="24"/>
      <c r="CT429" s="24"/>
      <c r="CX429" s="24"/>
      <c r="DB429" s="24"/>
      <c r="DF429" s="24"/>
      <c r="DI429" s="95">
        <v>39759.46130787037</v>
      </c>
    </row>
    <row r="430" spans="1:113" s="26" customFormat="1" ht="14.5" x14ac:dyDescent="0.25">
      <c r="A430" s="147">
        <v>52976</v>
      </c>
      <c r="B430" s="20" t="s">
        <v>243</v>
      </c>
      <c r="C430" s="66" t="s">
        <v>244</v>
      </c>
      <c r="D430" s="26" t="s">
        <v>2855</v>
      </c>
      <c r="E430" s="26" t="s">
        <v>2856</v>
      </c>
      <c r="F430" s="26" t="s">
        <v>2855</v>
      </c>
      <c r="G430" s="244">
        <v>20080922</v>
      </c>
      <c r="H430" s="26" t="s">
        <v>580</v>
      </c>
      <c r="I430" s="111">
        <v>0.98499999999999999</v>
      </c>
      <c r="J430" s="26" t="s">
        <v>1758</v>
      </c>
      <c r="K430" s="26" t="s">
        <v>2027</v>
      </c>
      <c r="L430" s="25">
        <v>326417535</v>
      </c>
      <c r="M430" s="109">
        <v>20080922</v>
      </c>
      <c r="N430" s="2" t="s">
        <v>245</v>
      </c>
      <c r="O430" s="104">
        <v>71700</v>
      </c>
      <c r="P430" s="104">
        <v>19500</v>
      </c>
      <c r="Q430" s="109">
        <v>20110919</v>
      </c>
      <c r="R430" s="109">
        <v>20110921</v>
      </c>
      <c r="S430" s="112">
        <v>20110922</v>
      </c>
      <c r="T430" s="109" t="s">
        <v>542</v>
      </c>
      <c r="U430" s="49">
        <v>1E-3</v>
      </c>
      <c r="V430" s="49" t="s">
        <v>549</v>
      </c>
      <c r="W430" s="49">
        <v>2.0000000000000001E-4</v>
      </c>
      <c r="X430" s="49">
        <v>2.0000000000000001E-4</v>
      </c>
      <c r="Y430" s="26" t="s">
        <v>2870</v>
      </c>
      <c r="Z430" s="26" t="s">
        <v>2846</v>
      </c>
      <c r="AA430" s="26" t="s">
        <v>2847</v>
      </c>
      <c r="AB430" s="76" t="s">
        <v>1174</v>
      </c>
      <c r="AD430" s="26" t="s">
        <v>246</v>
      </c>
      <c r="AE430" s="21"/>
      <c r="AH430" s="29"/>
      <c r="AI430" s="26" t="s">
        <v>247</v>
      </c>
      <c r="AK430" s="26">
        <f ca="1">IF(LEN(J430)=0,"",VLOOKUP(INDIRECT(ADDRESS(COUNTA(기초자산!$A:$A),1,,,sname)),mat_spot,MATCH(J430,기초자산!$10:$10,0),FALSE))</f>
        <v>185000</v>
      </c>
      <c r="AL430" s="26">
        <f ca="1">IF(LEN(K430)=0,"",VLOOKUP(INDIRECT(ADDRESS(COUNTA(기초자산!$A:$A),1,,,sname)),mat_spot,MATCH(K430,기초자산!$10:$10,0),FALSE))</f>
        <v>29700</v>
      </c>
      <c r="AM430" s="24">
        <f t="shared" ca="1" si="104"/>
        <v>2.580195258019526</v>
      </c>
      <c r="AN430" s="24">
        <f t="shared" ca="1" si="105"/>
        <v>1.523076923076923</v>
      </c>
      <c r="AO430" s="109">
        <v>20090318</v>
      </c>
      <c r="AP430" s="24">
        <v>1.25</v>
      </c>
      <c r="AS430" s="23" t="s">
        <v>546</v>
      </c>
      <c r="AT430" s="24">
        <v>1.2</v>
      </c>
      <c r="AW430" s="23" t="s">
        <v>548</v>
      </c>
      <c r="AX430" s="24"/>
      <c r="BB430" s="24"/>
      <c r="BF430" s="24"/>
      <c r="BJ430" s="24"/>
      <c r="BN430" s="24"/>
      <c r="BR430" s="24"/>
      <c r="BV430" s="24"/>
      <c r="BZ430" s="24"/>
      <c r="CD430" s="24"/>
      <c r="CH430" s="24"/>
      <c r="CL430" s="24"/>
      <c r="CP430" s="24"/>
      <c r="CT430" s="24"/>
      <c r="CX430" s="24"/>
      <c r="DB430" s="24"/>
      <c r="DF430" s="24"/>
    </row>
    <row r="431" spans="1:113" s="26" customFormat="1" ht="14.5" x14ac:dyDescent="0.25">
      <c r="A431" s="147">
        <v>52975</v>
      </c>
      <c r="B431" s="20" t="s">
        <v>3244</v>
      </c>
      <c r="C431" s="66" t="s">
        <v>3245</v>
      </c>
      <c r="D431" s="23" t="s">
        <v>947</v>
      </c>
      <c r="E431" s="23" t="s">
        <v>948</v>
      </c>
      <c r="F431" s="23" t="s">
        <v>932</v>
      </c>
      <c r="G431" s="244">
        <v>20080919</v>
      </c>
      <c r="H431" s="23" t="s">
        <v>582</v>
      </c>
      <c r="I431" s="51">
        <v>0.98799999999999999</v>
      </c>
      <c r="J431" s="23" t="s">
        <v>941</v>
      </c>
      <c r="K431" s="23"/>
      <c r="L431" s="25">
        <v>1294706190</v>
      </c>
      <c r="M431" s="23" t="s">
        <v>3246</v>
      </c>
      <c r="N431" s="23" t="s">
        <v>3243</v>
      </c>
      <c r="O431" s="104">
        <v>188.31</v>
      </c>
      <c r="P431" s="104"/>
      <c r="Q431" s="23" t="s">
        <v>3247</v>
      </c>
      <c r="R431" s="23" t="s">
        <v>2260</v>
      </c>
      <c r="S431" s="112">
        <v>20100920</v>
      </c>
      <c r="T431" s="23" t="s">
        <v>3248</v>
      </c>
      <c r="U431" s="49">
        <v>6.0000000000000001E-3</v>
      </c>
      <c r="V431" s="49" t="s">
        <v>98</v>
      </c>
      <c r="W431" s="49">
        <v>5.9999999999999995E-4</v>
      </c>
      <c r="X431" s="49">
        <v>5.9999999999999995E-4</v>
      </c>
      <c r="Y431" s="26" t="s">
        <v>1411</v>
      </c>
      <c r="Z431" s="26" t="s">
        <v>1433</v>
      </c>
      <c r="AA431" s="26" t="s">
        <v>1412</v>
      </c>
      <c r="AB431" s="76" t="s">
        <v>1174</v>
      </c>
      <c r="AC431" s="23"/>
      <c r="AD431" s="26" t="s">
        <v>102</v>
      </c>
      <c r="AE431" s="21"/>
      <c r="AF431" s="26">
        <v>60</v>
      </c>
      <c r="AG431" s="26">
        <v>107</v>
      </c>
      <c r="AH431" s="29"/>
      <c r="AI431" s="26" t="s">
        <v>1410</v>
      </c>
      <c r="AJ431" s="27">
        <v>0.18</v>
      </c>
      <c r="AK431" s="26">
        <f ca="1">IF(LEN(J431)=0,"",VLOOKUP(INDIRECT(ADDRESS(COUNTA(기초자산!$A:$A),1,,,sname)),mat_spot,MATCH(J431,기초자산!$10:$10,0),FALSE))</f>
        <v>274.89999999999998</v>
      </c>
      <c r="AL431" s="26" t="str">
        <f ca="1">IF(LEN(K431)=0,"",VLOOKUP(INDIRECT(ADDRESS(COUNTA(기초자산!$A:$A),1,,,sname)),mat_spot,MATCH(K431,기초자산!$10:$10,0),FALSE))</f>
        <v/>
      </c>
      <c r="AM431" s="24">
        <f t="shared" ca="1" si="104"/>
        <v>1.4598268812065209</v>
      </c>
      <c r="AN431" s="24" t="str">
        <f t="shared" ca="1" si="105"/>
        <v/>
      </c>
      <c r="AO431" s="23" t="s">
        <v>3249</v>
      </c>
      <c r="AP431" s="24">
        <v>1</v>
      </c>
      <c r="AS431" s="23" t="s">
        <v>24</v>
      </c>
      <c r="AT431" s="24">
        <v>1</v>
      </c>
      <c r="AW431" s="23" t="s">
        <v>3250</v>
      </c>
      <c r="AX431" s="24">
        <v>1</v>
      </c>
      <c r="BA431" s="23" t="s">
        <v>251</v>
      </c>
      <c r="BB431" s="24">
        <v>1</v>
      </c>
      <c r="BE431" s="23" t="s">
        <v>3251</v>
      </c>
      <c r="BF431" s="24">
        <v>1</v>
      </c>
      <c r="BI431" s="23" t="s">
        <v>1836</v>
      </c>
      <c r="BJ431" s="24">
        <v>1</v>
      </c>
      <c r="BM431" s="23" t="s">
        <v>379</v>
      </c>
      <c r="BN431" s="24">
        <v>1</v>
      </c>
      <c r="BQ431" s="23" t="s">
        <v>3247</v>
      </c>
      <c r="BR431" s="24">
        <v>1</v>
      </c>
      <c r="BU431" s="23"/>
      <c r="BV431" s="24"/>
      <c r="BY431" s="23"/>
      <c r="BZ431" s="24"/>
      <c r="CC431" s="23"/>
      <c r="CD431" s="24"/>
      <c r="CG431" s="23"/>
      <c r="CH431" s="24"/>
      <c r="CK431" s="23"/>
      <c r="CL431" s="24"/>
      <c r="CO431" s="23"/>
      <c r="CP431" s="24"/>
      <c r="CS431" s="23"/>
      <c r="CT431" s="24"/>
      <c r="CW431" s="23"/>
      <c r="CX431" s="24"/>
      <c r="DA431" s="23"/>
      <c r="DB431" s="24"/>
      <c r="DE431" s="23"/>
      <c r="DF431" s="24"/>
    </row>
    <row r="432" spans="1:113" s="26" customFormat="1" ht="14.5" x14ac:dyDescent="0.25">
      <c r="A432" s="147">
        <v>52973</v>
      </c>
      <c r="B432" s="20" t="s">
        <v>3252</v>
      </c>
      <c r="C432" s="66" t="s">
        <v>3253</v>
      </c>
      <c r="D432" s="23" t="s">
        <v>932</v>
      </c>
      <c r="E432" s="23" t="s">
        <v>948</v>
      </c>
      <c r="F432" s="23" t="s">
        <v>910</v>
      </c>
      <c r="G432" s="244">
        <v>20080917</v>
      </c>
      <c r="H432" s="23" t="s">
        <v>584</v>
      </c>
      <c r="I432" s="51">
        <v>0.98699999999999999</v>
      </c>
      <c r="J432" s="23" t="s">
        <v>918</v>
      </c>
      <c r="K432" s="23" t="s">
        <v>914</v>
      </c>
      <c r="L432" s="25">
        <v>843582757</v>
      </c>
      <c r="M432" s="23">
        <v>20080918</v>
      </c>
      <c r="N432" s="23" t="s">
        <v>3246</v>
      </c>
      <c r="O432" s="104">
        <v>95100</v>
      </c>
      <c r="P432" s="104">
        <v>418000</v>
      </c>
      <c r="Q432" s="23">
        <v>20100915</v>
      </c>
      <c r="R432" s="23">
        <v>20100917</v>
      </c>
      <c r="S432" s="112">
        <v>20100920</v>
      </c>
      <c r="T432" s="23" t="s">
        <v>3254</v>
      </c>
      <c r="U432" s="49">
        <v>4.6499999999999996E-3</v>
      </c>
      <c r="V432" s="49" t="s">
        <v>99</v>
      </c>
      <c r="W432" s="49">
        <v>2.9999999999999997E-4</v>
      </c>
      <c r="X432" s="49">
        <v>2.9999999999999997E-4</v>
      </c>
      <c r="Y432" s="26" t="s">
        <v>1411</v>
      </c>
      <c r="Z432" s="26" t="s">
        <v>1476</v>
      </c>
      <c r="AA432" s="26" t="s">
        <v>1412</v>
      </c>
      <c r="AB432" s="76" t="s">
        <v>1174</v>
      </c>
      <c r="AC432" s="23"/>
      <c r="AD432" s="26" t="s">
        <v>3255</v>
      </c>
      <c r="AE432" s="21"/>
      <c r="AF432" s="26">
        <v>60</v>
      </c>
      <c r="AH432" s="29"/>
      <c r="AI432" s="26" t="s">
        <v>3256</v>
      </c>
      <c r="AJ432" s="27">
        <v>0.4002</v>
      </c>
      <c r="AK432" s="26">
        <f ca="1">IF(LEN(J432)=0,"",VLOOKUP(INDIRECT(ADDRESS(COUNTA(기초자산!$A:$A),1,,,sname)),mat_spot,MATCH(J432,기초자산!$10:$10,0),FALSE))</f>
        <v>117500</v>
      </c>
      <c r="AL432" s="26">
        <f ca="1">IF(LEN(K432)=0,"",VLOOKUP(INDIRECT(ADDRESS(COUNTA(기초자산!$A:$A),1,,,sname)),mat_spot,MATCH(K432,기초자산!$10:$10,0),FALSE))</f>
        <v>472000</v>
      </c>
      <c r="AM432" s="24">
        <f t="shared" ca="1" si="104"/>
        <v>1.2355415352260779</v>
      </c>
      <c r="AN432" s="24">
        <f t="shared" ca="1" si="105"/>
        <v>1.1291866028708133</v>
      </c>
      <c r="AO432" s="23">
        <v>20090114</v>
      </c>
      <c r="AP432" s="24">
        <v>0.9</v>
      </c>
      <c r="AS432" s="23">
        <v>20090513</v>
      </c>
      <c r="AT432" s="24">
        <v>0.9</v>
      </c>
      <c r="AW432" s="23">
        <v>20090915</v>
      </c>
      <c r="AX432" s="24">
        <v>0.85</v>
      </c>
      <c r="BA432" s="23">
        <v>20100113</v>
      </c>
      <c r="BB432" s="24">
        <v>0.85</v>
      </c>
      <c r="BE432" s="23" t="s">
        <v>2528</v>
      </c>
      <c r="BF432" s="24">
        <v>0.8</v>
      </c>
      <c r="BI432" s="23" t="s">
        <v>3247</v>
      </c>
      <c r="BJ432" s="24">
        <v>0.8</v>
      </c>
      <c r="BM432" s="23"/>
      <c r="BN432" s="24"/>
      <c r="BQ432" s="23"/>
      <c r="BR432" s="24"/>
      <c r="BU432" s="23"/>
      <c r="BV432" s="24"/>
      <c r="BY432" s="23"/>
      <c r="BZ432" s="24"/>
      <c r="CC432" s="23"/>
      <c r="CD432" s="24"/>
      <c r="CG432" s="23"/>
      <c r="CH432" s="24"/>
      <c r="CK432" s="23"/>
      <c r="CL432" s="24"/>
      <c r="CO432" s="23"/>
      <c r="CP432" s="24"/>
      <c r="CS432" s="23"/>
      <c r="CT432" s="24"/>
      <c r="CW432" s="23"/>
      <c r="CX432" s="24"/>
      <c r="DA432" s="23"/>
      <c r="DB432" s="24"/>
      <c r="DE432" s="23"/>
      <c r="DF432" s="24"/>
      <c r="DI432" s="95">
        <v>39986.364768518521</v>
      </c>
    </row>
    <row r="433" spans="1:123" s="26" customFormat="1" ht="14.5" x14ac:dyDescent="0.25">
      <c r="A433" s="147">
        <v>52972</v>
      </c>
      <c r="B433" s="20" t="s">
        <v>1677</v>
      </c>
      <c r="C433" s="66" t="s">
        <v>1678</v>
      </c>
      <c r="D433" s="23" t="s">
        <v>3086</v>
      </c>
      <c r="E433" s="23" t="s">
        <v>1654</v>
      </c>
      <c r="F433" s="23" t="s">
        <v>1762</v>
      </c>
      <c r="G433" s="244">
        <v>20080912</v>
      </c>
      <c r="H433" s="23" t="s">
        <v>2292</v>
      </c>
      <c r="I433" s="51">
        <v>0.98799999999999999</v>
      </c>
      <c r="J433" s="23" t="s">
        <v>941</v>
      </c>
      <c r="K433" s="23"/>
      <c r="L433" s="25">
        <v>2453694180</v>
      </c>
      <c r="M433" s="23" t="s">
        <v>1679</v>
      </c>
      <c r="N433" s="23" t="s">
        <v>1680</v>
      </c>
      <c r="O433" s="104">
        <v>189.9</v>
      </c>
      <c r="P433" s="104"/>
      <c r="Q433" s="23" t="s">
        <v>1684</v>
      </c>
      <c r="R433" s="23" t="s">
        <v>1685</v>
      </c>
      <c r="S433" s="112">
        <v>20100913</v>
      </c>
      <c r="T433" s="23" t="s">
        <v>1683</v>
      </c>
      <c r="U433" s="49">
        <v>6.0000000000000001E-3</v>
      </c>
      <c r="V433" s="49" t="s">
        <v>2296</v>
      </c>
      <c r="W433" s="49">
        <v>5.9999999999999995E-4</v>
      </c>
      <c r="X433" s="49">
        <v>5.9999999999999995E-4</v>
      </c>
      <c r="Y433" s="26" t="s">
        <v>1765</v>
      </c>
      <c r="Z433" s="26" t="s">
        <v>2298</v>
      </c>
      <c r="AA433" s="26" t="s">
        <v>1767</v>
      </c>
      <c r="AB433" s="76" t="s">
        <v>1174</v>
      </c>
      <c r="AC433" s="23"/>
      <c r="AD433" s="26" t="s">
        <v>2299</v>
      </c>
      <c r="AE433" s="21"/>
      <c r="AF433" s="26">
        <v>60</v>
      </c>
      <c r="AG433" s="26">
        <v>107</v>
      </c>
      <c r="AH433" s="29"/>
      <c r="AI433" s="26" t="s">
        <v>3026</v>
      </c>
      <c r="AJ433" s="27">
        <v>0.18</v>
      </c>
      <c r="AK433" s="26">
        <f ca="1">IF(LEN(J433)=0,"",VLOOKUP(INDIRECT(ADDRESS(COUNTA(기초자산!$A:$A),1,,,sname)),mat_spot,MATCH(J433,기초자산!$10:$10,0),FALSE))</f>
        <v>274.89999999999998</v>
      </c>
      <c r="AL433" s="26" t="str">
        <f ca="1">IF(LEN(K433)=0,"",VLOOKUP(INDIRECT(ADDRESS(COUNTA(기초자산!$A:$A),1,,,sname)),mat_spot,MATCH(K433,기초자산!$10:$10,0),FALSE))</f>
        <v/>
      </c>
      <c r="AM433" s="24">
        <f t="shared" ca="1" si="104"/>
        <v>1.4476040021063716</v>
      </c>
      <c r="AN433" s="24" t="str">
        <f t="shared" ca="1" si="105"/>
        <v/>
      </c>
      <c r="AO433" s="23" t="s">
        <v>2979</v>
      </c>
      <c r="AP433" s="24">
        <v>1</v>
      </c>
      <c r="AS433" s="23" t="s">
        <v>1686</v>
      </c>
      <c r="AT433" s="24">
        <v>1</v>
      </c>
      <c r="AW433" s="23" t="s">
        <v>2980</v>
      </c>
      <c r="AX433" s="24">
        <v>1</v>
      </c>
      <c r="BA433" s="23" t="s">
        <v>2971</v>
      </c>
      <c r="BB433" s="24">
        <v>1</v>
      </c>
      <c r="BE433" s="23" t="s">
        <v>2972</v>
      </c>
      <c r="BF433" s="24">
        <v>1</v>
      </c>
      <c r="BI433" s="23" t="s">
        <v>1687</v>
      </c>
      <c r="BJ433" s="24">
        <v>1</v>
      </c>
      <c r="BM433" s="23" t="s">
        <v>2963</v>
      </c>
      <c r="BN433" s="24">
        <v>1</v>
      </c>
      <c r="BQ433" s="23" t="s">
        <v>1684</v>
      </c>
      <c r="BR433" s="24">
        <v>1</v>
      </c>
      <c r="BU433" s="23"/>
      <c r="BV433" s="24"/>
      <c r="BY433" s="23"/>
      <c r="BZ433" s="24"/>
      <c r="CC433" s="23"/>
      <c r="CD433" s="24"/>
      <c r="CG433" s="23"/>
      <c r="CH433" s="24"/>
      <c r="CK433" s="23"/>
      <c r="CL433" s="24"/>
      <c r="CO433" s="23"/>
      <c r="CP433" s="24"/>
      <c r="CS433" s="23"/>
      <c r="CT433" s="24"/>
      <c r="CW433" s="23"/>
      <c r="CX433" s="24"/>
      <c r="DA433" s="23"/>
      <c r="DB433" s="24"/>
      <c r="DE433" s="23"/>
      <c r="DF433" s="24"/>
    </row>
    <row r="434" spans="1:123" s="26" customFormat="1" ht="14.5" x14ac:dyDescent="0.25">
      <c r="A434" s="147">
        <v>52970</v>
      </c>
      <c r="B434" s="20" t="s">
        <v>1651</v>
      </c>
      <c r="C434" s="66" t="s">
        <v>1652</v>
      </c>
      <c r="D434" s="23" t="s">
        <v>1653</v>
      </c>
      <c r="E434" s="23" t="s">
        <v>1654</v>
      </c>
      <c r="F434" s="23" t="s">
        <v>1655</v>
      </c>
      <c r="G434" s="244">
        <v>20080910</v>
      </c>
      <c r="H434" s="23" t="s">
        <v>2993</v>
      </c>
      <c r="I434" s="51">
        <v>0.99250000000000005</v>
      </c>
      <c r="J434" s="23" t="s">
        <v>941</v>
      </c>
      <c r="K434" s="23"/>
      <c r="L434" s="25">
        <v>5083957188</v>
      </c>
      <c r="M434" s="23" t="s">
        <v>1688</v>
      </c>
      <c r="N434" s="23" t="s">
        <v>1689</v>
      </c>
      <c r="O434" s="104">
        <v>185.27</v>
      </c>
      <c r="P434" s="104"/>
      <c r="Q434" s="23" t="s">
        <v>1663</v>
      </c>
      <c r="R434" s="23" t="s">
        <v>1692</v>
      </c>
      <c r="S434" s="112">
        <v>20090910</v>
      </c>
      <c r="T434" s="23" t="s">
        <v>1682</v>
      </c>
      <c r="U434" s="49">
        <v>2.8E-3</v>
      </c>
      <c r="V434" s="49" t="s">
        <v>1888</v>
      </c>
      <c r="W434" s="49">
        <v>2.0000000000000001E-4</v>
      </c>
      <c r="X434" s="49">
        <v>2.0000000000000001E-4</v>
      </c>
      <c r="Y434" s="26" t="s">
        <v>1656</v>
      </c>
      <c r="Z434" s="26" t="s">
        <v>1657</v>
      </c>
      <c r="AA434" s="26" t="s">
        <v>1658</v>
      </c>
      <c r="AB434" s="76" t="s">
        <v>1174</v>
      </c>
      <c r="AC434" s="23"/>
      <c r="AD434" s="26" t="s">
        <v>1889</v>
      </c>
      <c r="AE434" s="21"/>
      <c r="AF434" s="26">
        <v>70</v>
      </c>
      <c r="AH434" s="29"/>
      <c r="AI434" s="26" t="s">
        <v>1659</v>
      </c>
      <c r="AJ434" s="27">
        <v>0.13519999999999999</v>
      </c>
      <c r="AK434" s="26">
        <f ca="1">IF(LEN(J434)=0,"",VLOOKUP(INDIRECT(ADDRESS(COUNTA(기초자산!$A:$A),1,,,sname)),mat_spot,MATCH(J434,기초자산!$10:$10,0),FALSE))</f>
        <v>274.89999999999998</v>
      </c>
      <c r="AL434" s="26" t="str">
        <f ca="1">IF(LEN(K434)=0,"",VLOOKUP(INDIRECT(ADDRESS(COUNTA(기초자산!$A:$A),1,,,sname)),mat_spot,MATCH(K434,기초자산!$10:$10,0),FALSE))</f>
        <v/>
      </c>
      <c r="AM434" s="24">
        <f t="shared" ca="1" si="104"/>
        <v>1.4837804285637175</v>
      </c>
      <c r="AN434" s="24" t="str">
        <f t="shared" ca="1" si="105"/>
        <v/>
      </c>
      <c r="AO434" s="23" t="s">
        <v>1660</v>
      </c>
      <c r="AP434" s="24">
        <v>1</v>
      </c>
      <c r="AS434" s="23" t="s">
        <v>1661</v>
      </c>
      <c r="AT434" s="24">
        <v>0.95</v>
      </c>
      <c r="AW434" s="23" t="s">
        <v>1662</v>
      </c>
      <c r="AX434" s="24">
        <v>0.9</v>
      </c>
      <c r="BA434" s="23" t="s">
        <v>1664</v>
      </c>
      <c r="BB434" s="24">
        <v>0.85</v>
      </c>
      <c r="BE434" s="23"/>
      <c r="BF434" s="24"/>
      <c r="BI434" s="23"/>
      <c r="BJ434" s="24"/>
      <c r="BM434" s="23"/>
      <c r="BN434" s="24"/>
      <c r="BQ434" s="23"/>
      <c r="BR434" s="24"/>
      <c r="BU434" s="23"/>
      <c r="BV434" s="24"/>
      <c r="BY434" s="23"/>
      <c r="BZ434" s="24"/>
      <c r="CC434" s="23"/>
      <c r="CD434" s="24"/>
      <c r="CG434" s="23"/>
      <c r="CH434" s="24"/>
      <c r="CK434" s="23"/>
      <c r="CL434" s="24"/>
      <c r="CO434" s="23"/>
      <c r="CP434" s="24"/>
      <c r="CS434" s="23"/>
      <c r="CT434" s="24"/>
      <c r="CW434" s="23"/>
      <c r="CX434" s="24"/>
      <c r="DA434" s="23"/>
      <c r="DB434" s="24"/>
      <c r="DE434" s="23"/>
      <c r="DF434" s="24"/>
    </row>
    <row r="435" spans="1:123" s="26" customFormat="1" ht="14.5" x14ac:dyDescent="0.25">
      <c r="A435" s="147">
        <v>52971</v>
      </c>
      <c r="B435" s="20" t="s">
        <v>1665</v>
      </c>
      <c r="C435" s="66" t="s">
        <v>1666</v>
      </c>
      <c r="D435" s="23" t="s">
        <v>1667</v>
      </c>
      <c r="E435" s="23" t="s">
        <v>1654</v>
      </c>
      <c r="F435" s="23" t="s">
        <v>1655</v>
      </c>
      <c r="G435" s="244">
        <v>20080910</v>
      </c>
      <c r="H435" s="23" t="s">
        <v>1775</v>
      </c>
      <c r="I435" s="51">
        <v>0.99750000000000005</v>
      </c>
      <c r="J435" s="23" t="s">
        <v>1681</v>
      </c>
      <c r="K435" s="23" t="s">
        <v>3049</v>
      </c>
      <c r="L435" s="25">
        <v>1314000000</v>
      </c>
      <c r="M435" s="23" t="s">
        <v>1688</v>
      </c>
      <c r="N435" s="23" t="s">
        <v>1689</v>
      </c>
      <c r="O435" s="104">
        <v>47200</v>
      </c>
      <c r="P435" s="104">
        <v>56000</v>
      </c>
      <c r="Q435" s="23" t="s">
        <v>1690</v>
      </c>
      <c r="R435" s="23" t="s">
        <v>1691</v>
      </c>
      <c r="S435" s="112">
        <v>20110916</v>
      </c>
      <c r="T435" s="23" t="s">
        <v>1682</v>
      </c>
      <c r="U435" s="49">
        <v>4.0000000000000001E-3</v>
      </c>
      <c r="V435" s="49">
        <v>0</v>
      </c>
      <c r="W435" s="49">
        <v>4.0000000000000002E-4</v>
      </c>
      <c r="X435" s="49">
        <v>2.9999999999999997E-4</v>
      </c>
      <c r="Y435" s="26" t="s">
        <v>1668</v>
      </c>
      <c r="Z435" s="26" t="s">
        <v>1669</v>
      </c>
      <c r="AA435" s="26" t="s">
        <v>1658</v>
      </c>
      <c r="AB435" s="76" t="s">
        <v>1174</v>
      </c>
      <c r="AC435" s="23"/>
      <c r="AD435" s="26" t="s">
        <v>1670</v>
      </c>
      <c r="AE435" s="21"/>
      <c r="AF435" s="26">
        <v>55</v>
      </c>
      <c r="AH435" s="29"/>
      <c r="AI435" s="26" t="s">
        <v>1671</v>
      </c>
      <c r="AJ435" s="27">
        <v>0.51</v>
      </c>
      <c r="AK435" s="26">
        <f ca="1">IF(LEN(J435)=0,"",VLOOKUP(INDIRECT(ADDRESS(COUNTA(기초자산!$A:$A),1,,,sname)),mat_spot,MATCH(J435,기초자산!$10:$10,0),FALSE))</f>
        <v>51600</v>
      </c>
      <c r="AL435" s="26">
        <f ca="1">IF(LEN(K435)=0,"",VLOOKUP(INDIRECT(ADDRESS(COUNTA(기초자산!$A:$A),1,,,sname)),mat_spot,MATCH(K435,기초자산!$10:$10,0),FALSE))</f>
        <v>86800</v>
      </c>
      <c r="AM435" s="24">
        <f t="shared" ca="1" si="104"/>
        <v>1.0932203389830508</v>
      </c>
      <c r="AN435" s="24">
        <f t="shared" ca="1" si="105"/>
        <v>1.55</v>
      </c>
      <c r="AO435" s="23" t="s">
        <v>1672</v>
      </c>
      <c r="AP435" s="24">
        <v>0.85</v>
      </c>
      <c r="AS435" s="23" t="s">
        <v>1673</v>
      </c>
      <c r="AT435" s="24">
        <v>0.85</v>
      </c>
      <c r="AW435" s="23" t="s">
        <v>1674</v>
      </c>
      <c r="AX435" s="24">
        <v>0.8</v>
      </c>
      <c r="BA435" s="23" t="s">
        <v>1675</v>
      </c>
      <c r="BB435" s="24">
        <v>0.8</v>
      </c>
      <c r="BE435" s="23" t="s">
        <v>1674</v>
      </c>
      <c r="BF435" s="24">
        <v>0.75</v>
      </c>
      <c r="BI435" s="23" t="s">
        <v>1676</v>
      </c>
      <c r="BJ435" s="24">
        <v>0.75</v>
      </c>
      <c r="BM435" s="23"/>
      <c r="BN435" s="24"/>
      <c r="BQ435" s="23"/>
      <c r="BR435" s="24"/>
      <c r="BU435" s="23"/>
      <c r="BV435" s="24"/>
      <c r="BY435" s="23"/>
      <c r="BZ435" s="24"/>
      <c r="CC435" s="23"/>
      <c r="CD435" s="24"/>
      <c r="CG435" s="23"/>
      <c r="CH435" s="24"/>
      <c r="CK435" s="23"/>
      <c r="CL435" s="24"/>
      <c r="CO435" s="23"/>
      <c r="CP435" s="24"/>
      <c r="CS435" s="23"/>
      <c r="CT435" s="24"/>
      <c r="CW435" s="23"/>
      <c r="CX435" s="24"/>
      <c r="DA435" s="23"/>
      <c r="DB435" s="24"/>
      <c r="DE435" s="23"/>
      <c r="DF435" s="24"/>
      <c r="DI435" s="95">
        <v>39772.592175925929</v>
      </c>
    </row>
    <row r="436" spans="1:123" s="26" customFormat="1" ht="14.5" x14ac:dyDescent="0.25">
      <c r="A436" s="148">
        <v>52969</v>
      </c>
      <c r="B436" s="121" t="s">
        <v>1163</v>
      </c>
      <c r="C436" s="132" t="s">
        <v>1164</v>
      </c>
      <c r="D436" s="123" t="s">
        <v>947</v>
      </c>
      <c r="E436" s="123" t="s">
        <v>948</v>
      </c>
      <c r="F436" s="123" t="s">
        <v>2855</v>
      </c>
      <c r="G436" s="246">
        <v>20080905</v>
      </c>
      <c r="H436" s="123" t="s">
        <v>2961</v>
      </c>
      <c r="I436" s="124">
        <v>0.98799999999999999</v>
      </c>
      <c r="J436" s="123" t="s">
        <v>941</v>
      </c>
      <c r="K436" s="123"/>
      <c r="L436" s="125">
        <v>1283062343</v>
      </c>
      <c r="M436" s="123" t="s">
        <v>2037</v>
      </c>
      <c r="N436" s="123" t="s">
        <v>1165</v>
      </c>
      <c r="O436" s="126">
        <v>180.49</v>
      </c>
      <c r="P436" s="126"/>
      <c r="Q436" s="123" t="s">
        <v>2325</v>
      </c>
      <c r="R436" s="123" t="s">
        <v>1167</v>
      </c>
      <c r="S436" s="151">
        <v>20100906</v>
      </c>
      <c r="T436" s="123" t="s">
        <v>1166</v>
      </c>
      <c r="U436" s="127">
        <v>6.0000000000000001E-3</v>
      </c>
      <c r="V436" s="127" t="s">
        <v>2869</v>
      </c>
      <c r="W436" s="127">
        <v>5.9999999999999995E-4</v>
      </c>
      <c r="X436" s="127">
        <v>5.9999999999999995E-4</v>
      </c>
      <c r="Y436" s="128" t="s">
        <v>2845</v>
      </c>
      <c r="Z436" s="128" t="s">
        <v>2885</v>
      </c>
      <c r="AA436" s="128" t="s">
        <v>1412</v>
      </c>
      <c r="AB436" s="76" t="s">
        <v>1174</v>
      </c>
      <c r="AC436" s="123"/>
      <c r="AD436" s="128" t="s">
        <v>2965</v>
      </c>
      <c r="AE436" s="122"/>
      <c r="AF436" s="128">
        <v>60</v>
      </c>
      <c r="AG436" s="128">
        <v>107</v>
      </c>
      <c r="AH436" s="129"/>
      <c r="AI436" s="128" t="s">
        <v>1168</v>
      </c>
      <c r="AJ436" s="130">
        <v>0.18</v>
      </c>
      <c r="AK436" s="128">
        <f ca="1">IF(LEN(J436)=0,"",VLOOKUP(INDIRECT(ADDRESS(COUNTA(기초자산!$A:$A),1,,,sname)),mat_spot,MATCH(J436,기초자산!$10:$10,0),FALSE))</f>
        <v>274.89999999999998</v>
      </c>
      <c r="AL436" s="128" t="str">
        <f ca="1">IF(LEN(K436)=0,"",VLOOKUP(INDIRECT(ADDRESS(COUNTA(기초자산!$A:$A),1,,,sname)),mat_spot,MATCH(K436,기초자산!$10:$10,0),FALSE))</f>
        <v/>
      </c>
      <c r="AM436" s="131">
        <f t="shared" ca="1" si="104"/>
        <v>1.5230760706964372</v>
      </c>
      <c r="AN436" s="131" t="str">
        <f t="shared" ca="1" si="105"/>
        <v/>
      </c>
      <c r="AO436" s="123" t="s">
        <v>3027</v>
      </c>
      <c r="AP436" s="131">
        <v>1</v>
      </c>
      <c r="AQ436" s="128"/>
      <c r="AR436" s="128"/>
      <c r="AS436" s="123" t="s">
        <v>1169</v>
      </c>
      <c r="AT436" s="131">
        <v>1</v>
      </c>
      <c r="AU436" s="128"/>
      <c r="AV436" s="128"/>
      <c r="AW436" s="123" t="s">
        <v>3028</v>
      </c>
      <c r="AX436" s="131">
        <v>1</v>
      </c>
      <c r="AY436" s="128"/>
      <c r="AZ436" s="128"/>
      <c r="BA436" s="123" t="s">
        <v>3033</v>
      </c>
      <c r="BB436" s="131">
        <v>1</v>
      </c>
      <c r="BC436" s="128"/>
      <c r="BD436" s="128"/>
      <c r="BE436" s="123" t="s">
        <v>3029</v>
      </c>
      <c r="BF436" s="131">
        <v>1</v>
      </c>
      <c r="BG436" s="128"/>
      <c r="BH436" s="128"/>
      <c r="BI436" s="123" t="s">
        <v>3034</v>
      </c>
      <c r="BJ436" s="131">
        <v>1</v>
      </c>
      <c r="BK436" s="128"/>
      <c r="BL436" s="128"/>
      <c r="BM436" s="123" t="s">
        <v>1170</v>
      </c>
      <c r="BN436" s="131">
        <v>1</v>
      </c>
      <c r="BO436" s="128"/>
      <c r="BP436" s="128"/>
      <c r="BQ436" s="123" t="s">
        <v>2325</v>
      </c>
      <c r="BR436" s="131">
        <v>1</v>
      </c>
      <c r="BS436" s="128"/>
      <c r="BT436" s="128"/>
      <c r="BU436" s="123"/>
      <c r="BV436" s="131"/>
      <c r="BW436" s="128"/>
      <c r="BX436" s="128"/>
      <c r="BY436" s="123"/>
      <c r="BZ436" s="131"/>
      <c r="CA436" s="128"/>
      <c r="CB436" s="128"/>
      <c r="CC436" s="123"/>
      <c r="CD436" s="131"/>
      <c r="CE436" s="128"/>
      <c r="CF436" s="128"/>
      <c r="CG436" s="123"/>
      <c r="CH436" s="131"/>
      <c r="CI436" s="128"/>
      <c r="CJ436" s="128"/>
      <c r="CK436" s="123"/>
      <c r="CL436" s="131"/>
      <c r="CM436" s="128"/>
      <c r="CN436" s="128"/>
      <c r="CO436" s="123"/>
      <c r="CP436" s="131"/>
      <c r="CQ436" s="128"/>
      <c r="CR436" s="128"/>
      <c r="CS436" s="123"/>
      <c r="CT436" s="131"/>
      <c r="CU436" s="128"/>
      <c r="CV436" s="128"/>
      <c r="CW436" s="123"/>
      <c r="CX436" s="131"/>
      <c r="CY436" s="128"/>
      <c r="CZ436" s="128"/>
      <c r="DA436" s="123"/>
      <c r="DB436" s="131"/>
      <c r="DC436" s="128"/>
      <c r="DD436" s="128"/>
      <c r="DE436" s="123"/>
      <c r="DF436" s="131"/>
      <c r="DG436" s="128"/>
      <c r="DH436" s="128"/>
      <c r="DI436" s="76">
        <v>39715</v>
      </c>
    </row>
    <row r="437" spans="1:123" s="26" customFormat="1" ht="14.5" x14ac:dyDescent="0.25">
      <c r="A437" s="147">
        <v>52965</v>
      </c>
      <c r="B437" s="20" t="s">
        <v>2327</v>
      </c>
      <c r="C437" s="22" t="s">
        <v>2331</v>
      </c>
      <c r="D437" s="26" t="s">
        <v>3125</v>
      </c>
      <c r="E437" s="26" t="s">
        <v>2856</v>
      </c>
      <c r="F437" s="26" t="s">
        <v>2905</v>
      </c>
      <c r="G437" s="244">
        <v>20080902</v>
      </c>
      <c r="H437" s="26" t="s">
        <v>2961</v>
      </c>
      <c r="I437" s="111">
        <v>0.98799999999999999</v>
      </c>
      <c r="J437" s="26" t="s">
        <v>1972</v>
      </c>
      <c r="K437" s="26" t="s">
        <v>917</v>
      </c>
      <c r="L437" s="25">
        <v>1108544578</v>
      </c>
      <c r="M437" s="109">
        <v>20080902</v>
      </c>
      <c r="N437" s="2">
        <v>20080903</v>
      </c>
      <c r="O437" s="104">
        <v>471500</v>
      </c>
      <c r="P437" s="104">
        <v>71100</v>
      </c>
      <c r="Q437" s="109">
        <v>20100902</v>
      </c>
      <c r="R437" s="109">
        <v>20100906</v>
      </c>
      <c r="S437" s="112">
        <v>20100907</v>
      </c>
      <c r="T437" s="109" t="s">
        <v>2335</v>
      </c>
      <c r="U437" s="49">
        <v>4.4999999999999997E-3</v>
      </c>
      <c r="V437" s="49" t="s">
        <v>2869</v>
      </c>
      <c r="W437" s="49">
        <v>2.9999999999999997E-4</v>
      </c>
      <c r="X437" s="49">
        <v>2.9999999999999997E-4</v>
      </c>
      <c r="Y437" s="26" t="s">
        <v>2845</v>
      </c>
      <c r="Z437" s="26" t="s">
        <v>2911</v>
      </c>
      <c r="AA437" s="26" t="s">
        <v>2847</v>
      </c>
      <c r="AB437" s="76" t="s">
        <v>1174</v>
      </c>
      <c r="AD437" s="26" t="s">
        <v>2336</v>
      </c>
      <c r="AE437" s="21"/>
      <c r="AF437" s="26">
        <v>60</v>
      </c>
      <c r="AH437" s="29"/>
      <c r="AI437" s="26" t="s">
        <v>1087</v>
      </c>
      <c r="AJ437" s="32">
        <v>0.36</v>
      </c>
      <c r="AK437" s="26">
        <f ca="1">IF(LEN(J437)=0,"",VLOOKUP(INDIRECT(ADDRESS(COUNTA(기초자산!$A:$A),1,,,sname)),mat_spot,MATCH(J437,기초자산!$10:$10,0),FALSE))</f>
        <v>472000</v>
      </c>
      <c r="AL437" s="26">
        <f ca="1">IF(LEN(K437)=0,"",VLOOKUP(INDIRECT(ADDRESS(COUNTA(기초자산!$A:$A),1,,,sname)),mat_spot,MATCH(K437,기초자산!$10:$10,0),FALSE))</f>
        <v>185000</v>
      </c>
      <c r="AM437" s="24">
        <f t="shared" ca="1" si="104"/>
        <v>1.0010604453870626</v>
      </c>
      <c r="AN437" s="24">
        <f t="shared" ca="1" si="105"/>
        <v>2.6019690576652601</v>
      </c>
      <c r="AO437" s="109">
        <v>20090102</v>
      </c>
      <c r="AP437" s="24">
        <v>0.9</v>
      </c>
      <c r="AS437" s="109">
        <v>20090504</v>
      </c>
      <c r="AT437" s="24">
        <v>0.9</v>
      </c>
      <c r="AW437" s="109">
        <v>20090902</v>
      </c>
      <c r="AX437" s="24">
        <v>0.85</v>
      </c>
      <c r="BA437" s="26">
        <v>20100104</v>
      </c>
      <c r="BB437" s="24">
        <v>0.85</v>
      </c>
      <c r="BE437" s="26">
        <v>20100503</v>
      </c>
      <c r="BF437" s="24">
        <v>0.8</v>
      </c>
      <c r="BI437" s="26">
        <v>20100902</v>
      </c>
      <c r="BJ437" s="24">
        <v>0.8</v>
      </c>
      <c r="BN437" s="24"/>
      <c r="BR437" s="24"/>
      <c r="BV437" s="24"/>
      <c r="BZ437" s="24"/>
      <c r="CD437" s="24"/>
      <c r="CH437" s="24"/>
      <c r="CL437" s="24"/>
      <c r="CP437" s="24"/>
      <c r="CT437" s="24"/>
      <c r="CX437" s="24"/>
      <c r="DB437" s="24"/>
      <c r="DF437" s="24"/>
      <c r="DI437" s="95">
        <v>39772.448472222219</v>
      </c>
    </row>
    <row r="438" spans="1:123" s="26" customFormat="1" ht="14.5" x14ac:dyDescent="0.25">
      <c r="A438" s="147">
        <v>52966</v>
      </c>
      <c r="B438" s="20" t="s">
        <v>2328</v>
      </c>
      <c r="C438" s="66" t="s">
        <v>2332</v>
      </c>
      <c r="D438" s="26" t="s">
        <v>3125</v>
      </c>
      <c r="E438" s="26" t="s">
        <v>2856</v>
      </c>
      <c r="F438" s="26" t="s">
        <v>2855</v>
      </c>
      <c r="G438" s="244">
        <v>20080903</v>
      </c>
      <c r="H438" s="26" t="s">
        <v>2292</v>
      </c>
      <c r="I438" s="111">
        <v>0.98399999999999999</v>
      </c>
      <c r="J438" s="26" t="s">
        <v>1335</v>
      </c>
      <c r="K438" s="26" t="s">
        <v>2027</v>
      </c>
      <c r="L438" s="25">
        <v>1091509337</v>
      </c>
      <c r="M438" s="2" t="s">
        <v>2028</v>
      </c>
      <c r="N438" s="2">
        <v>20080908</v>
      </c>
      <c r="O438" s="104">
        <v>520333</v>
      </c>
      <c r="P438" s="104">
        <v>18100</v>
      </c>
      <c r="Q438" s="2" t="s">
        <v>2029</v>
      </c>
      <c r="R438" s="109">
        <v>20100902</v>
      </c>
      <c r="S438" s="112">
        <v>20100903</v>
      </c>
      <c r="T438" s="109" t="s">
        <v>2030</v>
      </c>
      <c r="U438" s="49">
        <v>6.3E-3</v>
      </c>
      <c r="V438" s="49" t="s">
        <v>2844</v>
      </c>
      <c r="W438" s="49">
        <v>5.9999999999999995E-4</v>
      </c>
      <c r="X438" s="49">
        <v>5.9999999999999995E-4</v>
      </c>
      <c r="Y438" s="26" t="s">
        <v>1765</v>
      </c>
      <c r="Z438" s="26" t="s">
        <v>1766</v>
      </c>
      <c r="AA438" s="26" t="s">
        <v>1767</v>
      </c>
      <c r="AB438" s="76" t="s">
        <v>1174</v>
      </c>
      <c r="AD438" s="26" t="s">
        <v>435</v>
      </c>
      <c r="AE438" s="21"/>
      <c r="AF438" s="26">
        <v>50</v>
      </c>
      <c r="AH438" s="29"/>
      <c r="AI438" s="26" t="s">
        <v>3386</v>
      </c>
      <c r="AJ438" s="32">
        <v>0.34</v>
      </c>
      <c r="AK438" s="26">
        <f ca="1">IF(LEN(J438)=0,"",VLOOKUP(INDIRECT(ADDRESS(COUNTA(기초자산!$A:$A),1,,,sname)),mat_spot,MATCH(J438,기초자산!$10:$10,0),FALSE))</f>
        <v>972000</v>
      </c>
      <c r="AL438" s="26">
        <f ca="1">IF(LEN(K438)=0,"",VLOOKUP(INDIRECT(ADDRESS(COUNTA(기초자산!$A:$A),1,,,sname)),mat_spot,MATCH(K438,기초자산!$10:$10,0),FALSE))</f>
        <v>29700</v>
      </c>
      <c r="AM438" s="24">
        <f t="shared" ca="1" si="104"/>
        <v>1.8680345086704091</v>
      </c>
      <c r="AN438" s="24">
        <f t="shared" ca="1" si="105"/>
        <v>1.6408839779005524</v>
      </c>
      <c r="AO438" s="110" t="s">
        <v>2032</v>
      </c>
      <c r="AP438" s="24">
        <v>0.85</v>
      </c>
      <c r="AS438" s="26" t="s">
        <v>2033</v>
      </c>
      <c r="AT438" s="24">
        <v>0.8</v>
      </c>
      <c r="AW438" s="26" t="s">
        <v>2034</v>
      </c>
      <c r="AX438" s="24">
        <v>0.75</v>
      </c>
      <c r="BA438" s="26" t="s">
        <v>2035</v>
      </c>
      <c r="BB438" s="24">
        <v>0.7</v>
      </c>
      <c r="BF438" s="24"/>
      <c r="BJ438" s="24"/>
      <c r="BN438" s="24"/>
      <c r="BR438" s="24"/>
      <c r="BV438" s="24"/>
      <c r="BZ438" s="24"/>
      <c r="CD438" s="24"/>
      <c r="CH438" s="24"/>
      <c r="CL438" s="24"/>
      <c r="CP438" s="24"/>
      <c r="CT438" s="24"/>
      <c r="CX438" s="24"/>
      <c r="DB438" s="24"/>
      <c r="DF438" s="24"/>
      <c r="DI438" s="95">
        <v>39770.383877314816</v>
      </c>
    </row>
    <row r="439" spans="1:123" s="26" customFormat="1" ht="14.5" x14ac:dyDescent="0.25">
      <c r="A439" s="147">
        <v>52967</v>
      </c>
      <c r="B439" s="20" t="s">
        <v>2329</v>
      </c>
      <c r="C439" s="66" t="s">
        <v>2333</v>
      </c>
      <c r="D439" s="26" t="s">
        <v>2855</v>
      </c>
      <c r="E439" s="26" t="s">
        <v>2856</v>
      </c>
      <c r="F439" s="26" t="s">
        <v>2855</v>
      </c>
      <c r="G439" s="244">
        <v>20080903</v>
      </c>
      <c r="H439" s="26" t="s">
        <v>2044</v>
      </c>
      <c r="I439" s="111">
        <v>0.98399999999999999</v>
      </c>
      <c r="J439" s="26" t="s">
        <v>2929</v>
      </c>
      <c r="K439" s="26" t="s">
        <v>1778</v>
      </c>
      <c r="L439" s="25">
        <v>2723145946</v>
      </c>
      <c r="M439" s="109" t="s">
        <v>2036</v>
      </c>
      <c r="N439" s="2">
        <v>20080908</v>
      </c>
      <c r="O439" s="104">
        <v>95233</v>
      </c>
      <c r="P439" s="104">
        <v>202000</v>
      </c>
      <c r="Q439" s="2" t="s">
        <v>2029</v>
      </c>
      <c r="R439" s="109">
        <v>20100902</v>
      </c>
      <c r="S439" s="112">
        <v>20100903</v>
      </c>
      <c r="T439" s="109" t="s">
        <v>2030</v>
      </c>
      <c r="U439" s="49">
        <v>6.3E-3</v>
      </c>
      <c r="V439" s="49" t="s">
        <v>2844</v>
      </c>
      <c r="W439" s="49">
        <v>5.9999999999999995E-4</v>
      </c>
      <c r="X439" s="49">
        <v>5.9999999999999995E-4</v>
      </c>
      <c r="Y439" s="26" t="s">
        <v>1765</v>
      </c>
      <c r="Z439" s="26" t="s">
        <v>1766</v>
      </c>
      <c r="AA439" s="26" t="s">
        <v>1767</v>
      </c>
      <c r="AB439" s="76" t="s">
        <v>1174</v>
      </c>
      <c r="AD439" s="26" t="s">
        <v>435</v>
      </c>
      <c r="AE439" s="21"/>
      <c r="AF439" s="26">
        <v>50</v>
      </c>
      <c r="AH439" s="29"/>
      <c r="AI439" s="26" t="s">
        <v>1087</v>
      </c>
      <c r="AJ439" s="32">
        <v>0.36</v>
      </c>
      <c r="AK439" s="26">
        <f ca="1">IF(LEN(J439)=0,"",VLOOKUP(INDIRECT(ADDRESS(COUNTA(기초자산!$A:$A),1,,,sname)),mat_spot,MATCH(J439,기초자산!$10:$10,0),FALSE))</f>
        <v>117500</v>
      </c>
      <c r="AL439" s="26">
        <f ca="1">IF(LEN(K439)=0,"",VLOOKUP(INDIRECT(ADDRESS(COUNTA(기초자산!$A:$A),1,,,sname)),mat_spot,MATCH(K439,기초자산!$10:$10,0),FALSE))</f>
        <v>241000</v>
      </c>
      <c r="AM439" s="24">
        <f t="shared" ca="1" si="104"/>
        <v>1.2338160091564898</v>
      </c>
      <c r="AN439" s="24">
        <f t="shared" ca="1" si="105"/>
        <v>1.193069306930693</v>
      </c>
      <c r="AO439" s="110" t="s">
        <v>2032</v>
      </c>
      <c r="AP439" s="24">
        <v>0.85</v>
      </c>
      <c r="AS439" s="26" t="s">
        <v>2033</v>
      </c>
      <c r="AT439" s="24">
        <v>0.8</v>
      </c>
      <c r="AW439" s="26" t="s">
        <v>2034</v>
      </c>
      <c r="AX439" s="24">
        <v>0.75</v>
      </c>
      <c r="BA439" s="26" t="s">
        <v>2035</v>
      </c>
      <c r="BB439" s="24">
        <v>0.7</v>
      </c>
      <c r="BF439" s="24"/>
      <c r="BJ439" s="24"/>
      <c r="BN439" s="24"/>
      <c r="BR439" s="24"/>
      <c r="BV439" s="24"/>
      <c r="BZ439" s="24"/>
      <c r="CD439" s="24"/>
      <c r="CH439" s="24"/>
      <c r="CL439" s="24"/>
      <c r="CP439" s="24"/>
      <c r="CT439" s="24"/>
      <c r="CX439" s="24"/>
      <c r="DB439" s="24"/>
      <c r="DF439" s="24"/>
      <c r="DI439" s="95">
        <v>39986.364768518521</v>
      </c>
    </row>
    <row r="440" spans="1:123" s="26" customFormat="1" ht="14.5" x14ac:dyDescent="0.25">
      <c r="A440" s="147">
        <v>52968</v>
      </c>
      <c r="B440" s="20" t="s">
        <v>2330</v>
      </c>
      <c r="C440" s="66" t="s">
        <v>2334</v>
      </c>
      <c r="D440" s="26" t="s">
        <v>2855</v>
      </c>
      <c r="E440" s="26" t="s">
        <v>2856</v>
      </c>
      <c r="F440" s="26" t="s">
        <v>2855</v>
      </c>
      <c r="G440" s="244">
        <v>20080904</v>
      </c>
      <c r="H440" s="26" t="s">
        <v>2065</v>
      </c>
      <c r="I440" s="111">
        <v>0.98499999999999999</v>
      </c>
      <c r="J440" s="26" t="s">
        <v>1758</v>
      </c>
      <c r="K440" s="26" t="s">
        <v>2027</v>
      </c>
      <c r="L440" s="25">
        <v>94059409</v>
      </c>
      <c r="M440" s="109">
        <v>20080904</v>
      </c>
      <c r="N440" s="2" t="s">
        <v>2037</v>
      </c>
      <c r="O440" s="104">
        <v>71600</v>
      </c>
      <c r="P440" s="104">
        <v>17850</v>
      </c>
      <c r="Q440" s="109">
        <v>20110831</v>
      </c>
      <c r="R440" s="109">
        <v>20110902</v>
      </c>
      <c r="S440" s="112">
        <v>20110905</v>
      </c>
      <c r="T440" s="109" t="s">
        <v>2031</v>
      </c>
      <c r="U440" s="49">
        <v>8.0000000000000002E-3</v>
      </c>
      <c r="V440" s="49" t="s">
        <v>543</v>
      </c>
      <c r="W440" s="49">
        <v>8.0000000000000004E-4</v>
      </c>
      <c r="X440" s="49">
        <v>8.0000000000000004E-4</v>
      </c>
      <c r="Y440" s="26" t="s">
        <v>2038</v>
      </c>
      <c r="Z440" s="26" t="s">
        <v>1766</v>
      </c>
      <c r="AA440" s="26" t="s">
        <v>2039</v>
      </c>
      <c r="AB440" s="76" t="s">
        <v>1174</v>
      </c>
      <c r="AD440" s="26" t="s">
        <v>1161</v>
      </c>
      <c r="AE440" s="21"/>
      <c r="AH440" s="29"/>
      <c r="AI440" s="26" t="s">
        <v>1162</v>
      </c>
      <c r="AK440" s="26">
        <f ca="1">IF(LEN(J440)=0,"",VLOOKUP(INDIRECT(ADDRESS(COUNTA(기초자산!$A:$A),1,,,sname)),mat_spot,MATCH(J440,기초자산!$10:$10,0),FALSE))</f>
        <v>185000</v>
      </c>
      <c r="AL440" s="26">
        <f ca="1">IF(LEN(K440)=0,"",VLOOKUP(INDIRECT(ADDRESS(COUNTA(기초자산!$A:$A),1,,,sname)),mat_spot,MATCH(K440,기초자산!$10:$10,0),FALSE))</f>
        <v>29700</v>
      </c>
      <c r="AM440" s="24">
        <f t="shared" ca="1" si="104"/>
        <v>2.5837988826815641</v>
      </c>
      <c r="AN440" s="24">
        <f t="shared" ca="1" si="105"/>
        <v>1.6638655462184875</v>
      </c>
      <c r="AO440" s="109">
        <v>20090227</v>
      </c>
      <c r="AP440" s="24">
        <v>1.3</v>
      </c>
      <c r="AS440" s="23">
        <v>20090901</v>
      </c>
      <c r="AT440" s="24">
        <v>1.25</v>
      </c>
      <c r="AW440" s="23">
        <v>20110831</v>
      </c>
      <c r="AX440" s="24"/>
      <c r="BB440" s="24"/>
      <c r="BF440" s="24"/>
      <c r="BJ440" s="24"/>
      <c r="BN440" s="24"/>
      <c r="BR440" s="24"/>
      <c r="BV440" s="24"/>
      <c r="BZ440" s="24"/>
      <c r="CD440" s="24"/>
      <c r="CH440" s="24"/>
      <c r="CL440" s="24"/>
      <c r="CP440" s="24"/>
      <c r="CT440" s="24"/>
      <c r="CX440" s="24"/>
      <c r="DB440" s="24"/>
      <c r="DF440" s="24"/>
    </row>
    <row r="441" spans="1:123" s="26" customFormat="1" ht="14.5" x14ac:dyDescent="0.25">
      <c r="A441" s="147">
        <v>52962</v>
      </c>
      <c r="B441" s="20" t="s">
        <v>2285</v>
      </c>
      <c r="C441" s="66" t="s">
        <v>2290</v>
      </c>
      <c r="D441" s="23" t="s">
        <v>947</v>
      </c>
      <c r="E441" s="23" t="s">
        <v>948</v>
      </c>
      <c r="F441" s="23" t="s">
        <v>2855</v>
      </c>
      <c r="G441" s="244">
        <v>20080829</v>
      </c>
      <c r="H441" s="23" t="s">
        <v>2292</v>
      </c>
      <c r="I441" s="51">
        <v>0.98799999999999999</v>
      </c>
      <c r="J441" s="23" t="s">
        <v>941</v>
      </c>
      <c r="K441" s="23"/>
      <c r="L441" s="25">
        <v>1465446431</v>
      </c>
      <c r="M441" s="23" t="s">
        <v>2291</v>
      </c>
      <c r="N441" s="23" t="s">
        <v>2309</v>
      </c>
      <c r="O441" s="104">
        <v>188.96</v>
      </c>
      <c r="P441" s="104"/>
      <c r="Q441" s="23" t="s">
        <v>2293</v>
      </c>
      <c r="R441" s="23" t="s">
        <v>2294</v>
      </c>
      <c r="S441" s="112">
        <v>20100830</v>
      </c>
      <c r="T441" s="23" t="s">
        <v>2295</v>
      </c>
      <c r="U441" s="49">
        <v>6.0000000000000001E-3</v>
      </c>
      <c r="V441" s="49" t="s">
        <v>2296</v>
      </c>
      <c r="W441" s="49">
        <v>5.9999999999999995E-4</v>
      </c>
      <c r="X441" s="49">
        <v>5.9999999999999995E-4</v>
      </c>
      <c r="Y441" s="26" t="s">
        <v>2297</v>
      </c>
      <c r="Z441" s="26" t="s">
        <v>2298</v>
      </c>
      <c r="AA441" s="26" t="s">
        <v>1412</v>
      </c>
      <c r="AB441" s="76" t="s">
        <v>1174</v>
      </c>
      <c r="AC441" s="23"/>
      <c r="AD441" s="26" t="s">
        <v>2299</v>
      </c>
      <c r="AE441" s="21"/>
      <c r="AF441" s="26">
        <v>60</v>
      </c>
      <c r="AG441" s="26">
        <v>107</v>
      </c>
      <c r="AH441" s="29"/>
      <c r="AI441" s="26" t="s">
        <v>2300</v>
      </c>
      <c r="AJ441" s="27">
        <v>0.18</v>
      </c>
      <c r="AK441" s="26">
        <f ca="1">IF(LEN(J441)=0,"",VLOOKUP(INDIRECT(ADDRESS(COUNTA(기초자산!$A:$A),1,,,sname)),mat_spot,MATCH(J441,기초자산!$10:$10,0),FALSE))</f>
        <v>274.89999999999998</v>
      </c>
      <c r="AL441" s="26" t="str">
        <f ca="1">IF(LEN(K441)=0,"",VLOOKUP(INDIRECT(ADDRESS(COUNTA(기초자산!$A:$A),1,,,sname)),mat_spot,MATCH(K441,기초자산!$10:$10,0),FALSE))</f>
        <v/>
      </c>
      <c r="AM441" s="24">
        <f t="shared" ca="1" si="104"/>
        <v>1.4548052497883148</v>
      </c>
      <c r="AN441" s="24" t="str">
        <f t="shared" ca="1" si="105"/>
        <v/>
      </c>
      <c r="AO441" s="23" t="s">
        <v>2301</v>
      </c>
      <c r="AP441" s="24">
        <v>1</v>
      </c>
      <c r="AS441" s="23" t="s">
        <v>2302</v>
      </c>
      <c r="AT441" s="24">
        <v>1</v>
      </c>
      <c r="AW441" s="23" t="s">
        <v>2303</v>
      </c>
      <c r="AX441" s="24">
        <v>1</v>
      </c>
      <c r="BA441" s="23" t="s">
        <v>2304</v>
      </c>
      <c r="BB441" s="24">
        <v>1</v>
      </c>
      <c r="BE441" s="23" t="s">
        <v>2305</v>
      </c>
      <c r="BF441" s="24">
        <v>1</v>
      </c>
      <c r="BI441" s="23" t="s">
        <v>2306</v>
      </c>
      <c r="BJ441" s="24">
        <v>1</v>
      </c>
      <c r="BM441" s="23" t="s">
        <v>2307</v>
      </c>
      <c r="BN441" s="24">
        <v>1</v>
      </c>
      <c r="BQ441" s="23" t="s">
        <v>2293</v>
      </c>
      <c r="BR441" s="24">
        <v>1</v>
      </c>
      <c r="BU441" s="23"/>
      <c r="BV441" s="24"/>
      <c r="BY441" s="23"/>
      <c r="BZ441" s="24"/>
      <c r="CC441" s="23"/>
      <c r="CD441" s="24"/>
      <c r="CG441" s="23"/>
      <c r="CH441" s="24"/>
      <c r="CK441" s="23"/>
      <c r="CL441" s="24"/>
      <c r="CO441" s="23"/>
      <c r="CP441" s="24"/>
      <c r="CS441" s="23"/>
      <c r="CT441" s="24"/>
      <c r="CW441" s="23"/>
      <c r="CX441" s="24"/>
      <c r="DA441" s="23"/>
      <c r="DB441" s="24"/>
      <c r="DE441" s="23"/>
      <c r="DF441" s="24"/>
    </row>
    <row r="442" spans="1:123" s="75" customFormat="1" ht="14.5" x14ac:dyDescent="0.25">
      <c r="A442" s="147">
        <v>52963</v>
      </c>
      <c r="B442" s="20" t="s">
        <v>2287</v>
      </c>
      <c r="C442" s="22" t="s">
        <v>2308</v>
      </c>
      <c r="D442" s="23" t="s">
        <v>3125</v>
      </c>
      <c r="E442" s="23" t="s">
        <v>2856</v>
      </c>
      <c r="F442" s="23" t="s">
        <v>2855</v>
      </c>
      <c r="G442" s="244">
        <v>20080829</v>
      </c>
      <c r="H442" s="23" t="s">
        <v>2292</v>
      </c>
      <c r="I442" s="51">
        <v>0.98699999999999999</v>
      </c>
      <c r="J442" s="23" t="s">
        <v>941</v>
      </c>
      <c r="K442" s="23" t="s">
        <v>3162</v>
      </c>
      <c r="L442" s="25">
        <v>3861813341</v>
      </c>
      <c r="M442" s="23" t="s">
        <v>2291</v>
      </c>
      <c r="N442" s="23" t="s">
        <v>2309</v>
      </c>
      <c r="O442" s="104">
        <v>188.96</v>
      </c>
      <c r="P442" s="104">
        <v>11664.43</v>
      </c>
      <c r="Q442" s="23" t="s">
        <v>2304</v>
      </c>
      <c r="R442" s="23" t="s">
        <v>2310</v>
      </c>
      <c r="S442" s="112">
        <v>20090831</v>
      </c>
      <c r="T442" s="23" t="s">
        <v>2311</v>
      </c>
      <c r="U442" s="49">
        <v>4.7999999999999996E-3</v>
      </c>
      <c r="V442" s="49" t="s">
        <v>2312</v>
      </c>
      <c r="W442" s="49">
        <v>2.9999999999999997E-4</v>
      </c>
      <c r="X442" s="49">
        <v>2.9999999999999997E-4</v>
      </c>
      <c r="Y442" s="26" t="s">
        <v>2900</v>
      </c>
      <c r="Z442" s="26" t="s">
        <v>2911</v>
      </c>
      <c r="AA442" s="26" t="s">
        <v>2847</v>
      </c>
      <c r="AB442" s="76" t="s">
        <v>1174</v>
      </c>
      <c r="AD442" s="26" t="s">
        <v>3336</v>
      </c>
      <c r="AE442" s="91"/>
      <c r="AF442" s="26">
        <v>60</v>
      </c>
      <c r="AH442" s="92"/>
      <c r="AI442" s="26" t="s">
        <v>2313</v>
      </c>
      <c r="AJ442" s="27">
        <v>0.17399999999999999</v>
      </c>
      <c r="AK442" s="26">
        <f ca="1">IF(LEN(J442)=0,"",VLOOKUP(INDIRECT(ADDRESS(COUNTA(기초자산!$A:$A),1,,,sname)),mat_spot,MATCH(J442,기초자산!$10:$10,0),FALSE))</f>
        <v>274.89999999999998</v>
      </c>
      <c r="AL442" s="26">
        <f ca="1">IF(LEN(K442)=0,"",VLOOKUP(INDIRECT(ADDRESS(COUNTA(기초자산!$A:$A),1,,,sname)),mat_spot,MATCH(K442,기초자산!$10:$10,0),FALSE))</f>
        <v>12454.07</v>
      </c>
      <c r="AM442" s="24">
        <f t="shared" ca="1" si="104"/>
        <v>1.4548052497883148</v>
      </c>
      <c r="AN442" s="24">
        <f t="shared" ca="1" si="105"/>
        <v>1.0676964069397303</v>
      </c>
      <c r="AO442" s="23" t="s">
        <v>2314</v>
      </c>
      <c r="AP442" s="24">
        <v>0.9</v>
      </c>
      <c r="AQ442" s="26" t="e">
        <f ca="1">pr($AO442,J442)</f>
        <v>#NAME?</v>
      </c>
      <c r="AR442" s="26"/>
      <c r="AS442" s="23" t="s">
        <v>2315</v>
      </c>
      <c r="AT442" s="24">
        <v>0.85</v>
      </c>
      <c r="AW442" s="23" t="s">
        <v>2304</v>
      </c>
      <c r="AX442" s="24">
        <v>0.8</v>
      </c>
      <c r="BB442" s="93"/>
      <c r="BF442" s="93"/>
      <c r="BJ442" s="93"/>
      <c r="BN442" s="93"/>
      <c r="BR442" s="93"/>
      <c r="BV442" s="93"/>
      <c r="BZ442" s="93"/>
      <c r="CD442" s="93"/>
      <c r="CH442" s="93"/>
      <c r="CL442" s="93"/>
      <c r="CP442" s="93"/>
      <c r="CT442" s="93"/>
      <c r="CX442" s="93"/>
      <c r="DB442" s="93"/>
      <c r="DF442" s="93"/>
    </row>
    <row r="443" spans="1:123" s="26" customFormat="1" ht="14.5" x14ac:dyDescent="0.25">
      <c r="A443" s="147">
        <v>52964</v>
      </c>
      <c r="B443" s="20" t="s">
        <v>2289</v>
      </c>
      <c r="C443" s="22" t="s">
        <v>2316</v>
      </c>
      <c r="D443" s="23" t="s">
        <v>945</v>
      </c>
      <c r="E443" s="23" t="s">
        <v>948</v>
      </c>
      <c r="F443" s="23" t="s">
        <v>910</v>
      </c>
      <c r="G443" s="244">
        <v>20080829</v>
      </c>
      <c r="H443" s="23" t="s">
        <v>2905</v>
      </c>
      <c r="I443" s="51">
        <v>0.99750000000000005</v>
      </c>
      <c r="J443" s="23" t="s">
        <v>1972</v>
      </c>
      <c r="K443" s="23" t="s">
        <v>2929</v>
      </c>
      <c r="L443" s="25">
        <v>2000000000</v>
      </c>
      <c r="M443" s="23" t="s">
        <v>2309</v>
      </c>
      <c r="N443" s="23" t="s">
        <v>2317</v>
      </c>
      <c r="O443" s="104">
        <v>475500</v>
      </c>
      <c r="P443" s="104">
        <v>91800</v>
      </c>
      <c r="Q443" s="23" t="s">
        <v>2318</v>
      </c>
      <c r="R443" s="23" t="s">
        <v>2319</v>
      </c>
      <c r="S443" s="112">
        <v>20110906</v>
      </c>
      <c r="T443" s="23" t="s">
        <v>2295</v>
      </c>
      <c r="U443" s="49">
        <v>4.0000000000000002E-4</v>
      </c>
      <c r="V443" s="49">
        <v>0</v>
      </c>
      <c r="W443" s="49">
        <v>4.0000000000000002E-4</v>
      </c>
      <c r="X443" s="49">
        <v>2.9999999999999997E-4</v>
      </c>
      <c r="Y443" s="26" t="s">
        <v>2870</v>
      </c>
      <c r="Z443" s="26" t="s">
        <v>2846</v>
      </c>
      <c r="AA443" s="26" t="s">
        <v>2847</v>
      </c>
      <c r="AB443" s="76" t="s">
        <v>1174</v>
      </c>
      <c r="AC443" s="23"/>
      <c r="AD443" s="26" t="s">
        <v>2320</v>
      </c>
      <c r="AE443" s="21"/>
      <c r="AF443" s="26">
        <v>60</v>
      </c>
      <c r="AH443" s="29"/>
      <c r="AI443" s="26" t="s">
        <v>2321</v>
      </c>
      <c r="AJ443" s="27">
        <v>0.66</v>
      </c>
      <c r="AK443" s="26">
        <f ca="1">IF(LEN(J443)=0,"",VLOOKUP(INDIRECT(ADDRESS(COUNTA(기초자산!$A:$A),1,,,sname)),mat_spot,MATCH(J443,기초자산!$10:$10,0),FALSE))</f>
        <v>472000</v>
      </c>
      <c r="AL443" s="26">
        <f ca="1">IF(LEN(K443)=0,"",VLOOKUP(INDIRECT(ADDRESS(COUNTA(기초자산!$A:$A),1,,,sname)),mat_spot,MATCH(K443,기초자산!$10:$10,0),FALSE))</f>
        <v>117500</v>
      </c>
      <c r="AM443" s="24">
        <f t="shared" ca="1" si="104"/>
        <v>0.99263932702418511</v>
      </c>
      <c r="AN443" s="24">
        <f t="shared" ca="1" si="105"/>
        <v>1.2799564270152506</v>
      </c>
      <c r="AO443" s="23" t="s">
        <v>2322</v>
      </c>
      <c r="AP443" s="24">
        <v>0.9</v>
      </c>
      <c r="AQ443" s="26" t="e">
        <f ca="1">pr($AO443,J443)</f>
        <v>#NAME?</v>
      </c>
      <c r="AR443" s="26" t="e">
        <f ca="1">pr($AO443,K443)</f>
        <v>#NAME?</v>
      </c>
      <c r="AS443" s="23" t="s">
        <v>2323</v>
      </c>
      <c r="AT443" s="24">
        <v>0.9</v>
      </c>
      <c r="AW443" s="23" t="s">
        <v>2324</v>
      </c>
      <c r="AX443" s="24">
        <v>0.85</v>
      </c>
      <c r="BA443" s="23" t="s">
        <v>2325</v>
      </c>
      <c r="BB443" s="24">
        <v>0.85</v>
      </c>
      <c r="BE443" s="23" t="s">
        <v>2326</v>
      </c>
      <c r="BF443" s="24">
        <v>0.8</v>
      </c>
      <c r="BI443" s="23" t="s">
        <v>2318</v>
      </c>
      <c r="BJ443" s="24">
        <v>0.8</v>
      </c>
      <c r="BM443" s="23"/>
      <c r="BN443" s="24"/>
      <c r="BQ443" s="23"/>
      <c r="BR443" s="24"/>
      <c r="BU443" s="23"/>
      <c r="BV443" s="24"/>
      <c r="BY443" s="23"/>
      <c r="BZ443" s="24"/>
      <c r="CC443" s="23"/>
      <c r="CD443" s="24"/>
      <c r="CG443" s="23"/>
      <c r="CH443" s="24"/>
      <c r="CK443" s="23"/>
      <c r="CL443" s="24"/>
      <c r="CO443" s="23"/>
      <c r="CP443" s="24"/>
      <c r="CS443" s="23"/>
      <c r="CT443" s="24"/>
      <c r="CW443" s="23"/>
      <c r="CX443" s="24"/>
      <c r="DA443" s="23"/>
      <c r="DB443" s="24"/>
      <c r="DE443" s="23"/>
      <c r="DF443" s="24"/>
      <c r="DI443" s="95">
        <v>39772.448472222219</v>
      </c>
    </row>
    <row r="444" spans="1:123" s="26" customFormat="1" ht="14.5" x14ac:dyDescent="0.25">
      <c r="A444" s="147">
        <v>52956</v>
      </c>
      <c r="B444" s="20" t="s">
        <v>3368</v>
      </c>
      <c r="C444" s="22" t="s">
        <v>3369</v>
      </c>
      <c r="D444" s="23" t="s">
        <v>3046</v>
      </c>
      <c r="E444" s="23" t="s">
        <v>352</v>
      </c>
      <c r="F444" s="23" t="s">
        <v>1880</v>
      </c>
      <c r="G444" s="244">
        <v>20080820</v>
      </c>
      <c r="H444" s="23" t="s">
        <v>1880</v>
      </c>
      <c r="I444" s="51">
        <v>0.99750000000000005</v>
      </c>
      <c r="J444" s="23" t="s">
        <v>3370</v>
      </c>
      <c r="K444" s="23"/>
      <c r="L444" s="25">
        <v>3000000000</v>
      </c>
      <c r="M444" s="23" t="s">
        <v>3354</v>
      </c>
      <c r="N444" s="23" t="s">
        <v>3355</v>
      </c>
      <c r="O444" s="104">
        <v>560000</v>
      </c>
      <c r="P444" s="104"/>
      <c r="Q444" s="23" t="s">
        <v>3371</v>
      </c>
      <c r="R444" s="23" t="s">
        <v>3372</v>
      </c>
      <c r="S444" s="112">
        <v>20110824</v>
      </c>
      <c r="T444" s="23" t="s">
        <v>3373</v>
      </c>
      <c r="U444" s="49">
        <v>8.0000000000000002E-3</v>
      </c>
      <c r="V444" s="49">
        <v>0</v>
      </c>
      <c r="W444" s="49">
        <v>8.0000000000000004E-4</v>
      </c>
      <c r="X444" s="49">
        <v>5.9999999999999995E-4</v>
      </c>
      <c r="Y444" s="26" t="s">
        <v>3374</v>
      </c>
      <c r="Z444" s="26" t="s">
        <v>1899</v>
      </c>
      <c r="AA444" s="26" t="s">
        <v>414</v>
      </c>
      <c r="AB444" s="76" t="s">
        <v>1174</v>
      </c>
      <c r="AC444" s="23"/>
      <c r="AD444" s="26" t="s">
        <v>3375</v>
      </c>
      <c r="AE444" s="21"/>
      <c r="AF444" s="26">
        <v>60</v>
      </c>
      <c r="AG444" s="26">
        <v>107</v>
      </c>
      <c r="AH444" s="29"/>
      <c r="AI444" s="26" t="s">
        <v>3376</v>
      </c>
      <c r="AJ444" s="27">
        <v>0.27</v>
      </c>
      <c r="AK444" s="26">
        <f ca="1">IF(LEN(J444)=0,"",VLOOKUP(INDIRECT(ADDRESS(COUNTA(기초자산!$A:$A),1,,,sname)),mat_spot,MATCH(J444,기초자산!$10:$10,0),FALSE))</f>
        <v>972000</v>
      </c>
      <c r="AL444" s="26" t="str">
        <f ca="1">IF(LEN(K444)=0,"",VLOOKUP(INDIRECT(ADDRESS(COUNTA(기초자산!$A:$A),1,,,sname)),mat_spot,MATCH(K444,기초자산!$10:$10,0),FALSE))</f>
        <v/>
      </c>
      <c r="AM444" s="24">
        <f t="shared" ca="1" si="104"/>
        <v>1.7357142857142858</v>
      </c>
      <c r="AN444" s="24" t="str">
        <f t="shared" ca="1" si="105"/>
        <v/>
      </c>
      <c r="AO444" s="23" t="s">
        <v>3377</v>
      </c>
      <c r="AP444" s="24">
        <v>1</v>
      </c>
      <c r="AS444" s="23" t="s">
        <v>3378</v>
      </c>
      <c r="AT444" s="24">
        <v>1</v>
      </c>
      <c r="AW444" s="23" t="s">
        <v>3379</v>
      </c>
      <c r="AX444" s="24">
        <v>1</v>
      </c>
      <c r="BA444" s="23" t="s">
        <v>3357</v>
      </c>
      <c r="BB444" s="24">
        <v>1</v>
      </c>
      <c r="BE444" s="23" t="s">
        <v>3380</v>
      </c>
      <c r="BF444" s="24">
        <v>1</v>
      </c>
      <c r="BI444" s="23" t="s">
        <v>3381</v>
      </c>
      <c r="BJ444" s="24">
        <v>1</v>
      </c>
      <c r="BM444" s="23" t="s">
        <v>3382</v>
      </c>
      <c r="BN444" s="24">
        <v>1</v>
      </c>
      <c r="BQ444" s="23" t="s">
        <v>3343</v>
      </c>
      <c r="BR444" s="24">
        <v>1</v>
      </c>
      <c r="BU444" s="23" t="s">
        <v>3383</v>
      </c>
      <c r="BV444" s="24">
        <v>1</v>
      </c>
      <c r="BY444" s="23" t="s">
        <v>3384</v>
      </c>
      <c r="BZ444" s="24">
        <v>1</v>
      </c>
      <c r="CC444" s="23" t="s">
        <v>3385</v>
      </c>
      <c r="CD444" s="24">
        <v>1</v>
      </c>
      <c r="CG444" s="23" t="s">
        <v>3371</v>
      </c>
      <c r="CH444" s="24">
        <v>1</v>
      </c>
      <c r="CK444" s="23" t="s">
        <v>3371</v>
      </c>
      <c r="CL444" s="24">
        <v>1</v>
      </c>
      <c r="CO444" s="23" t="s">
        <v>3371</v>
      </c>
      <c r="CP444" s="24">
        <v>1</v>
      </c>
      <c r="CS444" s="23" t="s">
        <v>3371</v>
      </c>
      <c r="CT444" s="24">
        <v>1</v>
      </c>
      <c r="CW444" s="23" t="s">
        <v>3371</v>
      </c>
      <c r="CX444" s="24">
        <v>1</v>
      </c>
      <c r="DA444" s="23" t="s">
        <v>3371</v>
      </c>
      <c r="DB444" s="24">
        <v>1</v>
      </c>
      <c r="DE444" s="23" t="s">
        <v>3371</v>
      </c>
      <c r="DF444" s="24">
        <v>1</v>
      </c>
      <c r="DI444" s="95">
        <v>39986.364768518521</v>
      </c>
    </row>
    <row r="445" spans="1:123" s="26" customFormat="1" ht="14.5" x14ac:dyDescent="0.25">
      <c r="A445" s="147">
        <v>52955</v>
      </c>
      <c r="B445" s="20" t="s">
        <v>3363</v>
      </c>
      <c r="C445" s="22" t="s">
        <v>3364</v>
      </c>
      <c r="D445" s="23" t="s">
        <v>407</v>
      </c>
      <c r="E445" s="23" t="s">
        <v>352</v>
      </c>
      <c r="F445" s="23" t="s">
        <v>1880</v>
      </c>
      <c r="G445" s="244">
        <v>20080819</v>
      </c>
      <c r="H445" s="23" t="s">
        <v>443</v>
      </c>
      <c r="I445" s="51">
        <v>0.99280000000000002</v>
      </c>
      <c r="J445" s="23" t="s">
        <v>941</v>
      </c>
      <c r="K445" s="23" t="s">
        <v>942</v>
      </c>
      <c r="L445" s="25">
        <v>4365786695</v>
      </c>
      <c r="M445" s="23" t="s">
        <v>3354</v>
      </c>
      <c r="N445" s="23" t="s">
        <v>3355</v>
      </c>
      <c r="O445" s="104">
        <v>197.35</v>
      </c>
      <c r="P445" s="104">
        <v>11179.16</v>
      </c>
      <c r="Q445" s="23" t="s">
        <v>3356</v>
      </c>
      <c r="R445" s="23" t="s">
        <v>3333</v>
      </c>
      <c r="S445" s="112">
        <v>20090820</v>
      </c>
      <c r="T445" s="23" t="s">
        <v>3358</v>
      </c>
      <c r="U445" s="49">
        <v>2.3999999999999998E-3</v>
      </c>
      <c r="V445" s="49" t="s">
        <v>3365</v>
      </c>
      <c r="W445" s="49">
        <v>2.9999999999999997E-4</v>
      </c>
      <c r="X445" s="49">
        <v>2.9999999999999997E-4</v>
      </c>
      <c r="Y445" s="26" t="s">
        <v>412</v>
      </c>
      <c r="Z445" s="26" t="s">
        <v>413</v>
      </c>
      <c r="AA445" s="26" t="s">
        <v>414</v>
      </c>
      <c r="AB445" s="76" t="s">
        <v>1174</v>
      </c>
      <c r="AC445" s="23"/>
      <c r="AD445" s="26" t="s">
        <v>448</v>
      </c>
      <c r="AE445" s="21"/>
      <c r="AF445" s="26">
        <v>60</v>
      </c>
      <c r="AH445" s="29"/>
      <c r="AI445" s="26" t="s">
        <v>3366</v>
      </c>
      <c r="AJ445" s="27">
        <v>0.19020000000000001</v>
      </c>
      <c r="AK445" s="26">
        <f ca="1">IF(LEN(J445)=0,"",VLOOKUP(INDIRECT(ADDRESS(COUNTA(기초자산!$A:$A),1,,,sname)),mat_spot,MATCH(J445,기초자산!$10:$10,0),FALSE))</f>
        <v>274.89999999999998</v>
      </c>
      <c r="AL445" s="26">
        <f ca="1">IF(LEN(K445)=0,"",VLOOKUP(INDIRECT(ADDRESS(COUNTA(기초자산!$A:$A),1,,,sname)),mat_spot,MATCH(K445,기초자산!$10:$10,0),FALSE))</f>
        <v>12454.07</v>
      </c>
      <c r="AM445" s="24">
        <f t="shared" ca="1" si="104"/>
        <v>1.3929566759564225</v>
      </c>
      <c r="AN445" s="24">
        <f t="shared" ca="1" si="105"/>
        <v>1.1140434522808511</v>
      </c>
      <c r="AO445" s="23" t="s">
        <v>3338</v>
      </c>
      <c r="AP445" s="24">
        <v>0.9</v>
      </c>
      <c r="AS445" s="23" t="s">
        <v>3361</v>
      </c>
      <c r="AT445" s="24">
        <v>0.85</v>
      </c>
      <c r="AW445" s="23" t="s">
        <v>3356</v>
      </c>
      <c r="AX445" s="24">
        <v>0.8</v>
      </c>
      <c r="BA445" s="23"/>
      <c r="BB445" s="24"/>
      <c r="BE445" s="23"/>
      <c r="BF445" s="24"/>
      <c r="BI445" s="23"/>
      <c r="BJ445" s="24"/>
      <c r="BM445" s="23"/>
      <c r="BN445" s="24"/>
      <c r="BQ445" s="23"/>
      <c r="BR445" s="24"/>
      <c r="BU445" s="23"/>
      <c r="BV445" s="24"/>
      <c r="BY445" s="23"/>
      <c r="BZ445" s="24"/>
      <c r="CC445" s="23"/>
      <c r="CD445" s="24"/>
      <c r="CG445" s="23"/>
      <c r="CH445" s="24"/>
      <c r="CK445" s="23"/>
      <c r="CL445" s="24"/>
      <c r="CO445" s="23"/>
      <c r="CP445" s="24"/>
      <c r="CS445" s="23"/>
      <c r="CT445" s="24"/>
      <c r="CW445" s="23"/>
      <c r="CX445" s="24"/>
      <c r="DA445" s="23"/>
      <c r="DB445" s="24"/>
      <c r="DE445" s="23"/>
      <c r="DF445" s="24"/>
    </row>
    <row r="446" spans="1:123" s="26" customFormat="1" ht="14.5" x14ac:dyDescent="0.25">
      <c r="A446" s="147">
        <v>52954</v>
      </c>
      <c r="B446" s="20" t="s">
        <v>3352</v>
      </c>
      <c r="C446" s="66" t="s">
        <v>3353</v>
      </c>
      <c r="D446" s="23" t="s">
        <v>947</v>
      </c>
      <c r="E446" s="23" t="s">
        <v>948</v>
      </c>
      <c r="F446" s="23" t="s">
        <v>1880</v>
      </c>
      <c r="G446" s="244">
        <v>20080819</v>
      </c>
      <c r="H446" s="23" t="s">
        <v>493</v>
      </c>
      <c r="I446" s="51">
        <v>0.99250000000000005</v>
      </c>
      <c r="J446" s="23" t="s">
        <v>941</v>
      </c>
      <c r="K446" s="23"/>
      <c r="L446" s="25">
        <v>7019484701</v>
      </c>
      <c r="M446" s="23" t="s">
        <v>3354</v>
      </c>
      <c r="N446" s="23" t="s">
        <v>3355</v>
      </c>
      <c r="O446" s="104">
        <v>197.35</v>
      </c>
      <c r="P446" s="104"/>
      <c r="Q446" s="23" t="s">
        <v>3356</v>
      </c>
      <c r="R446" s="23" t="s">
        <v>3333</v>
      </c>
      <c r="S446" s="112">
        <v>20090820</v>
      </c>
      <c r="T446" s="23" t="s">
        <v>3358</v>
      </c>
      <c r="U446" s="49">
        <v>2.3999999999999998E-3</v>
      </c>
      <c r="V446" s="49" t="s">
        <v>3359</v>
      </c>
      <c r="W446" s="49">
        <v>2.9999999999999997E-4</v>
      </c>
      <c r="X446" s="49">
        <v>2.9999999999999997E-4</v>
      </c>
      <c r="Y446" s="26" t="s">
        <v>412</v>
      </c>
      <c r="Z446" s="26" t="s">
        <v>413</v>
      </c>
      <c r="AA446" s="26" t="s">
        <v>1412</v>
      </c>
      <c r="AB446" s="76" t="s">
        <v>1174</v>
      </c>
      <c r="AC446" s="23"/>
      <c r="AD446" s="26" t="s">
        <v>3360</v>
      </c>
      <c r="AE446" s="21"/>
      <c r="AF446" s="26">
        <v>70</v>
      </c>
      <c r="AH446" s="29"/>
      <c r="AI446" s="26" t="s">
        <v>311</v>
      </c>
      <c r="AJ446" s="27">
        <v>0.18</v>
      </c>
      <c r="AK446" s="26">
        <f ca="1">IF(LEN(J446)=0,"",VLOOKUP(INDIRECT(ADDRESS(COUNTA(기초자산!$A:$A),1,,,sname)),mat_spot,MATCH(J446,기초자산!$10:$10,0),FALSE))</f>
        <v>274.89999999999998</v>
      </c>
      <c r="AL446" s="26" t="str">
        <f ca="1">IF(LEN(K446)=0,"",VLOOKUP(INDIRECT(ADDRESS(COUNTA(기초자산!$A:$A),1,,,sname)),mat_spot,MATCH(K446,기초자산!$10:$10,0),FALSE))</f>
        <v/>
      </c>
      <c r="AM446" s="24">
        <f t="shared" ca="1" si="104"/>
        <v>1.3929566759564225</v>
      </c>
      <c r="AN446" s="24" t="str">
        <f t="shared" ca="1" si="105"/>
        <v/>
      </c>
      <c r="AO446" s="23" t="s">
        <v>3338</v>
      </c>
      <c r="AP446" s="24">
        <v>1</v>
      </c>
      <c r="AS446" s="23" t="s">
        <v>3361</v>
      </c>
      <c r="AT446" s="24">
        <v>0.95</v>
      </c>
      <c r="AW446" s="23" t="s">
        <v>3356</v>
      </c>
      <c r="AX446" s="24">
        <v>0.9</v>
      </c>
      <c r="BA446" s="23"/>
      <c r="BB446" s="24"/>
      <c r="BE446" s="23"/>
      <c r="BF446" s="24"/>
      <c r="BI446" s="23"/>
      <c r="BJ446" s="24"/>
      <c r="BM446" s="23"/>
      <c r="BN446" s="24"/>
      <c r="BQ446" s="23"/>
      <c r="BR446" s="24"/>
      <c r="BU446" s="23"/>
      <c r="BV446" s="24"/>
      <c r="BY446" s="23"/>
      <c r="BZ446" s="24"/>
      <c r="CC446" s="23"/>
      <c r="CD446" s="24"/>
      <c r="CG446" s="23"/>
      <c r="CH446" s="24"/>
      <c r="CK446" s="23"/>
      <c r="CL446" s="24"/>
      <c r="CO446" s="23"/>
      <c r="CP446" s="24"/>
      <c r="CS446" s="23"/>
      <c r="CT446" s="24"/>
      <c r="CW446" s="23"/>
      <c r="CX446" s="24"/>
      <c r="DA446" s="23"/>
      <c r="DB446" s="24"/>
      <c r="DE446" s="23"/>
      <c r="DF446" s="24"/>
    </row>
    <row r="447" spans="1:123" s="75" customFormat="1" ht="14.5" x14ac:dyDescent="0.25">
      <c r="A447" s="147">
        <v>52958</v>
      </c>
      <c r="B447" s="20" t="s">
        <v>3326</v>
      </c>
      <c r="C447" s="22" t="s">
        <v>3329</v>
      </c>
      <c r="D447" s="23" t="s">
        <v>407</v>
      </c>
      <c r="E447" s="23" t="s">
        <v>352</v>
      </c>
      <c r="F447" s="23" t="s">
        <v>353</v>
      </c>
      <c r="G447" s="244">
        <v>20080822</v>
      </c>
      <c r="H447" s="23" t="s">
        <v>2005</v>
      </c>
      <c r="I447" s="51">
        <v>0.98899999999999999</v>
      </c>
      <c r="J447" s="23" t="s">
        <v>941</v>
      </c>
      <c r="K447" s="23" t="s">
        <v>3162</v>
      </c>
      <c r="L447" s="25">
        <v>3372221060</v>
      </c>
      <c r="M447" s="23" t="s">
        <v>3331</v>
      </c>
      <c r="N447" s="23" t="s">
        <v>3332</v>
      </c>
      <c r="O447" s="104">
        <v>192.04</v>
      </c>
      <c r="P447" s="104">
        <v>11324.25</v>
      </c>
      <c r="Q447" s="23" t="s">
        <v>3333</v>
      </c>
      <c r="R447" s="23" t="s">
        <v>3334</v>
      </c>
      <c r="S447" s="112">
        <v>20090824</v>
      </c>
      <c r="T447" s="23" t="s">
        <v>3320</v>
      </c>
      <c r="U447" s="49">
        <v>2.0999999999999999E-3</v>
      </c>
      <c r="V447" s="49" t="s">
        <v>3335</v>
      </c>
      <c r="W447" s="49">
        <v>1.4999999999999999E-4</v>
      </c>
      <c r="X447" s="49">
        <v>1.4999999999999999E-4</v>
      </c>
      <c r="Y447" s="26" t="s">
        <v>412</v>
      </c>
      <c r="Z447" s="26" t="s">
        <v>413</v>
      </c>
      <c r="AA447" s="26" t="s">
        <v>414</v>
      </c>
      <c r="AB447" s="76" t="s">
        <v>1174</v>
      </c>
      <c r="AD447" s="26" t="s">
        <v>3336</v>
      </c>
      <c r="AE447" s="91"/>
      <c r="AF447" s="26">
        <v>60</v>
      </c>
      <c r="AH447" s="92"/>
      <c r="AI447" s="26" t="s">
        <v>3337</v>
      </c>
      <c r="AJ447" s="27">
        <v>0.1701</v>
      </c>
      <c r="AK447" s="26">
        <f ca="1">IF(LEN(J447)=0,"",VLOOKUP(INDIRECT(ADDRESS(COUNTA(기초자산!$A:$A),1,,,sname)),mat_spot,MATCH(J447,기초자산!$10:$10,0),FALSE))</f>
        <v>274.89999999999998</v>
      </c>
      <c r="AL447" s="26">
        <f ca="1">IF(LEN(K447)=0,"",VLOOKUP(INDIRECT(ADDRESS(COUNTA(기초자산!$A:$A),1,,,sname)),mat_spot,MATCH(K447,기초자산!$10:$10,0),FALSE))</f>
        <v>12454.07</v>
      </c>
      <c r="AM447" s="24">
        <f t="shared" ca="1" si="104"/>
        <v>1.4314726098729431</v>
      </c>
      <c r="AN447" s="24">
        <f t="shared" ca="1" si="105"/>
        <v>1.0997699626906858</v>
      </c>
      <c r="AO447" s="23" t="s">
        <v>3338</v>
      </c>
      <c r="AP447" s="24">
        <v>0.9</v>
      </c>
      <c r="AQ447" s="26" t="e">
        <f t="shared" ref="AQ447:AQ454" ca="1" si="106">pr($AO447,J447)</f>
        <v>#NAME?</v>
      </c>
      <c r="AR447" s="26"/>
      <c r="AS447" s="23" t="s">
        <v>3339</v>
      </c>
      <c r="AT447" s="24">
        <v>0.85</v>
      </c>
      <c r="AW447" s="23" t="s">
        <v>3333</v>
      </c>
      <c r="AX447" s="24">
        <v>0.8</v>
      </c>
      <c r="BB447" s="93"/>
      <c r="BF447" s="93"/>
      <c r="BJ447" s="93"/>
      <c r="BN447" s="93"/>
      <c r="BR447" s="93"/>
      <c r="BV447" s="93"/>
      <c r="BZ447" s="93"/>
      <c r="CD447" s="93"/>
      <c r="CH447" s="93"/>
      <c r="CL447" s="93"/>
      <c r="CP447" s="93"/>
      <c r="CT447" s="93"/>
      <c r="CX447" s="93"/>
      <c r="DB447" s="93"/>
      <c r="DF447" s="93"/>
    </row>
    <row r="448" spans="1:123" s="75" customFormat="1" ht="14.5" x14ac:dyDescent="0.25">
      <c r="A448" s="147">
        <v>52957</v>
      </c>
      <c r="B448" s="20" t="s">
        <v>3328</v>
      </c>
      <c r="C448" s="22" t="s">
        <v>3340</v>
      </c>
      <c r="D448" s="23" t="s">
        <v>324</v>
      </c>
      <c r="E448" s="23" t="s">
        <v>352</v>
      </c>
      <c r="F448" s="23" t="s">
        <v>353</v>
      </c>
      <c r="G448" s="244">
        <v>20080822</v>
      </c>
      <c r="H448" s="23" t="s">
        <v>3341</v>
      </c>
      <c r="I448" s="51">
        <v>0.98799999999999999</v>
      </c>
      <c r="J448" s="23" t="s">
        <v>941</v>
      </c>
      <c r="K448" s="23"/>
      <c r="L448" s="25">
        <v>1317023136</v>
      </c>
      <c r="M448" s="23" t="s">
        <v>3315</v>
      </c>
      <c r="N448" s="23" t="s">
        <v>3330</v>
      </c>
      <c r="O448" s="104">
        <v>192.04</v>
      </c>
      <c r="P448" s="104"/>
      <c r="Q448" s="23" t="s">
        <v>3342</v>
      </c>
      <c r="R448" s="23" t="s">
        <v>3343</v>
      </c>
      <c r="S448" s="112">
        <v>20100823</v>
      </c>
      <c r="T448" s="23" t="s">
        <v>3344</v>
      </c>
      <c r="U448" s="49">
        <v>6.0000000000000001E-3</v>
      </c>
      <c r="V448" s="49" t="s">
        <v>2869</v>
      </c>
      <c r="W448" s="49">
        <v>5.9999999999999995E-4</v>
      </c>
      <c r="X448" s="49">
        <v>5.9999999999999995E-4</v>
      </c>
      <c r="Y448" s="26" t="s">
        <v>411</v>
      </c>
      <c r="Z448" s="26" t="s">
        <v>1899</v>
      </c>
      <c r="AA448" s="26" t="s">
        <v>414</v>
      </c>
      <c r="AB448" s="76" t="s">
        <v>1174</v>
      </c>
      <c r="AC448" s="23"/>
      <c r="AD448" s="26" t="s">
        <v>497</v>
      </c>
      <c r="AE448" s="21"/>
      <c r="AF448" s="26">
        <v>60</v>
      </c>
      <c r="AG448" s="26"/>
      <c r="AH448" s="29"/>
      <c r="AI448" s="26" t="s">
        <v>3345</v>
      </c>
      <c r="AJ448" s="27">
        <v>0.18</v>
      </c>
      <c r="AK448" s="26">
        <f ca="1">IF(LEN(J448)=0,"",VLOOKUP(INDIRECT(ADDRESS(COUNTA(기초자산!$A:$A),1,,,sname)),mat_spot,MATCH(J448,기초자산!$10:$10,0),FALSE))</f>
        <v>274.89999999999998</v>
      </c>
      <c r="AL448" s="26" t="str">
        <f ca="1">IF(LEN(K448)=0,"",VLOOKUP(INDIRECT(ADDRESS(COUNTA(기초자산!$A:$A),1,,,sname)),mat_spot,MATCH(K448,기초자산!$10:$10,0),FALSE))</f>
        <v/>
      </c>
      <c r="AM448" s="24">
        <f t="shared" ref="AM448:AM479" ca="1" si="107">IF(ISERROR(AK448/O448),"",AK448/O448)</f>
        <v>1.4314726098729431</v>
      </c>
      <c r="AN448" s="24" t="s">
        <v>1174</v>
      </c>
      <c r="AO448" s="23" t="s">
        <v>3346</v>
      </c>
      <c r="AP448" s="24">
        <v>1</v>
      </c>
      <c r="AQ448" s="26" t="e">
        <f t="shared" ca="1" si="106"/>
        <v>#NAME?</v>
      </c>
      <c r="AR448" s="26" t="e">
        <f ca="1">pr($AO448,K448)</f>
        <v>#NAME?</v>
      </c>
      <c r="AS448" s="23" t="s">
        <v>2915</v>
      </c>
      <c r="AT448" s="24">
        <v>1</v>
      </c>
      <c r="AU448" s="26"/>
      <c r="AV448" s="26"/>
      <c r="AW448" s="23" t="s">
        <v>3347</v>
      </c>
      <c r="AX448" s="24">
        <v>1</v>
      </c>
      <c r="AY448" s="26"/>
      <c r="AZ448" s="26"/>
      <c r="BA448" s="23" t="s">
        <v>3348</v>
      </c>
      <c r="BB448" s="24">
        <v>1</v>
      </c>
      <c r="BC448" s="26"/>
      <c r="BD448" s="26"/>
      <c r="BE448" s="23" t="s">
        <v>1976</v>
      </c>
      <c r="BF448" s="24">
        <v>1</v>
      </c>
      <c r="BG448" s="26"/>
      <c r="BH448" s="26"/>
      <c r="BI448" s="23" t="s">
        <v>2061</v>
      </c>
      <c r="BJ448" s="24">
        <v>1</v>
      </c>
      <c r="BK448" s="26"/>
      <c r="BL448" s="26"/>
      <c r="BM448" s="23" t="s">
        <v>3349</v>
      </c>
      <c r="BN448" s="24">
        <v>1</v>
      </c>
      <c r="BO448" s="26"/>
      <c r="BP448" s="26"/>
      <c r="BQ448" s="23" t="s">
        <v>3350</v>
      </c>
      <c r="BR448" s="24">
        <v>1</v>
      </c>
      <c r="BS448" s="26"/>
      <c r="BT448" s="26"/>
      <c r="BU448" s="23"/>
      <c r="BV448" s="24"/>
      <c r="BW448" s="26"/>
      <c r="BX448" s="26"/>
      <c r="BY448" s="23"/>
      <c r="BZ448" s="24"/>
      <c r="CA448" s="26"/>
      <c r="CB448" s="26"/>
      <c r="CC448" s="23"/>
      <c r="CD448" s="24"/>
      <c r="CE448" s="26"/>
      <c r="CF448" s="26"/>
      <c r="CG448" s="23"/>
      <c r="CH448" s="24"/>
      <c r="CI448" s="26"/>
      <c r="CJ448" s="26"/>
      <c r="CK448" s="23"/>
      <c r="CL448" s="24"/>
      <c r="CM448" s="26"/>
      <c r="CN448" s="26"/>
      <c r="CO448" s="23"/>
      <c r="CP448" s="24"/>
      <c r="CQ448" s="26"/>
      <c r="CR448" s="26"/>
      <c r="CS448" s="23"/>
      <c r="CT448" s="24"/>
      <c r="CU448" s="26"/>
      <c r="CV448" s="26"/>
      <c r="CW448" s="23"/>
      <c r="CX448" s="24"/>
      <c r="CY448" s="26"/>
      <c r="CZ448" s="26"/>
      <c r="DA448" s="23"/>
      <c r="DB448" s="24"/>
      <c r="DC448" s="26"/>
      <c r="DD448" s="26"/>
      <c r="DE448" s="23"/>
      <c r="DF448" s="24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</row>
    <row r="449" spans="1:123" s="75" customFormat="1" ht="14.5" x14ac:dyDescent="0.25">
      <c r="A449" s="147">
        <v>52959</v>
      </c>
      <c r="B449" s="20" t="s">
        <v>3313</v>
      </c>
      <c r="C449" s="22" t="s">
        <v>3314</v>
      </c>
      <c r="D449" s="23" t="s">
        <v>353</v>
      </c>
      <c r="E449" s="23" t="s">
        <v>352</v>
      </c>
      <c r="F449" s="23" t="s">
        <v>353</v>
      </c>
      <c r="G449" s="244">
        <v>20080822</v>
      </c>
      <c r="H449" s="23" t="s">
        <v>2005</v>
      </c>
      <c r="I449" s="51">
        <v>0.98399999999999999</v>
      </c>
      <c r="J449" s="23" t="s">
        <v>1758</v>
      </c>
      <c r="K449" s="23" t="s">
        <v>7200</v>
      </c>
      <c r="L449" s="25">
        <v>4536786923</v>
      </c>
      <c r="M449" s="23" t="s">
        <v>3316</v>
      </c>
      <c r="N449" s="23" t="s">
        <v>3317</v>
      </c>
      <c r="O449" s="104">
        <v>71266</v>
      </c>
      <c r="P449" s="104">
        <v>91600</v>
      </c>
      <c r="Q449" s="23" t="s">
        <v>3318</v>
      </c>
      <c r="R449" s="23" t="s">
        <v>3319</v>
      </c>
      <c r="S449" s="112">
        <v>20100823</v>
      </c>
      <c r="T449" s="23" t="s">
        <v>3320</v>
      </c>
      <c r="U449" s="49">
        <v>6.3E-3</v>
      </c>
      <c r="V449" s="49" t="s">
        <v>479</v>
      </c>
      <c r="W449" s="49">
        <v>5.9999999999999995E-4</v>
      </c>
      <c r="X449" s="49">
        <v>5.9999999999999995E-4</v>
      </c>
      <c r="Y449" s="26" t="s">
        <v>411</v>
      </c>
      <c r="Z449" s="26" t="s">
        <v>357</v>
      </c>
      <c r="AA449" s="26" t="s">
        <v>414</v>
      </c>
      <c r="AB449" s="76" t="s">
        <v>1174</v>
      </c>
      <c r="AD449" s="26" t="s">
        <v>2956</v>
      </c>
      <c r="AE449" s="21"/>
      <c r="AF449" s="26">
        <v>50</v>
      </c>
      <c r="AG449" s="26"/>
      <c r="AH449" s="29"/>
      <c r="AI449" s="26" t="s">
        <v>3321</v>
      </c>
      <c r="AJ449" s="27">
        <v>0.316</v>
      </c>
      <c r="AK449" s="26">
        <f ca="1">IF(LEN(J449)=0,"",VLOOKUP(INDIRECT(ADDRESS(COUNTA(기초자산!$A:$A),1,,,sname)),mat_spot,MATCH(J449,기초자산!$10:$10,0),FALSE))</f>
        <v>185000</v>
      </c>
      <c r="AL449" s="26">
        <f ca="1">IF(LEN(K449)=0,"",VLOOKUP(INDIRECT(ADDRESS(COUNTA(기초자산!$A:$A),1,,,sname)),mat_spot,MATCH(K449,기초자산!$10:$10,0),FALSE))</f>
        <v>195000</v>
      </c>
      <c r="AM449" s="24">
        <f t="shared" ca="1" si="107"/>
        <v>2.5959082872618078</v>
      </c>
      <c r="AN449" s="24">
        <f ca="1">IF(ISERROR(AL449/P449),"",AL449/P449)</f>
        <v>2.1288209606986901</v>
      </c>
      <c r="AO449" s="23" t="s">
        <v>3322</v>
      </c>
      <c r="AP449" s="24">
        <v>0.85</v>
      </c>
      <c r="AQ449" s="26" t="e">
        <f t="shared" ca="1" si="106"/>
        <v>#NAME?</v>
      </c>
      <c r="AR449" s="26" t="e">
        <f ca="1">pr($AO449,K449)</f>
        <v>#NAME?</v>
      </c>
      <c r="AS449" s="23" t="s">
        <v>3323</v>
      </c>
      <c r="AT449" s="24">
        <v>0.8</v>
      </c>
      <c r="AU449" s="26"/>
      <c r="AV449" s="26"/>
      <c r="AW449" s="23" t="s">
        <v>3324</v>
      </c>
      <c r="AX449" s="24">
        <v>0.75</v>
      </c>
      <c r="AY449" s="26"/>
      <c r="AZ449" s="26"/>
      <c r="BA449" s="23" t="s">
        <v>3318</v>
      </c>
      <c r="BB449" s="24">
        <v>0.7</v>
      </c>
      <c r="BC449" s="26"/>
      <c r="BD449" s="26"/>
      <c r="BE449" s="23"/>
      <c r="BF449" s="24"/>
      <c r="BG449" s="26"/>
      <c r="BH449" s="26"/>
      <c r="BI449" s="23"/>
      <c r="BJ449" s="24"/>
      <c r="BK449" s="26"/>
      <c r="BL449" s="26"/>
      <c r="BM449" s="23"/>
      <c r="BN449" s="24"/>
      <c r="BO449" s="26"/>
      <c r="BP449" s="26"/>
      <c r="BQ449" s="23"/>
      <c r="BR449" s="24"/>
      <c r="BS449" s="26"/>
      <c r="BT449" s="26"/>
      <c r="BU449" s="23"/>
      <c r="BV449" s="24"/>
      <c r="BW449" s="26"/>
      <c r="BX449" s="26"/>
      <c r="BY449" s="23"/>
      <c r="BZ449" s="24"/>
      <c r="CA449" s="26"/>
      <c r="CB449" s="26"/>
      <c r="CC449" s="23"/>
      <c r="CD449" s="24"/>
      <c r="CE449" s="26"/>
      <c r="CF449" s="26"/>
      <c r="CG449" s="23"/>
      <c r="CH449" s="24"/>
      <c r="CI449" s="26"/>
      <c r="CJ449" s="26"/>
      <c r="CK449" s="23"/>
      <c r="CL449" s="24"/>
      <c r="CM449" s="26"/>
      <c r="CN449" s="26"/>
      <c r="CO449" s="23"/>
      <c r="CP449" s="24"/>
      <c r="CQ449" s="26"/>
      <c r="CR449" s="26"/>
      <c r="CS449" s="23"/>
      <c r="CT449" s="24"/>
      <c r="CU449" s="26"/>
      <c r="CV449" s="26"/>
      <c r="CW449" s="23"/>
      <c r="CX449" s="24"/>
      <c r="CY449" s="26"/>
      <c r="CZ449" s="26"/>
      <c r="DA449" s="23"/>
      <c r="DB449" s="24"/>
      <c r="DC449" s="26"/>
      <c r="DD449" s="26"/>
      <c r="DE449" s="23"/>
      <c r="DF449" s="24"/>
      <c r="DG449" s="26"/>
      <c r="DH449" s="26"/>
      <c r="DI449" s="145">
        <v>39986.364768518521</v>
      </c>
    </row>
    <row r="450" spans="1:123" ht="14.5" x14ac:dyDescent="0.25">
      <c r="A450" s="149">
        <v>52949</v>
      </c>
      <c r="B450" s="20" t="s">
        <v>1913</v>
      </c>
      <c r="C450" s="10" t="s">
        <v>1761</v>
      </c>
      <c r="D450" s="2" t="s">
        <v>1762</v>
      </c>
      <c r="E450" s="2" t="s">
        <v>1763</v>
      </c>
      <c r="F450" s="2" t="s">
        <v>1762</v>
      </c>
      <c r="G450" s="247">
        <v>20080812</v>
      </c>
      <c r="H450" s="2" t="s">
        <v>2860</v>
      </c>
      <c r="I450" s="53">
        <v>0.98399999999999999</v>
      </c>
      <c r="J450" s="2" t="s">
        <v>1758</v>
      </c>
      <c r="K450" s="2" t="s">
        <v>7200</v>
      </c>
      <c r="L450" s="25">
        <v>3387149811</v>
      </c>
      <c r="M450" s="23" t="s">
        <v>1759</v>
      </c>
      <c r="N450" s="23" t="s">
        <v>901</v>
      </c>
      <c r="O450" s="104">
        <v>72966</v>
      </c>
      <c r="P450" s="104">
        <v>95400</v>
      </c>
      <c r="Q450" s="2" t="s">
        <v>1760</v>
      </c>
      <c r="R450" s="2">
        <v>20100811</v>
      </c>
      <c r="S450" s="152">
        <v>20100812</v>
      </c>
      <c r="T450" s="2" t="s">
        <v>1764</v>
      </c>
      <c r="U450" s="39">
        <v>6.3E-3</v>
      </c>
      <c r="V450" s="39" t="s">
        <v>479</v>
      </c>
      <c r="W450" s="39">
        <v>5.9999999999999995E-4</v>
      </c>
      <c r="X450" s="39">
        <v>5.9999999999999995E-4</v>
      </c>
      <c r="Y450" s="1" t="s">
        <v>1765</v>
      </c>
      <c r="Z450" s="1" t="s">
        <v>1766</v>
      </c>
      <c r="AA450" s="1" t="s">
        <v>1767</v>
      </c>
      <c r="AB450" s="76" t="s">
        <v>1174</v>
      </c>
      <c r="AD450" s="26" t="s">
        <v>2956</v>
      </c>
      <c r="AE450" s="21"/>
      <c r="AF450" s="26">
        <v>50</v>
      </c>
      <c r="AG450" s="26"/>
      <c r="AH450" s="29"/>
      <c r="AI450" s="26" t="s">
        <v>2026</v>
      </c>
      <c r="AJ450" s="27">
        <v>0.34</v>
      </c>
      <c r="AK450" s="26">
        <f ca="1">IF(LEN(J450)=0,"",VLOOKUP(INDIRECT(ADDRESS(COUNTA(기초자산!$A:$A),1,,,sname)),mat_spot,MATCH(J450,기초자산!$10:$10,0),FALSE))</f>
        <v>185000</v>
      </c>
      <c r="AL450" s="26">
        <f ca="1">IF(LEN(K450)=0,"",VLOOKUP(INDIRECT(ADDRESS(COUNTA(기초자산!$A:$A),1,,,sname)),mat_spot,MATCH(K450,기초자산!$10:$10,0),FALSE))</f>
        <v>195000</v>
      </c>
      <c r="AM450" s="24">
        <f t="shared" ca="1" si="107"/>
        <v>2.5354274593646355</v>
      </c>
      <c r="AN450" s="24">
        <f ca="1">IF(ISERROR(AL450/P450),"",AL450/P450)</f>
        <v>2.0440251572327046</v>
      </c>
      <c r="AO450" s="23" t="s">
        <v>1768</v>
      </c>
      <c r="AP450" s="24">
        <v>0.85</v>
      </c>
      <c r="AQ450" s="1" t="e">
        <f t="shared" ca="1" si="106"/>
        <v>#NAME?</v>
      </c>
      <c r="AR450" s="1" t="e">
        <f ca="1">pr($AO450,K450)</f>
        <v>#NAME?</v>
      </c>
      <c r="AS450" s="23" t="s">
        <v>1769</v>
      </c>
      <c r="AT450" s="24">
        <v>0.8</v>
      </c>
      <c r="AU450" s="26"/>
      <c r="AV450" s="26"/>
      <c r="AW450" s="23" t="s">
        <v>1770</v>
      </c>
      <c r="AX450" s="24">
        <v>0.75</v>
      </c>
      <c r="AY450" s="26"/>
      <c r="AZ450" s="26"/>
      <c r="BA450" s="23" t="s">
        <v>1771</v>
      </c>
      <c r="BB450" s="24">
        <v>0.7</v>
      </c>
      <c r="BC450" s="26"/>
      <c r="BD450" s="26"/>
      <c r="BE450" s="23"/>
      <c r="BF450" s="24"/>
      <c r="BG450" s="26"/>
      <c r="BH450" s="26"/>
      <c r="BI450" s="23"/>
      <c r="BJ450" s="24"/>
      <c r="BK450" s="26"/>
      <c r="BL450" s="26"/>
      <c r="BM450" s="23"/>
      <c r="BN450" s="24"/>
      <c r="BO450" s="26"/>
      <c r="BP450" s="26"/>
      <c r="BQ450" s="23"/>
      <c r="BR450" s="24"/>
      <c r="BS450" s="26"/>
      <c r="BT450" s="26"/>
      <c r="BU450" s="23"/>
      <c r="BV450" s="24"/>
      <c r="BW450" s="26"/>
      <c r="BX450" s="26"/>
      <c r="BY450" s="23"/>
      <c r="BZ450" s="24"/>
      <c r="CA450" s="26"/>
      <c r="CB450" s="26"/>
      <c r="CC450" s="23"/>
      <c r="CD450" s="24"/>
      <c r="CE450" s="26"/>
      <c r="CF450" s="26"/>
      <c r="CG450" s="23"/>
      <c r="CH450" s="24"/>
      <c r="CI450" s="26"/>
      <c r="CJ450" s="26"/>
      <c r="CK450" s="23"/>
      <c r="CL450" s="24"/>
      <c r="CM450" s="26"/>
      <c r="CN450" s="26"/>
      <c r="CO450" s="23"/>
      <c r="CP450" s="24"/>
      <c r="CQ450" s="26"/>
      <c r="CR450" s="26"/>
      <c r="CS450" s="23"/>
      <c r="CT450" s="24"/>
      <c r="CU450" s="26"/>
      <c r="CV450" s="26"/>
      <c r="CW450" s="23"/>
      <c r="CX450" s="24"/>
      <c r="CY450" s="26"/>
      <c r="CZ450" s="26"/>
      <c r="DA450" s="23"/>
      <c r="DB450" s="24"/>
      <c r="DC450" s="26"/>
      <c r="DD450" s="26"/>
      <c r="DE450" s="23"/>
      <c r="DF450" s="24"/>
      <c r="DG450" s="26"/>
      <c r="DH450" s="26"/>
      <c r="DI450" s="146">
        <v>39777.592083333337</v>
      </c>
    </row>
    <row r="451" spans="1:123" s="75" customFormat="1" ht="14.5" x14ac:dyDescent="0.25">
      <c r="A451" s="147">
        <v>52950</v>
      </c>
      <c r="B451" s="20" t="s">
        <v>1914</v>
      </c>
      <c r="C451" s="22" t="s">
        <v>1772</v>
      </c>
      <c r="D451" s="23" t="s">
        <v>1773</v>
      </c>
      <c r="E451" s="23" t="s">
        <v>1774</v>
      </c>
      <c r="F451" s="23" t="s">
        <v>1775</v>
      </c>
      <c r="G451" s="244">
        <v>20080812</v>
      </c>
      <c r="H451" s="23" t="s">
        <v>1776</v>
      </c>
      <c r="I451" s="51">
        <v>0.98699999999999999</v>
      </c>
      <c r="J451" s="23" t="s">
        <v>1777</v>
      </c>
      <c r="K451" s="23" t="s">
        <v>1778</v>
      </c>
      <c r="L451" s="25">
        <v>4997871356</v>
      </c>
      <c r="M451" s="23">
        <v>20080813</v>
      </c>
      <c r="N451" s="23">
        <v>20080814</v>
      </c>
      <c r="O451" s="104">
        <v>587000</v>
      </c>
      <c r="P451" s="104">
        <v>207000</v>
      </c>
      <c r="Q451" s="23">
        <v>20100809</v>
      </c>
      <c r="R451" s="23">
        <v>20100811</v>
      </c>
      <c r="S451" s="112">
        <v>20100812</v>
      </c>
      <c r="T451" s="23" t="s">
        <v>1764</v>
      </c>
      <c r="U451" s="49">
        <v>4.4999999999999997E-3</v>
      </c>
      <c r="V451" s="49" t="s">
        <v>478</v>
      </c>
      <c r="W451" s="49">
        <v>2.9999999999999997E-4</v>
      </c>
      <c r="X451" s="49">
        <v>2.9999999999999997E-4</v>
      </c>
      <c r="Y451" s="26" t="s">
        <v>1779</v>
      </c>
      <c r="Z451" s="26" t="s">
        <v>1780</v>
      </c>
      <c r="AA451" s="26" t="s">
        <v>1781</v>
      </c>
      <c r="AB451" s="76" t="s">
        <v>1174</v>
      </c>
      <c r="AD451" s="26" t="s">
        <v>902</v>
      </c>
      <c r="AE451" s="91"/>
      <c r="AF451" s="26">
        <v>60</v>
      </c>
      <c r="AH451" s="92"/>
      <c r="AI451" s="26" t="s">
        <v>1960</v>
      </c>
      <c r="AJ451" s="27">
        <v>0.34020000000000006</v>
      </c>
      <c r="AK451" s="26">
        <f ca="1">IF(LEN(J451)=0,"",VLOOKUP(INDIRECT(ADDRESS(COUNTA(기초자산!$A:$A),1,,,sname)),mat_spot,MATCH(J451,기초자산!$10:$10,0),FALSE))</f>
        <v>972000</v>
      </c>
      <c r="AL451" s="26">
        <f ca="1">IF(LEN(K451)=0,"",VLOOKUP(INDIRECT(ADDRESS(COUNTA(기초자산!$A:$A),1,,,sname)),mat_spot,MATCH(K451,기초자산!$10:$10,0),FALSE))</f>
        <v>241000</v>
      </c>
      <c r="AM451" s="24">
        <f t="shared" ca="1" si="107"/>
        <v>1.65587734241908</v>
      </c>
      <c r="AN451" s="24">
        <f ca="1">IF(ISERROR(AL451/P451),"",AL451/P451)</f>
        <v>1.1642512077294687</v>
      </c>
      <c r="AO451" s="23">
        <v>20081209</v>
      </c>
      <c r="AP451" s="24">
        <v>0.9</v>
      </c>
      <c r="AQ451" s="26" t="e">
        <f t="shared" ca="1" si="106"/>
        <v>#NAME?</v>
      </c>
      <c r="AR451" s="26" t="e">
        <f ca="1">pr($AO451,K451)</f>
        <v>#NAME?</v>
      </c>
      <c r="AS451" s="23">
        <v>20090408</v>
      </c>
      <c r="AT451" s="24">
        <v>0.9</v>
      </c>
      <c r="AW451" s="23">
        <v>20090807</v>
      </c>
      <c r="AX451" s="24">
        <v>0.85</v>
      </c>
      <c r="BA451" s="23">
        <v>20091209</v>
      </c>
      <c r="BB451" s="24">
        <v>0.85</v>
      </c>
      <c r="BE451" s="23">
        <v>20100407</v>
      </c>
      <c r="BF451" s="24">
        <v>0.8</v>
      </c>
      <c r="BI451" s="23">
        <v>20100809</v>
      </c>
      <c r="BJ451" s="24">
        <v>0.8</v>
      </c>
      <c r="BN451" s="93"/>
      <c r="BR451" s="93"/>
      <c r="BV451" s="93"/>
      <c r="BZ451" s="93"/>
      <c r="CD451" s="93"/>
      <c r="CH451" s="93"/>
      <c r="CL451" s="93"/>
      <c r="CP451" s="93"/>
      <c r="CT451" s="93"/>
      <c r="CX451" s="93"/>
      <c r="DB451" s="93"/>
      <c r="DF451" s="93"/>
      <c r="DI451" s="145">
        <v>39986.364768518521</v>
      </c>
    </row>
    <row r="452" spans="1:123" s="75" customFormat="1" ht="14.5" x14ac:dyDescent="0.25">
      <c r="A452" s="147">
        <v>52951</v>
      </c>
      <c r="B452" s="20" t="s">
        <v>1915</v>
      </c>
      <c r="C452" s="22" t="s">
        <v>460</v>
      </c>
      <c r="D452" s="23" t="s">
        <v>3046</v>
      </c>
      <c r="E452" s="23" t="s">
        <v>1916</v>
      </c>
      <c r="F452" s="23" t="s">
        <v>1880</v>
      </c>
      <c r="G452" s="244">
        <v>20080813</v>
      </c>
      <c r="H452" s="23" t="s">
        <v>2044</v>
      </c>
      <c r="I452" s="51">
        <v>0.97</v>
      </c>
      <c r="J452" s="23" t="s">
        <v>1897</v>
      </c>
      <c r="K452" s="23" t="s">
        <v>461</v>
      </c>
      <c r="L452" s="25">
        <v>1257061021</v>
      </c>
      <c r="M452" s="23" t="s">
        <v>462</v>
      </c>
      <c r="N452" s="23" t="s">
        <v>481</v>
      </c>
      <c r="O452" s="104">
        <v>121500</v>
      </c>
      <c r="P452" s="104">
        <v>106000</v>
      </c>
      <c r="Q452" s="23" t="s">
        <v>463</v>
      </c>
      <c r="R452" s="23" t="s">
        <v>482</v>
      </c>
      <c r="S452" s="112">
        <v>20110816</v>
      </c>
      <c r="T452" s="23" t="s">
        <v>464</v>
      </c>
      <c r="U452" s="39">
        <v>8.0000000000000002E-3</v>
      </c>
      <c r="V452" s="39" t="s">
        <v>477</v>
      </c>
      <c r="W452" s="39">
        <v>8.0000000000000004E-4</v>
      </c>
      <c r="X452" s="39">
        <v>5.9999999999999995E-4</v>
      </c>
      <c r="Y452" s="26" t="s">
        <v>1969</v>
      </c>
      <c r="Z452" s="26" t="s">
        <v>1899</v>
      </c>
      <c r="AA452" s="26" t="s">
        <v>2025</v>
      </c>
      <c r="AB452" s="76" t="s">
        <v>1174</v>
      </c>
      <c r="AC452" s="23"/>
      <c r="AD452" s="26" t="s">
        <v>903</v>
      </c>
      <c r="AE452" s="21"/>
      <c r="AF452" s="26">
        <v>60</v>
      </c>
      <c r="AG452" s="26">
        <v>103</v>
      </c>
      <c r="AH452" s="29"/>
      <c r="AI452" s="26" t="s">
        <v>465</v>
      </c>
      <c r="AJ452" s="27">
        <v>0.48</v>
      </c>
      <c r="AK452" s="26">
        <f ca="1">IF(LEN(J452)=0,"",VLOOKUP(INDIRECT(ADDRESS(COUNTA(기초자산!$A:$A),1,,,sname)),mat_spot,MATCH(J452,기초자산!$10:$10,0),FALSE))</f>
        <v>117500</v>
      </c>
      <c r="AL452" s="26">
        <f ca="1">IF(LEN(K452)=0,"",VLOOKUP(INDIRECT(ADDRESS(COUNTA(기초자산!$A:$A),1,,,sname)),mat_spot,MATCH(K452,기초자산!$10:$10,0),FALSE))</f>
        <v>116000</v>
      </c>
      <c r="AM452" s="24">
        <f t="shared" ca="1" si="107"/>
        <v>0.96707818930041156</v>
      </c>
      <c r="AN452" s="24">
        <f ca="1">IF(ISERROR(AL452/P452),"",AL452/P452)</f>
        <v>1.0943396226415094</v>
      </c>
      <c r="AO452" s="23" t="s">
        <v>466</v>
      </c>
      <c r="AP452" s="24">
        <v>0.95</v>
      </c>
      <c r="AQ452" s="1" t="e">
        <f t="shared" ca="1" si="106"/>
        <v>#NAME?</v>
      </c>
      <c r="AR452" s="1" t="e">
        <f ca="1">pr($AO452,K452)</f>
        <v>#NAME?</v>
      </c>
      <c r="AS452" s="23" t="s">
        <v>467</v>
      </c>
      <c r="AT452" s="24">
        <v>0.95</v>
      </c>
      <c r="AU452" s="26"/>
      <c r="AV452" s="26"/>
      <c r="AW452" s="23" t="s">
        <v>468</v>
      </c>
      <c r="AX452" s="24">
        <v>0.95</v>
      </c>
      <c r="AY452" s="26"/>
      <c r="AZ452" s="26"/>
      <c r="BA452" s="23" t="s">
        <v>1873</v>
      </c>
      <c r="BB452" s="24">
        <v>0.95</v>
      </c>
      <c r="BC452" s="26"/>
      <c r="BD452" s="26"/>
      <c r="BE452" s="23" t="s">
        <v>469</v>
      </c>
      <c r="BF452" s="24">
        <v>0.95</v>
      </c>
      <c r="BG452" s="26"/>
      <c r="BH452" s="26"/>
      <c r="BI452" s="23" t="s">
        <v>470</v>
      </c>
      <c r="BJ452" s="24">
        <v>0.95</v>
      </c>
      <c r="BK452" s="26"/>
      <c r="BL452" s="26"/>
      <c r="BM452" s="23" t="s">
        <v>471</v>
      </c>
      <c r="BN452" s="24">
        <v>0.95</v>
      </c>
      <c r="BO452" s="26"/>
      <c r="BP452" s="26"/>
      <c r="BQ452" s="23" t="s">
        <v>472</v>
      </c>
      <c r="BR452" s="24">
        <v>0.95</v>
      </c>
      <c r="BS452" s="26"/>
      <c r="BT452" s="26"/>
      <c r="BU452" s="23" t="s">
        <v>473</v>
      </c>
      <c r="BV452" s="24">
        <v>0.95</v>
      </c>
      <c r="BW452" s="26"/>
      <c r="BX452" s="26"/>
      <c r="BY452" s="23" t="s">
        <v>474</v>
      </c>
      <c r="BZ452" s="24">
        <v>0.95</v>
      </c>
      <c r="CA452" s="26"/>
      <c r="CB452" s="26"/>
      <c r="CC452" s="23" t="s">
        <v>475</v>
      </c>
      <c r="CD452" s="24">
        <v>0.95</v>
      </c>
      <c r="CE452" s="26"/>
      <c r="CF452" s="26"/>
      <c r="CG452" s="23" t="s">
        <v>463</v>
      </c>
      <c r="CH452" s="24">
        <v>0.95</v>
      </c>
      <c r="CI452" s="26"/>
      <c r="CJ452" s="26"/>
      <c r="CK452" s="23" t="s">
        <v>463</v>
      </c>
      <c r="CL452" s="24">
        <v>0.95</v>
      </c>
      <c r="CM452" s="26"/>
      <c r="CN452" s="26"/>
      <c r="CO452" s="23" t="s">
        <v>463</v>
      </c>
      <c r="CP452" s="24">
        <v>0.95</v>
      </c>
      <c r="CQ452" s="26"/>
      <c r="CR452" s="26"/>
      <c r="CS452" s="23" t="s">
        <v>463</v>
      </c>
      <c r="CT452" s="24">
        <v>0.95</v>
      </c>
      <c r="CU452" s="26"/>
      <c r="CV452" s="26"/>
      <c r="CW452" s="23" t="s">
        <v>463</v>
      </c>
      <c r="CX452" s="24">
        <v>0.95</v>
      </c>
      <c r="CY452" s="26"/>
      <c r="CZ452" s="26"/>
      <c r="DA452" s="23" t="s">
        <v>463</v>
      </c>
      <c r="DB452" s="24">
        <v>0.95</v>
      </c>
      <c r="DC452" s="26"/>
      <c r="DD452" s="26"/>
      <c r="DE452" s="23" t="s">
        <v>463</v>
      </c>
      <c r="DF452" s="24">
        <v>0.95</v>
      </c>
      <c r="DG452" s="26"/>
      <c r="DH452" s="26"/>
      <c r="DI452" s="145">
        <v>39759.46130787037</v>
      </c>
    </row>
    <row r="453" spans="1:123" s="75" customFormat="1" ht="14.5" x14ac:dyDescent="0.25">
      <c r="A453" s="147">
        <v>52953</v>
      </c>
      <c r="B453" s="20" t="s">
        <v>1757</v>
      </c>
      <c r="C453" s="22" t="s">
        <v>476</v>
      </c>
      <c r="D453" s="23" t="s">
        <v>1948</v>
      </c>
      <c r="E453" s="23" t="s">
        <v>1916</v>
      </c>
      <c r="F453" s="23" t="s">
        <v>1982</v>
      </c>
      <c r="G453" s="244">
        <v>20080814</v>
      </c>
      <c r="H453" s="23" t="s">
        <v>480</v>
      </c>
      <c r="I453" s="51">
        <v>0.98699999999999999</v>
      </c>
      <c r="J453" s="23" t="s">
        <v>941</v>
      </c>
      <c r="K453" s="23" t="s">
        <v>3162</v>
      </c>
      <c r="L453" s="25">
        <v>2836512768</v>
      </c>
      <c r="M453" s="23">
        <v>20080814</v>
      </c>
      <c r="N453" s="23" t="s">
        <v>481</v>
      </c>
      <c r="O453" s="104">
        <v>201.5</v>
      </c>
      <c r="P453" s="104">
        <v>11251.61</v>
      </c>
      <c r="Q453" s="23">
        <v>20090811</v>
      </c>
      <c r="R453" s="23">
        <v>20090813</v>
      </c>
      <c r="S453" s="112">
        <v>20090814</v>
      </c>
      <c r="T453" s="23" t="s">
        <v>483</v>
      </c>
      <c r="U453" s="49">
        <v>4.7999999999999996E-3</v>
      </c>
      <c r="V453" s="49" t="s">
        <v>478</v>
      </c>
      <c r="W453" s="49">
        <v>2.9999999999999997E-4</v>
      </c>
      <c r="X453" s="49">
        <v>2.9999999999999997E-4</v>
      </c>
      <c r="Y453" s="26" t="s">
        <v>484</v>
      </c>
      <c r="Z453" s="26" t="s">
        <v>485</v>
      </c>
      <c r="AA453" s="26" t="s">
        <v>1781</v>
      </c>
      <c r="AB453" s="76" t="s">
        <v>1174</v>
      </c>
      <c r="AD453" s="26" t="s">
        <v>486</v>
      </c>
      <c r="AE453" s="91"/>
      <c r="AF453" s="26">
        <v>55</v>
      </c>
      <c r="AH453" s="92"/>
      <c r="AI453" s="26" t="s">
        <v>487</v>
      </c>
      <c r="AJ453" s="27">
        <v>0.14099999999999999</v>
      </c>
      <c r="AK453" s="26">
        <f ca="1">IF(LEN(J453)=0,"",VLOOKUP(INDIRECT(ADDRESS(COUNTA(기초자산!$A:$A),1,,,sname)),mat_spot,MATCH(J453,기초자산!$10:$10,0),FALSE))</f>
        <v>274.89999999999998</v>
      </c>
      <c r="AL453" s="26">
        <f ca="1">IF(LEN(K453)=0,"",VLOOKUP(INDIRECT(ADDRESS(COUNTA(기초자산!$A:$A),1,,,sname)),mat_spot,MATCH(K453,기초자산!$10:$10,0),FALSE))</f>
        <v>12454.07</v>
      </c>
      <c r="AM453" s="24">
        <f t="shared" ca="1" si="107"/>
        <v>1.3642679900744417</v>
      </c>
      <c r="AN453" s="24">
        <f ca="1">IF(ISERROR(AL453/P453),"",AL453/P453)</f>
        <v>1.1068700390433013</v>
      </c>
      <c r="AO453" s="23" t="s">
        <v>488</v>
      </c>
      <c r="AP453" s="24">
        <v>0.9</v>
      </c>
      <c r="AQ453" s="26" t="e">
        <f t="shared" ca="1" si="106"/>
        <v>#NAME?</v>
      </c>
      <c r="AR453" s="26"/>
      <c r="AS453" s="23">
        <v>20090409</v>
      </c>
      <c r="AT453" s="24">
        <v>0.85</v>
      </c>
      <c r="AW453" s="23">
        <v>20090811</v>
      </c>
      <c r="AX453" s="24">
        <v>0.8</v>
      </c>
      <c r="BB453" s="93"/>
      <c r="BF453" s="93"/>
      <c r="BJ453" s="93"/>
      <c r="BN453" s="93"/>
      <c r="BR453" s="93"/>
      <c r="BV453" s="93"/>
      <c r="BZ453" s="93"/>
      <c r="CD453" s="93"/>
      <c r="CH453" s="93"/>
      <c r="CL453" s="93"/>
      <c r="CP453" s="93"/>
      <c r="CT453" s="93"/>
      <c r="CX453" s="93"/>
      <c r="DB453" s="93"/>
      <c r="DF453" s="93"/>
    </row>
    <row r="454" spans="1:123" s="75" customFormat="1" ht="14.5" x14ac:dyDescent="0.25">
      <c r="A454" s="147">
        <v>52952</v>
      </c>
      <c r="B454" s="20" t="s">
        <v>1912</v>
      </c>
      <c r="C454" s="22" t="s">
        <v>489</v>
      </c>
      <c r="D454" s="23" t="s">
        <v>490</v>
      </c>
      <c r="E454" s="23" t="s">
        <v>491</v>
      </c>
      <c r="F454" s="23" t="s">
        <v>492</v>
      </c>
      <c r="G454" s="244">
        <v>20080814</v>
      </c>
      <c r="H454" s="23" t="s">
        <v>493</v>
      </c>
      <c r="I454" s="51">
        <v>0.98799999999999999</v>
      </c>
      <c r="J454" s="23" t="s">
        <v>941</v>
      </c>
      <c r="K454" s="23"/>
      <c r="L454" s="25">
        <v>998637536</v>
      </c>
      <c r="M454" s="23" t="s">
        <v>462</v>
      </c>
      <c r="N454" s="23" t="s">
        <v>481</v>
      </c>
      <c r="O454" s="104">
        <v>201.5</v>
      </c>
      <c r="P454" s="104"/>
      <c r="Q454" s="23" t="s">
        <v>494</v>
      </c>
      <c r="R454" s="23" t="s">
        <v>495</v>
      </c>
      <c r="S454" s="112">
        <v>20100816</v>
      </c>
      <c r="T454" s="23" t="s">
        <v>483</v>
      </c>
      <c r="U454" s="39">
        <v>6.0000000000000001E-3</v>
      </c>
      <c r="V454" s="39" t="s">
        <v>946</v>
      </c>
      <c r="W454" s="39">
        <v>5.9999999999999995E-4</v>
      </c>
      <c r="X454" s="39">
        <v>5.9999999999999995E-4</v>
      </c>
      <c r="Y454" s="26" t="s">
        <v>496</v>
      </c>
      <c r="Z454" s="26" t="s">
        <v>1899</v>
      </c>
      <c r="AA454" s="26" t="s">
        <v>2025</v>
      </c>
      <c r="AB454" s="76" t="s">
        <v>1174</v>
      </c>
      <c r="AC454" s="23"/>
      <c r="AD454" s="26" t="s">
        <v>497</v>
      </c>
      <c r="AE454" s="21"/>
      <c r="AF454" s="26">
        <v>60</v>
      </c>
      <c r="AG454" s="26"/>
      <c r="AH454" s="29"/>
      <c r="AI454" s="26" t="s">
        <v>498</v>
      </c>
      <c r="AJ454" s="27">
        <v>0.18</v>
      </c>
      <c r="AK454" s="26">
        <f ca="1">IF(LEN(J454)=0,"",VLOOKUP(INDIRECT(ADDRESS(COUNTA(기초자산!$A:$A),1,,,sname)),mat_spot,MATCH(J454,기초자산!$10:$10,0),FALSE))</f>
        <v>274.89999999999998</v>
      </c>
      <c r="AL454" s="26" t="str">
        <f ca="1">IF(LEN(K454)=0,"",VLOOKUP(INDIRECT(ADDRESS(COUNTA(기초자산!$A:$A),1,,,sname)),mat_spot,MATCH(K454,기초자산!$10:$10,0),FALSE))</f>
        <v/>
      </c>
      <c r="AM454" s="24">
        <f t="shared" ca="1" si="107"/>
        <v>1.3642679900744417</v>
      </c>
      <c r="AN454" s="24" t="s">
        <v>1174</v>
      </c>
      <c r="AO454" s="23" t="s">
        <v>499</v>
      </c>
      <c r="AP454" s="24">
        <v>1</v>
      </c>
      <c r="AQ454" s="1" t="e">
        <f t="shared" ca="1" si="106"/>
        <v>#NAME?</v>
      </c>
      <c r="AR454" s="1" t="e">
        <f ca="1">pr($AO454,K454)</f>
        <v>#NAME?</v>
      </c>
      <c r="AS454" s="23" t="s">
        <v>506</v>
      </c>
      <c r="AT454" s="24">
        <v>1</v>
      </c>
      <c r="AU454" s="26"/>
      <c r="AV454" s="26"/>
      <c r="AW454" s="23" t="s">
        <v>505</v>
      </c>
      <c r="AX454" s="24">
        <v>1</v>
      </c>
      <c r="AY454" s="26"/>
      <c r="AZ454" s="26"/>
      <c r="BA454" s="23" t="s">
        <v>504</v>
      </c>
      <c r="BB454" s="24">
        <v>1</v>
      </c>
      <c r="BC454" s="26"/>
      <c r="BD454" s="26"/>
      <c r="BE454" s="23" t="s">
        <v>503</v>
      </c>
      <c r="BF454" s="24">
        <v>1</v>
      </c>
      <c r="BG454" s="26"/>
      <c r="BH454" s="26"/>
      <c r="BI454" s="23" t="s">
        <v>502</v>
      </c>
      <c r="BJ454" s="24">
        <v>1</v>
      </c>
      <c r="BK454" s="26"/>
      <c r="BL454" s="26"/>
      <c r="BM454" s="23" t="s">
        <v>501</v>
      </c>
      <c r="BN454" s="24">
        <v>1</v>
      </c>
      <c r="BO454" s="26"/>
      <c r="BP454" s="26"/>
      <c r="BQ454" s="23" t="s">
        <v>500</v>
      </c>
      <c r="BR454" s="24">
        <v>1</v>
      </c>
      <c r="BS454" s="26"/>
      <c r="BT454" s="26"/>
      <c r="BU454" s="23"/>
      <c r="BV454" s="24"/>
      <c r="BW454" s="26"/>
      <c r="BX454" s="26"/>
      <c r="BY454" s="23"/>
      <c r="BZ454" s="24"/>
      <c r="CA454" s="26"/>
      <c r="CB454" s="26"/>
      <c r="CC454" s="23"/>
      <c r="CD454" s="24"/>
      <c r="CE454" s="26"/>
      <c r="CF454" s="26"/>
      <c r="CG454" s="23"/>
      <c r="CH454" s="24"/>
      <c r="CI454" s="26"/>
      <c r="CJ454" s="26"/>
      <c r="CK454" s="23"/>
      <c r="CL454" s="24"/>
      <c r="CM454" s="26"/>
      <c r="CN454" s="26"/>
      <c r="CO454" s="23"/>
      <c r="CP454" s="24"/>
      <c r="CQ454" s="26"/>
      <c r="CR454" s="26"/>
      <c r="CS454" s="23"/>
      <c r="CT454" s="24"/>
      <c r="CU454" s="26"/>
      <c r="CV454" s="26"/>
      <c r="CW454" s="23"/>
      <c r="CX454" s="24"/>
      <c r="CY454" s="26"/>
      <c r="CZ454" s="26"/>
      <c r="DA454" s="23"/>
      <c r="DB454" s="24"/>
      <c r="DC454" s="26"/>
      <c r="DD454" s="26"/>
      <c r="DE454" s="23"/>
      <c r="DF454" s="24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</row>
    <row r="455" spans="1:123" s="26" customFormat="1" ht="14.5" x14ac:dyDescent="0.25">
      <c r="A455" s="147">
        <v>52944</v>
      </c>
      <c r="B455" s="20" t="s">
        <v>1903</v>
      </c>
      <c r="C455" s="15" t="s">
        <v>1904</v>
      </c>
      <c r="D455" s="23" t="s">
        <v>1982</v>
      </c>
      <c r="E455" s="23" t="s">
        <v>1916</v>
      </c>
      <c r="F455" s="23" t="s">
        <v>1982</v>
      </c>
      <c r="G455" s="244">
        <v>20080804</v>
      </c>
      <c r="H455" s="23" t="s">
        <v>2880</v>
      </c>
      <c r="I455" s="51">
        <v>0.97799999999999998</v>
      </c>
      <c r="J455" s="2" t="s">
        <v>1984</v>
      </c>
      <c r="K455" s="23" t="s">
        <v>2861</v>
      </c>
      <c r="L455" s="25">
        <v>4000000000</v>
      </c>
      <c r="M455" s="23" t="s">
        <v>1905</v>
      </c>
      <c r="N455" s="23" t="s">
        <v>1881</v>
      </c>
      <c r="O455" s="104">
        <v>565000</v>
      </c>
      <c r="P455" s="104">
        <v>275500</v>
      </c>
      <c r="Q455" s="23" t="s">
        <v>1906</v>
      </c>
      <c r="R455" s="23" t="s">
        <v>1907</v>
      </c>
      <c r="S455" s="112">
        <v>20100804</v>
      </c>
      <c r="T455" s="23" t="s">
        <v>1908</v>
      </c>
      <c r="U455" s="39">
        <v>3.2000000000000002E-3</v>
      </c>
      <c r="V455" s="39" t="s">
        <v>356</v>
      </c>
      <c r="W455" s="39">
        <v>2.9999999999999997E-4</v>
      </c>
      <c r="X455" s="39">
        <v>2.9999999999999997E-4</v>
      </c>
      <c r="Y455" s="26" t="s">
        <v>1411</v>
      </c>
      <c r="Z455" s="26" t="s">
        <v>1986</v>
      </c>
      <c r="AA455" s="26" t="s">
        <v>2025</v>
      </c>
      <c r="AB455" s="76" t="s">
        <v>1174</v>
      </c>
      <c r="AC455" s="23"/>
      <c r="AD455" s="26" t="s">
        <v>358</v>
      </c>
      <c r="AE455" s="21"/>
      <c r="AF455" s="26">
        <v>50</v>
      </c>
      <c r="AH455" s="29"/>
      <c r="AI455" s="26" t="s">
        <v>1386</v>
      </c>
      <c r="AJ455" s="27">
        <v>0.2</v>
      </c>
      <c r="AK455" s="1">
        <f ca="1">IF(LEN(J455)=0,"",VLOOKUP(INDIRECT(ADDRESS(COUNTA(기초자산!$A:$A),1,,,sname)),mat_spot,MATCH(J455,기초자산!$10:$10,0),FALSE))</f>
        <v>972000</v>
      </c>
      <c r="AL455" s="1">
        <f ca="1">IF(LEN(K455)=0,"",VLOOKUP(INDIRECT(ADDRESS(COUNTA(기초자산!$A:$A),1,,,sname)),mat_spot,MATCH(K455,기초자산!$10:$10,0),FALSE))</f>
        <v>474000</v>
      </c>
      <c r="AM455" s="9">
        <f t="shared" ca="1" si="107"/>
        <v>1.7203539823008849</v>
      </c>
      <c r="AN455" s="9">
        <f ca="1">IF(ISERROR(AL455/P455),"",AL455/P455)</f>
        <v>1.7205081669691471</v>
      </c>
      <c r="AO455" s="23" t="s">
        <v>1909</v>
      </c>
      <c r="AP455" s="24">
        <v>0.8</v>
      </c>
      <c r="AQ455" s="1"/>
      <c r="AR455" s="1"/>
      <c r="AS455" s="23" t="s">
        <v>1910</v>
      </c>
      <c r="AT455" s="24">
        <v>0.75</v>
      </c>
      <c r="AW455" s="23" t="s">
        <v>1911</v>
      </c>
      <c r="AX455" s="24">
        <v>0.7</v>
      </c>
      <c r="BA455" s="23" t="s">
        <v>1906</v>
      </c>
      <c r="BB455" s="24">
        <v>0.65</v>
      </c>
      <c r="BE455" s="23"/>
      <c r="BF455" s="24"/>
      <c r="BI455" s="23"/>
      <c r="BJ455" s="24"/>
      <c r="BM455" s="23"/>
      <c r="BN455" s="24"/>
      <c r="BQ455" s="23"/>
      <c r="BR455" s="24"/>
      <c r="BU455" s="23"/>
      <c r="BV455" s="24"/>
      <c r="BY455" s="23"/>
      <c r="BZ455" s="24"/>
      <c r="CC455" s="23"/>
      <c r="CD455" s="24"/>
      <c r="CG455" s="23"/>
      <c r="CH455" s="24"/>
      <c r="CK455" s="23"/>
      <c r="CL455" s="24"/>
      <c r="CO455" s="23"/>
      <c r="CP455" s="24"/>
      <c r="CS455" s="23"/>
      <c r="CT455" s="24"/>
      <c r="CW455" s="23"/>
      <c r="CX455" s="24"/>
      <c r="DA455" s="23"/>
      <c r="DB455" s="24"/>
      <c r="DE455" s="23"/>
      <c r="DF455" s="24"/>
      <c r="DI455" s="95">
        <v>39759.46130787037</v>
      </c>
    </row>
    <row r="456" spans="1:123" s="26" customFormat="1" ht="14.5" x14ac:dyDescent="0.25">
      <c r="A456" s="147">
        <v>52946</v>
      </c>
      <c r="B456" s="20" t="s">
        <v>1895</v>
      </c>
      <c r="C456" s="10" t="s">
        <v>1896</v>
      </c>
      <c r="D456" s="23" t="s">
        <v>1982</v>
      </c>
      <c r="E456" s="23" t="s">
        <v>1916</v>
      </c>
      <c r="F456" s="23" t="s">
        <v>1949</v>
      </c>
      <c r="G456" s="244">
        <v>20080805</v>
      </c>
      <c r="H456" s="23" t="s">
        <v>2993</v>
      </c>
      <c r="I456" s="51">
        <v>0.98899999999999999</v>
      </c>
      <c r="J456" s="2" t="s">
        <v>1897</v>
      </c>
      <c r="K456" s="23" t="s">
        <v>1898</v>
      </c>
      <c r="L456" s="25">
        <v>4149005707</v>
      </c>
      <c r="M456" s="23" t="s">
        <v>1883</v>
      </c>
      <c r="N456" s="23" t="s">
        <v>1884</v>
      </c>
      <c r="O456" s="104">
        <v>109000</v>
      </c>
      <c r="P456" s="104">
        <v>209000</v>
      </c>
      <c r="Q456" s="23" t="s">
        <v>1887</v>
      </c>
      <c r="R456" s="23" t="s">
        <v>534</v>
      </c>
      <c r="S456" s="112">
        <v>20090806</v>
      </c>
      <c r="T456" s="23" t="s">
        <v>1885</v>
      </c>
      <c r="U456" s="39">
        <v>2.3999999999999998E-3</v>
      </c>
      <c r="V456" s="39" t="s">
        <v>2869</v>
      </c>
      <c r="W456" s="39">
        <v>4.0000000000000002E-4</v>
      </c>
      <c r="X456" s="39">
        <v>4.0000000000000002E-4</v>
      </c>
      <c r="Y456" s="26" t="s">
        <v>1886</v>
      </c>
      <c r="Z456" s="26" t="s">
        <v>1899</v>
      </c>
      <c r="AA456" s="26" t="s">
        <v>2025</v>
      </c>
      <c r="AB456" s="76" t="s">
        <v>1174</v>
      </c>
      <c r="AC456" s="23"/>
      <c r="AD456" s="26" t="s">
        <v>1900</v>
      </c>
      <c r="AE456" s="21"/>
      <c r="AF456" s="26">
        <v>60</v>
      </c>
      <c r="AH456" s="29"/>
      <c r="AI456" s="26" t="s">
        <v>1901</v>
      </c>
      <c r="AJ456" s="27">
        <v>0.19</v>
      </c>
      <c r="AK456" s="1">
        <f ca="1">IF(LEN(J456)=0,"",VLOOKUP(INDIRECT(ADDRESS(COUNTA(기초자산!$A:$A),1,,,sname)),mat_spot,MATCH(J456,기초자산!$10:$10,0),FALSE))</f>
        <v>117500</v>
      </c>
      <c r="AL456" s="1">
        <f ca="1">IF(LEN(K456)=0,"",VLOOKUP(INDIRECT(ADDRESS(COUNTA(기초자산!$A:$A),1,,,sname)),mat_spot,MATCH(K456,기초자산!$10:$10,0),FALSE))</f>
        <v>241000</v>
      </c>
      <c r="AM456" s="9">
        <f t="shared" ca="1" si="107"/>
        <v>1.0779816513761469</v>
      </c>
      <c r="AN456" s="9">
        <f ca="1">IF(ISERROR(AL456/P456),"",AL456/P456)</f>
        <v>1.1531100478468899</v>
      </c>
      <c r="AO456" s="23" t="s">
        <v>1891</v>
      </c>
      <c r="AP456" s="24">
        <v>0.9</v>
      </c>
      <c r="AQ456" s="1"/>
      <c r="AR456" s="1"/>
      <c r="AS456" s="23" t="s">
        <v>1892</v>
      </c>
      <c r="AT456" s="24">
        <v>0.85</v>
      </c>
      <c r="AW456" s="23" t="s">
        <v>1893</v>
      </c>
      <c r="AX456" s="24">
        <v>0.8</v>
      </c>
      <c r="BA456" s="23" t="s">
        <v>1887</v>
      </c>
      <c r="BB456" s="24">
        <v>0.75</v>
      </c>
      <c r="BE456" s="23"/>
      <c r="BF456" s="24"/>
      <c r="BI456" s="23"/>
      <c r="BJ456" s="24"/>
      <c r="BM456" s="23"/>
      <c r="BN456" s="24"/>
      <c r="BQ456" s="23"/>
      <c r="BR456" s="24"/>
      <c r="BU456" s="23"/>
      <c r="BV456" s="24"/>
      <c r="BY456" s="23"/>
      <c r="BZ456" s="24"/>
      <c r="CC456" s="23"/>
      <c r="CD456" s="24"/>
      <c r="CG456" s="23"/>
      <c r="CH456" s="24"/>
      <c r="CK456" s="23"/>
      <c r="CL456" s="24"/>
      <c r="CO456" s="23"/>
      <c r="CP456" s="24"/>
      <c r="CS456" s="23"/>
      <c r="CT456" s="24"/>
      <c r="CW456" s="23"/>
      <c r="CX456" s="24"/>
      <c r="DA456" s="23"/>
      <c r="DB456" s="24"/>
      <c r="DE456" s="23"/>
      <c r="DF456" s="24"/>
      <c r="DI456" s="95">
        <v>39986.364768518521</v>
      </c>
    </row>
    <row r="457" spans="1:123" s="26" customFormat="1" ht="14.5" x14ac:dyDescent="0.25">
      <c r="A457" s="147">
        <v>52945</v>
      </c>
      <c r="B457" s="20" t="s">
        <v>1878</v>
      </c>
      <c r="C457" s="15" t="s">
        <v>1879</v>
      </c>
      <c r="D457" s="23" t="s">
        <v>947</v>
      </c>
      <c r="E457" s="23" t="s">
        <v>948</v>
      </c>
      <c r="F457" s="23" t="s">
        <v>1880</v>
      </c>
      <c r="G457" s="244">
        <v>20080805</v>
      </c>
      <c r="H457" s="23" t="s">
        <v>1882</v>
      </c>
      <c r="I457" s="51">
        <v>0.99199999999999999</v>
      </c>
      <c r="J457" s="2" t="s">
        <v>941</v>
      </c>
      <c r="K457" s="23"/>
      <c r="L457" s="25">
        <v>3302581142</v>
      </c>
      <c r="M457" s="23" t="s">
        <v>1883</v>
      </c>
      <c r="N457" s="23" t="s">
        <v>1884</v>
      </c>
      <c r="O457" s="104">
        <v>202.28</v>
      </c>
      <c r="P457" s="104"/>
      <c r="Q457" s="23" t="s">
        <v>1887</v>
      </c>
      <c r="R457" s="23" t="s">
        <v>534</v>
      </c>
      <c r="S457" s="112">
        <v>20090806</v>
      </c>
      <c r="T457" s="23" t="s">
        <v>1885</v>
      </c>
      <c r="U457" s="39">
        <v>4.0000000000000001E-3</v>
      </c>
      <c r="V457" s="39" t="s">
        <v>1888</v>
      </c>
      <c r="W457" s="39">
        <v>5.9999999999999995E-4</v>
      </c>
      <c r="X457" s="39">
        <v>5.9999999999999995E-4</v>
      </c>
      <c r="Y457" s="26" t="s">
        <v>1886</v>
      </c>
      <c r="Z457" s="26" t="s">
        <v>2071</v>
      </c>
      <c r="AA457" s="26" t="s">
        <v>1412</v>
      </c>
      <c r="AB457" s="76" t="s">
        <v>1174</v>
      </c>
      <c r="AC457" s="23"/>
      <c r="AD457" s="26" t="s">
        <v>1889</v>
      </c>
      <c r="AE457" s="21"/>
      <c r="AF457" s="26">
        <v>70</v>
      </c>
      <c r="AH457" s="29"/>
      <c r="AI457" s="26" t="s">
        <v>1890</v>
      </c>
      <c r="AJ457" s="27">
        <v>0.13500000000000001</v>
      </c>
      <c r="AK457" s="1">
        <f ca="1">IF(LEN(J457)=0,"",VLOOKUP(INDIRECT(ADDRESS(COUNTA(기초자산!$A:$A),1,,,sname)),mat_spot,MATCH(J457,기초자산!$10:$10,0),FALSE))</f>
        <v>274.89999999999998</v>
      </c>
      <c r="AL457" s="1" t="str">
        <f ca="1">IF(LEN(K457)=0,"",VLOOKUP(INDIRECT(ADDRESS(COUNTA(기초자산!$A:$A),1,,,sname)),mat_spot,MATCH(K457,기초자산!$10:$10,0),FALSE))</f>
        <v/>
      </c>
      <c r="AM457" s="9">
        <f t="shared" ca="1" si="107"/>
        <v>1.359007316590864</v>
      </c>
      <c r="AN457" s="9" t="s">
        <v>1174</v>
      </c>
      <c r="AO457" s="23" t="s">
        <v>1891</v>
      </c>
      <c r="AP457" s="24">
        <v>1</v>
      </c>
      <c r="AQ457" s="1"/>
      <c r="AR457" s="1"/>
      <c r="AS457" s="23" t="s">
        <v>1892</v>
      </c>
      <c r="AT457" s="24">
        <v>0.95</v>
      </c>
      <c r="AW457" s="23" t="s">
        <v>1893</v>
      </c>
      <c r="AX457" s="24">
        <v>0.9</v>
      </c>
      <c r="BA457" s="23" t="s">
        <v>1887</v>
      </c>
      <c r="BB457" s="24">
        <v>0.85</v>
      </c>
      <c r="BE457" s="23" t="s">
        <v>325</v>
      </c>
      <c r="BF457" s="24">
        <v>1</v>
      </c>
      <c r="BI457" s="23" t="s">
        <v>403</v>
      </c>
      <c r="BJ457" s="24">
        <v>1</v>
      </c>
      <c r="BM457" s="23" t="s">
        <v>404</v>
      </c>
      <c r="BN457" s="24">
        <v>1</v>
      </c>
      <c r="BQ457" s="23" t="s">
        <v>395</v>
      </c>
      <c r="BR457" s="24">
        <v>1</v>
      </c>
      <c r="BU457" s="23"/>
      <c r="BV457" s="24"/>
      <c r="BY457" s="23"/>
      <c r="BZ457" s="24"/>
      <c r="CC457" s="23"/>
      <c r="CD457" s="24"/>
      <c r="CG457" s="23"/>
      <c r="CH457" s="24"/>
      <c r="CK457" s="23"/>
      <c r="CL457" s="24"/>
      <c r="CO457" s="23"/>
      <c r="CP457" s="24"/>
      <c r="CS457" s="23"/>
      <c r="CT457" s="24"/>
      <c r="CW457" s="23"/>
      <c r="CX457" s="24"/>
      <c r="DA457" s="23"/>
      <c r="DB457" s="24"/>
      <c r="DE457" s="23"/>
      <c r="DF457" s="24"/>
    </row>
    <row r="458" spans="1:123" s="26" customFormat="1" ht="14.5" x14ac:dyDescent="0.25">
      <c r="A458" s="147">
        <v>52947</v>
      </c>
      <c r="B458" s="20" t="s">
        <v>520</v>
      </c>
      <c r="C458" s="15" t="s">
        <v>523</v>
      </c>
      <c r="D458" s="23" t="s">
        <v>947</v>
      </c>
      <c r="E458" s="23" t="s">
        <v>948</v>
      </c>
      <c r="F458" s="23" t="s">
        <v>932</v>
      </c>
      <c r="G458" s="244">
        <v>20080808</v>
      </c>
      <c r="H458" s="23" t="s">
        <v>525</v>
      </c>
      <c r="I458" s="51">
        <v>0.98799999999999999</v>
      </c>
      <c r="J458" s="2" t="s">
        <v>941</v>
      </c>
      <c r="K458" s="23"/>
      <c r="L458" s="25">
        <v>1005025061</v>
      </c>
      <c r="M458" s="23" t="s">
        <v>524</v>
      </c>
      <c r="N458" s="23" t="s">
        <v>526</v>
      </c>
      <c r="O458" s="104">
        <v>200.76</v>
      </c>
      <c r="P458" s="104"/>
      <c r="Q458" s="23" t="s">
        <v>527</v>
      </c>
      <c r="R458" s="23" t="s">
        <v>528</v>
      </c>
      <c r="S458" s="112">
        <v>20100809</v>
      </c>
      <c r="T458" s="23" t="s">
        <v>529</v>
      </c>
      <c r="U458" s="39">
        <v>6.0000000000000001E-3</v>
      </c>
      <c r="V458" s="39" t="s">
        <v>98</v>
      </c>
      <c r="W458" s="39">
        <v>5.9999999999999995E-4</v>
      </c>
      <c r="X458" s="39">
        <v>5.9999999999999995E-4</v>
      </c>
      <c r="Y458" s="26" t="s">
        <v>1411</v>
      </c>
      <c r="Z458" s="26" t="s">
        <v>1433</v>
      </c>
      <c r="AA458" s="26" t="s">
        <v>1412</v>
      </c>
      <c r="AB458" s="76" t="s">
        <v>1174</v>
      </c>
      <c r="AC458" s="23"/>
      <c r="AD458" s="26" t="s">
        <v>102</v>
      </c>
      <c r="AE458" s="21"/>
      <c r="AF458" s="26">
        <v>60</v>
      </c>
      <c r="AG458" s="26">
        <v>107</v>
      </c>
      <c r="AH458" s="29"/>
      <c r="AI458" s="26" t="s">
        <v>530</v>
      </c>
      <c r="AJ458" s="27">
        <v>0.18</v>
      </c>
      <c r="AK458" s="26">
        <f ca="1">IF(LEN(J458)=0,"",VLOOKUP(INDIRECT(ADDRESS(COUNTA(기초자산!$A:$A),1,,,sname)),mat_spot,MATCH(J458,기초자산!$10:$10,0),FALSE))</f>
        <v>274.89999999999998</v>
      </c>
      <c r="AL458" s="26" t="str">
        <f ca="1">IF(LEN(K458)=0,"",VLOOKUP(INDIRECT(ADDRESS(COUNTA(기초자산!$A:$A),1,,,sname)),mat_spot,MATCH(K458,기초자산!$10:$10,0),FALSE))</f>
        <v/>
      </c>
      <c r="AM458" s="24">
        <f t="shared" ca="1" si="107"/>
        <v>1.3692966726439528</v>
      </c>
      <c r="AN458" s="24" t="str">
        <f t="shared" ref="AN458:AN463" ca="1" si="108">IF(ISERROR(AL458/P458),"",AL458/P458)</f>
        <v/>
      </c>
      <c r="AO458" s="23" t="s">
        <v>531</v>
      </c>
      <c r="AP458" s="24">
        <v>1</v>
      </c>
      <c r="AQ458" s="1"/>
      <c r="AR458" s="1"/>
      <c r="AS458" s="23" t="s">
        <v>532</v>
      </c>
      <c r="AT458" s="24">
        <v>1</v>
      </c>
      <c r="AW458" s="23" t="s">
        <v>533</v>
      </c>
      <c r="AX458" s="24">
        <v>1</v>
      </c>
      <c r="BA458" s="23" t="s">
        <v>534</v>
      </c>
      <c r="BB458" s="24">
        <v>1</v>
      </c>
      <c r="BE458" s="23" t="s">
        <v>1868</v>
      </c>
      <c r="BF458" s="24">
        <v>1</v>
      </c>
      <c r="BI458" s="23" t="s">
        <v>1869</v>
      </c>
      <c r="BJ458" s="24">
        <v>1</v>
      </c>
      <c r="BM458" s="23" t="s">
        <v>1870</v>
      </c>
      <c r="BN458" s="24">
        <v>1</v>
      </c>
      <c r="BQ458" s="23" t="s">
        <v>527</v>
      </c>
      <c r="BR458" s="24">
        <v>1</v>
      </c>
      <c r="BU458" s="23"/>
      <c r="BV458" s="24"/>
      <c r="BY458" s="23"/>
      <c r="BZ458" s="24"/>
      <c r="CC458" s="23"/>
      <c r="CD458" s="24"/>
      <c r="CG458" s="23"/>
      <c r="CH458" s="24"/>
      <c r="CK458" s="23"/>
      <c r="CL458" s="24"/>
      <c r="CO458" s="23"/>
      <c r="CP458" s="24"/>
      <c r="CS458" s="23"/>
      <c r="CT458" s="24"/>
      <c r="CW458" s="23"/>
      <c r="CX458" s="24"/>
      <c r="DA458" s="23"/>
      <c r="DB458" s="24"/>
      <c r="DE458" s="23"/>
      <c r="DF458" s="24"/>
    </row>
    <row r="459" spans="1:123" s="26" customFormat="1" ht="14.5" x14ac:dyDescent="0.25">
      <c r="A459" s="147">
        <v>52948</v>
      </c>
      <c r="B459" s="20" t="s">
        <v>522</v>
      </c>
      <c r="C459" s="15" t="s">
        <v>1871</v>
      </c>
      <c r="D459" s="23" t="s">
        <v>1948</v>
      </c>
      <c r="E459" s="23" t="s">
        <v>1916</v>
      </c>
      <c r="F459" s="23" t="s">
        <v>1982</v>
      </c>
      <c r="G459" s="244">
        <v>20080808</v>
      </c>
      <c r="H459" s="23" t="s">
        <v>2880</v>
      </c>
      <c r="I459" s="51">
        <v>0.98699999999999999</v>
      </c>
      <c r="J459" s="23" t="s">
        <v>941</v>
      </c>
      <c r="K459" s="23" t="s">
        <v>942</v>
      </c>
      <c r="L459" s="25">
        <v>4113347900</v>
      </c>
      <c r="M459" s="23" t="s">
        <v>524</v>
      </c>
      <c r="N459" s="23" t="s">
        <v>526</v>
      </c>
      <c r="O459" s="104">
        <v>200.76</v>
      </c>
      <c r="P459" s="104">
        <v>11742.39</v>
      </c>
      <c r="Q459" s="23" t="s">
        <v>534</v>
      </c>
      <c r="R459" s="23" t="s">
        <v>1872</v>
      </c>
      <c r="S459" s="112">
        <v>20090810</v>
      </c>
      <c r="T459" s="23" t="s">
        <v>529</v>
      </c>
      <c r="U459" s="39">
        <v>4.7999999999999996E-3</v>
      </c>
      <c r="V459" s="39" t="s">
        <v>2844</v>
      </c>
      <c r="W459" s="39">
        <v>2.9999999999999997E-4</v>
      </c>
      <c r="X459" s="39">
        <v>2.9999999999999997E-4</v>
      </c>
      <c r="Y459" s="26" t="s">
        <v>2043</v>
      </c>
      <c r="Z459" s="26" t="s">
        <v>1958</v>
      </c>
      <c r="AA459" s="26" t="s">
        <v>2025</v>
      </c>
      <c r="AB459" s="76" t="s">
        <v>1174</v>
      </c>
      <c r="AC459" s="23"/>
      <c r="AD459" s="26" t="s">
        <v>415</v>
      </c>
      <c r="AE459" s="21"/>
      <c r="AF459" s="26">
        <v>55</v>
      </c>
      <c r="AH459" s="29"/>
      <c r="AI459" s="26" t="s">
        <v>1874</v>
      </c>
      <c r="AJ459" s="27">
        <v>0.14099999999999999</v>
      </c>
      <c r="AK459" s="1">
        <f ca="1">IF(LEN(J459)=0,"",VLOOKUP(INDIRECT(ADDRESS(COUNTA(기초자산!$A:$A),1,,,sname)),mat_spot,MATCH(J459,기초자산!$10:$10,0),FALSE))</f>
        <v>274.89999999999998</v>
      </c>
      <c r="AL459" s="1">
        <f ca="1">IF(LEN(K459)=0,"",VLOOKUP(INDIRECT(ADDRESS(COUNTA(기초자산!$A:$A),1,,,sname)),mat_spot,MATCH(K459,기초자산!$10:$10,0),FALSE))</f>
        <v>12454.07</v>
      </c>
      <c r="AM459" s="9">
        <f t="shared" ca="1" si="107"/>
        <v>1.3692966726439528</v>
      </c>
      <c r="AN459" s="9">
        <f t="shared" ca="1" si="108"/>
        <v>1.0606077638368339</v>
      </c>
      <c r="AO459" s="23" t="s">
        <v>1875</v>
      </c>
      <c r="AP459" s="24">
        <v>0.9</v>
      </c>
      <c r="AQ459" s="1"/>
      <c r="AR459" s="1"/>
      <c r="AS459" s="23" t="s">
        <v>1876</v>
      </c>
      <c r="AT459" s="24">
        <v>0.85</v>
      </c>
      <c r="AW459" s="23" t="s">
        <v>534</v>
      </c>
      <c r="AX459" s="24">
        <v>0.8</v>
      </c>
      <c r="BA459" s="23"/>
      <c r="BB459" s="24"/>
      <c r="BE459" s="23"/>
      <c r="BF459" s="24"/>
      <c r="BI459" s="23"/>
      <c r="BJ459" s="24"/>
      <c r="BM459" s="23"/>
      <c r="BN459" s="24"/>
      <c r="BQ459" s="23"/>
      <c r="BR459" s="24"/>
      <c r="BU459" s="23"/>
      <c r="BV459" s="24"/>
      <c r="BY459" s="23"/>
      <c r="BZ459" s="24"/>
      <c r="CC459" s="23"/>
      <c r="CD459" s="24"/>
      <c r="CG459" s="23"/>
      <c r="CH459" s="24"/>
      <c r="CK459" s="23"/>
      <c r="CL459" s="24"/>
      <c r="CO459" s="23"/>
      <c r="CP459" s="24"/>
      <c r="CS459" s="23"/>
      <c r="CT459" s="24"/>
      <c r="CW459" s="23"/>
      <c r="CX459" s="24"/>
      <c r="DA459" s="23"/>
      <c r="DB459" s="24"/>
      <c r="DE459" s="23"/>
      <c r="DF459" s="24"/>
    </row>
    <row r="460" spans="1:123" s="26" customFormat="1" ht="14.5" x14ac:dyDescent="0.25">
      <c r="A460" s="147">
        <v>52938</v>
      </c>
      <c r="B460" s="20" t="s">
        <v>451</v>
      </c>
      <c r="C460" s="22" t="s">
        <v>452</v>
      </c>
      <c r="D460" s="23" t="s">
        <v>945</v>
      </c>
      <c r="E460" s="23" t="s">
        <v>948</v>
      </c>
      <c r="F460" s="23" t="s">
        <v>910</v>
      </c>
      <c r="G460" s="244">
        <v>20080728</v>
      </c>
      <c r="H460" s="23" t="s">
        <v>1949</v>
      </c>
      <c r="I460" s="51">
        <v>0.99750000000000005</v>
      </c>
      <c r="J460" s="23" t="s">
        <v>453</v>
      </c>
      <c r="K460" s="23" t="s">
        <v>454</v>
      </c>
      <c r="L460" s="25">
        <v>5683470126</v>
      </c>
      <c r="M460" s="23" t="s">
        <v>442</v>
      </c>
      <c r="N460" s="23" t="s">
        <v>444</v>
      </c>
      <c r="O460" s="104">
        <v>63100</v>
      </c>
      <c r="P460" s="104">
        <v>101500</v>
      </c>
      <c r="Q460" s="23" t="s">
        <v>423</v>
      </c>
      <c r="R460" s="23" t="s">
        <v>507</v>
      </c>
      <c r="S460" s="112">
        <v>20110803</v>
      </c>
      <c r="T460" s="23" t="s">
        <v>508</v>
      </c>
      <c r="U460" s="39">
        <v>4.0000000000000002E-4</v>
      </c>
      <c r="V460" s="39">
        <v>0</v>
      </c>
      <c r="W460" s="39">
        <v>4.0000000000000002E-4</v>
      </c>
      <c r="X460" s="39">
        <v>2.9999999999999997E-4</v>
      </c>
      <c r="Y460" s="26" t="s">
        <v>1969</v>
      </c>
      <c r="Z460" s="26" t="s">
        <v>1986</v>
      </c>
      <c r="AA460" s="26" t="s">
        <v>2025</v>
      </c>
      <c r="AB460" s="76" t="s">
        <v>1174</v>
      </c>
      <c r="AC460" s="23"/>
      <c r="AD460" s="26" t="s">
        <v>2924</v>
      </c>
      <c r="AE460" s="21"/>
      <c r="AF460" s="26">
        <v>55</v>
      </c>
      <c r="AH460" s="29"/>
      <c r="AI460" s="26" t="s">
        <v>509</v>
      </c>
      <c r="AJ460" s="27">
        <v>0.6</v>
      </c>
      <c r="AK460" s="26">
        <f ca="1">IF(LEN(J460)=0,"",VLOOKUP(INDIRECT(ADDRESS(COUNTA(기초자산!$A:$A),1,,,sname)),mat_spot,MATCH(J460,기초자산!$10:$10,0),FALSE))</f>
        <v>86800</v>
      </c>
      <c r="AL460" s="26">
        <f ca="1">IF(LEN(K460)=0,"",VLOOKUP(INDIRECT(ADDRESS(COUNTA(기초자산!$A:$A),1,,,sname)),mat_spot,MATCH(K460,기초자산!$10:$10,0),FALSE))</f>
        <v>117500</v>
      </c>
      <c r="AM460" s="24">
        <f t="shared" ca="1" si="107"/>
        <v>1.375594294770206</v>
      </c>
      <c r="AN460" s="24">
        <f t="shared" ca="1" si="108"/>
        <v>1.1576354679802956</v>
      </c>
      <c r="AO460" s="23" t="s">
        <v>510</v>
      </c>
      <c r="AP460" s="24">
        <v>0.9</v>
      </c>
      <c r="AQ460" s="1" t="e">
        <f ca="1">pr($AO460,J460)</f>
        <v>#NAME?</v>
      </c>
      <c r="AR460" s="1" t="e">
        <f ca="1">pr($AO460,K460)</f>
        <v>#NAME?</v>
      </c>
      <c r="AS460" s="23" t="s">
        <v>401</v>
      </c>
      <c r="AT460" s="24">
        <v>0.9</v>
      </c>
      <c r="AW460" s="23" t="s">
        <v>511</v>
      </c>
      <c r="AX460" s="24">
        <v>0.85</v>
      </c>
      <c r="BA460" s="23" t="s">
        <v>434</v>
      </c>
      <c r="BB460" s="24">
        <v>0.85</v>
      </c>
      <c r="BE460" s="23" t="s">
        <v>512</v>
      </c>
      <c r="BF460" s="24">
        <v>0.8</v>
      </c>
      <c r="BI460" s="23" t="s">
        <v>423</v>
      </c>
      <c r="BJ460" s="24">
        <v>0.8</v>
      </c>
      <c r="BM460" s="23"/>
      <c r="BN460" s="24"/>
      <c r="BQ460" s="23"/>
      <c r="BR460" s="24"/>
      <c r="BU460" s="23"/>
      <c r="BV460" s="24"/>
      <c r="BY460" s="23"/>
      <c r="BZ460" s="24"/>
      <c r="CC460" s="23"/>
      <c r="CD460" s="24"/>
      <c r="CG460" s="23"/>
      <c r="CH460" s="24"/>
      <c r="CK460" s="23"/>
      <c r="CL460" s="24"/>
      <c r="CO460" s="23"/>
      <c r="CP460" s="24"/>
      <c r="CS460" s="23"/>
      <c r="CT460" s="24"/>
      <c r="CW460" s="23"/>
      <c r="CX460" s="24"/>
      <c r="DA460" s="23"/>
      <c r="DB460" s="24"/>
      <c r="DE460" s="23"/>
      <c r="DF460" s="24"/>
      <c r="DI460" s="95">
        <v>39986.364768518521</v>
      </c>
    </row>
    <row r="461" spans="1:123" s="26" customFormat="1" ht="14.5" x14ac:dyDescent="0.25">
      <c r="A461" s="150">
        <v>52939</v>
      </c>
      <c r="B461" s="55" t="s">
        <v>440</v>
      </c>
      <c r="C461" s="57" t="s">
        <v>441</v>
      </c>
      <c r="D461" s="58" t="s">
        <v>1982</v>
      </c>
      <c r="E461" s="58" t="s">
        <v>1916</v>
      </c>
      <c r="F461" s="58" t="s">
        <v>1949</v>
      </c>
      <c r="G461" s="248">
        <v>20080729</v>
      </c>
      <c r="H461" s="58" t="s">
        <v>443</v>
      </c>
      <c r="I461" s="59">
        <v>0.98399999999999999</v>
      </c>
      <c r="J461" s="58" t="s">
        <v>3162</v>
      </c>
      <c r="K461" s="58"/>
      <c r="L461" s="60">
        <v>25623031693</v>
      </c>
      <c r="M461" s="58" t="s">
        <v>444</v>
      </c>
      <c r="N461" s="58" t="s">
        <v>421</v>
      </c>
      <c r="O461" s="105">
        <v>12469.26</v>
      </c>
      <c r="P461" s="105"/>
      <c r="Q461" s="58" t="s">
        <v>445</v>
      </c>
      <c r="R461" s="58" t="s">
        <v>401</v>
      </c>
      <c r="S461" s="74">
        <v>20090730</v>
      </c>
      <c r="T461" s="58" t="s">
        <v>446</v>
      </c>
      <c r="U461" s="62">
        <v>2.0999999999999999E-3</v>
      </c>
      <c r="V461" s="62" t="s">
        <v>447</v>
      </c>
      <c r="W461" s="62">
        <v>2.9999999999999997E-4</v>
      </c>
      <c r="X461" s="62">
        <v>2.9999999999999997E-4</v>
      </c>
      <c r="Y461" s="61" t="s">
        <v>412</v>
      </c>
      <c r="Z461" s="61" t="s">
        <v>413</v>
      </c>
      <c r="AA461" s="61" t="s">
        <v>2025</v>
      </c>
      <c r="AB461" s="76" t="s">
        <v>1174</v>
      </c>
      <c r="AC461" s="58"/>
      <c r="AD461" s="61" t="s">
        <v>448</v>
      </c>
      <c r="AE461" s="56"/>
      <c r="AF461" s="61">
        <v>60</v>
      </c>
      <c r="AG461" s="61"/>
      <c r="AH461" s="63"/>
      <c r="AI461" s="61" t="s">
        <v>449</v>
      </c>
      <c r="AJ461" s="64">
        <v>0.2001</v>
      </c>
      <c r="AK461" s="61">
        <f ca="1">IF(LEN(J461)=0,"",VLOOKUP(INDIRECT(ADDRESS(COUNTA(기초자산!$A:$A),1,,,sname)),mat_spot,MATCH(J461,기초자산!$10:$10,0),FALSE))</f>
        <v>12454.07</v>
      </c>
      <c r="AL461" s="61" t="str">
        <f ca="1">IF(LEN(K461)=0,"",VLOOKUP(INDIRECT(ADDRESS(COUNTA(기초자산!$A:$A),1,,,sname)),mat_spot,MATCH(K461,기초자산!$10:$10,0),FALSE))</f>
        <v/>
      </c>
      <c r="AM461" s="65">
        <f t="shared" ca="1" si="107"/>
        <v>0.9987818042129204</v>
      </c>
      <c r="AN461" s="65" t="str">
        <f t="shared" ca="1" si="108"/>
        <v/>
      </c>
      <c r="AO461" s="58" t="s">
        <v>417</v>
      </c>
      <c r="AP461" s="65">
        <v>0.9</v>
      </c>
      <c r="AQ461" s="61"/>
      <c r="AR461" s="61"/>
      <c r="AS461" s="58" t="s">
        <v>450</v>
      </c>
      <c r="AT461" s="65">
        <v>0.85</v>
      </c>
      <c r="AU461" s="61"/>
      <c r="AV461" s="61"/>
      <c r="AW461" s="58" t="s">
        <v>445</v>
      </c>
      <c r="AX461" s="65">
        <v>0.8</v>
      </c>
      <c r="AY461" s="61"/>
      <c r="AZ461" s="61"/>
      <c r="BA461" s="58"/>
      <c r="BB461" s="65"/>
      <c r="BC461" s="61"/>
      <c r="BD461" s="61"/>
      <c r="BE461" s="58"/>
      <c r="BF461" s="65"/>
      <c r="BG461" s="61"/>
      <c r="BH461" s="61"/>
      <c r="BI461" s="58"/>
      <c r="BJ461" s="65"/>
      <c r="BK461" s="61"/>
      <c r="BL461" s="61"/>
      <c r="BM461" s="58"/>
      <c r="BN461" s="65"/>
      <c r="BO461" s="61"/>
      <c r="BP461" s="61"/>
      <c r="BQ461" s="58"/>
      <c r="BR461" s="65"/>
      <c r="BS461" s="61"/>
      <c r="BT461" s="61"/>
      <c r="BU461" s="58"/>
      <c r="BV461" s="65"/>
      <c r="BW461" s="61"/>
      <c r="BX461" s="61"/>
      <c r="BY461" s="58"/>
      <c r="BZ461" s="65"/>
      <c r="CA461" s="61"/>
      <c r="CB461" s="61"/>
      <c r="CC461" s="58"/>
      <c r="CD461" s="65"/>
      <c r="CE461" s="61"/>
      <c r="CF461" s="61"/>
      <c r="CG461" s="58"/>
      <c r="CH461" s="65"/>
      <c r="CI461" s="61"/>
      <c r="CJ461" s="61"/>
      <c r="CK461" s="58"/>
      <c r="CL461" s="65"/>
      <c r="CM461" s="61"/>
      <c r="CN461" s="61"/>
      <c r="CO461" s="58"/>
      <c r="CP461" s="65"/>
      <c r="CQ461" s="61"/>
      <c r="CR461" s="61"/>
      <c r="CS461" s="58"/>
      <c r="CT461" s="65"/>
      <c r="CU461" s="61"/>
      <c r="CV461" s="61"/>
      <c r="CW461" s="58"/>
      <c r="CX461" s="65"/>
      <c r="CY461" s="61"/>
      <c r="CZ461" s="61"/>
      <c r="DA461" s="58"/>
      <c r="DB461" s="65"/>
      <c r="DC461" s="61"/>
      <c r="DD461" s="61"/>
      <c r="DE461" s="58"/>
      <c r="DF461" s="65"/>
      <c r="DG461" s="61"/>
      <c r="DH461" s="61"/>
      <c r="DI461" s="76">
        <v>39729</v>
      </c>
    </row>
    <row r="462" spans="1:123" s="26" customFormat="1" ht="14.5" x14ac:dyDescent="0.25">
      <c r="A462" s="147">
        <v>52940</v>
      </c>
      <c r="B462" s="20" t="s">
        <v>428</v>
      </c>
      <c r="C462" s="10" t="s">
        <v>429</v>
      </c>
      <c r="D462" s="23" t="s">
        <v>1982</v>
      </c>
      <c r="E462" s="23" t="s">
        <v>1916</v>
      </c>
      <c r="F462" s="23" t="s">
        <v>1982</v>
      </c>
      <c r="G462" s="244">
        <v>20080731</v>
      </c>
      <c r="H462" s="23" t="s">
        <v>430</v>
      </c>
      <c r="I462" s="51">
        <v>0.98399999999999999</v>
      </c>
      <c r="J462" s="2" t="s">
        <v>1984</v>
      </c>
      <c r="K462" s="23" t="s">
        <v>1982</v>
      </c>
      <c r="L462" s="25">
        <v>7971821834</v>
      </c>
      <c r="M462" s="23" t="s">
        <v>431</v>
      </c>
      <c r="N462" s="23" t="s">
        <v>432</v>
      </c>
      <c r="O462" s="104">
        <v>564666</v>
      </c>
      <c r="P462" s="104">
        <v>13050</v>
      </c>
      <c r="Q462" s="23" t="s">
        <v>433</v>
      </c>
      <c r="R462" s="23" t="s">
        <v>396</v>
      </c>
      <c r="S462" s="112">
        <v>20100802</v>
      </c>
      <c r="T462" s="23" t="s">
        <v>424</v>
      </c>
      <c r="U462" s="39">
        <v>6.4000000000000003E-3</v>
      </c>
      <c r="V462" s="39" t="s">
        <v>2844</v>
      </c>
      <c r="W462" s="39">
        <v>5.9999999999999995E-4</v>
      </c>
      <c r="X462" s="39">
        <v>5.9999999999999995E-4</v>
      </c>
      <c r="Y462" s="26" t="s">
        <v>411</v>
      </c>
      <c r="Z462" s="26" t="s">
        <v>1986</v>
      </c>
      <c r="AA462" s="26" t="s">
        <v>2025</v>
      </c>
      <c r="AB462" s="76" t="s">
        <v>1174</v>
      </c>
      <c r="AC462" s="23"/>
      <c r="AD462" s="26" t="s">
        <v>435</v>
      </c>
      <c r="AE462" s="21"/>
      <c r="AF462" s="26">
        <v>50</v>
      </c>
      <c r="AH462" s="29"/>
      <c r="AI462" s="26" t="s">
        <v>436</v>
      </c>
      <c r="AJ462" s="27">
        <v>0.3</v>
      </c>
      <c r="AK462" s="1">
        <f ca="1">IF(LEN(J462)=0,"",VLOOKUP(INDIRECT(ADDRESS(COUNTA(기초자산!$A:$A),1,,,sname)),mat_spot,MATCH(J462,기초자산!$10:$10,0),FALSE))</f>
        <v>972000</v>
      </c>
      <c r="AL462" s="1">
        <f ca="1">IF(LEN(K462)=0,"",VLOOKUP(INDIRECT(ADDRESS(COUNTA(기초자산!$A:$A),1,,,sname)),mat_spot,MATCH(K462,기초자산!$10:$10,0),FALSE))</f>
        <v>10450</v>
      </c>
      <c r="AM462" s="9">
        <f t="shared" ca="1" si="107"/>
        <v>1.7213715718672631</v>
      </c>
      <c r="AN462" s="9">
        <f t="shared" ca="1" si="108"/>
        <v>0.8007662835249042</v>
      </c>
      <c r="AO462" s="23" t="s">
        <v>437</v>
      </c>
      <c r="AP462" s="24">
        <v>0.85</v>
      </c>
      <c r="AQ462" s="1"/>
      <c r="AR462" s="1"/>
      <c r="AS462" s="23" t="s">
        <v>438</v>
      </c>
      <c r="AT462" s="24">
        <v>0.8</v>
      </c>
      <c r="AW462" s="23" t="s">
        <v>439</v>
      </c>
      <c r="AX462" s="24">
        <v>0.75</v>
      </c>
      <c r="BA462" s="23" t="s">
        <v>433</v>
      </c>
      <c r="BB462" s="24">
        <v>0.7</v>
      </c>
      <c r="BE462" s="23"/>
      <c r="BF462" s="24"/>
      <c r="BI462" s="23"/>
      <c r="BJ462" s="24"/>
      <c r="BM462" s="23"/>
      <c r="BN462" s="24"/>
      <c r="BQ462" s="23"/>
      <c r="BR462" s="24"/>
      <c r="BU462" s="23"/>
      <c r="BV462" s="24"/>
      <c r="BY462" s="23"/>
      <c r="BZ462" s="24"/>
      <c r="CC462" s="23"/>
      <c r="CD462" s="24"/>
      <c r="CG462" s="23"/>
      <c r="CH462" s="24"/>
      <c r="CK462" s="23"/>
      <c r="CL462" s="24"/>
      <c r="CO462" s="23"/>
      <c r="CP462" s="24"/>
      <c r="CS462" s="23"/>
      <c r="CT462" s="24"/>
      <c r="CW462" s="23"/>
      <c r="CX462" s="24"/>
      <c r="DA462" s="23"/>
      <c r="DB462" s="24"/>
      <c r="DE462" s="23"/>
      <c r="DF462" s="24"/>
      <c r="DI462" s="95">
        <v>39877.42087962963</v>
      </c>
    </row>
    <row r="463" spans="1:123" s="26" customFormat="1" ht="14.5" x14ac:dyDescent="0.25">
      <c r="A463" s="150">
        <v>52941</v>
      </c>
      <c r="B463" s="55" t="s">
        <v>419</v>
      </c>
      <c r="C463" s="57" t="s">
        <v>420</v>
      </c>
      <c r="D463" s="58" t="s">
        <v>1982</v>
      </c>
      <c r="E463" s="58" t="s">
        <v>1916</v>
      </c>
      <c r="F463" s="58" t="s">
        <v>1982</v>
      </c>
      <c r="G463" s="248">
        <v>20080731</v>
      </c>
      <c r="H463" s="58" t="s">
        <v>2005</v>
      </c>
      <c r="I463" s="59">
        <v>0.98499999999999999</v>
      </c>
      <c r="J463" s="58" t="s">
        <v>2861</v>
      </c>
      <c r="K463" s="58" t="s">
        <v>2862</v>
      </c>
      <c r="L463" s="60">
        <v>2617795007</v>
      </c>
      <c r="M463" s="58" t="s">
        <v>421</v>
      </c>
      <c r="N463" s="58" t="s">
        <v>393</v>
      </c>
      <c r="O463" s="105">
        <v>311500</v>
      </c>
      <c r="P463" s="105">
        <v>68900</v>
      </c>
      <c r="Q463" s="58" t="s">
        <v>422</v>
      </c>
      <c r="R463" s="58" t="s">
        <v>423</v>
      </c>
      <c r="S463" s="74">
        <v>20110801</v>
      </c>
      <c r="T463" s="58" t="s">
        <v>424</v>
      </c>
      <c r="U463" s="62">
        <v>6.4000000000000003E-3</v>
      </c>
      <c r="V463" s="62" t="s">
        <v>1940</v>
      </c>
      <c r="W463" s="62">
        <v>5.9999999999999995E-4</v>
      </c>
      <c r="X463" s="62">
        <v>5.9999999999999995E-4</v>
      </c>
      <c r="Y463" s="61" t="s">
        <v>3187</v>
      </c>
      <c r="Z463" s="61" t="s">
        <v>1986</v>
      </c>
      <c r="AA463" s="61" t="s">
        <v>2003</v>
      </c>
      <c r="AB463" s="76" t="s">
        <v>1174</v>
      </c>
      <c r="AC463" s="58"/>
      <c r="AD463" s="61" t="s">
        <v>3037</v>
      </c>
      <c r="AE463" s="56"/>
      <c r="AF463" s="61">
        <v>80</v>
      </c>
      <c r="AG463" s="61"/>
      <c r="AH463" s="63"/>
      <c r="AI463" s="61" t="s">
        <v>425</v>
      </c>
      <c r="AJ463" s="64">
        <v>0.21</v>
      </c>
      <c r="AK463" s="61">
        <f ca="1">IF(LEN(J463)=0,"",VLOOKUP(INDIRECT(ADDRESS(COUNTA(기초자산!$A:$A),1,,,sname)),mat_spot,MATCH(J463,기초자산!$10:$10,0),FALSE))</f>
        <v>474000</v>
      </c>
      <c r="AL463" s="61">
        <f ca="1">IF(LEN(K463)=0,"",VLOOKUP(INDIRECT(ADDRESS(COUNTA(기초자산!$A:$A),1,,,sname)),mat_spot,MATCH(K463,기초자산!$10:$10,0),FALSE))</f>
        <v>106500</v>
      </c>
      <c r="AM463" s="65">
        <f t="shared" ca="1" si="107"/>
        <v>1.521669341894061</v>
      </c>
      <c r="AN463" s="65">
        <f t="shared" ca="1" si="108"/>
        <v>1.5457184325108853</v>
      </c>
      <c r="AO463" s="58" t="s">
        <v>399</v>
      </c>
      <c r="AP463" s="65">
        <v>1</v>
      </c>
      <c r="AQ463" s="61"/>
      <c r="AR463" s="61"/>
      <c r="AS463" s="58" t="s">
        <v>426</v>
      </c>
      <c r="AT463" s="65">
        <v>1</v>
      </c>
      <c r="AU463" s="61"/>
      <c r="AV463" s="61"/>
      <c r="AW463" s="58" t="s">
        <v>403</v>
      </c>
      <c r="AX463" s="65">
        <v>1</v>
      </c>
      <c r="AY463" s="61"/>
      <c r="AZ463" s="61"/>
      <c r="BA463" s="58" t="s">
        <v>395</v>
      </c>
      <c r="BB463" s="65">
        <v>1</v>
      </c>
      <c r="BC463" s="61"/>
      <c r="BD463" s="61"/>
      <c r="BE463" s="58" t="s">
        <v>427</v>
      </c>
      <c r="BF463" s="65">
        <v>1</v>
      </c>
      <c r="BG463" s="61"/>
      <c r="BH463" s="61"/>
      <c r="BI463" s="58" t="s">
        <v>422</v>
      </c>
      <c r="BJ463" s="65">
        <v>1</v>
      </c>
      <c r="BK463" s="61"/>
      <c r="BL463" s="61"/>
      <c r="BM463" s="58"/>
      <c r="BN463" s="65"/>
      <c r="BO463" s="61"/>
      <c r="BP463" s="61"/>
      <c r="BQ463" s="58"/>
      <c r="BR463" s="65"/>
      <c r="BS463" s="61"/>
      <c r="BT463" s="61"/>
      <c r="BU463" s="58"/>
      <c r="BV463" s="65"/>
      <c r="BW463" s="61"/>
      <c r="BX463" s="61"/>
      <c r="BY463" s="58"/>
      <c r="BZ463" s="65"/>
      <c r="CA463" s="61"/>
      <c r="CB463" s="61"/>
      <c r="CC463" s="58"/>
      <c r="CD463" s="65"/>
      <c r="CE463" s="61"/>
      <c r="CF463" s="61"/>
      <c r="CG463" s="58"/>
      <c r="CH463" s="65"/>
      <c r="CI463" s="61"/>
      <c r="CJ463" s="61"/>
      <c r="CK463" s="58"/>
      <c r="CL463" s="65"/>
      <c r="CM463" s="61"/>
      <c r="CN463" s="61"/>
      <c r="CO463" s="58"/>
      <c r="CP463" s="65"/>
      <c r="CQ463" s="61"/>
      <c r="CR463" s="61"/>
      <c r="CS463" s="58"/>
      <c r="CT463" s="65"/>
      <c r="CU463" s="61"/>
      <c r="CV463" s="61"/>
      <c r="CW463" s="58"/>
      <c r="CX463" s="65"/>
      <c r="CY463" s="61"/>
      <c r="CZ463" s="61"/>
      <c r="DA463" s="58"/>
      <c r="DB463" s="65"/>
      <c r="DC463" s="61"/>
      <c r="DD463" s="61"/>
      <c r="DE463" s="58"/>
      <c r="DF463" s="65"/>
      <c r="DG463" s="61"/>
      <c r="DH463" s="61"/>
      <c r="DI463" s="95">
        <v>39681.736585648148</v>
      </c>
    </row>
    <row r="464" spans="1:123" s="26" customFormat="1" ht="14.5" x14ac:dyDescent="0.25">
      <c r="A464" s="147">
        <v>52943</v>
      </c>
      <c r="B464" s="20" t="s">
        <v>391</v>
      </c>
      <c r="C464" s="15" t="s">
        <v>392</v>
      </c>
      <c r="D464" s="23" t="s">
        <v>947</v>
      </c>
      <c r="E464" s="23" t="s">
        <v>948</v>
      </c>
      <c r="F464" s="23" t="s">
        <v>932</v>
      </c>
      <c r="G464" s="244">
        <v>20080801</v>
      </c>
      <c r="H464" s="23" t="s">
        <v>930</v>
      </c>
      <c r="I464" s="51">
        <v>0.98799999999999999</v>
      </c>
      <c r="J464" s="2" t="s">
        <v>941</v>
      </c>
      <c r="K464" s="23"/>
      <c r="L464" s="25">
        <v>2855749936</v>
      </c>
      <c r="M464" s="23" t="s">
        <v>393</v>
      </c>
      <c r="N464" s="23" t="s">
        <v>394</v>
      </c>
      <c r="O464" s="104">
        <v>201.43</v>
      </c>
      <c r="P464" s="104"/>
      <c r="Q464" s="23" t="s">
        <v>395</v>
      </c>
      <c r="R464" s="23" t="s">
        <v>396</v>
      </c>
      <c r="S464" s="112">
        <v>20100802</v>
      </c>
      <c r="T464" s="23" t="s">
        <v>397</v>
      </c>
      <c r="U464" s="39">
        <v>4.7999999999999996E-3</v>
      </c>
      <c r="V464" s="39" t="s">
        <v>98</v>
      </c>
      <c r="W464" s="39">
        <v>1.1999999999999999E-3</v>
      </c>
      <c r="X464" s="39">
        <v>1.1999999999999999E-3</v>
      </c>
      <c r="Y464" s="26" t="s">
        <v>1411</v>
      </c>
      <c r="Z464" s="26" t="s">
        <v>1433</v>
      </c>
      <c r="AA464" s="26" t="s">
        <v>1412</v>
      </c>
      <c r="AB464" s="76" t="s">
        <v>1174</v>
      </c>
      <c r="AC464" s="23"/>
      <c r="AD464" s="26" t="s">
        <v>102</v>
      </c>
      <c r="AE464" s="21"/>
      <c r="AF464" s="26">
        <v>60</v>
      </c>
      <c r="AG464" s="26">
        <v>107</v>
      </c>
      <c r="AH464" s="29"/>
      <c r="AI464" s="26" t="s">
        <v>1946</v>
      </c>
      <c r="AJ464" s="27">
        <v>0.18</v>
      </c>
      <c r="AK464" s="1">
        <f ca="1">IF(LEN(J464)=0,"",VLOOKUP(INDIRECT(ADDRESS(COUNTA(기초자산!$A:$A),1,,,sname)),mat_spot,MATCH(J464,기초자산!$10:$10,0),FALSE))</f>
        <v>274.89999999999998</v>
      </c>
      <c r="AL464" s="1" t="str">
        <f ca="1">IF(LEN(K464)=0,"",VLOOKUP(INDIRECT(ADDRESS(COUNTA(기초자산!$A:$A),1,,,sname)),mat_spot,MATCH(K464,기초자산!$10:$10,0),FALSE))</f>
        <v/>
      </c>
      <c r="AM464" s="9">
        <f t="shared" ca="1" si="107"/>
        <v>1.3647420940277017</v>
      </c>
      <c r="AN464" s="9" t="s">
        <v>1174</v>
      </c>
      <c r="AO464" s="23" t="s">
        <v>398</v>
      </c>
      <c r="AP464" s="24">
        <v>1</v>
      </c>
      <c r="AQ464" s="1"/>
      <c r="AR464" s="1"/>
      <c r="AS464" s="23" t="s">
        <v>399</v>
      </c>
      <c r="AT464" s="24">
        <v>1</v>
      </c>
      <c r="AW464" s="23" t="s">
        <v>400</v>
      </c>
      <c r="AX464" s="24">
        <v>1</v>
      </c>
      <c r="BA464" s="23" t="s">
        <v>401</v>
      </c>
      <c r="BB464" s="24">
        <v>1</v>
      </c>
      <c r="BE464" s="23" t="s">
        <v>402</v>
      </c>
      <c r="BF464" s="24">
        <v>1</v>
      </c>
      <c r="BI464" s="23" t="s">
        <v>403</v>
      </c>
      <c r="BJ464" s="24">
        <v>1</v>
      </c>
      <c r="BM464" s="23" t="s">
        <v>404</v>
      </c>
      <c r="BN464" s="24">
        <v>1</v>
      </c>
      <c r="BQ464" s="23" t="s">
        <v>395</v>
      </c>
      <c r="BR464" s="24">
        <v>1</v>
      </c>
      <c r="BU464" s="23"/>
      <c r="BV464" s="24"/>
      <c r="BY464" s="23"/>
      <c r="BZ464" s="24"/>
      <c r="CC464" s="23"/>
      <c r="CD464" s="24"/>
      <c r="CG464" s="23"/>
      <c r="CH464" s="24"/>
      <c r="CK464" s="23"/>
      <c r="CL464" s="24"/>
      <c r="CO464" s="23"/>
      <c r="CP464" s="24"/>
      <c r="CS464" s="23"/>
      <c r="CT464" s="24"/>
      <c r="CW464" s="23"/>
      <c r="CX464" s="24"/>
      <c r="DA464" s="23"/>
      <c r="DB464" s="24"/>
      <c r="DE464" s="23"/>
      <c r="DF464" s="24"/>
    </row>
    <row r="465" spans="1:113" s="26" customFormat="1" ht="14.5" x14ac:dyDescent="0.25">
      <c r="A465" s="147">
        <v>52942</v>
      </c>
      <c r="B465" s="20" t="s">
        <v>405</v>
      </c>
      <c r="C465" s="15" t="s">
        <v>406</v>
      </c>
      <c r="D465" s="23" t="s">
        <v>407</v>
      </c>
      <c r="E465" s="23" t="s">
        <v>1916</v>
      </c>
      <c r="F465" s="23" t="s">
        <v>408</v>
      </c>
      <c r="G465" s="244">
        <v>20080801</v>
      </c>
      <c r="H465" s="23" t="s">
        <v>409</v>
      </c>
      <c r="I465" s="51">
        <v>0.98499999999999999</v>
      </c>
      <c r="J465" s="23" t="s">
        <v>941</v>
      </c>
      <c r="K465" s="23" t="s">
        <v>942</v>
      </c>
      <c r="L465" s="25">
        <v>5794356935</v>
      </c>
      <c r="M465" s="23" t="s">
        <v>393</v>
      </c>
      <c r="N465" s="23" t="s">
        <v>394</v>
      </c>
      <c r="O465" s="104">
        <v>201.43</v>
      </c>
      <c r="P465" s="104">
        <v>12545.22</v>
      </c>
      <c r="Q465" s="23" t="s">
        <v>401</v>
      </c>
      <c r="R465" s="23" t="s">
        <v>410</v>
      </c>
      <c r="S465" s="112">
        <v>20090803</v>
      </c>
      <c r="T465" s="23" t="s">
        <v>397</v>
      </c>
      <c r="U465" s="39">
        <v>7.1999999999999998E-3</v>
      </c>
      <c r="V465" s="39" t="s">
        <v>2844</v>
      </c>
      <c r="W465" s="39">
        <v>5.9999999999999995E-4</v>
      </c>
      <c r="X465" s="39">
        <v>5.9999999999999995E-4</v>
      </c>
      <c r="Y465" s="26" t="s">
        <v>412</v>
      </c>
      <c r="Z465" s="26" t="s">
        <v>413</v>
      </c>
      <c r="AA465" s="26" t="s">
        <v>414</v>
      </c>
      <c r="AB465" s="76" t="s">
        <v>1174</v>
      </c>
      <c r="AC465" s="23"/>
      <c r="AD465" s="26" t="s">
        <v>415</v>
      </c>
      <c r="AE465" s="21"/>
      <c r="AF465" s="26">
        <v>55</v>
      </c>
      <c r="AH465" s="29"/>
      <c r="AI465" s="26" t="s">
        <v>416</v>
      </c>
      <c r="AJ465" s="27">
        <v>0.14249999999999999</v>
      </c>
      <c r="AK465" s="1">
        <f ca="1">IF(LEN(J465)=0,"",VLOOKUP(INDIRECT(ADDRESS(COUNTA(기초자산!$A:$A),1,,,sname)),mat_spot,MATCH(J465,기초자산!$10:$10,0),FALSE))</f>
        <v>274.89999999999998</v>
      </c>
      <c r="AL465" s="1">
        <f ca="1">IF(LEN(K465)=0,"",VLOOKUP(INDIRECT(ADDRESS(COUNTA(기초자산!$A:$A),1,,,sname)),mat_spot,MATCH(K465,기초자산!$10:$10,0),FALSE))</f>
        <v>12454.07</v>
      </c>
      <c r="AM465" s="9">
        <f t="shared" ca="1" si="107"/>
        <v>1.3647420940277017</v>
      </c>
      <c r="AN465" s="9">
        <f ca="1">IF(ISERROR(AL465/P465),"",AL465/P465)</f>
        <v>0.9927342844525644</v>
      </c>
      <c r="AO465" s="23" t="s">
        <v>417</v>
      </c>
      <c r="AP465" s="24">
        <v>0.9</v>
      </c>
      <c r="AQ465" s="1"/>
      <c r="AR465" s="1"/>
      <c r="AS465" s="23" t="s">
        <v>418</v>
      </c>
      <c r="AT465" s="24">
        <v>0.85</v>
      </c>
      <c r="AW465" s="23" t="s">
        <v>401</v>
      </c>
      <c r="AX465" s="24">
        <v>0.8</v>
      </c>
      <c r="BA465" s="23"/>
      <c r="BB465" s="24"/>
      <c r="BE465" s="23"/>
      <c r="BF465" s="24"/>
      <c r="BI465" s="23"/>
      <c r="BJ465" s="24"/>
      <c r="BM465" s="23"/>
      <c r="BN465" s="24"/>
      <c r="BQ465" s="23"/>
      <c r="BR465" s="24"/>
      <c r="BU465" s="23"/>
      <c r="BV465" s="24"/>
      <c r="BY465" s="23"/>
      <c r="BZ465" s="24"/>
      <c r="CC465" s="23"/>
      <c r="CD465" s="24"/>
      <c r="CG465" s="23"/>
      <c r="CH465" s="24"/>
      <c r="CK465" s="23"/>
      <c r="CL465" s="24"/>
      <c r="CO465" s="23"/>
      <c r="CP465" s="24"/>
      <c r="CS465" s="23"/>
      <c r="CT465" s="24"/>
      <c r="CW465" s="23"/>
      <c r="CX465" s="24"/>
      <c r="DA465" s="23"/>
      <c r="DB465" s="24"/>
      <c r="DE465" s="23"/>
      <c r="DF465" s="24"/>
    </row>
    <row r="466" spans="1:113" s="26" customFormat="1" ht="14.5" x14ac:dyDescent="0.25">
      <c r="A466" s="147">
        <v>52936</v>
      </c>
      <c r="B466" s="20" t="s">
        <v>335</v>
      </c>
      <c r="C466" s="15" t="s">
        <v>336</v>
      </c>
      <c r="D466" s="23" t="s">
        <v>947</v>
      </c>
      <c r="E466" s="23" t="s">
        <v>948</v>
      </c>
      <c r="F466" s="23" t="s">
        <v>932</v>
      </c>
      <c r="G466" s="244">
        <v>20080725</v>
      </c>
      <c r="H466" s="23" t="s">
        <v>930</v>
      </c>
      <c r="I466" s="51">
        <v>0.98799999999999999</v>
      </c>
      <c r="J466" s="2" t="s">
        <v>941</v>
      </c>
      <c r="K466" s="23"/>
      <c r="L466" s="25">
        <v>3267630694</v>
      </c>
      <c r="M466" s="23" t="s">
        <v>337</v>
      </c>
      <c r="N466" s="23" t="s">
        <v>338</v>
      </c>
      <c r="O466" s="104">
        <v>204.27</v>
      </c>
      <c r="P466" s="104"/>
      <c r="Q466" s="23" t="s">
        <v>339</v>
      </c>
      <c r="R466" s="23" t="s">
        <v>340</v>
      </c>
      <c r="S466" s="112">
        <v>20100726</v>
      </c>
      <c r="T466" s="23" t="s">
        <v>355</v>
      </c>
      <c r="U466" s="39">
        <v>4.7999999999999996E-3</v>
      </c>
      <c r="V466" s="39" t="s">
        <v>98</v>
      </c>
      <c r="W466" s="39">
        <v>1.1999999999999999E-3</v>
      </c>
      <c r="X466" s="39">
        <v>1.1999999999999999E-3</v>
      </c>
      <c r="Y466" s="26" t="s">
        <v>1411</v>
      </c>
      <c r="Z466" s="26" t="s">
        <v>1433</v>
      </c>
      <c r="AA466" s="26" t="s">
        <v>1412</v>
      </c>
      <c r="AB466" s="76" t="s">
        <v>1174</v>
      </c>
      <c r="AC466" s="23"/>
      <c r="AD466" s="26" t="s">
        <v>102</v>
      </c>
      <c r="AE466" s="21"/>
      <c r="AF466" s="26">
        <v>60</v>
      </c>
      <c r="AG466" s="26">
        <v>107</v>
      </c>
      <c r="AH466" s="29"/>
      <c r="AI466" s="26" t="s">
        <v>1403</v>
      </c>
      <c r="AJ466" s="27">
        <v>0.18</v>
      </c>
      <c r="AK466" s="1">
        <f ca="1">IF(LEN(J466)=0,"",VLOOKUP(INDIRECT(ADDRESS(COUNTA(기초자산!$A:$A),1,,,sname)),mat_spot,MATCH(J466,기초자산!$10:$10,0),FALSE))</f>
        <v>274.89999999999998</v>
      </c>
      <c r="AL466" s="1" t="str">
        <f ca="1">IF(LEN(K466)=0,"",VLOOKUP(INDIRECT(ADDRESS(COUNTA(기초자산!$A:$A),1,,,sname)),mat_spot,MATCH(K466,기초자산!$10:$10,0),FALSE))</f>
        <v/>
      </c>
      <c r="AM466" s="9">
        <f t="shared" ca="1" si="107"/>
        <v>1.3457678562686639</v>
      </c>
      <c r="AN466" s="9" t="s">
        <v>1174</v>
      </c>
      <c r="AO466" s="23" t="s">
        <v>342</v>
      </c>
      <c r="AP466" s="24">
        <v>1</v>
      </c>
      <c r="AQ466" s="1"/>
      <c r="AR466" s="1"/>
      <c r="AS466" s="23" t="s">
        <v>343</v>
      </c>
      <c r="AT466" s="24">
        <v>1</v>
      </c>
      <c r="AW466" s="23" t="s">
        <v>344</v>
      </c>
      <c r="AX466" s="24">
        <v>1</v>
      </c>
      <c r="BA466" s="23" t="s">
        <v>345</v>
      </c>
      <c r="BB466" s="24">
        <v>1</v>
      </c>
      <c r="BE466" s="23" t="s">
        <v>346</v>
      </c>
      <c r="BF466" s="24">
        <v>1</v>
      </c>
      <c r="BI466" s="23" t="s">
        <v>347</v>
      </c>
      <c r="BJ466" s="24">
        <v>1</v>
      </c>
      <c r="BM466" s="23" t="s">
        <v>348</v>
      </c>
      <c r="BN466" s="24">
        <v>1</v>
      </c>
      <c r="BQ466" s="23" t="s">
        <v>339</v>
      </c>
      <c r="BR466" s="24">
        <v>1</v>
      </c>
      <c r="BU466" s="23"/>
      <c r="BV466" s="24"/>
      <c r="BY466" s="23"/>
      <c r="BZ466" s="24"/>
      <c r="CC466" s="23"/>
      <c r="CD466" s="24"/>
      <c r="CG466" s="23"/>
      <c r="CH466" s="24"/>
      <c r="CK466" s="23"/>
      <c r="CL466" s="24"/>
      <c r="CO466" s="23"/>
      <c r="CP466" s="24"/>
      <c r="CS466" s="23"/>
      <c r="CT466" s="24"/>
      <c r="CW466" s="23"/>
      <c r="CX466" s="24"/>
      <c r="DA466" s="23"/>
      <c r="DB466" s="24"/>
      <c r="DE466" s="23"/>
      <c r="DF466" s="24"/>
    </row>
    <row r="467" spans="1:113" s="26" customFormat="1" ht="14.5" x14ac:dyDescent="0.25">
      <c r="A467" s="147">
        <v>52937</v>
      </c>
      <c r="B467" s="5" t="s">
        <v>350</v>
      </c>
      <c r="C467" s="15" t="s">
        <v>351</v>
      </c>
      <c r="D467" s="23" t="s">
        <v>1982</v>
      </c>
      <c r="E467" s="23" t="s">
        <v>352</v>
      </c>
      <c r="F467" s="23" t="s">
        <v>353</v>
      </c>
      <c r="G467" s="244">
        <v>20080725</v>
      </c>
      <c r="H467" s="23" t="s">
        <v>2880</v>
      </c>
      <c r="I467" s="51">
        <v>0.97799999999999998</v>
      </c>
      <c r="J467" s="2" t="s">
        <v>354</v>
      </c>
      <c r="K467" s="23" t="s">
        <v>2861</v>
      </c>
      <c r="L467" s="25">
        <v>5000000000</v>
      </c>
      <c r="M467" s="23" t="s">
        <v>337</v>
      </c>
      <c r="N467" s="23" t="s">
        <v>338</v>
      </c>
      <c r="O467" s="104">
        <v>576000</v>
      </c>
      <c r="P467" s="104">
        <v>328500</v>
      </c>
      <c r="Q467" s="23" t="s">
        <v>339</v>
      </c>
      <c r="R467" s="23" t="s">
        <v>340</v>
      </c>
      <c r="S467" s="112">
        <v>20100726</v>
      </c>
      <c r="T467" s="23" t="s">
        <v>355</v>
      </c>
      <c r="U467" s="39">
        <v>3.2000000000000002E-3</v>
      </c>
      <c r="V467" s="39" t="s">
        <v>356</v>
      </c>
      <c r="W467" s="39">
        <v>2.9999999999999997E-4</v>
      </c>
      <c r="X467" s="39">
        <v>2.9999999999999997E-4</v>
      </c>
      <c r="Y467" s="26" t="s">
        <v>1411</v>
      </c>
      <c r="Z467" s="26" t="s">
        <v>357</v>
      </c>
      <c r="AA467" s="26" t="s">
        <v>2025</v>
      </c>
      <c r="AB467" s="76" t="s">
        <v>1174</v>
      </c>
      <c r="AC467" s="23"/>
      <c r="AD467" s="26" t="s">
        <v>358</v>
      </c>
      <c r="AE467" s="21"/>
      <c r="AF467" s="26">
        <v>50</v>
      </c>
      <c r="AH467" s="29"/>
      <c r="AI467" s="26" t="s">
        <v>359</v>
      </c>
      <c r="AJ467" s="27">
        <v>0.2</v>
      </c>
      <c r="AK467" s="1">
        <f ca="1">IF(LEN(J467)=0,"",VLOOKUP(INDIRECT(ADDRESS(COUNTA(기초자산!$A:$A),1,,,sname)),mat_spot,MATCH(J467,기초자산!$10:$10,0),FALSE))</f>
        <v>972000</v>
      </c>
      <c r="AL467" s="1">
        <f ca="1">IF(LEN(K467)=0,"",VLOOKUP(INDIRECT(ADDRESS(COUNTA(기초자산!$A:$A),1,,,sname)),mat_spot,MATCH(K467,기초자산!$10:$10,0),FALSE))</f>
        <v>474000</v>
      </c>
      <c r="AM467" s="9">
        <f t="shared" ca="1" si="107"/>
        <v>1.6875</v>
      </c>
      <c r="AN467" s="9">
        <f t="shared" ref="AN467:AN478" ca="1" si="109">IF(ISERROR(AL467/P467),"",AL467/P467)</f>
        <v>1.4429223744292237</v>
      </c>
      <c r="AO467" s="23" t="s">
        <v>343</v>
      </c>
      <c r="AP467" s="24">
        <v>0.8</v>
      </c>
      <c r="AQ467" s="1"/>
      <c r="AR467" s="1"/>
      <c r="AS467" s="23" t="s">
        <v>345</v>
      </c>
      <c r="AT467" s="24">
        <v>0.75</v>
      </c>
      <c r="AW467" s="23" t="s">
        <v>347</v>
      </c>
      <c r="AX467" s="24">
        <v>0.7</v>
      </c>
      <c r="BA467" s="23" t="s">
        <v>339</v>
      </c>
      <c r="BB467" s="24">
        <v>0.65</v>
      </c>
      <c r="BE467" s="23"/>
      <c r="BF467" s="24"/>
      <c r="BI467" s="23"/>
      <c r="BJ467" s="24"/>
      <c r="BM467" s="23"/>
      <c r="BN467" s="24"/>
      <c r="BQ467" s="23"/>
      <c r="BR467" s="24"/>
      <c r="BU467" s="23"/>
      <c r="BV467" s="24"/>
      <c r="BY467" s="23"/>
      <c r="BZ467" s="24"/>
      <c r="CC467" s="23"/>
      <c r="CD467" s="24"/>
      <c r="CG467" s="23"/>
      <c r="CH467" s="24"/>
      <c r="CK467" s="23"/>
      <c r="CL467" s="24"/>
      <c r="CO467" s="23"/>
      <c r="CP467" s="24"/>
      <c r="CS467" s="23"/>
      <c r="CT467" s="24"/>
      <c r="CW467" s="23"/>
      <c r="CX467" s="24"/>
      <c r="DA467" s="23"/>
      <c r="DB467" s="24"/>
      <c r="DE467" s="23"/>
      <c r="DF467" s="24"/>
      <c r="DI467" s="95">
        <v>39759.46130787037</v>
      </c>
    </row>
    <row r="468" spans="1:113" s="26" customFormat="1" ht="14.5" x14ac:dyDescent="0.25">
      <c r="A468" s="147">
        <v>52932</v>
      </c>
      <c r="B468" s="20" t="s">
        <v>3231</v>
      </c>
      <c r="C468" s="10" t="s">
        <v>1947</v>
      </c>
      <c r="D468" s="23" t="s">
        <v>1948</v>
      </c>
      <c r="E468" s="23" t="s">
        <v>1333</v>
      </c>
      <c r="F468" s="23" t="s">
        <v>1949</v>
      </c>
      <c r="G468" s="244">
        <v>20080716</v>
      </c>
      <c r="H468" s="23" t="s">
        <v>1951</v>
      </c>
      <c r="I468" s="51">
        <v>0.98699999999999999</v>
      </c>
      <c r="J468" s="23" t="s">
        <v>941</v>
      </c>
      <c r="K468" s="23" t="s">
        <v>942</v>
      </c>
      <c r="L468" s="25">
        <v>8366960808</v>
      </c>
      <c r="M468" s="23" t="s">
        <v>1950</v>
      </c>
      <c r="N468" s="23" t="s">
        <v>1952</v>
      </c>
      <c r="O468" s="104">
        <v>192.48</v>
      </c>
      <c r="P468" s="104">
        <v>11716.78</v>
      </c>
      <c r="Q468" s="23" t="s">
        <v>1953</v>
      </c>
      <c r="R468" s="23" t="s">
        <v>1954</v>
      </c>
      <c r="S468" s="112">
        <v>20090716</v>
      </c>
      <c r="T468" s="23" t="s">
        <v>1956</v>
      </c>
      <c r="U468" s="39">
        <v>2.3999999999999998E-3</v>
      </c>
      <c r="V468" s="39" t="s">
        <v>1957</v>
      </c>
      <c r="W468" s="39">
        <v>8.9999999999999998E-4</v>
      </c>
      <c r="X468" s="39">
        <v>8.9999999999999998E-4</v>
      </c>
      <c r="Y468" s="26" t="s">
        <v>2043</v>
      </c>
      <c r="Z468" s="26" t="s">
        <v>1958</v>
      </c>
      <c r="AA468" s="26" t="s">
        <v>2025</v>
      </c>
      <c r="AB468" s="76" t="s">
        <v>1174</v>
      </c>
      <c r="AC468" s="23"/>
      <c r="AD468" s="26" t="s">
        <v>1959</v>
      </c>
      <c r="AE468" s="21"/>
      <c r="AF468" s="26">
        <v>60</v>
      </c>
      <c r="AH468" s="29"/>
      <c r="AI468" s="26" t="s">
        <v>1960</v>
      </c>
      <c r="AJ468" s="27">
        <v>0.1701</v>
      </c>
      <c r="AK468" s="1">
        <f ca="1">IF(LEN(J468)=0,"",VLOOKUP(INDIRECT(ADDRESS(COUNTA(기초자산!$A:$A),1,,,sname)),mat_spot,MATCH(J468,기초자산!$10:$10,0),FALSE))</f>
        <v>274.89999999999998</v>
      </c>
      <c r="AL468" s="1">
        <f ca="1">IF(LEN(K468)=0,"",VLOOKUP(INDIRECT(ADDRESS(COUNTA(기초자산!$A:$A),1,,,sname)),mat_spot,MATCH(K468,기초자산!$10:$10,0),FALSE))</f>
        <v>12454.07</v>
      </c>
      <c r="AM468" s="9">
        <f t="shared" ca="1" si="107"/>
        <v>1.428200332502078</v>
      </c>
      <c r="AN468" s="9">
        <f t="shared" ca="1" si="109"/>
        <v>1.0629259916120299</v>
      </c>
      <c r="AO468" s="23" t="s">
        <v>1961</v>
      </c>
      <c r="AP468" s="24">
        <v>0.9</v>
      </c>
      <c r="AQ468" s="1"/>
      <c r="AR468" s="1"/>
      <c r="AS468" s="23" t="s">
        <v>1962</v>
      </c>
      <c r="AT468" s="24">
        <v>0.85</v>
      </c>
      <c r="AW468" s="23" t="s">
        <v>1953</v>
      </c>
      <c r="AX468" s="24">
        <v>0.8</v>
      </c>
      <c r="BA468" s="23"/>
      <c r="BB468" s="24"/>
      <c r="BE468" s="23"/>
      <c r="BF468" s="24"/>
      <c r="BI468" s="23"/>
      <c r="BJ468" s="24"/>
      <c r="BM468" s="23"/>
      <c r="BN468" s="24"/>
      <c r="BQ468" s="23"/>
      <c r="BR468" s="24"/>
      <c r="BU468" s="23"/>
      <c r="BV468" s="24"/>
      <c r="BY468" s="23"/>
      <c r="BZ468" s="24"/>
      <c r="CC468" s="23"/>
      <c r="CD468" s="24"/>
      <c r="CG468" s="23"/>
      <c r="CH468" s="24"/>
      <c r="CK468" s="23"/>
      <c r="CL468" s="24"/>
      <c r="CO468" s="23"/>
      <c r="CP468" s="24"/>
      <c r="CS468" s="23"/>
      <c r="CT468" s="24"/>
      <c r="CW468" s="23"/>
      <c r="CX468" s="24"/>
      <c r="DA468" s="23"/>
      <c r="DB468" s="24"/>
      <c r="DE468" s="23"/>
      <c r="DF468" s="24"/>
    </row>
    <row r="469" spans="1:113" s="26" customFormat="1" ht="14.5" x14ac:dyDescent="0.25">
      <c r="A469" s="147">
        <v>52933</v>
      </c>
      <c r="B469" s="20" t="s">
        <v>1941</v>
      </c>
      <c r="C469" s="10" t="s">
        <v>1981</v>
      </c>
      <c r="D469" s="23" t="s">
        <v>1982</v>
      </c>
      <c r="E469" s="23" t="s">
        <v>1333</v>
      </c>
      <c r="F469" s="23" t="s">
        <v>1991</v>
      </c>
      <c r="G469" s="244">
        <v>20080716</v>
      </c>
      <c r="H469" s="23" t="s">
        <v>1983</v>
      </c>
      <c r="I469" s="51">
        <v>0.98499999999999999</v>
      </c>
      <c r="J469" s="2" t="s">
        <v>3181</v>
      </c>
      <c r="K469" s="23" t="s">
        <v>1984</v>
      </c>
      <c r="L469" s="25">
        <v>757547667</v>
      </c>
      <c r="M469" s="23" t="s">
        <v>1942</v>
      </c>
      <c r="N469" s="23" t="s">
        <v>1965</v>
      </c>
      <c r="O469" s="104">
        <v>192.86</v>
      </c>
      <c r="P469" s="104">
        <v>582000</v>
      </c>
      <c r="Q469" s="23" t="s">
        <v>1985</v>
      </c>
      <c r="R469" s="23" t="s">
        <v>1945</v>
      </c>
      <c r="S469" s="112">
        <v>20100720</v>
      </c>
      <c r="T469" s="23" t="s">
        <v>1956</v>
      </c>
      <c r="U469" s="39">
        <v>8.3999999999999995E-3</v>
      </c>
      <c r="V469" s="39">
        <v>0.02</v>
      </c>
      <c r="W469" s="39">
        <v>5.9999999999999995E-4</v>
      </c>
      <c r="X469" s="39">
        <v>5.9999999999999995E-4</v>
      </c>
      <c r="Y469" s="26" t="s">
        <v>2008</v>
      </c>
      <c r="Z469" s="26" t="s">
        <v>1986</v>
      </c>
      <c r="AA469" s="26" t="s">
        <v>2025</v>
      </c>
      <c r="AB469" s="76" t="s">
        <v>1174</v>
      </c>
      <c r="AC469" s="23"/>
      <c r="AD469" s="26" t="s">
        <v>1987</v>
      </c>
      <c r="AE469" s="21"/>
      <c r="AF469" s="26">
        <v>60</v>
      </c>
      <c r="AH469" s="29"/>
      <c r="AI469" s="26" t="s">
        <v>1988</v>
      </c>
      <c r="AJ469" s="27">
        <v>0.32</v>
      </c>
      <c r="AK469" s="1">
        <f ca="1">IF(LEN(J469)=0,"",VLOOKUP(INDIRECT(ADDRESS(COUNTA(기초자산!$A:$A),1,,,sname)),mat_spot,MATCH(J469,기초자산!$10:$10,0),FALSE))</f>
        <v>274.89999999999998</v>
      </c>
      <c r="AL469" s="1">
        <f ca="1">IF(LEN(K469)=0,"",VLOOKUP(INDIRECT(ADDRESS(COUNTA(기초자산!$A:$A),1,,,sname)),mat_spot,MATCH(K469,기초자산!$10:$10,0),FALSE))</f>
        <v>972000</v>
      </c>
      <c r="AM469" s="9">
        <f t="shared" ca="1" si="107"/>
        <v>1.4253862905734727</v>
      </c>
      <c r="AN469" s="9">
        <f t="shared" ca="1" si="109"/>
        <v>1.6701030927835052</v>
      </c>
      <c r="AO469" s="23" t="s">
        <v>1989</v>
      </c>
      <c r="AP469" s="24">
        <v>0.95</v>
      </c>
      <c r="AQ469" s="1"/>
      <c r="AR469" s="1"/>
      <c r="AS469" s="23" t="s">
        <v>1955</v>
      </c>
      <c r="AT469" s="24">
        <v>0.9</v>
      </c>
      <c r="AW469" s="23" t="s">
        <v>1990</v>
      </c>
      <c r="AX469" s="24">
        <v>0.85</v>
      </c>
      <c r="BA469" s="23" t="s">
        <v>1985</v>
      </c>
      <c r="BB469" s="24">
        <v>0.8</v>
      </c>
      <c r="BE469" s="23"/>
      <c r="BF469" s="24"/>
      <c r="BI469" s="23"/>
      <c r="BJ469" s="24"/>
      <c r="BM469" s="23"/>
      <c r="BN469" s="24"/>
      <c r="BQ469" s="23"/>
      <c r="BR469" s="24"/>
      <c r="BU469" s="23"/>
      <c r="BV469" s="24"/>
      <c r="BY469" s="23"/>
      <c r="BZ469" s="24"/>
      <c r="CC469" s="23"/>
      <c r="CD469" s="24"/>
      <c r="CG469" s="23"/>
      <c r="CH469" s="24"/>
      <c r="CK469" s="23"/>
      <c r="CL469" s="24"/>
      <c r="CO469" s="23"/>
      <c r="CP469" s="24"/>
      <c r="CS469" s="23"/>
      <c r="CT469" s="24"/>
      <c r="CW469" s="23"/>
      <c r="CX469" s="24"/>
      <c r="DA469" s="23"/>
      <c r="DB469" s="24"/>
      <c r="DE469" s="23"/>
      <c r="DF469" s="24"/>
      <c r="DI469" s="95">
        <v>39986.364768518521</v>
      </c>
    </row>
    <row r="470" spans="1:113" s="26" customFormat="1" ht="14.5" x14ac:dyDescent="0.25">
      <c r="A470" s="147">
        <v>52934</v>
      </c>
      <c r="B470" s="5" t="s">
        <v>904</v>
      </c>
      <c r="C470" s="10" t="s">
        <v>1963</v>
      </c>
      <c r="D470" s="23" t="s">
        <v>3046</v>
      </c>
      <c r="E470" s="23" t="s">
        <v>1333</v>
      </c>
      <c r="F470" s="23" t="s">
        <v>1949</v>
      </c>
      <c r="G470" s="244">
        <v>20080717</v>
      </c>
      <c r="H470" s="23" t="s">
        <v>1949</v>
      </c>
      <c r="I470" s="51">
        <v>0.99750000000000005</v>
      </c>
      <c r="J470" s="2" t="s">
        <v>1972</v>
      </c>
      <c r="K470" s="23" t="s">
        <v>1964</v>
      </c>
      <c r="L470" s="25">
        <v>2591044633</v>
      </c>
      <c r="M470" s="23" t="s">
        <v>1942</v>
      </c>
      <c r="N470" s="23" t="s">
        <v>1965</v>
      </c>
      <c r="O470" s="104">
        <v>488000</v>
      </c>
      <c r="P470" s="104">
        <v>109000</v>
      </c>
      <c r="Q470" s="23" t="s">
        <v>1966</v>
      </c>
      <c r="R470" s="23" t="s">
        <v>1967</v>
      </c>
      <c r="S470" s="112">
        <v>20110721</v>
      </c>
      <c r="T470" s="23" t="s">
        <v>1968</v>
      </c>
      <c r="U470" s="39">
        <v>6.0000000000000001E-3</v>
      </c>
      <c r="V470" s="39">
        <v>0</v>
      </c>
      <c r="W470" s="39">
        <v>5.9999999999999995E-4</v>
      </c>
      <c r="X470" s="39">
        <v>4.4999999999999999E-4</v>
      </c>
      <c r="Y470" s="26" t="s">
        <v>1969</v>
      </c>
      <c r="Z470" s="26" t="s">
        <v>1958</v>
      </c>
      <c r="AA470" s="26" t="s">
        <v>2025</v>
      </c>
      <c r="AB470" s="76" t="s">
        <v>1174</v>
      </c>
      <c r="AC470" s="23"/>
      <c r="AD470" s="26" t="s">
        <v>1970</v>
      </c>
      <c r="AE470" s="21"/>
      <c r="AF470" s="26">
        <v>55</v>
      </c>
      <c r="AH470" s="29"/>
      <c r="AI470" s="26" t="s">
        <v>1971</v>
      </c>
      <c r="AJ470" s="27">
        <v>0.51929999999999998</v>
      </c>
      <c r="AK470" s="1">
        <f ca="1">IF(LEN(J470)=0,"",VLOOKUP(INDIRECT(ADDRESS(COUNTA(기초자산!$A:$A),1,,,sname)),mat_spot,MATCH(J470,기초자산!$10:$10,0),FALSE))</f>
        <v>472000</v>
      </c>
      <c r="AL470" s="1">
        <f ca="1">IF(LEN(K470)=0,"",VLOOKUP(INDIRECT(ADDRESS(COUNTA(기초자산!$A:$A),1,,,sname)),mat_spot,MATCH(K470,기초자산!$10:$10,0),FALSE))</f>
        <v>117500</v>
      </c>
      <c r="AM470" s="9">
        <f t="shared" ca="1" si="107"/>
        <v>0.96721311475409832</v>
      </c>
      <c r="AN470" s="9">
        <f t="shared" ca="1" si="109"/>
        <v>1.0779816513761469</v>
      </c>
      <c r="AO470" s="23" t="s">
        <v>1973</v>
      </c>
      <c r="AP470" s="24">
        <v>0.9</v>
      </c>
      <c r="AQ470" s="1"/>
      <c r="AR470" s="1"/>
      <c r="AS470" s="23" t="s">
        <v>1974</v>
      </c>
      <c r="AT470" s="24">
        <v>0.9</v>
      </c>
      <c r="AW470" s="23" t="s">
        <v>1975</v>
      </c>
      <c r="AX470" s="24">
        <v>0.9</v>
      </c>
      <c r="BA470" s="23" t="s">
        <v>1976</v>
      </c>
      <c r="BB470" s="24">
        <v>0.85</v>
      </c>
      <c r="BE470" s="23" t="s">
        <v>1977</v>
      </c>
      <c r="BF470" s="24">
        <v>0.85</v>
      </c>
      <c r="BI470" s="23" t="s">
        <v>1944</v>
      </c>
      <c r="BJ470" s="24">
        <v>0.85</v>
      </c>
      <c r="BM470" s="23" t="s">
        <v>1978</v>
      </c>
      <c r="BN470" s="24">
        <v>0.8</v>
      </c>
      <c r="BQ470" s="23" t="s">
        <v>1979</v>
      </c>
      <c r="BR470" s="24">
        <v>0.8</v>
      </c>
      <c r="BU470" s="23" t="s">
        <v>1980</v>
      </c>
      <c r="BV470" s="24">
        <v>0.8</v>
      </c>
      <c r="BY470" s="23"/>
      <c r="BZ470" s="24"/>
      <c r="CC470" s="23"/>
      <c r="CD470" s="24"/>
      <c r="CG470" s="23"/>
      <c r="CH470" s="24"/>
      <c r="CK470" s="23"/>
      <c r="CL470" s="24"/>
      <c r="CO470" s="23"/>
      <c r="CP470" s="24"/>
      <c r="CS470" s="23"/>
      <c r="CT470" s="24"/>
      <c r="CW470" s="23"/>
      <c r="CX470" s="24"/>
      <c r="DA470" s="23"/>
      <c r="DB470" s="24"/>
      <c r="DE470" s="23"/>
      <c r="DF470" s="24"/>
      <c r="DI470" s="95">
        <v>39773.546736111108</v>
      </c>
    </row>
    <row r="471" spans="1:113" s="26" customFormat="1" ht="14.5" x14ac:dyDescent="0.25">
      <c r="A471" s="147">
        <v>52930</v>
      </c>
      <c r="B471" s="20" t="s">
        <v>3154</v>
      </c>
      <c r="C471" s="22" t="s">
        <v>3157</v>
      </c>
      <c r="D471" s="23" t="s">
        <v>3158</v>
      </c>
      <c r="E471" s="23" t="s">
        <v>3159</v>
      </c>
      <c r="F471" s="23" t="s">
        <v>2855</v>
      </c>
      <c r="G471" s="244">
        <v>20080711</v>
      </c>
      <c r="H471" s="23" t="s">
        <v>3161</v>
      </c>
      <c r="I471" s="51">
        <v>0.98799999999999999</v>
      </c>
      <c r="J471" s="23" t="s">
        <v>3162</v>
      </c>
      <c r="K471" s="23"/>
      <c r="L471" s="25">
        <v>885957562</v>
      </c>
      <c r="M471" s="23" t="s">
        <v>3160</v>
      </c>
      <c r="N471" s="23" t="s">
        <v>3163</v>
      </c>
      <c r="O471" s="104">
        <v>12306.99</v>
      </c>
      <c r="P471" s="104"/>
      <c r="Q471" s="23" t="s">
        <v>3164</v>
      </c>
      <c r="R471" s="23" t="s">
        <v>3165</v>
      </c>
      <c r="S471" s="112">
        <v>20100712</v>
      </c>
      <c r="T471" s="23" t="s">
        <v>3166</v>
      </c>
      <c r="U471" s="49">
        <v>4.7999999999999996E-3</v>
      </c>
      <c r="V471" s="49" t="s">
        <v>3167</v>
      </c>
      <c r="W471" s="49">
        <v>1.1999999999999999E-3</v>
      </c>
      <c r="X471" s="49">
        <v>1.1999999999999999E-3</v>
      </c>
      <c r="Y471" s="26" t="s">
        <v>3168</v>
      </c>
      <c r="Z471" s="26" t="s">
        <v>3169</v>
      </c>
      <c r="AA471" s="26" t="s">
        <v>2025</v>
      </c>
      <c r="AB471" s="76" t="s">
        <v>1174</v>
      </c>
      <c r="AC471" s="23"/>
      <c r="AD471" s="26" t="s">
        <v>3170</v>
      </c>
      <c r="AE471" s="21"/>
      <c r="AF471" s="26">
        <v>50</v>
      </c>
      <c r="AG471" s="26">
        <v>108</v>
      </c>
      <c r="AH471" s="29"/>
      <c r="AI471" s="26" t="s">
        <v>3171</v>
      </c>
      <c r="AJ471" s="27">
        <v>0.18</v>
      </c>
      <c r="AK471" s="26">
        <f ca="1">IF(LEN(J471)=0,"",VLOOKUP(INDIRECT(ADDRESS(COUNTA(기초자산!$A:$A),1,,,sname)),mat_spot,MATCH(J471,기초자산!$10:$10,0),FALSE))</f>
        <v>12454.07</v>
      </c>
      <c r="AL471" s="26" t="str">
        <f ca="1">IF(LEN(K471)=0,"",VLOOKUP(INDIRECT(ADDRESS(COUNTA(기초자산!$A:$A),1,,,sname)),mat_spot,MATCH(K471,기초자산!$10:$10,0),FALSE))</f>
        <v/>
      </c>
      <c r="AM471" s="24">
        <f t="shared" ca="1" si="107"/>
        <v>1.0119509319500544</v>
      </c>
      <c r="AN471" s="24" t="str">
        <f t="shared" ca="1" si="109"/>
        <v/>
      </c>
      <c r="AO471" s="23" t="s">
        <v>3172</v>
      </c>
      <c r="AP471" s="24">
        <v>1</v>
      </c>
      <c r="AS471" s="23" t="s">
        <v>3173</v>
      </c>
      <c r="AT471" s="24">
        <v>1</v>
      </c>
      <c r="AW471" s="23" t="s">
        <v>3174</v>
      </c>
      <c r="AX471" s="24">
        <v>1</v>
      </c>
      <c r="BA471" s="23" t="s">
        <v>3175</v>
      </c>
      <c r="BB471" s="24">
        <v>1</v>
      </c>
      <c r="BE471" s="23" t="s">
        <v>3176</v>
      </c>
      <c r="BF471" s="24">
        <v>1</v>
      </c>
      <c r="BI471" s="23" t="s">
        <v>3177</v>
      </c>
      <c r="BJ471" s="24">
        <v>1</v>
      </c>
      <c r="BM471" s="23" t="s">
        <v>3178</v>
      </c>
      <c r="BN471" s="24">
        <v>1</v>
      </c>
      <c r="BQ471" s="23" t="s">
        <v>3164</v>
      </c>
      <c r="BR471" s="24">
        <v>1</v>
      </c>
      <c r="BU471" s="23"/>
      <c r="BV471" s="24"/>
      <c r="BY471" s="23"/>
      <c r="BZ471" s="24"/>
      <c r="CC471" s="23"/>
      <c r="CD471" s="24"/>
      <c r="CG471" s="23"/>
      <c r="CH471" s="24"/>
      <c r="CK471" s="23"/>
      <c r="CL471" s="24"/>
      <c r="CO471" s="23"/>
      <c r="CP471" s="24"/>
      <c r="CS471" s="23"/>
      <c r="CT471" s="24"/>
      <c r="CW471" s="23"/>
      <c r="CX471" s="24"/>
      <c r="DA471" s="23"/>
      <c r="DB471" s="24"/>
      <c r="DE471" s="23"/>
      <c r="DF471" s="24"/>
    </row>
    <row r="472" spans="1:113" s="26" customFormat="1" ht="14.5" x14ac:dyDescent="0.25">
      <c r="A472" s="147">
        <v>52929</v>
      </c>
      <c r="B472" s="20" t="s">
        <v>3155</v>
      </c>
      <c r="C472" s="22" t="s">
        <v>3179</v>
      </c>
      <c r="D472" s="23" t="s">
        <v>3180</v>
      </c>
      <c r="E472" s="23" t="s">
        <v>1916</v>
      </c>
      <c r="F472" s="23" t="s">
        <v>2855</v>
      </c>
      <c r="G472" s="244">
        <v>20080711</v>
      </c>
      <c r="H472" s="23" t="s">
        <v>3161</v>
      </c>
      <c r="I472" s="51">
        <v>0.98799999999999999</v>
      </c>
      <c r="J472" s="23" t="s">
        <v>3181</v>
      </c>
      <c r="K472" s="23"/>
      <c r="L472" s="25">
        <v>3134857471</v>
      </c>
      <c r="M472" s="23" t="s">
        <v>3160</v>
      </c>
      <c r="N472" s="23" t="s">
        <v>3163</v>
      </c>
      <c r="O472" s="104">
        <v>200.12</v>
      </c>
      <c r="P472" s="104"/>
      <c r="Q472" s="23" t="s">
        <v>3164</v>
      </c>
      <c r="R472" s="23" t="s">
        <v>3165</v>
      </c>
      <c r="S472" s="112">
        <v>20100712</v>
      </c>
      <c r="T472" s="23" t="s">
        <v>3166</v>
      </c>
      <c r="U472" s="49">
        <v>4.7999999999999996E-3</v>
      </c>
      <c r="V472" s="49" t="s">
        <v>3167</v>
      </c>
      <c r="W472" s="49">
        <v>1.1999999999999999E-3</v>
      </c>
      <c r="X472" s="49">
        <v>1.1999999999999999E-3</v>
      </c>
      <c r="Y472" s="26" t="s">
        <v>3168</v>
      </c>
      <c r="Z472" s="26" t="s">
        <v>3169</v>
      </c>
      <c r="AA472" s="26" t="s">
        <v>2025</v>
      </c>
      <c r="AB472" s="76" t="s">
        <v>1174</v>
      </c>
      <c r="AC472" s="23"/>
      <c r="AD472" s="26" t="s">
        <v>3182</v>
      </c>
      <c r="AE472" s="21"/>
      <c r="AF472" s="26">
        <v>60</v>
      </c>
      <c r="AH472" s="29"/>
      <c r="AI472" s="26" t="s">
        <v>3183</v>
      </c>
      <c r="AJ472" s="27">
        <v>0.18</v>
      </c>
      <c r="AK472" s="26">
        <f ca="1">IF(LEN(J472)=0,"",VLOOKUP(INDIRECT(ADDRESS(COUNTA(기초자산!$A:$A),1,,,sname)),mat_spot,MATCH(J472,기초자산!$10:$10,0),FALSE))</f>
        <v>274.89999999999998</v>
      </c>
      <c r="AL472" s="26" t="str">
        <f ca="1">IF(LEN(K472)=0,"",VLOOKUP(INDIRECT(ADDRESS(COUNTA(기초자산!$A:$A),1,,,sname)),mat_spot,MATCH(K472,기초자산!$10:$10,0),FALSE))</f>
        <v/>
      </c>
      <c r="AM472" s="24">
        <f t="shared" ca="1" si="107"/>
        <v>1.3736757945232858</v>
      </c>
      <c r="AN472" s="24" t="str">
        <f t="shared" ca="1" si="109"/>
        <v/>
      </c>
      <c r="AO472" s="23" t="s">
        <v>3172</v>
      </c>
      <c r="AP472" s="24">
        <v>1</v>
      </c>
      <c r="AS472" s="23" t="s">
        <v>3173</v>
      </c>
      <c r="AT472" s="24">
        <v>1</v>
      </c>
      <c r="AW472" s="23" t="s">
        <v>3174</v>
      </c>
      <c r="AX472" s="24">
        <v>1</v>
      </c>
      <c r="BA472" s="23" t="s">
        <v>3175</v>
      </c>
      <c r="BB472" s="24">
        <v>1</v>
      </c>
      <c r="BE472" s="23" t="s">
        <v>3176</v>
      </c>
      <c r="BF472" s="24">
        <v>1</v>
      </c>
      <c r="BI472" s="23" t="s">
        <v>3177</v>
      </c>
      <c r="BJ472" s="24">
        <v>1</v>
      </c>
      <c r="BM472" s="23" t="s">
        <v>3178</v>
      </c>
      <c r="BN472" s="24">
        <v>1</v>
      </c>
      <c r="BQ472" s="23" t="s">
        <v>3164</v>
      </c>
      <c r="BR472" s="24">
        <v>1</v>
      </c>
      <c r="BU472" s="23"/>
      <c r="BV472" s="24"/>
      <c r="BY472" s="23"/>
      <c r="BZ472" s="24"/>
      <c r="CC472" s="23"/>
      <c r="CD472" s="24"/>
      <c r="CG472" s="23"/>
      <c r="CH472" s="24"/>
      <c r="CK472" s="23"/>
      <c r="CL472" s="24"/>
      <c r="CO472" s="23"/>
      <c r="CP472" s="24"/>
      <c r="CS472" s="23"/>
      <c r="CT472" s="24"/>
      <c r="CW472" s="23"/>
      <c r="CX472" s="24"/>
      <c r="DA472" s="23"/>
      <c r="DB472" s="24"/>
      <c r="DE472" s="23"/>
      <c r="DF472" s="24"/>
    </row>
    <row r="473" spans="1:113" s="26" customFormat="1" ht="14.5" x14ac:dyDescent="0.25">
      <c r="A473" s="150">
        <v>52931</v>
      </c>
      <c r="B473" s="55" t="s">
        <v>3156</v>
      </c>
      <c r="C473" s="57" t="s">
        <v>3184</v>
      </c>
      <c r="D473" s="58" t="s">
        <v>353</v>
      </c>
      <c r="E473" s="58" t="s">
        <v>352</v>
      </c>
      <c r="F473" s="58" t="s">
        <v>353</v>
      </c>
      <c r="G473" s="248">
        <v>20080711</v>
      </c>
      <c r="H473" s="58" t="s">
        <v>2005</v>
      </c>
      <c r="I473" s="59">
        <v>0.98499999999999999</v>
      </c>
      <c r="J473" s="58" t="s">
        <v>2861</v>
      </c>
      <c r="K473" s="58" t="s">
        <v>2862</v>
      </c>
      <c r="L473" s="60">
        <v>2434854399</v>
      </c>
      <c r="M473" s="58" t="s">
        <v>3160</v>
      </c>
      <c r="N473" s="58" t="s">
        <v>1943</v>
      </c>
      <c r="O473" s="105">
        <v>313500</v>
      </c>
      <c r="P473" s="105">
        <v>64000</v>
      </c>
      <c r="Q473" s="58" t="s">
        <v>3185</v>
      </c>
      <c r="R473" s="58" t="s">
        <v>3186</v>
      </c>
      <c r="S473" s="74">
        <v>20110711</v>
      </c>
      <c r="T473" s="58" t="s">
        <v>3166</v>
      </c>
      <c r="U473" s="62">
        <v>6.4000000000000003E-3</v>
      </c>
      <c r="V473" s="62" t="s">
        <v>478</v>
      </c>
      <c r="W473" s="62">
        <v>5.9999999999999995E-4</v>
      </c>
      <c r="X473" s="62">
        <v>5.9999999999999995E-4</v>
      </c>
      <c r="Y473" s="61" t="s">
        <v>3187</v>
      </c>
      <c r="Z473" s="61" t="s">
        <v>357</v>
      </c>
      <c r="AA473" s="61" t="s">
        <v>2003</v>
      </c>
      <c r="AB473" s="76" t="s">
        <v>1174</v>
      </c>
      <c r="AC473" s="58"/>
      <c r="AD473" s="61" t="s">
        <v>3037</v>
      </c>
      <c r="AE473" s="56"/>
      <c r="AF473" s="61">
        <v>80</v>
      </c>
      <c r="AG473" s="61"/>
      <c r="AH473" s="63"/>
      <c r="AI473" s="61" t="s">
        <v>1357</v>
      </c>
      <c r="AJ473" s="64">
        <v>0.21</v>
      </c>
      <c r="AK473" s="61">
        <f ca="1">IF(LEN(J473)=0,"",VLOOKUP(INDIRECT(ADDRESS(COUNTA(기초자산!$A:$A),1,,,sname)),mat_spot,MATCH(J473,기초자산!$10:$10,0),FALSE))</f>
        <v>474000</v>
      </c>
      <c r="AL473" s="61">
        <f ca="1">IF(LEN(K473)=0,"",VLOOKUP(INDIRECT(ADDRESS(COUNTA(기초자산!$A:$A),1,,,sname)),mat_spot,MATCH(K473,기초자산!$10:$10,0),FALSE))</f>
        <v>106500</v>
      </c>
      <c r="AM473" s="65">
        <f t="shared" ca="1" si="107"/>
        <v>1.5119617224880382</v>
      </c>
      <c r="AN473" s="65">
        <f t="shared" ca="1" si="109"/>
        <v>1.6640625</v>
      </c>
      <c r="AO473" s="58" t="s">
        <v>1927</v>
      </c>
      <c r="AP473" s="65">
        <v>1</v>
      </c>
      <c r="AQ473" s="61"/>
      <c r="AR473" s="61"/>
      <c r="AS473" s="58" t="s">
        <v>1928</v>
      </c>
      <c r="AT473" s="65">
        <v>1</v>
      </c>
      <c r="AU473" s="61"/>
      <c r="AV473" s="61"/>
      <c r="AW473" s="58" t="s">
        <v>1929</v>
      </c>
      <c r="AX473" s="65">
        <v>1</v>
      </c>
      <c r="AY473" s="61"/>
      <c r="AZ473" s="61"/>
      <c r="BA473" s="58" t="s">
        <v>3144</v>
      </c>
      <c r="BB473" s="65">
        <v>1</v>
      </c>
      <c r="BC473" s="61"/>
      <c r="BD473" s="61"/>
      <c r="BE473" s="58" t="s">
        <v>3188</v>
      </c>
      <c r="BF473" s="65">
        <v>1</v>
      </c>
      <c r="BG473" s="61"/>
      <c r="BH473" s="61"/>
      <c r="BI473" s="58" t="s">
        <v>3185</v>
      </c>
      <c r="BJ473" s="65">
        <v>1</v>
      </c>
      <c r="BK473" s="61"/>
      <c r="BL473" s="61"/>
      <c r="BM473" s="58"/>
      <c r="BN473" s="65"/>
      <c r="BO473" s="61"/>
      <c r="BP473" s="61"/>
      <c r="BQ473" s="58"/>
      <c r="BR473" s="65"/>
      <c r="BS473" s="61"/>
      <c r="BT473" s="61"/>
      <c r="BU473" s="58"/>
      <c r="BV473" s="65"/>
      <c r="BW473" s="61"/>
      <c r="BX473" s="61"/>
      <c r="BY473" s="58"/>
      <c r="BZ473" s="65"/>
      <c r="CA473" s="61"/>
      <c r="CB473" s="61"/>
      <c r="CC473" s="58"/>
      <c r="CD473" s="65"/>
      <c r="CE473" s="61"/>
      <c r="CF473" s="61"/>
      <c r="CG473" s="58"/>
      <c r="CH473" s="65"/>
      <c r="CI473" s="61"/>
      <c r="CJ473" s="61"/>
      <c r="CK473" s="58"/>
      <c r="CL473" s="65"/>
      <c r="CM473" s="61"/>
      <c r="CN473" s="61"/>
      <c r="CO473" s="58"/>
      <c r="CP473" s="65"/>
      <c r="CQ473" s="61"/>
      <c r="CR473" s="61"/>
      <c r="CS473" s="58"/>
      <c r="CT473" s="65"/>
      <c r="CU473" s="61"/>
      <c r="CV473" s="61"/>
      <c r="CW473" s="58"/>
      <c r="CX473" s="65"/>
      <c r="CY473" s="61"/>
      <c r="CZ473" s="61"/>
      <c r="DA473" s="58"/>
      <c r="DB473" s="65"/>
      <c r="DC473" s="61"/>
      <c r="DD473" s="61"/>
      <c r="DE473" s="58"/>
      <c r="DF473" s="65"/>
      <c r="DG473" s="61"/>
      <c r="DH473" s="61"/>
      <c r="DI473" s="95">
        <v>39681.736585648148</v>
      </c>
    </row>
    <row r="474" spans="1:113" s="26" customFormat="1" ht="14.5" x14ac:dyDescent="0.25">
      <c r="A474" s="147">
        <v>52914</v>
      </c>
      <c r="B474" s="5" t="s">
        <v>3040</v>
      </c>
      <c r="C474" s="10" t="s">
        <v>3045</v>
      </c>
      <c r="D474" s="23" t="s">
        <v>3046</v>
      </c>
      <c r="E474" s="23" t="s">
        <v>3047</v>
      </c>
      <c r="F474" s="23" t="s">
        <v>3048</v>
      </c>
      <c r="G474" s="244">
        <v>20080625</v>
      </c>
      <c r="H474" s="23" t="s">
        <v>3048</v>
      </c>
      <c r="I474" s="51">
        <v>0.99750000000000005</v>
      </c>
      <c r="J474" s="23" t="s">
        <v>3049</v>
      </c>
      <c r="K474" s="23" t="s">
        <v>3050</v>
      </c>
      <c r="L474" s="25">
        <v>1713000000</v>
      </c>
      <c r="M474" s="23" t="s">
        <v>3051</v>
      </c>
      <c r="N474" s="23" t="s">
        <v>3052</v>
      </c>
      <c r="O474" s="104">
        <v>68300</v>
      </c>
      <c r="P474" s="104">
        <v>225500</v>
      </c>
      <c r="Q474" s="23" t="s">
        <v>3053</v>
      </c>
      <c r="R474" s="23" t="s">
        <v>3055</v>
      </c>
      <c r="S474" s="112">
        <v>20110629</v>
      </c>
      <c r="T474" s="23" t="s">
        <v>3056</v>
      </c>
      <c r="U474" s="39">
        <v>6.0000000000000001E-3</v>
      </c>
      <c r="V474" s="39">
        <v>0</v>
      </c>
      <c r="W474" s="39">
        <v>5.9999999999999995E-4</v>
      </c>
      <c r="X474" s="39">
        <v>4.4999999999999999E-4</v>
      </c>
      <c r="Y474" s="26" t="s">
        <v>3057</v>
      </c>
      <c r="Z474" s="26" t="s">
        <v>3058</v>
      </c>
      <c r="AA474" s="26" t="s">
        <v>2025</v>
      </c>
      <c r="AB474" s="76" t="s">
        <v>1174</v>
      </c>
      <c r="AC474" s="23"/>
      <c r="AD474" s="26" t="s">
        <v>3059</v>
      </c>
      <c r="AE474" s="21"/>
      <c r="AF474" s="26">
        <v>55</v>
      </c>
      <c r="AH474" s="29"/>
      <c r="AI474" s="26" t="s">
        <v>3060</v>
      </c>
      <c r="AJ474" s="27">
        <v>0.60029999999999994</v>
      </c>
      <c r="AK474" s="1">
        <f ca="1">IF(LEN(J474)=0,"",VLOOKUP(INDIRECT(ADDRESS(COUNTA(기초자산!$A:$A),1,,,sname)),mat_spot,MATCH(J474,기초자산!$10:$10,0),FALSE))</f>
        <v>86800</v>
      </c>
      <c r="AL474" s="1">
        <f ca="1">IF(LEN(K474)=0,"",VLOOKUP(INDIRECT(ADDRESS(COUNTA(기초자산!$A:$A),1,,,sname)),mat_spot,MATCH(K474,기초자산!$10:$10,0),FALSE))</f>
        <v>241000</v>
      </c>
      <c r="AM474" s="9">
        <f t="shared" ca="1" si="107"/>
        <v>1.2708638360175695</v>
      </c>
      <c r="AN474" s="9">
        <f t="shared" ca="1" si="109"/>
        <v>1.0687361419068737</v>
      </c>
      <c r="AO474" s="23" t="s">
        <v>3061</v>
      </c>
      <c r="AP474" s="24">
        <v>0.9</v>
      </c>
      <c r="AQ474" s="1"/>
      <c r="AR474" s="1"/>
      <c r="AS474" s="23" t="s">
        <v>3062</v>
      </c>
      <c r="AT474" s="24">
        <v>0.9</v>
      </c>
      <c r="AW474" s="23" t="s">
        <v>3063</v>
      </c>
      <c r="AX474" s="24">
        <v>0.9</v>
      </c>
      <c r="BA474" s="23" t="s">
        <v>3064</v>
      </c>
      <c r="BB474" s="24">
        <v>0.85</v>
      </c>
      <c r="BE474" s="23" t="s">
        <v>3065</v>
      </c>
      <c r="BF474" s="24">
        <v>0.85</v>
      </c>
      <c r="BI474" s="23" t="s">
        <v>3066</v>
      </c>
      <c r="BJ474" s="24">
        <v>0.85</v>
      </c>
      <c r="BM474" s="23" t="s">
        <v>3067</v>
      </c>
      <c r="BN474" s="24">
        <v>0.8</v>
      </c>
      <c r="BQ474" s="23" t="s">
        <v>3068</v>
      </c>
      <c r="BR474" s="24">
        <v>0.8</v>
      </c>
      <c r="BU474" s="23" t="s">
        <v>3053</v>
      </c>
      <c r="BV474" s="24">
        <v>0.8</v>
      </c>
      <c r="BY474" s="23"/>
      <c r="BZ474" s="24"/>
      <c r="CC474" s="23"/>
      <c r="CD474" s="24"/>
      <c r="CG474" s="23"/>
      <c r="CH474" s="24"/>
      <c r="CK474" s="23"/>
      <c r="CL474" s="24"/>
      <c r="CO474" s="23"/>
      <c r="CP474" s="24"/>
      <c r="CS474" s="23"/>
      <c r="CT474" s="24"/>
      <c r="CW474" s="23"/>
      <c r="CX474" s="24"/>
      <c r="DA474" s="23"/>
      <c r="DB474" s="24"/>
      <c r="DE474" s="23"/>
      <c r="DF474" s="24"/>
      <c r="DI474" s="95">
        <v>39771.66547453704</v>
      </c>
    </row>
    <row r="475" spans="1:113" s="26" customFormat="1" ht="14.5" x14ac:dyDescent="0.25">
      <c r="A475" s="147">
        <v>52924</v>
      </c>
      <c r="B475" s="5" t="s">
        <v>3127</v>
      </c>
      <c r="C475" s="10" t="s">
        <v>3130</v>
      </c>
      <c r="D475" s="23" t="s">
        <v>3046</v>
      </c>
      <c r="E475" s="23" t="s">
        <v>3102</v>
      </c>
      <c r="F475" s="23" t="s">
        <v>3131</v>
      </c>
      <c r="G475" s="244">
        <v>20080704</v>
      </c>
      <c r="H475" s="23" t="s">
        <v>2046</v>
      </c>
      <c r="I475" s="51">
        <v>0.99750000000000005</v>
      </c>
      <c r="J475" s="23" t="s">
        <v>2861</v>
      </c>
      <c r="K475" s="23" t="s">
        <v>3132</v>
      </c>
      <c r="L475" s="25">
        <v>1722000000</v>
      </c>
      <c r="M475" s="23" t="s">
        <v>3105</v>
      </c>
      <c r="N475" s="23" t="s">
        <v>3133</v>
      </c>
      <c r="O475" s="104">
        <v>302000</v>
      </c>
      <c r="P475" s="104">
        <v>120000</v>
      </c>
      <c r="Q475" s="23" t="s">
        <v>3134</v>
      </c>
      <c r="R475" s="23" t="s">
        <v>3135</v>
      </c>
      <c r="S475" s="112">
        <v>20110712</v>
      </c>
      <c r="T475" s="23" t="s">
        <v>3122</v>
      </c>
      <c r="U475" s="39">
        <v>8.0000000000000002E-3</v>
      </c>
      <c r="V475" s="39">
        <v>0</v>
      </c>
      <c r="W475" s="39">
        <v>8.0000000000000004E-4</v>
      </c>
      <c r="X475" s="39">
        <v>5.9999999999999995E-4</v>
      </c>
      <c r="Y475" s="26" t="s">
        <v>3126</v>
      </c>
      <c r="Z475" s="26" t="s">
        <v>3111</v>
      </c>
      <c r="AA475" s="26" t="s">
        <v>2025</v>
      </c>
      <c r="AB475" s="76" t="s">
        <v>1174</v>
      </c>
      <c r="AC475" s="23"/>
      <c r="AD475" s="26" t="s">
        <v>3136</v>
      </c>
      <c r="AE475" s="21"/>
      <c r="AF475" s="26">
        <v>60</v>
      </c>
      <c r="AG475" s="26">
        <v>103</v>
      </c>
      <c r="AH475" s="29"/>
      <c r="AI475" s="26" t="s">
        <v>1918</v>
      </c>
      <c r="AJ475" s="27">
        <v>0.54</v>
      </c>
      <c r="AK475" s="1">
        <f ca="1">IF(LEN(J475)=0,"",VLOOKUP(INDIRECT(ADDRESS(COUNTA(기초자산!$A:$A),1,,,sname)),mat_spot,MATCH(J475,기초자산!$10:$10,0),FALSE))</f>
        <v>474000</v>
      </c>
      <c r="AL475" s="1">
        <f ca="1">IF(LEN(K475)=0,"",VLOOKUP(INDIRECT(ADDRESS(COUNTA(기초자산!$A:$A),1,,,sname)),mat_spot,MATCH(K475,기초자산!$10:$10,0),FALSE))</f>
        <v>117500</v>
      </c>
      <c r="AM475" s="9">
        <f t="shared" ca="1" si="107"/>
        <v>1.5695364238410596</v>
      </c>
      <c r="AN475" s="9">
        <f t="shared" ca="1" si="109"/>
        <v>0.97916666666666663</v>
      </c>
      <c r="AO475" s="23" t="s">
        <v>3137</v>
      </c>
      <c r="AP475" s="24">
        <v>0.95</v>
      </c>
      <c r="AQ475" s="1"/>
      <c r="AR475" s="1"/>
      <c r="AS475" s="23" t="s">
        <v>3138</v>
      </c>
      <c r="AT475" s="24">
        <v>0.95</v>
      </c>
      <c r="AW475" s="23" t="s">
        <v>3139</v>
      </c>
      <c r="AX475" s="24">
        <v>0.95</v>
      </c>
      <c r="BA475" s="23" t="s">
        <v>3140</v>
      </c>
      <c r="BB475" s="24">
        <v>0.95</v>
      </c>
      <c r="BE475" s="23" t="s">
        <v>3141</v>
      </c>
      <c r="BF475" s="24">
        <v>0.95</v>
      </c>
      <c r="BI475" s="23" t="s">
        <v>3142</v>
      </c>
      <c r="BJ475" s="24">
        <v>0.95</v>
      </c>
      <c r="BM475" s="23" t="s">
        <v>3143</v>
      </c>
      <c r="BN475" s="24">
        <v>0.95</v>
      </c>
      <c r="BQ475" s="23" t="s">
        <v>3144</v>
      </c>
      <c r="BR475" s="24">
        <v>0.95</v>
      </c>
      <c r="BU475" s="23" t="s">
        <v>3145</v>
      </c>
      <c r="BV475" s="24">
        <v>0.95</v>
      </c>
      <c r="BY475" s="23" t="s">
        <v>3146</v>
      </c>
      <c r="BZ475" s="24">
        <v>0.95</v>
      </c>
      <c r="CC475" s="23" t="s">
        <v>3147</v>
      </c>
      <c r="CD475" s="24">
        <v>0.95</v>
      </c>
      <c r="CG475" s="23" t="s">
        <v>3134</v>
      </c>
      <c r="CH475" s="24">
        <v>0.95</v>
      </c>
      <c r="CK475" s="23" t="s">
        <v>3134</v>
      </c>
      <c r="CL475" s="24">
        <v>0.95</v>
      </c>
      <c r="CO475" s="23" t="s">
        <v>3134</v>
      </c>
      <c r="CP475" s="24">
        <v>0.95</v>
      </c>
      <c r="CS475" s="23" t="s">
        <v>3134</v>
      </c>
      <c r="CT475" s="24">
        <v>0.95</v>
      </c>
      <c r="CW475" s="23" t="s">
        <v>3134</v>
      </c>
      <c r="CX475" s="24">
        <v>0.95</v>
      </c>
      <c r="DA475" s="23" t="s">
        <v>3134</v>
      </c>
      <c r="DB475" s="24">
        <v>0.95</v>
      </c>
      <c r="DE475" s="23" t="s">
        <v>3134</v>
      </c>
      <c r="DF475" s="24">
        <v>0.95</v>
      </c>
      <c r="DI475" s="95">
        <v>39759.46130787037</v>
      </c>
    </row>
    <row r="476" spans="1:113" s="26" customFormat="1" ht="14.5" x14ac:dyDescent="0.25">
      <c r="A476" s="147">
        <v>52925</v>
      </c>
      <c r="B476" s="5" t="s">
        <v>3128</v>
      </c>
      <c r="C476" s="10" t="s">
        <v>3148</v>
      </c>
      <c r="D476" s="23" t="s">
        <v>3046</v>
      </c>
      <c r="E476" s="23" t="s">
        <v>1916</v>
      </c>
      <c r="F476" s="23" t="s">
        <v>3131</v>
      </c>
      <c r="G476" s="244">
        <v>20080704</v>
      </c>
      <c r="H476" s="23" t="s">
        <v>2046</v>
      </c>
      <c r="I476" s="51">
        <v>0.99750000000000005</v>
      </c>
      <c r="J476" s="23" t="s">
        <v>3132</v>
      </c>
      <c r="K476" s="23" t="s">
        <v>3149</v>
      </c>
      <c r="L476" s="25">
        <v>1121316659</v>
      </c>
      <c r="M476" s="23" t="s">
        <v>3105</v>
      </c>
      <c r="N476" s="23" t="s">
        <v>3133</v>
      </c>
      <c r="O476" s="104">
        <v>120000</v>
      </c>
      <c r="P476" s="104">
        <v>50700</v>
      </c>
      <c r="Q476" s="23" t="s">
        <v>3134</v>
      </c>
      <c r="R476" s="23" t="s">
        <v>3135</v>
      </c>
      <c r="S476" s="112">
        <v>20110712</v>
      </c>
      <c r="T476" s="23" t="s">
        <v>3122</v>
      </c>
      <c r="U476" s="39">
        <v>8.0000000000000002E-3</v>
      </c>
      <c r="V476" s="39">
        <v>0</v>
      </c>
      <c r="W476" s="39">
        <v>8.0000000000000004E-4</v>
      </c>
      <c r="X476" s="39">
        <v>5.9999999999999995E-4</v>
      </c>
      <c r="Y476" s="26" t="s">
        <v>3126</v>
      </c>
      <c r="Z476" s="26" t="s">
        <v>3111</v>
      </c>
      <c r="AA476" s="26" t="s">
        <v>2025</v>
      </c>
      <c r="AB476" s="76" t="s">
        <v>1174</v>
      </c>
      <c r="AC476" s="23"/>
      <c r="AD476" s="26" t="s">
        <v>3150</v>
      </c>
      <c r="AE476" s="21"/>
      <c r="AF476" s="26">
        <v>60</v>
      </c>
      <c r="AG476" s="26">
        <v>103</v>
      </c>
      <c r="AH476" s="29"/>
      <c r="AI476" s="26" t="s">
        <v>1918</v>
      </c>
      <c r="AJ476" s="27">
        <v>0.54</v>
      </c>
      <c r="AK476" s="1">
        <f ca="1">IF(LEN(J476)=0,"",VLOOKUP(INDIRECT(ADDRESS(COUNTA(기초자산!$A:$A),1,,,sname)),mat_spot,MATCH(J476,기초자산!$10:$10,0),FALSE))</f>
        <v>117500</v>
      </c>
      <c r="AL476" s="1">
        <f ca="1">IF(LEN(K476)=0,"",VLOOKUP(INDIRECT(ADDRESS(COUNTA(기초자산!$A:$A),1,,,sname)),mat_spot,MATCH(K476,기초자산!$10:$10,0),FALSE))</f>
        <v>72500</v>
      </c>
      <c r="AM476" s="9">
        <f t="shared" ca="1" si="107"/>
        <v>0.97916666666666663</v>
      </c>
      <c r="AN476" s="9">
        <f t="shared" ca="1" si="109"/>
        <v>1.4299802761341223</v>
      </c>
      <c r="AO476" s="23" t="s">
        <v>3137</v>
      </c>
      <c r="AP476" s="24">
        <v>1</v>
      </c>
      <c r="AQ476" s="1"/>
      <c r="AR476" s="1"/>
      <c r="AS476" s="23" t="s">
        <v>3138</v>
      </c>
      <c r="AT476" s="24">
        <v>1</v>
      </c>
      <c r="AW476" s="23" t="s">
        <v>3139</v>
      </c>
      <c r="AX476" s="24">
        <v>1</v>
      </c>
      <c r="BA476" s="23" t="s">
        <v>3140</v>
      </c>
      <c r="BB476" s="24">
        <v>1</v>
      </c>
      <c r="BE476" s="23" t="s">
        <v>3141</v>
      </c>
      <c r="BF476" s="24">
        <v>1</v>
      </c>
      <c r="BI476" s="23" t="s">
        <v>3142</v>
      </c>
      <c r="BJ476" s="24">
        <v>1</v>
      </c>
      <c r="BM476" s="23" t="s">
        <v>3143</v>
      </c>
      <c r="BN476" s="24">
        <v>1</v>
      </c>
      <c r="BQ476" s="23" t="s">
        <v>3144</v>
      </c>
      <c r="BR476" s="24">
        <v>1</v>
      </c>
      <c r="BU476" s="23" t="s">
        <v>3145</v>
      </c>
      <c r="BV476" s="24">
        <v>1</v>
      </c>
      <c r="BY476" s="23" t="s">
        <v>3146</v>
      </c>
      <c r="BZ476" s="24">
        <v>1</v>
      </c>
      <c r="CC476" s="23" t="s">
        <v>3147</v>
      </c>
      <c r="CD476" s="24">
        <v>1</v>
      </c>
      <c r="CG476" s="23" t="s">
        <v>3134</v>
      </c>
      <c r="CH476" s="24">
        <v>1</v>
      </c>
      <c r="CK476" s="23" t="s">
        <v>3134</v>
      </c>
      <c r="CL476" s="24">
        <v>1</v>
      </c>
      <c r="CO476" s="23" t="s">
        <v>3134</v>
      </c>
      <c r="CP476" s="24">
        <v>1</v>
      </c>
      <c r="CS476" s="23" t="s">
        <v>3134</v>
      </c>
      <c r="CT476" s="24">
        <v>1</v>
      </c>
      <c r="CW476" s="23" t="s">
        <v>3134</v>
      </c>
      <c r="CX476" s="24">
        <v>1</v>
      </c>
      <c r="DA476" s="23" t="s">
        <v>3134</v>
      </c>
      <c r="DB476" s="24">
        <v>1</v>
      </c>
      <c r="DE476" s="23" t="s">
        <v>3134</v>
      </c>
      <c r="DF476" s="24">
        <v>1</v>
      </c>
      <c r="DI476" s="95">
        <v>39771.66547453704</v>
      </c>
    </row>
    <row r="477" spans="1:113" s="26" customFormat="1" ht="14.5" x14ac:dyDescent="0.25">
      <c r="A477" s="147">
        <v>52922</v>
      </c>
      <c r="B477" s="5" t="s">
        <v>3129</v>
      </c>
      <c r="C477" s="10" t="s">
        <v>3151</v>
      </c>
      <c r="D477" s="23" t="s">
        <v>3046</v>
      </c>
      <c r="E477" s="23" t="s">
        <v>1916</v>
      </c>
      <c r="F477" s="23" t="s">
        <v>2046</v>
      </c>
      <c r="G477" s="244">
        <v>20080704</v>
      </c>
      <c r="H477" s="23" t="s">
        <v>2046</v>
      </c>
      <c r="I477" s="51">
        <v>0.998</v>
      </c>
      <c r="J477" s="23" t="s">
        <v>1925</v>
      </c>
      <c r="K477" s="23"/>
      <c r="L477" s="25">
        <v>2753404507</v>
      </c>
      <c r="M477" s="23" t="s">
        <v>3105</v>
      </c>
      <c r="N477" s="23" t="s">
        <v>3133</v>
      </c>
      <c r="O477" s="104">
        <v>202.34</v>
      </c>
      <c r="P477" s="104"/>
      <c r="Q477" s="23" t="s">
        <v>3144</v>
      </c>
      <c r="R477" s="23" t="s">
        <v>3152</v>
      </c>
      <c r="S477" s="112">
        <v>20100712</v>
      </c>
      <c r="T477" s="23" t="s">
        <v>3108</v>
      </c>
      <c r="U477" s="39">
        <v>6.0000000000000001E-3</v>
      </c>
      <c r="V477" s="39">
        <v>0</v>
      </c>
      <c r="W477" s="39">
        <v>8.0000000000000004E-4</v>
      </c>
      <c r="X477" s="39">
        <v>5.9999999999999995E-4</v>
      </c>
      <c r="Y477" s="26" t="s">
        <v>3110</v>
      </c>
      <c r="Z477" s="26" t="s">
        <v>3111</v>
      </c>
      <c r="AA477" s="26" t="s">
        <v>2025</v>
      </c>
      <c r="AB477" s="76" t="s">
        <v>1174</v>
      </c>
      <c r="AC477" s="23"/>
      <c r="AD477" s="26" t="s">
        <v>3153</v>
      </c>
      <c r="AE477" s="21"/>
      <c r="AF477" s="26">
        <v>70</v>
      </c>
      <c r="AG477" s="26">
        <v>104</v>
      </c>
      <c r="AH477" s="29"/>
      <c r="AI477" s="26" t="s">
        <v>1367</v>
      </c>
      <c r="AJ477" s="27">
        <v>0.20399999999999999</v>
      </c>
      <c r="AK477" s="1">
        <f ca="1">IF(LEN(J477)=0,"",VLOOKUP(INDIRECT(ADDRESS(COUNTA(기초자산!$A:$A),1,,,sname)),mat_spot,MATCH(J477,기초자산!$10:$10,0),FALSE))</f>
        <v>274.89999999999998</v>
      </c>
      <c r="AL477" s="1" t="str">
        <f ca="1">IF(LEN(K477)=0,"",VLOOKUP(INDIRECT(ADDRESS(COUNTA(기초자산!$A:$A),1,,,sname)),mat_spot,MATCH(K477,기초자산!$10:$10,0),FALSE))</f>
        <v/>
      </c>
      <c r="AM477" s="9">
        <f t="shared" ca="1" si="107"/>
        <v>1.3586043293466441</v>
      </c>
      <c r="AN477" s="9" t="str">
        <f t="shared" ca="1" si="109"/>
        <v/>
      </c>
      <c r="AO477" s="23" t="s">
        <v>3137</v>
      </c>
      <c r="AP477" s="24">
        <v>1</v>
      </c>
      <c r="AQ477" s="1"/>
      <c r="AR477" s="1"/>
      <c r="AS477" s="23" t="s">
        <v>3138</v>
      </c>
      <c r="AT477" s="24">
        <v>1</v>
      </c>
      <c r="AW477" s="23" t="s">
        <v>3139</v>
      </c>
      <c r="AX477" s="24">
        <v>1</v>
      </c>
      <c r="BA477" s="23" t="s">
        <v>3140</v>
      </c>
      <c r="BB477" s="24">
        <v>1</v>
      </c>
      <c r="BE477" s="23" t="s">
        <v>3141</v>
      </c>
      <c r="BF477" s="24">
        <v>1</v>
      </c>
      <c r="BI477" s="23" t="s">
        <v>3142</v>
      </c>
      <c r="BJ477" s="24">
        <v>1</v>
      </c>
      <c r="BM477" s="23" t="s">
        <v>3143</v>
      </c>
      <c r="BN477" s="24">
        <v>1</v>
      </c>
      <c r="BQ477" s="23" t="s">
        <v>3144</v>
      </c>
      <c r="BR477" s="24">
        <v>1</v>
      </c>
      <c r="BU477" s="23"/>
      <c r="BV477" s="24"/>
      <c r="BY477" s="23"/>
      <c r="BZ477" s="24"/>
      <c r="CC477" s="23"/>
      <c r="CD477" s="24"/>
      <c r="CG477" s="23"/>
      <c r="CH477" s="24"/>
      <c r="CK477" s="23"/>
      <c r="CL477" s="24"/>
      <c r="CO477" s="23"/>
      <c r="CP477" s="24"/>
      <c r="CS477" s="23"/>
      <c r="CT477" s="24"/>
      <c r="CW477" s="23"/>
      <c r="CX477" s="24"/>
      <c r="DA477" s="23"/>
      <c r="DB477" s="24"/>
      <c r="DE477" s="23"/>
      <c r="DF477" s="24"/>
    </row>
    <row r="478" spans="1:113" s="142" customFormat="1" ht="14.5" x14ac:dyDescent="0.25">
      <c r="A478" s="147">
        <v>52928</v>
      </c>
      <c r="B478" s="141" t="s">
        <v>2569</v>
      </c>
      <c r="C478" s="142" t="s">
        <v>2570</v>
      </c>
      <c r="D478" s="142" t="s">
        <v>2626</v>
      </c>
      <c r="E478" s="142" t="s">
        <v>948</v>
      </c>
      <c r="F478" s="142" t="s">
        <v>2626</v>
      </c>
      <c r="G478" s="251">
        <v>20080704</v>
      </c>
      <c r="H478" s="142" t="s">
        <v>913</v>
      </c>
      <c r="I478" s="142">
        <v>0.99</v>
      </c>
      <c r="J478" s="142" t="s">
        <v>941</v>
      </c>
      <c r="K478" s="142" t="s">
        <v>942</v>
      </c>
      <c r="L478" s="142">
        <v>1049200000</v>
      </c>
      <c r="M478" s="142" t="s">
        <v>2571</v>
      </c>
      <c r="N478" s="142" t="s">
        <v>2572</v>
      </c>
      <c r="O478" s="178">
        <v>201.74</v>
      </c>
      <c r="P478" s="178">
        <v>11225.18</v>
      </c>
      <c r="Q478" s="142" t="s">
        <v>380</v>
      </c>
      <c r="R478" s="142" t="s">
        <v>383</v>
      </c>
      <c r="S478" s="153">
        <v>20110704</v>
      </c>
      <c r="T478" s="142" t="s">
        <v>2573</v>
      </c>
      <c r="U478" s="142">
        <v>4.0000000000000001E-3</v>
      </c>
      <c r="V478" s="142">
        <v>1.44E-2</v>
      </c>
      <c r="W478" s="142">
        <v>5.9999999999999995E-4</v>
      </c>
      <c r="X478" s="142">
        <v>5.9999999999999995E-4</v>
      </c>
      <c r="Y478" s="142" t="s">
        <v>1405</v>
      </c>
      <c r="Z478" s="142" t="s">
        <v>1406</v>
      </c>
      <c r="AA478" s="142" t="s">
        <v>1412</v>
      </c>
      <c r="AD478" s="142" t="s">
        <v>2574</v>
      </c>
      <c r="AF478" s="142">
        <v>50</v>
      </c>
      <c r="AI478" s="142" t="s">
        <v>1463</v>
      </c>
      <c r="AJ478" s="142">
        <v>0.51</v>
      </c>
      <c r="AM478" s="142">
        <f t="shared" si="107"/>
        <v>0</v>
      </c>
      <c r="AN478" s="142">
        <f t="shared" si="109"/>
        <v>0</v>
      </c>
      <c r="AO478" s="142" t="s">
        <v>2571</v>
      </c>
      <c r="AP478" s="142">
        <v>0.85</v>
      </c>
      <c r="AQ478" s="142" t="s">
        <v>1174</v>
      </c>
      <c r="AR478" s="142" t="s">
        <v>1174</v>
      </c>
      <c r="AS478" s="142" t="s">
        <v>2491</v>
      </c>
      <c r="AT478" s="142">
        <v>0.85</v>
      </c>
      <c r="AW478" s="142" t="s">
        <v>2575</v>
      </c>
      <c r="AX478" s="142">
        <v>0.85</v>
      </c>
      <c r="BA478" s="142" t="s">
        <v>2479</v>
      </c>
      <c r="BB478" s="142">
        <v>0.85</v>
      </c>
      <c r="BE478" s="142" t="s">
        <v>2576</v>
      </c>
      <c r="BF478" s="142">
        <v>0.85</v>
      </c>
      <c r="BI478" s="142" t="s">
        <v>380</v>
      </c>
      <c r="BJ478" s="142">
        <v>0.85</v>
      </c>
      <c r="DI478" s="142">
        <v>39748</v>
      </c>
    </row>
    <row r="479" spans="1:113" s="26" customFormat="1" ht="14.5" x14ac:dyDescent="0.25">
      <c r="A479" s="147">
        <v>52926</v>
      </c>
      <c r="B479" s="20" t="s">
        <v>3119</v>
      </c>
      <c r="C479" s="22" t="s">
        <v>3120</v>
      </c>
      <c r="D479" s="23" t="s">
        <v>3121</v>
      </c>
      <c r="E479" s="23" t="s">
        <v>3102</v>
      </c>
      <c r="F479" s="23" t="s">
        <v>2855</v>
      </c>
      <c r="G479" s="244">
        <v>20080704</v>
      </c>
      <c r="H479" s="23" t="s">
        <v>3104</v>
      </c>
      <c r="I479" s="51">
        <v>0.98799999999999999</v>
      </c>
      <c r="J479" s="23" t="s">
        <v>941</v>
      </c>
      <c r="K479" s="23"/>
      <c r="L479" s="25">
        <v>3721193328</v>
      </c>
      <c r="M479" s="23" t="s">
        <v>3103</v>
      </c>
      <c r="N479" s="23" t="s">
        <v>3105</v>
      </c>
      <c r="O479" s="104">
        <v>201.74</v>
      </c>
      <c r="P479" s="104"/>
      <c r="Q479" s="23" t="s">
        <v>3106</v>
      </c>
      <c r="R479" s="23" t="s">
        <v>3107</v>
      </c>
      <c r="S479" s="112">
        <v>20100705</v>
      </c>
      <c r="T479" s="23" t="s">
        <v>3122</v>
      </c>
      <c r="U479" s="49">
        <v>4.7999999999999996E-3</v>
      </c>
      <c r="V479" s="49" t="s">
        <v>3109</v>
      </c>
      <c r="W479" s="49">
        <v>1.1999999999999999E-3</v>
      </c>
      <c r="X479" s="49">
        <v>1.1999999999999999E-3</v>
      </c>
      <c r="Y479" s="26" t="s">
        <v>3110</v>
      </c>
      <c r="Z479" s="26" t="s">
        <v>3111</v>
      </c>
      <c r="AA479" s="26" t="s">
        <v>2025</v>
      </c>
      <c r="AB479" s="76" t="s">
        <v>1174</v>
      </c>
      <c r="AC479" s="23"/>
      <c r="AD479" s="26" t="s">
        <v>3123</v>
      </c>
      <c r="AE479" s="21"/>
      <c r="AF479" s="26">
        <v>60</v>
      </c>
      <c r="AG479" s="26">
        <v>107</v>
      </c>
      <c r="AH479" s="29"/>
      <c r="AI479" s="26" t="s">
        <v>3124</v>
      </c>
      <c r="AJ479" s="27">
        <v>0.18</v>
      </c>
      <c r="AK479" s="26">
        <f ca="1">IF(LEN(J479)=0,"",VLOOKUP(INDIRECT(ADDRESS(COUNTA(기초자산!$A:$A),1,,,sname)),mat_spot,MATCH(J479,기초자산!$10:$10,0),FALSE))</f>
        <v>274.89999999999998</v>
      </c>
      <c r="AM479" s="24">
        <f t="shared" ca="1" si="107"/>
        <v>1.3626449885991869</v>
      </c>
      <c r="AN479" s="24"/>
      <c r="AO479" s="23" t="s">
        <v>3112</v>
      </c>
      <c r="AP479" s="24">
        <v>1</v>
      </c>
      <c r="AS479" s="23" t="s">
        <v>3113</v>
      </c>
      <c r="AT479" s="24">
        <v>1</v>
      </c>
      <c r="AW479" s="23" t="s">
        <v>3114</v>
      </c>
      <c r="AX479" s="24">
        <v>1</v>
      </c>
      <c r="BA479" s="23" t="s">
        <v>3115</v>
      </c>
      <c r="BB479" s="24">
        <v>1</v>
      </c>
      <c r="BE479" s="23" t="s">
        <v>3116</v>
      </c>
      <c r="BF479" s="24">
        <v>1</v>
      </c>
      <c r="BI479" s="23" t="s">
        <v>3117</v>
      </c>
      <c r="BJ479" s="24">
        <v>1</v>
      </c>
      <c r="BM479" s="23" t="s">
        <v>3118</v>
      </c>
      <c r="BN479" s="24">
        <v>1</v>
      </c>
      <c r="BQ479" s="23" t="s">
        <v>3106</v>
      </c>
      <c r="BR479" s="24">
        <v>1</v>
      </c>
      <c r="BU479" s="23"/>
      <c r="BV479" s="24"/>
      <c r="BY479" s="23"/>
      <c r="BZ479" s="24"/>
      <c r="CC479" s="23"/>
      <c r="CD479" s="24"/>
      <c r="CG479" s="23"/>
      <c r="CH479" s="24"/>
      <c r="CK479" s="23"/>
      <c r="CL479" s="24"/>
      <c r="CO479" s="23"/>
      <c r="CP479" s="24"/>
      <c r="CS479" s="23"/>
      <c r="CT479" s="24"/>
      <c r="CW479" s="23"/>
      <c r="CX479" s="24"/>
      <c r="DA479" s="23"/>
      <c r="DB479" s="24"/>
      <c r="DE479" s="23"/>
      <c r="DF479" s="24"/>
    </row>
    <row r="480" spans="1:113" s="26" customFormat="1" ht="14.5" x14ac:dyDescent="0.25">
      <c r="A480" s="147">
        <v>52917</v>
      </c>
      <c r="B480" s="20" t="s">
        <v>3041</v>
      </c>
      <c r="C480" s="22" t="s">
        <v>3085</v>
      </c>
      <c r="D480" s="23" t="s">
        <v>3086</v>
      </c>
      <c r="E480" s="23" t="s">
        <v>1916</v>
      </c>
      <c r="F480" s="23" t="s">
        <v>2855</v>
      </c>
      <c r="G480" s="244">
        <v>20080627</v>
      </c>
      <c r="H480" s="23" t="s">
        <v>3070</v>
      </c>
      <c r="I480" s="51">
        <v>0.98799999999999999</v>
      </c>
      <c r="J480" s="23" t="s">
        <v>941</v>
      </c>
      <c r="K480" s="23"/>
      <c r="L480" s="25">
        <v>11662078052</v>
      </c>
      <c r="M480" s="23" t="s">
        <v>3052</v>
      </c>
      <c r="N480" s="23" t="s">
        <v>3071</v>
      </c>
      <c r="O480" s="104">
        <v>214.59</v>
      </c>
      <c r="P480" s="104"/>
      <c r="Q480" s="23" t="s">
        <v>3072</v>
      </c>
      <c r="R480" s="23" t="s">
        <v>3087</v>
      </c>
      <c r="S480" s="112">
        <v>20100628</v>
      </c>
      <c r="T480" s="23" t="s">
        <v>3073</v>
      </c>
      <c r="U480" s="49">
        <v>4.7999999999999996E-3</v>
      </c>
      <c r="V480" s="49" t="s">
        <v>3074</v>
      </c>
      <c r="W480" s="49">
        <v>1.1999999999999999E-3</v>
      </c>
      <c r="X480" s="49">
        <v>1.1999999999999999E-3</v>
      </c>
      <c r="Y480" s="26" t="s">
        <v>3075</v>
      </c>
      <c r="Z480" s="26" t="s">
        <v>3076</v>
      </c>
      <c r="AA480" s="26" t="s">
        <v>3077</v>
      </c>
      <c r="AB480" s="76" t="s">
        <v>1174</v>
      </c>
      <c r="AC480" s="23"/>
      <c r="AD480" s="26" t="s">
        <v>3088</v>
      </c>
      <c r="AE480" s="21"/>
      <c r="AF480" s="26">
        <v>60</v>
      </c>
      <c r="AG480" s="26">
        <v>107</v>
      </c>
      <c r="AH480" s="29"/>
      <c r="AI480" s="26" t="s">
        <v>1369</v>
      </c>
      <c r="AJ480" s="27">
        <v>0.22</v>
      </c>
      <c r="AK480" s="26">
        <f ca="1">IF(LEN(J480)=0,"",VLOOKUP(INDIRECT(ADDRESS(COUNTA(기초자산!$A:$A),1,,,sname)),mat_spot,MATCH(J480,기초자산!$10:$10,0),FALSE))</f>
        <v>274.89999999999998</v>
      </c>
      <c r="AM480" s="24">
        <f t="shared" ref="AM480:AM497" ca="1" si="110">IF(ISERROR(AK480/O480),"",AK480/O480)</f>
        <v>1.2810475791043383</v>
      </c>
      <c r="AN480" s="24"/>
      <c r="AO480" s="23" t="s">
        <v>3078</v>
      </c>
      <c r="AP480" s="24">
        <v>1</v>
      </c>
      <c r="AS480" s="23" t="s">
        <v>3079</v>
      </c>
      <c r="AT480" s="24">
        <v>1</v>
      </c>
      <c r="AW480" s="23" t="s">
        <v>3080</v>
      </c>
      <c r="AX480" s="24">
        <v>1</v>
      </c>
      <c r="BA480" s="23" t="s">
        <v>3081</v>
      </c>
      <c r="BB480" s="24">
        <v>1</v>
      </c>
      <c r="BE480" s="23" t="s">
        <v>3082</v>
      </c>
      <c r="BF480" s="24">
        <v>1</v>
      </c>
      <c r="BI480" s="23" t="s">
        <v>3083</v>
      </c>
      <c r="BJ480" s="24">
        <v>1</v>
      </c>
      <c r="BM480" s="23" t="s">
        <v>3084</v>
      </c>
      <c r="BN480" s="24">
        <v>1</v>
      </c>
      <c r="BQ480" s="23" t="s">
        <v>3072</v>
      </c>
      <c r="BR480" s="24">
        <v>1</v>
      </c>
      <c r="BU480" s="23"/>
      <c r="BV480" s="24"/>
      <c r="BY480" s="23"/>
      <c r="BZ480" s="24"/>
      <c r="CC480" s="23"/>
      <c r="CD480" s="24"/>
      <c r="CG480" s="23"/>
      <c r="CH480" s="24"/>
      <c r="CK480" s="23"/>
      <c r="CL480" s="24"/>
      <c r="CO480" s="23"/>
      <c r="CP480" s="24"/>
      <c r="CS480" s="23"/>
      <c r="CT480" s="24"/>
      <c r="CW480" s="23"/>
      <c r="CX480" s="24"/>
      <c r="DA480" s="23"/>
      <c r="DB480" s="24"/>
      <c r="DE480" s="23"/>
      <c r="DF480" s="24"/>
    </row>
    <row r="481" spans="1:113" s="26" customFormat="1" ht="14.5" x14ac:dyDescent="0.25">
      <c r="A481" s="147">
        <v>52918</v>
      </c>
      <c r="B481" s="20" t="s">
        <v>3042</v>
      </c>
      <c r="C481" s="22" t="s">
        <v>3096</v>
      </c>
      <c r="D481" s="23" t="s">
        <v>3069</v>
      </c>
      <c r="E481" s="23" t="s">
        <v>1916</v>
      </c>
      <c r="F481" s="23" t="s">
        <v>2855</v>
      </c>
      <c r="G481" s="244">
        <v>20080627</v>
      </c>
      <c r="H481" s="23" t="s">
        <v>3070</v>
      </c>
      <c r="I481" s="51">
        <v>0.98799999999999999</v>
      </c>
      <c r="J481" s="23" t="s">
        <v>941</v>
      </c>
      <c r="K481" s="23"/>
      <c r="L481" s="25">
        <v>990099010</v>
      </c>
      <c r="M481" s="23" t="s">
        <v>3052</v>
      </c>
      <c r="N481" s="23" t="s">
        <v>3071</v>
      </c>
      <c r="O481" s="104">
        <v>214.59</v>
      </c>
      <c r="P481" s="104"/>
      <c r="Q481" s="23" t="s">
        <v>3072</v>
      </c>
      <c r="R481" s="23" t="s">
        <v>3087</v>
      </c>
      <c r="S481" s="112">
        <v>20100628</v>
      </c>
      <c r="T481" s="23" t="s">
        <v>3099</v>
      </c>
      <c r="U481" s="49">
        <v>4.7999999999999996E-3</v>
      </c>
      <c r="V481" s="49" t="s">
        <v>3074</v>
      </c>
      <c r="W481" s="49">
        <v>1.1999999999999999E-3</v>
      </c>
      <c r="X481" s="49">
        <v>1.1999999999999999E-3</v>
      </c>
      <c r="Y481" s="26" t="s">
        <v>3075</v>
      </c>
      <c r="Z481" s="26" t="s">
        <v>3076</v>
      </c>
      <c r="AA481" s="26" t="s">
        <v>2025</v>
      </c>
      <c r="AB481" s="76" t="s">
        <v>1174</v>
      </c>
      <c r="AC481" s="23"/>
      <c r="AD481" s="26" t="s">
        <v>3088</v>
      </c>
      <c r="AE481" s="21"/>
      <c r="AF481" s="26">
        <v>60</v>
      </c>
      <c r="AG481" s="26">
        <v>107</v>
      </c>
      <c r="AH481" s="29"/>
      <c r="AI481" s="26" t="s">
        <v>3100</v>
      </c>
      <c r="AJ481" s="27">
        <v>0.18</v>
      </c>
      <c r="AK481" s="26">
        <f ca="1">IF(LEN(J481)=0,"",VLOOKUP(INDIRECT(ADDRESS(COUNTA(기초자산!$A:$A),1,,,sname)),mat_spot,MATCH(J481,기초자산!$10:$10,0),FALSE))</f>
        <v>274.89999999999998</v>
      </c>
      <c r="AM481" s="24">
        <f t="shared" ca="1" si="110"/>
        <v>1.2810475791043383</v>
      </c>
      <c r="AN481" s="24"/>
      <c r="AO481" s="23" t="s">
        <v>3078</v>
      </c>
      <c r="AP481" s="24">
        <v>1</v>
      </c>
      <c r="AS481" s="23" t="s">
        <v>3079</v>
      </c>
      <c r="AT481" s="24">
        <v>1</v>
      </c>
      <c r="AW481" s="23" t="s">
        <v>3080</v>
      </c>
      <c r="AX481" s="24">
        <v>1</v>
      </c>
      <c r="BA481" s="23" t="s">
        <v>3081</v>
      </c>
      <c r="BB481" s="24">
        <v>1</v>
      </c>
      <c r="BE481" s="23" t="s">
        <v>3082</v>
      </c>
      <c r="BF481" s="24">
        <v>1</v>
      </c>
      <c r="BI481" s="23" t="s">
        <v>3083</v>
      </c>
      <c r="BJ481" s="24">
        <v>1</v>
      </c>
      <c r="BM481" s="23" t="s">
        <v>3084</v>
      </c>
      <c r="BN481" s="24">
        <v>1</v>
      </c>
      <c r="BQ481" s="23" t="s">
        <v>3072</v>
      </c>
      <c r="BR481" s="24">
        <v>1</v>
      </c>
      <c r="BU481" s="23"/>
      <c r="BV481" s="24"/>
      <c r="BY481" s="23"/>
      <c r="BZ481" s="24"/>
      <c r="CC481" s="23"/>
      <c r="CD481" s="24"/>
      <c r="CG481" s="23"/>
      <c r="CH481" s="24"/>
      <c r="CK481" s="23"/>
      <c r="CL481" s="24"/>
      <c r="CO481" s="23"/>
      <c r="CP481" s="24"/>
      <c r="CS481" s="23"/>
      <c r="CT481" s="24"/>
      <c r="CW481" s="23"/>
      <c r="CX481" s="24"/>
      <c r="DA481" s="23"/>
      <c r="DB481" s="24"/>
      <c r="DE481" s="23"/>
      <c r="DF481" s="24"/>
    </row>
    <row r="482" spans="1:113" s="26" customFormat="1" ht="14.5" x14ac:dyDescent="0.25">
      <c r="A482" s="147">
        <v>52919</v>
      </c>
      <c r="B482" s="20" t="s">
        <v>3043</v>
      </c>
      <c r="C482" s="22" t="s">
        <v>3098</v>
      </c>
      <c r="D482" s="23" t="s">
        <v>3069</v>
      </c>
      <c r="E482" s="23" t="s">
        <v>1916</v>
      </c>
      <c r="F482" s="23" t="s">
        <v>2855</v>
      </c>
      <c r="G482" s="244">
        <v>20080630</v>
      </c>
      <c r="H482" s="23" t="s">
        <v>3070</v>
      </c>
      <c r="I482" s="51">
        <v>0.98799999999999999</v>
      </c>
      <c r="J482" s="23" t="s">
        <v>941</v>
      </c>
      <c r="K482" s="23"/>
      <c r="L482" s="25">
        <v>990099010</v>
      </c>
      <c r="M482" s="23" t="s">
        <v>3071</v>
      </c>
      <c r="N482" s="23" t="s">
        <v>3090</v>
      </c>
      <c r="O482" s="104">
        <v>213.52</v>
      </c>
      <c r="P482" s="104"/>
      <c r="Q482" s="23" t="s">
        <v>3072</v>
      </c>
      <c r="R482" s="23" t="s">
        <v>3087</v>
      </c>
      <c r="S482" s="112">
        <v>20100628</v>
      </c>
      <c r="T482" s="23" t="s">
        <v>3092</v>
      </c>
      <c r="U482" s="49">
        <v>4.7999999999999996E-3</v>
      </c>
      <c r="V482" s="49" t="s">
        <v>3074</v>
      </c>
      <c r="W482" s="49">
        <v>1.1999999999999999E-3</v>
      </c>
      <c r="X482" s="49">
        <v>1.1999999999999999E-3</v>
      </c>
      <c r="Y482" s="26" t="s">
        <v>3075</v>
      </c>
      <c r="Z482" s="26" t="s">
        <v>3076</v>
      </c>
      <c r="AA482" s="26" t="s">
        <v>2025</v>
      </c>
      <c r="AB482" s="76" t="s">
        <v>1174</v>
      </c>
      <c r="AC482" s="23"/>
      <c r="AD482" s="26" t="s">
        <v>3088</v>
      </c>
      <c r="AE482" s="21"/>
      <c r="AF482" s="26">
        <v>60</v>
      </c>
      <c r="AG482" s="26">
        <v>107</v>
      </c>
      <c r="AH482" s="29"/>
      <c r="AI482" s="26" t="s">
        <v>3097</v>
      </c>
      <c r="AJ482" s="27">
        <v>0.18</v>
      </c>
      <c r="AK482" s="26">
        <f ca="1">IF(LEN(J482)=0,"",VLOOKUP(INDIRECT(ADDRESS(COUNTA(기초자산!$A:$A),1,,,sname)),mat_spot,MATCH(J482,기초자산!$10:$10,0),FALSE))</f>
        <v>274.89999999999998</v>
      </c>
      <c r="AM482" s="24">
        <f t="shared" ca="1" si="110"/>
        <v>1.2874672161858371</v>
      </c>
      <c r="AN482" s="24"/>
      <c r="AO482" s="23" t="s">
        <v>3078</v>
      </c>
      <c r="AP482" s="24">
        <v>1</v>
      </c>
      <c r="AS482" s="23" t="s">
        <v>3079</v>
      </c>
      <c r="AT482" s="24">
        <v>1</v>
      </c>
      <c r="AW482" s="23" t="s">
        <v>3080</v>
      </c>
      <c r="AX482" s="24">
        <v>1</v>
      </c>
      <c r="BA482" s="23" t="s">
        <v>3081</v>
      </c>
      <c r="BB482" s="24">
        <v>1</v>
      </c>
      <c r="BE482" s="23" t="s">
        <v>3082</v>
      </c>
      <c r="BF482" s="24">
        <v>1</v>
      </c>
      <c r="BI482" s="23" t="s">
        <v>3083</v>
      </c>
      <c r="BJ482" s="24">
        <v>1</v>
      </c>
      <c r="BM482" s="23" t="s">
        <v>3084</v>
      </c>
      <c r="BN482" s="24">
        <v>1</v>
      </c>
      <c r="BQ482" s="23" t="s">
        <v>3072</v>
      </c>
      <c r="BR482" s="24">
        <v>1</v>
      </c>
      <c r="BU482" s="23"/>
      <c r="BV482" s="24"/>
      <c r="BY482" s="23"/>
      <c r="BZ482" s="24"/>
      <c r="CC482" s="23"/>
      <c r="CD482" s="24"/>
      <c r="CG482" s="23"/>
      <c r="CH482" s="24"/>
      <c r="CK482" s="23"/>
      <c r="CL482" s="24"/>
      <c r="CO482" s="23"/>
      <c r="CP482" s="24"/>
      <c r="CS482" s="23"/>
      <c r="CT482" s="24"/>
      <c r="CW482" s="23"/>
      <c r="CX482" s="24"/>
      <c r="DA482" s="23"/>
      <c r="DB482" s="24"/>
      <c r="DE482" s="23"/>
      <c r="DF482" s="24"/>
    </row>
    <row r="483" spans="1:113" s="26" customFormat="1" ht="14.5" x14ac:dyDescent="0.25">
      <c r="A483" s="150">
        <v>52920</v>
      </c>
      <c r="B483" s="55" t="s">
        <v>3044</v>
      </c>
      <c r="C483" s="57" t="s">
        <v>3089</v>
      </c>
      <c r="D483" s="58" t="s">
        <v>353</v>
      </c>
      <c r="E483" s="58" t="s">
        <v>352</v>
      </c>
      <c r="F483" s="58" t="s">
        <v>353</v>
      </c>
      <c r="G483" s="248">
        <v>20080630</v>
      </c>
      <c r="H483" s="58" t="s">
        <v>2005</v>
      </c>
      <c r="I483" s="59">
        <v>0.98499999999999999</v>
      </c>
      <c r="J483" s="58" t="s">
        <v>2861</v>
      </c>
      <c r="K483" s="58" t="s">
        <v>2862</v>
      </c>
      <c r="L483" s="60">
        <v>4528682342</v>
      </c>
      <c r="M483" s="58" t="s">
        <v>3071</v>
      </c>
      <c r="N483" s="58" t="s">
        <v>1933</v>
      </c>
      <c r="O483" s="105">
        <v>324000</v>
      </c>
      <c r="P483" s="105">
        <v>67200</v>
      </c>
      <c r="Q483" s="58" t="s">
        <v>3091</v>
      </c>
      <c r="R483" s="58" t="s">
        <v>3054</v>
      </c>
      <c r="S483" s="74">
        <v>20110630</v>
      </c>
      <c r="T483" s="58" t="s">
        <v>3092</v>
      </c>
      <c r="U483" s="62">
        <v>6.4000000000000003E-3</v>
      </c>
      <c r="V483" s="62" t="s">
        <v>478</v>
      </c>
      <c r="W483" s="62">
        <v>5.9999999999999995E-4</v>
      </c>
      <c r="X483" s="62">
        <v>5.9999999999999995E-4</v>
      </c>
      <c r="Y483" s="61" t="s">
        <v>3374</v>
      </c>
      <c r="Z483" s="61" t="s">
        <v>357</v>
      </c>
      <c r="AA483" s="61" t="s">
        <v>2003</v>
      </c>
      <c r="AB483" s="76" t="s">
        <v>1174</v>
      </c>
      <c r="AC483" s="58"/>
      <c r="AD483" s="61" t="s">
        <v>3037</v>
      </c>
      <c r="AE483" s="56"/>
      <c r="AF483" s="61">
        <v>80</v>
      </c>
      <c r="AG483" s="61"/>
      <c r="AH483" s="63"/>
      <c r="AI483" s="61" t="s">
        <v>1357</v>
      </c>
      <c r="AJ483" s="64">
        <v>0.435</v>
      </c>
      <c r="AK483" s="61">
        <f ca="1">IF(LEN(J483)=0,"",VLOOKUP(INDIRECT(ADDRESS(COUNTA(기초자산!$A:$A),1,,,sname)),mat_spot,MATCH(J483,기초자산!$10:$10,0),FALSE))</f>
        <v>474000</v>
      </c>
      <c r="AL483" s="61"/>
      <c r="AM483" s="65">
        <f t="shared" ca="1" si="110"/>
        <v>1.462962962962963</v>
      </c>
      <c r="AN483" s="65"/>
      <c r="AO483" s="58" t="s">
        <v>1402</v>
      </c>
      <c r="AP483" s="65">
        <v>1</v>
      </c>
      <c r="AQ483" s="61"/>
      <c r="AR483" s="61"/>
      <c r="AS483" s="58" t="s">
        <v>3093</v>
      </c>
      <c r="AT483" s="65">
        <v>1</v>
      </c>
      <c r="AU483" s="61"/>
      <c r="AV483" s="61"/>
      <c r="AW483" s="58" t="s">
        <v>3094</v>
      </c>
      <c r="AX483" s="65">
        <v>1</v>
      </c>
      <c r="AY483" s="61"/>
      <c r="AZ483" s="61"/>
      <c r="BA483" s="58" t="s">
        <v>3066</v>
      </c>
      <c r="BB483" s="65">
        <v>1</v>
      </c>
      <c r="BC483" s="61"/>
      <c r="BD483" s="61"/>
      <c r="BE483" s="58" t="s">
        <v>3095</v>
      </c>
      <c r="BF483" s="65">
        <v>1</v>
      </c>
      <c r="BG483" s="61"/>
      <c r="BH483" s="61"/>
      <c r="BI483" s="58" t="s">
        <v>3091</v>
      </c>
      <c r="BJ483" s="65">
        <v>1</v>
      </c>
      <c r="BK483" s="61"/>
      <c r="BL483" s="61"/>
      <c r="BM483" s="58"/>
      <c r="BN483" s="65"/>
      <c r="BO483" s="61"/>
      <c r="BP483" s="61"/>
      <c r="BQ483" s="58"/>
      <c r="BR483" s="65"/>
      <c r="BS483" s="61"/>
      <c r="BT483" s="61"/>
      <c r="BU483" s="58"/>
      <c r="BV483" s="65"/>
      <c r="BW483" s="61"/>
      <c r="BX483" s="61"/>
      <c r="BY483" s="58"/>
      <c r="BZ483" s="65"/>
      <c r="CA483" s="61"/>
      <c r="CB483" s="61"/>
      <c r="CC483" s="58"/>
      <c r="CD483" s="65"/>
      <c r="CE483" s="61"/>
      <c r="CF483" s="61"/>
      <c r="CG483" s="58"/>
      <c r="CH483" s="65"/>
      <c r="CI483" s="61"/>
      <c r="CJ483" s="61"/>
      <c r="CK483" s="58"/>
      <c r="CL483" s="65"/>
      <c r="CM483" s="61"/>
      <c r="CN483" s="61"/>
      <c r="CO483" s="58"/>
      <c r="CP483" s="65"/>
      <c r="CQ483" s="61"/>
      <c r="CR483" s="61"/>
      <c r="CS483" s="58"/>
      <c r="CT483" s="65"/>
      <c r="CU483" s="61"/>
      <c r="CV483" s="61"/>
      <c r="CW483" s="58"/>
      <c r="CX483" s="65"/>
      <c r="CY483" s="61"/>
      <c r="CZ483" s="61"/>
      <c r="DA483" s="58"/>
      <c r="DB483" s="65"/>
      <c r="DC483" s="61"/>
      <c r="DD483" s="61"/>
      <c r="DE483" s="58"/>
      <c r="DF483" s="65"/>
      <c r="DG483" s="61"/>
      <c r="DH483" s="61"/>
      <c r="DI483" s="95">
        <v>39680.736585648148</v>
      </c>
    </row>
    <row r="484" spans="1:113" s="26" customFormat="1" ht="14.5" x14ac:dyDescent="0.25">
      <c r="A484" s="147">
        <v>52913</v>
      </c>
      <c r="B484" s="20" t="s">
        <v>1175</v>
      </c>
      <c r="C484" s="22" t="s">
        <v>1176</v>
      </c>
      <c r="D484" s="23" t="s">
        <v>932</v>
      </c>
      <c r="E484" s="23" t="s">
        <v>948</v>
      </c>
      <c r="F484" s="23" t="s">
        <v>932</v>
      </c>
      <c r="G484" s="244">
        <v>20080624</v>
      </c>
      <c r="H484" s="23" t="s">
        <v>1177</v>
      </c>
      <c r="I484" s="51">
        <v>0.98499999999999999</v>
      </c>
      <c r="J484" s="23" t="s">
        <v>7200</v>
      </c>
      <c r="K484" s="23" t="s">
        <v>1178</v>
      </c>
      <c r="L484" s="25">
        <v>26075191664</v>
      </c>
      <c r="M484" s="23" t="s">
        <v>1179</v>
      </c>
      <c r="N484" s="23" t="s">
        <v>1180</v>
      </c>
      <c r="O484" s="104">
        <v>111666</v>
      </c>
      <c r="P484" s="104">
        <v>40150</v>
      </c>
      <c r="Q484" s="23" t="s">
        <v>2852</v>
      </c>
      <c r="R484" s="23" t="s">
        <v>2842</v>
      </c>
      <c r="S484" s="112">
        <v>20100624</v>
      </c>
      <c r="T484" s="112" t="s">
        <v>2843</v>
      </c>
      <c r="U484" s="49">
        <v>6.6E-3</v>
      </c>
      <c r="V484" s="49" t="s">
        <v>2844</v>
      </c>
      <c r="W484" s="49">
        <v>5.9999999999999995E-4</v>
      </c>
      <c r="X484" s="49">
        <v>5.9999999999999995E-4</v>
      </c>
      <c r="Y484" s="26" t="s">
        <v>2845</v>
      </c>
      <c r="Z484" s="26" t="s">
        <v>2846</v>
      </c>
      <c r="AA484" s="26" t="s">
        <v>2847</v>
      </c>
      <c r="AB484" s="76" t="s">
        <v>1174</v>
      </c>
      <c r="AC484" s="23"/>
      <c r="AD484" s="26" t="s">
        <v>106</v>
      </c>
      <c r="AE484" s="21"/>
      <c r="AF484" s="26">
        <v>50</v>
      </c>
      <c r="AH484" s="29"/>
      <c r="AI484" s="26" t="s">
        <v>2848</v>
      </c>
      <c r="AJ484" s="27">
        <v>0.314</v>
      </c>
      <c r="AK484" s="26">
        <f ca="1">IF(LEN(J484)=0,"",VLOOKUP(INDIRECT(ADDRESS(COUNTA(기초자산!$A:$A),1,,,sname)),mat_spot,MATCH(J484,기초자산!$10:$10,0),FALSE))</f>
        <v>195000</v>
      </c>
      <c r="AL484" s="26">
        <f ca="1">IF(LEN(K484)=0,"",VLOOKUP(INDIRECT(ADDRESS(COUNTA(기초자산!$A:$A),1,,,sname)),mat_spot,MATCH(K484,기초자산!$10:$10,0),FALSE))</f>
        <v>38500</v>
      </c>
      <c r="AM484" s="24">
        <f t="shared" ca="1" si="110"/>
        <v>1.7462790822631777</v>
      </c>
      <c r="AN484" s="24"/>
      <c r="AO484" s="23" t="s">
        <v>2849</v>
      </c>
      <c r="AP484" s="24">
        <v>0.8</v>
      </c>
      <c r="AQ484" s="26" t="e">
        <f t="shared" ref="AQ484:AQ515" ca="1" si="111">pr($AO484,J484)</f>
        <v>#NAME?</v>
      </c>
      <c r="AR484" s="26" t="e">
        <f t="shared" ref="AR484:AR515" ca="1" si="112">pr($AO484,K484)</f>
        <v>#NAME?</v>
      </c>
      <c r="AS484" s="23" t="s">
        <v>2850</v>
      </c>
      <c r="AT484" s="24">
        <v>0.75</v>
      </c>
      <c r="AW484" s="23" t="s">
        <v>2851</v>
      </c>
      <c r="AX484" s="24">
        <v>0.7</v>
      </c>
      <c r="BA484" s="23" t="s">
        <v>2865</v>
      </c>
      <c r="BB484" s="24">
        <v>0.65</v>
      </c>
      <c r="BE484" s="23"/>
      <c r="BF484" s="24"/>
      <c r="BI484" s="23"/>
      <c r="BJ484" s="24"/>
      <c r="BM484" s="23"/>
      <c r="BN484" s="24"/>
      <c r="BQ484" s="23"/>
      <c r="BR484" s="24"/>
      <c r="BU484" s="23"/>
      <c r="BV484" s="24"/>
      <c r="BY484" s="23"/>
      <c r="BZ484" s="24"/>
      <c r="CC484" s="23"/>
      <c r="CD484" s="24"/>
      <c r="CG484" s="23"/>
      <c r="CH484" s="24"/>
      <c r="CK484" s="23"/>
      <c r="CL484" s="24"/>
      <c r="CO484" s="23"/>
      <c r="CP484" s="24"/>
      <c r="CS484" s="23"/>
      <c r="CT484" s="24"/>
      <c r="CW484" s="23"/>
      <c r="CX484" s="24"/>
      <c r="DA484" s="23"/>
      <c r="DB484" s="24"/>
      <c r="DE484" s="23"/>
      <c r="DF484" s="24"/>
      <c r="DI484" s="95">
        <v>39765.448900462965</v>
      </c>
    </row>
    <row r="485" spans="1:113" s="26" customFormat="1" ht="14.5" x14ac:dyDescent="0.25">
      <c r="A485" s="150">
        <v>52887</v>
      </c>
      <c r="B485" s="55" t="s">
        <v>3205</v>
      </c>
      <c r="C485" s="57" t="s">
        <v>3206</v>
      </c>
      <c r="D485" s="58" t="s">
        <v>353</v>
      </c>
      <c r="E485" s="58" t="s">
        <v>352</v>
      </c>
      <c r="F485" s="58" t="s">
        <v>353</v>
      </c>
      <c r="G485" s="248">
        <v>20080604</v>
      </c>
      <c r="H485" s="58" t="s">
        <v>2005</v>
      </c>
      <c r="I485" s="59">
        <v>0.97599999999999998</v>
      </c>
      <c r="J485" s="58" t="s">
        <v>2861</v>
      </c>
      <c r="K485" s="58" t="s">
        <v>2862</v>
      </c>
      <c r="L485" s="60">
        <v>980392157</v>
      </c>
      <c r="M485" s="58" t="s">
        <v>3039</v>
      </c>
      <c r="N485" s="58" t="s">
        <v>3211</v>
      </c>
      <c r="O485" s="105">
        <v>386000</v>
      </c>
      <c r="P485" s="105">
        <v>71300</v>
      </c>
      <c r="Q485" s="58" t="s">
        <v>3212</v>
      </c>
      <c r="R485" s="58" t="s">
        <v>3213</v>
      </c>
      <c r="S485" s="74">
        <v>20110607</v>
      </c>
      <c r="T485" s="58" t="s">
        <v>3214</v>
      </c>
      <c r="U485" s="62">
        <v>6.4000000000000003E-3</v>
      </c>
      <c r="V485" s="62" t="s">
        <v>356</v>
      </c>
      <c r="W485" s="62">
        <v>5.9999999999999995E-4</v>
      </c>
      <c r="X485" s="62">
        <v>5.9999999999999995E-4</v>
      </c>
      <c r="Y485" s="61" t="s">
        <v>3374</v>
      </c>
      <c r="Z485" s="61" t="s">
        <v>357</v>
      </c>
      <c r="AA485" s="61" t="s">
        <v>2003</v>
      </c>
      <c r="AB485" s="76" t="s">
        <v>1174</v>
      </c>
      <c r="AC485" s="58"/>
      <c r="AD485" s="61" t="s">
        <v>3037</v>
      </c>
      <c r="AE485" s="56"/>
      <c r="AF485" s="61">
        <v>80</v>
      </c>
      <c r="AG485" s="61"/>
      <c r="AH485" s="63"/>
      <c r="AI485" s="61" t="s">
        <v>1403</v>
      </c>
      <c r="AJ485" s="64">
        <v>0.21</v>
      </c>
      <c r="AK485" s="61">
        <f ca="1">IF(LEN(J485)=0,"",VLOOKUP(INDIRECT(ADDRESS(COUNTA(기초자산!$A:$A),1,,,sname)),mat_spot,MATCH(J485,기초자산!$10:$10,0),FALSE))</f>
        <v>474000</v>
      </c>
      <c r="AL485" s="61">
        <f ca="1">IF(LEN(K485)=0,"",VLOOKUP(INDIRECT(ADDRESS(COUNTA(기초자산!$A:$A),1,,,sname)),mat_spot,MATCH(K485,기초자산!$10:$10,0),FALSE))</f>
        <v>106500</v>
      </c>
      <c r="AM485" s="65">
        <f t="shared" ca="1" si="110"/>
        <v>1.2279792746113989</v>
      </c>
      <c r="AN485" s="65">
        <f t="shared" ref="AN485:AN490" ca="1" si="113">IF(ISERROR(AL485/P485),"",AL485/P485)</f>
        <v>1.4936886395511921</v>
      </c>
      <c r="AO485" s="58" t="s">
        <v>3215</v>
      </c>
      <c r="AP485" s="65">
        <v>1</v>
      </c>
      <c r="AQ485" s="61" t="e">
        <f t="shared" ca="1" si="111"/>
        <v>#NAME?</v>
      </c>
      <c r="AR485" s="61" t="e">
        <f t="shared" ca="1" si="112"/>
        <v>#NAME?</v>
      </c>
      <c r="AS485" s="58" t="s">
        <v>3216</v>
      </c>
      <c r="AT485" s="65">
        <v>1</v>
      </c>
      <c r="AU485" s="61"/>
      <c r="AV485" s="61"/>
      <c r="AW485" s="58" t="s">
        <v>3217</v>
      </c>
      <c r="AX485" s="65">
        <v>1</v>
      </c>
      <c r="AY485" s="61"/>
      <c r="AZ485" s="61"/>
      <c r="BA485" s="58" t="s">
        <v>3023</v>
      </c>
      <c r="BB485" s="65">
        <v>1</v>
      </c>
      <c r="BC485" s="61"/>
      <c r="BD485" s="61"/>
      <c r="BE485" s="58" t="s">
        <v>3625</v>
      </c>
      <c r="BF485" s="65">
        <v>1</v>
      </c>
      <c r="BG485" s="61"/>
      <c r="BH485" s="61"/>
      <c r="BI485" s="58" t="s">
        <v>3212</v>
      </c>
      <c r="BJ485" s="65">
        <v>1</v>
      </c>
      <c r="BK485" s="61"/>
      <c r="BL485" s="61"/>
      <c r="BM485" s="58"/>
      <c r="BN485" s="65"/>
      <c r="BO485" s="61"/>
      <c r="BP485" s="61"/>
      <c r="BQ485" s="58"/>
      <c r="BR485" s="65"/>
      <c r="BS485" s="61"/>
      <c r="BT485" s="61"/>
      <c r="BU485" s="58"/>
      <c r="BV485" s="65"/>
      <c r="BW485" s="61"/>
      <c r="BX485" s="61"/>
      <c r="BY485" s="58"/>
      <c r="BZ485" s="65"/>
      <c r="CA485" s="61"/>
      <c r="CB485" s="61"/>
      <c r="CC485" s="58"/>
      <c r="CD485" s="65"/>
      <c r="CE485" s="61"/>
      <c r="CF485" s="61"/>
      <c r="CG485" s="58"/>
      <c r="CH485" s="65"/>
      <c r="CI485" s="61"/>
      <c r="CJ485" s="61"/>
      <c r="CK485" s="58"/>
      <c r="CL485" s="65"/>
      <c r="CM485" s="61"/>
      <c r="CN485" s="61"/>
      <c r="CO485" s="58"/>
      <c r="CP485" s="65"/>
      <c r="CQ485" s="61"/>
      <c r="CR485" s="61"/>
      <c r="CS485" s="58"/>
      <c r="CT485" s="65"/>
      <c r="CU485" s="61"/>
      <c r="CV485" s="61"/>
      <c r="CW485" s="58"/>
      <c r="CX485" s="65"/>
      <c r="CY485" s="61"/>
      <c r="CZ485" s="61"/>
      <c r="DA485" s="58"/>
      <c r="DB485" s="65"/>
      <c r="DC485" s="61"/>
      <c r="DD485" s="61"/>
      <c r="DE485" s="58"/>
      <c r="DF485" s="65"/>
      <c r="DG485" s="61"/>
      <c r="DH485" s="61"/>
      <c r="DI485" s="95">
        <v>39631</v>
      </c>
    </row>
    <row r="486" spans="1:113" s="26" customFormat="1" ht="14.5" x14ac:dyDescent="0.25">
      <c r="A486" s="150">
        <v>52890</v>
      </c>
      <c r="B486" s="55" t="s">
        <v>3207</v>
      </c>
      <c r="C486" s="57" t="s">
        <v>3208</v>
      </c>
      <c r="D486" s="58" t="s">
        <v>353</v>
      </c>
      <c r="E486" s="58" t="s">
        <v>352</v>
      </c>
      <c r="F486" s="58" t="s">
        <v>353</v>
      </c>
      <c r="G486" s="248">
        <v>20080609</v>
      </c>
      <c r="H486" s="58" t="s">
        <v>2005</v>
      </c>
      <c r="I486" s="59">
        <v>0.97599999999999998</v>
      </c>
      <c r="J486" s="58" t="s">
        <v>2861</v>
      </c>
      <c r="K486" s="58" t="s">
        <v>2862</v>
      </c>
      <c r="L486" s="60">
        <v>980392157</v>
      </c>
      <c r="M486" s="58" t="s">
        <v>3022</v>
      </c>
      <c r="N486" s="58" t="s">
        <v>3200</v>
      </c>
      <c r="O486" s="105">
        <v>378500</v>
      </c>
      <c r="P486" s="105">
        <v>70000</v>
      </c>
      <c r="Q486" s="58" t="s">
        <v>3218</v>
      </c>
      <c r="R486" s="58" t="s">
        <v>2976</v>
      </c>
      <c r="S486" s="74">
        <v>20110609</v>
      </c>
      <c r="T486" s="58" t="s">
        <v>3219</v>
      </c>
      <c r="U486" s="62">
        <v>6.4000000000000003E-3</v>
      </c>
      <c r="V486" s="62" t="s">
        <v>356</v>
      </c>
      <c r="W486" s="62">
        <v>5.9999999999999995E-4</v>
      </c>
      <c r="X486" s="62">
        <v>5.9999999999999995E-4</v>
      </c>
      <c r="Y486" s="61" t="s">
        <v>3374</v>
      </c>
      <c r="Z486" s="61" t="s">
        <v>357</v>
      </c>
      <c r="AA486" s="61" t="s">
        <v>2003</v>
      </c>
      <c r="AB486" s="76" t="s">
        <v>1174</v>
      </c>
      <c r="AC486" s="58"/>
      <c r="AD486" s="61" t="s">
        <v>3037</v>
      </c>
      <c r="AE486" s="56"/>
      <c r="AF486" s="61">
        <v>80</v>
      </c>
      <c r="AG486" s="61"/>
      <c r="AH486" s="63"/>
      <c r="AI486" s="61" t="s">
        <v>2089</v>
      </c>
      <c r="AJ486" s="64">
        <v>0.21</v>
      </c>
      <c r="AK486" s="61">
        <f ca="1">IF(LEN(J486)=0,"",VLOOKUP(INDIRECT(ADDRESS(COUNTA(기초자산!$A:$A),1,,,sname)),mat_spot,MATCH(J486,기초자산!$10:$10,0),FALSE))</f>
        <v>474000</v>
      </c>
      <c r="AL486" s="61">
        <f ca="1">IF(LEN(K486)=0,"",VLOOKUP(INDIRECT(ADDRESS(COUNTA(기초자산!$A:$A),1,,,sname)),mat_spot,MATCH(K486,기초자산!$10:$10,0),FALSE))</f>
        <v>106500</v>
      </c>
      <c r="AM486" s="65">
        <f t="shared" ca="1" si="110"/>
        <v>1.2523117569352709</v>
      </c>
      <c r="AN486" s="65">
        <f t="shared" ca="1" si="113"/>
        <v>1.5214285714285714</v>
      </c>
      <c r="AO486" s="58" t="s">
        <v>3016</v>
      </c>
      <c r="AP486" s="65">
        <v>1</v>
      </c>
      <c r="AQ486" s="61" t="e">
        <f t="shared" ca="1" si="111"/>
        <v>#NAME?</v>
      </c>
      <c r="AR486" s="61" t="e">
        <f t="shared" ca="1" si="112"/>
        <v>#NAME?</v>
      </c>
      <c r="AS486" s="58" t="s">
        <v>3018</v>
      </c>
      <c r="AT486" s="65">
        <v>1</v>
      </c>
      <c r="AU486" s="61"/>
      <c r="AV486" s="61"/>
      <c r="AW486" s="58" t="s">
        <v>3020</v>
      </c>
      <c r="AX486" s="65">
        <v>1</v>
      </c>
      <c r="AY486" s="61"/>
      <c r="AZ486" s="61"/>
      <c r="BA486" s="58" t="s">
        <v>3012</v>
      </c>
      <c r="BB486" s="65">
        <v>1</v>
      </c>
      <c r="BC486" s="61"/>
      <c r="BD486" s="61"/>
      <c r="BE486" s="58" t="s">
        <v>3220</v>
      </c>
      <c r="BF486" s="65">
        <v>1</v>
      </c>
      <c r="BG486" s="61"/>
      <c r="BH486" s="61"/>
      <c r="BI486" s="58" t="s">
        <v>3218</v>
      </c>
      <c r="BJ486" s="65">
        <v>1</v>
      </c>
      <c r="BK486" s="61"/>
      <c r="BL486" s="61"/>
      <c r="BM486" s="58"/>
      <c r="BN486" s="65"/>
      <c r="BO486" s="61"/>
      <c r="BP486" s="61"/>
      <c r="BQ486" s="58"/>
      <c r="BR486" s="65"/>
      <c r="BS486" s="61"/>
      <c r="BT486" s="61"/>
      <c r="BU486" s="58"/>
      <c r="BV486" s="65"/>
      <c r="BW486" s="61"/>
      <c r="BX486" s="61"/>
      <c r="BY486" s="58"/>
      <c r="BZ486" s="65"/>
      <c r="CA486" s="61"/>
      <c r="CB486" s="61"/>
      <c r="CC486" s="58"/>
      <c r="CD486" s="65"/>
      <c r="CE486" s="61"/>
      <c r="CF486" s="61"/>
      <c r="CG486" s="58"/>
      <c r="CH486" s="65"/>
      <c r="CI486" s="61"/>
      <c r="CJ486" s="61"/>
      <c r="CK486" s="58"/>
      <c r="CL486" s="65"/>
      <c r="CM486" s="61"/>
      <c r="CN486" s="61"/>
      <c r="CO486" s="58"/>
      <c r="CP486" s="65"/>
      <c r="CQ486" s="61"/>
      <c r="CR486" s="61"/>
      <c r="CS486" s="58"/>
      <c r="CT486" s="65"/>
      <c r="CU486" s="61"/>
      <c r="CV486" s="61"/>
      <c r="CW486" s="58"/>
      <c r="CX486" s="65"/>
      <c r="CY486" s="61"/>
      <c r="CZ486" s="61"/>
      <c r="DA486" s="58"/>
      <c r="DB486" s="65"/>
      <c r="DC486" s="61"/>
      <c r="DD486" s="61"/>
      <c r="DE486" s="58"/>
      <c r="DF486" s="65"/>
      <c r="DG486" s="61"/>
      <c r="DH486" s="61"/>
      <c r="DI486" s="95">
        <v>39632</v>
      </c>
    </row>
    <row r="487" spans="1:113" s="26" customFormat="1" ht="14.5" x14ac:dyDescent="0.25">
      <c r="A487" s="150">
        <v>52901</v>
      </c>
      <c r="B487" s="55" t="s">
        <v>3209</v>
      </c>
      <c r="C487" s="57" t="s">
        <v>3210</v>
      </c>
      <c r="D487" s="58" t="s">
        <v>353</v>
      </c>
      <c r="E487" s="58" t="s">
        <v>352</v>
      </c>
      <c r="F487" s="58" t="s">
        <v>353</v>
      </c>
      <c r="G487" s="248">
        <v>20080612</v>
      </c>
      <c r="H487" s="58" t="s">
        <v>2005</v>
      </c>
      <c r="I487" s="59">
        <v>0.97599999999999998</v>
      </c>
      <c r="J487" s="58" t="s">
        <v>2861</v>
      </c>
      <c r="K487" s="58" t="s">
        <v>2862</v>
      </c>
      <c r="L487" s="60">
        <v>980392157</v>
      </c>
      <c r="M487" s="58" t="s">
        <v>3221</v>
      </c>
      <c r="N487" s="58" t="s">
        <v>2975</v>
      </c>
      <c r="O487" s="105">
        <v>342000</v>
      </c>
      <c r="P487" s="105">
        <v>74000</v>
      </c>
      <c r="Q487" s="58" t="s">
        <v>2976</v>
      </c>
      <c r="R487" s="58" t="s">
        <v>2977</v>
      </c>
      <c r="S487" s="74">
        <v>20110613</v>
      </c>
      <c r="T487" s="58" t="s">
        <v>3222</v>
      </c>
      <c r="U487" s="62">
        <v>6.4000000000000003E-3</v>
      </c>
      <c r="V487" s="62" t="s">
        <v>356</v>
      </c>
      <c r="W487" s="62">
        <v>5.9999999999999995E-4</v>
      </c>
      <c r="X487" s="62">
        <v>5.9999999999999995E-4</v>
      </c>
      <c r="Y487" s="61" t="s">
        <v>3374</v>
      </c>
      <c r="Z487" s="61" t="s">
        <v>357</v>
      </c>
      <c r="AA487" s="61" t="s">
        <v>2003</v>
      </c>
      <c r="AB487" s="76" t="s">
        <v>1174</v>
      </c>
      <c r="AC487" s="58"/>
      <c r="AD487" s="61" t="s">
        <v>2874</v>
      </c>
      <c r="AE487" s="56"/>
      <c r="AF487" s="61">
        <v>80</v>
      </c>
      <c r="AG487" s="61"/>
      <c r="AH487" s="63"/>
      <c r="AI487" s="61" t="s">
        <v>1323</v>
      </c>
      <c r="AJ487" s="64">
        <v>0.21</v>
      </c>
      <c r="AK487" s="61">
        <f ca="1">IF(LEN(J487)=0,"",VLOOKUP(INDIRECT(ADDRESS(COUNTA(기초자산!$A:$A),1,,,sname)),mat_spot,MATCH(J487,기초자산!$10:$10,0),FALSE))</f>
        <v>474000</v>
      </c>
      <c r="AL487" s="61">
        <f ca="1">IF(LEN(K487)=0,"",VLOOKUP(INDIRECT(ADDRESS(COUNTA(기초자산!$A:$A),1,,,sname)),mat_spot,MATCH(K487,기초자산!$10:$10,0),FALSE))</f>
        <v>106500</v>
      </c>
      <c r="AM487" s="65">
        <f t="shared" ca="1" si="110"/>
        <v>1.3859649122807018</v>
      </c>
      <c r="AN487" s="65">
        <f t="shared" ca="1" si="113"/>
        <v>1.4391891891891893</v>
      </c>
      <c r="AO487" s="58" t="s">
        <v>2979</v>
      </c>
      <c r="AP487" s="65">
        <v>1</v>
      </c>
      <c r="AQ487" s="61" t="e">
        <f t="shared" ca="1" si="111"/>
        <v>#NAME?</v>
      </c>
      <c r="AR487" s="61" t="e">
        <f t="shared" ca="1" si="112"/>
        <v>#NAME?</v>
      </c>
      <c r="AS487" s="58" t="s">
        <v>2980</v>
      </c>
      <c r="AT487" s="65">
        <v>1</v>
      </c>
      <c r="AU487" s="61"/>
      <c r="AV487" s="61"/>
      <c r="AW487" s="58" t="s">
        <v>2972</v>
      </c>
      <c r="AX487" s="65">
        <v>1</v>
      </c>
      <c r="AY487" s="61"/>
      <c r="AZ487" s="61"/>
      <c r="BA487" s="58" t="s">
        <v>2963</v>
      </c>
      <c r="BB487" s="65">
        <v>1</v>
      </c>
      <c r="BC487" s="61"/>
      <c r="BD487" s="61"/>
      <c r="BE487" s="58" t="s">
        <v>2981</v>
      </c>
      <c r="BF487" s="65">
        <v>1</v>
      </c>
      <c r="BG487" s="61"/>
      <c r="BH487" s="61"/>
      <c r="BI487" s="58" t="s">
        <v>2976</v>
      </c>
      <c r="BJ487" s="65">
        <v>1</v>
      </c>
      <c r="BK487" s="61"/>
      <c r="BL487" s="61"/>
      <c r="BM487" s="58"/>
      <c r="BN487" s="65"/>
      <c r="BO487" s="61"/>
      <c r="BP487" s="61"/>
      <c r="BQ487" s="58"/>
      <c r="BR487" s="65"/>
      <c r="BS487" s="61"/>
      <c r="BT487" s="61"/>
      <c r="BU487" s="58"/>
      <c r="BV487" s="65"/>
      <c r="BW487" s="61"/>
      <c r="BX487" s="61"/>
      <c r="BY487" s="58"/>
      <c r="BZ487" s="65"/>
      <c r="CA487" s="61"/>
      <c r="CB487" s="61"/>
      <c r="CC487" s="58"/>
      <c r="CD487" s="65"/>
      <c r="CE487" s="61"/>
      <c r="CF487" s="61"/>
      <c r="CG487" s="58"/>
      <c r="CH487" s="65"/>
      <c r="CI487" s="61"/>
      <c r="CJ487" s="61"/>
      <c r="CK487" s="58"/>
      <c r="CL487" s="65"/>
      <c r="CM487" s="61"/>
      <c r="CN487" s="61"/>
      <c r="CO487" s="58"/>
      <c r="CP487" s="65"/>
      <c r="CQ487" s="61"/>
      <c r="CR487" s="61"/>
      <c r="CS487" s="58"/>
      <c r="CT487" s="65"/>
      <c r="CU487" s="61"/>
      <c r="CV487" s="61"/>
      <c r="CW487" s="58"/>
      <c r="CX487" s="65"/>
      <c r="CY487" s="61"/>
      <c r="CZ487" s="61"/>
      <c r="DA487" s="58"/>
      <c r="DB487" s="65"/>
      <c r="DC487" s="61"/>
      <c r="DD487" s="61"/>
      <c r="DE487" s="58"/>
      <c r="DF487" s="65"/>
      <c r="DG487" s="61"/>
      <c r="DH487" s="61"/>
      <c r="DI487" s="95">
        <v>39665</v>
      </c>
    </row>
    <row r="488" spans="1:113" s="26" customFormat="1" ht="14.5" x14ac:dyDescent="0.25">
      <c r="A488" s="147">
        <v>52888</v>
      </c>
      <c r="B488" s="20" t="s">
        <v>1532</v>
      </c>
      <c r="C488" s="22" t="s">
        <v>1070</v>
      </c>
      <c r="D488" s="23" t="s">
        <v>2626</v>
      </c>
      <c r="E488" s="23" t="s">
        <v>948</v>
      </c>
      <c r="F488" s="23" t="s">
        <v>932</v>
      </c>
      <c r="G488" s="244">
        <v>20080605</v>
      </c>
      <c r="H488" s="23" t="s">
        <v>1177</v>
      </c>
      <c r="I488" s="51">
        <v>0.98499999999999999</v>
      </c>
      <c r="J488" s="23" t="s">
        <v>941</v>
      </c>
      <c r="K488" s="23" t="s">
        <v>942</v>
      </c>
      <c r="L488" s="25">
        <v>4545916884</v>
      </c>
      <c r="M488" s="23" t="s">
        <v>1723</v>
      </c>
      <c r="N488" s="23" t="s">
        <v>3022</v>
      </c>
      <c r="O488" s="104">
        <v>234.76</v>
      </c>
      <c r="P488" s="104">
        <v>13342.49</v>
      </c>
      <c r="Q488" s="23" t="s">
        <v>3023</v>
      </c>
      <c r="R488" s="23" t="s">
        <v>3012</v>
      </c>
      <c r="S488" s="112">
        <v>20100607</v>
      </c>
      <c r="T488" s="23" t="s">
        <v>35</v>
      </c>
      <c r="U488" s="49">
        <v>4.5999999999999999E-3</v>
      </c>
      <c r="V488" s="49" t="s">
        <v>97</v>
      </c>
      <c r="W488" s="49">
        <v>5.9999999999999995E-4</v>
      </c>
      <c r="X488" s="49">
        <v>5.9999999999999995E-4</v>
      </c>
      <c r="Y488" s="26" t="s">
        <v>2845</v>
      </c>
      <c r="Z488" s="26" t="s">
        <v>2846</v>
      </c>
      <c r="AA488" s="26" t="s">
        <v>2847</v>
      </c>
      <c r="AB488" s="76" t="s">
        <v>1174</v>
      </c>
      <c r="AC488" s="23"/>
      <c r="AD488" s="26" t="s">
        <v>3025</v>
      </c>
      <c r="AE488" s="21"/>
      <c r="AF488" s="26">
        <v>50</v>
      </c>
      <c r="AH488" s="29"/>
      <c r="AI488" s="26" t="s">
        <v>3026</v>
      </c>
      <c r="AJ488" s="27">
        <v>0.24399999999999999</v>
      </c>
      <c r="AK488" s="26">
        <f ca="1">IF(LEN(J488)=0,"",VLOOKUP(INDIRECT(ADDRESS(COUNTA(기초자산!$A:$A),1,,,sname)),mat_spot,MATCH(J488,기초자산!$10:$10,0),FALSE))</f>
        <v>274.89999999999998</v>
      </c>
      <c r="AL488" s="26">
        <f ca="1">IF(LEN(K488)=0,"",VLOOKUP(INDIRECT(ADDRESS(COUNTA(기초자산!$A:$A),1,,,sname)),mat_spot,MATCH(K488,기초자산!$10:$10,0),FALSE))</f>
        <v>12454.07</v>
      </c>
      <c r="AM488" s="24">
        <f t="shared" ca="1" si="110"/>
        <v>1.1709831317089794</v>
      </c>
      <c r="AN488" s="24">
        <f t="shared" ca="1" si="113"/>
        <v>0.93341422777907268</v>
      </c>
      <c r="AO488" s="23" t="s">
        <v>3027</v>
      </c>
      <c r="AP488" s="24">
        <v>0.8</v>
      </c>
      <c r="AQ488" s="26" t="e">
        <f t="shared" ca="1" si="111"/>
        <v>#NAME?</v>
      </c>
      <c r="AR488" s="26" t="e">
        <f t="shared" ca="1" si="112"/>
        <v>#NAME?</v>
      </c>
      <c r="AS488" s="23" t="s">
        <v>3028</v>
      </c>
      <c r="AT488" s="24">
        <v>0.75</v>
      </c>
      <c r="AW488" s="23" t="s">
        <v>3029</v>
      </c>
      <c r="AX488" s="24">
        <v>0.7</v>
      </c>
      <c r="BA488" s="23" t="s">
        <v>3023</v>
      </c>
      <c r="BB488" s="24">
        <v>0.65</v>
      </c>
      <c r="BE488" s="23"/>
      <c r="BF488" s="24"/>
      <c r="BI488" s="23"/>
      <c r="BJ488" s="24"/>
      <c r="BM488" s="23"/>
      <c r="BN488" s="24"/>
      <c r="BQ488" s="23"/>
      <c r="BR488" s="24"/>
      <c r="BU488" s="23"/>
      <c r="BV488" s="24"/>
      <c r="BY488" s="23"/>
      <c r="BZ488" s="24"/>
      <c r="CC488" s="23"/>
      <c r="CD488" s="24"/>
      <c r="CG488" s="23"/>
      <c r="CH488" s="24"/>
      <c r="CK488" s="23"/>
      <c r="CL488" s="24"/>
      <c r="CO488" s="23"/>
      <c r="CP488" s="24"/>
      <c r="CS488" s="23"/>
      <c r="CT488" s="24"/>
      <c r="CW488" s="23"/>
      <c r="CX488" s="24"/>
      <c r="DA488" s="23"/>
      <c r="DB488" s="24"/>
      <c r="DE488" s="23"/>
      <c r="DF488" s="24"/>
    </row>
    <row r="489" spans="1:113" s="26" customFormat="1" ht="14.5" x14ac:dyDescent="0.25">
      <c r="A489" s="147">
        <v>52895</v>
      </c>
      <c r="B489" s="20" t="s">
        <v>1533</v>
      </c>
      <c r="C489" s="22" t="s">
        <v>1071</v>
      </c>
      <c r="D489" s="23" t="s">
        <v>2626</v>
      </c>
      <c r="E489" s="23" t="s">
        <v>948</v>
      </c>
      <c r="F489" s="23" t="s">
        <v>1177</v>
      </c>
      <c r="G489" s="244">
        <v>20080610</v>
      </c>
      <c r="H489" s="23" t="s">
        <v>1177</v>
      </c>
      <c r="I489" s="51">
        <v>0.99</v>
      </c>
      <c r="J489" s="23" t="s">
        <v>941</v>
      </c>
      <c r="K489" s="23" t="s">
        <v>942</v>
      </c>
      <c r="L489" s="25">
        <v>2977361262</v>
      </c>
      <c r="M489" s="23" t="s">
        <v>1724</v>
      </c>
      <c r="N489" s="23" t="s">
        <v>3011</v>
      </c>
      <c r="O489" s="104">
        <v>226.56</v>
      </c>
      <c r="P489" s="104">
        <v>12789.87</v>
      </c>
      <c r="Q489" s="23" t="s">
        <v>3012</v>
      </c>
      <c r="R489" s="23" t="s">
        <v>3013</v>
      </c>
      <c r="S489" s="112">
        <v>20100609</v>
      </c>
      <c r="T489" s="23" t="s">
        <v>36</v>
      </c>
      <c r="U489" s="39">
        <v>8.0000000000000002E-3</v>
      </c>
      <c r="V489" s="39">
        <v>2.8799999999999999E-2</v>
      </c>
      <c r="W489" s="39">
        <v>1.1999999999999999E-3</v>
      </c>
      <c r="X489" s="39">
        <v>1.1999999999999999E-3</v>
      </c>
      <c r="Y489" s="26" t="s">
        <v>2845</v>
      </c>
      <c r="Z489" s="26" t="s">
        <v>2885</v>
      </c>
      <c r="AA489" s="26" t="s">
        <v>2847</v>
      </c>
      <c r="AB489" s="76" t="s">
        <v>1174</v>
      </c>
      <c r="AC489" s="23"/>
      <c r="AD489" s="26" t="s">
        <v>3014</v>
      </c>
      <c r="AE489" s="21"/>
      <c r="AF489" s="26">
        <v>50</v>
      </c>
      <c r="AH489" s="29"/>
      <c r="AI489" s="26" t="s">
        <v>3002</v>
      </c>
      <c r="AJ489" s="27">
        <v>0.38</v>
      </c>
      <c r="AK489" s="26">
        <f ca="1">IF(LEN(J489)=0,"",VLOOKUP(INDIRECT(ADDRESS(COUNTA(기초자산!$A:$A),1,,,sname)),mat_spot,MATCH(J489,기초자산!$10:$10,0),FALSE))</f>
        <v>274.89999999999998</v>
      </c>
      <c r="AL489" s="26">
        <f ca="1">IF(LEN(K489)=0,"",VLOOKUP(INDIRECT(ADDRESS(COUNTA(기초자산!$A:$A),1,,,sname)),mat_spot,MATCH(K489,기초자산!$10:$10,0),FALSE))</f>
        <v>12454.07</v>
      </c>
      <c r="AM489" s="24">
        <f t="shared" ca="1" si="110"/>
        <v>1.2133651129943501</v>
      </c>
      <c r="AN489" s="24">
        <f t="shared" ca="1" si="113"/>
        <v>0.97374484650743121</v>
      </c>
      <c r="AO489" s="23" t="s">
        <v>3015</v>
      </c>
      <c r="AP489" s="24">
        <v>0.95</v>
      </c>
      <c r="AQ489" s="1" t="e">
        <f t="shared" ca="1" si="111"/>
        <v>#NAME?</v>
      </c>
      <c r="AR489" s="1" t="e">
        <f t="shared" ca="1" si="112"/>
        <v>#NAME?</v>
      </c>
      <c r="AS489" s="23" t="s">
        <v>3016</v>
      </c>
      <c r="AT489" s="24">
        <v>0.95</v>
      </c>
      <c r="AW489" s="23" t="s">
        <v>3017</v>
      </c>
      <c r="AX489" s="24">
        <v>0.9</v>
      </c>
      <c r="BA489" s="23" t="s">
        <v>3018</v>
      </c>
      <c r="BB489" s="24">
        <v>0.9</v>
      </c>
      <c r="BE489" s="23" t="s">
        <v>3019</v>
      </c>
      <c r="BF489" s="24">
        <v>0.85</v>
      </c>
      <c r="BI489" s="23" t="s">
        <v>3020</v>
      </c>
      <c r="BJ489" s="24">
        <v>0.85</v>
      </c>
      <c r="BM489" s="23" t="s">
        <v>3021</v>
      </c>
      <c r="BN489" s="24">
        <v>0.8</v>
      </c>
      <c r="BQ489" s="23" t="s">
        <v>3012</v>
      </c>
      <c r="BR489" s="24">
        <v>0.8</v>
      </c>
      <c r="BU489" s="23"/>
      <c r="BV489" s="24"/>
      <c r="BY489" s="23"/>
      <c r="BZ489" s="24"/>
      <c r="CC489" s="23"/>
      <c r="CD489" s="24"/>
      <c r="CG489" s="23"/>
      <c r="CH489" s="24"/>
      <c r="CK489" s="23"/>
      <c r="CL489" s="24"/>
      <c r="CO489" s="23"/>
      <c r="CP489" s="24"/>
      <c r="CS489" s="23"/>
      <c r="CT489" s="24"/>
      <c r="CW489" s="23"/>
      <c r="CX489" s="24"/>
      <c r="DA489" s="23"/>
      <c r="DB489" s="24"/>
      <c r="DE489" s="23"/>
      <c r="DF489" s="24"/>
    </row>
    <row r="490" spans="1:113" s="26" customFormat="1" ht="14.5" x14ac:dyDescent="0.25">
      <c r="A490" s="147">
        <v>52899</v>
      </c>
      <c r="B490" s="20" t="s">
        <v>1534</v>
      </c>
      <c r="C490" s="22" t="s">
        <v>1072</v>
      </c>
      <c r="D490" s="23" t="s">
        <v>2626</v>
      </c>
      <c r="E490" s="23" t="s">
        <v>948</v>
      </c>
      <c r="F490" s="23" t="s">
        <v>2627</v>
      </c>
      <c r="G490" s="244">
        <v>20080611</v>
      </c>
      <c r="H490" s="23" t="s">
        <v>2860</v>
      </c>
      <c r="I490" s="51">
        <v>0.97599999999999998</v>
      </c>
      <c r="J490" s="23" t="s">
        <v>941</v>
      </c>
      <c r="K490" s="23" t="s">
        <v>942</v>
      </c>
      <c r="L490" s="25">
        <v>2295691366</v>
      </c>
      <c r="M490" s="23" t="s">
        <v>2262</v>
      </c>
      <c r="N490" s="23" t="s">
        <v>2962</v>
      </c>
      <c r="O490" s="104">
        <v>222.79</v>
      </c>
      <c r="P490" s="104">
        <v>12213.12</v>
      </c>
      <c r="Q490" s="23" t="s">
        <v>2976</v>
      </c>
      <c r="R490" s="23" t="s">
        <v>2977</v>
      </c>
      <c r="S490" s="112">
        <v>20110613</v>
      </c>
      <c r="T490" s="23" t="s">
        <v>37</v>
      </c>
      <c r="U490" s="39">
        <v>6.6E-3</v>
      </c>
      <c r="V490" s="39">
        <v>0.02</v>
      </c>
      <c r="W490" s="39">
        <v>5.9999999999999995E-4</v>
      </c>
      <c r="X490" s="39">
        <v>5.9999999999999995E-4</v>
      </c>
      <c r="Y490" s="26" t="s">
        <v>2870</v>
      </c>
      <c r="Z490" s="26" t="s">
        <v>2846</v>
      </c>
      <c r="AA490" s="26" t="s">
        <v>2847</v>
      </c>
      <c r="AB490" s="76" t="s">
        <v>1174</v>
      </c>
      <c r="AC490" s="23"/>
      <c r="AD490" s="26" t="s">
        <v>3001</v>
      </c>
      <c r="AE490" s="21"/>
      <c r="AF490" s="26">
        <v>50</v>
      </c>
      <c r="AH490" s="29"/>
      <c r="AI490" s="26" t="s">
        <v>3003</v>
      </c>
      <c r="AJ490" s="27">
        <v>0.46500000000000002</v>
      </c>
      <c r="AK490" s="26">
        <f ca="1">IF(LEN(J490)=0,"",VLOOKUP(INDIRECT(ADDRESS(COUNTA(기초자산!$A:$A),1,,,sname)),mat_spot,MATCH(J490,기초자산!$10:$10,0),FALSE))</f>
        <v>274.89999999999998</v>
      </c>
      <c r="AL490" s="26">
        <f ca="1">IF(LEN(K490)=0,"",VLOOKUP(INDIRECT(ADDRESS(COUNTA(기초자산!$A:$A),1,,,sname)),mat_spot,MATCH(K490,기초자산!$10:$10,0),FALSE))</f>
        <v>12454.07</v>
      </c>
      <c r="AM490" s="24">
        <f t="shared" ca="1" si="110"/>
        <v>1.2338973921630234</v>
      </c>
      <c r="AN490" s="24">
        <f t="shared" ca="1" si="113"/>
        <v>1.0197287834722002</v>
      </c>
      <c r="AO490" s="23" t="s">
        <v>2968</v>
      </c>
      <c r="AP490" s="24">
        <v>0.85</v>
      </c>
      <c r="AQ490" s="1" t="e">
        <f t="shared" ca="1" si="111"/>
        <v>#NAME?</v>
      </c>
      <c r="AR490" s="1" t="e">
        <f t="shared" ca="1" si="112"/>
        <v>#NAME?</v>
      </c>
      <c r="AS490" s="23" t="s">
        <v>2970</v>
      </c>
      <c r="AT490" s="24">
        <v>0.85</v>
      </c>
      <c r="AW490" s="23" t="s">
        <v>2972</v>
      </c>
      <c r="AX490" s="24">
        <v>0.8</v>
      </c>
      <c r="BA490" s="23" t="s">
        <v>2963</v>
      </c>
      <c r="BB490" s="24">
        <v>0.8</v>
      </c>
      <c r="BE490" s="23" t="s">
        <v>3004</v>
      </c>
      <c r="BF490" s="24">
        <v>0.75</v>
      </c>
      <c r="BI490" s="23" t="s">
        <v>2976</v>
      </c>
      <c r="BJ490" s="24">
        <v>0.75</v>
      </c>
      <c r="BM490" s="23"/>
      <c r="BN490" s="24"/>
      <c r="BQ490" s="23"/>
      <c r="BR490" s="24"/>
      <c r="BU490" s="23"/>
      <c r="BV490" s="24"/>
      <c r="BY490" s="23"/>
      <c r="BZ490" s="24"/>
      <c r="CC490" s="23"/>
      <c r="CD490" s="24"/>
      <c r="CG490" s="23"/>
      <c r="CH490" s="24"/>
      <c r="CK490" s="23"/>
      <c r="CL490" s="24"/>
      <c r="CO490" s="23"/>
      <c r="CP490" s="24"/>
      <c r="CS490" s="23"/>
      <c r="CT490" s="24"/>
      <c r="CW490" s="23"/>
      <c r="CX490" s="24"/>
      <c r="DA490" s="23"/>
      <c r="DB490" s="24"/>
      <c r="DE490" s="23"/>
      <c r="DF490" s="24"/>
    </row>
    <row r="491" spans="1:113" s="26" customFormat="1" ht="14.5" x14ac:dyDescent="0.25">
      <c r="A491" s="147">
        <v>52889</v>
      </c>
      <c r="B491" s="20" t="s">
        <v>2056</v>
      </c>
      <c r="C491" s="22" t="s">
        <v>1126</v>
      </c>
      <c r="D491" s="23" t="s">
        <v>932</v>
      </c>
      <c r="E491" s="23" t="s">
        <v>948</v>
      </c>
      <c r="F491" s="23" t="s">
        <v>932</v>
      </c>
      <c r="G491" s="244">
        <v>20080605</v>
      </c>
      <c r="H491" s="23" t="s">
        <v>2880</v>
      </c>
      <c r="I491" s="51">
        <v>0.98799999999999999</v>
      </c>
      <c r="J491" s="23" t="s">
        <v>942</v>
      </c>
      <c r="K491" s="23"/>
      <c r="L491" s="25">
        <v>6420067715</v>
      </c>
      <c r="M491" s="23" t="s">
        <v>1723</v>
      </c>
      <c r="N491" s="23" t="s">
        <v>3022</v>
      </c>
      <c r="O491" s="104">
        <v>13355.04</v>
      </c>
      <c r="P491" s="104"/>
      <c r="Q491" s="23" t="s">
        <v>3023</v>
      </c>
      <c r="R491" s="23" t="s">
        <v>3012</v>
      </c>
      <c r="S491" s="112">
        <v>20100607</v>
      </c>
      <c r="T491" s="23" t="s">
        <v>35</v>
      </c>
      <c r="U491" s="39">
        <v>4.7999999999999996E-3</v>
      </c>
      <c r="V491" s="39" t="s">
        <v>98</v>
      </c>
      <c r="W491" s="39">
        <v>1.1999999999999999E-3</v>
      </c>
      <c r="X491" s="39">
        <v>1.1999999999999999E-3</v>
      </c>
      <c r="Y491" s="26" t="s">
        <v>2845</v>
      </c>
      <c r="Z491" s="26" t="s">
        <v>2885</v>
      </c>
      <c r="AA491" s="26" t="s">
        <v>2847</v>
      </c>
      <c r="AB491" s="76" t="s">
        <v>1174</v>
      </c>
      <c r="AC491" s="23"/>
      <c r="AD491" s="26" t="s">
        <v>2887</v>
      </c>
      <c r="AE491" s="21"/>
      <c r="AF491" s="26">
        <v>50</v>
      </c>
      <c r="AG491" s="26">
        <v>108</v>
      </c>
      <c r="AH491" s="29"/>
      <c r="AI491" s="26" t="s">
        <v>3030</v>
      </c>
      <c r="AJ491" s="27">
        <v>0.18</v>
      </c>
      <c r="AK491" s="26">
        <f ca="1">IF(LEN(J491)=0,"",VLOOKUP(INDIRECT(ADDRESS(COUNTA(기초자산!$A:$A),1,,,sname)),mat_spot,MATCH(J491,기초자산!$10:$10,0),FALSE))</f>
        <v>12454.07</v>
      </c>
      <c r="AL491" s="26" t="s">
        <v>1174</v>
      </c>
      <c r="AM491" s="24">
        <f t="shared" ca="1" si="110"/>
        <v>0.93253707963435517</v>
      </c>
      <c r="AN491" s="24" t="s">
        <v>1174</v>
      </c>
      <c r="AO491" s="23" t="s">
        <v>3031</v>
      </c>
      <c r="AP491" s="24">
        <v>1</v>
      </c>
      <c r="AQ491" s="1" t="e">
        <f t="shared" ca="1" si="111"/>
        <v>#NAME?</v>
      </c>
      <c r="AR491" s="1" t="e">
        <f t="shared" ca="1" si="112"/>
        <v>#NAME?</v>
      </c>
      <c r="AS491" s="23" t="s">
        <v>3027</v>
      </c>
      <c r="AT491" s="24">
        <v>1</v>
      </c>
      <c r="AW491" s="23" t="s">
        <v>3032</v>
      </c>
      <c r="AX491" s="24">
        <v>1</v>
      </c>
      <c r="BA491" s="23" t="s">
        <v>3028</v>
      </c>
      <c r="BB491" s="24">
        <v>1</v>
      </c>
      <c r="BE491" s="23" t="s">
        <v>3033</v>
      </c>
      <c r="BF491" s="24">
        <v>1</v>
      </c>
      <c r="BI491" s="23" t="s">
        <v>3029</v>
      </c>
      <c r="BJ491" s="24">
        <v>1</v>
      </c>
      <c r="BM491" s="23" t="s">
        <v>3034</v>
      </c>
      <c r="BN491" s="24">
        <v>1</v>
      </c>
      <c r="BQ491" s="23" t="s">
        <v>3023</v>
      </c>
      <c r="BR491" s="24">
        <v>1</v>
      </c>
      <c r="BU491" s="23"/>
      <c r="BV491" s="24"/>
      <c r="BY491" s="23"/>
      <c r="BZ491" s="24"/>
      <c r="CC491" s="23"/>
      <c r="CD491" s="24"/>
      <c r="CG491" s="23"/>
      <c r="CH491" s="24"/>
      <c r="CK491" s="23"/>
      <c r="CL491" s="24"/>
      <c r="CO491" s="23"/>
      <c r="CP491" s="24"/>
      <c r="CS491" s="23"/>
      <c r="CT491" s="24"/>
      <c r="CW491" s="23"/>
      <c r="CX491" s="24"/>
      <c r="DA491" s="23"/>
      <c r="DB491" s="24"/>
      <c r="DE491" s="23"/>
      <c r="DF491" s="24"/>
    </row>
    <row r="492" spans="1:113" s="26" customFormat="1" ht="14.5" x14ac:dyDescent="0.25">
      <c r="A492" s="147">
        <v>52902</v>
      </c>
      <c r="B492" s="20" t="s">
        <v>1535</v>
      </c>
      <c r="C492" s="22" t="s">
        <v>1127</v>
      </c>
      <c r="D492" s="23" t="s">
        <v>932</v>
      </c>
      <c r="E492" s="23" t="s">
        <v>948</v>
      </c>
      <c r="F492" s="23" t="s">
        <v>932</v>
      </c>
      <c r="G492" s="244">
        <v>20080613</v>
      </c>
      <c r="H492" s="23" t="s">
        <v>2961</v>
      </c>
      <c r="I492" s="51">
        <v>0.98799999999999999</v>
      </c>
      <c r="J492" s="23" t="s">
        <v>942</v>
      </c>
      <c r="K492" s="23"/>
      <c r="L492" s="25">
        <v>7116995683</v>
      </c>
      <c r="M492" s="23" t="s">
        <v>2262</v>
      </c>
      <c r="N492" s="23" t="s">
        <v>2962</v>
      </c>
      <c r="O492" s="104">
        <v>12213.12</v>
      </c>
      <c r="P492" s="104"/>
      <c r="Q492" s="23" t="s">
        <v>2963</v>
      </c>
      <c r="R492" s="23" t="s">
        <v>2964</v>
      </c>
      <c r="S492" s="112">
        <v>20100614</v>
      </c>
      <c r="T492" s="23" t="s">
        <v>38</v>
      </c>
      <c r="U492" s="39">
        <v>4.7999999999999996E-3</v>
      </c>
      <c r="V492" s="39" t="s">
        <v>98</v>
      </c>
      <c r="W492" s="39">
        <v>1.1999999999999999E-3</v>
      </c>
      <c r="X492" s="39">
        <v>1.1999999999999999E-3</v>
      </c>
      <c r="Y492" s="26" t="s">
        <v>2884</v>
      </c>
      <c r="Z492" s="26" t="s">
        <v>2885</v>
      </c>
      <c r="AA492" s="26" t="s">
        <v>2847</v>
      </c>
      <c r="AB492" s="76" t="s">
        <v>1174</v>
      </c>
      <c r="AC492" s="23"/>
      <c r="AD492" s="26" t="s">
        <v>2887</v>
      </c>
      <c r="AE492" s="21"/>
      <c r="AF492" s="26">
        <v>50</v>
      </c>
      <c r="AG492" s="26">
        <v>108</v>
      </c>
      <c r="AH492" s="29"/>
      <c r="AI492" s="26" t="s">
        <v>2974</v>
      </c>
      <c r="AJ492" s="27">
        <v>0.18</v>
      </c>
      <c r="AK492" s="26">
        <f ca="1">IF(LEN(J492)=0,"",VLOOKUP(INDIRECT(ADDRESS(COUNTA(기초자산!$A:$A),1,,,sname)),mat_spot,MATCH(J492,기초자산!$10:$10,0),FALSE))</f>
        <v>12454.07</v>
      </c>
      <c r="AL492" s="26" t="s">
        <v>1174</v>
      </c>
      <c r="AM492" s="24">
        <f t="shared" ca="1" si="110"/>
        <v>1.0197287834722002</v>
      </c>
      <c r="AN492" s="24" t="s">
        <v>1174</v>
      </c>
      <c r="AO492" s="23" t="s">
        <v>2967</v>
      </c>
      <c r="AP492" s="24">
        <v>1</v>
      </c>
      <c r="AQ492" s="1" t="e">
        <f t="shared" ca="1" si="111"/>
        <v>#NAME?</v>
      </c>
      <c r="AR492" s="1" t="e">
        <f t="shared" ca="1" si="112"/>
        <v>#NAME?</v>
      </c>
      <c r="AS492" s="23" t="s">
        <v>2968</v>
      </c>
      <c r="AT492" s="24">
        <v>1</v>
      </c>
      <c r="AW492" s="23" t="s">
        <v>2969</v>
      </c>
      <c r="AX492" s="24">
        <v>1</v>
      </c>
      <c r="BA492" s="23" t="s">
        <v>2970</v>
      </c>
      <c r="BB492" s="24">
        <v>1</v>
      </c>
      <c r="BE492" s="23" t="s">
        <v>2971</v>
      </c>
      <c r="BF492" s="24">
        <v>1</v>
      </c>
      <c r="BI492" s="23" t="s">
        <v>2972</v>
      </c>
      <c r="BJ492" s="24">
        <v>1</v>
      </c>
      <c r="BM492" s="23" t="s">
        <v>2973</v>
      </c>
      <c r="BN492" s="24">
        <v>1</v>
      </c>
      <c r="BQ492" s="23" t="s">
        <v>2963</v>
      </c>
      <c r="BR492" s="24">
        <v>1</v>
      </c>
      <c r="BU492" s="23"/>
      <c r="BV492" s="24"/>
      <c r="BY492" s="23"/>
      <c r="BZ492" s="24"/>
      <c r="CC492" s="23"/>
      <c r="CD492" s="24"/>
      <c r="CG492" s="23"/>
      <c r="CH492" s="24"/>
      <c r="CK492" s="23"/>
      <c r="CL492" s="24"/>
      <c r="CO492" s="23"/>
      <c r="CP492" s="24"/>
      <c r="CS492" s="23"/>
      <c r="CT492" s="24"/>
      <c r="CW492" s="23"/>
      <c r="CX492" s="24"/>
      <c r="DA492" s="23"/>
      <c r="DB492" s="24"/>
      <c r="DE492" s="23"/>
      <c r="DF492" s="24"/>
    </row>
    <row r="493" spans="1:113" s="26" customFormat="1" ht="14.5" x14ac:dyDescent="0.25">
      <c r="A493" s="147">
        <v>52912</v>
      </c>
      <c r="B493" s="20" t="s">
        <v>1536</v>
      </c>
      <c r="C493" s="22" t="s">
        <v>1128</v>
      </c>
      <c r="D493" s="23" t="s">
        <v>932</v>
      </c>
      <c r="E493" s="23" t="s">
        <v>948</v>
      </c>
      <c r="F493" s="23" t="s">
        <v>932</v>
      </c>
      <c r="G493" s="244">
        <v>20080620</v>
      </c>
      <c r="H493" s="23" t="s">
        <v>2880</v>
      </c>
      <c r="I493" s="53">
        <v>0.98799999999999999</v>
      </c>
      <c r="J493" s="23" t="s">
        <v>942</v>
      </c>
      <c r="K493" s="23"/>
      <c r="L493" s="25">
        <v>5629895888</v>
      </c>
      <c r="M493" s="23" t="s">
        <v>2858</v>
      </c>
      <c r="N493" s="23" t="s">
        <v>2881</v>
      </c>
      <c r="O493" s="104">
        <v>12343.54</v>
      </c>
      <c r="P493" s="104"/>
      <c r="Q493" s="23" t="s">
        <v>2882</v>
      </c>
      <c r="R493" s="23" t="s">
        <v>2883</v>
      </c>
      <c r="S493" s="112">
        <v>20100621</v>
      </c>
      <c r="T493" s="23" t="s">
        <v>2502</v>
      </c>
      <c r="U493" s="39">
        <v>4.7999999999999996E-3</v>
      </c>
      <c r="V493" s="39" t="s">
        <v>98</v>
      </c>
      <c r="W493" s="39">
        <v>1.1999999999999999E-3</v>
      </c>
      <c r="X493" s="39">
        <v>1.1999999999999999E-3</v>
      </c>
      <c r="Y493" s="26" t="s">
        <v>2884</v>
      </c>
      <c r="Z493" s="26" t="s">
        <v>2885</v>
      </c>
      <c r="AA493" s="26" t="s">
        <v>2886</v>
      </c>
      <c r="AB493" s="76" t="s">
        <v>1174</v>
      </c>
      <c r="AC493" s="23"/>
      <c r="AD493" s="26" t="s">
        <v>2887</v>
      </c>
      <c r="AE493" s="21"/>
      <c r="AF493" s="26">
        <v>50</v>
      </c>
      <c r="AG493" s="26">
        <v>108</v>
      </c>
      <c r="AH493" s="29"/>
      <c r="AI493" s="26" t="s">
        <v>2888</v>
      </c>
      <c r="AJ493" s="27">
        <v>0.18</v>
      </c>
      <c r="AK493" s="26">
        <f ca="1">IF(LEN(J493)=0,"",VLOOKUP(INDIRECT(ADDRESS(COUNTA(기초자산!$A:$A),1,,,sname)),mat_spot,MATCH(J493,기초자산!$10:$10,0),FALSE))</f>
        <v>12454.07</v>
      </c>
      <c r="AL493" s="26" t="s">
        <v>1174</v>
      </c>
      <c r="AM493" s="24">
        <f t="shared" ca="1" si="110"/>
        <v>1.0089544814534566</v>
      </c>
      <c r="AN493" s="24" t="s">
        <v>1174</v>
      </c>
      <c r="AO493" s="23" t="s">
        <v>2889</v>
      </c>
      <c r="AP493" s="24">
        <v>1</v>
      </c>
      <c r="AQ493" s="1" t="e">
        <f t="shared" ca="1" si="111"/>
        <v>#NAME?</v>
      </c>
      <c r="AR493" s="1" t="e">
        <f t="shared" ca="1" si="112"/>
        <v>#NAME?</v>
      </c>
      <c r="AS493" s="23" t="s">
        <v>2890</v>
      </c>
      <c r="AT493" s="24">
        <v>1</v>
      </c>
      <c r="AW493" s="23" t="s">
        <v>2891</v>
      </c>
      <c r="AX493" s="24">
        <v>1</v>
      </c>
      <c r="BA493" s="23" t="s">
        <v>2892</v>
      </c>
      <c r="BB493" s="24">
        <v>1</v>
      </c>
      <c r="BE493" s="23" t="s">
        <v>2893</v>
      </c>
      <c r="BF493" s="24">
        <v>1</v>
      </c>
      <c r="BI493" s="23" t="s">
        <v>2894</v>
      </c>
      <c r="BJ493" s="24">
        <v>1</v>
      </c>
      <c r="BM493" s="23" t="s">
        <v>2895</v>
      </c>
      <c r="BN493" s="24">
        <v>1</v>
      </c>
      <c r="BQ493" s="23" t="s">
        <v>2882</v>
      </c>
      <c r="BR493" s="24">
        <v>1</v>
      </c>
      <c r="BU493" s="23"/>
      <c r="BV493" s="24"/>
      <c r="BY493" s="23"/>
      <c r="BZ493" s="24"/>
      <c r="CC493" s="23"/>
      <c r="CD493" s="24"/>
      <c r="CG493" s="23"/>
      <c r="CH493" s="24"/>
      <c r="CK493" s="23"/>
      <c r="CL493" s="24"/>
      <c r="CO493" s="23"/>
      <c r="CP493" s="24"/>
      <c r="CS493" s="23"/>
      <c r="CT493" s="24"/>
      <c r="CW493" s="23"/>
      <c r="CX493" s="24"/>
      <c r="DA493" s="23"/>
      <c r="DB493" s="24"/>
      <c r="DE493" s="23"/>
      <c r="DF493" s="24"/>
    </row>
    <row r="494" spans="1:113" s="1" customFormat="1" ht="14.5" x14ac:dyDescent="0.25">
      <c r="A494" s="149">
        <v>52894</v>
      </c>
      <c r="B494" s="5" t="s">
        <v>3198</v>
      </c>
      <c r="C494" s="10" t="s">
        <v>3199</v>
      </c>
      <c r="D494" s="2" t="s">
        <v>353</v>
      </c>
      <c r="E494" s="2" t="s">
        <v>352</v>
      </c>
      <c r="F494" s="2" t="s">
        <v>353</v>
      </c>
      <c r="G494" s="247">
        <v>20080610</v>
      </c>
      <c r="H494" s="2" t="s">
        <v>2005</v>
      </c>
      <c r="I494" s="53">
        <v>0.97609999999999997</v>
      </c>
      <c r="J494" s="2" t="s">
        <v>1925</v>
      </c>
      <c r="K494" s="2" t="s">
        <v>942</v>
      </c>
      <c r="L494" s="18">
        <v>980392158</v>
      </c>
      <c r="M494" s="2" t="s">
        <v>3200</v>
      </c>
      <c r="N494" s="2" t="s">
        <v>3011</v>
      </c>
      <c r="O494" s="106">
        <v>226.56</v>
      </c>
      <c r="P494" s="106">
        <v>12789.87</v>
      </c>
      <c r="Q494" s="2" t="s">
        <v>3024</v>
      </c>
      <c r="R494" s="2" t="s">
        <v>2963</v>
      </c>
      <c r="S494" s="152">
        <v>20100610</v>
      </c>
      <c r="T494" s="2" t="s">
        <v>3201</v>
      </c>
      <c r="U494" s="39">
        <v>6.4000000000000003E-3</v>
      </c>
      <c r="V494" s="39" t="s">
        <v>96</v>
      </c>
      <c r="W494" s="39">
        <v>5.9999999999999995E-4</v>
      </c>
      <c r="X494" s="39">
        <v>5.9999999999999995E-4</v>
      </c>
      <c r="Y494" s="1" t="s">
        <v>411</v>
      </c>
      <c r="Z494" s="1" t="s">
        <v>357</v>
      </c>
      <c r="AA494" s="1" t="s">
        <v>414</v>
      </c>
      <c r="AB494" s="76" t="s">
        <v>1174</v>
      </c>
      <c r="AC494" s="2"/>
      <c r="AD494" s="1" t="s">
        <v>2063</v>
      </c>
      <c r="AE494" s="4"/>
      <c r="AF494" s="1">
        <v>50</v>
      </c>
      <c r="AH494" s="28"/>
      <c r="AI494" s="1" t="s">
        <v>3202</v>
      </c>
      <c r="AJ494" s="19">
        <v>0.2</v>
      </c>
      <c r="AK494" s="1">
        <f ca="1">IF(LEN(J494)=0,"",VLOOKUP(INDIRECT(ADDRESS(COUNTA(기초자산!$A:$A),1,,,sname)),mat_spot,MATCH(J494,기초자산!$10:$10,0),FALSE))</f>
        <v>274.89999999999998</v>
      </c>
      <c r="AL494" s="1">
        <f ca="1">IF(LEN(K494)=0,"",VLOOKUP(INDIRECT(ADDRESS(COUNTA(기초자산!$A:$A),1,,,sname)),mat_spot,MATCH(K494,기초자산!$10:$10,0),FALSE))</f>
        <v>12454.07</v>
      </c>
      <c r="AM494" s="9">
        <f t="shared" ca="1" si="110"/>
        <v>1.2133651129943501</v>
      </c>
      <c r="AN494" s="9">
        <f ca="1">IF(ISERROR(AL494/P494),"",AL494/P494)</f>
        <v>0.97374484650743121</v>
      </c>
      <c r="AO494" s="3" t="s">
        <v>1660</v>
      </c>
      <c r="AP494" s="9">
        <v>0.8</v>
      </c>
      <c r="AQ494" s="1" t="e">
        <f t="shared" ca="1" si="111"/>
        <v>#NAME?</v>
      </c>
      <c r="AR494" s="1" t="e">
        <f t="shared" ca="1" si="112"/>
        <v>#NAME?</v>
      </c>
      <c r="AS494" s="3" t="s">
        <v>1662</v>
      </c>
      <c r="AT494" s="9">
        <v>0.75</v>
      </c>
      <c r="AW494" s="3" t="s">
        <v>3203</v>
      </c>
      <c r="AX494" s="9">
        <v>0.7</v>
      </c>
      <c r="BA494" s="3" t="s">
        <v>3024</v>
      </c>
      <c r="BB494" s="9">
        <v>0.65</v>
      </c>
      <c r="BE494" s="3"/>
      <c r="BF494" s="9"/>
      <c r="BI494" s="3"/>
      <c r="BJ494" s="9"/>
      <c r="BM494" s="3"/>
      <c r="BN494" s="9"/>
      <c r="BQ494" s="3"/>
      <c r="BR494" s="9"/>
      <c r="BU494" s="3"/>
      <c r="BV494" s="9"/>
      <c r="BY494" s="3"/>
      <c r="BZ494" s="9"/>
      <c r="CC494" s="3"/>
      <c r="CD494" s="9"/>
      <c r="CG494" s="3"/>
      <c r="CH494" s="9"/>
      <c r="CK494" s="3"/>
      <c r="CL494" s="9"/>
      <c r="CO494" s="3"/>
      <c r="CP494" s="9"/>
      <c r="CS494" s="3"/>
      <c r="CT494" s="9"/>
      <c r="CW494" s="3"/>
      <c r="CX494" s="9"/>
      <c r="DA494" s="3"/>
      <c r="DB494" s="9"/>
      <c r="DE494" s="3"/>
      <c r="DF494" s="9"/>
    </row>
    <row r="495" spans="1:113" s="1" customFormat="1" ht="14.5" x14ac:dyDescent="0.25">
      <c r="A495" s="149">
        <v>52896</v>
      </c>
      <c r="B495" s="5" t="s">
        <v>1538</v>
      </c>
      <c r="C495" s="10" t="s">
        <v>1042</v>
      </c>
      <c r="D495" s="2" t="s">
        <v>1332</v>
      </c>
      <c r="E495" s="2" t="s">
        <v>948</v>
      </c>
      <c r="F495" s="2" t="s">
        <v>1034</v>
      </c>
      <c r="G495" s="247">
        <v>20080610</v>
      </c>
      <c r="H495" s="2" t="s">
        <v>913</v>
      </c>
      <c r="I495" s="53">
        <v>0.97599999999999998</v>
      </c>
      <c r="J495" s="2" t="s">
        <v>919</v>
      </c>
      <c r="K495" s="2" t="s">
        <v>910</v>
      </c>
      <c r="L495" s="18">
        <v>3810000000</v>
      </c>
      <c r="M495" s="2" t="s">
        <v>1724</v>
      </c>
      <c r="N495" s="2" t="s">
        <v>2508</v>
      </c>
      <c r="O495" s="106">
        <v>366000</v>
      </c>
      <c r="P495" s="106">
        <v>70800</v>
      </c>
      <c r="Q495" s="2" t="s">
        <v>1812</v>
      </c>
      <c r="R495" s="2" t="s">
        <v>305</v>
      </c>
      <c r="S495" s="152">
        <v>20100610</v>
      </c>
      <c r="T495" s="2" t="s">
        <v>36</v>
      </c>
      <c r="U495" s="39">
        <v>6.6E-3</v>
      </c>
      <c r="V495" s="39">
        <v>0.02</v>
      </c>
      <c r="W495" s="39">
        <v>5.9999999999999995E-4</v>
      </c>
      <c r="X495" s="39">
        <v>5.9999999999999995E-4</v>
      </c>
      <c r="Y495" s="1" t="s">
        <v>1411</v>
      </c>
      <c r="Z495" s="1" t="s">
        <v>1406</v>
      </c>
      <c r="AA495" s="1" t="s">
        <v>1412</v>
      </c>
      <c r="AB495" s="76" t="s">
        <v>1174</v>
      </c>
      <c r="AC495" s="2"/>
      <c r="AD495" s="1" t="s">
        <v>105</v>
      </c>
      <c r="AE495" s="4"/>
      <c r="AF495" s="1">
        <v>50</v>
      </c>
      <c r="AH495" s="28"/>
      <c r="AI495" s="1" t="s">
        <v>1414</v>
      </c>
      <c r="AJ495" s="19">
        <v>0.33800000000000002</v>
      </c>
      <c r="AK495" s="1">
        <f ca="1">IF(LEN(J495)=0,"",VLOOKUP(INDIRECT(ADDRESS(COUNTA(기초자산!$A:$A),1,,,sname)),mat_spot,MATCH(J495,기초자산!$10:$10,0),FALSE))</f>
        <v>474000</v>
      </c>
      <c r="AL495" s="1">
        <f ca="1">IF(LEN(K495)=0,"",VLOOKUP(INDIRECT(ADDRESS(COUNTA(기초자산!$A:$A),1,,,sname)),mat_spot,MATCH(K495,기초자산!$10:$10,0),FALSE))</f>
        <v>88800</v>
      </c>
      <c r="AM495" s="9">
        <f t="shared" ca="1" si="110"/>
        <v>1.2950819672131149</v>
      </c>
      <c r="AN495" s="9">
        <f ca="1">IF(ISERROR(AL495/P495),"",AL495/P495)</f>
        <v>1.2542372881355932</v>
      </c>
      <c r="AO495" s="3" t="s">
        <v>192</v>
      </c>
      <c r="AP495" s="9">
        <v>0.85</v>
      </c>
      <c r="AQ495" s="1" t="e">
        <f t="shared" ca="1" si="111"/>
        <v>#NAME?</v>
      </c>
      <c r="AR495" s="1" t="e">
        <f t="shared" ca="1" si="112"/>
        <v>#NAME?</v>
      </c>
      <c r="AS495" s="3" t="s">
        <v>274</v>
      </c>
      <c r="AT495" s="9">
        <v>0.8</v>
      </c>
      <c r="AW495" s="3" t="s">
        <v>28</v>
      </c>
      <c r="AX495" s="9">
        <v>0.75</v>
      </c>
      <c r="BA495" s="3" t="s">
        <v>1812</v>
      </c>
      <c r="BB495" s="9">
        <v>0.7</v>
      </c>
      <c r="BE495" s="3"/>
      <c r="BF495" s="9"/>
      <c r="BI495" s="3"/>
      <c r="BJ495" s="9"/>
      <c r="BM495" s="3"/>
      <c r="BN495" s="9"/>
      <c r="BQ495" s="3"/>
      <c r="BR495" s="9"/>
      <c r="BU495" s="3"/>
      <c r="BV495" s="9"/>
      <c r="BY495" s="3"/>
      <c r="BZ495" s="9"/>
      <c r="CC495" s="3"/>
      <c r="CD495" s="9"/>
      <c r="CG495" s="3"/>
      <c r="CH495" s="9"/>
      <c r="CK495" s="3"/>
      <c r="CL495" s="9"/>
      <c r="CO495" s="3"/>
      <c r="CP495" s="9"/>
      <c r="CS495" s="3"/>
      <c r="CT495" s="9"/>
      <c r="CW495" s="3"/>
      <c r="CX495" s="9"/>
      <c r="DA495" s="3"/>
      <c r="DB495" s="9"/>
      <c r="DE495" s="3"/>
      <c r="DF495" s="9"/>
      <c r="DI495" s="94">
        <v>39759.46130787037</v>
      </c>
    </row>
    <row r="496" spans="1:113" s="1" customFormat="1" ht="14.5" x14ac:dyDescent="0.25">
      <c r="A496" s="149">
        <v>52897</v>
      </c>
      <c r="B496" s="5" t="s">
        <v>1539</v>
      </c>
      <c r="C496" s="10" t="s">
        <v>1043</v>
      </c>
      <c r="D496" s="2" t="s">
        <v>1332</v>
      </c>
      <c r="E496" s="2" t="s">
        <v>948</v>
      </c>
      <c r="F496" s="2" t="s">
        <v>1035</v>
      </c>
      <c r="G496" s="247">
        <v>20080610</v>
      </c>
      <c r="H496" s="2" t="s">
        <v>913</v>
      </c>
      <c r="I496" s="53">
        <v>0.97599999999999998</v>
      </c>
      <c r="J496" s="2" t="s">
        <v>919</v>
      </c>
      <c r="K496" s="2" t="s">
        <v>910</v>
      </c>
      <c r="L496" s="18">
        <v>2427000000</v>
      </c>
      <c r="M496" s="2" t="s">
        <v>1724</v>
      </c>
      <c r="N496" s="2" t="s">
        <v>2508</v>
      </c>
      <c r="O496" s="106">
        <v>366000</v>
      </c>
      <c r="P496" s="106">
        <v>70800</v>
      </c>
      <c r="Q496" s="2" t="s">
        <v>1812</v>
      </c>
      <c r="R496" s="2" t="s">
        <v>305</v>
      </c>
      <c r="S496" s="152">
        <v>20100610</v>
      </c>
      <c r="T496" s="2" t="s">
        <v>36</v>
      </c>
      <c r="U496" s="39">
        <v>6.6E-3</v>
      </c>
      <c r="V496" s="39">
        <v>0.02</v>
      </c>
      <c r="W496" s="39">
        <v>5.9999999999999995E-4</v>
      </c>
      <c r="X496" s="39">
        <v>5.9999999999999995E-4</v>
      </c>
      <c r="Y496" s="1" t="s">
        <v>1411</v>
      </c>
      <c r="Z496" s="1" t="s">
        <v>1406</v>
      </c>
      <c r="AA496" s="1" t="s">
        <v>1412</v>
      </c>
      <c r="AB496" s="76" t="s">
        <v>1174</v>
      </c>
      <c r="AC496" s="2"/>
      <c r="AD496" s="1" t="s">
        <v>105</v>
      </c>
      <c r="AE496" s="4"/>
      <c r="AF496" s="1">
        <v>50</v>
      </c>
      <c r="AH496" s="28"/>
      <c r="AI496" s="1" t="s">
        <v>1414</v>
      </c>
      <c r="AJ496" s="19">
        <v>0.33800000000000002</v>
      </c>
      <c r="AK496" s="1">
        <f ca="1">IF(LEN(J496)=0,"",VLOOKUP(INDIRECT(ADDRESS(COUNTA(기초자산!$A:$A),1,,,sname)),mat_spot,MATCH(J496,기초자산!$10:$10,0),FALSE))</f>
        <v>474000</v>
      </c>
      <c r="AL496" s="1">
        <f ca="1">IF(LEN(K496)=0,"",VLOOKUP(INDIRECT(ADDRESS(COUNTA(기초자산!$A:$A),1,,,sname)),mat_spot,MATCH(K496,기초자산!$10:$10,0),FALSE))</f>
        <v>88800</v>
      </c>
      <c r="AM496" s="9">
        <f t="shared" ca="1" si="110"/>
        <v>1.2950819672131149</v>
      </c>
      <c r="AN496" s="9">
        <f ca="1">IF(ISERROR(AL496/P496),"",AL496/P496)</f>
        <v>1.2542372881355932</v>
      </c>
      <c r="AO496" s="3" t="s">
        <v>192</v>
      </c>
      <c r="AP496" s="9">
        <v>0.85</v>
      </c>
      <c r="AQ496" s="1" t="e">
        <f t="shared" ca="1" si="111"/>
        <v>#NAME?</v>
      </c>
      <c r="AR496" s="1" t="e">
        <f t="shared" ca="1" si="112"/>
        <v>#NAME?</v>
      </c>
      <c r="AS496" s="3" t="s">
        <v>274</v>
      </c>
      <c r="AT496" s="9">
        <v>0.8</v>
      </c>
      <c r="AW496" s="3" t="s">
        <v>28</v>
      </c>
      <c r="AX496" s="9">
        <v>0.75</v>
      </c>
      <c r="BA496" s="3" t="s">
        <v>1812</v>
      </c>
      <c r="BB496" s="9">
        <v>0.8</v>
      </c>
      <c r="BE496" s="3"/>
      <c r="BF496" s="9"/>
      <c r="BI496" s="3"/>
      <c r="BJ496" s="9"/>
      <c r="BM496" s="3"/>
      <c r="BN496" s="9"/>
      <c r="BQ496" s="3"/>
      <c r="BR496" s="9"/>
      <c r="BU496" s="3"/>
      <c r="BV496" s="9"/>
      <c r="BY496" s="3"/>
      <c r="BZ496" s="9"/>
      <c r="CC496" s="3"/>
      <c r="CD496" s="9"/>
      <c r="CG496" s="3"/>
      <c r="CH496" s="9"/>
      <c r="CK496" s="3"/>
      <c r="CL496" s="9"/>
      <c r="CO496" s="3"/>
      <c r="CP496" s="9"/>
      <c r="CS496" s="3"/>
      <c r="CT496" s="9"/>
      <c r="CW496" s="3"/>
      <c r="CX496" s="9"/>
      <c r="DA496" s="3"/>
      <c r="DB496" s="9"/>
      <c r="DE496" s="3"/>
      <c r="DF496" s="9"/>
      <c r="DI496" s="94">
        <v>39759.46130787037</v>
      </c>
    </row>
    <row r="497" spans="1:113" s="26" customFormat="1" ht="14.5" x14ac:dyDescent="0.25">
      <c r="A497" s="147">
        <v>52904</v>
      </c>
      <c r="B497" s="20" t="s">
        <v>1540</v>
      </c>
      <c r="C497" s="22" t="s">
        <v>1044</v>
      </c>
      <c r="D497" s="23" t="s">
        <v>2626</v>
      </c>
      <c r="E497" s="23" t="s">
        <v>948</v>
      </c>
      <c r="F497" s="23" t="s">
        <v>2626</v>
      </c>
      <c r="G497" s="244">
        <v>20080616</v>
      </c>
      <c r="H497" s="23" t="s">
        <v>2950</v>
      </c>
      <c r="I497" s="51">
        <v>0.97599999999999998</v>
      </c>
      <c r="J497" s="23" t="s">
        <v>919</v>
      </c>
      <c r="K497" s="23" t="s">
        <v>910</v>
      </c>
      <c r="L497" s="25">
        <v>1800000000</v>
      </c>
      <c r="M497" s="23" t="s">
        <v>1725</v>
      </c>
      <c r="N497" s="23" t="s">
        <v>2953</v>
      </c>
      <c r="O497" s="104">
        <v>334500</v>
      </c>
      <c r="P497" s="104">
        <v>69100</v>
      </c>
      <c r="Q497" s="23" t="s">
        <v>2954</v>
      </c>
      <c r="R497" s="23" t="s">
        <v>2955</v>
      </c>
      <c r="S497" s="112">
        <v>20100616</v>
      </c>
      <c r="T497" s="23" t="s">
        <v>39</v>
      </c>
      <c r="U497" s="39">
        <v>6.6E-3</v>
      </c>
      <c r="V497" s="39">
        <v>0.02</v>
      </c>
      <c r="W497" s="39">
        <v>5.9999999999999995E-4</v>
      </c>
      <c r="X497" s="39">
        <v>5.9999999999999995E-4</v>
      </c>
      <c r="Y497" s="26" t="s">
        <v>2884</v>
      </c>
      <c r="Z497" s="26" t="s">
        <v>2871</v>
      </c>
      <c r="AA497" s="26" t="s">
        <v>2847</v>
      </c>
      <c r="AB497" s="76" t="s">
        <v>1174</v>
      </c>
      <c r="AC497" s="23"/>
      <c r="AD497" s="26" t="s">
        <v>2956</v>
      </c>
      <c r="AE497" s="21"/>
      <c r="AF497" s="26">
        <v>50</v>
      </c>
      <c r="AH497" s="29"/>
      <c r="AI497" s="26" t="s">
        <v>2957</v>
      </c>
      <c r="AJ497" s="27">
        <v>0.33800000000000002</v>
      </c>
      <c r="AK497" s="26">
        <f ca="1">IF(LEN(J497)=0,"",VLOOKUP(INDIRECT(ADDRESS(COUNTA(기초자산!$A:$A),1,,,sname)),mat_spot,MATCH(J497,기초자산!$10:$10,0),FALSE))</f>
        <v>474000</v>
      </c>
      <c r="AL497" s="26">
        <f ca="1">IF(LEN(K497)=0,"",VLOOKUP(INDIRECT(ADDRESS(COUNTA(기초자산!$A:$A),1,,,sname)),mat_spot,MATCH(K497,기초자산!$10:$10,0),FALSE))</f>
        <v>88800</v>
      </c>
      <c r="AM497" s="24">
        <f t="shared" ca="1" si="110"/>
        <v>1.4170403587443947</v>
      </c>
      <c r="AN497" s="24">
        <f ca="1">IF(ISERROR(AL497/P497),"",AL497/P497)</f>
        <v>1.2850940665701882</v>
      </c>
      <c r="AO497" s="23" t="s">
        <v>2958</v>
      </c>
      <c r="AP497" s="24">
        <v>0.85</v>
      </c>
      <c r="AQ497" s="1" t="e">
        <f t="shared" ca="1" si="111"/>
        <v>#NAME?</v>
      </c>
      <c r="AR497" s="1" t="e">
        <f t="shared" ca="1" si="112"/>
        <v>#NAME?</v>
      </c>
      <c r="AS497" s="23" t="s">
        <v>2959</v>
      </c>
      <c r="AT497" s="24">
        <v>0.8</v>
      </c>
      <c r="AW497" s="23" t="s">
        <v>2960</v>
      </c>
      <c r="AX497" s="24">
        <v>0.75</v>
      </c>
      <c r="BA497" s="23" t="s">
        <v>2954</v>
      </c>
      <c r="BB497" s="24">
        <v>0.7</v>
      </c>
      <c r="BE497" s="23"/>
      <c r="BF497" s="24"/>
      <c r="BI497" s="23"/>
      <c r="BJ497" s="24"/>
      <c r="BM497" s="23"/>
      <c r="BN497" s="24"/>
      <c r="BQ497" s="23"/>
      <c r="BR497" s="24"/>
      <c r="BU497" s="23"/>
      <c r="BV497" s="24"/>
      <c r="BY497" s="23"/>
      <c r="BZ497" s="24"/>
      <c r="CC497" s="23"/>
      <c r="CD497" s="24"/>
      <c r="CG497" s="23"/>
      <c r="CH497" s="24"/>
      <c r="CK497" s="23"/>
      <c r="CL497" s="24"/>
      <c r="CO497" s="23"/>
      <c r="CP497" s="24"/>
      <c r="CS497" s="23"/>
      <c r="CT497" s="24"/>
      <c r="CW497" s="23"/>
      <c r="CX497" s="24"/>
      <c r="DA497" s="23"/>
      <c r="DB497" s="24"/>
      <c r="DE497" s="23"/>
      <c r="DF497" s="24"/>
      <c r="DI497" s="95">
        <v>39759.46130787037</v>
      </c>
    </row>
    <row r="498" spans="1:113" s="1" customFormat="1" ht="14.5" x14ac:dyDescent="0.25">
      <c r="A498" s="149">
        <v>52891</v>
      </c>
      <c r="B498" s="5" t="s">
        <v>1541</v>
      </c>
      <c r="C498" s="10" t="s">
        <v>980</v>
      </c>
      <c r="D498" s="2" t="s">
        <v>945</v>
      </c>
      <c r="E498" s="2" t="s">
        <v>948</v>
      </c>
      <c r="F498" s="2" t="s">
        <v>910</v>
      </c>
      <c r="G498" s="247">
        <v>20080610</v>
      </c>
      <c r="H498" s="2" t="s">
        <v>910</v>
      </c>
      <c r="I498" s="53">
        <v>0.99750000000000005</v>
      </c>
      <c r="J498" s="2" t="s">
        <v>909</v>
      </c>
      <c r="K498" s="2" t="s">
        <v>911</v>
      </c>
      <c r="L498" s="18">
        <v>1772000000</v>
      </c>
      <c r="M498" s="2" t="s">
        <v>2508</v>
      </c>
      <c r="N498" s="2" t="s">
        <v>1722</v>
      </c>
      <c r="O498" s="106">
        <v>65700</v>
      </c>
      <c r="P498" s="106">
        <v>235500</v>
      </c>
      <c r="Q498" s="2" t="s">
        <v>1415</v>
      </c>
      <c r="R498" s="2" t="s">
        <v>1416</v>
      </c>
      <c r="S498" s="152">
        <v>20110615</v>
      </c>
      <c r="T498" s="2" t="s">
        <v>36</v>
      </c>
      <c r="U498" s="39">
        <v>8.0000000000000002E-3</v>
      </c>
      <c r="V498" s="39">
        <v>0</v>
      </c>
      <c r="W498" s="39">
        <v>8.0000000000000004E-4</v>
      </c>
      <c r="X498" s="39">
        <v>5.9999999999999995E-4</v>
      </c>
      <c r="Y498" s="1" t="s">
        <v>1405</v>
      </c>
      <c r="Z498" s="1" t="s">
        <v>1406</v>
      </c>
      <c r="AA498" s="1" t="s">
        <v>1412</v>
      </c>
      <c r="AB498" s="76" t="s">
        <v>1174</v>
      </c>
      <c r="AC498" s="2"/>
      <c r="AD498" s="1" t="s">
        <v>117</v>
      </c>
      <c r="AE498" s="4"/>
      <c r="AF498" s="1">
        <v>60</v>
      </c>
      <c r="AG498" s="1">
        <v>104</v>
      </c>
      <c r="AH498" s="28"/>
      <c r="AI498" s="1" t="s">
        <v>1417</v>
      </c>
      <c r="AJ498" s="19">
        <v>0.54959999999999998</v>
      </c>
      <c r="AK498" s="1">
        <v>59600</v>
      </c>
      <c r="AL498" s="1">
        <v>216000</v>
      </c>
      <c r="AM498" s="9">
        <v>0.90715372907153724</v>
      </c>
      <c r="AN498" s="9">
        <v>0.91719745222929938</v>
      </c>
      <c r="AO498" s="3" t="s">
        <v>167</v>
      </c>
      <c r="AP498" s="9">
        <v>0.95</v>
      </c>
      <c r="AQ498" s="1" t="e">
        <f t="shared" ca="1" si="111"/>
        <v>#NAME?</v>
      </c>
      <c r="AR498" s="1" t="e">
        <f t="shared" ca="1" si="112"/>
        <v>#NAME?</v>
      </c>
      <c r="AS498" s="3" t="s">
        <v>1418</v>
      </c>
      <c r="AT498" s="9">
        <v>0.95</v>
      </c>
      <c r="AW498" s="3" t="s">
        <v>631</v>
      </c>
      <c r="AX498" s="9">
        <v>0.95</v>
      </c>
      <c r="BA498" s="3" t="s">
        <v>1419</v>
      </c>
      <c r="BB498" s="9">
        <v>0.95</v>
      </c>
      <c r="BE498" s="3" t="s">
        <v>253</v>
      </c>
      <c r="BF498" s="9">
        <v>0.95</v>
      </c>
      <c r="BI498" s="3" t="s">
        <v>1420</v>
      </c>
      <c r="BJ498" s="9">
        <v>0.95</v>
      </c>
      <c r="BM498" s="3" t="s">
        <v>1421</v>
      </c>
      <c r="BN498" s="9">
        <v>0.95</v>
      </c>
      <c r="BQ498" s="3" t="s">
        <v>21</v>
      </c>
      <c r="BR498" s="9">
        <v>0.95</v>
      </c>
      <c r="BU498" s="3" t="s">
        <v>1422</v>
      </c>
      <c r="BV498" s="9">
        <v>0.95</v>
      </c>
      <c r="BY498" s="3" t="s">
        <v>1423</v>
      </c>
      <c r="BZ498" s="9">
        <v>0.95</v>
      </c>
      <c r="CC498" s="3" t="s">
        <v>1834</v>
      </c>
      <c r="CD498" s="9">
        <v>0.95</v>
      </c>
      <c r="CG498" s="3" t="s">
        <v>1415</v>
      </c>
      <c r="CH498" s="9">
        <v>0.95</v>
      </c>
      <c r="CK498" s="3" t="s">
        <v>1415</v>
      </c>
      <c r="CL498" s="9">
        <v>0.95</v>
      </c>
      <c r="CO498" s="3" t="s">
        <v>1415</v>
      </c>
      <c r="CP498" s="9">
        <v>0.95</v>
      </c>
      <c r="CS498" s="3" t="s">
        <v>1415</v>
      </c>
      <c r="CT498" s="9">
        <v>0.95</v>
      </c>
      <c r="CW498" s="3" t="s">
        <v>1415</v>
      </c>
      <c r="CX498" s="9">
        <v>0.95</v>
      </c>
      <c r="DA498" s="3" t="s">
        <v>1415</v>
      </c>
      <c r="DB498" s="9">
        <v>0.95</v>
      </c>
      <c r="DE498" s="3" t="s">
        <v>1415</v>
      </c>
      <c r="DF498" s="9">
        <v>0.95</v>
      </c>
      <c r="DI498" s="94">
        <v>39759.46130787037</v>
      </c>
    </row>
    <row r="499" spans="1:113" s="1" customFormat="1" ht="14.5" x14ac:dyDescent="0.25">
      <c r="A499" s="149">
        <v>52892</v>
      </c>
      <c r="B499" s="5" t="s">
        <v>3387</v>
      </c>
      <c r="C499" s="10" t="s">
        <v>981</v>
      </c>
      <c r="D499" s="2" t="s">
        <v>945</v>
      </c>
      <c r="E499" s="2" t="s">
        <v>948</v>
      </c>
      <c r="F499" s="2" t="s">
        <v>910</v>
      </c>
      <c r="G499" s="247">
        <v>20080610</v>
      </c>
      <c r="H499" s="2" t="s">
        <v>910</v>
      </c>
      <c r="I499" s="53">
        <v>0.99750000000000005</v>
      </c>
      <c r="J499" s="2" t="s">
        <v>911</v>
      </c>
      <c r="K499" s="2" t="s">
        <v>922</v>
      </c>
      <c r="L499" s="18">
        <v>1502380000</v>
      </c>
      <c r="M499" s="2" t="s">
        <v>2508</v>
      </c>
      <c r="N499" s="2" t="s">
        <v>1722</v>
      </c>
      <c r="O499" s="106">
        <v>230500</v>
      </c>
      <c r="P499" s="106">
        <v>40800</v>
      </c>
      <c r="Q499" s="2" t="s">
        <v>1415</v>
      </c>
      <c r="R499" s="2" t="s">
        <v>1416</v>
      </c>
      <c r="S499" s="152">
        <v>20110615</v>
      </c>
      <c r="T499" s="2" t="s">
        <v>36</v>
      </c>
      <c r="U499" s="39">
        <v>8.0000000000000002E-3</v>
      </c>
      <c r="V499" s="39">
        <v>0</v>
      </c>
      <c r="W499" s="39">
        <v>8.0000000000000004E-4</v>
      </c>
      <c r="X499" s="39">
        <v>5.9999999999999995E-4</v>
      </c>
      <c r="Y499" s="1" t="s">
        <v>1405</v>
      </c>
      <c r="Z499" s="1" t="s">
        <v>1406</v>
      </c>
      <c r="AA499" s="1" t="s">
        <v>1412</v>
      </c>
      <c r="AB499" s="76" t="s">
        <v>1174</v>
      </c>
      <c r="AC499" s="2"/>
      <c r="AD499" s="1" t="s">
        <v>1424</v>
      </c>
      <c r="AE499" s="4"/>
      <c r="AF499" s="1">
        <v>55</v>
      </c>
      <c r="AH499" s="28"/>
      <c r="AI499" s="1" t="s">
        <v>1425</v>
      </c>
      <c r="AJ499" s="19">
        <v>0.52559999999999996</v>
      </c>
      <c r="AK499" s="1">
        <v>216000</v>
      </c>
      <c r="AL499" s="1">
        <v>40750</v>
      </c>
      <c r="AM499" s="9">
        <v>0.93709327548806942</v>
      </c>
      <c r="AN499" s="9">
        <v>0.99877450980392157</v>
      </c>
      <c r="AO499" s="3" t="s">
        <v>167</v>
      </c>
      <c r="AP499" s="9">
        <v>0.9</v>
      </c>
      <c r="AQ499" s="1" t="e">
        <f t="shared" ca="1" si="111"/>
        <v>#NAME?</v>
      </c>
      <c r="AR499" s="1" t="e">
        <f t="shared" ca="1" si="112"/>
        <v>#NAME?</v>
      </c>
      <c r="AS499" s="3" t="s">
        <v>1418</v>
      </c>
      <c r="AT499" s="9">
        <v>0.9</v>
      </c>
      <c r="AW499" s="3" t="s">
        <v>631</v>
      </c>
      <c r="AX499" s="9">
        <v>0.9</v>
      </c>
      <c r="BA499" s="3" t="s">
        <v>1419</v>
      </c>
      <c r="BB499" s="9">
        <v>0.9</v>
      </c>
      <c r="BE499" s="3" t="s">
        <v>253</v>
      </c>
      <c r="BF499" s="9">
        <v>0.85</v>
      </c>
      <c r="BI499" s="3" t="s">
        <v>1420</v>
      </c>
      <c r="BJ499" s="9">
        <v>0.85</v>
      </c>
      <c r="BM499" s="3" t="s">
        <v>1421</v>
      </c>
      <c r="BN499" s="9">
        <v>0.85</v>
      </c>
      <c r="BQ499" s="3" t="s">
        <v>21</v>
      </c>
      <c r="BR499" s="9">
        <v>0.85</v>
      </c>
      <c r="BU499" s="3" t="s">
        <v>1422</v>
      </c>
      <c r="BV499" s="9">
        <v>0.8</v>
      </c>
      <c r="BY499" s="3" t="s">
        <v>1423</v>
      </c>
      <c r="BZ499" s="9">
        <v>0.8</v>
      </c>
      <c r="CC499" s="3" t="s">
        <v>1834</v>
      </c>
      <c r="CD499" s="9">
        <v>0.8</v>
      </c>
      <c r="CG499" s="3" t="s">
        <v>1415</v>
      </c>
      <c r="CH499" s="9">
        <v>0.8</v>
      </c>
      <c r="CK499" s="3" t="s">
        <v>1415</v>
      </c>
      <c r="CL499" s="9">
        <v>0.8</v>
      </c>
      <c r="CO499" s="3" t="s">
        <v>1415</v>
      </c>
      <c r="CP499" s="9">
        <v>0.8</v>
      </c>
      <c r="CS499" s="3" t="s">
        <v>1415</v>
      </c>
      <c r="CT499" s="9">
        <v>0.8</v>
      </c>
      <c r="CW499" s="3" t="s">
        <v>1415</v>
      </c>
      <c r="CX499" s="9">
        <v>0.8</v>
      </c>
      <c r="DA499" s="3" t="s">
        <v>1415</v>
      </c>
      <c r="DB499" s="9">
        <v>0.8</v>
      </c>
      <c r="DE499" s="3" t="s">
        <v>1415</v>
      </c>
      <c r="DF499" s="9">
        <v>0.8</v>
      </c>
      <c r="DI499" s="94">
        <v>39730.422303240739</v>
      </c>
    </row>
    <row r="500" spans="1:113" s="1" customFormat="1" ht="14.5" x14ac:dyDescent="0.25">
      <c r="A500" s="150">
        <v>52893</v>
      </c>
      <c r="B500" s="55" t="s">
        <v>3390</v>
      </c>
      <c r="C500" s="57" t="s">
        <v>3223</v>
      </c>
      <c r="D500" s="58" t="s">
        <v>1667</v>
      </c>
      <c r="E500" s="58" t="s">
        <v>352</v>
      </c>
      <c r="F500" s="58" t="s">
        <v>1880</v>
      </c>
      <c r="G500" s="248">
        <v>20080610</v>
      </c>
      <c r="H500" s="58" t="s">
        <v>1880</v>
      </c>
      <c r="I500" s="59">
        <v>0.99750000000000005</v>
      </c>
      <c r="J500" s="58" t="s">
        <v>2923</v>
      </c>
      <c r="K500" s="58" t="s">
        <v>1178</v>
      </c>
      <c r="L500" s="60">
        <v>2000000000</v>
      </c>
      <c r="M500" s="58" t="s">
        <v>3011</v>
      </c>
      <c r="N500" s="58" t="s">
        <v>3221</v>
      </c>
      <c r="O500" s="105">
        <v>40900</v>
      </c>
      <c r="P500" s="105">
        <v>42850</v>
      </c>
      <c r="Q500" s="58" t="s">
        <v>3224</v>
      </c>
      <c r="R500" s="58" t="s">
        <v>2977</v>
      </c>
      <c r="S500" s="74">
        <v>20110615</v>
      </c>
      <c r="T500" s="58" t="s">
        <v>3201</v>
      </c>
      <c r="U500" s="62">
        <v>8.0000000000000002E-3</v>
      </c>
      <c r="V500" s="62">
        <v>0</v>
      </c>
      <c r="W500" s="62">
        <v>8.0000000000000004E-4</v>
      </c>
      <c r="X500" s="62">
        <v>5.9999999999999995E-4</v>
      </c>
      <c r="Y500" s="61" t="s">
        <v>3374</v>
      </c>
      <c r="Z500" s="61" t="s">
        <v>357</v>
      </c>
      <c r="AA500" s="61" t="s">
        <v>414</v>
      </c>
      <c r="AB500" s="76" t="s">
        <v>1174</v>
      </c>
      <c r="AC500" s="58"/>
      <c r="AD500" s="61" t="s">
        <v>2931</v>
      </c>
      <c r="AE500" s="56"/>
      <c r="AF500" s="61">
        <v>60</v>
      </c>
      <c r="AG500" s="61">
        <v>104</v>
      </c>
      <c r="AH500" s="63"/>
      <c r="AI500" s="61" t="s">
        <v>3225</v>
      </c>
      <c r="AJ500" s="64">
        <v>0.66</v>
      </c>
      <c r="AK500" s="61">
        <v>40650</v>
      </c>
      <c r="AL500" s="61">
        <v>39750</v>
      </c>
      <c r="AM500" s="65">
        <v>0.99388753056234724</v>
      </c>
      <c r="AN500" s="65">
        <v>0.92765460910151687</v>
      </c>
      <c r="AO500" s="58" t="s">
        <v>2902</v>
      </c>
      <c r="AP500" s="65">
        <v>0.95</v>
      </c>
      <c r="AQ500" s="61" t="e">
        <f t="shared" ca="1" si="111"/>
        <v>#NAME?</v>
      </c>
      <c r="AR500" s="61" t="e">
        <f t="shared" ca="1" si="112"/>
        <v>#NAME?</v>
      </c>
      <c r="AS500" s="58" t="s">
        <v>2958</v>
      </c>
      <c r="AT500" s="65">
        <v>0.95</v>
      </c>
      <c r="AU500" s="61"/>
      <c r="AV500" s="61"/>
      <c r="AW500" s="58" t="s">
        <v>1672</v>
      </c>
      <c r="AX500" s="65">
        <v>0.95</v>
      </c>
      <c r="AY500" s="61"/>
      <c r="AZ500" s="61"/>
      <c r="BA500" s="58" t="s">
        <v>2959</v>
      </c>
      <c r="BB500" s="65">
        <v>0.95</v>
      </c>
      <c r="BC500" s="61"/>
      <c r="BD500" s="61"/>
      <c r="BE500" s="58" t="s">
        <v>1673</v>
      </c>
      <c r="BF500" s="65">
        <v>0.95</v>
      </c>
      <c r="BG500" s="61"/>
      <c r="BH500" s="61"/>
      <c r="BI500" s="58" t="s">
        <v>2960</v>
      </c>
      <c r="BJ500" s="65">
        <v>0.95</v>
      </c>
      <c r="BK500" s="61"/>
      <c r="BL500" s="61"/>
      <c r="BM500" s="58" t="s">
        <v>1421</v>
      </c>
      <c r="BN500" s="65">
        <v>0.95</v>
      </c>
      <c r="BO500" s="61"/>
      <c r="BP500" s="61"/>
      <c r="BQ500" s="58" t="s">
        <v>21</v>
      </c>
      <c r="BR500" s="65">
        <v>0.95</v>
      </c>
      <c r="BS500" s="61"/>
      <c r="BT500" s="61"/>
      <c r="BU500" s="58" t="s">
        <v>1422</v>
      </c>
      <c r="BV500" s="65">
        <v>0.95</v>
      </c>
      <c r="BW500" s="61"/>
      <c r="BX500" s="61"/>
      <c r="BY500" s="58" t="s">
        <v>1423</v>
      </c>
      <c r="BZ500" s="65">
        <v>0.95</v>
      </c>
      <c r="CA500" s="61"/>
      <c r="CB500" s="61"/>
      <c r="CC500" s="58" t="s">
        <v>1834</v>
      </c>
      <c r="CD500" s="65">
        <v>0.95</v>
      </c>
      <c r="CE500" s="61"/>
      <c r="CF500" s="61"/>
      <c r="CG500" s="58" t="s">
        <v>1415</v>
      </c>
      <c r="CH500" s="65">
        <v>0.95</v>
      </c>
      <c r="CI500" s="61"/>
      <c r="CJ500" s="61"/>
      <c r="CK500" s="58" t="s">
        <v>1415</v>
      </c>
      <c r="CL500" s="65">
        <v>0.95</v>
      </c>
      <c r="CM500" s="61"/>
      <c r="CN500" s="61"/>
      <c r="CO500" s="58" t="s">
        <v>1415</v>
      </c>
      <c r="CP500" s="65">
        <v>0.95</v>
      </c>
      <c r="CQ500" s="61"/>
      <c r="CR500" s="61"/>
      <c r="CS500" s="58" t="s">
        <v>1415</v>
      </c>
      <c r="CT500" s="65">
        <v>0.95</v>
      </c>
      <c r="CU500" s="61"/>
      <c r="CV500" s="61"/>
      <c r="CW500" s="58" t="s">
        <v>1415</v>
      </c>
      <c r="CX500" s="65">
        <v>0.95</v>
      </c>
      <c r="CY500" s="61"/>
      <c r="CZ500" s="61"/>
      <c r="DA500" s="58" t="s">
        <v>1415</v>
      </c>
      <c r="DB500" s="65">
        <v>0.95</v>
      </c>
      <c r="DC500" s="61"/>
      <c r="DD500" s="61"/>
      <c r="DE500" s="58" t="s">
        <v>1415</v>
      </c>
      <c r="DF500" s="65">
        <v>0.95</v>
      </c>
      <c r="DG500" s="61"/>
      <c r="DH500" s="61"/>
      <c r="DI500" s="94">
        <v>39692.527581018519</v>
      </c>
    </row>
    <row r="501" spans="1:113" s="26" customFormat="1" ht="14.5" x14ac:dyDescent="0.25">
      <c r="A501" s="147">
        <v>52906</v>
      </c>
      <c r="B501" s="20" t="s">
        <v>1543</v>
      </c>
      <c r="C501" s="22" t="s">
        <v>982</v>
      </c>
      <c r="D501" s="23" t="s">
        <v>945</v>
      </c>
      <c r="E501" s="23" t="s">
        <v>948</v>
      </c>
      <c r="F501" s="23" t="s">
        <v>910</v>
      </c>
      <c r="G501" s="244">
        <v>20080617</v>
      </c>
      <c r="H501" s="23" t="s">
        <v>2905</v>
      </c>
      <c r="I501" s="51">
        <v>0.99750000000000005</v>
      </c>
      <c r="J501" s="23" t="s">
        <v>2861</v>
      </c>
      <c r="K501" s="23" t="s">
        <v>2906</v>
      </c>
      <c r="L501" s="25">
        <v>1604460317</v>
      </c>
      <c r="M501" s="23" t="s">
        <v>2897</v>
      </c>
      <c r="N501" s="23" t="s">
        <v>2907</v>
      </c>
      <c r="O501" s="104">
        <v>340500</v>
      </c>
      <c r="P501" s="104">
        <v>41100</v>
      </c>
      <c r="Q501" s="23" t="s">
        <v>2908</v>
      </c>
      <c r="R501" s="23" t="s">
        <v>2866</v>
      </c>
      <c r="S501" s="112">
        <v>20110622</v>
      </c>
      <c r="T501" s="23" t="s">
        <v>40</v>
      </c>
      <c r="U501" s="39">
        <v>6.0000000000000001E-3</v>
      </c>
      <c r="V501" s="39">
        <v>0</v>
      </c>
      <c r="W501" s="39">
        <v>5.9999999999999995E-4</v>
      </c>
      <c r="X501" s="39">
        <v>4.4999999999999999E-4</v>
      </c>
      <c r="Y501" s="26" t="s">
        <v>2870</v>
      </c>
      <c r="Z501" s="26" t="s">
        <v>2911</v>
      </c>
      <c r="AA501" s="26" t="s">
        <v>2886</v>
      </c>
      <c r="AB501" s="76" t="s">
        <v>1174</v>
      </c>
      <c r="AC501" s="23"/>
      <c r="AD501" s="26" t="s">
        <v>2912</v>
      </c>
      <c r="AE501" s="21"/>
      <c r="AF501" s="26">
        <v>55</v>
      </c>
      <c r="AH501" s="29"/>
      <c r="AI501" s="26" t="s">
        <v>2913</v>
      </c>
      <c r="AJ501" s="27">
        <v>0.5796</v>
      </c>
      <c r="AK501" s="26">
        <f ca="1">IF(LEN(J501)=0,"",VLOOKUP(INDIRECT(ADDRESS(COUNTA(기초자산!$A:$A),1,,,sname)),mat_spot,MATCH(J501,기초자산!$10:$10,0),FALSE))</f>
        <v>474000</v>
      </c>
      <c r="AL501" s="26">
        <f ca="1">IF(LEN(K501)=0,"",VLOOKUP(INDIRECT(ADDRESS(COUNTA(기초자산!$A:$A),1,,,sname)),mat_spot,MATCH(K501,기초자산!$10:$10,0),FALSE))</f>
        <v>38500</v>
      </c>
      <c r="AM501" s="24">
        <f t="shared" ref="AM501:AN505" ca="1" si="114">IF(ISERROR(AK501/O501),"",AK501/O501)</f>
        <v>1.3920704845814977</v>
      </c>
      <c r="AN501" s="24">
        <f t="shared" ca="1" si="114"/>
        <v>0.93673965936739656</v>
      </c>
      <c r="AO501" s="23" t="s">
        <v>2914</v>
      </c>
      <c r="AP501" s="24">
        <v>0.9</v>
      </c>
      <c r="AQ501" s="1" t="e">
        <f t="shared" ca="1" si="111"/>
        <v>#NAME?</v>
      </c>
      <c r="AR501" s="1" t="e">
        <f t="shared" ca="1" si="112"/>
        <v>#NAME?</v>
      </c>
      <c r="AS501" s="23" t="s">
        <v>2915</v>
      </c>
      <c r="AT501" s="24">
        <v>0.9</v>
      </c>
      <c r="AW501" s="23" t="s">
        <v>2916</v>
      </c>
      <c r="AX501" s="24">
        <v>0.9</v>
      </c>
      <c r="BA501" s="23" t="s">
        <v>2917</v>
      </c>
      <c r="BB501" s="24">
        <v>0.85</v>
      </c>
      <c r="BE501" s="23" t="s">
        <v>2918</v>
      </c>
      <c r="BF501" s="24">
        <v>0.85</v>
      </c>
      <c r="BI501" s="23" t="s">
        <v>2883</v>
      </c>
      <c r="BJ501" s="24">
        <v>0.85</v>
      </c>
      <c r="BM501" s="23" t="s">
        <v>2919</v>
      </c>
      <c r="BN501" s="24">
        <v>0.8</v>
      </c>
      <c r="BQ501" s="23" t="s">
        <v>2920</v>
      </c>
      <c r="BR501" s="24">
        <v>0.8</v>
      </c>
      <c r="BU501" s="23" t="s">
        <v>2908</v>
      </c>
      <c r="BV501" s="24">
        <v>0.8</v>
      </c>
      <c r="BY501" s="23"/>
      <c r="BZ501" s="24"/>
      <c r="CC501" s="23"/>
      <c r="CD501" s="24"/>
      <c r="CG501" s="23"/>
      <c r="CH501" s="24"/>
      <c r="CK501" s="23"/>
      <c r="CL501" s="24"/>
      <c r="CO501" s="23"/>
      <c r="CP501" s="24"/>
      <c r="CS501" s="23"/>
      <c r="CT501" s="24"/>
      <c r="CW501" s="23"/>
      <c r="CX501" s="24"/>
      <c r="DA501" s="23"/>
      <c r="DB501" s="24"/>
      <c r="DE501" s="23"/>
      <c r="DF501" s="24"/>
      <c r="DI501" s="95">
        <v>39731.428530092591</v>
      </c>
    </row>
    <row r="502" spans="1:113" s="26" customFormat="1" ht="14.5" x14ac:dyDescent="0.25">
      <c r="A502" s="150">
        <v>52907</v>
      </c>
      <c r="B502" s="55" t="s">
        <v>1544</v>
      </c>
      <c r="C502" s="57" t="s">
        <v>983</v>
      </c>
      <c r="D502" s="58" t="s">
        <v>945</v>
      </c>
      <c r="E502" s="58" t="s">
        <v>948</v>
      </c>
      <c r="F502" s="58" t="s">
        <v>910</v>
      </c>
      <c r="G502" s="248">
        <v>20080617</v>
      </c>
      <c r="H502" s="58" t="s">
        <v>2921</v>
      </c>
      <c r="I502" s="59">
        <v>0.99750000000000005</v>
      </c>
      <c r="J502" s="58" t="s">
        <v>2922</v>
      </c>
      <c r="K502" s="58" t="s">
        <v>2923</v>
      </c>
      <c r="L502" s="60">
        <v>1911020000</v>
      </c>
      <c r="M502" s="58" t="s">
        <v>2897</v>
      </c>
      <c r="N502" s="58" t="s">
        <v>2907</v>
      </c>
      <c r="O502" s="105">
        <v>41900</v>
      </c>
      <c r="P502" s="105">
        <v>41400</v>
      </c>
      <c r="Q502" s="58" t="s">
        <v>2908</v>
      </c>
      <c r="R502" s="58" t="s">
        <v>2866</v>
      </c>
      <c r="S502" s="74">
        <v>20110622</v>
      </c>
      <c r="T502" s="58" t="s">
        <v>40</v>
      </c>
      <c r="U502" s="62">
        <v>4.0000000000000002E-4</v>
      </c>
      <c r="V502" s="62">
        <v>0</v>
      </c>
      <c r="W502" s="62">
        <v>4.0000000000000002E-4</v>
      </c>
      <c r="X502" s="62">
        <v>2.9999999999999997E-4</v>
      </c>
      <c r="Y502" s="61" t="s">
        <v>2870</v>
      </c>
      <c r="Z502" s="61" t="s">
        <v>2871</v>
      </c>
      <c r="AA502" s="61" t="s">
        <v>2847</v>
      </c>
      <c r="AB502" s="76" t="s">
        <v>1174</v>
      </c>
      <c r="AC502" s="58"/>
      <c r="AD502" s="61" t="s">
        <v>2924</v>
      </c>
      <c r="AE502" s="56"/>
      <c r="AF502" s="61">
        <v>55</v>
      </c>
      <c r="AG502" s="61"/>
      <c r="AH502" s="63"/>
      <c r="AI502" s="61" t="s">
        <v>2925</v>
      </c>
      <c r="AJ502" s="64">
        <v>0.82499999999999996</v>
      </c>
      <c r="AK502" s="61">
        <f ca="1">IF(LEN(J502)=0,"",VLOOKUP(INDIRECT(ADDRESS(COUNTA(기초자산!$A:$A),1,,,sname)),mat_spot,MATCH(J502,기초자산!$10:$10,0),FALSE))</f>
        <v>39550</v>
      </c>
      <c r="AL502" s="61">
        <f ca="1">IF(LEN(K502)=0,"",VLOOKUP(INDIRECT(ADDRESS(COUNTA(기초자산!$A:$A),1,,,sname)),mat_spot,MATCH(K502,기초자산!$10:$10,0),FALSE))</f>
        <v>54400</v>
      </c>
      <c r="AM502" s="65">
        <f t="shared" ca="1" si="114"/>
        <v>0.94391408114558473</v>
      </c>
      <c r="AN502" s="65">
        <f t="shared" ca="1" si="114"/>
        <v>1.3140096618357489</v>
      </c>
      <c r="AO502" s="58" t="s">
        <v>2926</v>
      </c>
      <c r="AP502" s="65">
        <v>0.9</v>
      </c>
      <c r="AQ502" s="61" t="e">
        <f t="shared" ca="1" si="111"/>
        <v>#NAME?</v>
      </c>
      <c r="AR502" s="61" t="e">
        <f t="shared" ca="1" si="112"/>
        <v>#NAME?</v>
      </c>
      <c r="AS502" s="58" t="s">
        <v>2916</v>
      </c>
      <c r="AT502" s="65">
        <v>0.9</v>
      </c>
      <c r="AU502" s="61"/>
      <c r="AV502" s="61"/>
      <c r="AW502" s="58" t="s">
        <v>2927</v>
      </c>
      <c r="AX502" s="65">
        <v>0.85</v>
      </c>
      <c r="AY502" s="61"/>
      <c r="AZ502" s="61"/>
      <c r="BA502" s="58" t="s">
        <v>2883</v>
      </c>
      <c r="BB502" s="65">
        <v>0.85</v>
      </c>
      <c r="BC502" s="61"/>
      <c r="BD502" s="61"/>
      <c r="BE502" s="58" t="s">
        <v>2928</v>
      </c>
      <c r="BF502" s="65">
        <v>0.8</v>
      </c>
      <c r="BG502" s="61"/>
      <c r="BH502" s="61"/>
      <c r="BI502" s="58" t="s">
        <v>2908</v>
      </c>
      <c r="BJ502" s="65">
        <v>0.8</v>
      </c>
      <c r="BK502" s="61"/>
      <c r="BL502" s="61"/>
      <c r="BM502" s="58"/>
      <c r="BN502" s="65"/>
      <c r="BO502" s="61"/>
      <c r="BP502" s="61"/>
      <c r="BQ502" s="58"/>
      <c r="BR502" s="65"/>
      <c r="BS502" s="61"/>
      <c r="BT502" s="61"/>
      <c r="BU502" s="58"/>
      <c r="BV502" s="65"/>
      <c r="BW502" s="61"/>
      <c r="BX502" s="61"/>
      <c r="BY502" s="58"/>
      <c r="BZ502" s="65"/>
      <c r="CA502" s="61"/>
      <c r="CB502" s="61"/>
      <c r="CC502" s="58"/>
      <c r="CD502" s="65"/>
      <c r="CE502" s="61"/>
      <c r="CF502" s="61"/>
      <c r="CG502" s="58"/>
      <c r="CH502" s="65"/>
      <c r="CI502" s="61"/>
      <c r="CJ502" s="61"/>
      <c r="CK502" s="58"/>
      <c r="CL502" s="65"/>
      <c r="CM502" s="61"/>
      <c r="CN502" s="61"/>
      <c r="CO502" s="58"/>
      <c r="CP502" s="65"/>
      <c r="CQ502" s="61"/>
      <c r="CR502" s="61"/>
      <c r="CS502" s="58"/>
      <c r="CT502" s="65"/>
      <c r="CU502" s="61"/>
      <c r="CV502" s="61"/>
      <c r="CW502" s="58"/>
      <c r="CX502" s="65"/>
      <c r="CY502" s="61"/>
      <c r="CZ502" s="61"/>
      <c r="DA502" s="58"/>
      <c r="DB502" s="65"/>
      <c r="DC502" s="61"/>
      <c r="DD502" s="61"/>
      <c r="DE502" s="58"/>
      <c r="DF502" s="65"/>
      <c r="DG502" s="61"/>
      <c r="DH502" s="61"/>
      <c r="DI502" s="95">
        <v>39727.569016203706</v>
      </c>
    </row>
    <row r="503" spans="1:113" s="26" customFormat="1" ht="14.5" x14ac:dyDescent="0.25">
      <c r="A503" s="147">
        <v>52908</v>
      </c>
      <c r="B503" s="20" t="s">
        <v>1545</v>
      </c>
      <c r="C503" s="22" t="s">
        <v>984</v>
      </c>
      <c r="D503" s="23" t="s">
        <v>945</v>
      </c>
      <c r="E503" s="23" t="s">
        <v>948</v>
      </c>
      <c r="F503" s="23" t="s">
        <v>910</v>
      </c>
      <c r="G503" s="244">
        <v>20080617</v>
      </c>
      <c r="H503" s="23" t="s">
        <v>2905</v>
      </c>
      <c r="I503" s="51">
        <v>0.99750000000000005</v>
      </c>
      <c r="J503" s="23" t="s">
        <v>2929</v>
      </c>
      <c r="K503" s="23" t="s">
        <v>2930</v>
      </c>
      <c r="L503" s="25">
        <v>2184169528</v>
      </c>
      <c r="M503" s="23" t="s">
        <v>2897</v>
      </c>
      <c r="N503" s="23" t="s">
        <v>2907</v>
      </c>
      <c r="O503" s="104">
        <v>136500</v>
      </c>
      <c r="P503" s="104">
        <v>235000</v>
      </c>
      <c r="Q503" s="23" t="s">
        <v>2908</v>
      </c>
      <c r="R503" s="23" t="s">
        <v>2866</v>
      </c>
      <c r="S503" s="112">
        <v>20110622</v>
      </c>
      <c r="T503" s="23" t="s">
        <v>40</v>
      </c>
      <c r="U503" s="39">
        <v>8.0000000000000004E-4</v>
      </c>
      <c r="V503" s="39">
        <v>0</v>
      </c>
      <c r="W503" s="39">
        <v>8.0000000000000004E-4</v>
      </c>
      <c r="X503" s="39">
        <v>5.9999999999999995E-4</v>
      </c>
      <c r="Y503" s="26" t="s">
        <v>2870</v>
      </c>
      <c r="Z503" s="26" t="s">
        <v>2885</v>
      </c>
      <c r="AA503" s="26" t="s">
        <v>2847</v>
      </c>
      <c r="AB503" s="76" t="s">
        <v>1174</v>
      </c>
      <c r="AC503" s="23"/>
      <c r="AD503" s="26" t="s">
        <v>2931</v>
      </c>
      <c r="AE503" s="21"/>
      <c r="AF503" s="26">
        <v>60</v>
      </c>
      <c r="AG503" s="26">
        <v>104</v>
      </c>
      <c r="AH503" s="29"/>
      <c r="AI503" s="26" t="s">
        <v>2932</v>
      </c>
      <c r="AJ503" s="27">
        <v>0.6</v>
      </c>
      <c r="AK503" s="26">
        <f ca="1">IF(LEN(J503)=0,"",VLOOKUP(INDIRECT(ADDRESS(COUNTA(기초자산!$A:$A),1,,,sname)),mat_spot,MATCH(J503,기초자산!$10:$10,0),FALSE))</f>
        <v>117500</v>
      </c>
      <c r="AL503" s="26">
        <f ca="1">IF(LEN(K503)=0,"",VLOOKUP(INDIRECT(ADDRESS(COUNTA(기초자산!$A:$A),1,,,sname)),mat_spot,MATCH(K503,기초자산!$10:$10,0),FALSE))</f>
        <v>241000</v>
      </c>
      <c r="AM503" s="24">
        <f t="shared" ca="1" si="114"/>
        <v>0.86080586080586086</v>
      </c>
      <c r="AN503" s="24">
        <f t="shared" ca="1" si="114"/>
        <v>1.0255319148936171</v>
      </c>
      <c r="AO503" s="23" t="s">
        <v>2933</v>
      </c>
      <c r="AP503" s="24">
        <v>0.95</v>
      </c>
      <c r="AQ503" s="1" t="e">
        <f t="shared" ca="1" si="111"/>
        <v>#NAME?</v>
      </c>
      <c r="AR503" s="1" t="e">
        <f t="shared" ca="1" si="112"/>
        <v>#NAME?</v>
      </c>
      <c r="AS503" s="23" t="s">
        <v>2926</v>
      </c>
      <c r="AT503" s="24">
        <v>0.95</v>
      </c>
      <c r="AW503" s="23" t="s">
        <v>2934</v>
      </c>
      <c r="AX503" s="24">
        <v>0.95</v>
      </c>
      <c r="BA503" s="23" t="s">
        <v>2916</v>
      </c>
      <c r="BB503" s="24">
        <v>0.95</v>
      </c>
      <c r="BE503" s="23" t="s">
        <v>2938</v>
      </c>
      <c r="BF503" s="24">
        <v>0.95</v>
      </c>
      <c r="BI503" s="23" t="s">
        <v>2927</v>
      </c>
      <c r="BJ503" s="24">
        <v>0.95</v>
      </c>
      <c r="BM503" s="23" t="s">
        <v>2935</v>
      </c>
      <c r="BN503" s="24">
        <v>0.95</v>
      </c>
      <c r="BQ503" s="23" t="s">
        <v>2883</v>
      </c>
      <c r="BR503" s="24">
        <v>0.95</v>
      </c>
      <c r="BU503" s="23" t="s">
        <v>2936</v>
      </c>
      <c r="BV503" s="24">
        <v>0.95</v>
      </c>
      <c r="BY503" s="23" t="s">
        <v>2939</v>
      </c>
      <c r="BZ503" s="24">
        <v>0.95</v>
      </c>
      <c r="CC503" s="23" t="s">
        <v>2937</v>
      </c>
      <c r="CD503" s="24">
        <v>0.95</v>
      </c>
      <c r="CG503" s="23" t="s">
        <v>2908</v>
      </c>
      <c r="CH503" s="24">
        <v>0.95</v>
      </c>
      <c r="CK503" s="23" t="s">
        <v>2908</v>
      </c>
      <c r="CL503" s="24">
        <v>0.95</v>
      </c>
      <c r="CO503" s="23" t="s">
        <v>2908</v>
      </c>
      <c r="CP503" s="24">
        <v>0.95</v>
      </c>
      <c r="CS503" s="23" t="s">
        <v>2908</v>
      </c>
      <c r="CT503" s="24">
        <v>0.95</v>
      </c>
      <c r="CW503" s="23" t="s">
        <v>2908</v>
      </c>
      <c r="CX503" s="24">
        <v>0.95</v>
      </c>
      <c r="DA503" s="23" t="s">
        <v>2908</v>
      </c>
      <c r="DB503" s="24">
        <v>0.95</v>
      </c>
      <c r="DE503" s="23" t="s">
        <v>2908</v>
      </c>
      <c r="DF503" s="24">
        <v>0.95</v>
      </c>
      <c r="DI503" s="95">
        <v>39765.448900462965</v>
      </c>
    </row>
    <row r="504" spans="1:113" s="26" customFormat="1" ht="14.5" x14ac:dyDescent="0.25">
      <c r="A504" s="147">
        <v>52905</v>
      </c>
      <c r="B504" s="20" t="s">
        <v>1546</v>
      </c>
      <c r="C504" s="22" t="s">
        <v>1045</v>
      </c>
      <c r="D504" s="23" t="s">
        <v>932</v>
      </c>
      <c r="E504" s="23" t="s">
        <v>948</v>
      </c>
      <c r="F504" s="23" t="s">
        <v>932</v>
      </c>
      <c r="G504" s="244">
        <v>20080617</v>
      </c>
      <c r="H504" s="23" t="s">
        <v>2896</v>
      </c>
      <c r="I504" s="53">
        <v>0.98599999999999999</v>
      </c>
      <c r="J504" s="23" t="s">
        <v>941</v>
      </c>
      <c r="K504" s="23" t="s">
        <v>1720</v>
      </c>
      <c r="L504" s="25">
        <v>990099010</v>
      </c>
      <c r="M504" s="23" t="s">
        <v>2504</v>
      </c>
      <c r="N504" s="23" t="s">
        <v>2897</v>
      </c>
      <c r="O504" s="104">
        <v>223.66</v>
      </c>
      <c r="P504" s="104">
        <v>37500</v>
      </c>
      <c r="Q504" s="23" t="s">
        <v>2898</v>
      </c>
      <c r="R504" s="23" t="s">
        <v>2899</v>
      </c>
      <c r="S504" s="112">
        <v>20090617</v>
      </c>
      <c r="T504" s="23" t="s">
        <v>40</v>
      </c>
      <c r="U504" s="39">
        <v>1.2800000000000001E-2</v>
      </c>
      <c r="V504" s="39" t="s">
        <v>946</v>
      </c>
      <c r="W504" s="39">
        <v>1.1999999999999999E-3</v>
      </c>
      <c r="X504" s="39">
        <v>1.1999999999999999E-3</v>
      </c>
      <c r="Y504" s="26" t="s">
        <v>2900</v>
      </c>
      <c r="Z504" s="26" t="s">
        <v>2885</v>
      </c>
      <c r="AA504" s="26" t="s">
        <v>2847</v>
      </c>
      <c r="AB504" s="76" t="s">
        <v>1174</v>
      </c>
      <c r="AC504" s="23"/>
      <c r="AD504" s="26" t="s">
        <v>328</v>
      </c>
      <c r="AE504" s="21"/>
      <c r="AF504" s="26">
        <v>60</v>
      </c>
      <c r="AH504" s="29"/>
      <c r="AI504" s="26" t="s">
        <v>2901</v>
      </c>
      <c r="AJ504" s="27">
        <v>0.11799999999999999</v>
      </c>
      <c r="AK504" s="26">
        <f ca="1">IF(LEN(J504)=0,"",VLOOKUP(INDIRECT(ADDRESS(COUNTA(기초자산!$A:$A),1,,,sname)),mat_spot,MATCH(J504,기초자산!$10:$10,0),FALSE))</f>
        <v>274.89999999999998</v>
      </c>
      <c r="AL504" s="26">
        <f ca="1">IF(LEN(K504)=0,"",VLOOKUP(INDIRECT(ADDRESS(COUNTA(기초자산!$A:$A),1,,,sname)),mat_spot,MATCH(K504,기초자산!$10:$10,0),FALSE))</f>
        <v>33700</v>
      </c>
      <c r="AM504" s="24">
        <f t="shared" ca="1" si="114"/>
        <v>1.2290977376374854</v>
      </c>
      <c r="AN504" s="24">
        <f t="shared" ca="1" si="114"/>
        <v>0.89866666666666661</v>
      </c>
      <c r="AO504" s="23" t="s">
        <v>2902</v>
      </c>
      <c r="AP504" s="24">
        <v>0.9</v>
      </c>
      <c r="AQ504" s="1" t="e">
        <f t="shared" ca="1" si="111"/>
        <v>#NAME?</v>
      </c>
      <c r="AR504" s="1" t="e">
        <f t="shared" ca="1" si="112"/>
        <v>#NAME?</v>
      </c>
      <c r="AS504" s="23" t="s">
        <v>2903</v>
      </c>
      <c r="AT504" s="24">
        <v>0.85</v>
      </c>
      <c r="AW504" s="23" t="s">
        <v>2904</v>
      </c>
      <c r="AX504" s="24">
        <v>0.8</v>
      </c>
      <c r="BA504" s="23" t="s">
        <v>2898</v>
      </c>
      <c r="BB504" s="24">
        <v>0.75</v>
      </c>
      <c r="BE504" s="23"/>
      <c r="BF504" s="24"/>
      <c r="BI504" s="23"/>
      <c r="BJ504" s="24"/>
      <c r="BM504" s="23"/>
      <c r="BN504" s="24"/>
      <c r="BQ504" s="23"/>
      <c r="BR504" s="24"/>
      <c r="BU504" s="23"/>
      <c r="BV504" s="24"/>
      <c r="BY504" s="23"/>
      <c r="BZ504" s="24"/>
      <c r="CC504" s="23"/>
      <c r="CD504" s="24"/>
      <c r="CG504" s="23"/>
      <c r="CH504" s="24"/>
      <c r="CK504" s="23"/>
      <c r="CL504" s="24"/>
      <c r="CO504" s="23"/>
      <c r="CP504" s="24"/>
      <c r="CS504" s="23"/>
      <c r="CT504" s="24"/>
      <c r="CW504" s="23"/>
      <c r="CX504" s="24"/>
      <c r="DA504" s="23"/>
      <c r="DB504" s="24"/>
      <c r="DE504" s="23"/>
      <c r="DF504" s="24"/>
      <c r="DI504" s="95">
        <v>39874.431562500002</v>
      </c>
    </row>
    <row r="505" spans="1:113" s="26" customFormat="1" ht="14.5" x14ac:dyDescent="0.25">
      <c r="A505" s="147">
        <v>52898</v>
      </c>
      <c r="B505" s="20" t="s">
        <v>1547</v>
      </c>
      <c r="C505" s="22" t="s">
        <v>1101</v>
      </c>
      <c r="D505" s="23" t="s">
        <v>945</v>
      </c>
      <c r="E505" s="23" t="s">
        <v>948</v>
      </c>
      <c r="F505" s="23" t="s">
        <v>945</v>
      </c>
      <c r="G505" s="244">
        <v>20080611</v>
      </c>
      <c r="H505" s="23" t="s">
        <v>2993</v>
      </c>
      <c r="I505" s="51">
        <v>0.99870000000000003</v>
      </c>
      <c r="J505" s="23" t="s">
        <v>923</v>
      </c>
      <c r="K505" s="23" t="s">
        <v>938</v>
      </c>
      <c r="L505" s="25">
        <v>777709840</v>
      </c>
      <c r="M505" s="23" t="s">
        <v>1782</v>
      </c>
      <c r="N505" s="23" t="s">
        <v>2907</v>
      </c>
      <c r="O505" s="104">
        <v>118500</v>
      </c>
      <c r="P505" s="104">
        <v>106500</v>
      </c>
      <c r="Q505" s="23" t="s">
        <v>2994</v>
      </c>
      <c r="R505" s="23" t="s">
        <v>2955</v>
      </c>
      <c r="S505" s="112">
        <v>20100616</v>
      </c>
      <c r="T505" s="23" t="s">
        <v>37</v>
      </c>
      <c r="U505" s="39">
        <v>5.9999999999999995E-4</v>
      </c>
      <c r="V505" s="39">
        <v>5.9999999999999995E-4</v>
      </c>
      <c r="W505" s="39">
        <v>5.9999999999999995E-4</v>
      </c>
      <c r="X505" s="39">
        <v>5.9999999999999995E-4</v>
      </c>
      <c r="Y505" s="26" t="s">
        <v>2845</v>
      </c>
      <c r="Z505" s="26" t="s">
        <v>2846</v>
      </c>
      <c r="AA505" s="26" t="s">
        <v>2847</v>
      </c>
      <c r="AB505" s="76" t="s">
        <v>1174</v>
      </c>
      <c r="AC505" s="23"/>
      <c r="AD505" s="26" t="s">
        <v>2995</v>
      </c>
      <c r="AE505" s="21"/>
      <c r="AF505" s="26">
        <v>50</v>
      </c>
      <c r="AH505" s="29"/>
      <c r="AI505" s="26" t="s">
        <v>2996</v>
      </c>
      <c r="AJ505" s="27">
        <v>0.44</v>
      </c>
      <c r="AK505" s="26">
        <f ca="1">IF(LEN(J505)=0,"",VLOOKUP(INDIRECT(ADDRESS(COUNTA(기초자산!$A:$A),1,,,sname)),mat_spot,MATCH(J505,기초자산!$10:$10,0),FALSE))</f>
        <v>116000</v>
      </c>
      <c r="AL505" s="26">
        <f ca="1">IF(LEN(K505)=0,"",VLOOKUP(INDIRECT(ADDRESS(COUNTA(기초자산!$A:$A),1,,,sname)),mat_spot,MATCH(K505,기초자산!$10:$10,0),FALSE))</f>
        <v>414000</v>
      </c>
      <c r="AM505" s="24">
        <f t="shared" ca="1" si="114"/>
        <v>0.97890295358649793</v>
      </c>
      <c r="AN505" s="24">
        <f t="shared" ca="1" si="114"/>
        <v>3.887323943661972</v>
      </c>
      <c r="AO505" s="23" t="s">
        <v>2998</v>
      </c>
      <c r="AP505" s="24">
        <v>0.8</v>
      </c>
      <c r="AQ505" s="1" t="e">
        <f t="shared" ca="1" si="111"/>
        <v>#NAME?</v>
      </c>
      <c r="AR505" s="1" t="e">
        <f t="shared" ca="1" si="112"/>
        <v>#NAME?</v>
      </c>
      <c r="AS505" s="23" t="s">
        <v>2999</v>
      </c>
      <c r="AT505" s="24">
        <v>0.75</v>
      </c>
      <c r="AW505" s="23" t="s">
        <v>3000</v>
      </c>
      <c r="AX505" s="24">
        <v>0.7</v>
      </c>
      <c r="BA505" s="23" t="s">
        <v>2994</v>
      </c>
      <c r="BB505" s="24">
        <v>0.65</v>
      </c>
      <c r="BE505" s="23"/>
      <c r="BF505" s="24"/>
      <c r="BI505" s="23"/>
      <c r="BJ505" s="24"/>
      <c r="BM505" s="23"/>
      <c r="BN505" s="24"/>
      <c r="BQ505" s="23"/>
      <c r="BR505" s="24"/>
      <c r="BU505" s="23"/>
      <c r="BV505" s="24"/>
      <c r="BY505" s="23"/>
      <c r="BZ505" s="24"/>
      <c r="CC505" s="23"/>
      <c r="CD505" s="24"/>
      <c r="CG505" s="23"/>
      <c r="CH505" s="24"/>
      <c r="CK505" s="23"/>
      <c r="CL505" s="24"/>
      <c r="CO505" s="23"/>
      <c r="CP505" s="24"/>
      <c r="CS505" s="23"/>
      <c r="CT505" s="24"/>
      <c r="CW505" s="23"/>
      <c r="CX505" s="24"/>
      <c r="DA505" s="23"/>
      <c r="DB505" s="24"/>
      <c r="DE505" s="23"/>
      <c r="DF505" s="24"/>
      <c r="DI505" s="95">
        <v>39759.46130787037</v>
      </c>
    </row>
    <row r="506" spans="1:113" s="26" customFormat="1" ht="14.5" x14ac:dyDescent="0.25">
      <c r="A506" s="147">
        <v>52909</v>
      </c>
      <c r="B506" s="20" t="s">
        <v>1548</v>
      </c>
      <c r="C506" s="22" t="s">
        <v>1117</v>
      </c>
      <c r="D506" s="23" t="s">
        <v>2626</v>
      </c>
      <c r="E506" s="23" t="s">
        <v>948</v>
      </c>
      <c r="F506" s="23" t="s">
        <v>2626</v>
      </c>
      <c r="G506" s="244">
        <v>20080617</v>
      </c>
      <c r="H506" s="23" t="s">
        <v>2950</v>
      </c>
      <c r="I506" s="51">
        <v>0.99299999999999999</v>
      </c>
      <c r="J506" s="23" t="s">
        <v>941</v>
      </c>
      <c r="K506" s="23"/>
      <c r="L506" s="25">
        <v>17622992135</v>
      </c>
      <c r="M506" s="23" t="s">
        <v>2504</v>
      </c>
      <c r="N506" s="23" t="s">
        <v>2897</v>
      </c>
      <c r="O506" s="104">
        <v>223.66</v>
      </c>
      <c r="P506" s="104"/>
      <c r="Q506" s="23" t="s">
        <v>2898</v>
      </c>
      <c r="R506" s="23" t="s">
        <v>2899</v>
      </c>
      <c r="S506" s="112">
        <v>20090617</v>
      </c>
      <c r="T506" s="23" t="s">
        <v>40</v>
      </c>
      <c r="U506" s="39">
        <v>1.5E-3</v>
      </c>
      <c r="V506" s="39">
        <v>5.0000000000000001E-3</v>
      </c>
      <c r="W506" s="39">
        <v>2.0000000000000001E-4</v>
      </c>
      <c r="X506" s="39">
        <v>2.0000000000000001E-4</v>
      </c>
      <c r="Y506" s="26" t="s">
        <v>2900</v>
      </c>
      <c r="AA506" s="26" t="s">
        <v>2944</v>
      </c>
      <c r="AB506" s="76" t="s">
        <v>1174</v>
      </c>
      <c r="AC506" s="23"/>
      <c r="AD506" s="26" t="s">
        <v>2951</v>
      </c>
      <c r="AE506" s="21"/>
      <c r="AF506" s="26">
        <v>0</v>
      </c>
      <c r="AG506" s="26">
        <v>125</v>
      </c>
      <c r="AH506" s="29">
        <v>5.5E-2</v>
      </c>
      <c r="AI506" s="26" t="s">
        <v>2952</v>
      </c>
      <c r="AJ506" s="27" t="s">
        <v>2997</v>
      </c>
      <c r="AK506" s="26">
        <f ca="1">IF(LEN(J506)=0,"",VLOOKUP(INDIRECT(ADDRESS(COUNTA(기초자산!$A:$A),1,,,sname)),mat_spot,MATCH(J506,기초자산!$10:$10,0),FALSE))</f>
        <v>274.89999999999998</v>
      </c>
      <c r="AL506" s="26" t="s">
        <v>1174</v>
      </c>
      <c r="AM506" s="24">
        <f ca="1">IF(ISERROR(AK506/O506),"",AK506/O506)</f>
        <v>1.2290977376374854</v>
      </c>
      <c r="AN506" s="24" t="s">
        <v>1174</v>
      </c>
      <c r="AO506" s="23" t="s">
        <v>2898</v>
      </c>
      <c r="AP506" s="24"/>
      <c r="AQ506" s="1" t="e">
        <f t="shared" ca="1" si="111"/>
        <v>#NAME?</v>
      </c>
      <c r="AR506" s="1" t="e">
        <f t="shared" ca="1" si="112"/>
        <v>#NAME?</v>
      </c>
      <c r="AS506" s="23"/>
      <c r="AT506" s="24"/>
      <c r="AW506" s="23"/>
      <c r="AX506" s="24"/>
      <c r="BA506" s="23"/>
      <c r="BB506" s="24"/>
      <c r="BE506" s="23"/>
      <c r="BF506" s="24"/>
      <c r="BI506" s="23"/>
      <c r="BJ506" s="24"/>
      <c r="BM506" s="23"/>
      <c r="BN506" s="24"/>
      <c r="BQ506" s="23"/>
      <c r="BR506" s="24"/>
      <c r="BU506" s="23"/>
      <c r="BV506" s="24"/>
      <c r="BY506" s="23"/>
      <c r="BZ506" s="24"/>
      <c r="CC506" s="23"/>
      <c r="CD506" s="24"/>
      <c r="CG506" s="23"/>
      <c r="CH506" s="24"/>
      <c r="CK506" s="23"/>
      <c r="CL506" s="24"/>
      <c r="CO506" s="23"/>
      <c r="CP506" s="24"/>
      <c r="CS506" s="23"/>
      <c r="CT506" s="24"/>
      <c r="CW506" s="23"/>
      <c r="CX506" s="24"/>
      <c r="DA506" s="23"/>
      <c r="DB506" s="24"/>
      <c r="DE506" s="23"/>
      <c r="DF506" s="24"/>
    </row>
    <row r="507" spans="1:113" s="26" customFormat="1" ht="14.5" x14ac:dyDescent="0.25">
      <c r="A507" s="147">
        <v>52900</v>
      </c>
      <c r="B507" s="20" t="s">
        <v>1549</v>
      </c>
      <c r="C507" s="22" t="s">
        <v>1103</v>
      </c>
      <c r="D507" s="23" t="s">
        <v>932</v>
      </c>
      <c r="E507" s="23" t="s">
        <v>948</v>
      </c>
      <c r="F507" s="23" t="s">
        <v>932</v>
      </c>
      <c r="G507" s="244">
        <v>20080611</v>
      </c>
      <c r="H507" s="23" t="s">
        <v>1177</v>
      </c>
      <c r="I507" s="51">
        <v>0.98499999999999999</v>
      </c>
      <c r="J507" s="23" t="s">
        <v>919</v>
      </c>
      <c r="K507" s="23" t="s">
        <v>936</v>
      </c>
      <c r="L507" s="25">
        <v>1216279074</v>
      </c>
      <c r="M507" s="23" t="s">
        <v>1783</v>
      </c>
      <c r="N507" s="23" t="s">
        <v>2975</v>
      </c>
      <c r="O507" s="104">
        <v>350500</v>
      </c>
      <c r="P507" s="104">
        <v>328000</v>
      </c>
      <c r="Q507" s="23" t="s">
        <v>2982</v>
      </c>
      <c r="R507" s="23" t="s">
        <v>2983</v>
      </c>
      <c r="S507" s="112">
        <v>20100611</v>
      </c>
      <c r="T507" s="23" t="s">
        <v>37</v>
      </c>
      <c r="U507" s="39">
        <v>1.2800000000000001E-2</v>
      </c>
      <c r="V507" s="39" t="s">
        <v>99</v>
      </c>
      <c r="W507" s="39">
        <v>1.1999999999999999E-3</v>
      </c>
      <c r="X507" s="39">
        <v>1.1999999999999999E-3</v>
      </c>
      <c r="Y507" s="26" t="s">
        <v>2845</v>
      </c>
      <c r="Z507" s="26" t="s">
        <v>2885</v>
      </c>
      <c r="AA507" s="26" t="s">
        <v>2847</v>
      </c>
      <c r="AB507" s="76" t="s">
        <v>1174</v>
      </c>
      <c r="AC507" s="23"/>
      <c r="AD507" s="26" t="s">
        <v>2986</v>
      </c>
      <c r="AE507" s="21"/>
      <c r="AF507" s="26">
        <v>60</v>
      </c>
      <c r="AG507" s="26">
        <v>103</v>
      </c>
      <c r="AH507" s="29"/>
      <c r="AI507" s="26" t="s">
        <v>2984</v>
      </c>
      <c r="AJ507" s="27">
        <v>0.25</v>
      </c>
      <c r="AK507" s="26">
        <f ca="1">IF(LEN(J507)=0,"",VLOOKUP(INDIRECT(ADDRESS(COUNTA(기초자산!$A:$A),1,,,sname)),mat_spot,MATCH(J507,기초자산!$10:$10,0),FALSE))</f>
        <v>474000</v>
      </c>
      <c r="AL507" s="26">
        <f ca="1">IF(LEN(K507)=0,"",VLOOKUP(INDIRECT(ADDRESS(COUNTA(기초자산!$A:$A),1,,,sname)),mat_spot,MATCH(K507,기초자산!$10:$10,0),FALSE))</f>
        <v>431000</v>
      </c>
      <c r="AM507" s="24">
        <f ca="1">IF(ISERROR(AK507/O507),"",AK507/O507)</f>
        <v>1.3523537803138375</v>
      </c>
      <c r="AN507" s="24">
        <f ca="1">IF(ISERROR(AL507/P507),"",AL507/P507)</f>
        <v>1.3140243902439024</v>
      </c>
      <c r="AO507" s="23" t="s">
        <v>2985</v>
      </c>
      <c r="AP507" s="24">
        <v>0.95</v>
      </c>
      <c r="AQ507" s="1" t="e">
        <f t="shared" ca="1" si="111"/>
        <v>#NAME?</v>
      </c>
      <c r="AR507" s="1" t="e">
        <f t="shared" ca="1" si="112"/>
        <v>#NAME?</v>
      </c>
      <c r="AS507" s="23" t="s">
        <v>2987</v>
      </c>
      <c r="AT507" s="24">
        <v>0.95</v>
      </c>
      <c r="AW507" s="23" t="s">
        <v>2988</v>
      </c>
      <c r="AX507" s="24">
        <v>0.95</v>
      </c>
      <c r="BA507" s="23" t="s">
        <v>2989</v>
      </c>
      <c r="BB507" s="24">
        <v>0.95</v>
      </c>
      <c r="BE507" s="23" t="s">
        <v>2990</v>
      </c>
      <c r="BF507" s="24">
        <v>0.95</v>
      </c>
      <c r="BI507" s="23" t="s">
        <v>2991</v>
      </c>
      <c r="BJ507" s="24">
        <v>0.95</v>
      </c>
      <c r="BM507" s="23" t="s">
        <v>2992</v>
      </c>
      <c r="BN507" s="24">
        <v>0.95</v>
      </c>
      <c r="BQ507" s="23" t="s">
        <v>2982</v>
      </c>
      <c r="BR507" s="24">
        <v>0.95</v>
      </c>
      <c r="BU507" s="23"/>
      <c r="BV507" s="24"/>
      <c r="BY507" s="23"/>
      <c r="BZ507" s="24"/>
      <c r="CC507" s="23"/>
      <c r="CD507" s="24"/>
      <c r="CG507" s="23"/>
      <c r="CH507" s="24"/>
      <c r="CK507" s="23"/>
      <c r="CL507" s="24"/>
      <c r="CO507" s="23"/>
      <c r="CP507" s="24"/>
      <c r="CS507" s="23"/>
      <c r="CT507" s="24"/>
      <c r="CW507" s="23"/>
      <c r="CX507" s="24"/>
      <c r="DA507" s="23"/>
      <c r="DB507" s="24"/>
      <c r="DE507" s="23"/>
      <c r="DF507" s="24"/>
      <c r="DI507" s="95">
        <v>39730.422303240739</v>
      </c>
    </row>
    <row r="508" spans="1:113" s="26" customFormat="1" ht="14.5" x14ac:dyDescent="0.25">
      <c r="A508" s="147">
        <v>52903</v>
      </c>
      <c r="B508" s="20" t="s">
        <v>1550</v>
      </c>
      <c r="C508" s="22" t="s">
        <v>1111</v>
      </c>
      <c r="D508" s="23" t="s">
        <v>947</v>
      </c>
      <c r="E508" s="23" t="s">
        <v>948</v>
      </c>
      <c r="F508" s="23" t="s">
        <v>932</v>
      </c>
      <c r="G508" s="244">
        <v>20080613</v>
      </c>
      <c r="H508" s="23" t="s">
        <v>2961</v>
      </c>
      <c r="I508" s="51">
        <v>0.98799999999999999</v>
      </c>
      <c r="J508" s="23" t="s">
        <v>941</v>
      </c>
      <c r="K508" s="23"/>
      <c r="L508" s="25">
        <v>5685997897</v>
      </c>
      <c r="M508" s="23" t="s">
        <v>2262</v>
      </c>
      <c r="N508" s="23" t="s">
        <v>2962</v>
      </c>
      <c r="O508" s="104">
        <v>222.79</v>
      </c>
      <c r="P508" s="104"/>
      <c r="Q508" s="23" t="s">
        <v>2963</v>
      </c>
      <c r="R508" s="23" t="s">
        <v>2964</v>
      </c>
      <c r="S508" s="112">
        <v>20100614</v>
      </c>
      <c r="T508" s="23" t="s">
        <v>38</v>
      </c>
      <c r="U508" s="39">
        <v>4.7999999999999996E-3</v>
      </c>
      <c r="V508" s="39" t="s">
        <v>98</v>
      </c>
      <c r="W508" s="39">
        <v>1.1999999999999999E-3</v>
      </c>
      <c r="X508" s="39">
        <v>1.1999999999999999E-3</v>
      </c>
      <c r="Y508" s="26" t="s">
        <v>2884</v>
      </c>
      <c r="Z508" s="26" t="s">
        <v>2885</v>
      </c>
      <c r="AA508" s="26" t="s">
        <v>2847</v>
      </c>
      <c r="AB508" s="76" t="s">
        <v>1174</v>
      </c>
      <c r="AC508" s="23"/>
      <c r="AD508" s="26" t="s">
        <v>2965</v>
      </c>
      <c r="AE508" s="21"/>
      <c r="AF508" s="26">
        <v>60</v>
      </c>
      <c r="AG508" s="26">
        <v>107</v>
      </c>
      <c r="AH508" s="29"/>
      <c r="AI508" s="26" t="s">
        <v>2966</v>
      </c>
      <c r="AJ508" s="27">
        <v>0.18</v>
      </c>
      <c r="AK508" s="26">
        <f ca="1">IF(LEN(J508)=0,"",VLOOKUP(INDIRECT(ADDRESS(COUNTA(기초자산!$A:$A),1,,,sname)),mat_spot,MATCH(J508,기초자산!$10:$10,0),FALSE))</f>
        <v>274.89999999999998</v>
      </c>
      <c r="AL508" s="26" t="s">
        <v>1174</v>
      </c>
      <c r="AM508" s="24">
        <f ca="1">IF(ISERROR(AK508/O508),"",AK508/O508)</f>
        <v>1.2338973921630234</v>
      </c>
      <c r="AN508" s="24" t="s">
        <v>1174</v>
      </c>
      <c r="AO508" s="23" t="s">
        <v>2967</v>
      </c>
      <c r="AP508" s="24">
        <v>1</v>
      </c>
      <c r="AQ508" s="1" t="e">
        <f t="shared" ca="1" si="111"/>
        <v>#NAME?</v>
      </c>
      <c r="AR508" s="1" t="e">
        <f t="shared" ca="1" si="112"/>
        <v>#NAME?</v>
      </c>
      <c r="AS508" s="23" t="s">
        <v>2968</v>
      </c>
      <c r="AT508" s="24">
        <v>1</v>
      </c>
      <c r="AW508" s="23" t="s">
        <v>2969</v>
      </c>
      <c r="AX508" s="24">
        <v>1</v>
      </c>
      <c r="BA508" s="23" t="s">
        <v>2970</v>
      </c>
      <c r="BB508" s="24">
        <v>1</v>
      </c>
      <c r="BE508" s="23" t="s">
        <v>2971</v>
      </c>
      <c r="BF508" s="24">
        <v>1</v>
      </c>
      <c r="BI508" s="23" t="s">
        <v>2972</v>
      </c>
      <c r="BJ508" s="24">
        <v>1</v>
      </c>
      <c r="BM508" s="23" t="s">
        <v>2973</v>
      </c>
      <c r="BN508" s="24">
        <v>1</v>
      </c>
      <c r="BQ508" s="23" t="s">
        <v>2963</v>
      </c>
      <c r="BR508" s="24">
        <v>1</v>
      </c>
      <c r="BU508" s="23"/>
      <c r="BV508" s="24"/>
      <c r="BY508" s="23"/>
      <c r="BZ508" s="24"/>
      <c r="CC508" s="23"/>
      <c r="CD508" s="24"/>
      <c r="CG508" s="23"/>
      <c r="CH508" s="24"/>
      <c r="CK508" s="23"/>
      <c r="CL508" s="24"/>
      <c r="CO508" s="23"/>
      <c r="CP508" s="24"/>
      <c r="CS508" s="23"/>
      <c r="CT508" s="24"/>
      <c r="CW508" s="23"/>
      <c r="CX508" s="24"/>
      <c r="DA508" s="23"/>
      <c r="DB508" s="24"/>
      <c r="DE508" s="23"/>
      <c r="DF508" s="24"/>
    </row>
    <row r="509" spans="1:113" s="26" customFormat="1" ht="14.5" x14ac:dyDescent="0.25">
      <c r="A509" s="150">
        <v>52910</v>
      </c>
      <c r="B509" s="55" t="s">
        <v>1551</v>
      </c>
      <c r="C509" s="57" t="s">
        <v>1104</v>
      </c>
      <c r="D509" s="58" t="s">
        <v>932</v>
      </c>
      <c r="E509" s="58" t="s">
        <v>948</v>
      </c>
      <c r="F509" s="58" t="s">
        <v>932</v>
      </c>
      <c r="G509" s="248">
        <v>20080617</v>
      </c>
      <c r="H509" s="58" t="s">
        <v>2941</v>
      </c>
      <c r="I509" s="59">
        <v>0.98499999999999999</v>
      </c>
      <c r="J509" s="58" t="s">
        <v>919</v>
      </c>
      <c r="K509" s="58" t="s">
        <v>944</v>
      </c>
      <c r="L509" s="60">
        <v>4829223441</v>
      </c>
      <c r="M509" s="58" t="s">
        <v>2504</v>
      </c>
      <c r="N509" s="58" t="s">
        <v>2897</v>
      </c>
      <c r="O509" s="105">
        <v>335000</v>
      </c>
      <c r="P509" s="105">
        <v>72400</v>
      </c>
      <c r="Q509" s="58" t="s">
        <v>2942</v>
      </c>
      <c r="R509" s="58" t="s">
        <v>2943</v>
      </c>
      <c r="S509" s="74">
        <v>20110617</v>
      </c>
      <c r="T509" s="58" t="s">
        <v>40</v>
      </c>
      <c r="U509" s="62">
        <v>6.4000000000000003E-3</v>
      </c>
      <c r="V509" s="62" t="s">
        <v>99</v>
      </c>
      <c r="W509" s="62">
        <v>5.9999999999999995E-4</v>
      </c>
      <c r="X509" s="62">
        <v>5.9999999999999995E-4</v>
      </c>
      <c r="Y509" s="61" t="s">
        <v>2870</v>
      </c>
      <c r="Z509" s="61" t="s">
        <v>2871</v>
      </c>
      <c r="AA509" s="61" t="s">
        <v>2944</v>
      </c>
      <c r="AB509" s="76" t="s">
        <v>1174</v>
      </c>
      <c r="AC509" s="58"/>
      <c r="AD509" s="61" t="s">
        <v>2945</v>
      </c>
      <c r="AE509" s="56"/>
      <c r="AF509" s="61">
        <v>80</v>
      </c>
      <c r="AG509" s="61"/>
      <c r="AH509" s="63"/>
      <c r="AI509" s="61" t="s">
        <v>2946</v>
      </c>
      <c r="AJ509" s="64">
        <v>0.21</v>
      </c>
      <c r="AK509" s="61">
        <f ca="1">IF(LEN(J509)=0,"",VLOOKUP(INDIRECT(ADDRESS(COUNTA(기초자산!$A:$A),1,,,sname)),mat_spot,MATCH(J509,기초자산!$10:$10,0),FALSE))</f>
        <v>474000</v>
      </c>
      <c r="AL509" s="61">
        <f ca="1">IF(LEN(K509)=0,"",VLOOKUP(INDIRECT(ADDRESS(COUNTA(기초자산!$A:$A),1,,,sname)),mat_spot,MATCH(K509,기초자산!$10:$10,0),FALSE))</f>
        <v>106500</v>
      </c>
      <c r="AM509" s="65">
        <f ca="1">IF(ISERROR(AK509/O509),"",AK509/O509)</f>
        <v>1.4149253731343283</v>
      </c>
      <c r="AN509" s="65">
        <f ca="1">IF(ISERROR(AL509/P509),"",AL509/P509)</f>
        <v>1.4709944751381216</v>
      </c>
      <c r="AO509" s="58" t="s">
        <v>2903</v>
      </c>
      <c r="AP509" s="65">
        <v>1</v>
      </c>
      <c r="AQ509" s="61" t="e">
        <f t="shared" ca="1" si="111"/>
        <v>#NAME?</v>
      </c>
      <c r="AR509" s="61" t="e">
        <f t="shared" ca="1" si="112"/>
        <v>#NAME?</v>
      </c>
      <c r="AS509" s="58" t="s">
        <v>2898</v>
      </c>
      <c r="AT509" s="65">
        <v>1</v>
      </c>
      <c r="AU509" s="61"/>
      <c r="AV509" s="61"/>
      <c r="AW509" s="58" t="s">
        <v>2947</v>
      </c>
      <c r="AX509" s="65">
        <v>1</v>
      </c>
      <c r="AY509" s="61"/>
      <c r="AZ509" s="61"/>
      <c r="BA509" s="58" t="s">
        <v>2948</v>
      </c>
      <c r="BB509" s="65">
        <v>1</v>
      </c>
      <c r="BC509" s="61"/>
      <c r="BD509" s="61"/>
      <c r="BE509" s="58" t="s">
        <v>2949</v>
      </c>
      <c r="BF509" s="65">
        <v>1</v>
      </c>
      <c r="BG509" s="61"/>
      <c r="BH509" s="61"/>
      <c r="BI509" s="58" t="s">
        <v>2942</v>
      </c>
      <c r="BJ509" s="65">
        <v>1</v>
      </c>
      <c r="BK509" s="61"/>
      <c r="BL509" s="61"/>
      <c r="BM509" s="58"/>
      <c r="BN509" s="65"/>
      <c r="BO509" s="61"/>
      <c r="BP509" s="61"/>
      <c r="BQ509" s="58"/>
      <c r="BR509" s="65"/>
      <c r="BS509" s="61"/>
      <c r="BT509" s="61"/>
      <c r="BU509" s="58"/>
      <c r="BV509" s="65"/>
      <c r="BW509" s="61"/>
      <c r="BX509" s="61"/>
      <c r="BY509" s="58"/>
      <c r="BZ509" s="65"/>
      <c r="CA509" s="61"/>
      <c r="CB509" s="61"/>
      <c r="CC509" s="58"/>
      <c r="CD509" s="65"/>
      <c r="CE509" s="61"/>
      <c r="CF509" s="61"/>
      <c r="CG509" s="58"/>
      <c r="CH509" s="65"/>
      <c r="CI509" s="61"/>
      <c r="CJ509" s="61"/>
      <c r="CK509" s="58"/>
      <c r="CL509" s="65"/>
      <c r="CM509" s="61"/>
      <c r="CN509" s="61"/>
      <c r="CO509" s="58"/>
      <c r="CP509" s="65"/>
      <c r="CQ509" s="61"/>
      <c r="CR509" s="61"/>
      <c r="CS509" s="58"/>
      <c r="CT509" s="65"/>
      <c r="CU509" s="61"/>
      <c r="CV509" s="61"/>
      <c r="CW509" s="58"/>
      <c r="CX509" s="65"/>
      <c r="CY509" s="61"/>
      <c r="CZ509" s="61"/>
      <c r="DA509" s="58"/>
      <c r="DB509" s="65"/>
      <c r="DC509" s="61"/>
      <c r="DD509" s="61"/>
      <c r="DE509" s="58"/>
      <c r="DF509" s="65"/>
      <c r="DG509" s="61"/>
      <c r="DH509" s="61"/>
      <c r="DI509" s="95">
        <v>39681.736585648148</v>
      </c>
    </row>
    <row r="510" spans="1:113" s="1" customFormat="1" ht="14.5" x14ac:dyDescent="0.25">
      <c r="A510" s="150">
        <v>52911</v>
      </c>
      <c r="B510" s="55" t="s">
        <v>2853</v>
      </c>
      <c r="C510" s="57" t="s">
        <v>2854</v>
      </c>
      <c r="D510" s="58" t="s">
        <v>2855</v>
      </c>
      <c r="E510" s="58" t="s">
        <v>2856</v>
      </c>
      <c r="F510" s="58" t="s">
        <v>2857</v>
      </c>
      <c r="G510" s="248">
        <v>20080620</v>
      </c>
      <c r="H510" s="58" t="s">
        <v>2860</v>
      </c>
      <c r="I510" s="59">
        <v>0.98499999999999999</v>
      </c>
      <c r="J510" s="58" t="s">
        <v>2861</v>
      </c>
      <c r="K510" s="58" t="s">
        <v>2862</v>
      </c>
      <c r="L510" s="60">
        <v>2641267343</v>
      </c>
      <c r="M510" s="58" t="s">
        <v>2863</v>
      </c>
      <c r="N510" s="58" t="s">
        <v>2864</v>
      </c>
      <c r="O510" s="105">
        <v>324000</v>
      </c>
      <c r="P510" s="105">
        <v>68200</v>
      </c>
      <c r="Q510" s="58" t="s">
        <v>2866</v>
      </c>
      <c r="R510" s="58" t="s">
        <v>2867</v>
      </c>
      <c r="S510" s="74">
        <v>20110624</v>
      </c>
      <c r="T510" s="74" t="s">
        <v>2868</v>
      </c>
      <c r="U510" s="62">
        <v>8.3999999999999995E-3</v>
      </c>
      <c r="V510" s="62" t="s">
        <v>2869</v>
      </c>
      <c r="W510" s="62">
        <v>5.9999999999999995E-4</v>
      </c>
      <c r="X510" s="62">
        <v>5.9999999999999995E-4</v>
      </c>
      <c r="Y510" s="61" t="s">
        <v>2870</v>
      </c>
      <c r="Z510" s="61" t="s">
        <v>2871</v>
      </c>
      <c r="AA510" s="61" t="s">
        <v>2872</v>
      </c>
      <c r="AB510" s="76" t="s">
        <v>1174</v>
      </c>
      <c r="AC510" s="58"/>
      <c r="AD510" s="61" t="s">
        <v>2874</v>
      </c>
      <c r="AE510" s="56"/>
      <c r="AF510" s="61">
        <v>80</v>
      </c>
      <c r="AG510" s="61"/>
      <c r="AH510" s="63"/>
      <c r="AI510" s="61" t="s">
        <v>2873</v>
      </c>
      <c r="AJ510" s="64">
        <v>0.21</v>
      </c>
      <c r="AK510" s="61">
        <v>324000</v>
      </c>
      <c r="AL510" s="61">
        <v>68200</v>
      </c>
      <c r="AM510" s="65"/>
      <c r="AN510" s="65"/>
      <c r="AO510" s="58" t="s">
        <v>2875</v>
      </c>
      <c r="AP510" s="65">
        <v>1</v>
      </c>
      <c r="AQ510" s="61" t="e">
        <f t="shared" ca="1" si="111"/>
        <v>#NAME?</v>
      </c>
      <c r="AR510" s="61" t="e">
        <f t="shared" ca="1" si="112"/>
        <v>#NAME?</v>
      </c>
      <c r="AS510" s="58" t="s">
        <v>2876</v>
      </c>
      <c r="AT510" s="65">
        <v>1</v>
      </c>
      <c r="AU510" s="61"/>
      <c r="AV510" s="61"/>
      <c r="AW510" s="58" t="s">
        <v>2877</v>
      </c>
      <c r="AX510" s="65">
        <v>1</v>
      </c>
      <c r="AY510" s="61"/>
      <c r="AZ510" s="61"/>
      <c r="BA510" s="58" t="s">
        <v>2878</v>
      </c>
      <c r="BB510" s="65">
        <v>1</v>
      </c>
      <c r="BC510" s="61"/>
      <c r="BD510" s="61"/>
      <c r="BE510" s="58" t="s">
        <v>2879</v>
      </c>
      <c r="BF510" s="65">
        <v>1</v>
      </c>
      <c r="BG510" s="61"/>
      <c r="BH510" s="61"/>
      <c r="BI510" s="58" t="s">
        <v>2866</v>
      </c>
      <c r="BJ510" s="65">
        <v>1</v>
      </c>
      <c r="BK510" s="61"/>
      <c r="BL510" s="61"/>
      <c r="BM510" s="58"/>
      <c r="BN510" s="65"/>
      <c r="BO510" s="61"/>
      <c r="BP510" s="61"/>
      <c r="BQ510" s="58"/>
      <c r="BR510" s="65"/>
      <c r="BS510" s="61"/>
      <c r="BT510" s="61"/>
      <c r="BU510" s="58"/>
      <c r="BV510" s="65"/>
      <c r="BW510" s="61"/>
      <c r="BX510" s="61"/>
      <c r="BY510" s="58"/>
      <c r="BZ510" s="65"/>
      <c r="CA510" s="61"/>
      <c r="CB510" s="61"/>
      <c r="CC510" s="58"/>
      <c r="CD510" s="65"/>
      <c r="CE510" s="61"/>
      <c r="CF510" s="61"/>
      <c r="CG510" s="58"/>
      <c r="CH510" s="65"/>
      <c r="CI510" s="61"/>
      <c r="CJ510" s="61"/>
      <c r="CK510" s="58"/>
      <c r="CL510" s="65"/>
      <c r="CM510" s="61"/>
      <c r="CN510" s="61"/>
      <c r="CO510" s="58"/>
      <c r="CP510" s="65"/>
      <c r="CQ510" s="61"/>
      <c r="CR510" s="61"/>
      <c r="CS510" s="58"/>
      <c r="CT510" s="65"/>
      <c r="CU510" s="61"/>
      <c r="CV510" s="61"/>
      <c r="CW510" s="58"/>
      <c r="CX510" s="65"/>
      <c r="CY510" s="61"/>
      <c r="CZ510" s="61"/>
      <c r="DA510" s="58"/>
      <c r="DB510" s="65"/>
      <c r="DC510" s="61"/>
      <c r="DD510" s="61"/>
      <c r="DE510" s="58"/>
      <c r="DF510" s="65"/>
      <c r="DG510" s="61"/>
      <c r="DH510" s="61"/>
      <c r="DI510" s="94">
        <v>39681.736585648148</v>
      </c>
    </row>
    <row r="511" spans="1:113" s="26" customFormat="1" ht="14.5" x14ac:dyDescent="0.25">
      <c r="A511" s="147">
        <v>52856</v>
      </c>
      <c r="B511" s="20" t="s">
        <v>321</v>
      </c>
      <c r="C511" s="22" t="s">
        <v>1108</v>
      </c>
      <c r="D511" s="23" t="s">
        <v>947</v>
      </c>
      <c r="E511" s="23" t="s">
        <v>948</v>
      </c>
      <c r="F511" s="23" t="s">
        <v>932</v>
      </c>
      <c r="G511" s="244">
        <v>20080502</v>
      </c>
      <c r="H511" s="23" t="s">
        <v>2860</v>
      </c>
      <c r="I511" s="51">
        <v>0.98799999999999999</v>
      </c>
      <c r="J511" s="23" t="s">
        <v>941</v>
      </c>
      <c r="K511" s="23"/>
      <c r="L511" s="25">
        <v>4020821082</v>
      </c>
      <c r="M511" s="23" t="s">
        <v>1726</v>
      </c>
      <c r="N511" s="23" t="s">
        <v>3393</v>
      </c>
      <c r="O511" s="104">
        <v>238.18</v>
      </c>
      <c r="P511" s="104"/>
      <c r="Q511" s="23" t="s">
        <v>1804</v>
      </c>
      <c r="R511" s="23" t="s">
        <v>3394</v>
      </c>
      <c r="S511" s="112">
        <v>20100503</v>
      </c>
      <c r="T511" s="23" t="s">
        <v>2545</v>
      </c>
      <c r="U511" s="39">
        <v>4.7999999999999996E-3</v>
      </c>
      <c r="V511" s="39" t="s">
        <v>946</v>
      </c>
      <c r="W511" s="39">
        <v>1.1999999999999999E-3</v>
      </c>
      <c r="X511" s="39">
        <v>1.1999999999999999E-3</v>
      </c>
      <c r="Y511" s="26" t="s">
        <v>2845</v>
      </c>
      <c r="Z511" s="26" t="s">
        <v>2885</v>
      </c>
      <c r="AA511" s="26" t="s">
        <v>2847</v>
      </c>
      <c r="AB511" s="76" t="s">
        <v>1174</v>
      </c>
      <c r="AC511" s="23"/>
      <c r="AD511" s="26" t="s">
        <v>102</v>
      </c>
      <c r="AE511" s="21"/>
      <c r="AF511" s="26">
        <v>60</v>
      </c>
      <c r="AG511" s="26">
        <v>107</v>
      </c>
      <c r="AH511" s="29"/>
      <c r="AI511" s="26" t="s">
        <v>2966</v>
      </c>
      <c r="AJ511" s="27">
        <v>0.18</v>
      </c>
      <c r="AK511" s="26">
        <f ca="1">IF(LEN(J511)=0,"",VLOOKUP(INDIRECT(ADDRESS(COUNTA(기초자산!$A:$A),1,,,sname)),mat_spot,MATCH(J511,기초자산!$10:$10,0),FALSE))</f>
        <v>274.89999999999998</v>
      </c>
      <c r="AL511" s="26" t="s">
        <v>1174</v>
      </c>
      <c r="AM511" s="24">
        <f t="shared" ref="AM511:AM542" ca="1" si="115">IF(ISERROR(AK511/O511),"",AK511/O511)</f>
        <v>1.1541691157947769</v>
      </c>
      <c r="AN511" s="24" t="s">
        <v>1174</v>
      </c>
      <c r="AO511" s="23" t="s">
        <v>146</v>
      </c>
      <c r="AP511" s="24">
        <v>1</v>
      </c>
      <c r="AQ511" s="1" t="e">
        <f t="shared" ca="1" si="111"/>
        <v>#NAME?</v>
      </c>
      <c r="AR511" s="1" t="e">
        <f t="shared" ca="1" si="112"/>
        <v>#NAME?</v>
      </c>
      <c r="AS511" s="23" t="s">
        <v>189</v>
      </c>
      <c r="AT511" s="24">
        <v>1</v>
      </c>
      <c r="AW511" s="23" t="s">
        <v>217</v>
      </c>
      <c r="AX511" s="24">
        <v>1</v>
      </c>
      <c r="BA511" s="23" t="s">
        <v>268</v>
      </c>
      <c r="BB511" s="24">
        <v>1</v>
      </c>
      <c r="BE511" s="23" t="s">
        <v>291</v>
      </c>
      <c r="BF511" s="24">
        <v>1</v>
      </c>
      <c r="BI511" s="23" t="s">
        <v>9</v>
      </c>
      <c r="BJ511" s="24">
        <v>1</v>
      </c>
      <c r="BM511" s="23" t="s">
        <v>2201</v>
      </c>
      <c r="BN511" s="24">
        <v>1</v>
      </c>
      <c r="BQ511" s="23" t="s">
        <v>1804</v>
      </c>
      <c r="BR511" s="24">
        <v>1</v>
      </c>
      <c r="BU511" s="23"/>
      <c r="BV511" s="24"/>
      <c r="BY511" s="23"/>
      <c r="BZ511" s="24"/>
      <c r="CC511" s="23"/>
      <c r="CD511" s="24"/>
      <c r="CG511" s="23"/>
      <c r="CH511" s="24"/>
      <c r="CK511" s="23"/>
      <c r="CL511" s="24"/>
      <c r="CO511" s="23"/>
      <c r="CP511" s="24"/>
      <c r="CS511" s="23"/>
      <c r="CT511" s="24"/>
      <c r="CW511" s="23"/>
      <c r="CX511" s="24"/>
      <c r="DA511" s="23"/>
      <c r="DB511" s="24"/>
      <c r="DE511" s="23"/>
      <c r="DF511" s="24"/>
    </row>
    <row r="512" spans="1:113" s="1" customFormat="1" ht="14.5" x14ac:dyDescent="0.25">
      <c r="A512" s="149">
        <v>52859</v>
      </c>
      <c r="B512" s="5" t="s">
        <v>1552</v>
      </c>
      <c r="C512" s="10" t="s">
        <v>1109</v>
      </c>
      <c r="D512" s="2" t="s">
        <v>947</v>
      </c>
      <c r="E512" s="2" t="s">
        <v>948</v>
      </c>
      <c r="F512" s="2" t="s">
        <v>932</v>
      </c>
      <c r="G512" s="247">
        <v>20080509</v>
      </c>
      <c r="H512" s="2" t="s">
        <v>1177</v>
      </c>
      <c r="I512" s="53">
        <v>0.98799999999999999</v>
      </c>
      <c r="J512" s="2" t="s">
        <v>941</v>
      </c>
      <c r="K512" s="2"/>
      <c r="L512" s="18">
        <v>3180225212</v>
      </c>
      <c r="M512" s="2" t="s">
        <v>1727</v>
      </c>
      <c r="N512" s="2" t="s">
        <v>3308</v>
      </c>
      <c r="O512" s="106">
        <v>233.98</v>
      </c>
      <c r="P512" s="106"/>
      <c r="Q512" s="2" t="s">
        <v>1805</v>
      </c>
      <c r="R512" s="2" t="s">
        <v>3391</v>
      </c>
      <c r="S512" s="152">
        <v>20100510</v>
      </c>
      <c r="T512" s="2" t="s">
        <v>41</v>
      </c>
      <c r="U512" s="39">
        <v>4.7999999999999996E-3</v>
      </c>
      <c r="V512" s="39" t="s">
        <v>946</v>
      </c>
      <c r="W512" s="39">
        <v>1.1999999999999999E-3</v>
      </c>
      <c r="X512" s="39">
        <v>1.1999999999999999E-3</v>
      </c>
      <c r="Y512" s="26" t="s">
        <v>2845</v>
      </c>
      <c r="Z512" s="26" t="s">
        <v>2885</v>
      </c>
      <c r="AA512" s="26" t="s">
        <v>2847</v>
      </c>
      <c r="AB512" s="76" t="s">
        <v>1174</v>
      </c>
      <c r="AC512" s="2"/>
      <c r="AD512" s="1" t="s">
        <v>102</v>
      </c>
      <c r="AE512" s="4"/>
      <c r="AF512" s="1">
        <v>60</v>
      </c>
      <c r="AG512" s="1">
        <v>107</v>
      </c>
      <c r="AH512" s="28"/>
      <c r="AI512" s="1" t="s">
        <v>3304</v>
      </c>
      <c r="AJ512" s="19">
        <v>0.18</v>
      </c>
      <c r="AK512" s="1">
        <f ca="1">IF(LEN(J512)=0,"",VLOOKUP(INDIRECT(ADDRESS(COUNTA(기초자산!$A:$A),1,,,sname)),mat_spot,MATCH(J512,기초자산!$10:$10,0),FALSE))</f>
        <v>274.89999999999998</v>
      </c>
      <c r="AL512" s="1" t="s">
        <v>1174</v>
      </c>
      <c r="AM512" s="9">
        <f t="shared" ca="1" si="115"/>
        <v>1.1748867424566203</v>
      </c>
      <c r="AN512" s="9" t="s">
        <v>1174</v>
      </c>
      <c r="AO512" s="3" t="s">
        <v>147</v>
      </c>
      <c r="AP512" s="9"/>
      <c r="AQ512" s="1" t="e">
        <f t="shared" ca="1" si="111"/>
        <v>#NAME?</v>
      </c>
      <c r="AR512" s="1" t="e">
        <f t="shared" ca="1" si="112"/>
        <v>#NAME?</v>
      </c>
      <c r="AS512" s="3" t="s">
        <v>148</v>
      </c>
      <c r="AT512" s="24">
        <v>1</v>
      </c>
      <c r="AW512" s="3" t="s">
        <v>229</v>
      </c>
      <c r="AX512" s="24">
        <v>1</v>
      </c>
      <c r="BA512" s="3" t="s">
        <v>190</v>
      </c>
      <c r="BB512" s="24">
        <v>1</v>
      </c>
      <c r="BE512" s="3" t="s">
        <v>2426</v>
      </c>
      <c r="BF512" s="24">
        <v>1</v>
      </c>
      <c r="BI512" s="3" t="s">
        <v>230</v>
      </c>
      <c r="BJ512" s="24">
        <v>1</v>
      </c>
      <c r="BM512" s="3" t="s">
        <v>2202</v>
      </c>
      <c r="BN512" s="24">
        <v>1</v>
      </c>
      <c r="BQ512" s="3" t="s">
        <v>1805</v>
      </c>
      <c r="BR512" s="24">
        <v>1</v>
      </c>
      <c r="BU512" s="3"/>
      <c r="BV512" s="9"/>
      <c r="BY512" s="3"/>
      <c r="BZ512" s="9"/>
      <c r="CC512" s="3"/>
      <c r="CD512" s="9"/>
      <c r="CG512" s="3"/>
      <c r="CH512" s="9"/>
      <c r="CK512" s="3"/>
      <c r="CL512" s="9"/>
      <c r="CO512" s="3"/>
      <c r="CP512" s="9"/>
      <c r="CS512" s="3"/>
      <c r="CT512" s="9"/>
      <c r="CW512" s="3"/>
      <c r="CX512" s="9"/>
      <c r="DA512" s="3"/>
      <c r="DB512" s="9"/>
      <c r="DE512" s="3"/>
      <c r="DF512" s="9"/>
    </row>
    <row r="513" spans="1:113" s="26" customFormat="1" ht="14.5" x14ac:dyDescent="0.25">
      <c r="A513" s="147">
        <v>52868</v>
      </c>
      <c r="B513" s="20" t="s">
        <v>1553</v>
      </c>
      <c r="C513" s="22" t="s">
        <v>1110</v>
      </c>
      <c r="D513" s="23" t="s">
        <v>947</v>
      </c>
      <c r="E513" s="23" t="s">
        <v>948</v>
      </c>
      <c r="F513" s="23" t="s">
        <v>932</v>
      </c>
      <c r="G513" s="244">
        <v>20080516</v>
      </c>
      <c r="H513" s="23" t="s">
        <v>2860</v>
      </c>
      <c r="I513" s="51">
        <v>0.98799999999999999</v>
      </c>
      <c r="J513" s="23" t="s">
        <v>941</v>
      </c>
      <c r="K513" s="23"/>
      <c r="L513" s="25">
        <v>2632742479</v>
      </c>
      <c r="M513" s="23" t="s">
        <v>3302</v>
      </c>
      <c r="N513" s="23" t="s">
        <v>3301</v>
      </c>
      <c r="O513" s="104">
        <v>243.54</v>
      </c>
      <c r="P513" s="104"/>
      <c r="Q513" s="23" t="s">
        <v>1806</v>
      </c>
      <c r="R513" s="23" t="s">
        <v>3303</v>
      </c>
      <c r="S513" s="112">
        <v>20100517</v>
      </c>
      <c r="T513" s="23" t="s">
        <v>42</v>
      </c>
      <c r="U513" s="39">
        <v>4.7999999999999996E-3</v>
      </c>
      <c r="V513" s="39" t="s">
        <v>946</v>
      </c>
      <c r="W513" s="39">
        <v>1.1999999999999999E-3</v>
      </c>
      <c r="X513" s="39">
        <v>1.1999999999999999E-3</v>
      </c>
      <c r="Y513" s="26" t="s">
        <v>2845</v>
      </c>
      <c r="Z513" s="26" t="s">
        <v>2885</v>
      </c>
      <c r="AA513" s="26" t="s">
        <v>2847</v>
      </c>
      <c r="AB513" s="76" t="s">
        <v>1174</v>
      </c>
      <c r="AC513" s="23"/>
      <c r="AD513" s="26" t="s">
        <v>102</v>
      </c>
      <c r="AE513" s="21"/>
      <c r="AF513" s="26">
        <v>60</v>
      </c>
      <c r="AG513" s="26">
        <v>107</v>
      </c>
      <c r="AH513" s="29"/>
      <c r="AI513" s="26" t="s">
        <v>3304</v>
      </c>
      <c r="AJ513" s="27">
        <v>0.18</v>
      </c>
      <c r="AK513" s="26">
        <f ca="1">IF(LEN(J513)=0,"",VLOOKUP(INDIRECT(ADDRESS(COUNTA(기초자산!$A:$A),1,,,sname)),mat_spot,MATCH(J513,기초자산!$10:$10,0),FALSE))</f>
        <v>274.89999999999998</v>
      </c>
      <c r="AL513" s="26" t="s">
        <v>1174</v>
      </c>
      <c r="AM513" s="24">
        <f t="shared" ca="1" si="115"/>
        <v>1.1287673482795433</v>
      </c>
      <c r="AN513" s="24" t="s">
        <v>1174</v>
      </c>
      <c r="AO513" s="23" t="s">
        <v>2371</v>
      </c>
      <c r="AP513" s="24">
        <v>1</v>
      </c>
      <c r="AQ513" s="1" t="e">
        <f t="shared" ca="1" si="111"/>
        <v>#NAME?</v>
      </c>
      <c r="AR513" s="1" t="e">
        <f t="shared" ca="1" si="112"/>
        <v>#NAME?</v>
      </c>
      <c r="AS513" s="23" t="s">
        <v>149</v>
      </c>
      <c r="AT513" s="24">
        <v>1</v>
      </c>
      <c r="AW513" s="23" t="s">
        <v>2381</v>
      </c>
      <c r="AX513" s="24">
        <v>1</v>
      </c>
      <c r="BA513" s="23" t="s">
        <v>2526</v>
      </c>
      <c r="BB513" s="24">
        <v>1</v>
      </c>
      <c r="BE513" s="23" t="s">
        <v>2373</v>
      </c>
      <c r="BF513" s="24">
        <v>1</v>
      </c>
      <c r="BI513" s="23" t="s">
        <v>2542</v>
      </c>
      <c r="BJ513" s="24">
        <v>1</v>
      </c>
      <c r="BM513" s="23" t="s">
        <v>1842</v>
      </c>
      <c r="BN513" s="24">
        <v>1</v>
      </c>
      <c r="BQ513" s="23" t="s">
        <v>1806</v>
      </c>
      <c r="BR513" s="24">
        <v>1</v>
      </c>
      <c r="BU513" s="23"/>
      <c r="BV513" s="24"/>
      <c r="BY513" s="23"/>
      <c r="BZ513" s="24"/>
      <c r="CC513" s="23"/>
      <c r="CD513" s="24"/>
      <c r="CG513" s="23"/>
      <c r="CH513" s="24"/>
      <c r="CK513" s="23"/>
      <c r="CL513" s="24"/>
      <c r="CO513" s="23"/>
      <c r="CP513" s="24"/>
      <c r="CS513" s="23"/>
      <c r="CT513" s="24"/>
      <c r="CW513" s="23"/>
      <c r="CX513" s="24"/>
      <c r="DA513" s="23"/>
      <c r="DB513" s="24"/>
      <c r="DE513" s="23"/>
      <c r="DF513" s="24"/>
    </row>
    <row r="514" spans="1:113" s="26" customFormat="1" ht="14.5" x14ac:dyDescent="0.25">
      <c r="A514" s="147">
        <v>52855</v>
      </c>
      <c r="B514" s="20" t="s">
        <v>1554</v>
      </c>
      <c r="C514" s="22" t="s">
        <v>1131</v>
      </c>
      <c r="D514" s="23" t="s">
        <v>932</v>
      </c>
      <c r="E514" s="23" t="s">
        <v>948</v>
      </c>
      <c r="F514" s="23" t="s">
        <v>932</v>
      </c>
      <c r="G514" s="244">
        <v>20080502</v>
      </c>
      <c r="H514" s="23" t="s">
        <v>2880</v>
      </c>
      <c r="I514" s="51">
        <v>0.98799999999999999</v>
      </c>
      <c r="J514" s="23" t="s">
        <v>942</v>
      </c>
      <c r="K514" s="23"/>
      <c r="L514" s="25">
        <v>3234876327</v>
      </c>
      <c r="M514" s="23" t="s">
        <v>1726</v>
      </c>
      <c r="N514" s="23" t="s">
        <v>310</v>
      </c>
      <c r="O514" s="104">
        <v>14631.15</v>
      </c>
      <c r="P514" s="104"/>
      <c r="Q514" s="23" t="s">
        <v>1804</v>
      </c>
      <c r="R514" s="23" t="s">
        <v>3394</v>
      </c>
      <c r="S514" s="112">
        <v>20100503</v>
      </c>
      <c r="T514" s="23" t="s">
        <v>2545</v>
      </c>
      <c r="U514" s="39">
        <v>4.7999999999999996E-3</v>
      </c>
      <c r="V514" s="39" t="s">
        <v>946</v>
      </c>
      <c r="W514" s="39">
        <v>1.1999999999999999E-3</v>
      </c>
      <c r="X514" s="39">
        <v>1.1999999999999999E-3</v>
      </c>
      <c r="Y514" s="26" t="s">
        <v>2845</v>
      </c>
      <c r="Z514" s="26" t="s">
        <v>2885</v>
      </c>
      <c r="AA514" s="26" t="s">
        <v>2847</v>
      </c>
      <c r="AB514" s="76" t="s">
        <v>1174</v>
      </c>
      <c r="AC514" s="23"/>
      <c r="AD514" s="26" t="s">
        <v>103</v>
      </c>
      <c r="AE514" s="21"/>
      <c r="AF514" s="26">
        <v>50</v>
      </c>
      <c r="AG514" s="26">
        <v>108</v>
      </c>
      <c r="AH514" s="29"/>
      <c r="AI514" s="26" t="s">
        <v>311</v>
      </c>
      <c r="AJ514" s="27">
        <v>0.3</v>
      </c>
      <c r="AK514" s="26">
        <f ca="1">IF(LEN(J514)=0,"",VLOOKUP(INDIRECT(ADDRESS(COUNTA(기초자산!$A:$A),1,,,sname)),mat_spot,MATCH(J514,기초자산!$10:$10,0),FALSE))</f>
        <v>12454.07</v>
      </c>
      <c r="AL514" s="26" t="s">
        <v>1174</v>
      </c>
      <c r="AM514" s="24">
        <f t="shared" ca="1" si="115"/>
        <v>0.85120240035813999</v>
      </c>
      <c r="AN514" s="24" t="s">
        <v>1174</v>
      </c>
      <c r="AO514" s="23" t="s">
        <v>146</v>
      </c>
      <c r="AP514" s="24">
        <v>1</v>
      </c>
      <c r="AQ514" s="1" t="e">
        <f t="shared" ca="1" si="111"/>
        <v>#NAME?</v>
      </c>
      <c r="AR514" s="1" t="e">
        <f t="shared" ca="1" si="112"/>
        <v>#NAME?</v>
      </c>
      <c r="AS514" s="23" t="s">
        <v>189</v>
      </c>
      <c r="AT514" s="24">
        <v>1</v>
      </c>
      <c r="AW514" s="23" t="s">
        <v>2394</v>
      </c>
      <c r="AX514" s="24">
        <v>1</v>
      </c>
      <c r="BA514" s="23" t="s">
        <v>268</v>
      </c>
      <c r="BB514" s="24">
        <v>1</v>
      </c>
      <c r="BE514" s="23" t="s">
        <v>291</v>
      </c>
      <c r="BF514" s="24">
        <v>1</v>
      </c>
      <c r="BI514" s="23" t="s">
        <v>9</v>
      </c>
      <c r="BJ514" s="24">
        <v>1</v>
      </c>
      <c r="BM514" s="23" t="s">
        <v>2201</v>
      </c>
      <c r="BN514" s="24">
        <v>1</v>
      </c>
      <c r="BQ514" s="23" t="s">
        <v>1804</v>
      </c>
      <c r="BR514" s="24">
        <v>1</v>
      </c>
      <c r="BU514" s="23"/>
      <c r="BV514" s="24"/>
      <c r="BY514" s="23"/>
      <c r="BZ514" s="24"/>
      <c r="CC514" s="23"/>
      <c r="CD514" s="24"/>
      <c r="CG514" s="23"/>
      <c r="CH514" s="24"/>
      <c r="CK514" s="23"/>
      <c r="CL514" s="24"/>
      <c r="CO514" s="23"/>
      <c r="CP514" s="24"/>
      <c r="CS514" s="23"/>
      <c r="CT514" s="24"/>
      <c r="CW514" s="23"/>
      <c r="CX514" s="24"/>
      <c r="DA514" s="23"/>
      <c r="DB514" s="24"/>
      <c r="DE514" s="23"/>
      <c r="DF514" s="24"/>
    </row>
    <row r="515" spans="1:113" s="1" customFormat="1" ht="14.5" x14ac:dyDescent="0.25">
      <c r="A515" s="149">
        <v>52858</v>
      </c>
      <c r="B515" s="5" t="s">
        <v>1555</v>
      </c>
      <c r="C515" s="10" t="s">
        <v>1132</v>
      </c>
      <c r="D515" s="2" t="s">
        <v>932</v>
      </c>
      <c r="E515" s="2" t="s">
        <v>948</v>
      </c>
      <c r="F515" s="2" t="s">
        <v>952</v>
      </c>
      <c r="G515" s="247">
        <v>20080509</v>
      </c>
      <c r="H515" s="2" t="s">
        <v>2860</v>
      </c>
      <c r="I515" s="53">
        <v>0.98799999999999999</v>
      </c>
      <c r="J515" s="2" t="s">
        <v>942</v>
      </c>
      <c r="K515" s="2"/>
      <c r="L515" s="18">
        <v>5123849828</v>
      </c>
      <c r="M515" s="2" t="s">
        <v>1727</v>
      </c>
      <c r="N515" s="2" t="s">
        <v>3308</v>
      </c>
      <c r="O515" s="106">
        <v>13662.58</v>
      </c>
      <c r="P515" s="106"/>
      <c r="Q515" s="2" t="s">
        <v>1805</v>
      </c>
      <c r="R515" s="2" t="s">
        <v>3391</v>
      </c>
      <c r="S515" s="152">
        <v>20100510</v>
      </c>
      <c r="T515" s="2" t="s">
        <v>41</v>
      </c>
      <c r="U515" s="39">
        <v>4.7999999999999996E-3</v>
      </c>
      <c r="V515" s="39" t="s">
        <v>946</v>
      </c>
      <c r="W515" s="39">
        <v>1.1999999999999999E-3</v>
      </c>
      <c r="X515" s="39">
        <v>1.1999999999999999E-3</v>
      </c>
      <c r="Y515" s="26" t="s">
        <v>2845</v>
      </c>
      <c r="Z515" s="26" t="s">
        <v>2885</v>
      </c>
      <c r="AA515" s="26" t="s">
        <v>2847</v>
      </c>
      <c r="AB515" s="76" t="s">
        <v>1174</v>
      </c>
      <c r="AC515" s="2"/>
      <c r="AD515" s="1" t="s">
        <v>103</v>
      </c>
      <c r="AE515" s="4"/>
      <c r="AF515" s="1">
        <v>50</v>
      </c>
      <c r="AG515" s="1">
        <v>108</v>
      </c>
      <c r="AH515" s="28"/>
      <c r="AI515" s="1" t="s">
        <v>1939</v>
      </c>
      <c r="AJ515" s="19">
        <v>0.18</v>
      </c>
      <c r="AK515" s="1">
        <f ca="1">IF(LEN(J515)=0,"",VLOOKUP(INDIRECT(ADDRESS(COUNTA(기초자산!$A:$A),1,,,sname)),mat_spot,MATCH(J515,기초자산!$10:$10,0),FALSE))</f>
        <v>12454.07</v>
      </c>
      <c r="AL515" s="1" t="s">
        <v>1174</v>
      </c>
      <c r="AM515" s="9">
        <f t="shared" ca="1" si="115"/>
        <v>0.91154598911772156</v>
      </c>
      <c r="AN515" s="9" t="s">
        <v>1174</v>
      </c>
      <c r="AO515" s="3" t="s">
        <v>147</v>
      </c>
      <c r="AP515" s="24">
        <v>1</v>
      </c>
      <c r="AQ515" s="1" t="e">
        <f t="shared" ca="1" si="111"/>
        <v>#NAME?</v>
      </c>
      <c r="AR515" s="1" t="e">
        <f t="shared" ca="1" si="112"/>
        <v>#NAME?</v>
      </c>
      <c r="AS515" s="3" t="s">
        <v>148</v>
      </c>
      <c r="AT515" s="24">
        <v>1</v>
      </c>
      <c r="AW515" s="3" t="s">
        <v>229</v>
      </c>
      <c r="AX515" s="24">
        <v>1</v>
      </c>
      <c r="BA515" s="3" t="s">
        <v>190</v>
      </c>
      <c r="BB515" s="24">
        <v>1</v>
      </c>
      <c r="BE515" s="3" t="s">
        <v>2426</v>
      </c>
      <c r="BF515" s="24">
        <v>1</v>
      </c>
      <c r="BI515" s="3" t="s">
        <v>230</v>
      </c>
      <c r="BJ515" s="24">
        <v>1</v>
      </c>
      <c r="BM515" s="3" t="s">
        <v>2202</v>
      </c>
      <c r="BN515" s="24">
        <v>1</v>
      </c>
      <c r="BQ515" s="3" t="s">
        <v>1805</v>
      </c>
      <c r="BR515" s="24">
        <v>1</v>
      </c>
      <c r="BU515" s="3"/>
      <c r="BV515" s="9"/>
      <c r="BY515" s="3"/>
      <c r="BZ515" s="9"/>
      <c r="CC515" s="3"/>
      <c r="CD515" s="9"/>
      <c r="CG515" s="3"/>
      <c r="CH515" s="9"/>
      <c r="CK515" s="3"/>
      <c r="CL515" s="9"/>
      <c r="CO515" s="3"/>
      <c r="CP515" s="9"/>
      <c r="CS515" s="3"/>
      <c r="CT515" s="9"/>
      <c r="CW515" s="3"/>
      <c r="CX515" s="9"/>
      <c r="DA515" s="3"/>
      <c r="DB515" s="9"/>
      <c r="DE515" s="3"/>
      <c r="DF515" s="9"/>
    </row>
    <row r="516" spans="1:113" s="26" customFormat="1" ht="14.5" x14ac:dyDescent="0.25">
      <c r="A516" s="147">
        <v>52866</v>
      </c>
      <c r="B516" s="20" t="s">
        <v>1556</v>
      </c>
      <c r="C516" s="22" t="s">
        <v>1133</v>
      </c>
      <c r="D516" s="23" t="s">
        <v>932</v>
      </c>
      <c r="E516" s="23" t="s">
        <v>948</v>
      </c>
      <c r="F516" s="23" t="s">
        <v>932</v>
      </c>
      <c r="G516" s="244">
        <v>20080516</v>
      </c>
      <c r="H516" s="23" t="s">
        <v>2860</v>
      </c>
      <c r="I516" s="51">
        <v>0.98799999999999999</v>
      </c>
      <c r="J516" s="23" t="s">
        <v>942</v>
      </c>
      <c r="K516" s="23"/>
      <c r="L516" s="25">
        <v>2339555858</v>
      </c>
      <c r="M516" s="23" t="s">
        <v>1728</v>
      </c>
      <c r="N516" s="23" t="s">
        <v>3301</v>
      </c>
      <c r="O516" s="104">
        <v>14185.98</v>
      </c>
      <c r="P516" s="104"/>
      <c r="Q516" s="23" t="s">
        <v>1806</v>
      </c>
      <c r="R516" s="23" t="s">
        <v>3303</v>
      </c>
      <c r="S516" s="112">
        <v>20100517</v>
      </c>
      <c r="T516" s="23" t="s">
        <v>42</v>
      </c>
      <c r="U516" s="39">
        <v>4.7999999999999996E-3</v>
      </c>
      <c r="V516" s="39" t="s">
        <v>946</v>
      </c>
      <c r="W516" s="39">
        <v>1.1999999999999999E-3</v>
      </c>
      <c r="X516" s="39">
        <v>1.1999999999999999E-3</v>
      </c>
      <c r="Y516" s="26" t="s">
        <v>2845</v>
      </c>
      <c r="Z516" s="26" t="s">
        <v>2885</v>
      </c>
      <c r="AA516" s="26" t="s">
        <v>2847</v>
      </c>
      <c r="AB516" s="76" t="s">
        <v>1174</v>
      </c>
      <c r="AC516" s="23"/>
      <c r="AD516" s="26" t="s">
        <v>104</v>
      </c>
      <c r="AE516" s="21"/>
      <c r="AF516" s="26">
        <v>50</v>
      </c>
      <c r="AG516" s="26">
        <v>108</v>
      </c>
      <c r="AH516" s="29"/>
      <c r="AI516" s="26" t="s">
        <v>3305</v>
      </c>
      <c r="AJ516" s="27">
        <v>0.18</v>
      </c>
      <c r="AK516" s="26">
        <f ca="1">IF(LEN(J516)=0,"",VLOOKUP(INDIRECT(ADDRESS(COUNTA(기초자산!$A:$A),1,,,sname)),mat_spot,MATCH(J516,기초자산!$10:$10,0),FALSE))</f>
        <v>12454.07</v>
      </c>
      <c r="AL516" s="26" t="s">
        <v>1174</v>
      </c>
      <c r="AM516" s="24">
        <f t="shared" ca="1" si="115"/>
        <v>0.87791396858024617</v>
      </c>
      <c r="AN516" s="24" t="s">
        <v>1174</v>
      </c>
      <c r="AO516" s="23" t="s">
        <v>3306</v>
      </c>
      <c r="AP516" s="24">
        <v>1</v>
      </c>
      <c r="AQ516" s="1" t="e">
        <f t="shared" ref="AQ516:AQ547" ca="1" si="116">pr($AO516,J516)</f>
        <v>#NAME?</v>
      </c>
      <c r="AR516" s="1" t="e">
        <f t="shared" ref="AR516:AR547" ca="1" si="117">pr($AO516,K516)</f>
        <v>#NAME?</v>
      </c>
      <c r="AS516" s="23" t="s">
        <v>149</v>
      </c>
      <c r="AT516" s="24">
        <v>1</v>
      </c>
      <c r="AW516" s="23" t="s">
        <v>2381</v>
      </c>
      <c r="AX516" s="24">
        <v>1</v>
      </c>
      <c r="BA516" s="23" t="s">
        <v>2526</v>
      </c>
      <c r="BB516" s="24">
        <v>1</v>
      </c>
      <c r="BE516" s="23" t="s">
        <v>2373</v>
      </c>
      <c r="BF516" s="24">
        <v>1</v>
      </c>
      <c r="BI516" s="23" t="s">
        <v>2542</v>
      </c>
      <c r="BJ516" s="24">
        <v>1</v>
      </c>
      <c r="BM516" s="23" t="s">
        <v>1842</v>
      </c>
      <c r="BN516" s="24">
        <v>1</v>
      </c>
      <c r="BQ516" s="23" t="s">
        <v>1806</v>
      </c>
      <c r="BR516" s="24">
        <v>1</v>
      </c>
      <c r="BU516" s="23"/>
      <c r="BV516" s="24"/>
      <c r="BY516" s="23"/>
      <c r="BZ516" s="24"/>
      <c r="CC516" s="23"/>
      <c r="CD516" s="24"/>
      <c r="CG516" s="23"/>
      <c r="CH516" s="24"/>
      <c r="CK516" s="23"/>
      <c r="CL516" s="24"/>
      <c r="CO516" s="23"/>
      <c r="CP516" s="24"/>
      <c r="CS516" s="23"/>
      <c r="CT516" s="24"/>
      <c r="CW516" s="23"/>
      <c r="CX516" s="24"/>
      <c r="DA516" s="23"/>
      <c r="DB516" s="24"/>
      <c r="DE516" s="23"/>
      <c r="DF516" s="24"/>
    </row>
    <row r="517" spans="1:113" s="26" customFormat="1" ht="14.5" x14ac:dyDescent="0.25">
      <c r="A517" s="147">
        <v>52877</v>
      </c>
      <c r="B517" s="20" t="s">
        <v>1557</v>
      </c>
      <c r="C517" s="22" t="s">
        <v>1134</v>
      </c>
      <c r="D517" s="23" t="s">
        <v>932</v>
      </c>
      <c r="E517" s="23" t="s">
        <v>948</v>
      </c>
      <c r="F517" s="23" t="s">
        <v>932</v>
      </c>
      <c r="G517" s="244">
        <v>20080523</v>
      </c>
      <c r="H517" s="23" t="s">
        <v>1177</v>
      </c>
      <c r="I517" s="51">
        <v>0.98799999999999999</v>
      </c>
      <c r="J517" s="23" t="s">
        <v>942</v>
      </c>
      <c r="K517" s="23"/>
      <c r="L517" s="25">
        <v>6514464794</v>
      </c>
      <c r="M517" s="23" t="s">
        <v>1729</v>
      </c>
      <c r="N517" s="23" t="s">
        <v>3294</v>
      </c>
      <c r="O517" s="104">
        <v>13636.41</v>
      </c>
      <c r="P517" s="104"/>
      <c r="Q517" s="23" t="s">
        <v>1807</v>
      </c>
      <c r="R517" s="23" t="s">
        <v>3295</v>
      </c>
      <c r="S517" s="112">
        <v>20100524</v>
      </c>
      <c r="T517" s="23" t="s">
        <v>43</v>
      </c>
      <c r="U517" s="39">
        <v>4.7999999999999996E-3</v>
      </c>
      <c r="V517" s="39" t="s">
        <v>946</v>
      </c>
      <c r="W517" s="39">
        <v>1.1999999999999999E-3</v>
      </c>
      <c r="X517" s="39">
        <v>1.1999999999999999E-3</v>
      </c>
      <c r="Y517" s="26" t="s">
        <v>2845</v>
      </c>
      <c r="Z517" s="26" t="s">
        <v>2885</v>
      </c>
      <c r="AA517" s="26" t="s">
        <v>2847</v>
      </c>
      <c r="AB517" s="76" t="s">
        <v>1174</v>
      </c>
      <c r="AC517" s="23"/>
      <c r="AD517" s="26" t="s">
        <v>2887</v>
      </c>
      <c r="AE517" s="21"/>
      <c r="AF517" s="26">
        <v>50</v>
      </c>
      <c r="AG517" s="26">
        <v>108</v>
      </c>
      <c r="AH517" s="29"/>
      <c r="AI517" s="26" t="s">
        <v>3003</v>
      </c>
      <c r="AJ517" s="27">
        <v>0.18</v>
      </c>
      <c r="AK517" s="26">
        <f ca="1">IF(LEN(J517)=0,"",VLOOKUP(INDIRECT(ADDRESS(COUNTA(기초자산!$A:$A),1,,,sname)),mat_spot,MATCH(J517,기초자산!$10:$10,0),FALSE))</f>
        <v>12454.07</v>
      </c>
      <c r="AL517" s="26" t="s">
        <v>1174</v>
      </c>
      <c r="AM517" s="24">
        <f t="shared" ca="1" si="115"/>
        <v>0.91329536146243773</v>
      </c>
      <c r="AN517" s="24" t="s">
        <v>1174</v>
      </c>
      <c r="AO517" s="23" t="s">
        <v>2562</v>
      </c>
      <c r="AP517" s="24">
        <v>1</v>
      </c>
      <c r="AQ517" s="1" t="e">
        <f t="shared" ca="1" si="116"/>
        <v>#NAME?</v>
      </c>
      <c r="AR517" s="1" t="e">
        <f t="shared" ca="1" si="117"/>
        <v>#NAME?</v>
      </c>
      <c r="AS517" s="23" t="s">
        <v>2563</v>
      </c>
      <c r="AT517" s="24">
        <v>1</v>
      </c>
      <c r="AW517" s="23" t="s">
        <v>2564</v>
      </c>
      <c r="AX517" s="24">
        <v>1</v>
      </c>
      <c r="BA517" s="23" t="s">
        <v>605</v>
      </c>
      <c r="BB517" s="24">
        <v>1</v>
      </c>
      <c r="BE517" s="23" t="s">
        <v>606</v>
      </c>
      <c r="BF517" s="24">
        <v>1</v>
      </c>
      <c r="BI517" s="23" t="s">
        <v>607</v>
      </c>
      <c r="BJ517" s="24">
        <v>1</v>
      </c>
      <c r="BM517" s="23" t="s">
        <v>608</v>
      </c>
      <c r="BN517" s="24">
        <v>1</v>
      </c>
      <c r="BQ517" s="23" t="s">
        <v>2529</v>
      </c>
      <c r="BR517" s="24">
        <v>1</v>
      </c>
      <c r="BU517" s="23"/>
      <c r="BV517" s="24"/>
      <c r="BY517" s="23"/>
      <c r="BZ517" s="24"/>
      <c r="CC517" s="23"/>
      <c r="CD517" s="24"/>
      <c r="CG517" s="23"/>
      <c r="CH517" s="24"/>
      <c r="CK517" s="23"/>
      <c r="CL517" s="24"/>
      <c r="CO517" s="23"/>
      <c r="CP517" s="24"/>
      <c r="CS517" s="23"/>
      <c r="CT517" s="24"/>
      <c r="CW517" s="23"/>
      <c r="CX517" s="24"/>
      <c r="DA517" s="23"/>
      <c r="DB517" s="24"/>
      <c r="DE517" s="23"/>
      <c r="DF517" s="24"/>
    </row>
    <row r="518" spans="1:113" s="26" customFormat="1" ht="14.5" x14ac:dyDescent="0.25">
      <c r="A518" s="147">
        <v>52883</v>
      </c>
      <c r="B518" s="20" t="s">
        <v>1558</v>
      </c>
      <c r="C518" s="22" t="s">
        <v>1135</v>
      </c>
      <c r="D518" s="23" t="s">
        <v>932</v>
      </c>
      <c r="E518" s="23" t="s">
        <v>948</v>
      </c>
      <c r="F518" s="23" t="s">
        <v>932</v>
      </c>
      <c r="G518" s="244">
        <v>20080530</v>
      </c>
      <c r="H518" s="23" t="s">
        <v>2860</v>
      </c>
      <c r="I518" s="51">
        <v>0.95799999999999996</v>
      </c>
      <c r="J518" s="23" t="s">
        <v>942</v>
      </c>
      <c r="K518" s="23"/>
      <c r="L518" s="25">
        <v>12104925642</v>
      </c>
      <c r="M518" s="23" t="s">
        <v>1730</v>
      </c>
      <c r="N518" s="23" t="s">
        <v>3035</v>
      </c>
      <c r="O518" s="104">
        <v>13770.51</v>
      </c>
      <c r="P518" s="104"/>
      <c r="Q518" s="23" t="s">
        <v>2534</v>
      </c>
      <c r="R518" s="23" t="s">
        <v>3289</v>
      </c>
      <c r="S518" s="112">
        <v>20100531</v>
      </c>
      <c r="T518" s="23" t="s">
        <v>44</v>
      </c>
      <c r="U518" s="39">
        <v>4.7999999999999996E-3</v>
      </c>
      <c r="V518" s="39" t="s">
        <v>946</v>
      </c>
      <c r="W518" s="39">
        <v>1.1999999999999999E-3</v>
      </c>
      <c r="X518" s="39">
        <v>1.1999999999999999E-3</v>
      </c>
      <c r="Y518" s="26" t="s">
        <v>2845</v>
      </c>
      <c r="Z518" s="26" t="s">
        <v>2885</v>
      </c>
      <c r="AA518" s="26" t="s">
        <v>2847</v>
      </c>
      <c r="AB518" s="76" t="s">
        <v>1174</v>
      </c>
      <c r="AC518" s="23"/>
      <c r="AD518" s="26" t="s">
        <v>2887</v>
      </c>
      <c r="AE518" s="21"/>
      <c r="AF518" s="26">
        <v>50</v>
      </c>
      <c r="AG518" s="26">
        <v>108</v>
      </c>
      <c r="AH518" s="29"/>
      <c r="AI518" s="26" t="s">
        <v>3293</v>
      </c>
      <c r="AJ518" s="27">
        <v>0.32</v>
      </c>
      <c r="AK518" s="26">
        <f ca="1">IF(LEN(J518)=0,"",VLOOKUP(INDIRECT(ADDRESS(COUNTA(기초자산!$A:$A),1,,,sname)),mat_spot,MATCH(J518,기초자산!$10:$10,0),FALSE))</f>
        <v>12454.07</v>
      </c>
      <c r="AL518" s="26" t="s">
        <v>1174</v>
      </c>
      <c r="AM518" s="24">
        <f t="shared" ca="1" si="115"/>
        <v>0.90440150727896063</v>
      </c>
      <c r="AN518" s="24" t="s">
        <v>1174</v>
      </c>
      <c r="AO518" s="23" t="s">
        <v>2345</v>
      </c>
      <c r="AP518" s="24">
        <v>1</v>
      </c>
      <c r="AQ518" s="1" t="e">
        <f t="shared" ca="1" si="116"/>
        <v>#NAME?</v>
      </c>
      <c r="AR518" s="1" t="e">
        <f t="shared" ca="1" si="117"/>
        <v>#NAME?</v>
      </c>
      <c r="AS518" s="23" t="s">
        <v>2518</v>
      </c>
      <c r="AT518" s="24">
        <v>1</v>
      </c>
      <c r="AW518" s="23" t="s">
        <v>26</v>
      </c>
      <c r="AX518" s="24">
        <v>1</v>
      </c>
      <c r="BA518" s="23" t="s">
        <v>2519</v>
      </c>
      <c r="BB518" s="24">
        <v>1</v>
      </c>
      <c r="BE518" s="23" t="s">
        <v>259</v>
      </c>
      <c r="BF518" s="24">
        <v>1</v>
      </c>
      <c r="BI518" s="23" t="s">
        <v>2533</v>
      </c>
      <c r="BJ518" s="24">
        <v>1</v>
      </c>
      <c r="BM518" s="23" t="s">
        <v>1844</v>
      </c>
      <c r="BN518" s="24">
        <v>1</v>
      </c>
      <c r="BQ518" s="23" t="s">
        <v>2534</v>
      </c>
      <c r="BR518" s="24">
        <v>1</v>
      </c>
      <c r="BU518" s="23"/>
      <c r="BV518" s="24"/>
      <c r="BY518" s="23"/>
      <c r="BZ518" s="24"/>
      <c r="CC518" s="23"/>
      <c r="CD518" s="24"/>
      <c r="CG518" s="23"/>
      <c r="CH518" s="24"/>
      <c r="CK518" s="23"/>
      <c r="CL518" s="24"/>
      <c r="CO518" s="23"/>
      <c r="CP518" s="24"/>
      <c r="CS518" s="23"/>
      <c r="CT518" s="24"/>
      <c r="CW518" s="23"/>
      <c r="CX518" s="24"/>
      <c r="DA518" s="23"/>
      <c r="DB518" s="24"/>
      <c r="DE518" s="23"/>
      <c r="DF518" s="24"/>
    </row>
    <row r="519" spans="1:113" s="26" customFormat="1" ht="14.5" x14ac:dyDescent="0.25">
      <c r="A519" s="147">
        <v>52857</v>
      </c>
      <c r="B519" s="20" t="s">
        <v>1559</v>
      </c>
      <c r="C519" s="22" t="s">
        <v>1067</v>
      </c>
      <c r="D519" s="23" t="s">
        <v>2626</v>
      </c>
      <c r="E519" s="23" t="s">
        <v>948</v>
      </c>
      <c r="F519" s="23" t="s">
        <v>2627</v>
      </c>
      <c r="G519" s="244">
        <v>20080507</v>
      </c>
      <c r="H519" s="23" t="s">
        <v>2961</v>
      </c>
      <c r="I519" s="51">
        <v>0.98599999999999999</v>
      </c>
      <c r="J519" s="23" t="s">
        <v>941</v>
      </c>
      <c r="K519" s="23" t="s">
        <v>942</v>
      </c>
      <c r="L519" s="25">
        <v>6823105182</v>
      </c>
      <c r="M519" s="23" t="s">
        <v>1727</v>
      </c>
      <c r="N519" s="23" t="s">
        <v>3308</v>
      </c>
      <c r="O519" s="104">
        <v>233.98</v>
      </c>
      <c r="P519" s="104">
        <v>13662.58</v>
      </c>
      <c r="Q519" s="23" t="s">
        <v>1805</v>
      </c>
      <c r="R519" s="23" t="s">
        <v>3391</v>
      </c>
      <c r="S519" s="112">
        <v>20100510</v>
      </c>
      <c r="T519" s="23" t="s">
        <v>45</v>
      </c>
      <c r="U519" s="39">
        <v>6.6E-3</v>
      </c>
      <c r="V519" s="39">
        <v>0.02</v>
      </c>
      <c r="W519" s="39">
        <v>5.9999999999999995E-4</v>
      </c>
      <c r="X519" s="39">
        <v>5.9999999999999995E-4</v>
      </c>
      <c r="Y519" s="26" t="s">
        <v>2845</v>
      </c>
      <c r="Z519" s="26" t="s">
        <v>2846</v>
      </c>
      <c r="AA519" s="26" t="s">
        <v>2847</v>
      </c>
      <c r="AB519" s="76" t="s">
        <v>1174</v>
      </c>
      <c r="AC519" s="23"/>
      <c r="AD519" s="26" t="s">
        <v>105</v>
      </c>
      <c r="AE519" s="21"/>
      <c r="AF519" s="26">
        <v>50</v>
      </c>
      <c r="AH519" s="29"/>
      <c r="AI519" s="26" t="s">
        <v>3392</v>
      </c>
      <c r="AJ519" s="27">
        <v>0.26</v>
      </c>
      <c r="AK519" s="26">
        <f ca="1">IF(LEN(J519)=0,"",VLOOKUP(INDIRECT(ADDRESS(COUNTA(기초자산!$A:$A),1,,,sname)),mat_spot,MATCH(J519,기초자산!$10:$10,0),FALSE))</f>
        <v>274.89999999999998</v>
      </c>
      <c r="AL519" s="26">
        <f ca="1">IF(LEN(K519)=0,"",VLOOKUP(INDIRECT(ADDRESS(COUNTA(기초자산!$A:$A),1,,,sname)),mat_spot,MATCH(K519,기초자산!$10:$10,0),FALSE))</f>
        <v>12454.07</v>
      </c>
      <c r="AM519" s="24">
        <f t="shared" ca="1" si="115"/>
        <v>1.1748867424566203</v>
      </c>
      <c r="AN519" s="24">
        <f t="shared" ref="AN519:AN537" ca="1" si="118">IF(ISERROR(AL519/P519),"",AL519/P519)</f>
        <v>0.91154598911772156</v>
      </c>
      <c r="AO519" s="23" t="s">
        <v>148</v>
      </c>
      <c r="AP519" s="24">
        <v>0.85</v>
      </c>
      <c r="AQ519" s="1" t="e">
        <f t="shared" ca="1" si="116"/>
        <v>#NAME?</v>
      </c>
      <c r="AR519" s="1" t="e">
        <f t="shared" ca="1" si="117"/>
        <v>#NAME?</v>
      </c>
      <c r="AS519" s="23" t="s">
        <v>190</v>
      </c>
      <c r="AT519" s="24">
        <v>0.8</v>
      </c>
      <c r="AW519" s="23" t="s">
        <v>230</v>
      </c>
      <c r="AX519" s="24">
        <v>0.75</v>
      </c>
      <c r="BA519" s="23" t="s">
        <v>1805</v>
      </c>
      <c r="BB519" s="24">
        <v>0.7</v>
      </c>
      <c r="BE519" s="23"/>
      <c r="BF519" s="24"/>
      <c r="BI519" s="23"/>
      <c r="BJ519" s="24"/>
      <c r="BM519" s="23"/>
      <c r="BN519" s="24"/>
      <c r="BQ519" s="23"/>
      <c r="BR519" s="24"/>
      <c r="BU519" s="23"/>
      <c r="BV519" s="24"/>
      <c r="BY519" s="23"/>
      <c r="BZ519" s="24"/>
      <c r="CC519" s="23"/>
      <c r="CD519" s="24"/>
      <c r="CG519" s="23"/>
      <c r="CH519" s="24"/>
      <c r="CK519" s="23"/>
      <c r="CL519" s="24"/>
      <c r="CO519" s="23"/>
      <c r="CP519" s="24"/>
      <c r="CS519" s="23"/>
      <c r="CT519" s="24"/>
      <c r="CW519" s="23"/>
      <c r="CX519" s="24"/>
      <c r="DA519" s="23"/>
      <c r="DB519" s="24"/>
      <c r="DE519" s="23"/>
      <c r="DF519" s="24"/>
    </row>
    <row r="520" spans="1:113" s="26" customFormat="1" ht="14.5" x14ac:dyDescent="0.25">
      <c r="A520" s="147">
        <v>52867</v>
      </c>
      <c r="B520" s="20" t="s">
        <v>1560</v>
      </c>
      <c r="C520" s="22" t="s">
        <v>1068</v>
      </c>
      <c r="D520" s="23" t="s">
        <v>2626</v>
      </c>
      <c r="E520" s="23" t="s">
        <v>948</v>
      </c>
      <c r="F520" s="23" t="s">
        <v>932</v>
      </c>
      <c r="G520" s="244">
        <v>20080516</v>
      </c>
      <c r="H520" s="23" t="s">
        <v>2905</v>
      </c>
      <c r="I520" s="51">
        <v>0.98499999999999999</v>
      </c>
      <c r="J520" s="23" t="s">
        <v>941</v>
      </c>
      <c r="K520" s="23" t="s">
        <v>942</v>
      </c>
      <c r="L520" s="25">
        <v>2122049312</v>
      </c>
      <c r="M520" s="23" t="s">
        <v>1728</v>
      </c>
      <c r="N520" s="23" t="s">
        <v>3301</v>
      </c>
      <c r="O520" s="104">
        <v>243.54</v>
      </c>
      <c r="P520" s="104">
        <v>14185.98</v>
      </c>
      <c r="Q520" s="23" t="s">
        <v>1806</v>
      </c>
      <c r="R520" s="23" t="s">
        <v>3303</v>
      </c>
      <c r="S520" s="112">
        <v>20100517</v>
      </c>
      <c r="T520" s="23" t="s">
        <v>42</v>
      </c>
      <c r="U520" s="39">
        <v>4.5999999999999999E-3</v>
      </c>
      <c r="V520" s="39" t="s">
        <v>97</v>
      </c>
      <c r="W520" s="39">
        <v>5.9999999999999995E-4</v>
      </c>
      <c r="X520" s="39">
        <v>5.9999999999999995E-4</v>
      </c>
      <c r="Y520" s="26" t="s">
        <v>2845</v>
      </c>
      <c r="Z520" s="26" t="s">
        <v>2846</v>
      </c>
      <c r="AA520" s="26" t="s">
        <v>2847</v>
      </c>
      <c r="AB520" s="76" t="s">
        <v>1174</v>
      </c>
      <c r="AC520" s="23"/>
      <c r="AD520" s="26" t="s">
        <v>106</v>
      </c>
      <c r="AE520" s="21"/>
      <c r="AF520" s="26">
        <v>50</v>
      </c>
      <c r="AH520" s="29"/>
      <c r="AI520" s="26" t="s">
        <v>3304</v>
      </c>
      <c r="AJ520" s="27">
        <v>0.20599999999999999</v>
      </c>
      <c r="AK520" s="26">
        <f ca="1">IF(LEN(J520)=0,"",VLOOKUP(INDIRECT(ADDRESS(COUNTA(기초자산!$A:$A),1,,,sname)),mat_spot,MATCH(J520,기초자산!$10:$10,0),FALSE))</f>
        <v>274.89999999999998</v>
      </c>
      <c r="AL520" s="26">
        <f ca="1">IF(LEN(K520)=0,"",VLOOKUP(INDIRECT(ADDRESS(COUNTA(기초자산!$A:$A),1,,,sname)),mat_spot,MATCH(K520,기초자산!$10:$10,0),FALSE))</f>
        <v>12454.07</v>
      </c>
      <c r="AM520" s="24">
        <f t="shared" ca="1" si="115"/>
        <v>1.1287673482795433</v>
      </c>
      <c r="AN520" s="24">
        <f t="shared" ca="1" si="118"/>
        <v>0.87791396858024617</v>
      </c>
      <c r="AO520" s="23" t="s">
        <v>149</v>
      </c>
      <c r="AP520" s="24">
        <v>0.8</v>
      </c>
      <c r="AQ520" s="1" t="e">
        <f t="shared" ca="1" si="116"/>
        <v>#NAME?</v>
      </c>
      <c r="AR520" s="1" t="e">
        <f t="shared" ca="1" si="117"/>
        <v>#NAME?</v>
      </c>
      <c r="AS520" s="23" t="s">
        <v>2526</v>
      </c>
      <c r="AT520" s="24">
        <v>0.75</v>
      </c>
      <c r="AW520" s="23" t="s">
        <v>2542</v>
      </c>
      <c r="AX520" s="24">
        <v>0.7</v>
      </c>
      <c r="BA520" s="23" t="s">
        <v>1806</v>
      </c>
      <c r="BB520" s="24">
        <v>0.65</v>
      </c>
      <c r="BE520" s="23"/>
      <c r="BF520" s="24"/>
      <c r="BI520" s="23"/>
      <c r="BJ520" s="24"/>
      <c r="BM520" s="23"/>
      <c r="BN520" s="24"/>
      <c r="BQ520" s="23"/>
      <c r="BR520" s="24"/>
      <c r="BU520" s="23"/>
      <c r="BV520" s="24"/>
      <c r="BY520" s="23"/>
      <c r="BZ520" s="24"/>
      <c r="CC520" s="23"/>
      <c r="CD520" s="24"/>
      <c r="CG520" s="23"/>
      <c r="CH520" s="24"/>
      <c r="CK520" s="23"/>
      <c r="CL520" s="24"/>
      <c r="CO520" s="23"/>
      <c r="CP520" s="24"/>
      <c r="CS520" s="23"/>
      <c r="CT520" s="24"/>
      <c r="CW520" s="23"/>
      <c r="CX520" s="24"/>
      <c r="DA520" s="23"/>
      <c r="DB520" s="24"/>
      <c r="DE520" s="23"/>
      <c r="DF520" s="24"/>
    </row>
    <row r="521" spans="1:113" s="26" customFormat="1" ht="14.5" x14ac:dyDescent="0.25">
      <c r="A521" s="147">
        <v>52861</v>
      </c>
      <c r="B521" s="20" t="s">
        <v>1561</v>
      </c>
      <c r="C521" s="22" t="s">
        <v>1069</v>
      </c>
      <c r="D521" s="23" t="s">
        <v>2626</v>
      </c>
      <c r="E521" s="23" t="s">
        <v>948</v>
      </c>
      <c r="F521" s="23" t="s">
        <v>2627</v>
      </c>
      <c r="G521" s="244">
        <v>20080515</v>
      </c>
      <c r="H521" s="23" t="s">
        <v>1177</v>
      </c>
      <c r="I521" s="51">
        <v>0.98599999999999999</v>
      </c>
      <c r="J521" s="23" t="s">
        <v>941</v>
      </c>
      <c r="K521" s="23" t="s">
        <v>942</v>
      </c>
      <c r="L521" s="25">
        <v>6004032762</v>
      </c>
      <c r="M521" s="23" t="s">
        <v>1729</v>
      </c>
      <c r="N521" s="23" t="s">
        <v>3294</v>
      </c>
      <c r="O521" s="104">
        <v>234.14</v>
      </c>
      <c r="P521" s="104">
        <v>13636.41</v>
      </c>
      <c r="Q521" s="23" t="s">
        <v>1808</v>
      </c>
      <c r="R521" s="23" t="s">
        <v>3307</v>
      </c>
      <c r="S521" s="112">
        <v>20110523</v>
      </c>
      <c r="T521" s="23" t="s">
        <v>46</v>
      </c>
      <c r="U521" s="39">
        <v>6.6E-3</v>
      </c>
      <c r="V521" s="39">
        <v>0.02</v>
      </c>
      <c r="W521" s="39">
        <v>5.9999999999999995E-4</v>
      </c>
      <c r="X521" s="39">
        <v>5.9999999999999995E-4</v>
      </c>
      <c r="Y521" s="26" t="s">
        <v>2870</v>
      </c>
      <c r="Z521" s="26" t="s">
        <v>2846</v>
      </c>
      <c r="AA521" s="26" t="s">
        <v>2847</v>
      </c>
      <c r="AB521" s="76" t="s">
        <v>1174</v>
      </c>
      <c r="AC521" s="23"/>
      <c r="AD521" s="26" t="s">
        <v>107</v>
      </c>
      <c r="AE521" s="21"/>
      <c r="AF521" s="26">
        <v>50</v>
      </c>
      <c r="AH521" s="29"/>
      <c r="AI521" s="26" t="s">
        <v>3290</v>
      </c>
      <c r="AJ521" s="27">
        <v>0.42</v>
      </c>
      <c r="AK521" s="26">
        <f ca="1">IF(LEN(J521)=0,"",VLOOKUP(INDIRECT(ADDRESS(COUNTA(기초자산!$A:$A),1,,,sname)),mat_spot,MATCH(J521,기초자산!$10:$10,0),FALSE))</f>
        <v>274.89999999999998</v>
      </c>
      <c r="AL521" s="26">
        <f ca="1">IF(LEN(K521)=0,"",VLOOKUP(INDIRECT(ADDRESS(COUNTA(기초자산!$A:$A),1,,,sname)),mat_spot,MATCH(K521,기초자산!$10:$10,0),FALSE))</f>
        <v>12454.07</v>
      </c>
      <c r="AM521" s="24">
        <f t="shared" ca="1" si="115"/>
        <v>1.1740838814384555</v>
      </c>
      <c r="AN521" s="24">
        <f t="shared" ca="1" si="118"/>
        <v>0.91329536146243773</v>
      </c>
      <c r="AO521" s="23" t="s">
        <v>2563</v>
      </c>
      <c r="AP521" s="24">
        <v>0.85</v>
      </c>
      <c r="AQ521" s="1" t="e">
        <f t="shared" ca="1" si="116"/>
        <v>#NAME?</v>
      </c>
      <c r="AR521" s="1" t="e">
        <f t="shared" ca="1" si="117"/>
        <v>#NAME?</v>
      </c>
      <c r="AS521" s="23" t="s">
        <v>605</v>
      </c>
      <c r="AT521" s="24">
        <v>0.85</v>
      </c>
      <c r="AW521" s="23" t="s">
        <v>607</v>
      </c>
      <c r="AX521" s="24">
        <v>0.8</v>
      </c>
      <c r="BA521" s="23" t="s">
        <v>2529</v>
      </c>
      <c r="BB521" s="24">
        <v>0.8</v>
      </c>
      <c r="BE521" s="23" t="s">
        <v>292</v>
      </c>
      <c r="BF521" s="24">
        <v>0.75</v>
      </c>
      <c r="BI521" s="23" t="s">
        <v>1808</v>
      </c>
      <c r="BJ521" s="24">
        <v>0.75</v>
      </c>
      <c r="BM521" s="23"/>
      <c r="BN521" s="24"/>
      <c r="BQ521" s="23"/>
      <c r="BR521" s="24"/>
      <c r="BU521" s="23"/>
      <c r="BV521" s="24"/>
      <c r="BY521" s="23"/>
      <c r="BZ521" s="24"/>
      <c r="CC521" s="23"/>
      <c r="CD521" s="24"/>
      <c r="CG521" s="23"/>
      <c r="CH521" s="24"/>
      <c r="CK521" s="23"/>
      <c r="CL521" s="24"/>
      <c r="CO521" s="23"/>
      <c r="CP521" s="24"/>
      <c r="CS521" s="23"/>
      <c r="CT521" s="24"/>
      <c r="CW521" s="23"/>
      <c r="CX521" s="24"/>
      <c r="DA521" s="23"/>
      <c r="DB521" s="24"/>
      <c r="DE521" s="23"/>
      <c r="DF521" s="24"/>
    </row>
    <row r="522" spans="1:113" s="1" customFormat="1" ht="14.5" x14ac:dyDescent="0.25">
      <c r="A522" s="149">
        <v>52860</v>
      </c>
      <c r="B522" s="5" t="s">
        <v>1562</v>
      </c>
      <c r="C522" s="10" t="s">
        <v>987</v>
      </c>
      <c r="D522" s="2" t="s">
        <v>932</v>
      </c>
      <c r="E522" s="2" t="s">
        <v>948</v>
      </c>
      <c r="F522" s="2" t="s">
        <v>932</v>
      </c>
      <c r="G522" s="247">
        <v>20080513</v>
      </c>
      <c r="H522" s="2" t="s">
        <v>1718</v>
      </c>
      <c r="I522" s="53">
        <v>0.97160000000000002</v>
      </c>
      <c r="J522" s="2" t="s">
        <v>919</v>
      </c>
      <c r="K522" s="2" t="s">
        <v>911</v>
      </c>
      <c r="L522" s="18">
        <v>10916179339</v>
      </c>
      <c r="M522" s="2" t="s">
        <v>1731</v>
      </c>
      <c r="N522" s="2" t="s">
        <v>2524</v>
      </c>
      <c r="O522" s="106">
        <v>362000</v>
      </c>
      <c r="P522" s="106">
        <v>220000</v>
      </c>
      <c r="Q522" s="2" t="s">
        <v>1809</v>
      </c>
      <c r="R522" s="2" t="s">
        <v>1806</v>
      </c>
      <c r="S522" s="152">
        <v>20100513</v>
      </c>
      <c r="T522" s="2" t="s">
        <v>47</v>
      </c>
      <c r="U522" s="39">
        <v>3.4000000000000002E-3</v>
      </c>
      <c r="V522" s="39" t="s">
        <v>100</v>
      </c>
      <c r="W522" s="39">
        <v>5.9999999999999995E-4</v>
      </c>
      <c r="X522" s="39">
        <v>5.9999999999999995E-4</v>
      </c>
      <c r="Y522" s="1" t="s">
        <v>1411</v>
      </c>
      <c r="Z522" s="1" t="s">
        <v>1406</v>
      </c>
      <c r="AA522" s="1" t="s">
        <v>1412</v>
      </c>
      <c r="AB522" s="76" t="s">
        <v>1174</v>
      </c>
      <c r="AC522" s="2"/>
      <c r="AD522" s="1" t="s">
        <v>108</v>
      </c>
      <c r="AE522" s="4"/>
      <c r="AF522" s="1">
        <v>50</v>
      </c>
      <c r="AH522" s="28"/>
      <c r="AI522" s="1" t="s">
        <v>1426</v>
      </c>
      <c r="AJ522" s="19">
        <v>0.26400000000000001</v>
      </c>
      <c r="AK522" s="1">
        <f ca="1">IF(LEN(J522)=0,"",VLOOKUP(INDIRECT(ADDRESS(COUNTA(기초자산!$A:$A),1,,,sname)),mat_spot,MATCH(J522,기초자산!$10:$10,0),FALSE))</f>
        <v>474000</v>
      </c>
      <c r="AL522" s="1">
        <f ca="1">IF(LEN(K522)=0,"",VLOOKUP(INDIRECT(ADDRESS(COUNTA(기초자산!$A:$A),1,,,sname)),mat_spot,MATCH(K522,기초자산!$10:$10,0),FALSE))</f>
        <v>241000</v>
      </c>
      <c r="AM522" s="9">
        <f t="shared" ca="1" si="115"/>
        <v>1.3093922651933703</v>
      </c>
      <c r="AN522" s="9">
        <f t="shared" ca="1" si="118"/>
        <v>1.0954545454545455</v>
      </c>
      <c r="AO522" s="3" t="s">
        <v>150</v>
      </c>
      <c r="AP522" s="9">
        <v>0.75</v>
      </c>
      <c r="AQ522" s="1" t="e">
        <f t="shared" ca="1" si="116"/>
        <v>#NAME?</v>
      </c>
      <c r="AR522" s="1" t="e">
        <f t="shared" ca="1" si="117"/>
        <v>#NAME?</v>
      </c>
      <c r="AS522" s="3" t="s">
        <v>191</v>
      </c>
      <c r="AT522" s="9">
        <v>0.7</v>
      </c>
      <c r="AW522" s="3" t="s">
        <v>231</v>
      </c>
      <c r="AX522" s="9">
        <v>0.65</v>
      </c>
      <c r="BA522" s="3" t="s">
        <v>1809</v>
      </c>
      <c r="BB522" s="9">
        <v>0.6</v>
      </c>
      <c r="BE522" s="3"/>
      <c r="BF522" s="9"/>
      <c r="BI522" s="3"/>
      <c r="BJ522" s="9"/>
      <c r="BM522" s="3"/>
      <c r="BN522" s="9"/>
      <c r="BQ522" s="3"/>
      <c r="BR522" s="9"/>
      <c r="BU522" s="3"/>
      <c r="BV522" s="9"/>
      <c r="BY522" s="3"/>
      <c r="BZ522" s="9"/>
      <c r="CC522" s="3"/>
      <c r="CD522" s="9"/>
      <c r="CG522" s="3"/>
      <c r="CH522" s="9"/>
      <c r="CK522" s="3"/>
      <c r="CL522" s="9"/>
      <c r="CO522" s="3"/>
      <c r="CP522" s="9"/>
      <c r="CS522" s="3"/>
      <c r="CT522" s="9"/>
      <c r="CW522" s="3"/>
      <c r="CX522" s="9"/>
      <c r="DA522" s="3"/>
      <c r="DB522" s="9"/>
      <c r="DE522" s="3"/>
      <c r="DF522" s="9"/>
      <c r="DI522" s="94">
        <v>39759.46130787037</v>
      </c>
    </row>
    <row r="523" spans="1:113" s="1" customFormat="1" ht="14.5" x14ac:dyDescent="0.25">
      <c r="A523" s="149">
        <v>52871</v>
      </c>
      <c r="B523" s="5" t="s">
        <v>1563</v>
      </c>
      <c r="C523" s="10" t="s">
        <v>988</v>
      </c>
      <c r="D523" s="2" t="s">
        <v>932</v>
      </c>
      <c r="E523" s="2" t="s">
        <v>948</v>
      </c>
      <c r="F523" s="2" t="s">
        <v>932</v>
      </c>
      <c r="G523" s="247">
        <v>20080522</v>
      </c>
      <c r="H523" s="2" t="s">
        <v>1427</v>
      </c>
      <c r="I523" s="53">
        <v>0.97599999999999998</v>
      </c>
      <c r="J523" s="2" t="s">
        <v>919</v>
      </c>
      <c r="K523" s="2" t="s">
        <v>911</v>
      </c>
      <c r="L523" s="18">
        <v>980392157</v>
      </c>
      <c r="M523" s="2" t="s">
        <v>1732</v>
      </c>
      <c r="N523" s="2" t="s">
        <v>1729</v>
      </c>
      <c r="O523" s="106">
        <v>370000</v>
      </c>
      <c r="P523" s="106">
        <v>222500</v>
      </c>
      <c r="Q523" s="2" t="s">
        <v>2529</v>
      </c>
      <c r="R523" s="2" t="s">
        <v>1428</v>
      </c>
      <c r="S523" s="152">
        <v>20100524</v>
      </c>
      <c r="T523" s="2" t="s">
        <v>48</v>
      </c>
      <c r="U523" s="39">
        <v>6.4000000000000003E-3</v>
      </c>
      <c r="V523" s="39" t="s">
        <v>96</v>
      </c>
      <c r="W523" s="39">
        <v>5.9999999999999995E-4</v>
      </c>
      <c r="X523" s="39">
        <v>5.9999999999999995E-4</v>
      </c>
      <c r="Y523" s="1" t="s">
        <v>1411</v>
      </c>
      <c r="Z523" s="1" t="s">
        <v>1406</v>
      </c>
      <c r="AA523" s="1" t="s">
        <v>1412</v>
      </c>
      <c r="AB523" s="76" t="s">
        <v>1174</v>
      </c>
      <c r="AC523" s="2"/>
      <c r="AD523" s="1" t="s">
        <v>106</v>
      </c>
      <c r="AE523" s="4"/>
      <c r="AF523" s="1">
        <v>50</v>
      </c>
      <c r="AH523" s="28"/>
      <c r="AI523" s="1" t="s">
        <v>1429</v>
      </c>
      <c r="AJ523" s="19"/>
      <c r="AK523" s="1">
        <f ca="1">IF(LEN(J523)=0,"",VLOOKUP(INDIRECT(ADDRESS(COUNTA(기초자산!$A:$A),1,,,sname)),mat_spot,MATCH(J523,기초자산!$10:$10,0),FALSE))</f>
        <v>474000</v>
      </c>
      <c r="AL523" s="1">
        <f ca="1">IF(LEN(K523)=0,"",VLOOKUP(INDIRECT(ADDRESS(COUNTA(기초자산!$A:$A),1,,,sname)),mat_spot,MATCH(K523,기초자산!$10:$10,0),FALSE))</f>
        <v>241000</v>
      </c>
      <c r="AM523" s="9">
        <f t="shared" ca="1" si="115"/>
        <v>1.2810810810810811</v>
      </c>
      <c r="AN523" s="9">
        <f t="shared" ca="1" si="118"/>
        <v>1.0831460674157303</v>
      </c>
      <c r="AO523" s="3" t="s">
        <v>2563</v>
      </c>
      <c r="AP523" s="9">
        <v>0.8</v>
      </c>
      <c r="AQ523" s="1" t="e">
        <f t="shared" ca="1" si="116"/>
        <v>#NAME?</v>
      </c>
      <c r="AR523" s="1" t="e">
        <f t="shared" ca="1" si="117"/>
        <v>#NAME?</v>
      </c>
      <c r="AS523" s="3" t="s">
        <v>611</v>
      </c>
      <c r="AT523" s="9">
        <v>0.75</v>
      </c>
      <c r="AW523" s="3" t="s">
        <v>607</v>
      </c>
      <c r="AX523" s="9">
        <v>0.7</v>
      </c>
      <c r="BA523" s="3" t="s">
        <v>2529</v>
      </c>
      <c r="BB523" s="9">
        <v>0.65</v>
      </c>
      <c r="BE523" s="3"/>
      <c r="BF523" s="9"/>
      <c r="BI523" s="3"/>
      <c r="BJ523" s="9"/>
      <c r="BM523" s="3"/>
      <c r="BN523" s="9"/>
      <c r="BQ523" s="3"/>
      <c r="BR523" s="9"/>
      <c r="BU523" s="3"/>
      <c r="BV523" s="9"/>
      <c r="BY523" s="3"/>
      <c r="BZ523" s="9"/>
      <c r="CC523" s="3"/>
      <c r="CD523" s="9"/>
      <c r="CG523" s="3"/>
      <c r="CH523" s="9"/>
      <c r="CK523" s="3"/>
      <c r="CL523" s="9"/>
      <c r="CO523" s="3"/>
      <c r="CP523" s="9"/>
      <c r="CS523" s="3"/>
      <c r="CT523" s="9"/>
      <c r="CW523" s="3"/>
      <c r="CX523" s="9"/>
      <c r="DA523" s="3"/>
      <c r="DB523" s="9"/>
      <c r="DE523" s="3"/>
      <c r="DF523" s="9"/>
      <c r="DI523" s="94">
        <v>39731.518148148149</v>
      </c>
    </row>
    <row r="524" spans="1:113" s="1" customFormat="1" ht="14.5" x14ac:dyDescent="0.25">
      <c r="A524" s="149">
        <v>52878</v>
      </c>
      <c r="B524" s="5" t="s">
        <v>1564</v>
      </c>
      <c r="C524" s="10" t="s">
        <v>989</v>
      </c>
      <c r="D524" s="2" t="s">
        <v>932</v>
      </c>
      <c r="E524" s="2" t="s">
        <v>948</v>
      </c>
      <c r="F524" s="2" t="s">
        <v>932</v>
      </c>
      <c r="G524" s="247">
        <v>20080528</v>
      </c>
      <c r="H524" s="2" t="s">
        <v>1427</v>
      </c>
      <c r="I524" s="53">
        <v>0.97599999999999998</v>
      </c>
      <c r="J524" s="2" t="s">
        <v>919</v>
      </c>
      <c r="K524" s="2" t="s">
        <v>911</v>
      </c>
      <c r="L524" s="18">
        <v>3885423280</v>
      </c>
      <c r="M524" s="2" t="s">
        <v>2517</v>
      </c>
      <c r="N524" s="2" t="s">
        <v>1430</v>
      </c>
      <c r="O524" s="106">
        <v>362000</v>
      </c>
      <c r="P524" s="106">
        <v>214500</v>
      </c>
      <c r="Q524" s="2" t="s">
        <v>1810</v>
      </c>
      <c r="R524" s="2" t="s">
        <v>1431</v>
      </c>
      <c r="S524" s="152">
        <v>20100528</v>
      </c>
      <c r="T524" s="2" t="s">
        <v>49</v>
      </c>
      <c r="U524" s="39">
        <v>6.4000000000000003E-3</v>
      </c>
      <c r="V524" s="39" t="s">
        <v>96</v>
      </c>
      <c r="W524" s="39">
        <v>5.9999999999999995E-4</v>
      </c>
      <c r="X524" s="39">
        <v>5.9999999999999995E-4</v>
      </c>
      <c r="Y524" s="1" t="s">
        <v>1411</v>
      </c>
      <c r="Z524" s="1" t="s">
        <v>1406</v>
      </c>
      <c r="AA524" s="1" t="s">
        <v>1412</v>
      </c>
      <c r="AB524" s="76" t="s">
        <v>1174</v>
      </c>
      <c r="AC524" s="2"/>
      <c r="AD524" s="1" t="s">
        <v>106</v>
      </c>
      <c r="AE524" s="4"/>
      <c r="AF524" s="1">
        <v>50</v>
      </c>
      <c r="AH524" s="28"/>
      <c r="AI524" s="1" t="s">
        <v>1429</v>
      </c>
      <c r="AJ524" s="19"/>
      <c r="AK524" s="1">
        <f ca="1">IF(LEN(J524)=0,"",VLOOKUP(INDIRECT(ADDRESS(COUNTA(기초자산!$A:$A),1,,,sname)),mat_spot,MATCH(J524,기초자산!$10:$10,0),FALSE))</f>
        <v>474000</v>
      </c>
      <c r="AL524" s="1">
        <f ca="1">IF(LEN(K524)=0,"",VLOOKUP(INDIRECT(ADDRESS(COUNTA(기초자산!$A:$A),1,,,sname)),mat_spot,MATCH(K524,기초자산!$10:$10,0),FALSE))</f>
        <v>241000</v>
      </c>
      <c r="AM524" s="9">
        <f t="shared" ca="1" si="115"/>
        <v>1.3093922651933703</v>
      </c>
      <c r="AN524" s="9">
        <f t="shared" ca="1" si="118"/>
        <v>1.1235431235431235</v>
      </c>
      <c r="AO524" s="3" t="s">
        <v>151</v>
      </c>
      <c r="AP524" s="9">
        <v>0.8</v>
      </c>
      <c r="AQ524" s="1" t="e">
        <f t="shared" ca="1" si="116"/>
        <v>#NAME?</v>
      </c>
      <c r="AR524" s="1" t="e">
        <f t="shared" ca="1" si="117"/>
        <v>#NAME?</v>
      </c>
      <c r="AS524" s="3" t="s">
        <v>1811</v>
      </c>
      <c r="AT524" s="9">
        <v>0.75</v>
      </c>
      <c r="AW524" s="3" t="s">
        <v>2533</v>
      </c>
      <c r="AX524" s="9">
        <v>0.7</v>
      </c>
      <c r="BA524" s="3" t="s">
        <v>1810</v>
      </c>
      <c r="BB524" s="9">
        <v>0.65</v>
      </c>
      <c r="BE524" s="3"/>
      <c r="BF524" s="9"/>
      <c r="BI524" s="3"/>
      <c r="BJ524" s="9"/>
      <c r="BM524" s="3"/>
      <c r="BN524" s="9"/>
      <c r="BQ524" s="3"/>
      <c r="BR524" s="9"/>
      <c r="BU524" s="3"/>
      <c r="BV524" s="9"/>
      <c r="BY524" s="3"/>
      <c r="BZ524" s="9"/>
      <c r="CC524" s="3"/>
      <c r="CD524" s="9"/>
      <c r="CG524" s="3"/>
      <c r="CH524" s="9"/>
      <c r="CK524" s="3"/>
      <c r="CL524" s="9"/>
      <c r="CO524" s="3"/>
      <c r="CP524" s="9"/>
      <c r="CS524" s="3"/>
      <c r="CT524" s="9"/>
      <c r="CW524" s="3"/>
      <c r="CX524" s="9"/>
      <c r="DA524" s="3"/>
      <c r="DB524" s="9"/>
      <c r="DE524" s="3"/>
      <c r="DF524" s="9"/>
      <c r="DI524" s="94">
        <v>39759.46130787037</v>
      </c>
    </row>
    <row r="525" spans="1:113" s="1" customFormat="1" ht="14.5" x14ac:dyDescent="0.25">
      <c r="A525" s="150">
        <v>52879</v>
      </c>
      <c r="B525" s="55" t="s">
        <v>1565</v>
      </c>
      <c r="C525" s="57" t="s">
        <v>1048</v>
      </c>
      <c r="D525" s="58" t="s">
        <v>2626</v>
      </c>
      <c r="E525" s="58" t="s">
        <v>948</v>
      </c>
      <c r="F525" s="58" t="s">
        <v>2626</v>
      </c>
      <c r="G525" s="248">
        <v>20080528</v>
      </c>
      <c r="H525" s="58" t="s">
        <v>913</v>
      </c>
      <c r="I525" s="59">
        <v>0.99399999999999999</v>
      </c>
      <c r="J525" s="58" t="s">
        <v>905</v>
      </c>
      <c r="K525" s="58" t="s">
        <v>926</v>
      </c>
      <c r="L525" s="60">
        <v>10000000000</v>
      </c>
      <c r="M525" s="58" t="s">
        <v>2517</v>
      </c>
      <c r="N525" s="58" t="s">
        <v>1430</v>
      </c>
      <c r="O525" s="105">
        <v>47500</v>
      </c>
      <c r="P525" s="105">
        <v>41500</v>
      </c>
      <c r="Q525" s="58" t="s">
        <v>1811</v>
      </c>
      <c r="R525" s="58" t="s">
        <v>2519</v>
      </c>
      <c r="S525" s="74">
        <v>20090528</v>
      </c>
      <c r="T525" s="58" t="s">
        <v>49</v>
      </c>
      <c r="U525" s="62">
        <v>3.2000000000000002E-3</v>
      </c>
      <c r="V525" s="62">
        <v>1E-3</v>
      </c>
      <c r="W525" s="62">
        <v>1.1999999999999999E-3</v>
      </c>
      <c r="X525" s="62">
        <v>1.1999999999999999E-3</v>
      </c>
      <c r="Y525" s="61" t="s">
        <v>1432</v>
      </c>
      <c r="Z525" s="61" t="s">
        <v>1433</v>
      </c>
      <c r="AA525" s="61" t="s">
        <v>1412</v>
      </c>
      <c r="AB525" s="76" t="s">
        <v>1174</v>
      </c>
      <c r="AC525" s="58"/>
      <c r="AD525" s="61" t="s">
        <v>109</v>
      </c>
      <c r="AE525" s="56"/>
      <c r="AF525" s="61">
        <v>70</v>
      </c>
      <c r="AG525" s="61">
        <v>110</v>
      </c>
      <c r="AH525" s="63"/>
      <c r="AI525" s="61" t="s">
        <v>856</v>
      </c>
      <c r="AJ525" s="64"/>
      <c r="AK525" s="61">
        <f ca="1">IF(LEN(J525)=0,"",VLOOKUP(INDIRECT(ADDRESS(COUNTA(기초자산!$A:$A),1,,,sname)),mat_spot,MATCH(J525,기초자산!$10:$10,0),FALSE))</f>
        <v>41600</v>
      </c>
      <c r="AL525" s="61">
        <f ca="1">IF(LEN(K525)=0,"",VLOOKUP(INDIRECT(ADDRESS(COUNTA(기초자산!$A:$A),1,,,sname)),mat_spot,MATCH(K525,기초자산!$10:$10,0),FALSE))</f>
        <v>47000</v>
      </c>
      <c r="AM525" s="65">
        <f t="shared" ca="1" si="115"/>
        <v>0.87578947368421056</v>
      </c>
      <c r="AN525" s="65">
        <f t="shared" ca="1" si="118"/>
        <v>1.1325301204819278</v>
      </c>
      <c r="AO525" s="58" t="s">
        <v>152</v>
      </c>
      <c r="AP525" s="65">
        <v>0.9</v>
      </c>
      <c r="AQ525" s="61" t="e">
        <f t="shared" ca="1" si="116"/>
        <v>#NAME?</v>
      </c>
      <c r="AR525" s="61" t="e">
        <f t="shared" ca="1" si="117"/>
        <v>#NAME?</v>
      </c>
      <c r="AS525" s="58" t="s">
        <v>151</v>
      </c>
      <c r="AT525" s="65">
        <v>0.9</v>
      </c>
      <c r="AU525" s="61"/>
      <c r="AV525" s="61"/>
      <c r="AW525" s="58" t="s">
        <v>2282</v>
      </c>
      <c r="AX525" s="65">
        <v>0.9</v>
      </c>
      <c r="AY525" s="61"/>
      <c r="AZ525" s="61"/>
      <c r="BA525" s="58" t="s">
        <v>1811</v>
      </c>
      <c r="BB525" s="65">
        <v>0.9</v>
      </c>
      <c r="BC525" s="61"/>
      <c r="BD525" s="61"/>
      <c r="BE525" s="58"/>
      <c r="BF525" s="65"/>
      <c r="BG525" s="61"/>
      <c r="BH525" s="61"/>
      <c r="BI525" s="58"/>
      <c r="BJ525" s="65"/>
      <c r="BK525" s="61"/>
      <c r="BL525" s="61"/>
      <c r="BM525" s="58"/>
      <c r="BN525" s="65"/>
      <c r="BO525" s="61"/>
      <c r="BP525" s="61"/>
      <c r="BQ525" s="58"/>
      <c r="BR525" s="65"/>
      <c r="BS525" s="61"/>
      <c r="BT525" s="61"/>
      <c r="BU525" s="58"/>
      <c r="BV525" s="65"/>
      <c r="BW525" s="61"/>
      <c r="BX525" s="61"/>
      <c r="BY525" s="58"/>
      <c r="BZ525" s="65"/>
      <c r="CA525" s="61"/>
      <c r="CB525" s="61"/>
      <c r="CC525" s="58"/>
      <c r="CD525" s="65"/>
      <c r="CE525" s="61"/>
      <c r="CF525" s="61"/>
      <c r="CG525" s="58"/>
      <c r="CH525" s="65"/>
      <c r="CI525" s="61"/>
      <c r="CJ525" s="61"/>
      <c r="CK525" s="58"/>
      <c r="CL525" s="65"/>
      <c r="CM525" s="61"/>
      <c r="CN525" s="61"/>
      <c r="CO525" s="58"/>
      <c r="CP525" s="65"/>
      <c r="CQ525" s="61"/>
      <c r="CR525" s="61"/>
      <c r="CS525" s="58"/>
      <c r="CT525" s="65"/>
      <c r="CU525" s="61"/>
      <c r="CV525" s="61"/>
      <c r="CW525" s="58"/>
      <c r="CX525" s="65"/>
      <c r="CY525" s="61"/>
      <c r="CZ525" s="61"/>
      <c r="DA525" s="58"/>
      <c r="DB525" s="65"/>
      <c r="DC525" s="61"/>
      <c r="DD525" s="61"/>
      <c r="DE525" s="58"/>
      <c r="DF525" s="65"/>
      <c r="DG525" s="61"/>
      <c r="DH525" s="61"/>
      <c r="DI525" s="94">
        <v>39710.613611111112</v>
      </c>
    </row>
    <row r="526" spans="1:113" s="1" customFormat="1" ht="14.5" x14ac:dyDescent="0.25">
      <c r="A526" s="150">
        <v>52872</v>
      </c>
      <c r="B526" s="55" t="s">
        <v>1566</v>
      </c>
      <c r="C526" s="57" t="s">
        <v>1040</v>
      </c>
      <c r="D526" s="58" t="s">
        <v>932</v>
      </c>
      <c r="E526" s="58" t="s">
        <v>948</v>
      </c>
      <c r="F526" s="58" t="s">
        <v>932</v>
      </c>
      <c r="G526" s="248">
        <v>20080522</v>
      </c>
      <c r="H526" s="58" t="s">
        <v>930</v>
      </c>
      <c r="I526" s="59">
        <v>0.97599999999999998</v>
      </c>
      <c r="J526" s="58" t="s">
        <v>919</v>
      </c>
      <c r="K526" s="58" t="s">
        <v>944</v>
      </c>
      <c r="L526" s="60">
        <v>980392157</v>
      </c>
      <c r="M526" s="58" t="s">
        <v>1732</v>
      </c>
      <c r="N526" s="58" t="s">
        <v>1729</v>
      </c>
      <c r="O526" s="105">
        <v>370000</v>
      </c>
      <c r="P526" s="105">
        <v>71200</v>
      </c>
      <c r="Q526" s="58" t="s">
        <v>1808</v>
      </c>
      <c r="R526" s="58" t="s">
        <v>1434</v>
      </c>
      <c r="S526" s="74">
        <v>20110523</v>
      </c>
      <c r="T526" s="58" t="s">
        <v>48</v>
      </c>
      <c r="U526" s="62">
        <v>6.4000000000000003E-3</v>
      </c>
      <c r="V526" s="62" t="s">
        <v>96</v>
      </c>
      <c r="W526" s="62">
        <v>5.9999999999999995E-4</v>
      </c>
      <c r="X526" s="62">
        <v>5.9999999999999995E-4</v>
      </c>
      <c r="Y526" s="61" t="s">
        <v>1405</v>
      </c>
      <c r="Z526" s="61" t="s">
        <v>1406</v>
      </c>
      <c r="AA526" s="61" t="s">
        <v>1407</v>
      </c>
      <c r="AB526" s="76" t="s">
        <v>1174</v>
      </c>
      <c r="AC526" s="58"/>
      <c r="AD526" s="61" t="s">
        <v>3037</v>
      </c>
      <c r="AE526" s="56"/>
      <c r="AF526" s="61">
        <v>80</v>
      </c>
      <c r="AG526" s="61"/>
      <c r="AH526" s="63"/>
      <c r="AI526" s="61" t="s">
        <v>1410</v>
      </c>
      <c r="AJ526" s="64"/>
      <c r="AK526" s="61">
        <f ca="1">IF(LEN(J526)=0,"",VLOOKUP(INDIRECT(ADDRESS(COUNTA(기초자산!$A:$A),1,,,sname)),mat_spot,MATCH(J526,기초자산!$10:$10,0),FALSE))</f>
        <v>474000</v>
      </c>
      <c r="AL526" s="61">
        <f ca="1">IF(LEN(K526)=0,"",VLOOKUP(INDIRECT(ADDRESS(COUNTA(기초자산!$A:$A),1,,,sname)),mat_spot,MATCH(K526,기초자산!$10:$10,0),FALSE))</f>
        <v>106500</v>
      </c>
      <c r="AM526" s="65">
        <f t="shared" ca="1" si="115"/>
        <v>1.2810810810810811</v>
      </c>
      <c r="AN526" s="65">
        <f t="shared" ca="1" si="118"/>
        <v>1.4957865168539326</v>
      </c>
      <c r="AO526" s="58" t="s">
        <v>2563</v>
      </c>
      <c r="AP526" s="65">
        <v>1</v>
      </c>
      <c r="AQ526" s="61" t="e">
        <f t="shared" ca="1" si="116"/>
        <v>#NAME?</v>
      </c>
      <c r="AR526" s="61" t="e">
        <f t="shared" ca="1" si="117"/>
        <v>#NAME?</v>
      </c>
      <c r="AS526" s="58" t="s">
        <v>611</v>
      </c>
      <c r="AT526" s="65">
        <v>1</v>
      </c>
      <c r="AU526" s="61"/>
      <c r="AV526" s="61"/>
      <c r="AW526" s="58" t="s">
        <v>607</v>
      </c>
      <c r="AX526" s="65">
        <v>1</v>
      </c>
      <c r="AY526" s="61"/>
      <c r="AZ526" s="61"/>
      <c r="BA526" s="58" t="s">
        <v>2529</v>
      </c>
      <c r="BB526" s="65">
        <v>1</v>
      </c>
      <c r="BC526" s="61"/>
      <c r="BD526" s="61"/>
      <c r="BE526" s="58" t="s">
        <v>292</v>
      </c>
      <c r="BF526" s="65">
        <v>1</v>
      </c>
      <c r="BG526" s="61"/>
      <c r="BH526" s="61"/>
      <c r="BI526" s="58" t="s">
        <v>1808</v>
      </c>
      <c r="BJ526" s="65">
        <v>1</v>
      </c>
      <c r="BK526" s="61"/>
      <c r="BL526" s="61"/>
      <c r="BM526" s="58"/>
      <c r="BN526" s="65"/>
      <c r="BO526" s="61"/>
      <c r="BP526" s="61"/>
      <c r="BQ526" s="58"/>
      <c r="BR526" s="65"/>
      <c r="BS526" s="61"/>
      <c r="BT526" s="61"/>
      <c r="BU526" s="58"/>
      <c r="BV526" s="65"/>
      <c r="BW526" s="61"/>
      <c r="BX526" s="61"/>
      <c r="BY526" s="58"/>
      <c r="BZ526" s="65"/>
      <c r="CA526" s="61"/>
      <c r="CB526" s="61"/>
      <c r="CC526" s="58"/>
      <c r="CD526" s="65"/>
      <c r="CE526" s="61"/>
      <c r="CF526" s="61"/>
      <c r="CG526" s="58"/>
      <c r="CH526" s="65"/>
      <c r="CI526" s="61"/>
      <c r="CJ526" s="61"/>
      <c r="CK526" s="58"/>
      <c r="CL526" s="65"/>
      <c r="CM526" s="61"/>
      <c r="CN526" s="61"/>
      <c r="CO526" s="58"/>
      <c r="CP526" s="65"/>
      <c r="CQ526" s="61"/>
      <c r="CR526" s="61"/>
      <c r="CS526" s="58"/>
      <c r="CT526" s="65"/>
      <c r="CU526" s="61"/>
      <c r="CV526" s="61"/>
      <c r="CW526" s="58"/>
      <c r="CX526" s="65"/>
      <c r="CY526" s="61"/>
      <c r="CZ526" s="61"/>
      <c r="DA526" s="58"/>
      <c r="DB526" s="65"/>
      <c r="DC526" s="61"/>
      <c r="DD526" s="61"/>
      <c r="DE526" s="58"/>
      <c r="DF526" s="65"/>
      <c r="DG526" s="61"/>
      <c r="DH526" s="61"/>
      <c r="DI526" s="94">
        <v>39681.736585648148</v>
      </c>
    </row>
    <row r="527" spans="1:113" s="1" customFormat="1" ht="14.5" x14ac:dyDescent="0.25">
      <c r="A527" s="150">
        <v>52874</v>
      </c>
      <c r="B527" s="55" t="s">
        <v>1567</v>
      </c>
      <c r="C527" s="57" t="s">
        <v>1041</v>
      </c>
      <c r="D527" s="58" t="s">
        <v>932</v>
      </c>
      <c r="E527" s="58" t="s">
        <v>948</v>
      </c>
      <c r="F527" s="58" t="s">
        <v>932</v>
      </c>
      <c r="G527" s="248">
        <v>20080523</v>
      </c>
      <c r="H527" s="58" t="s">
        <v>930</v>
      </c>
      <c r="I527" s="59">
        <v>0.97599999999999998</v>
      </c>
      <c r="J527" s="58" t="s">
        <v>919</v>
      </c>
      <c r="K527" s="58" t="s">
        <v>944</v>
      </c>
      <c r="L527" s="60">
        <v>4901960785</v>
      </c>
      <c r="M527" s="58" t="s">
        <v>1729</v>
      </c>
      <c r="N527" s="58" t="s">
        <v>2206</v>
      </c>
      <c r="O527" s="105">
        <v>366000</v>
      </c>
      <c r="P527" s="105">
        <v>72200</v>
      </c>
      <c r="Q527" s="58" t="s">
        <v>1808</v>
      </c>
      <c r="R527" s="58" t="s">
        <v>1434</v>
      </c>
      <c r="S527" s="74">
        <v>20110523</v>
      </c>
      <c r="T527" s="58" t="s">
        <v>43</v>
      </c>
      <c r="U527" s="62">
        <v>6.4000000000000003E-3</v>
      </c>
      <c r="V527" s="62" t="s">
        <v>96</v>
      </c>
      <c r="W527" s="62">
        <v>5.9999999999999995E-4</v>
      </c>
      <c r="X527" s="62">
        <v>5.9999999999999995E-4</v>
      </c>
      <c r="Y527" s="61" t="s">
        <v>1405</v>
      </c>
      <c r="Z527" s="61" t="s">
        <v>1406</v>
      </c>
      <c r="AA527" s="61" t="s">
        <v>1407</v>
      </c>
      <c r="AB527" s="76" t="s">
        <v>1174</v>
      </c>
      <c r="AC527" s="58"/>
      <c r="AD527" s="61" t="s">
        <v>3037</v>
      </c>
      <c r="AE527" s="56"/>
      <c r="AF527" s="61">
        <v>80</v>
      </c>
      <c r="AG527" s="61"/>
      <c r="AH527" s="63"/>
      <c r="AI527" s="61" t="s">
        <v>1410</v>
      </c>
      <c r="AJ527" s="64"/>
      <c r="AK527" s="61">
        <f ca="1">IF(LEN(J527)=0,"",VLOOKUP(INDIRECT(ADDRESS(COUNTA(기초자산!$A:$A),1,,,sname)),mat_spot,MATCH(J527,기초자산!$10:$10,0),FALSE))</f>
        <v>474000</v>
      </c>
      <c r="AL527" s="61">
        <f ca="1">IF(LEN(K527)=0,"",VLOOKUP(INDIRECT(ADDRESS(COUNTA(기초자산!$A:$A),1,,,sname)),mat_spot,MATCH(K527,기초자산!$10:$10,0),FALSE))</f>
        <v>106500</v>
      </c>
      <c r="AM527" s="65">
        <f t="shared" ca="1" si="115"/>
        <v>1.2950819672131149</v>
      </c>
      <c r="AN527" s="65">
        <f t="shared" ca="1" si="118"/>
        <v>1.4750692520775623</v>
      </c>
      <c r="AO527" s="58" t="s">
        <v>2563</v>
      </c>
      <c r="AP527" s="65">
        <v>1</v>
      </c>
      <c r="AQ527" s="61" t="e">
        <f t="shared" ca="1" si="116"/>
        <v>#NAME?</v>
      </c>
      <c r="AR527" s="61" t="e">
        <f t="shared" ca="1" si="117"/>
        <v>#NAME?</v>
      </c>
      <c r="AS527" s="58" t="s">
        <v>611</v>
      </c>
      <c r="AT527" s="65">
        <v>1</v>
      </c>
      <c r="AU527" s="61"/>
      <c r="AV527" s="61"/>
      <c r="AW527" s="58" t="s">
        <v>607</v>
      </c>
      <c r="AX527" s="65">
        <v>1</v>
      </c>
      <c r="AY527" s="61"/>
      <c r="AZ527" s="61"/>
      <c r="BA527" s="58" t="s">
        <v>2529</v>
      </c>
      <c r="BB527" s="65">
        <v>1</v>
      </c>
      <c r="BC527" s="61"/>
      <c r="BD527" s="61"/>
      <c r="BE527" s="58" t="s">
        <v>292</v>
      </c>
      <c r="BF527" s="65">
        <v>1</v>
      </c>
      <c r="BG527" s="61"/>
      <c r="BH527" s="61"/>
      <c r="BI527" s="58" t="s">
        <v>1808</v>
      </c>
      <c r="BJ527" s="65">
        <v>1</v>
      </c>
      <c r="BK527" s="61"/>
      <c r="BL527" s="61"/>
      <c r="BM527" s="58"/>
      <c r="BN527" s="65"/>
      <c r="BO527" s="61"/>
      <c r="BP527" s="61"/>
      <c r="BQ527" s="58"/>
      <c r="BR527" s="65"/>
      <c r="BS527" s="61"/>
      <c r="BT527" s="61"/>
      <c r="BU527" s="58"/>
      <c r="BV527" s="65"/>
      <c r="BW527" s="61"/>
      <c r="BX527" s="61"/>
      <c r="BY527" s="58"/>
      <c r="BZ527" s="65"/>
      <c r="CA527" s="61"/>
      <c r="CB527" s="61"/>
      <c r="CC527" s="58"/>
      <c r="CD527" s="65"/>
      <c r="CE527" s="61"/>
      <c r="CF527" s="61"/>
      <c r="CG527" s="58"/>
      <c r="CH527" s="65"/>
      <c r="CI527" s="61"/>
      <c r="CJ527" s="61"/>
      <c r="CK527" s="58"/>
      <c r="CL527" s="65"/>
      <c r="CM527" s="61"/>
      <c r="CN527" s="61"/>
      <c r="CO527" s="58"/>
      <c r="CP527" s="65"/>
      <c r="CQ527" s="61"/>
      <c r="CR527" s="61"/>
      <c r="CS527" s="58"/>
      <c r="CT527" s="65"/>
      <c r="CU527" s="61"/>
      <c r="CV527" s="61"/>
      <c r="CW527" s="58"/>
      <c r="CX527" s="65"/>
      <c r="CY527" s="61"/>
      <c r="CZ527" s="61"/>
      <c r="DA527" s="58"/>
      <c r="DB527" s="65"/>
      <c r="DC527" s="61"/>
      <c r="DD527" s="61"/>
      <c r="DE527" s="58"/>
      <c r="DF527" s="65"/>
      <c r="DG527" s="61"/>
      <c r="DH527" s="61"/>
      <c r="DI527" s="94">
        <v>39681.736585648148</v>
      </c>
    </row>
    <row r="528" spans="1:113" s="1" customFormat="1" ht="14.5" x14ac:dyDescent="0.25">
      <c r="A528" s="149">
        <v>52873</v>
      </c>
      <c r="B528" s="5" t="s">
        <v>1568</v>
      </c>
      <c r="C528" s="10" t="s">
        <v>985</v>
      </c>
      <c r="D528" s="2" t="s">
        <v>932</v>
      </c>
      <c r="E528" s="2" t="s">
        <v>948</v>
      </c>
      <c r="F528" s="2" t="s">
        <v>932</v>
      </c>
      <c r="G528" s="247">
        <v>20080522</v>
      </c>
      <c r="H528" s="2" t="s">
        <v>1718</v>
      </c>
      <c r="I528" s="53">
        <v>0.97599999999999998</v>
      </c>
      <c r="J528" s="2" t="s">
        <v>919</v>
      </c>
      <c r="K528" s="2" t="s">
        <v>923</v>
      </c>
      <c r="L528" s="18">
        <v>980392157</v>
      </c>
      <c r="M528" s="2" t="s">
        <v>1732</v>
      </c>
      <c r="N528" s="2" t="s">
        <v>1729</v>
      </c>
      <c r="O528" s="106">
        <v>370000</v>
      </c>
      <c r="P528" s="106">
        <v>133500</v>
      </c>
      <c r="Q528" s="2" t="s">
        <v>2529</v>
      </c>
      <c r="R528" s="2" t="s">
        <v>1428</v>
      </c>
      <c r="S528" s="152">
        <v>20100524</v>
      </c>
      <c r="T528" s="2" t="s">
        <v>48</v>
      </c>
      <c r="U528" s="39">
        <v>1.2800000000000001E-2</v>
      </c>
      <c r="V528" s="39" t="s">
        <v>96</v>
      </c>
      <c r="W528" s="39">
        <v>1.1999999999999999E-3</v>
      </c>
      <c r="X528" s="39">
        <v>1.1999999999999999E-3</v>
      </c>
      <c r="Y528" s="1" t="s">
        <v>1411</v>
      </c>
      <c r="Z528" s="1" t="s">
        <v>2885</v>
      </c>
      <c r="AA528" s="1" t="s">
        <v>1412</v>
      </c>
      <c r="AB528" s="76" t="s">
        <v>1174</v>
      </c>
      <c r="AC528" s="2"/>
      <c r="AD528" s="1" t="s">
        <v>111</v>
      </c>
      <c r="AE528" s="4"/>
      <c r="AF528" s="1">
        <v>50</v>
      </c>
      <c r="AG528" s="1">
        <v>103</v>
      </c>
      <c r="AH528" s="28"/>
      <c r="AI528" s="1" t="s">
        <v>1435</v>
      </c>
      <c r="AJ528" s="19"/>
      <c r="AK528" s="1">
        <f ca="1">IF(LEN(J528)=0,"",VLOOKUP(INDIRECT(ADDRESS(COUNTA(기초자산!$A:$A),1,,,sname)),mat_spot,MATCH(J528,기초자산!$10:$10,0),FALSE))</f>
        <v>474000</v>
      </c>
      <c r="AL528" s="1">
        <f ca="1">IF(LEN(K528)=0,"",VLOOKUP(INDIRECT(ADDRESS(COUNTA(기초자산!$A:$A),1,,,sname)),mat_spot,MATCH(K528,기초자산!$10:$10,0),FALSE))</f>
        <v>116000</v>
      </c>
      <c r="AM528" s="9">
        <f t="shared" ca="1" si="115"/>
        <v>1.2810810810810811</v>
      </c>
      <c r="AN528" s="9">
        <f t="shared" ca="1" si="118"/>
        <v>0.86891385767790263</v>
      </c>
      <c r="AO528" s="3" t="s">
        <v>610</v>
      </c>
      <c r="AP528" s="9">
        <v>0.95</v>
      </c>
      <c r="AQ528" s="1" t="e">
        <f t="shared" ca="1" si="116"/>
        <v>#NAME?</v>
      </c>
      <c r="AR528" s="1" t="e">
        <f t="shared" ca="1" si="117"/>
        <v>#NAME?</v>
      </c>
      <c r="AS528" s="3" t="s">
        <v>2563</v>
      </c>
      <c r="AT528" s="9">
        <v>0.95</v>
      </c>
      <c r="AW528" s="3" t="s">
        <v>2564</v>
      </c>
      <c r="AX528" s="9">
        <v>0.95</v>
      </c>
      <c r="BA528" s="3" t="s">
        <v>611</v>
      </c>
      <c r="BB528" s="9">
        <v>0.95</v>
      </c>
      <c r="BE528" s="3" t="s">
        <v>606</v>
      </c>
      <c r="BF528" s="9">
        <v>0.95</v>
      </c>
      <c r="BI528" s="3" t="s">
        <v>607</v>
      </c>
      <c r="BJ528" s="9">
        <v>0.95</v>
      </c>
      <c r="BM528" s="3" t="s">
        <v>612</v>
      </c>
      <c r="BN528" s="9">
        <v>0.95</v>
      </c>
      <c r="BQ528" s="3" t="s">
        <v>2529</v>
      </c>
      <c r="BR528" s="9">
        <v>0.95</v>
      </c>
      <c r="BU528" s="3"/>
      <c r="BV528" s="9"/>
      <c r="BY528" s="3"/>
      <c r="BZ528" s="9"/>
      <c r="CC528" s="3"/>
      <c r="CD528" s="9"/>
      <c r="CG528" s="3"/>
      <c r="CH528" s="9"/>
      <c r="CK528" s="3"/>
      <c r="CL528" s="9"/>
      <c r="CO528" s="3"/>
      <c r="CP528" s="9"/>
      <c r="CS528" s="3"/>
      <c r="CT528" s="9"/>
      <c r="CW528" s="3"/>
      <c r="CX528" s="9"/>
      <c r="DA528" s="3"/>
      <c r="DB528" s="9"/>
      <c r="DE528" s="3"/>
      <c r="DF528" s="9"/>
      <c r="DI528" s="94">
        <v>39731.518148148149</v>
      </c>
    </row>
    <row r="529" spans="1:113" s="1" customFormat="1" ht="14.5" x14ac:dyDescent="0.25">
      <c r="A529" s="150">
        <v>52876</v>
      </c>
      <c r="B529" s="55" t="s">
        <v>1569</v>
      </c>
      <c r="C529" s="57" t="s">
        <v>1046</v>
      </c>
      <c r="D529" s="58" t="s">
        <v>932</v>
      </c>
      <c r="E529" s="58" t="s">
        <v>948</v>
      </c>
      <c r="F529" s="58" t="s">
        <v>932</v>
      </c>
      <c r="G529" s="248">
        <v>20080523</v>
      </c>
      <c r="H529" s="58" t="s">
        <v>930</v>
      </c>
      <c r="I529" s="59">
        <v>0.98199999999999998</v>
      </c>
      <c r="J529" s="58" t="s">
        <v>941</v>
      </c>
      <c r="K529" s="58" t="s">
        <v>944</v>
      </c>
      <c r="L529" s="60">
        <v>4930966470</v>
      </c>
      <c r="M529" s="58" t="s">
        <v>1729</v>
      </c>
      <c r="N529" s="58" t="s">
        <v>2206</v>
      </c>
      <c r="O529" s="105">
        <v>234.14</v>
      </c>
      <c r="P529" s="105">
        <v>72200</v>
      </c>
      <c r="Q529" s="58" t="s">
        <v>1808</v>
      </c>
      <c r="R529" s="58" t="s">
        <v>1434</v>
      </c>
      <c r="S529" s="74">
        <v>20110523</v>
      </c>
      <c r="T529" s="58" t="s">
        <v>43</v>
      </c>
      <c r="U529" s="62">
        <v>6.4000000000000003E-3</v>
      </c>
      <c r="V529" s="62" t="s">
        <v>101</v>
      </c>
      <c r="W529" s="62">
        <v>5.9999999999999995E-4</v>
      </c>
      <c r="X529" s="62">
        <v>5.9999999999999995E-4</v>
      </c>
      <c r="Y529" s="61" t="s">
        <v>1405</v>
      </c>
      <c r="Z529" s="61" t="s">
        <v>1406</v>
      </c>
      <c r="AA529" s="61" t="s">
        <v>1407</v>
      </c>
      <c r="AB529" s="76" t="s">
        <v>1174</v>
      </c>
      <c r="AC529" s="58"/>
      <c r="AD529" s="61" t="s">
        <v>2874</v>
      </c>
      <c r="AE529" s="56"/>
      <c r="AF529" s="61">
        <v>80</v>
      </c>
      <c r="AG529" s="61"/>
      <c r="AH529" s="63"/>
      <c r="AI529" s="61" t="s">
        <v>1436</v>
      </c>
      <c r="AJ529" s="64"/>
      <c r="AK529" s="61">
        <f ca="1">IF(LEN(J529)=0,"",VLOOKUP(INDIRECT(ADDRESS(COUNTA(기초자산!$A:$A),1,,,sname)),mat_spot,MATCH(J529,기초자산!$10:$10,0),FALSE))</f>
        <v>274.89999999999998</v>
      </c>
      <c r="AL529" s="61">
        <f ca="1">IF(LEN(K529)=0,"",VLOOKUP(INDIRECT(ADDRESS(COUNTA(기초자산!$A:$A),1,,,sname)),mat_spot,MATCH(K529,기초자산!$10:$10,0),FALSE))</f>
        <v>106500</v>
      </c>
      <c r="AM529" s="65">
        <f t="shared" ca="1" si="115"/>
        <v>1.1740838814384555</v>
      </c>
      <c r="AN529" s="65">
        <f t="shared" ca="1" si="118"/>
        <v>1.4750692520775623</v>
      </c>
      <c r="AO529" s="58" t="s">
        <v>2563</v>
      </c>
      <c r="AP529" s="65">
        <v>1</v>
      </c>
      <c r="AQ529" s="61" t="e">
        <f t="shared" ca="1" si="116"/>
        <v>#NAME?</v>
      </c>
      <c r="AR529" s="61" t="e">
        <f t="shared" ca="1" si="117"/>
        <v>#NAME?</v>
      </c>
      <c r="AS529" s="58" t="s">
        <v>611</v>
      </c>
      <c r="AT529" s="65">
        <v>1</v>
      </c>
      <c r="AU529" s="61"/>
      <c r="AV529" s="61"/>
      <c r="AW529" s="58" t="s">
        <v>607</v>
      </c>
      <c r="AX529" s="65">
        <v>1</v>
      </c>
      <c r="AY529" s="61"/>
      <c r="AZ529" s="61"/>
      <c r="BA529" s="58" t="s">
        <v>2529</v>
      </c>
      <c r="BB529" s="65">
        <v>1</v>
      </c>
      <c r="BC529" s="61"/>
      <c r="BD529" s="61"/>
      <c r="BE529" s="58" t="s">
        <v>292</v>
      </c>
      <c r="BF529" s="65">
        <v>1</v>
      </c>
      <c r="BG529" s="61"/>
      <c r="BH529" s="61"/>
      <c r="BI529" s="58" t="s">
        <v>1808</v>
      </c>
      <c r="BJ529" s="65">
        <v>1</v>
      </c>
      <c r="BK529" s="61"/>
      <c r="BL529" s="61"/>
      <c r="BM529" s="58"/>
      <c r="BN529" s="65"/>
      <c r="BO529" s="61"/>
      <c r="BP529" s="61"/>
      <c r="BQ529" s="58"/>
      <c r="BR529" s="65"/>
      <c r="BS529" s="61"/>
      <c r="BT529" s="61"/>
      <c r="BU529" s="58"/>
      <c r="BV529" s="65"/>
      <c r="BW529" s="61"/>
      <c r="BX529" s="61"/>
      <c r="BY529" s="58"/>
      <c r="BZ529" s="65"/>
      <c r="CA529" s="61"/>
      <c r="CB529" s="61"/>
      <c r="CC529" s="58"/>
      <c r="CD529" s="65"/>
      <c r="CE529" s="61"/>
      <c r="CF529" s="61"/>
      <c r="CG529" s="58"/>
      <c r="CH529" s="65"/>
      <c r="CI529" s="61"/>
      <c r="CJ529" s="61"/>
      <c r="CK529" s="58"/>
      <c r="CL529" s="65"/>
      <c r="CM529" s="61"/>
      <c r="CN529" s="61"/>
      <c r="CO529" s="58"/>
      <c r="CP529" s="65"/>
      <c r="CQ529" s="61"/>
      <c r="CR529" s="61"/>
      <c r="CS529" s="58"/>
      <c r="CT529" s="65"/>
      <c r="CU529" s="61"/>
      <c r="CV529" s="61"/>
      <c r="CW529" s="58"/>
      <c r="CX529" s="65"/>
      <c r="CY529" s="61"/>
      <c r="CZ529" s="61"/>
      <c r="DA529" s="58"/>
      <c r="DB529" s="65"/>
      <c r="DC529" s="61"/>
      <c r="DD529" s="61"/>
      <c r="DE529" s="58"/>
      <c r="DF529" s="65"/>
      <c r="DG529" s="61"/>
      <c r="DH529" s="61"/>
      <c r="DI529" s="94">
        <v>39692.380810185183</v>
      </c>
    </row>
    <row r="530" spans="1:113" s="1" customFormat="1" ht="14.5" x14ac:dyDescent="0.25">
      <c r="A530" s="150">
        <v>52875</v>
      </c>
      <c r="B530" s="55" t="s">
        <v>1570</v>
      </c>
      <c r="C530" s="57" t="s">
        <v>1047</v>
      </c>
      <c r="D530" s="58" t="s">
        <v>932</v>
      </c>
      <c r="E530" s="58" t="s">
        <v>948</v>
      </c>
      <c r="F530" s="58" t="s">
        <v>932</v>
      </c>
      <c r="G530" s="248">
        <v>20080523</v>
      </c>
      <c r="H530" s="58" t="s">
        <v>930</v>
      </c>
      <c r="I530" s="59">
        <v>0.98199999999999998</v>
      </c>
      <c r="J530" s="58" t="s">
        <v>941</v>
      </c>
      <c r="K530" s="58" t="s">
        <v>906</v>
      </c>
      <c r="L530" s="60">
        <v>4930966470</v>
      </c>
      <c r="M530" s="58" t="s">
        <v>1729</v>
      </c>
      <c r="N530" s="58" t="s">
        <v>2206</v>
      </c>
      <c r="O530" s="105">
        <v>234.14</v>
      </c>
      <c r="P530" s="105">
        <v>203500</v>
      </c>
      <c r="Q530" s="58" t="s">
        <v>1808</v>
      </c>
      <c r="R530" s="58" t="s">
        <v>1434</v>
      </c>
      <c r="S530" s="74">
        <v>20110523</v>
      </c>
      <c r="T530" s="58" t="s">
        <v>43</v>
      </c>
      <c r="U530" s="62">
        <v>6.4000000000000003E-3</v>
      </c>
      <c r="V530" s="62" t="s">
        <v>101</v>
      </c>
      <c r="W530" s="62">
        <v>5.9999999999999995E-4</v>
      </c>
      <c r="X530" s="62">
        <v>5.9999999999999995E-4</v>
      </c>
      <c r="Y530" s="61" t="s">
        <v>1405</v>
      </c>
      <c r="Z530" s="61" t="s">
        <v>1406</v>
      </c>
      <c r="AA530" s="61" t="s">
        <v>1407</v>
      </c>
      <c r="AB530" s="76" t="s">
        <v>1174</v>
      </c>
      <c r="AC530" s="58"/>
      <c r="AD530" s="61" t="s">
        <v>2874</v>
      </c>
      <c r="AE530" s="56"/>
      <c r="AF530" s="61">
        <v>80</v>
      </c>
      <c r="AG530" s="61"/>
      <c r="AH530" s="63"/>
      <c r="AI530" s="61" t="s">
        <v>1436</v>
      </c>
      <c r="AJ530" s="64"/>
      <c r="AK530" s="61">
        <f ca="1">IF(LEN(J530)=0,"",VLOOKUP(INDIRECT(ADDRESS(COUNTA(기초자산!$A:$A),1,,,sname)),mat_spot,MATCH(J530,기초자산!$10:$10,0),FALSE))</f>
        <v>274.89999999999998</v>
      </c>
      <c r="AL530" s="61">
        <f ca="1">IF(LEN(K530)=0,"",VLOOKUP(INDIRECT(ADDRESS(COUNTA(기초자산!$A:$A),1,,,sname)),mat_spot,MATCH(K530,기초자산!$10:$10,0),FALSE))</f>
        <v>165000</v>
      </c>
      <c r="AM530" s="65">
        <f t="shared" ca="1" si="115"/>
        <v>1.1740838814384555</v>
      </c>
      <c r="AN530" s="65">
        <f t="shared" ca="1" si="118"/>
        <v>0.81081081081081086</v>
      </c>
      <c r="AO530" s="58" t="s">
        <v>2563</v>
      </c>
      <c r="AP530" s="65">
        <v>1</v>
      </c>
      <c r="AQ530" s="61" t="e">
        <f t="shared" ca="1" si="116"/>
        <v>#NAME?</v>
      </c>
      <c r="AR530" s="61" t="e">
        <f t="shared" ca="1" si="117"/>
        <v>#NAME?</v>
      </c>
      <c r="AS530" s="58" t="s">
        <v>611</v>
      </c>
      <c r="AT530" s="65">
        <v>1</v>
      </c>
      <c r="AU530" s="61"/>
      <c r="AV530" s="61"/>
      <c r="AW530" s="58" t="s">
        <v>607</v>
      </c>
      <c r="AX530" s="65">
        <v>1</v>
      </c>
      <c r="AY530" s="61"/>
      <c r="AZ530" s="61"/>
      <c r="BA530" s="58" t="s">
        <v>2529</v>
      </c>
      <c r="BB530" s="65">
        <v>1</v>
      </c>
      <c r="BC530" s="61"/>
      <c r="BD530" s="61"/>
      <c r="BE530" s="58" t="s">
        <v>292</v>
      </c>
      <c r="BF530" s="65">
        <v>1</v>
      </c>
      <c r="BG530" s="61"/>
      <c r="BH530" s="61"/>
      <c r="BI530" s="58" t="s">
        <v>1808</v>
      </c>
      <c r="BJ530" s="65">
        <v>1</v>
      </c>
      <c r="BK530" s="61"/>
      <c r="BL530" s="61"/>
      <c r="BM530" s="58"/>
      <c r="BN530" s="65"/>
      <c r="BO530" s="61"/>
      <c r="BP530" s="61"/>
      <c r="BQ530" s="58"/>
      <c r="BR530" s="65"/>
      <c r="BS530" s="61"/>
      <c r="BT530" s="61"/>
      <c r="BU530" s="58"/>
      <c r="BV530" s="65"/>
      <c r="BW530" s="61"/>
      <c r="BX530" s="61"/>
      <c r="BY530" s="58"/>
      <c r="BZ530" s="65"/>
      <c r="CA530" s="61"/>
      <c r="CB530" s="61"/>
      <c r="CC530" s="58"/>
      <c r="CD530" s="65"/>
      <c r="CE530" s="61"/>
      <c r="CF530" s="61"/>
      <c r="CG530" s="58"/>
      <c r="CH530" s="65"/>
      <c r="CI530" s="61"/>
      <c r="CJ530" s="61"/>
      <c r="CK530" s="58"/>
      <c r="CL530" s="65"/>
      <c r="CM530" s="61"/>
      <c r="CN530" s="61"/>
      <c r="CO530" s="58"/>
      <c r="CP530" s="65"/>
      <c r="CQ530" s="61"/>
      <c r="CR530" s="61"/>
      <c r="CS530" s="58"/>
      <c r="CT530" s="65"/>
      <c r="CU530" s="61"/>
      <c r="CV530" s="61"/>
      <c r="CW530" s="58"/>
      <c r="CX530" s="65"/>
      <c r="CY530" s="61"/>
      <c r="CZ530" s="61"/>
      <c r="DA530" s="58"/>
      <c r="DB530" s="65"/>
      <c r="DC530" s="61"/>
      <c r="DD530" s="61"/>
      <c r="DE530" s="58"/>
      <c r="DF530" s="65"/>
      <c r="DG530" s="61"/>
      <c r="DH530" s="61"/>
      <c r="DI530" s="94">
        <v>39692.380810185183</v>
      </c>
    </row>
    <row r="531" spans="1:113" s="1" customFormat="1" ht="14.5" x14ac:dyDescent="0.25">
      <c r="A531" s="150">
        <v>52881</v>
      </c>
      <c r="B531" s="55" t="s">
        <v>1571</v>
      </c>
      <c r="C531" s="57" t="s">
        <v>986</v>
      </c>
      <c r="D531" s="58" t="s">
        <v>932</v>
      </c>
      <c r="E531" s="58" t="s">
        <v>948</v>
      </c>
      <c r="F531" s="58" t="s">
        <v>932</v>
      </c>
      <c r="G531" s="248">
        <v>20080530</v>
      </c>
      <c r="H531" s="58" t="s">
        <v>2065</v>
      </c>
      <c r="I531" s="59">
        <v>0.98499999999999999</v>
      </c>
      <c r="J531" s="58" t="s">
        <v>919</v>
      </c>
      <c r="K531" s="58" t="s">
        <v>936</v>
      </c>
      <c r="L531" s="60">
        <v>2964426878</v>
      </c>
      <c r="M531" s="58" t="s">
        <v>1730</v>
      </c>
      <c r="N531" s="58" t="s">
        <v>3226</v>
      </c>
      <c r="O531" s="105">
        <v>375000</v>
      </c>
      <c r="P531" s="105">
        <v>347000</v>
      </c>
      <c r="Q531" s="58" t="s">
        <v>1812</v>
      </c>
      <c r="R531" s="58" t="s">
        <v>2983</v>
      </c>
      <c r="S531" s="74">
        <v>20100611</v>
      </c>
      <c r="T531" s="58" t="s">
        <v>44</v>
      </c>
      <c r="U531" s="62">
        <v>8.8000000000000005E-3</v>
      </c>
      <c r="V531" s="62" t="s">
        <v>97</v>
      </c>
      <c r="W531" s="62">
        <v>1.1999999999999999E-3</v>
      </c>
      <c r="X531" s="62">
        <v>1.1999999999999999E-3</v>
      </c>
      <c r="Y531" s="61" t="s">
        <v>411</v>
      </c>
      <c r="Z531" s="61" t="s">
        <v>1899</v>
      </c>
      <c r="AA531" s="61" t="s">
        <v>414</v>
      </c>
      <c r="AB531" s="76" t="s">
        <v>1174</v>
      </c>
      <c r="AC531" s="58"/>
      <c r="AD531" s="61" t="s">
        <v>2986</v>
      </c>
      <c r="AE531" s="56"/>
      <c r="AF531" s="61">
        <v>60</v>
      </c>
      <c r="AG531" s="61">
        <v>103</v>
      </c>
      <c r="AH531" s="63"/>
      <c r="AI531" s="61" t="s">
        <v>1917</v>
      </c>
      <c r="AJ531" s="64"/>
      <c r="AK531" s="61">
        <f ca="1">IF(LEN(J531)=0,"",VLOOKUP(INDIRECT(ADDRESS(COUNTA(기초자산!$A:$A),1,,,sname)),mat_spot,MATCH(J531,기초자산!$10:$10,0),FALSE))</f>
        <v>474000</v>
      </c>
      <c r="AL531" s="61">
        <f ca="1">IF(LEN(K531)=0,"",VLOOKUP(INDIRECT(ADDRESS(COUNTA(기초자산!$A:$A),1,,,sname)),mat_spot,MATCH(K531,기초자산!$10:$10,0),FALSE))</f>
        <v>431000</v>
      </c>
      <c r="AM531" s="65">
        <f t="shared" ca="1" si="115"/>
        <v>1.264</v>
      </c>
      <c r="AN531" s="65">
        <f t="shared" ca="1" si="118"/>
        <v>1.2420749279538905</v>
      </c>
      <c r="AO531" s="58" t="s">
        <v>153</v>
      </c>
      <c r="AP531" s="65">
        <v>0.95</v>
      </c>
      <c r="AQ531" s="61" t="e">
        <f t="shared" ca="1" si="116"/>
        <v>#NAME?</v>
      </c>
      <c r="AR531" s="61" t="e">
        <f t="shared" ca="1" si="117"/>
        <v>#NAME?</v>
      </c>
      <c r="AS531" s="58" t="s">
        <v>192</v>
      </c>
      <c r="AT531" s="65">
        <v>0.95</v>
      </c>
      <c r="AU531" s="61"/>
      <c r="AV531" s="61"/>
      <c r="AW531" s="58" t="s">
        <v>214</v>
      </c>
      <c r="AX531" s="65">
        <v>0.95</v>
      </c>
      <c r="AY531" s="61"/>
      <c r="AZ531" s="61"/>
      <c r="BA531" s="58" t="s">
        <v>274</v>
      </c>
      <c r="BB531" s="65">
        <v>0.95</v>
      </c>
      <c r="BC531" s="61"/>
      <c r="BD531" s="61"/>
      <c r="BE531" s="58" t="s">
        <v>258</v>
      </c>
      <c r="BF531" s="65">
        <v>0.95</v>
      </c>
      <c r="BG531" s="61"/>
      <c r="BH531" s="61"/>
      <c r="BI531" s="58" t="s">
        <v>28</v>
      </c>
      <c r="BJ531" s="65">
        <v>0.95</v>
      </c>
      <c r="BK531" s="61"/>
      <c r="BL531" s="61"/>
      <c r="BM531" s="58" t="s">
        <v>282</v>
      </c>
      <c r="BN531" s="65">
        <v>0.95</v>
      </c>
      <c r="BO531" s="61"/>
      <c r="BP531" s="61"/>
      <c r="BQ531" s="58" t="s">
        <v>1812</v>
      </c>
      <c r="BR531" s="65">
        <v>0.95</v>
      </c>
      <c r="BS531" s="61"/>
      <c r="BT531" s="61"/>
      <c r="BU531" s="58"/>
      <c r="BV531" s="65"/>
      <c r="BW531" s="61"/>
      <c r="BX531" s="61"/>
      <c r="BY531" s="58"/>
      <c r="BZ531" s="65"/>
      <c r="CA531" s="61"/>
      <c r="CB531" s="61"/>
      <c r="CC531" s="58"/>
      <c r="CD531" s="65"/>
      <c r="CE531" s="61"/>
      <c r="CF531" s="61"/>
      <c r="CG531" s="58"/>
      <c r="CH531" s="65"/>
      <c r="CI531" s="61"/>
      <c r="CJ531" s="61"/>
      <c r="CK531" s="58"/>
      <c r="CL531" s="65"/>
      <c r="CM531" s="61"/>
      <c r="CN531" s="61"/>
      <c r="CO531" s="58"/>
      <c r="CP531" s="65"/>
      <c r="CQ531" s="61"/>
      <c r="CR531" s="61"/>
      <c r="CS531" s="58"/>
      <c r="CT531" s="65"/>
      <c r="CU531" s="61"/>
      <c r="CV531" s="61"/>
      <c r="CW531" s="58"/>
      <c r="CX531" s="65"/>
      <c r="CY531" s="61"/>
      <c r="CZ531" s="61"/>
      <c r="DA531" s="58"/>
      <c r="DB531" s="65"/>
      <c r="DC531" s="61"/>
      <c r="DD531" s="61"/>
      <c r="DE531" s="58"/>
      <c r="DF531" s="65"/>
      <c r="DG531" s="61"/>
      <c r="DH531" s="61"/>
      <c r="DI531" s="94">
        <v>39692.651898148149</v>
      </c>
    </row>
    <row r="532" spans="1:113" s="26" customFormat="1" ht="14.5" x14ac:dyDescent="0.25">
      <c r="A532" s="150">
        <v>52884</v>
      </c>
      <c r="B532" s="55" t="s">
        <v>1572</v>
      </c>
      <c r="C532" s="57" t="s">
        <v>1102</v>
      </c>
      <c r="D532" s="58" t="s">
        <v>932</v>
      </c>
      <c r="E532" s="58" t="s">
        <v>948</v>
      </c>
      <c r="F532" s="58" t="s">
        <v>932</v>
      </c>
      <c r="G532" s="248">
        <v>20080530</v>
      </c>
      <c r="H532" s="58" t="s">
        <v>2065</v>
      </c>
      <c r="I532" s="59">
        <v>0.98499999999999999</v>
      </c>
      <c r="J532" s="58" t="s">
        <v>919</v>
      </c>
      <c r="K532" s="58" t="s">
        <v>936</v>
      </c>
      <c r="L532" s="60">
        <v>4689006343</v>
      </c>
      <c r="M532" s="58" t="s">
        <v>1784</v>
      </c>
      <c r="N532" s="58" t="s">
        <v>3288</v>
      </c>
      <c r="O532" s="105">
        <v>379000</v>
      </c>
      <c r="P532" s="105">
        <v>348250</v>
      </c>
      <c r="Q532" s="58" t="s">
        <v>1813</v>
      </c>
      <c r="R532" s="58" t="s">
        <v>3289</v>
      </c>
      <c r="S532" s="74">
        <v>20100531</v>
      </c>
      <c r="T532" s="58" t="s">
        <v>44</v>
      </c>
      <c r="U532" s="62">
        <v>1.2800000000000001E-2</v>
      </c>
      <c r="V532" s="62" t="s">
        <v>99</v>
      </c>
      <c r="W532" s="62">
        <v>1.1999999999999999E-3</v>
      </c>
      <c r="X532" s="62">
        <v>1.1999999999999999E-3</v>
      </c>
      <c r="Y532" s="61" t="s">
        <v>411</v>
      </c>
      <c r="Z532" s="61" t="s">
        <v>1899</v>
      </c>
      <c r="AA532" s="61" t="s">
        <v>414</v>
      </c>
      <c r="AB532" s="76" t="s">
        <v>1174</v>
      </c>
      <c r="AC532" s="58"/>
      <c r="AD532" s="61" t="s">
        <v>2986</v>
      </c>
      <c r="AE532" s="56"/>
      <c r="AF532" s="61">
        <v>60</v>
      </c>
      <c r="AG532" s="61">
        <v>103</v>
      </c>
      <c r="AH532" s="63"/>
      <c r="AI532" s="61" t="s">
        <v>3290</v>
      </c>
      <c r="AJ532" s="64">
        <v>0.28000000000000003</v>
      </c>
      <c r="AK532" s="61">
        <f ca="1">IF(LEN(J532)=0,"",VLOOKUP(INDIRECT(ADDRESS(COUNTA(기초자산!$A:$A),1,,,sname)),mat_spot,MATCH(J532,기초자산!$10:$10,0),FALSE))</f>
        <v>474000</v>
      </c>
      <c r="AL532" s="61">
        <f ca="1">IF(LEN(K532)=0,"",VLOOKUP(INDIRECT(ADDRESS(COUNTA(기초자산!$A:$A),1,,,sname)),mat_spot,MATCH(K532,기초자산!$10:$10,0),FALSE))</f>
        <v>431000</v>
      </c>
      <c r="AM532" s="65">
        <f t="shared" ca="1" si="115"/>
        <v>1.2506596306068603</v>
      </c>
      <c r="AN532" s="65">
        <f t="shared" ca="1" si="118"/>
        <v>1.2376166547020819</v>
      </c>
      <c r="AO532" s="58" t="s">
        <v>154</v>
      </c>
      <c r="AP532" s="65">
        <v>0.95</v>
      </c>
      <c r="AQ532" s="61" t="e">
        <f t="shared" ca="1" si="116"/>
        <v>#NAME?</v>
      </c>
      <c r="AR532" s="61" t="e">
        <f t="shared" ca="1" si="117"/>
        <v>#NAME?</v>
      </c>
      <c r="AS532" s="58" t="s">
        <v>193</v>
      </c>
      <c r="AT532" s="65">
        <v>0.95</v>
      </c>
      <c r="AU532" s="61"/>
      <c r="AV532" s="61"/>
      <c r="AW532" s="58" t="s">
        <v>232</v>
      </c>
      <c r="AX532" s="65">
        <v>0.95</v>
      </c>
      <c r="AY532" s="61"/>
      <c r="AZ532" s="61"/>
      <c r="BA532" s="58" t="s">
        <v>275</v>
      </c>
      <c r="BB532" s="65">
        <v>0.95</v>
      </c>
      <c r="BC532" s="61"/>
      <c r="BD532" s="61"/>
      <c r="BE532" s="58" t="s">
        <v>293</v>
      </c>
      <c r="BF532" s="65">
        <v>0.95</v>
      </c>
      <c r="BG532" s="61"/>
      <c r="BH532" s="61"/>
      <c r="BI532" s="58" t="s">
        <v>2198</v>
      </c>
      <c r="BJ532" s="65">
        <v>0.95</v>
      </c>
      <c r="BK532" s="61"/>
      <c r="BL532" s="61"/>
      <c r="BM532" s="58" t="s">
        <v>2203</v>
      </c>
      <c r="BN532" s="65">
        <v>0.95</v>
      </c>
      <c r="BO532" s="61"/>
      <c r="BP532" s="61"/>
      <c r="BQ532" s="58" t="s">
        <v>1813</v>
      </c>
      <c r="BR532" s="65">
        <v>0.95</v>
      </c>
      <c r="BS532" s="61"/>
      <c r="BT532" s="61"/>
      <c r="BU532" s="58"/>
      <c r="BV532" s="65"/>
      <c r="BW532" s="61"/>
      <c r="BX532" s="61"/>
      <c r="BY532" s="58"/>
      <c r="BZ532" s="65"/>
      <c r="CA532" s="61"/>
      <c r="CB532" s="61"/>
      <c r="CC532" s="58"/>
      <c r="CD532" s="65"/>
      <c r="CE532" s="61"/>
      <c r="CF532" s="61"/>
      <c r="CG532" s="58"/>
      <c r="CH532" s="65"/>
      <c r="CI532" s="61"/>
      <c r="CJ532" s="61"/>
      <c r="CK532" s="58"/>
      <c r="CL532" s="65"/>
      <c r="CM532" s="61"/>
      <c r="CN532" s="61"/>
      <c r="CO532" s="58"/>
      <c r="CP532" s="65"/>
      <c r="CQ532" s="61"/>
      <c r="CR532" s="61"/>
      <c r="CS532" s="58"/>
      <c r="CT532" s="65"/>
      <c r="CU532" s="61"/>
      <c r="CV532" s="61"/>
      <c r="CW532" s="58"/>
      <c r="CX532" s="65"/>
      <c r="CY532" s="61"/>
      <c r="CZ532" s="61"/>
      <c r="DA532" s="58"/>
      <c r="DB532" s="65"/>
      <c r="DC532" s="61"/>
      <c r="DD532" s="61"/>
      <c r="DE532" s="58"/>
      <c r="DF532" s="65"/>
      <c r="DG532" s="61"/>
      <c r="DH532" s="61"/>
      <c r="DI532" s="95">
        <v>39692.651898148149</v>
      </c>
    </row>
    <row r="533" spans="1:113" s="26" customFormat="1" ht="14.5" x14ac:dyDescent="0.25">
      <c r="A533" s="150">
        <v>52885</v>
      </c>
      <c r="B533" s="55" t="s">
        <v>1573</v>
      </c>
      <c r="C533" s="57" t="s">
        <v>1106</v>
      </c>
      <c r="D533" s="58" t="s">
        <v>932</v>
      </c>
      <c r="E533" s="58" t="s">
        <v>948</v>
      </c>
      <c r="F533" s="58" t="s">
        <v>932</v>
      </c>
      <c r="G533" s="248">
        <v>20080530</v>
      </c>
      <c r="H533" s="58" t="s">
        <v>2880</v>
      </c>
      <c r="I533" s="59">
        <v>0.98399999999999999</v>
      </c>
      <c r="J533" s="58" t="s">
        <v>7200</v>
      </c>
      <c r="K533" s="58" t="s">
        <v>915</v>
      </c>
      <c r="L533" s="60">
        <v>20085306946</v>
      </c>
      <c r="M533" s="58" t="s">
        <v>1785</v>
      </c>
      <c r="N533" s="58" t="s">
        <v>3039</v>
      </c>
      <c r="O533" s="105">
        <v>125333</v>
      </c>
      <c r="P533" s="105">
        <v>30466</v>
      </c>
      <c r="Q533" s="58" t="s">
        <v>1814</v>
      </c>
      <c r="R533" s="58" t="s">
        <v>3286</v>
      </c>
      <c r="S533" s="74">
        <v>20100531</v>
      </c>
      <c r="T533" s="58" t="s">
        <v>44</v>
      </c>
      <c r="U533" s="62">
        <v>6.6E-3</v>
      </c>
      <c r="V533" s="62" t="s">
        <v>97</v>
      </c>
      <c r="W533" s="62">
        <v>5.9999999999999995E-4</v>
      </c>
      <c r="X533" s="62">
        <v>5.9999999999999995E-4</v>
      </c>
      <c r="Y533" s="61" t="s">
        <v>2845</v>
      </c>
      <c r="Z533" s="61" t="s">
        <v>2846</v>
      </c>
      <c r="AA533" s="61" t="s">
        <v>2847</v>
      </c>
      <c r="AB533" s="76" t="s">
        <v>1174</v>
      </c>
      <c r="AC533" s="58"/>
      <c r="AD533" s="61" t="s">
        <v>106</v>
      </c>
      <c r="AE533" s="56"/>
      <c r="AF533" s="61">
        <v>50</v>
      </c>
      <c r="AG533" s="61"/>
      <c r="AH533" s="63"/>
      <c r="AI533" s="61" t="s">
        <v>3287</v>
      </c>
      <c r="AJ533" s="64">
        <v>0.34200000000000003</v>
      </c>
      <c r="AK533" s="61">
        <f ca="1">IF(LEN(J533)=0,"",VLOOKUP(INDIRECT(ADDRESS(COUNTA(기초자산!$A:$A),1,,,sname)),mat_spot,MATCH(J533,기초자산!$10:$10,0),FALSE))</f>
        <v>195000</v>
      </c>
      <c r="AL533" s="61">
        <f ca="1">IF(LEN(K533)=0,"",VLOOKUP(INDIRECT(ADDRESS(COUNTA(기초자산!$A:$A),1,,,sname)),mat_spot,MATCH(K533,기초자산!$10:$10,0),FALSE))</f>
        <v>29700</v>
      </c>
      <c r="AM533" s="65">
        <f t="shared" ca="1" si="115"/>
        <v>1.5558552017425578</v>
      </c>
      <c r="AN533" s="65">
        <f t="shared" ca="1" si="118"/>
        <v>0.97485721788222934</v>
      </c>
      <c r="AO533" s="58" t="s">
        <v>155</v>
      </c>
      <c r="AP533" s="65">
        <v>0.8</v>
      </c>
      <c r="AQ533" s="61" t="e">
        <f t="shared" ca="1" si="116"/>
        <v>#NAME?</v>
      </c>
      <c r="AR533" s="61" t="e">
        <f t="shared" ca="1" si="117"/>
        <v>#NAME?</v>
      </c>
      <c r="AS533" s="58" t="s">
        <v>194</v>
      </c>
      <c r="AT533" s="65">
        <v>0.75</v>
      </c>
      <c r="AU533" s="61"/>
      <c r="AV533" s="61"/>
      <c r="AW533" s="58" t="s">
        <v>233</v>
      </c>
      <c r="AX533" s="65">
        <v>0.7</v>
      </c>
      <c r="AY533" s="61"/>
      <c r="AZ533" s="61"/>
      <c r="BA533" s="58" t="s">
        <v>1814</v>
      </c>
      <c r="BB533" s="65">
        <v>0.65</v>
      </c>
      <c r="BC533" s="61"/>
      <c r="BD533" s="61"/>
      <c r="BE533" s="58"/>
      <c r="BF533" s="65"/>
      <c r="BG533" s="61"/>
      <c r="BH533" s="61"/>
      <c r="BI533" s="58"/>
      <c r="BJ533" s="65"/>
      <c r="BK533" s="61"/>
      <c r="BL533" s="61"/>
      <c r="BM533" s="58"/>
      <c r="BN533" s="65"/>
      <c r="BO533" s="61"/>
      <c r="BP533" s="61"/>
      <c r="BQ533" s="58"/>
      <c r="BR533" s="65"/>
      <c r="BS533" s="61"/>
      <c r="BT533" s="61"/>
      <c r="BU533" s="58"/>
      <c r="BV533" s="65"/>
      <c r="BW533" s="61"/>
      <c r="BX533" s="61"/>
      <c r="BY533" s="58"/>
      <c r="BZ533" s="65"/>
      <c r="CA533" s="61"/>
      <c r="CB533" s="61"/>
      <c r="CC533" s="58"/>
      <c r="CD533" s="65"/>
      <c r="CE533" s="61"/>
      <c r="CF533" s="61"/>
      <c r="CG533" s="58"/>
      <c r="CH533" s="65"/>
      <c r="CI533" s="61"/>
      <c r="CJ533" s="61"/>
      <c r="CK533" s="58"/>
      <c r="CL533" s="65"/>
      <c r="CM533" s="61"/>
      <c r="CN533" s="61"/>
      <c r="CO533" s="58"/>
      <c r="CP533" s="65"/>
      <c r="CQ533" s="61"/>
      <c r="CR533" s="61"/>
      <c r="CS533" s="58"/>
      <c r="CT533" s="65"/>
      <c r="CU533" s="61"/>
      <c r="CV533" s="61"/>
      <c r="CW533" s="58"/>
      <c r="CX533" s="65"/>
      <c r="CY533" s="61"/>
      <c r="CZ533" s="61"/>
      <c r="DA533" s="58"/>
      <c r="DB533" s="65"/>
      <c r="DC533" s="61"/>
      <c r="DD533" s="61"/>
      <c r="DE533" s="58"/>
      <c r="DF533" s="65"/>
      <c r="DG533" s="61"/>
      <c r="DH533" s="61"/>
      <c r="DI533" s="95">
        <v>39729.643854166665</v>
      </c>
    </row>
    <row r="534" spans="1:113" s="26" customFormat="1" ht="14.5" x14ac:dyDescent="0.25">
      <c r="A534" s="150">
        <v>52886</v>
      </c>
      <c r="B534" s="55" t="s">
        <v>1574</v>
      </c>
      <c r="C534" s="57" t="s">
        <v>1090</v>
      </c>
      <c r="D534" s="58" t="s">
        <v>932</v>
      </c>
      <c r="E534" s="58" t="s">
        <v>948</v>
      </c>
      <c r="F534" s="58" t="s">
        <v>932</v>
      </c>
      <c r="G534" s="248">
        <v>20080530</v>
      </c>
      <c r="H534" s="58" t="s">
        <v>2860</v>
      </c>
      <c r="I534" s="59">
        <v>0.98699999999999999</v>
      </c>
      <c r="J534" s="58" t="s">
        <v>944</v>
      </c>
      <c r="K534" s="58" t="s">
        <v>941</v>
      </c>
      <c r="L534" s="60">
        <v>1456033224</v>
      </c>
      <c r="M534" s="58" t="s">
        <v>1730</v>
      </c>
      <c r="N534" s="58" t="s">
        <v>3035</v>
      </c>
      <c r="O534" s="105">
        <v>73900</v>
      </c>
      <c r="P534" s="105">
        <v>237.46</v>
      </c>
      <c r="Q534" s="58" t="s">
        <v>1815</v>
      </c>
      <c r="R534" s="58" t="s">
        <v>3036</v>
      </c>
      <c r="S534" s="74">
        <v>20110530</v>
      </c>
      <c r="T534" s="58" t="s">
        <v>44</v>
      </c>
      <c r="U534" s="62">
        <v>6.4000000000000003E-3</v>
      </c>
      <c r="V534" s="62" t="s">
        <v>99</v>
      </c>
      <c r="W534" s="62">
        <v>5.9999999999999995E-4</v>
      </c>
      <c r="X534" s="62">
        <v>5.9999999999999995E-4</v>
      </c>
      <c r="Y534" s="61" t="s">
        <v>2870</v>
      </c>
      <c r="Z534" s="61" t="s">
        <v>2846</v>
      </c>
      <c r="AA534" s="61" t="s">
        <v>2872</v>
      </c>
      <c r="AB534" s="76" t="s">
        <v>1174</v>
      </c>
      <c r="AC534" s="58"/>
      <c r="AD534" s="61" t="s">
        <v>3037</v>
      </c>
      <c r="AE534" s="56"/>
      <c r="AF534" s="61">
        <v>80</v>
      </c>
      <c r="AG534" s="61"/>
      <c r="AH534" s="63"/>
      <c r="AI534" s="61" t="s">
        <v>3038</v>
      </c>
      <c r="AJ534" s="64">
        <v>0.27</v>
      </c>
      <c r="AK534" s="61">
        <f ca="1">IF(LEN(J534)=0,"",VLOOKUP(INDIRECT(ADDRESS(COUNTA(기초자산!$A:$A),1,,,sname)),mat_spot,MATCH(J534,기초자산!$10:$10,0),FALSE))</f>
        <v>106500</v>
      </c>
      <c r="AL534" s="61">
        <f ca="1">IF(LEN(K534)=0,"",VLOOKUP(INDIRECT(ADDRESS(COUNTA(기초자산!$A:$A),1,,,sname)),mat_spot,MATCH(K534,기초자산!$10:$10,0),FALSE))</f>
        <v>274.89999999999998</v>
      </c>
      <c r="AM534" s="65">
        <f t="shared" ca="1" si="115"/>
        <v>1.4411366711772666</v>
      </c>
      <c r="AN534" s="65">
        <f t="shared" ca="1" si="118"/>
        <v>1.1576686599848394</v>
      </c>
      <c r="AO534" s="58" t="s">
        <v>2518</v>
      </c>
      <c r="AP534" s="65">
        <v>1</v>
      </c>
      <c r="AQ534" s="61" t="e">
        <f t="shared" ca="1" si="116"/>
        <v>#NAME?</v>
      </c>
      <c r="AR534" s="61" t="e">
        <f t="shared" ca="1" si="117"/>
        <v>#NAME?</v>
      </c>
      <c r="AS534" s="58" t="s">
        <v>2519</v>
      </c>
      <c r="AT534" s="65">
        <v>1</v>
      </c>
      <c r="AU534" s="61"/>
      <c r="AV534" s="61"/>
      <c r="AW534" s="58" t="s">
        <v>2533</v>
      </c>
      <c r="AX534" s="65">
        <v>1</v>
      </c>
      <c r="AY534" s="61"/>
      <c r="AZ534" s="61"/>
      <c r="BA534" s="58" t="s">
        <v>2534</v>
      </c>
      <c r="BB534" s="65">
        <v>1</v>
      </c>
      <c r="BC534" s="61"/>
      <c r="BD534" s="61"/>
      <c r="BE534" s="58" t="s">
        <v>7</v>
      </c>
      <c r="BF534" s="65">
        <v>1</v>
      </c>
      <c r="BG534" s="61"/>
      <c r="BH534" s="61"/>
      <c r="BI534" s="58" t="s">
        <v>1815</v>
      </c>
      <c r="BJ534" s="65">
        <v>1</v>
      </c>
      <c r="BK534" s="61"/>
      <c r="BL534" s="61"/>
      <c r="BM534" s="58"/>
      <c r="BN534" s="65"/>
      <c r="BO534" s="61"/>
      <c r="BP534" s="61"/>
      <c r="BQ534" s="58"/>
      <c r="BR534" s="65"/>
      <c r="BS534" s="61"/>
      <c r="BT534" s="61"/>
      <c r="BU534" s="58"/>
      <c r="BV534" s="65"/>
      <c r="BW534" s="61"/>
      <c r="BX534" s="61"/>
      <c r="BY534" s="58"/>
      <c r="BZ534" s="65"/>
      <c r="CA534" s="61"/>
      <c r="CB534" s="61"/>
      <c r="CC534" s="58"/>
      <c r="CD534" s="65"/>
      <c r="CE534" s="61"/>
      <c r="CF534" s="61"/>
      <c r="CG534" s="58"/>
      <c r="CH534" s="65"/>
      <c r="CI534" s="61"/>
      <c r="CJ534" s="61"/>
      <c r="CK534" s="58"/>
      <c r="CL534" s="65"/>
      <c r="CM534" s="61"/>
      <c r="CN534" s="61"/>
      <c r="CO534" s="58"/>
      <c r="CP534" s="65"/>
      <c r="CQ534" s="61"/>
      <c r="CR534" s="61"/>
      <c r="CS534" s="58"/>
      <c r="CT534" s="65"/>
      <c r="CU534" s="61"/>
      <c r="CV534" s="61"/>
      <c r="CW534" s="58"/>
      <c r="CX534" s="65"/>
      <c r="CY534" s="61"/>
      <c r="CZ534" s="61"/>
      <c r="DA534" s="58"/>
      <c r="DB534" s="65"/>
      <c r="DC534" s="61"/>
      <c r="DD534" s="61"/>
      <c r="DE534" s="58"/>
      <c r="DF534" s="65"/>
      <c r="DG534" s="61"/>
      <c r="DH534" s="61"/>
      <c r="DI534" s="95">
        <v>39682.462523148148</v>
      </c>
    </row>
    <row r="535" spans="1:113" s="1" customFormat="1" ht="14.5" x14ac:dyDescent="0.25">
      <c r="A535" s="149">
        <v>52862</v>
      </c>
      <c r="B535" s="5" t="s">
        <v>1575</v>
      </c>
      <c r="C535" s="10" t="s">
        <v>977</v>
      </c>
      <c r="D535" s="2" t="s">
        <v>945</v>
      </c>
      <c r="E535" s="2" t="s">
        <v>948</v>
      </c>
      <c r="F535" s="2" t="s">
        <v>910</v>
      </c>
      <c r="G535" s="247">
        <v>20080515</v>
      </c>
      <c r="H535" s="2" t="s">
        <v>910</v>
      </c>
      <c r="I535" s="53">
        <v>0.99750000000000005</v>
      </c>
      <c r="J535" s="2" t="s">
        <v>911</v>
      </c>
      <c r="K535" s="2" t="s">
        <v>913</v>
      </c>
      <c r="L535" s="18">
        <v>1930000000</v>
      </c>
      <c r="M535" s="2" t="s">
        <v>1728</v>
      </c>
      <c r="N535" s="2" t="s">
        <v>1439</v>
      </c>
      <c r="O535" s="106">
        <v>241000</v>
      </c>
      <c r="P535" s="106">
        <v>22300</v>
      </c>
      <c r="Q535" s="2" t="s">
        <v>1816</v>
      </c>
      <c r="R535" s="2" t="s">
        <v>1440</v>
      </c>
      <c r="S535" s="152">
        <v>20110519</v>
      </c>
      <c r="T535" s="2" t="s">
        <v>46</v>
      </c>
      <c r="U535" s="39">
        <v>4.0000000000000001E-3</v>
      </c>
      <c r="V535" s="39">
        <v>0</v>
      </c>
      <c r="W535" s="39">
        <v>4.0000000000000002E-4</v>
      </c>
      <c r="X535" s="39">
        <v>2.9999999999999997E-4</v>
      </c>
      <c r="Y535" s="1" t="s">
        <v>1405</v>
      </c>
      <c r="Z535" s="1" t="s">
        <v>1406</v>
      </c>
      <c r="AA535" s="1" t="s">
        <v>1412</v>
      </c>
      <c r="AB535" s="76" t="s">
        <v>1174</v>
      </c>
      <c r="AC535" s="2"/>
      <c r="AD535" s="1" t="s">
        <v>107</v>
      </c>
      <c r="AE535" s="4"/>
      <c r="AF535" s="1">
        <v>50</v>
      </c>
      <c r="AH535" s="28"/>
      <c r="AI535" s="1" t="s">
        <v>1441</v>
      </c>
      <c r="AJ535" s="19">
        <v>0.57899999999999996</v>
      </c>
      <c r="AK535" s="1">
        <f ca="1">IF(LEN(J535)=0,"",VLOOKUP(INDIRECT(ADDRESS(COUNTA(기초자산!$A:$A),1,,,sname)),mat_spot,MATCH(J535,기초자산!$10:$10,0),FALSE))</f>
        <v>241000</v>
      </c>
      <c r="AL535" s="1">
        <f ca="1">IF(LEN(K535)=0,"",VLOOKUP(INDIRECT(ADDRESS(COUNTA(기초자산!$A:$A),1,,,sname)),mat_spot,MATCH(K535,기초자산!$10:$10,0),FALSE))</f>
        <v>22750</v>
      </c>
      <c r="AM535" s="9">
        <f t="shared" ca="1" si="115"/>
        <v>1</v>
      </c>
      <c r="AN535" s="9">
        <f t="shared" ca="1" si="118"/>
        <v>1.0201793721973094</v>
      </c>
      <c r="AO535" s="3" t="s">
        <v>156</v>
      </c>
      <c r="AP535" s="9">
        <v>0.85</v>
      </c>
      <c r="AQ535" s="1" t="e">
        <f t="shared" ca="1" si="116"/>
        <v>#NAME?</v>
      </c>
      <c r="AR535" s="1" t="e">
        <f t="shared" ca="1" si="117"/>
        <v>#NAME?</v>
      </c>
      <c r="AS535" s="3" t="s">
        <v>195</v>
      </c>
      <c r="AT535" s="9">
        <v>0.85</v>
      </c>
      <c r="AW535" s="3" t="s">
        <v>234</v>
      </c>
      <c r="AX535" s="9">
        <v>0.8</v>
      </c>
      <c r="BA535" s="3" t="s">
        <v>276</v>
      </c>
      <c r="BB535" s="9">
        <v>0.8</v>
      </c>
      <c r="BE535" s="3" t="s">
        <v>294</v>
      </c>
      <c r="BF535" s="9">
        <v>0.75</v>
      </c>
      <c r="BI535" s="3" t="s">
        <v>1816</v>
      </c>
      <c r="BJ535" s="9">
        <v>0.75</v>
      </c>
      <c r="BM535" s="3"/>
      <c r="BN535" s="9"/>
      <c r="BQ535" s="3"/>
      <c r="BR535" s="9"/>
      <c r="BU535" s="3"/>
      <c r="BV535" s="9"/>
      <c r="BY535" s="3"/>
      <c r="BZ535" s="9"/>
      <c r="CC535" s="3"/>
      <c r="CD535" s="9"/>
      <c r="CG535" s="3"/>
      <c r="CH535" s="9"/>
      <c r="CK535" s="3"/>
      <c r="CL535" s="9"/>
      <c r="CO535" s="3"/>
      <c r="CP535" s="9"/>
      <c r="CS535" s="3"/>
      <c r="CT535" s="9"/>
      <c r="CW535" s="3"/>
      <c r="CX535" s="9"/>
      <c r="DA535" s="3"/>
      <c r="DB535" s="9"/>
      <c r="DE535" s="3"/>
      <c r="DF535" s="9"/>
      <c r="DI535" s="94">
        <v>39765.448900462965</v>
      </c>
    </row>
    <row r="536" spans="1:113" s="1" customFormat="1" ht="14.5" x14ac:dyDescent="0.25">
      <c r="A536" s="149">
        <v>52865</v>
      </c>
      <c r="B536" s="5" t="s">
        <v>1576</v>
      </c>
      <c r="C536" s="10" t="s">
        <v>978</v>
      </c>
      <c r="D536" s="2" t="s">
        <v>945</v>
      </c>
      <c r="E536" s="2" t="s">
        <v>948</v>
      </c>
      <c r="F536" s="2" t="s">
        <v>910</v>
      </c>
      <c r="G536" s="247">
        <v>20080515</v>
      </c>
      <c r="H536" s="2" t="s">
        <v>910</v>
      </c>
      <c r="I536" s="53">
        <v>0.99750000000000005</v>
      </c>
      <c r="J536" s="2" t="s">
        <v>926</v>
      </c>
      <c r="K536" s="2" t="s">
        <v>913</v>
      </c>
      <c r="L536" s="18">
        <v>1350310000</v>
      </c>
      <c r="M536" s="2" t="s">
        <v>1728</v>
      </c>
      <c r="N536" s="2" t="s">
        <v>1439</v>
      </c>
      <c r="O536" s="106">
        <v>45400</v>
      </c>
      <c r="P536" s="106">
        <v>22300</v>
      </c>
      <c r="Q536" s="2" t="s">
        <v>1816</v>
      </c>
      <c r="R536" s="2" t="s">
        <v>1440</v>
      </c>
      <c r="S536" s="152">
        <v>20110519</v>
      </c>
      <c r="T536" s="2" t="s">
        <v>46</v>
      </c>
      <c r="U536" s="39">
        <v>6.0000000000000001E-3</v>
      </c>
      <c r="V536" s="39">
        <v>0</v>
      </c>
      <c r="W536" s="39">
        <v>5.9999999999999995E-4</v>
      </c>
      <c r="X536" s="39">
        <v>4.4999999999999999E-4</v>
      </c>
      <c r="Y536" s="1" t="s">
        <v>1405</v>
      </c>
      <c r="Z536" s="1" t="s">
        <v>1406</v>
      </c>
      <c r="AA536" s="1" t="s">
        <v>1412</v>
      </c>
      <c r="AB536" s="76" t="s">
        <v>1174</v>
      </c>
      <c r="AC536" s="2"/>
      <c r="AD536" s="1" t="s">
        <v>113</v>
      </c>
      <c r="AE536" s="4"/>
      <c r="AF536" s="1">
        <v>50</v>
      </c>
      <c r="AG536" s="1">
        <v>110</v>
      </c>
      <c r="AH536" s="28"/>
      <c r="AI536" s="1" t="s">
        <v>1442</v>
      </c>
      <c r="AJ536" s="19">
        <v>0.49859999999999999</v>
      </c>
      <c r="AK536" s="1">
        <f ca="1">IF(LEN(J536)=0,"",VLOOKUP(INDIRECT(ADDRESS(COUNTA(기초자산!$A:$A),1,,,sname)),mat_spot,MATCH(J536,기초자산!$10:$10,0),FALSE))</f>
        <v>47000</v>
      </c>
      <c r="AL536" s="1">
        <f ca="1">IF(LEN(K536)=0,"",VLOOKUP(INDIRECT(ADDRESS(COUNTA(기초자산!$A:$A),1,,,sname)),mat_spot,MATCH(K536,기초자산!$10:$10,0),FALSE))</f>
        <v>22750</v>
      </c>
      <c r="AM536" s="9">
        <f t="shared" ca="1" si="115"/>
        <v>1.0352422907488987</v>
      </c>
      <c r="AN536" s="9">
        <f t="shared" ca="1" si="118"/>
        <v>1.0201793721973094</v>
      </c>
      <c r="AO536" s="3" t="s">
        <v>157</v>
      </c>
      <c r="AP536" s="9">
        <v>0.85</v>
      </c>
      <c r="AQ536" s="1" t="e">
        <f t="shared" ca="1" si="116"/>
        <v>#NAME?</v>
      </c>
      <c r="AR536" s="1" t="e">
        <f t="shared" ca="1" si="117"/>
        <v>#NAME?</v>
      </c>
      <c r="AS536" s="3" t="s">
        <v>196</v>
      </c>
      <c r="AT536" s="9">
        <v>0.85</v>
      </c>
      <c r="AW536" s="3" t="s">
        <v>195</v>
      </c>
      <c r="AX536" s="9">
        <v>0.85</v>
      </c>
      <c r="BA536" s="3" t="s">
        <v>251</v>
      </c>
      <c r="BB536" s="9">
        <v>0.8</v>
      </c>
      <c r="BE536" s="3" t="s">
        <v>2453</v>
      </c>
      <c r="BF536" s="9">
        <v>0.8</v>
      </c>
      <c r="BI536" s="3" t="s">
        <v>276</v>
      </c>
      <c r="BJ536" s="9">
        <v>0.8</v>
      </c>
      <c r="BM536" s="3" t="s">
        <v>2204</v>
      </c>
      <c r="BN536" s="9">
        <v>0.75</v>
      </c>
      <c r="BQ536" s="3" t="s">
        <v>2208</v>
      </c>
      <c r="BR536" s="9">
        <v>0.75</v>
      </c>
      <c r="BU536" s="3" t="s">
        <v>1816</v>
      </c>
      <c r="BV536" s="9">
        <v>0.75</v>
      </c>
      <c r="BY536" s="3"/>
      <c r="BZ536" s="9"/>
      <c r="CC536" s="3"/>
      <c r="CD536" s="9"/>
      <c r="CG536" s="3"/>
      <c r="CH536" s="9"/>
      <c r="CK536" s="3"/>
      <c r="CL536" s="9"/>
      <c r="CO536" s="3"/>
      <c r="CP536" s="9"/>
      <c r="CS536" s="3"/>
      <c r="CT536" s="9"/>
      <c r="CW536" s="3"/>
      <c r="CX536" s="9"/>
      <c r="DA536" s="3"/>
      <c r="DB536" s="9"/>
      <c r="DE536" s="3"/>
      <c r="DF536" s="9"/>
      <c r="DI536" s="94">
        <v>39731.428530092591</v>
      </c>
    </row>
    <row r="537" spans="1:113" s="1" customFormat="1" ht="14.5" x14ac:dyDescent="0.25">
      <c r="A537" s="150">
        <v>52880</v>
      </c>
      <c r="B537" s="55" t="s">
        <v>1577</v>
      </c>
      <c r="C537" s="57" t="s">
        <v>979</v>
      </c>
      <c r="D537" s="58" t="s">
        <v>945</v>
      </c>
      <c r="E537" s="58" t="s">
        <v>948</v>
      </c>
      <c r="F537" s="58" t="s">
        <v>910</v>
      </c>
      <c r="G537" s="248">
        <v>20080528</v>
      </c>
      <c r="H537" s="58" t="s">
        <v>1880</v>
      </c>
      <c r="I537" s="59">
        <v>0.99750000000000005</v>
      </c>
      <c r="J537" s="58" t="s">
        <v>940</v>
      </c>
      <c r="K537" s="58" t="s">
        <v>925</v>
      </c>
      <c r="L537" s="60">
        <v>3285765000</v>
      </c>
      <c r="M537" s="58" t="s">
        <v>1730</v>
      </c>
      <c r="N537" s="58" t="s">
        <v>3035</v>
      </c>
      <c r="O537" s="105">
        <v>122500</v>
      </c>
      <c r="P537" s="105">
        <v>162000</v>
      </c>
      <c r="Q537" s="58" t="s">
        <v>1817</v>
      </c>
      <c r="R537" s="58" t="s">
        <v>3227</v>
      </c>
      <c r="S537" s="74">
        <v>20110602</v>
      </c>
      <c r="T537" s="58" t="s">
        <v>49</v>
      </c>
      <c r="U537" s="62">
        <v>8.0000000000000002E-3</v>
      </c>
      <c r="V537" s="62">
        <v>0</v>
      </c>
      <c r="W537" s="62">
        <v>8.0000000000000004E-4</v>
      </c>
      <c r="X537" s="62">
        <v>5.9999999999999995E-4</v>
      </c>
      <c r="Y537" s="61" t="s">
        <v>3374</v>
      </c>
      <c r="Z537" s="61" t="s">
        <v>357</v>
      </c>
      <c r="AA537" s="61" t="s">
        <v>414</v>
      </c>
      <c r="AB537" s="76" t="s">
        <v>1174</v>
      </c>
      <c r="AC537" s="58"/>
      <c r="AD537" s="61" t="s">
        <v>2986</v>
      </c>
      <c r="AE537" s="56"/>
      <c r="AF537" s="61">
        <v>60</v>
      </c>
      <c r="AG537" s="61">
        <v>103</v>
      </c>
      <c r="AH537" s="63"/>
      <c r="AI537" s="61" t="s">
        <v>2059</v>
      </c>
      <c r="AJ537" s="64">
        <v>0.498</v>
      </c>
      <c r="AK537" s="61">
        <f ca="1">IF(LEN(J537)=0,"",VLOOKUP(INDIRECT(ADDRESS(COUNTA(기초자산!$A:$A),1,,,sname)),mat_spot,MATCH(J537,기초자산!$10:$10,0),FALSE))</f>
        <v>77900</v>
      </c>
      <c r="AL537" s="61">
        <f ca="1">IF(LEN(K537)=0,"",VLOOKUP(INDIRECT(ADDRESS(COUNTA(기초자산!$A:$A),1,,,sname)),mat_spot,MATCH(K537,기초자산!$10:$10,0),FALSE))</f>
        <v>159500</v>
      </c>
      <c r="AM537" s="65">
        <f t="shared" ca="1" si="115"/>
        <v>0.63591836734693874</v>
      </c>
      <c r="AN537" s="65">
        <f t="shared" ca="1" si="118"/>
        <v>0.98456790123456794</v>
      </c>
      <c r="AO537" s="58" t="s">
        <v>158</v>
      </c>
      <c r="AP537" s="65">
        <v>0.95</v>
      </c>
      <c r="AQ537" s="61" t="e">
        <f t="shared" ca="1" si="116"/>
        <v>#NAME?</v>
      </c>
      <c r="AR537" s="61" t="e">
        <f t="shared" ca="1" si="117"/>
        <v>#NAME?</v>
      </c>
      <c r="AS537" s="58" t="s">
        <v>197</v>
      </c>
      <c r="AT537" s="65">
        <v>0.95</v>
      </c>
      <c r="AU537" s="61"/>
      <c r="AV537" s="61"/>
      <c r="AW537" s="58" t="s">
        <v>2346</v>
      </c>
      <c r="AX537" s="65">
        <v>0.95</v>
      </c>
      <c r="AY537" s="61"/>
      <c r="AZ537" s="61"/>
      <c r="BA537" s="58" t="s">
        <v>277</v>
      </c>
      <c r="BB537" s="65">
        <v>0.95</v>
      </c>
      <c r="BC537" s="61"/>
      <c r="BD537" s="61"/>
      <c r="BE537" s="58" t="s">
        <v>295</v>
      </c>
      <c r="BF537" s="65">
        <v>0.95</v>
      </c>
      <c r="BG537" s="61"/>
      <c r="BH537" s="61"/>
      <c r="BI537" s="58" t="s">
        <v>2199</v>
      </c>
      <c r="BJ537" s="65">
        <v>0.95</v>
      </c>
      <c r="BK537" s="61"/>
      <c r="BL537" s="61"/>
      <c r="BM537" s="58" t="s">
        <v>2347</v>
      </c>
      <c r="BN537" s="65">
        <v>0.95</v>
      </c>
      <c r="BO537" s="61"/>
      <c r="BP537" s="61"/>
      <c r="BQ537" s="58" t="s">
        <v>20</v>
      </c>
      <c r="BR537" s="65">
        <v>0.95</v>
      </c>
      <c r="BS537" s="61"/>
      <c r="BT537" s="61"/>
      <c r="BU537" s="58" t="s">
        <v>2211</v>
      </c>
      <c r="BV537" s="65">
        <v>0.95</v>
      </c>
      <c r="BW537" s="61"/>
      <c r="BX537" s="61"/>
      <c r="BY537" s="58" t="s">
        <v>29</v>
      </c>
      <c r="BZ537" s="65">
        <v>0.95</v>
      </c>
      <c r="CA537" s="61"/>
      <c r="CB537" s="61"/>
      <c r="CC537" s="58" t="s">
        <v>25</v>
      </c>
      <c r="CD537" s="65">
        <v>0.95</v>
      </c>
      <c r="CE537" s="61"/>
      <c r="CF537" s="61"/>
      <c r="CG537" s="58" t="s">
        <v>1817</v>
      </c>
      <c r="CH537" s="65">
        <v>0.95</v>
      </c>
      <c r="CI537" s="61"/>
      <c r="CJ537" s="61"/>
      <c r="CK537" s="58" t="s">
        <v>1817</v>
      </c>
      <c r="CL537" s="65">
        <v>0.95</v>
      </c>
      <c r="CM537" s="61"/>
      <c r="CN537" s="61"/>
      <c r="CO537" s="58" t="s">
        <v>1817</v>
      </c>
      <c r="CP537" s="65">
        <v>0.95</v>
      </c>
      <c r="CQ537" s="61"/>
      <c r="CR537" s="61"/>
      <c r="CS537" s="58" t="s">
        <v>1817</v>
      </c>
      <c r="CT537" s="65">
        <v>0.95</v>
      </c>
      <c r="CU537" s="61"/>
      <c r="CV537" s="61"/>
      <c r="CW537" s="58" t="s">
        <v>1817</v>
      </c>
      <c r="CX537" s="65">
        <v>0.95</v>
      </c>
      <c r="CY537" s="61"/>
      <c r="CZ537" s="61"/>
      <c r="DA537" s="58" t="s">
        <v>1817</v>
      </c>
      <c r="DB537" s="65">
        <v>0.95</v>
      </c>
      <c r="DC537" s="61"/>
      <c r="DD537" s="61"/>
      <c r="DE537" s="58" t="s">
        <v>1817</v>
      </c>
      <c r="DF537" s="65">
        <v>0.95</v>
      </c>
      <c r="DG537" s="61"/>
      <c r="DH537" s="61"/>
      <c r="DI537" s="94">
        <v>39692.380810185183</v>
      </c>
    </row>
    <row r="538" spans="1:113" s="26" customFormat="1" ht="14.5" x14ac:dyDescent="0.25">
      <c r="A538" s="147">
        <v>52782</v>
      </c>
      <c r="B538" s="20" t="s">
        <v>1590</v>
      </c>
      <c r="C538" s="22" t="s">
        <v>1114</v>
      </c>
      <c r="D538" s="23" t="s">
        <v>2626</v>
      </c>
      <c r="E538" s="23" t="s">
        <v>948</v>
      </c>
      <c r="F538" s="23" t="s">
        <v>2626</v>
      </c>
      <c r="G538" s="244">
        <v>20080408</v>
      </c>
      <c r="H538" s="23" t="s">
        <v>1177</v>
      </c>
      <c r="I538" s="51">
        <v>0.99299999999999999</v>
      </c>
      <c r="J538" s="23" t="s">
        <v>941</v>
      </c>
      <c r="K538" s="23"/>
      <c r="L538" s="25">
        <v>40012184928</v>
      </c>
      <c r="M538" s="23" t="s">
        <v>2552</v>
      </c>
      <c r="N538" s="23" t="s">
        <v>2001</v>
      </c>
      <c r="O538" s="104">
        <v>225.1</v>
      </c>
      <c r="P538" s="104"/>
      <c r="Q538" s="23" t="s">
        <v>1824</v>
      </c>
      <c r="R538" s="23" t="s">
        <v>2002</v>
      </c>
      <c r="S538" s="112">
        <v>20090410</v>
      </c>
      <c r="T538" s="23" t="s">
        <v>2217</v>
      </c>
      <c r="U538" s="39">
        <v>1.5E-3</v>
      </c>
      <c r="V538" s="39">
        <v>5.0000000000000001E-3</v>
      </c>
      <c r="W538" s="39">
        <v>2.0000000000000001E-4</v>
      </c>
      <c r="X538" s="39">
        <v>2.0000000000000001E-4</v>
      </c>
      <c r="Y538" s="26" t="s">
        <v>2900</v>
      </c>
      <c r="AA538" s="26" t="s">
        <v>2003</v>
      </c>
      <c r="AB538" s="76" t="s">
        <v>1174</v>
      </c>
      <c r="AC538" s="23"/>
      <c r="AD538" s="26" t="s">
        <v>114</v>
      </c>
      <c r="AE538" s="21"/>
      <c r="AF538" s="26">
        <v>0</v>
      </c>
      <c r="AG538" s="26">
        <v>130</v>
      </c>
      <c r="AH538" s="29">
        <v>0.06</v>
      </c>
      <c r="AI538" s="26" t="s">
        <v>2004</v>
      </c>
      <c r="AJ538" s="27"/>
      <c r="AK538" s="26">
        <f ca="1">IF(LEN(J538)=0,"",VLOOKUP(INDIRECT(ADDRESS(COUNTA(기초자산!$A:$A),1,,,sname)),mat_spot,MATCH(J538,기초자산!$10:$10,0),FALSE))</f>
        <v>274.89999999999998</v>
      </c>
      <c r="AL538" s="26" t="s">
        <v>1174</v>
      </c>
      <c r="AM538" s="24">
        <f t="shared" ca="1" si="115"/>
        <v>1.221235006663705</v>
      </c>
      <c r="AN538" s="24" t="s">
        <v>1174</v>
      </c>
      <c r="AO538" s="23" t="s">
        <v>1824</v>
      </c>
      <c r="AP538" s="24"/>
      <c r="AQ538" s="1" t="e">
        <f t="shared" ca="1" si="116"/>
        <v>#NAME?</v>
      </c>
      <c r="AR538" s="1" t="e">
        <f t="shared" ca="1" si="117"/>
        <v>#NAME?</v>
      </c>
      <c r="AS538" s="23"/>
      <c r="AT538" s="24"/>
      <c r="AW538" s="23"/>
      <c r="AX538" s="24"/>
      <c r="BA538" s="23"/>
      <c r="BB538" s="24"/>
      <c r="BE538" s="23"/>
      <c r="BF538" s="24"/>
      <c r="BI538" s="23"/>
      <c r="BJ538" s="24"/>
      <c r="BM538" s="23"/>
      <c r="BN538" s="24"/>
      <c r="BQ538" s="23"/>
      <c r="BR538" s="24"/>
      <c r="BU538" s="23"/>
      <c r="BV538" s="24"/>
      <c r="BY538" s="23"/>
      <c r="BZ538" s="24"/>
      <c r="CC538" s="23"/>
      <c r="CD538" s="24"/>
      <c r="CG538" s="23"/>
      <c r="CH538" s="24"/>
      <c r="CK538" s="23"/>
      <c r="CL538" s="24"/>
      <c r="CO538" s="23"/>
      <c r="CP538" s="24"/>
      <c r="CS538" s="23"/>
      <c r="CT538" s="24"/>
      <c r="CW538" s="23"/>
      <c r="CX538" s="24"/>
      <c r="DA538" s="23"/>
      <c r="DB538" s="24"/>
      <c r="DE538" s="23"/>
      <c r="DF538" s="24"/>
    </row>
    <row r="539" spans="1:113" s="26" customFormat="1" ht="14.5" x14ac:dyDescent="0.25">
      <c r="A539" s="147">
        <v>52869</v>
      </c>
      <c r="B539" s="20" t="s">
        <v>1578</v>
      </c>
      <c r="C539" s="22" t="s">
        <v>1115</v>
      </c>
      <c r="D539" s="23" t="s">
        <v>2626</v>
      </c>
      <c r="E539" s="23" t="s">
        <v>948</v>
      </c>
      <c r="F539" s="23" t="s">
        <v>2626</v>
      </c>
      <c r="G539" s="244">
        <v>20080519</v>
      </c>
      <c r="H539" s="23" t="s">
        <v>1177</v>
      </c>
      <c r="I539" s="51">
        <v>0.99299999999999999</v>
      </c>
      <c r="J539" s="23" t="s">
        <v>941</v>
      </c>
      <c r="K539" s="23"/>
      <c r="L539" s="25">
        <v>29216937600</v>
      </c>
      <c r="M539" s="23" t="s">
        <v>609</v>
      </c>
      <c r="N539" s="23" t="s">
        <v>3299</v>
      </c>
      <c r="O539" s="104">
        <v>242.67</v>
      </c>
      <c r="P539" s="104"/>
      <c r="Q539" s="23" t="s">
        <v>1818</v>
      </c>
      <c r="R539" s="23" t="s">
        <v>3298</v>
      </c>
      <c r="S539" s="112">
        <v>20090519</v>
      </c>
      <c r="T539" s="23" t="s">
        <v>50</v>
      </c>
      <c r="U539" s="39">
        <v>1.5E-3</v>
      </c>
      <c r="V539" s="39">
        <v>5.0000000000000001E-3</v>
      </c>
      <c r="W539" s="39">
        <v>2.0000000000000001E-4</v>
      </c>
      <c r="X539" s="39">
        <v>2.0000000000000001E-4</v>
      </c>
      <c r="Y539" s="26" t="s">
        <v>2900</v>
      </c>
      <c r="AA539" s="26" t="s">
        <v>2872</v>
      </c>
      <c r="AB539" s="76" t="s">
        <v>1174</v>
      </c>
      <c r="AC539" s="23"/>
      <c r="AD539" s="26" t="s">
        <v>114</v>
      </c>
      <c r="AE539" s="21"/>
      <c r="AF539" s="26">
        <v>0</v>
      </c>
      <c r="AG539" s="26">
        <v>130</v>
      </c>
      <c r="AH539" s="29">
        <v>0.06</v>
      </c>
      <c r="AI539" s="26" t="s">
        <v>3300</v>
      </c>
      <c r="AJ539" s="27"/>
      <c r="AK539" s="26">
        <f ca="1">IF(LEN(J539)=0,"",VLOOKUP(INDIRECT(ADDRESS(COUNTA(기초자산!$A:$A),1,,,sname)),mat_spot,MATCH(J539,기초자산!$10:$10,0),FALSE))</f>
        <v>274.89999999999998</v>
      </c>
      <c r="AL539" s="26" t="s">
        <v>1174</v>
      </c>
      <c r="AM539" s="24">
        <f t="shared" ca="1" si="115"/>
        <v>1.1328141096962954</v>
      </c>
      <c r="AN539" s="24" t="s">
        <v>1174</v>
      </c>
      <c r="AO539" s="23" t="s">
        <v>1818</v>
      </c>
      <c r="AP539" s="24"/>
      <c r="AQ539" s="1" t="e">
        <f t="shared" ca="1" si="116"/>
        <v>#NAME?</v>
      </c>
      <c r="AR539" s="1" t="e">
        <f t="shared" ca="1" si="117"/>
        <v>#NAME?</v>
      </c>
      <c r="AS539" s="23"/>
      <c r="AT539" s="24"/>
      <c r="AW539" s="23"/>
      <c r="AX539" s="24"/>
      <c r="BA539" s="23"/>
      <c r="BB539" s="24"/>
      <c r="BE539" s="23"/>
      <c r="BF539" s="24"/>
      <c r="BI539" s="23"/>
      <c r="BJ539" s="24"/>
      <c r="BM539" s="23"/>
      <c r="BN539" s="24"/>
      <c r="BQ539" s="23"/>
      <c r="BR539" s="24"/>
      <c r="BU539" s="23"/>
      <c r="BV539" s="24"/>
      <c r="BY539" s="23"/>
      <c r="BZ539" s="24"/>
      <c r="CC539" s="23"/>
      <c r="CD539" s="24"/>
      <c r="CG539" s="23"/>
      <c r="CH539" s="24"/>
      <c r="CK539" s="23"/>
      <c r="CL539" s="24"/>
      <c r="CO539" s="23"/>
      <c r="CP539" s="24"/>
      <c r="CS539" s="23"/>
      <c r="CT539" s="24"/>
      <c r="CW539" s="23"/>
      <c r="CX539" s="24"/>
      <c r="DA539" s="23"/>
      <c r="DB539" s="24"/>
      <c r="DE539" s="23"/>
      <c r="DF539" s="24"/>
    </row>
    <row r="540" spans="1:113" s="26" customFormat="1" ht="14.5" x14ac:dyDescent="0.25">
      <c r="A540" s="147">
        <v>52882</v>
      </c>
      <c r="B540" s="20" t="s">
        <v>1579</v>
      </c>
      <c r="C540" s="22" t="s">
        <v>1116</v>
      </c>
      <c r="D540" s="23" t="s">
        <v>2626</v>
      </c>
      <c r="E540" s="23" t="s">
        <v>948</v>
      </c>
      <c r="F540" s="23" t="s">
        <v>2626</v>
      </c>
      <c r="G540" s="244">
        <v>20080530</v>
      </c>
      <c r="H540" s="23" t="s">
        <v>1177</v>
      </c>
      <c r="I540" s="51">
        <v>0.99299999999999999</v>
      </c>
      <c r="J540" s="23" t="s">
        <v>941</v>
      </c>
      <c r="K540" s="23"/>
      <c r="L540" s="25">
        <v>20507249769</v>
      </c>
      <c r="M540" s="23" t="s">
        <v>1730</v>
      </c>
      <c r="N540" s="23" t="s">
        <v>3035</v>
      </c>
      <c r="O540" s="104">
        <v>237.46</v>
      </c>
      <c r="P540" s="104"/>
      <c r="Q540" s="23" t="s">
        <v>2519</v>
      </c>
      <c r="R540" s="23" t="s">
        <v>3291</v>
      </c>
      <c r="S540" s="112">
        <v>20090601</v>
      </c>
      <c r="T540" s="23" t="s">
        <v>44</v>
      </c>
      <c r="U540" s="39">
        <v>1.5E-3</v>
      </c>
      <c r="V540" s="39">
        <v>5.0000000000000001E-3</v>
      </c>
      <c r="W540" s="39">
        <v>2.0000000000000001E-4</v>
      </c>
      <c r="X540" s="39">
        <v>2.0000000000000001E-4</v>
      </c>
      <c r="Y540" s="26" t="s">
        <v>2900</v>
      </c>
      <c r="AA540" s="26" t="s">
        <v>2872</v>
      </c>
      <c r="AB540" s="76" t="s">
        <v>1174</v>
      </c>
      <c r="AC540" s="23"/>
      <c r="AD540" s="26" t="s">
        <v>114</v>
      </c>
      <c r="AE540" s="21"/>
      <c r="AF540" s="26">
        <v>0</v>
      </c>
      <c r="AG540" s="26">
        <v>130</v>
      </c>
      <c r="AH540" s="29">
        <v>5.5E-2</v>
      </c>
      <c r="AI540" s="26" t="s">
        <v>3292</v>
      </c>
      <c r="AJ540" s="27"/>
      <c r="AK540" s="26">
        <f ca="1">IF(LEN(J540)=0,"",VLOOKUP(INDIRECT(ADDRESS(COUNTA(기초자산!$A:$A),1,,,sname)),mat_spot,MATCH(J540,기초자산!$10:$10,0),FALSE))</f>
        <v>274.89999999999998</v>
      </c>
      <c r="AL540" s="26" t="s">
        <v>1174</v>
      </c>
      <c r="AM540" s="24">
        <f t="shared" ca="1" si="115"/>
        <v>1.1576686599848394</v>
      </c>
      <c r="AN540" s="24" t="s">
        <v>1174</v>
      </c>
      <c r="AO540" s="23" t="s">
        <v>2519</v>
      </c>
      <c r="AP540" s="24"/>
      <c r="AQ540" s="1" t="e">
        <f t="shared" ca="1" si="116"/>
        <v>#NAME?</v>
      </c>
      <c r="AR540" s="1" t="e">
        <f t="shared" ca="1" si="117"/>
        <v>#NAME?</v>
      </c>
      <c r="AS540" s="23"/>
      <c r="AT540" s="24"/>
      <c r="AW540" s="23"/>
      <c r="AX540" s="24"/>
      <c r="BA540" s="23"/>
      <c r="BB540" s="24"/>
      <c r="BE540" s="23"/>
      <c r="BF540" s="24"/>
      <c r="BI540" s="23"/>
      <c r="BJ540" s="24"/>
      <c r="BM540" s="23"/>
      <c r="BN540" s="24"/>
      <c r="BQ540" s="23"/>
      <c r="BR540" s="24"/>
      <c r="BU540" s="23"/>
      <c r="BV540" s="24"/>
      <c r="BY540" s="23"/>
      <c r="BZ540" s="24"/>
      <c r="CC540" s="23"/>
      <c r="CD540" s="24"/>
      <c r="CG540" s="23"/>
      <c r="CH540" s="24"/>
      <c r="CK540" s="23"/>
      <c r="CL540" s="24"/>
      <c r="CO540" s="23"/>
      <c r="CP540" s="24"/>
      <c r="CS540" s="23"/>
      <c r="CT540" s="24"/>
      <c r="CW540" s="23"/>
      <c r="CX540" s="24"/>
      <c r="DA540" s="23"/>
      <c r="DB540" s="24"/>
      <c r="DE540" s="23"/>
      <c r="DF540" s="24"/>
    </row>
    <row r="541" spans="1:113" s="26" customFormat="1" ht="14.5" x14ac:dyDescent="0.25">
      <c r="A541" s="147">
        <v>52870</v>
      </c>
      <c r="B541" s="20" t="s">
        <v>1580</v>
      </c>
      <c r="C541" s="22" t="s">
        <v>1105</v>
      </c>
      <c r="D541" s="23" t="s">
        <v>932</v>
      </c>
      <c r="E541" s="23" t="s">
        <v>948</v>
      </c>
      <c r="F541" s="23" t="s">
        <v>932</v>
      </c>
      <c r="G541" s="244">
        <v>20080520</v>
      </c>
      <c r="H541" s="23" t="s">
        <v>2860</v>
      </c>
      <c r="I541" s="51">
        <v>0.98399999999999999</v>
      </c>
      <c r="J541" s="23" t="s">
        <v>914</v>
      </c>
      <c r="K541" s="23" t="s">
        <v>7200</v>
      </c>
      <c r="L541" s="25">
        <v>15661094694</v>
      </c>
      <c r="M541" s="23" t="s">
        <v>1786</v>
      </c>
      <c r="N541" s="23" t="s">
        <v>3296</v>
      </c>
      <c r="O541" s="104">
        <v>567666</v>
      </c>
      <c r="P541" s="104">
        <v>119333</v>
      </c>
      <c r="Q541" s="23" t="s">
        <v>1819</v>
      </c>
      <c r="R541" s="23" t="s">
        <v>3297</v>
      </c>
      <c r="S541" s="112">
        <v>20100520</v>
      </c>
      <c r="T541" s="23" t="s">
        <v>51</v>
      </c>
      <c r="U541" s="39">
        <v>6.6E-3</v>
      </c>
      <c r="V541" s="39" t="s">
        <v>97</v>
      </c>
      <c r="W541" s="39">
        <v>5.9999999999999995E-4</v>
      </c>
      <c r="X541" s="39">
        <v>5.9999999999999995E-4</v>
      </c>
      <c r="Y541" s="26" t="s">
        <v>2845</v>
      </c>
      <c r="Z541" s="26" t="s">
        <v>2846</v>
      </c>
      <c r="AA541" s="26" t="s">
        <v>2847</v>
      </c>
      <c r="AB541" s="76" t="s">
        <v>1174</v>
      </c>
      <c r="AC541" s="23"/>
      <c r="AD541" s="26" t="s">
        <v>106</v>
      </c>
      <c r="AE541" s="21"/>
      <c r="AF541" s="26">
        <v>50</v>
      </c>
      <c r="AH541" s="29"/>
      <c r="AI541" s="26" t="s">
        <v>3287</v>
      </c>
      <c r="AJ541" s="27">
        <v>0.34200000000000003</v>
      </c>
      <c r="AK541" s="26">
        <f ca="1">IF(LEN(J541)=0,"",VLOOKUP(INDIRECT(ADDRESS(COUNTA(기초자산!$A:$A),1,,,sname)),mat_spot,MATCH(J541,기초자산!$10:$10,0),FALSE))</f>
        <v>472000</v>
      </c>
      <c r="AL541" s="26">
        <f ca="1">IF(LEN(K541)=0,"",VLOOKUP(INDIRECT(ADDRESS(COUNTA(기초자산!$A:$A),1,,,sname)),mat_spot,MATCH(K541,기초자산!$10:$10,0),FALSE))</f>
        <v>195000</v>
      </c>
      <c r="AM541" s="24">
        <f t="shared" ca="1" si="115"/>
        <v>0.83147484612430544</v>
      </c>
      <c r="AN541" s="24">
        <f t="shared" ref="AN541:AN557" ca="1" si="119">IF(ISERROR(AL541/P541),"",AL541/P541)</f>
        <v>1.6340827767675328</v>
      </c>
      <c r="AO541" s="23" t="s">
        <v>159</v>
      </c>
      <c r="AP541" s="24">
        <v>0.8</v>
      </c>
      <c r="AQ541" s="1" t="e">
        <f t="shared" ca="1" si="116"/>
        <v>#NAME?</v>
      </c>
      <c r="AR541" s="1" t="e">
        <f t="shared" ca="1" si="117"/>
        <v>#NAME?</v>
      </c>
      <c r="AS541" s="23" t="s">
        <v>198</v>
      </c>
      <c r="AT541" s="24">
        <v>0.75</v>
      </c>
      <c r="AW541" s="23" t="s">
        <v>235</v>
      </c>
      <c r="AX541" s="24">
        <v>0.7</v>
      </c>
      <c r="BA541" s="23" t="s">
        <v>1819</v>
      </c>
      <c r="BB541" s="24">
        <v>0.65</v>
      </c>
      <c r="BE541" s="23"/>
      <c r="BF541" s="24"/>
      <c r="BI541" s="23"/>
      <c r="BJ541" s="24"/>
      <c r="BM541" s="23"/>
      <c r="BN541" s="24"/>
      <c r="BQ541" s="23"/>
      <c r="BR541" s="24"/>
      <c r="BU541" s="23"/>
      <c r="BV541" s="24"/>
      <c r="BY541" s="23"/>
      <c r="BZ541" s="24"/>
      <c r="CC541" s="23"/>
      <c r="CD541" s="24"/>
      <c r="CG541" s="23"/>
      <c r="CH541" s="24"/>
      <c r="CK541" s="23"/>
      <c r="CL541" s="24"/>
      <c r="CO541" s="23"/>
      <c r="CP541" s="24"/>
      <c r="CS541" s="23"/>
      <c r="CT541" s="24"/>
      <c r="CW541" s="23"/>
      <c r="CX541" s="24"/>
      <c r="DA541" s="23"/>
      <c r="DB541" s="24"/>
      <c r="DE541" s="23"/>
      <c r="DF541" s="24"/>
      <c r="DI541" s="95">
        <v>39731.379525462966</v>
      </c>
    </row>
    <row r="542" spans="1:113" s="26" customFormat="1" ht="14.5" x14ac:dyDescent="0.25">
      <c r="A542" s="147">
        <v>52779</v>
      </c>
      <c r="B542" s="20" t="s">
        <v>1581</v>
      </c>
      <c r="C542" s="22" t="s">
        <v>1059</v>
      </c>
      <c r="D542" s="23" t="s">
        <v>2626</v>
      </c>
      <c r="E542" s="23" t="s">
        <v>948</v>
      </c>
      <c r="F542" s="23" t="s">
        <v>932</v>
      </c>
      <c r="G542" s="244">
        <v>20080404</v>
      </c>
      <c r="H542" s="23" t="s">
        <v>2961</v>
      </c>
      <c r="I542" s="51">
        <v>0.98499999999999999</v>
      </c>
      <c r="J542" s="23" t="s">
        <v>941</v>
      </c>
      <c r="K542" s="23" t="s">
        <v>942</v>
      </c>
      <c r="L542" s="25">
        <v>17815589472</v>
      </c>
      <c r="M542" s="23" t="s">
        <v>1733</v>
      </c>
      <c r="N542" s="23" t="s">
        <v>1931</v>
      </c>
      <c r="O542" s="104">
        <v>226.95</v>
      </c>
      <c r="P542" s="104">
        <v>13137.57</v>
      </c>
      <c r="Q542" s="23" t="s">
        <v>1820</v>
      </c>
      <c r="R542" s="23" t="s">
        <v>1932</v>
      </c>
      <c r="S542" s="112">
        <v>20100405</v>
      </c>
      <c r="T542" s="23" t="s">
        <v>2551</v>
      </c>
      <c r="U542" s="39">
        <v>6.6E-3</v>
      </c>
      <c r="V542" s="39" t="s">
        <v>1940</v>
      </c>
      <c r="W542" s="39">
        <v>5.9999999999999995E-4</v>
      </c>
      <c r="X542" s="39">
        <v>5.9999999999999995E-4</v>
      </c>
      <c r="Y542" s="26" t="s">
        <v>2845</v>
      </c>
      <c r="Z542" s="26" t="s">
        <v>2846</v>
      </c>
      <c r="AA542" s="26" t="s">
        <v>2847</v>
      </c>
      <c r="AB542" s="76" t="s">
        <v>1174</v>
      </c>
      <c r="AC542" s="23"/>
      <c r="AD542" s="26" t="s">
        <v>2995</v>
      </c>
      <c r="AE542" s="21"/>
      <c r="AF542" s="26">
        <v>50</v>
      </c>
      <c r="AH542" s="29"/>
      <c r="AI542" s="26" t="s">
        <v>2932</v>
      </c>
      <c r="AJ542" s="27">
        <v>0.4</v>
      </c>
      <c r="AK542" s="26">
        <f ca="1">IF(LEN(J542)=0,"",VLOOKUP(INDIRECT(ADDRESS(COUNTA(기초자산!$A:$A),1,,,sname)),mat_spot,MATCH(J542,기초자산!$10:$10,0),FALSE))</f>
        <v>274.89999999999998</v>
      </c>
      <c r="AL542" s="26">
        <f ca="1">IF(LEN(K542)=0,"",VLOOKUP(INDIRECT(ADDRESS(COUNTA(기초자산!$A:$A),1,,,sname)),mat_spot,MATCH(K542,기초자산!$10:$10,0),FALSE))</f>
        <v>12454.07</v>
      </c>
      <c r="AM542" s="24">
        <f t="shared" ca="1" si="115"/>
        <v>1.2112800176250276</v>
      </c>
      <c r="AN542" s="24">
        <f t="shared" ca="1" si="119"/>
        <v>0.94797363591592665</v>
      </c>
      <c r="AO542" s="23" t="s">
        <v>2548</v>
      </c>
      <c r="AP542" s="24">
        <v>0.8</v>
      </c>
      <c r="AQ542" s="1" t="e">
        <f t="shared" ca="1" si="116"/>
        <v>#NAME?</v>
      </c>
      <c r="AR542" s="1" t="e">
        <f t="shared" ca="1" si="117"/>
        <v>#NAME?</v>
      </c>
      <c r="AS542" s="23" t="s">
        <v>199</v>
      </c>
      <c r="AT542" s="24">
        <v>0.75</v>
      </c>
      <c r="AW542" s="23" t="s">
        <v>16</v>
      </c>
      <c r="AX542" s="24">
        <v>0.7</v>
      </c>
      <c r="BA542" s="23" t="s">
        <v>1820</v>
      </c>
      <c r="BB542" s="24">
        <v>0.65</v>
      </c>
      <c r="BE542" s="23"/>
      <c r="BF542" s="24"/>
      <c r="BI542" s="23"/>
      <c r="BJ542" s="24"/>
      <c r="BM542" s="23"/>
      <c r="BN542" s="24"/>
      <c r="BQ542" s="23"/>
      <c r="BR542" s="24"/>
      <c r="BU542" s="23"/>
      <c r="BV542" s="24"/>
      <c r="BY542" s="23"/>
      <c r="BZ542" s="24"/>
      <c r="CC542" s="23"/>
      <c r="CD542" s="24"/>
      <c r="CG542" s="23"/>
      <c r="CH542" s="24"/>
      <c r="CK542" s="23"/>
      <c r="CL542" s="24"/>
      <c r="CO542" s="23"/>
      <c r="CP542" s="24"/>
      <c r="CS542" s="23"/>
      <c r="CT542" s="24"/>
      <c r="CW542" s="23"/>
      <c r="CX542" s="24"/>
      <c r="DA542" s="23"/>
      <c r="DB542" s="24"/>
      <c r="DE542" s="23"/>
      <c r="DF542" s="24"/>
    </row>
    <row r="543" spans="1:113" s="26" customFormat="1" ht="14.5" x14ac:dyDescent="0.25">
      <c r="A543" s="147">
        <v>52781</v>
      </c>
      <c r="B543" s="20" t="s">
        <v>1582</v>
      </c>
      <c r="C543" s="22" t="s">
        <v>1060</v>
      </c>
      <c r="D543" s="23" t="s">
        <v>2626</v>
      </c>
      <c r="E543" s="23" t="s">
        <v>948</v>
      </c>
      <c r="F543" s="23" t="s">
        <v>2627</v>
      </c>
      <c r="G543" s="244">
        <v>20080407</v>
      </c>
      <c r="H543" s="23" t="s">
        <v>2860</v>
      </c>
      <c r="I543" s="51">
        <v>0.98499999999999999</v>
      </c>
      <c r="J543" s="23" t="s">
        <v>941</v>
      </c>
      <c r="K543" s="23" t="s">
        <v>942</v>
      </c>
      <c r="L543" s="25">
        <v>4748969132</v>
      </c>
      <c r="M543" s="23" t="s">
        <v>1734</v>
      </c>
      <c r="N543" s="23" t="s">
        <v>1922</v>
      </c>
      <c r="O543" s="104">
        <v>228.8</v>
      </c>
      <c r="P543" s="104">
        <v>13357.12</v>
      </c>
      <c r="Q543" s="23" t="s">
        <v>2554</v>
      </c>
      <c r="R543" s="23" t="s">
        <v>1937</v>
      </c>
      <c r="S543" s="112">
        <v>20090413</v>
      </c>
      <c r="T543" s="23" t="s">
        <v>52</v>
      </c>
      <c r="U543" s="39">
        <v>6.6E-3</v>
      </c>
      <c r="V543" s="39">
        <v>2.2000000000000002E-2</v>
      </c>
      <c r="W543" s="39">
        <v>5.9999999999999995E-4</v>
      </c>
      <c r="X543" s="39">
        <v>5.9999999999999995E-4</v>
      </c>
      <c r="Y543" s="26" t="s">
        <v>2900</v>
      </c>
      <c r="Z543" s="26" t="s">
        <v>1938</v>
      </c>
      <c r="AA543" s="26" t="s">
        <v>2847</v>
      </c>
      <c r="AB543" s="76" t="s">
        <v>1174</v>
      </c>
      <c r="AC543" s="23"/>
      <c r="AD543" s="26" t="s">
        <v>115</v>
      </c>
      <c r="AE543" s="21"/>
      <c r="AF543" s="26">
        <v>50</v>
      </c>
      <c r="AH543" s="29"/>
      <c r="AI543" s="26" t="s">
        <v>1939</v>
      </c>
      <c r="AJ543" s="27">
        <v>0.16300000000000001</v>
      </c>
      <c r="AK543" s="26">
        <f ca="1">IF(LEN(J543)=0,"",VLOOKUP(INDIRECT(ADDRESS(COUNTA(기초자산!$A:$A),1,,,sname)),mat_spot,MATCH(J543,기초자산!$10:$10,0),FALSE))</f>
        <v>274.89999999999998</v>
      </c>
      <c r="AL543" s="26">
        <f ca="1">IF(LEN(K543)=0,"",VLOOKUP(INDIRECT(ADDRESS(COUNTA(기초자산!$A:$A),1,,,sname)),mat_spot,MATCH(K543,기초자산!$10:$10,0),FALSE))</f>
        <v>12454.07</v>
      </c>
      <c r="AM543" s="24">
        <f t="shared" ref="AM543:AM574" ca="1" si="120">IF(ISERROR(AK543/O543),"",AK543/O543)</f>
        <v>1.2014860139860137</v>
      </c>
      <c r="AN543" s="24">
        <f t="shared" ca="1" si="119"/>
        <v>0.93239186291655674</v>
      </c>
      <c r="AO543" s="23" t="s">
        <v>2553</v>
      </c>
      <c r="AP543" s="24">
        <v>0.75</v>
      </c>
      <c r="AQ543" s="1" t="e">
        <f t="shared" ca="1" si="116"/>
        <v>#NAME?</v>
      </c>
      <c r="AR543" s="1" t="e">
        <f t="shared" ca="1" si="117"/>
        <v>#NAME?</v>
      </c>
      <c r="AS543" s="23" t="s">
        <v>614</v>
      </c>
      <c r="AT543" s="24">
        <v>0.7</v>
      </c>
      <c r="AW543" s="23" t="s">
        <v>2554</v>
      </c>
      <c r="AX543" s="24">
        <v>0.65</v>
      </c>
      <c r="BA543" s="23"/>
      <c r="BB543" s="24"/>
      <c r="BE543" s="23"/>
      <c r="BF543" s="24"/>
      <c r="BI543" s="23"/>
      <c r="BJ543" s="24"/>
      <c r="BM543" s="23"/>
      <c r="BN543" s="24"/>
      <c r="BQ543" s="23"/>
      <c r="BR543" s="24"/>
      <c r="BU543" s="23"/>
      <c r="BV543" s="24"/>
      <c r="BY543" s="23"/>
      <c r="BZ543" s="24"/>
      <c r="CC543" s="23"/>
      <c r="CD543" s="24"/>
      <c r="CG543" s="23"/>
      <c r="CH543" s="24"/>
      <c r="CK543" s="23"/>
      <c r="CL543" s="24"/>
      <c r="CO543" s="23"/>
      <c r="CP543" s="24"/>
      <c r="CS543" s="23"/>
      <c r="CT543" s="24"/>
      <c r="CW543" s="23"/>
      <c r="CX543" s="24"/>
      <c r="DA543" s="23"/>
      <c r="DB543" s="24"/>
      <c r="DE543" s="23"/>
      <c r="DF543" s="24"/>
    </row>
    <row r="544" spans="1:113" s="1" customFormat="1" ht="14.5" x14ac:dyDescent="0.25">
      <c r="A544" s="149">
        <v>52784</v>
      </c>
      <c r="B544" s="5" t="s">
        <v>1583</v>
      </c>
      <c r="C544" s="10" t="s">
        <v>1061</v>
      </c>
      <c r="D544" s="2" t="s">
        <v>2626</v>
      </c>
      <c r="E544" s="2" t="s">
        <v>948</v>
      </c>
      <c r="F544" s="2" t="s">
        <v>932</v>
      </c>
      <c r="G544" s="247">
        <v>20080411</v>
      </c>
      <c r="H544" s="2" t="s">
        <v>2961</v>
      </c>
      <c r="I544" s="53">
        <v>0.98499999999999999</v>
      </c>
      <c r="J544" s="2" t="s">
        <v>941</v>
      </c>
      <c r="K544" s="2" t="s">
        <v>942</v>
      </c>
      <c r="L544" s="18">
        <v>8823418684</v>
      </c>
      <c r="M544" s="2" t="s">
        <v>1734</v>
      </c>
      <c r="N544" s="2" t="s">
        <v>1926</v>
      </c>
      <c r="O544" s="106">
        <v>228.8</v>
      </c>
      <c r="P544" s="106">
        <v>13357.12</v>
      </c>
      <c r="Q544" s="2" t="s">
        <v>2556</v>
      </c>
      <c r="R544" s="2" t="s">
        <v>1936</v>
      </c>
      <c r="S544" s="152">
        <v>20100412</v>
      </c>
      <c r="T544" s="2" t="s">
        <v>53</v>
      </c>
      <c r="U544" s="39">
        <v>4.5999999999999999E-3</v>
      </c>
      <c r="V544" s="39" t="s">
        <v>97</v>
      </c>
      <c r="W544" s="39">
        <v>5.9999999999999995E-4</v>
      </c>
      <c r="X544" s="39">
        <v>5.9999999999999995E-4</v>
      </c>
      <c r="Y544" s="1" t="s">
        <v>2845</v>
      </c>
      <c r="Z544" s="1" t="s">
        <v>2846</v>
      </c>
      <c r="AA544" s="1" t="s">
        <v>2847</v>
      </c>
      <c r="AB544" s="76" t="s">
        <v>1174</v>
      </c>
      <c r="AC544" s="2"/>
      <c r="AD544" s="1" t="s">
        <v>106</v>
      </c>
      <c r="AE544" s="4"/>
      <c r="AF544" s="1">
        <v>50</v>
      </c>
      <c r="AH544" s="28"/>
      <c r="AI544" s="1" t="s">
        <v>1921</v>
      </c>
      <c r="AJ544" s="19">
        <v>0.35</v>
      </c>
      <c r="AK544" s="1">
        <f ca="1">IF(LEN(J544)=0,"",VLOOKUP(INDIRECT(ADDRESS(COUNTA(기초자산!$A:$A),1,,,sname)),mat_spot,MATCH(J544,기초자산!$10:$10,0),FALSE))</f>
        <v>274.89999999999998</v>
      </c>
      <c r="AL544" s="1">
        <f ca="1">IF(LEN(K544)=0,"",VLOOKUP(INDIRECT(ADDRESS(COUNTA(기초자산!$A:$A),1,,,sname)),mat_spot,MATCH(K544,기초자산!$10:$10,0),FALSE))</f>
        <v>12454.07</v>
      </c>
      <c r="AM544" s="9">
        <f t="shared" ca="1" si="120"/>
        <v>1.2014860139860137</v>
      </c>
      <c r="AN544" s="9">
        <f t="shared" ca="1" si="119"/>
        <v>0.93239186291655674</v>
      </c>
      <c r="AO544" s="3" t="s">
        <v>2553</v>
      </c>
      <c r="AP544" s="9">
        <v>0.8</v>
      </c>
      <c r="AQ544" s="1" t="e">
        <f t="shared" ca="1" si="116"/>
        <v>#NAME?</v>
      </c>
      <c r="AR544" s="1" t="e">
        <f t="shared" ca="1" si="117"/>
        <v>#NAME?</v>
      </c>
      <c r="AS544" s="3" t="s">
        <v>2554</v>
      </c>
      <c r="AT544" s="9">
        <v>0.75</v>
      </c>
      <c r="AW544" s="3" t="s">
        <v>2555</v>
      </c>
      <c r="AX544" s="9">
        <v>0.7</v>
      </c>
      <c r="BA544" s="3" t="s">
        <v>2556</v>
      </c>
      <c r="BB544" s="9">
        <v>0.65</v>
      </c>
      <c r="BE544" s="3"/>
      <c r="BF544" s="9"/>
      <c r="BI544" s="3"/>
      <c r="BJ544" s="9"/>
      <c r="BM544" s="3"/>
      <c r="BN544" s="9"/>
      <c r="BQ544" s="3"/>
      <c r="BR544" s="9"/>
      <c r="BU544" s="3"/>
      <c r="BV544" s="9"/>
      <c r="BY544" s="3"/>
      <c r="BZ544" s="9"/>
      <c r="CC544" s="3"/>
      <c r="CD544" s="9"/>
      <c r="CG544" s="3"/>
      <c r="CH544" s="9"/>
      <c r="CK544" s="3"/>
      <c r="CL544" s="9"/>
      <c r="CO544" s="3"/>
      <c r="CP544" s="9"/>
      <c r="CS544" s="3"/>
      <c r="CT544" s="9"/>
      <c r="CW544" s="3"/>
      <c r="CX544" s="9"/>
      <c r="DA544" s="3"/>
      <c r="DB544" s="9"/>
      <c r="DE544" s="3"/>
      <c r="DF544" s="9"/>
    </row>
    <row r="545" spans="1:113" s="26" customFormat="1" ht="14.5" x14ac:dyDescent="0.25">
      <c r="A545" s="147">
        <v>52789</v>
      </c>
      <c r="B545" s="20" t="s">
        <v>1584</v>
      </c>
      <c r="C545" s="22" t="s">
        <v>1064</v>
      </c>
      <c r="D545" s="23" t="s">
        <v>2626</v>
      </c>
      <c r="E545" s="23" t="s">
        <v>948</v>
      </c>
      <c r="F545" s="23" t="s">
        <v>932</v>
      </c>
      <c r="G545" s="244">
        <v>20080418</v>
      </c>
      <c r="H545" s="23" t="s">
        <v>2860</v>
      </c>
      <c r="I545" s="51">
        <v>0.98499999999999999</v>
      </c>
      <c r="J545" s="23" t="s">
        <v>941</v>
      </c>
      <c r="K545" s="23" t="s">
        <v>942</v>
      </c>
      <c r="L545" s="25">
        <v>10013686612</v>
      </c>
      <c r="M545" s="23" t="s">
        <v>1735</v>
      </c>
      <c r="N545" s="23" t="s">
        <v>319</v>
      </c>
      <c r="O545" s="104">
        <v>227.25</v>
      </c>
      <c r="P545" s="104">
        <v>12675.43</v>
      </c>
      <c r="Q545" s="23" t="s">
        <v>958</v>
      </c>
      <c r="R545" s="23" t="s">
        <v>320</v>
      </c>
      <c r="S545" s="112">
        <v>20100419</v>
      </c>
      <c r="T545" s="23" t="s">
        <v>2549</v>
      </c>
      <c r="U545" s="39">
        <v>4.5999999999999999E-3</v>
      </c>
      <c r="V545" s="39" t="s">
        <v>97</v>
      </c>
      <c r="W545" s="39">
        <v>5.9999999999999995E-4</v>
      </c>
      <c r="X545" s="39">
        <v>5.9999999999999995E-4</v>
      </c>
      <c r="Y545" s="26" t="s">
        <v>2845</v>
      </c>
      <c r="Z545" s="26" t="s">
        <v>2846</v>
      </c>
      <c r="AA545" s="26" t="s">
        <v>2847</v>
      </c>
      <c r="AB545" s="76" t="s">
        <v>1174</v>
      </c>
      <c r="AC545" s="23"/>
      <c r="AD545" s="26" t="s">
        <v>106</v>
      </c>
      <c r="AE545" s="21"/>
      <c r="AF545" s="26">
        <v>50</v>
      </c>
      <c r="AH545" s="29"/>
      <c r="AI545" s="26" t="s">
        <v>3030</v>
      </c>
      <c r="AJ545" s="27">
        <v>0.32400000000000001</v>
      </c>
      <c r="AK545" s="26">
        <f ca="1">IF(LEN(J545)=0,"",VLOOKUP(INDIRECT(ADDRESS(COUNTA(기초자산!$A:$A),1,,,sname)),mat_spot,MATCH(J545,기초자산!$10:$10,0),FALSE))</f>
        <v>274.89999999999998</v>
      </c>
      <c r="AL545" s="26">
        <f ca="1">IF(LEN(K545)=0,"",VLOOKUP(INDIRECT(ADDRESS(COUNTA(기초자산!$A:$A),1,,,sname)),mat_spot,MATCH(K545,기초자산!$10:$10,0),FALSE))</f>
        <v>12454.07</v>
      </c>
      <c r="AM545" s="24">
        <f t="shared" ca="1" si="120"/>
        <v>1.2096809680968095</v>
      </c>
      <c r="AN545" s="24">
        <f t="shared" ca="1" si="119"/>
        <v>0.98253629265437148</v>
      </c>
      <c r="AO545" s="23" t="s">
        <v>955</v>
      </c>
      <c r="AP545" s="24">
        <v>0.8</v>
      </c>
      <c r="AQ545" s="1" t="e">
        <f t="shared" ca="1" si="116"/>
        <v>#NAME?</v>
      </c>
      <c r="AR545" s="1" t="e">
        <f t="shared" ca="1" si="117"/>
        <v>#NAME?</v>
      </c>
      <c r="AS545" s="23" t="s">
        <v>956</v>
      </c>
      <c r="AT545" s="24">
        <v>0.75</v>
      </c>
      <c r="AW545" s="23" t="s">
        <v>957</v>
      </c>
      <c r="AX545" s="24">
        <v>0.7</v>
      </c>
      <c r="BA545" s="23" t="s">
        <v>958</v>
      </c>
      <c r="BB545" s="24">
        <v>0.65</v>
      </c>
      <c r="BE545" s="23"/>
      <c r="BF545" s="24"/>
      <c r="BI545" s="23"/>
      <c r="BJ545" s="24"/>
      <c r="BM545" s="23"/>
      <c r="BN545" s="24"/>
      <c r="BQ545" s="23"/>
      <c r="BR545" s="24"/>
      <c r="BU545" s="23"/>
      <c r="BV545" s="24"/>
      <c r="BY545" s="23"/>
      <c r="BZ545" s="24"/>
      <c r="CC545" s="23"/>
      <c r="CD545" s="24"/>
      <c r="CG545" s="23"/>
      <c r="CH545" s="24"/>
      <c r="CK545" s="23"/>
      <c r="CL545" s="24"/>
      <c r="CO545" s="23"/>
      <c r="CP545" s="24"/>
      <c r="CS545" s="23"/>
      <c r="CT545" s="24"/>
      <c r="CW545" s="23"/>
      <c r="CX545" s="24"/>
      <c r="DA545" s="23"/>
      <c r="DB545" s="24"/>
      <c r="DE545" s="23"/>
      <c r="DF545" s="24"/>
    </row>
    <row r="546" spans="1:113" s="26" customFormat="1" ht="14.5" x14ac:dyDescent="0.25">
      <c r="A546" s="147">
        <v>52798</v>
      </c>
      <c r="B546" s="20" t="s">
        <v>1585</v>
      </c>
      <c r="C546" s="22" t="s">
        <v>1065</v>
      </c>
      <c r="D546" s="23" t="s">
        <v>2626</v>
      </c>
      <c r="E546" s="23" t="s">
        <v>948</v>
      </c>
      <c r="F546" s="23" t="s">
        <v>932</v>
      </c>
      <c r="G546" s="244">
        <v>20080425</v>
      </c>
      <c r="H546" s="23" t="s">
        <v>2961</v>
      </c>
      <c r="I546" s="51">
        <v>0.98499999999999999</v>
      </c>
      <c r="J546" s="23" t="s">
        <v>941</v>
      </c>
      <c r="K546" s="23" t="s">
        <v>942</v>
      </c>
      <c r="L546" s="25">
        <v>9321148368</v>
      </c>
      <c r="M546" s="23" t="s">
        <v>1736</v>
      </c>
      <c r="N546" s="23" t="s">
        <v>318</v>
      </c>
      <c r="O546" s="104">
        <v>234.56</v>
      </c>
      <c r="P546" s="104">
        <v>14221.62</v>
      </c>
      <c r="Q546" s="23" t="s">
        <v>1821</v>
      </c>
      <c r="R546" s="23" t="s">
        <v>315</v>
      </c>
      <c r="S546" s="112">
        <v>20100423</v>
      </c>
      <c r="T546" s="23" t="s">
        <v>54</v>
      </c>
      <c r="U546" s="39">
        <v>4.5999999999999999E-3</v>
      </c>
      <c r="V546" s="39" t="s">
        <v>97</v>
      </c>
      <c r="W546" s="39">
        <v>5.9999999999999995E-4</v>
      </c>
      <c r="X546" s="39">
        <v>5.9999999999999995E-4</v>
      </c>
      <c r="Y546" s="26" t="s">
        <v>2845</v>
      </c>
      <c r="Z546" s="26" t="s">
        <v>2846</v>
      </c>
      <c r="AA546" s="26" t="s">
        <v>2847</v>
      </c>
      <c r="AB546" s="76" t="s">
        <v>1174</v>
      </c>
      <c r="AC546" s="23"/>
      <c r="AD546" s="26" t="s">
        <v>106</v>
      </c>
      <c r="AE546" s="21"/>
      <c r="AF546" s="26">
        <v>50</v>
      </c>
      <c r="AH546" s="29"/>
      <c r="AI546" s="26" t="s">
        <v>316</v>
      </c>
      <c r="AJ546" s="27">
        <v>0.316</v>
      </c>
      <c r="AK546" s="26">
        <f ca="1">IF(LEN(J546)=0,"",VLOOKUP(INDIRECT(ADDRESS(COUNTA(기초자산!$A:$A),1,,,sname)),mat_spot,MATCH(J546,기초자산!$10:$10,0),FALSE))</f>
        <v>274.89999999999998</v>
      </c>
      <c r="AL546" s="26">
        <f ca="1">IF(LEN(K546)=0,"",VLOOKUP(INDIRECT(ADDRESS(COUNTA(기초자산!$A:$A),1,,,sname)),mat_spot,MATCH(K546,기초자산!$10:$10,0),FALSE))</f>
        <v>12454.07</v>
      </c>
      <c r="AM546" s="24">
        <f t="shared" ca="1" si="120"/>
        <v>1.1719815825375171</v>
      </c>
      <c r="AN546" s="24">
        <f t="shared" ca="1" si="119"/>
        <v>0.8757138778845166</v>
      </c>
      <c r="AO546" s="23" t="s">
        <v>160</v>
      </c>
      <c r="AP546" s="24">
        <v>0.8</v>
      </c>
      <c r="AQ546" s="1" t="e">
        <f t="shared" ca="1" si="116"/>
        <v>#NAME?</v>
      </c>
      <c r="AR546" s="1" t="e">
        <f t="shared" ca="1" si="117"/>
        <v>#NAME?</v>
      </c>
      <c r="AS546" s="23" t="s">
        <v>200</v>
      </c>
      <c r="AT546" s="24">
        <v>0.75</v>
      </c>
      <c r="AW546" s="23" t="s">
        <v>236</v>
      </c>
      <c r="AX546" s="24">
        <v>0.7</v>
      </c>
      <c r="BA546" s="23" t="s">
        <v>1821</v>
      </c>
      <c r="BB546" s="24">
        <v>0.65</v>
      </c>
      <c r="BE546" s="23"/>
      <c r="BF546" s="24"/>
      <c r="BI546" s="23"/>
      <c r="BJ546" s="24"/>
      <c r="BM546" s="23"/>
      <c r="BN546" s="24"/>
      <c r="BQ546" s="23"/>
      <c r="BR546" s="24"/>
      <c r="BU546" s="23"/>
      <c r="BV546" s="24"/>
      <c r="BY546" s="23"/>
      <c r="BZ546" s="24"/>
      <c r="CC546" s="23"/>
      <c r="CD546" s="24"/>
      <c r="CG546" s="23"/>
      <c r="CH546" s="24"/>
      <c r="CK546" s="23"/>
      <c r="CL546" s="24"/>
      <c r="CO546" s="23"/>
      <c r="CP546" s="24"/>
      <c r="CS546" s="23"/>
      <c r="CT546" s="24"/>
      <c r="CW546" s="23"/>
      <c r="CX546" s="24"/>
      <c r="DA546" s="23"/>
      <c r="DB546" s="24"/>
      <c r="DE546" s="23"/>
      <c r="DF546" s="24"/>
    </row>
    <row r="547" spans="1:113" s="26" customFormat="1" ht="14.5" x14ac:dyDescent="0.25">
      <c r="A547" s="147">
        <v>52795</v>
      </c>
      <c r="B547" s="20" t="s">
        <v>1586</v>
      </c>
      <c r="C547" s="22" t="s">
        <v>1066</v>
      </c>
      <c r="D547" s="23" t="s">
        <v>2626</v>
      </c>
      <c r="E547" s="23" t="s">
        <v>948</v>
      </c>
      <c r="F547" s="23" t="s">
        <v>2627</v>
      </c>
      <c r="G547" s="244">
        <v>20080423</v>
      </c>
      <c r="H547" s="23" t="s">
        <v>2896</v>
      </c>
      <c r="I547" s="51">
        <v>0.98499999999999999</v>
      </c>
      <c r="J547" s="23" t="s">
        <v>941</v>
      </c>
      <c r="K547" s="23" t="s">
        <v>942</v>
      </c>
      <c r="L547" s="25">
        <v>10187394670</v>
      </c>
      <c r="M547" s="23" t="s">
        <v>1736</v>
      </c>
      <c r="N547" s="23" t="s">
        <v>318</v>
      </c>
      <c r="O547" s="104">
        <v>234.56</v>
      </c>
      <c r="P547" s="104">
        <v>14221.62</v>
      </c>
      <c r="Q547" s="23" t="s">
        <v>348</v>
      </c>
      <c r="R547" s="23" t="s">
        <v>313</v>
      </c>
      <c r="S547" s="112">
        <v>20100426</v>
      </c>
      <c r="T547" s="23" t="s">
        <v>55</v>
      </c>
      <c r="U547" s="39">
        <v>6.6E-3</v>
      </c>
      <c r="V547" s="39">
        <v>2.2000000000000002E-2</v>
      </c>
      <c r="W547" s="39">
        <v>5.9999999999999995E-4</v>
      </c>
      <c r="X547" s="39">
        <v>5.9999999999999995E-4</v>
      </c>
      <c r="Y547" s="26" t="s">
        <v>2845</v>
      </c>
      <c r="Z547" s="26" t="s">
        <v>2846</v>
      </c>
      <c r="AA547" s="26" t="s">
        <v>2847</v>
      </c>
      <c r="AB547" s="76" t="s">
        <v>1174</v>
      </c>
      <c r="AC547" s="23"/>
      <c r="AD547" s="26" t="s">
        <v>106</v>
      </c>
      <c r="AE547" s="21"/>
      <c r="AF547" s="26">
        <v>50</v>
      </c>
      <c r="AH547" s="29"/>
      <c r="AI547" s="26" t="s">
        <v>3293</v>
      </c>
      <c r="AJ547" s="27">
        <v>0.32</v>
      </c>
      <c r="AK547" s="26">
        <f ca="1">IF(LEN(J547)=0,"",VLOOKUP(INDIRECT(ADDRESS(COUNTA(기초자산!$A:$A),1,,,sname)),mat_spot,MATCH(J547,기초자산!$10:$10,0),FALSE))</f>
        <v>274.89999999999998</v>
      </c>
      <c r="AL547" s="26">
        <f ca="1">IF(LEN(K547)=0,"",VLOOKUP(INDIRECT(ADDRESS(COUNTA(기초자산!$A:$A),1,,,sname)),mat_spot,MATCH(K547,기초자산!$10:$10,0),FALSE))</f>
        <v>12454.07</v>
      </c>
      <c r="AM547" s="24">
        <f t="shared" ca="1" si="120"/>
        <v>1.1719815825375171</v>
      </c>
      <c r="AN547" s="24">
        <f t="shared" ca="1" si="119"/>
        <v>0.8757138778845166</v>
      </c>
      <c r="AO547" s="23" t="s">
        <v>2582</v>
      </c>
      <c r="AP547" s="24">
        <v>0.8</v>
      </c>
      <c r="AQ547" s="1" t="e">
        <f t="shared" ca="1" si="116"/>
        <v>#NAME?</v>
      </c>
      <c r="AR547" s="1" t="e">
        <f t="shared" ca="1" si="117"/>
        <v>#NAME?</v>
      </c>
      <c r="AS547" s="23" t="s">
        <v>344</v>
      </c>
      <c r="AT547" s="24">
        <v>0.75</v>
      </c>
      <c r="AW547" s="23" t="s">
        <v>346</v>
      </c>
      <c r="AX547" s="24">
        <v>0.7</v>
      </c>
      <c r="BA547" s="23" t="s">
        <v>348</v>
      </c>
      <c r="BB547" s="24">
        <v>0.65</v>
      </c>
      <c r="BE547" s="23"/>
      <c r="BF547" s="24"/>
      <c r="BI547" s="23"/>
      <c r="BJ547" s="24"/>
      <c r="BM547" s="23"/>
      <c r="BN547" s="24"/>
      <c r="BQ547" s="23"/>
      <c r="BR547" s="24"/>
      <c r="BU547" s="23"/>
      <c r="BV547" s="24"/>
      <c r="BY547" s="23"/>
      <c r="BZ547" s="24"/>
      <c r="CC547" s="23"/>
      <c r="CD547" s="24"/>
      <c r="CG547" s="23"/>
      <c r="CH547" s="24"/>
      <c r="CK547" s="23"/>
      <c r="CL547" s="24"/>
      <c r="CO547" s="23"/>
      <c r="CP547" s="24"/>
      <c r="CS547" s="23"/>
      <c r="CT547" s="24"/>
      <c r="CW547" s="23"/>
      <c r="CX547" s="24"/>
      <c r="DA547" s="23"/>
      <c r="DB547" s="24"/>
      <c r="DE547" s="23"/>
      <c r="DF547" s="24"/>
    </row>
    <row r="548" spans="1:113" s="1" customFormat="1" ht="14.5" x14ac:dyDescent="0.25">
      <c r="A548" s="149">
        <v>52792</v>
      </c>
      <c r="B548" s="5" t="s">
        <v>1587</v>
      </c>
      <c r="C548" s="10" t="s">
        <v>971</v>
      </c>
      <c r="D548" s="2" t="s">
        <v>945</v>
      </c>
      <c r="E548" s="2" t="s">
        <v>948</v>
      </c>
      <c r="F548" s="2" t="s">
        <v>910</v>
      </c>
      <c r="G548" s="247">
        <v>20080423</v>
      </c>
      <c r="H548" s="2" t="s">
        <v>910</v>
      </c>
      <c r="I548" s="53">
        <v>0.99750000000000005</v>
      </c>
      <c r="J548" s="2" t="s">
        <v>914</v>
      </c>
      <c r="K548" s="2" t="s">
        <v>925</v>
      </c>
      <c r="L548" s="18">
        <v>2205000000</v>
      </c>
      <c r="M548" s="2" t="s">
        <v>1787</v>
      </c>
      <c r="N548" s="2" t="s">
        <v>1736</v>
      </c>
      <c r="O548" s="106">
        <v>494000</v>
      </c>
      <c r="P548" s="106">
        <v>157000</v>
      </c>
      <c r="Q548" s="2" t="s">
        <v>1822</v>
      </c>
      <c r="R548" s="2" t="s">
        <v>1443</v>
      </c>
      <c r="S548" s="152">
        <v>20110427</v>
      </c>
      <c r="T548" s="2" t="s">
        <v>55</v>
      </c>
      <c r="U548" s="39">
        <v>4.0000000000000001E-3</v>
      </c>
      <c r="V548" s="39">
        <v>0</v>
      </c>
      <c r="W548" s="39">
        <v>4.0000000000000002E-4</v>
      </c>
      <c r="X548" s="39">
        <v>2.9999999999999997E-4</v>
      </c>
      <c r="Y548" s="1" t="s">
        <v>1405</v>
      </c>
      <c r="Z548" s="1" t="s">
        <v>1406</v>
      </c>
      <c r="AA548" s="1" t="s">
        <v>1412</v>
      </c>
      <c r="AB548" s="76" t="s">
        <v>1174</v>
      </c>
      <c r="AC548" s="2"/>
      <c r="AD548" s="1" t="s">
        <v>107</v>
      </c>
      <c r="AE548" s="4"/>
      <c r="AF548" s="1">
        <v>50</v>
      </c>
      <c r="AH548" s="28"/>
      <c r="AI548" s="1" t="s">
        <v>1444</v>
      </c>
      <c r="AJ548" s="19">
        <v>0.63</v>
      </c>
      <c r="AK548" s="1">
        <f ca="1">IF(LEN(J548)=0,"",VLOOKUP(INDIRECT(ADDRESS(COUNTA(기초자산!$A:$A),1,,,sname)),mat_spot,MATCH(J548,기초자산!$10:$10,0),FALSE))</f>
        <v>472000</v>
      </c>
      <c r="AL548" s="1">
        <f ca="1">IF(LEN(K548)=0,"",VLOOKUP(INDIRECT(ADDRESS(COUNTA(기초자산!$A:$A),1,,,sname)),mat_spot,MATCH(K548,기초자산!$10:$10,0),FALSE))</f>
        <v>159500</v>
      </c>
      <c r="AM548" s="9">
        <f t="shared" ca="1" si="120"/>
        <v>0.95546558704453444</v>
      </c>
      <c r="AN548" s="9">
        <f t="shared" ca="1" si="119"/>
        <v>1.015923566878981</v>
      </c>
      <c r="AO548" s="3" t="s">
        <v>161</v>
      </c>
      <c r="AP548" s="9">
        <v>0.85</v>
      </c>
      <c r="AQ548" s="1" t="e">
        <f t="shared" ref="AQ548:AQ579" ca="1" si="121">pr($AO548,J548)</f>
        <v>#NAME?</v>
      </c>
      <c r="AR548" s="1" t="e">
        <f t="shared" ref="AR548:AR579" ca="1" si="122">pr($AO548,K548)</f>
        <v>#NAME?</v>
      </c>
      <c r="AS548" s="3" t="s">
        <v>201</v>
      </c>
      <c r="AT548" s="9">
        <v>0.85</v>
      </c>
      <c r="AW548" s="3" t="s">
        <v>238</v>
      </c>
      <c r="AX548" s="9">
        <v>0.8</v>
      </c>
      <c r="BA548" s="3" t="s">
        <v>22</v>
      </c>
      <c r="BB548" s="9">
        <v>0.8</v>
      </c>
      <c r="BE548" s="3" t="s">
        <v>296</v>
      </c>
      <c r="BF548" s="9">
        <v>0.75</v>
      </c>
      <c r="BI548" s="3" t="s">
        <v>1822</v>
      </c>
      <c r="BJ548" s="9">
        <v>0.75</v>
      </c>
      <c r="BM548" s="3"/>
      <c r="BN548" s="9"/>
      <c r="BQ548" s="3"/>
      <c r="BR548" s="9"/>
      <c r="BU548" s="3"/>
      <c r="BV548" s="9"/>
      <c r="BY548" s="3"/>
      <c r="BZ548" s="9"/>
      <c r="CC548" s="3"/>
      <c r="CD548" s="9"/>
      <c r="CG548" s="3"/>
      <c r="CH548" s="9"/>
      <c r="CK548" s="3"/>
      <c r="CL548" s="9"/>
      <c r="CO548" s="3"/>
      <c r="CP548" s="9"/>
      <c r="CS548" s="3"/>
      <c r="CT548" s="9"/>
      <c r="CW548" s="3"/>
      <c r="CX548" s="9"/>
      <c r="DA548" s="3"/>
      <c r="DB548" s="9"/>
      <c r="DE548" s="3"/>
      <c r="DF548" s="9"/>
      <c r="DI548" s="94">
        <v>39731.386747685188</v>
      </c>
    </row>
    <row r="549" spans="1:113" s="1" customFormat="1" ht="14.5" x14ac:dyDescent="0.25">
      <c r="A549" s="149">
        <v>52793</v>
      </c>
      <c r="B549" s="5" t="s">
        <v>4240</v>
      </c>
      <c r="C549" s="10" t="s">
        <v>972</v>
      </c>
      <c r="D549" s="2" t="s">
        <v>945</v>
      </c>
      <c r="E549" s="2" t="s">
        <v>948</v>
      </c>
      <c r="F549" s="2" t="s">
        <v>910</v>
      </c>
      <c r="G549" s="247">
        <v>20080423</v>
      </c>
      <c r="H549" s="2" t="s">
        <v>910</v>
      </c>
      <c r="I549" s="53">
        <v>0.99750000000000005</v>
      </c>
      <c r="J549" s="230" t="s">
        <v>4239</v>
      </c>
      <c r="K549" s="2" t="s">
        <v>925</v>
      </c>
      <c r="L549" s="18">
        <v>3418013550</v>
      </c>
      <c r="M549" s="2" t="s">
        <v>1787</v>
      </c>
      <c r="N549" s="2" t="s">
        <v>1736</v>
      </c>
      <c r="O549" s="106">
        <v>40150</v>
      </c>
      <c r="P549" s="106">
        <v>157000</v>
      </c>
      <c r="Q549" s="2" t="s">
        <v>1822</v>
      </c>
      <c r="R549" s="2" t="s">
        <v>1443</v>
      </c>
      <c r="S549" s="152">
        <v>20110427</v>
      </c>
      <c r="T549" s="2" t="s">
        <v>55</v>
      </c>
      <c r="U549" s="39">
        <v>4.0000000000000001E-3</v>
      </c>
      <c r="V549" s="39">
        <v>0</v>
      </c>
      <c r="W549" s="39">
        <v>4.0000000000000002E-4</v>
      </c>
      <c r="X549" s="39">
        <v>2.9999999999999997E-4</v>
      </c>
      <c r="Y549" s="1" t="s">
        <v>1405</v>
      </c>
      <c r="Z549" s="1" t="s">
        <v>1406</v>
      </c>
      <c r="AA549" s="1" t="s">
        <v>1412</v>
      </c>
      <c r="AB549" s="76" t="s">
        <v>1174</v>
      </c>
      <c r="AC549" s="2"/>
      <c r="AD549" s="1" t="s">
        <v>107</v>
      </c>
      <c r="AE549" s="4"/>
      <c r="AF549" s="1">
        <v>50</v>
      </c>
      <c r="AH549" s="28"/>
      <c r="AI549" s="1" t="s">
        <v>1445</v>
      </c>
      <c r="AJ549" s="19">
        <v>0.73799999999999999</v>
      </c>
      <c r="AK549" s="1">
        <f ca="1">IF(LEN(J549)=0,"",VLOOKUP(INDIRECT(ADDRESS(COUNTA(기초자산!$A:$A),1,,,sname)),mat_spot,MATCH(J549,기초자산!$10:$10,0),FALSE))</f>
        <v>16500</v>
      </c>
      <c r="AL549" s="1">
        <f ca="1">IF(LEN(K549)=0,"",VLOOKUP(INDIRECT(ADDRESS(COUNTA(기초자산!$A:$A),1,,,sname)),mat_spot,MATCH(K549,기초자산!$10:$10,0),FALSE))</f>
        <v>159500</v>
      </c>
      <c r="AM549" s="9">
        <f t="shared" ca="1" si="120"/>
        <v>0.41095890410958902</v>
      </c>
      <c r="AN549" s="9">
        <f t="shared" ca="1" si="119"/>
        <v>1.015923566878981</v>
      </c>
      <c r="AO549" s="3" t="s">
        <v>161</v>
      </c>
      <c r="AP549" s="9">
        <v>0.85</v>
      </c>
      <c r="AQ549" s="1" t="e">
        <f t="shared" ca="1" si="121"/>
        <v>#NAME?</v>
      </c>
      <c r="AR549" s="1" t="e">
        <f t="shared" ca="1" si="122"/>
        <v>#NAME?</v>
      </c>
      <c r="AS549" s="3" t="s">
        <v>201</v>
      </c>
      <c r="AT549" s="9">
        <v>0.85</v>
      </c>
      <c r="AW549" s="3" t="s">
        <v>238</v>
      </c>
      <c r="AX549" s="9">
        <v>0.8</v>
      </c>
      <c r="BA549" s="3" t="s">
        <v>22</v>
      </c>
      <c r="BB549" s="9">
        <v>0.8</v>
      </c>
      <c r="BE549" s="3" t="s">
        <v>296</v>
      </c>
      <c r="BF549" s="9">
        <v>0.75</v>
      </c>
      <c r="BI549" s="3" t="s">
        <v>1822</v>
      </c>
      <c r="BJ549" s="9">
        <v>0.75</v>
      </c>
      <c r="BM549" s="3"/>
      <c r="BN549" s="9"/>
      <c r="BQ549" s="3"/>
      <c r="BR549" s="9"/>
      <c r="BU549" s="3"/>
      <c r="BV549" s="9"/>
      <c r="BY549" s="3"/>
      <c r="BZ549" s="9"/>
      <c r="CC549" s="3"/>
      <c r="CD549" s="9"/>
      <c r="CG549" s="3"/>
      <c r="CH549" s="9"/>
      <c r="CK549" s="3"/>
      <c r="CL549" s="9"/>
      <c r="CO549" s="3"/>
      <c r="CP549" s="9"/>
      <c r="CS549" s="3"/>
      <c r="CT549" s="9"/>
      <c r="CW549" s="3"/>
      <c r="CX549" s="9"/>
      <c r="DA549" s="3"/>
      <c r="DB549" s="9"/>
      <c r="DE549" s="3"/>
      <c r="DF549" s="9"/>
      <c r="DI549" s="94">
        <v>39731.379525462966</v>
      </c>
    </row>
    <row r="550" spans="1:113" s="1" customFormat="1" ht="14.5" x14ac:dyDescent="0.25">
      <c r="A550" s="149">
        <v>52794</v>
      </c>
      <c r="B550" s="5" t="s">
        <v>1589</v>
      </c>
      <c r="C550" s="10" t="s">
        <v>973</v>
      </c>
      <c r="D550" s="2" t="s">
        <v>945</v>
      </c>
      <c r="E550" s="2" t="s">
        <v>948</v>
      </c>
      <c r="F550" s="2" t="s">
        <v>910</v>
      </c>
      <c r="G550" s="247">
        <v>20080423</v>
      </c>
      <c r="H550" s="2" t="s">
        <v>910</v>
      </c>
      <c r="I550" s="53">
        <v>0.99750000000000005</v>
      </c>
      <c r="J550" s="2" t="s">
        <v>2628</v>
      </c>
      <c r="K550" s="2" t="s">
        <v>905</v>
      </c>
      <c r="L550" s="18">
        <v>5270000000</v>
      </c>
      <c r="M550" s="2" t="s">
        <v>1787</v>
      </c>
      <c r="N550" s="2" t="s">
        <v>1736</v>
      </c>
      <c r="O550" s="106">
        <v>661000</v>
      </c>
      <c r="P550" s="106">
        <v>48100</v>
      </c>
      <c r="Q550" s="2" t="s">
        <v>1822</v>
      </c>
      <c r="R550" s="2" t="s">
        <v>1443</v>
      </c>
      <c r="S550" s="152">
        <v>20110427</v>
      </c>
      <c r="T550" s="2" t="s">
        <v>55</v>
      </c>
      <c r="U550" s="39">
        <v>4.0000000000000001E-3</v>
      </c>
      <c r="V550" s="39">
        <v>0</v>
      </c>
      <c r="W550" s="39">
        <v>4.0000000000000002E-4</v>
      </c>
      <c r="X550" s="39">
        <v>2.9999999999999997E-4</v>
      </c>
      <c r="Y550" s="1" t="s">
        <v>1405</v>
      </c>
      <c r="Z550" s="1" t="s">
        <v>1406</v>
      </c>
      <c r="AA550" s="1" t="s">
        <v>1412</v>
      </c>
      <c r="AB550" s="76" t="s">
        <v>1174</v>
      </c>
      <c r="AC550" s="2"/>
      <c r="AD550" s="1" t="s">
        <v>116</v>
      </c>
      <c r="AE550" s="4"/>
      <c r="AF550" s="1">
        <v>60</v>
      </c>
      <c r="AH550" s="28"/>
      <c r="AI550" s="1" t="s">
        <v>1446</v>
      </c>
      <c r="AJ550" s="19">
        <v>0.504</v>
      </c>
      <c r="AK550" s="1">
        <f ca="1">IF(LEN(J550)=0,"",VLOOKUP(INDIRECT(ADDRESS(COUNTA(기초자산!$A:$A),1,,,sname)),mat_spot,MATCH(J550,기초자산!$10:$10,0),FALSE))</f>
        <v>972000</v>
      </c>
      <c r="AL550" s="1">
        <f ca="1">IF(LEN(K550)=0,"",VLOOKUP(INDIRECT(ADDRESS(COUNTA(기초자산!$A:$A),1,,,sname)),mat_spot,MATCH(K550,기초자산!$10:$10,0),FALSE))</f>
        <v>41600</v>
      </c>
      <c r="AM550" s="9">
        <f t="shared" ca="1" si="120"/>
        <v>1.4704992435703479</v>
      </c>
      <c r="AN550" s="9">
        <f t="shared" ca="1" si="119"/>
        <v>0.86486486486486491</v>
      </c>
      <c r="AO550" s="3" t="s">
        <v>161</v>
      </c>
      <c r="AP550" s="9">
        <v>0.9</v>
      </c>
      <c r="AQ550" s="1" t="e">
        <f t="shared" ca="1" si="121"/>
        <v>#NAME?</v>
      </c>
      <c r="AR550" s="1" t="e">
        <f t="shared" ca="1" si="122"/>
        <v>#NAME?</v>
      </c>
      <c r="AS550" s="3" t="s">
        <v>201</v>
      </c>
      <c r="AT550" s="9">
        <v>0.9</v>
      </c>
      <c r="AW550" s="3" t="s">
        <v>238</v>
      </c>
      <c r="AX550" s="9">
        <v>0.85</v>
      </c>
      <c r="BA550" s="3" t="s">
        <v>22</v>
      </c>
      <c r="BB550" s="9">
        <v>0.85</v>
      </c>
      <c r="BE550" s="3" t="s">
        <v>296</v>
      </c>
      <c r="BF550" s="9">
        <v>0.8</v>
      </c>
      <c r="BI550" s="3" t="s">
        <v>1822</v>
      </c>
      <c r="BJ550" s="9">
        <v>0.8</v>
      </c>
      <c r="BM550" s="3"/>
      <c r="BN550" s="9"/>
      <c r="BQ550" s="3"/>
      <c r="BR550" s="9"/>
      <c r="BU550" s="3"/>
      <c r="BV550" s="9"/>
      <c r="BY550" s="3"/>
      <c r="BZ550" s="9"/>
      <c r="CC550" s="3"/>
      <c r="CD550" s="9"/>
      <c r="CG550" s="3"/>
      <c r="CH550" s="9"/>
      <c r="CK550" s="3"/>
      <c r="CL550" s="9"/>
      <c r="CO550" s="3"/>
      <c r="CP550" s="9"/>
      <c r="CS550" s="3"/>
      <c r="CT550" s="9"/>
      <c r="CW550" s="3"/>
      <c r="CX550" s="9"/>
      <c r="DA550" s="3"/>
      <c r="DB550" s="9"/>
      <c r="DE550" s="3"/>
      <c r="DF550" s="9"/>
      <c r="DI550" s="94">
        <v>39986.364768518521</v>
      </c>
    </row>
    <row r="551" spans="1:113" s="1" customFormat="1" ht="14.5" x14ac:dyDescent="0.25">
      <c r="A551" s="150">
        <v>52851</v>
      </c>
      <c r="B551" s="55" t="s">
        <v>949</v>
      </c>
      <c r="C551" s="57" t="s">
        <v>974</v>
      </c>
      <c r="D551" s="58" t="s">
        <v>945</v>
      </c>
      <c r="E551" s="58" t="s">
        <v>948</v>
      </c>
      <c r="F551" s="58" t="s">
        <v>910</v>
      </c>
      <c r="G551" s="248">
        <v>20080428</v>
      </c>
      <c r="H551" s="58" t="s">
        <v>1880</v>
      </c>
      <c r="I551" s="59">
        <v>0.99750000000000005</v>
      </c>
      <c r="J551" s="58" t="s">
        <v>918</v>
      </c>
      <c r="K551" s="58" t="s">
        <v>909</v>
      </c>
      <c r="L551" s="60">
        <v>1954940000</v>
      </c>
      <c r="M551" s="58" t="s">
        <v>1788</v>
      </c>
      <c r="N551" s="58" t="s">
        <v>314</v>
      </c>
      <c r="O551" s="105">
        <v>152500</v>
      </c>
      <c r="P551" s="105">
        <v>67900</v>
      </c>
      <c r="Q551" s="58" t="s">
        <v>1823</v>
      </c>
      <c r="R551" s="58" t="s">
        <v>3228</v>
      </c>
      <c r="S551" s="74">
        <v>20110504</v>
      </c>
      <c r="T551" s="58" t="s">
        <v>56</v>
      </c>
      <c r="U551" s="62">
        <v>8.0000000000000002E-3</v>
      </c>
      <c r="V551" s="62">
        <v>0</v>
      </c>
      <c r="W551" s="62">
        <v>8.0000000000000004E-4</v>
      </c>
      <c r="X551" s="62">
        <v>5.9999999999999995E-4</v>
      </c>
      <c r="Y551" s="61" t="s">
        <v>3374</v>
      </c>
      <c r="Z551" s="61" t="s">
        <v>1899</v>
      </c>
      <c r="AA551" s="61" t="s">
        <v>414</v>
      </c>
      <c r="AB551" s="76" t="s">
        <v>1174</v>
      </c>
      <c r="AC551" s="58"/>
      <c r="AD551" s="61" t="s">
        <v>2986</v>
      </c>
      <c r="AE551" s="56"/>
      <c r="AF551" s="61">
        <v>60</v>
      </c>
      <c r="AG551" s="61">
        <v>103</v>
      </c>
      <c r="AH551" s="63"/>
      <c r="AI551" s="61" t="s">
        <v>3229</v>
      </c>
      <c r="AJ551" s="64">
        <v>0.60599999999999998</v>
      </c>
      <c r="AK551" s="61">
        <f ca="1">IF(LEN(J551)=0,"",VLOOKUP(INDIRECT(ADDRESS(COUNTA(기초자산!$A:$A),1,,,sname)),mat_spot,MATCH(J551,기초자산!$10:$10,0),FALSE))</f>
        <v>117500</v>
      </c>
      <c r="AL551" s="61">
        <f ca="1">IF(LEN(K551)=0,"",VLOOKUP(INDIRECT(ADDRESS(COUNTA(기초자산!$A:$A),1,,,sname)),mat_spot,MATCH(K551,기초자산!$10:$10,0),FALSE))</f>
        <v>72500</v>
      </c>
      <c r="AM551" s="65">
        <f t="shared" ca="1" si="120"/>
        <v>0.77049180327868849</v>
      </c>
      <c r="AN551" s="65">
        <f t="shared" ca="1" si="119"/>
        <v>1.0677466863033873</v>
      </c>
      <c r="AO551" s="58" t="s">
        <v>162</v>
      </c>
      <c r="AP551" s="65">
        <v>0.95</v>
      </c>
      <c r="AQ551" s="61" t="e">
        <f t="shared" ca="1" si="121"/>
        <v>#NAME?</v>
      </c>
      <c r="AR551" s="61" t="e">
        <f t="shared" ca="1" si="122"/>
        <v>#NAME?</v>
      </c>
      <c r="AS551" s="58" t="s">
        <v>189</v>
      </c>
      <c r="AT551" s="65">
        <v>0.95</v>
      </c>
      <c r="AU551" s="61"/>
      <c r="AV551" s="61"/>
      <c r="AW551" s="58" t="s">
        <v>239</v>
      </c>
      <c r="AX551" s="65">
        <v>0.95</v>
      </c>
      <c r="AY551" s="61"/>
      <c r="AZ551" s="61"/>
      <c r="BA551" s="58" t="s">
        <v>267</v>
      </c>
      <c r="BB551" s="65">
        <v>0.95</v>
      </c>
      <c r="BC551" s="61"/>
      <c r="BD551" s="61"/>
      <c r="BE551" s="58" t="s">
        <v>291</v>
      </c>
      <c r="BF551" s="65">
        <v>0.95</v>
      </c>
      <c r="BG551" s="61"/>
      <c r="BH551" s="61"/>
      <c r="BI551" s="58" t="s">
        <v>31</v>
      </c>
      <c r="BJ551" s="65">
        <v>0.95</v>
      </c>
      <c r="BK551" s="61"/>
      <c r="BL551" s="61"/>
      <c r="BM551" s="58" t="s">
        <v>2205</v>
      </c>
      <c r="BN551" s="65">
        <v>0.95</v>
      </c>
      <c r="BO551" s="61"/>
      <c r="BP551" s="61"/>
      <c r="BQ551" s="58" t="s">
        <v>2209</v>
      </c>
      <c r="BR551" s="65">
        <v>0.95</v>
      </c>
      <c r="BS551" s="61"/>
      <c r="BT551" s="61"/>
      <c r="BU551" s="58" t="s">
        <v>2438</v>
      </c>
      <c r="BV551" s="65">
        <v>0.95</v>
      </c>
      <c r="BW551" s="61"/>
      <c r="BX551" s="61"/>
      <c r="BY551" s="58" t="s">
        <v>30</v>
      </c>
      <c r="BZ551" s="65">
        <v>0.95</v>
      </c>
      <c r="CA551" s="61"/>
      <c r="CB551" s="61"/>
      <c r="CC551" s="58" t="s">
        <v>1838</v>
      </c>
      <c r="CD551" s="65">
        <v>0.95</v>
      </c>
      <c r="CE551" s="61"/>
      <c r="CF551" s="61"/>
      <c r="CG551" s="58" t="s">
        <v>1823</v>
      </c>
      <c r="CH551" s="65">
        <v>0.95</v>
      </c>
      <c r="CI551" s="61"/>
      <c r="CJ551" s="61"/>
      <c r="CK551" s="58" t="s">
        <v>1823</v>
      </c>
      <c r="CL551" s="65">
        <v>0.95</v>
      </c>
      <c r="CM551" s="61"/>
      <c r="CN551" s="61"/>
      <c r="CO551" s="58" t="s">
        <v>1823</v>
      </c>
      <c r="CP551" s="65">
        <v>0.95</v>
      </c>
      <c r="CQ551" s="61"/>
      <c r="CR551" s="61"/>
      <c r="CS551" s="58" t="s">
        <v>1823</v>
      </c>
      <c r="CT551" s="65">
        <v>0.95</v>
      </c>
      <c r="CU551" s="61"/>
      <c r="CV551" s="61"/>
      <c r="CW551" s="58" t="s">
        <v>1823</v>
      </c>
      <c r="CX551" s="65">
        <v>0.95</v>
      </c>
      <c r="CY551" s="61"/>
      <c r="CZ551" s="61"/>
      <c r="DA551" s="58" t="s">
        <v>1823</v>
      </c>
      <c r="DB551" s="65">
        <v>0.95</v>
      </c>
      <c r="DC551" s="61"/>
      <c r="DD551" s="61"/>
      <c r="DE551" s="58" t="s">
        <v>1823</v>
      </c>
      <c r="DF551" s="65">
        <v>0.95</v>
      </c>
      <c r="DG551" s="61"/>
      <c r="DH551" s="61"/>
      <c r="DI551" s="94">
        <v>39692.527581018519</v>
      </c>
    </row>
    <row r="552" spans="1:113" s="1" customFormat="1" ht="14.5" x14ac:dyDescent="0.25">
      <c r="A552" s="149">
        <v>52852</v>
      </c>
      <c r="B552" s="5" t="s">
        <v>950</v>
      </c>
      <c r="C552" s="10" t="s">
        <v>975</v>
      </c>
      <c r="D552" s="2" t="s">
        <v>945</v>
      </c>
      <c r="E552" s="2" t="s">
        <v>948</v>
      </c>
      <c r="F552" s="2" t="s">
        <v>910</v>
      </c>
      <c r="G552" s="247">
        <v>20080428</v>
      </c>
      <c r="H552" s="2" t="s">
        <v>910</v>
      </c>
      <c r="I552" s="53">
        <v>0.99750000000000005</v>
      </c>
      <c r="J552" s="2" t="s">
        <v>361</v>
      </c>
      <c r="K552" s="2" t="s">
        <v>909</v>
      </c>
      <c r="L552" s="18">
        <v>3795886500</v>
      </c>
      <c r="M552" s="2" t="s">
        <v>1788</v>
      </c>
      <c r="N552" s="2" t="s">
        <v>1447</v>
      </c>
      <c r="O552" s="106">
        <v>82300</v>
      </c>
      <c r="P552" s="106">
        <v>67900</v>
      </c>
      <c r="Q552" s="2" t="s">
        <v>1823</v>
      </c>
      <c r="R552" s="2" t="s">
        <v>1448</v>
      </c>
      <c r="S552" s="152">
        <v>20110504</v>
      </c>
      <c r="T552" s="2" t="s">
        <v>56</v>
      </c>
      <c r="U552" s="39">
        <v>8.0000000000000002E-3</v>
      </c>
      <c r="V552" s="39">
        <v>0</v>
      </c>
      <c r="W552" s="39">
        <v>8.0000000000000004E-4</v>
      </c>
      <c r="X552" s="39">
        <v>5.9999999999999995E-4</v>
      </c>
      <c r="Y552" s="1" t="s">
        <v>1405</v>
      </c>
      <c r="Z552" s="1" t="s">
        <v>1433</v>
      </c>
      <c r="AA552" s="1" t="s">
        <v>1412</v>
      </c>
      <c r="AB552" s="76" t="s">
        <v>1174</v>
      </c>
      <c r="AC552" s="2"/>
      <c r="AD552" s="1" t="s">
        <v>117</v>
      </c>
      <c r="AE552" s="4"/>
      <c r="AF552" s="1">
        <v>60</v>
      </c>
      <c r="AG552" s="1">
        <v>104</v>
      </c>
      <c r="AH552" s="28"/>
      <c r="AI552" s="1" t="s">
        <v>1449</v>
      </c>
      <c r="AJ552" s="19">
        <v>0.5736</v>
      </c>
      <c r="AK552" s="1">
        <f ca="1">IF(LEN(J552)=0,"",VLOOKUP(INDIRECT(ADDRESS(COUNTA(기초자산!$A:$A),1,,,sname)),mat_spot,MATCH(J552,기초자산!$10:$10,0),FALSE))</f>
        <v>86800</v>
      </c>
      <c r="AL552" s="1">
        <f ca="1">IF(LEN(K552)=0,"",VLOOKUP(INDIRECT(ADDRESS(COUNTA(기초자산!$A:$A),1,,,sname)),mat_spot,MATCH(K552,기초자산!$10:$10,0),FALSE))</f>
        <v>72500</v>
      </c>
      <c r="AM552" s="9">
        <f t="shared" ca="1" si="120"/>
        <v>1.054678007290401</v>
      </c>
      <c r="AN552" s="9">
        <f t="shared" ca="1" si="119"/>
        <v>1.0677466863033873</v>
      </c>
      <c r="AO552" s="3" t="s">
        <v>162</v>
      </c>
      <c r="AP552" s="9">
        <v>0.95</v>
      </c>
      <c r="AQ552" s="1" t="e">
        <f t="shared" ca="1" si="121"/>
        <v>#NAME?</v>
      </c>
      <c r="AR552" s="1" t="e">
        <f t="shared" ca="1" si="122"/>
        <v>#NAME?</v>
      </c>
      <c r="AS552" s="3" t="s">
        <v>189</v>
      </c>
      <c r="AT552" s="9">
        <v>0.95</v>
      </c>
      <c r="AW552" s="3" t="s">
        <v>239</v>
      </c>
      <c r="AX552" s="9">
        <v>0.95</v>
      </c>
      <c r="BA552" s="3" t="s">
        <v>267</v>
      </c>
      <c r="BB552" s="9">
        <v>0.95</v>
      </c>
      <c r="BE552" s="3" t="s">
        <v>291</v>
      </c>
      <c r="BF552" s="9">
        <v>0.95</v>
      </c>
      <c r="BI552" s="3" t="s">
        <v>31</v>
      </c>
      <c r="BJ552" s="9">
        <v>0.95</v>
      </c>
      <c r="BM552" s="3" t="s">
        <v>2205</v>
      </c>
      <c r="BN552" s="9">
        <v>0.95</v>
      </c>
      <c r="BQ552" s="3" t="s">
        <v>2209</v>
      </c>
      <c r="BR552" s="9">
        <v>0.95</v>
      </c>
      <c r="BU552" s="3" t="s">
        <v>2438</v>
      </c>
      <c r="BV552" s="9">
        <v>0.95</v>
      </c>
      <c r="BY552" s="3" t="s">
        <v>30</v>
      </c>
      <c r="BZ552" s="9">
        <v>0.95</v>
      </c>
      <c r="CC552" s="3" t="s">
        <v>1838</v>
      </c>
      <c r="CD552" s="9">
        <v>0.95</v>
      </c>
      <c r="CG552" s="3" t="s">
        <v>1823</v>
      </c>
      <c r="CH552" s="9">
        <v>0.95</v>
      </c>
      <c r="CK552" s="3" t="s">
        <v>1823</v>
      </c>
      <c r="CL552" s="9">
        <v>0.95</v>
      </c>
      <c r="CO552" s="3" t="s">
        <v>1823</v>
      </c>
      <c r="CP552" s="9">
        <v>0.95</v>
      </c>
      <c r="CS552" s="3" t="s">
        <v>1823</v>
      </c>
      <c r="CT552" s="9">
        <v>0.95</v>
      </c>
      <c r="CW552" s="3" t="s">
        <v>1823</v>
      </c>
      <c r="CX552" s="9">
        <v>0.95</v>
      </c>
      <c r="DA552" s="3" t="s">
        <v>1823</v>
      </c>
      <c r="DB552" s="9">
        <v>0.95</v>
      </c>
      <c r="DE552" s="3" t="s">
        <v>1823</v>
      </c>
      <c r="DF552" s="9">
        <v>0.95</v>
      </c>
      <c r="DI552" s="94">
        <v>39731.428530092591</v>
      </c>
    </row>
    <row r="553" spans="1:113" s="1" customFormat="1" ht="14.5" x14ac:dyDescent="0.25">
      <c r="A553" s="150">
        <v>52853</v>
      </c>
      <c r="B553" s="55" t="s">
        <v>951</v>
      </c>
      <c r="C553" s="57" t="s">
        <v>976</v>
      </c>
      <c r="D553" s="58" t="s">
        <v>945</v>
      </c>
      <c r="E553" s="58" t="s">
        <v>948</v>
      </c>
      <c r="F553" s="58" t="s">
        <v>910</v>
      </c>
      <c r="G553" s="248">
        <v>20080428</v>
      </c>
      <c r="H553" s="58" t="s">
        <v>1880</v>
      </c>
      <c r="I553" s="59">
        <v>0.99750000000000005</v>
      </c>
      <c r="J553" s="58" t="s">
        <v>905</v>
      </c>
      <c r="K553" s="58" t="s">
        <v>925</v>
      </c>
      <c r="L553" s="60">
        <v>1439800000</v>
      </c>
      <c r="M553" s="58" t="s">
        <v>1788</v>
      </c>
      <c r="N553" s="58" t="s">
        <v>314</v>
      </c>
      <c r="O553" s="105">
        <v>46000</v>
      </c>
      <c r="P553" s="105">
        <v>156500</v>
      </c>
      <c r="Q553" s="58" t="s">
        <v>1823</v>
      </c>
      <c r="R553" s="58" t="s">
        <v>3228</v>
      </c>
      <c r="S553" s="74">
        <v>20110504</v>
      </c>
      <c r="T553" s="58" t="s">
        <v>56</v>
      </c>
      <c r="U553" s="62">
        <v>8.0000000000000002E-3</v>
      </c>
      <c r="V553" s="62">
        <v>0</v>
      </c>
      <c r="W553" s="62">
        <v>8.0000000000000004E-4</v>
      </c>
      <c r="X553" s="62">
        <v>5.9999999999999995E-4</v>
      </c>
      <c r="Y553" s="61" t="s">
        <v>3374</v>
      </c>
      <c r="Z553" s="61" t="s">
        <v>1899</v>
      </c>
      <c r="AA553" s="61" t="s">
        <v>414</v>
      </c>
      <c r="AB553" s="76" t="s">
        <v>1174</v>
      </c>
      <c r="AC553" s="58"/>
      <c r="AD553" s="61" t="s">
        <v>2931</v>
      </c>
      <c r="AE553" s="56"/>
      <c r="AF553" s="61">
        <v>60</v>
      </c>
      <c r="AG553" s="61">
        <v>104</v>
      </c>
      <c r="AH553" s="63"/>
      <c r="AI553" s="61" t="s">
        <v>1087</v>
      </c>
      <c r="AJ553" s="64">
        <v>0.54</v>
      </c>
      <c r="AK553" s="61">
        <f ca="1">IF(LEN(J553)=0,"",VLOOKUP(INDIRECT(ADDRESS(COUNTA(기초자산!$A:$A),1,,,sname)),mat_spot,MATCH(J553,기초자산!$10:$10,0),FALSE))</f>
        <v>41600</v>
      </c>
      <c r="AL553" s="61">
        <f ca="1">IF(LEN(K553)=0,"",VLOOKUP(INDIRECT(ADDRESS(COUNTA(기초자산!$A:$A),1,,,sname)),mat_spot,MATCH(K553,기초자산!$10:$10,0),FALSE))</f>
        <v>159500</v>
      </c>
      <c r="AM553" s="65">
        <f t="shared" ca="1" si="120"/>
        <v>0.90434782608695652</v>
      </c>
      <c r="AN553" s="65">
        <f t="shared" ca="1" si="119"/>
        <v>1.0191693290734825</v>
      </c>
      <c r="AO553" s="58" t="s">
        <v>162</v>
      </c>
      <c r="AP553" s="65">
        <v>0.95</v>
      </c>
      <c r="AQ553" s="61" t="e">
        <f t="shared" ca="1" si="121"/>
        <v>#NAME?</v>
      </c>
      <c r="AR553" s="61" t="e">
        <f t="shared" ca="1" si="122"/>
        <v>#NAME?</v>
      </c>
      <c r="AS553" s="58" t="s">
        <v>189</v>
      </c>
      <c r="AT553" s="65">
        <v>0.95</v>
      </c>
      <c r="AU553" s="61"/>
      <c r="AV553" s="61"/>
      <c r="AW553" s="58" t="s">
        <v>239</v>
      </c>
      <c r="AX553" s="65">
        <v>0.95</v>
      </c>
      <c r="AY553" s="61"/>
      <c r="AZ553" s="61"/>
      <c r="BA553" s="58" t="s">
        <v>267</v>
      </c>
      <c r="BB553" s="65">
        <v>0.95</v>
      </c>
      <c r="BC553" s="61"/>
      <c r="BD553" s="61"/>
      <c r="BE553" s="58" t="s">
        <v>291</v>
      </c>
      <c r="BF553" s="65">
        <v>0.95</v>
      </c>
      <c r="BG553" s="61"/>
      <c r="BH553" s="61"/>
      <c r="BI553" s="58" t="s">
        <v>31</v>
      </c>
      <c r="BJ553" s="65">
        <v>0.95</v>
      </c>
      <c r="BK553" s="61"/>
      <c r="BL553" s="61"/>
      <c r="BM553" s="58" t="s">
        <v>2205</v>
      </c>
      <c r="BN553" s="65">
        <v>0.95</v>
      </c>
      <c r="BO553" s="61"/>
      <c r="BP553" s="61"/>
      <c r="BQ553" s="58" t="s">
        <v>2209</v>
      </c>
      <c r="BR553" s="65">
        <v>0.95</v>
      </c>
      <c r="BS553" s="61"/>
      <c r="BT553" s="61"/>
      <c r="BU553" s="58" t="s">
        <v>2438</v>
      </c>
      <c r="BV553" s="65">
        <v>0.95</v>
      </c>
      <c r="BW553" s="61"/>
      <c r="BX553" s="61"/>
      <c r="BY553" s="58" t="s">
        <v>30</v>
      </c>
      <c r="BZ553" s="65">
        <v>0.95</v>
      </c>
      <c r="CA553" s="61"/>
      <c r="CB553" s="61"/>
      <c r="CC553" s="58" t="s">
        <v>1838</v>
      </c>
      <c r="CD553" s="65">
        <v>0.95</v>
      </c>
      <c r="CE553" s="61"/>
      <c r="CF553" s="61"/>
      <c r="CG553" s="58" t="s">
        <v>1823</v>
      </c>
      <c r="CH553" s="65">
        <v>0.95</v>
      </c>
      <c r="CI553" s="61"/>
      <c r="CJ553" s="61"/>
      <c r="CK553" s="58" t="s">
        <v>1823</v>
      </c>
      <c r="CL553" s="65">
        <v>0.95</v>
      </c>
      <c r="CM553" s="61"/>
      <c r="CN553" s="61"/>
      <c r="CO553" s="58" t="s">
        <v>1823</v>
      </c>
      <c r="CP553" s="65">
        <v>0.95</v>
      </c>
      <c r="CQ553" s="61"/>
      <c r="CR553" s="61"/>
      <c r="CS553" s="58" t="s">
        <v>1823</v>
      </c>
      <c r="CT553" s="65">
        <v>0.95</v>
      </c>
      <c r="CU553" s="61"/>
      <c r="CV553" s="61"/>
      <c r="CW553" s="58" t="s">
        <v>1823</v>
      </c>
      <c r="CX553" s="65">
        <v>0.95</v>
      </c>
      <c r="CY553" s="61"/>
      <c r="CZ553" s="61"/>
      <c r="DA553" s="58" t="s">
        <v>1823</v>
      </c>
      <c r="DB553" s="65">
        <v>0.95</v>
      </c>
      <c r="DC553" s="61"/>
      <c r="DD553" s="61"/>
      <c r="DE553" s="58" t="s">
        <v>1823</v>
      </c>
      <c r="DF553" s="65">
        <v>0.95</v>
      </c>
      <c r="DG553" s="61"/>
      <c r="DH553" s="61"/>
      <c r="DI553" s="94">
        <v>39693.560081018521</v>
      </c>
    </row>
    <row r="554" spans="1:113" s="26" customFormat="1" ht="14.5" x14ac:dyDescent="0.25">
      <c r="A554" s="147">
        <v>52799</v>
      </c>
      <c r="B554" s="20" t="s">
        <v>322</v>
      </c>
      <c r="C554" s="22" t="s">
        <v>1107</v>
      </c>
      <c r="D554" s="23" t="s">
        <v>947</v>
      </c>
      <c r="E554" s="23" t="s">
        <v>948</v>
      </c>
      <c r="F554" s="23" t="s">
        <v>932</v>
      </c>
      <c r="G554" s="244">
        <v>20080425</v>
      </c>
      <c r="H554" s="23" t="s">
        <v>2860</v>
      </c>
      <c r="I554" s="51">
        <v>0.98799999999999999</v>
      </c>
      <c r="J554" s="23" t="s">
        <v>941</v>
      </c>
      <c r="K554" s="23"/>
      <c r="L554" s="25">
        <v>7348021200</v>
      </c>
      <c r="M554" s="23" t="s">
        <v>1736</v>
      </c>
      <c r="N554" s="23" t="s">
        <v>312</v>
      </c>
      <c r="O554" s="104">
        <v>234.56</v>
      </c>
      <c r="P554" s="104"/>
      <c r="Q554" s="23" t="s">
        <v>2357</v>
      </c>
      <c r="R554" s="23" t="s">
        <v>313</v>
      </c>
      <c r="S554" s="112">
        <v>20100426</v>
      </c>
      <c r="T554" s="23" t="s">
        <v>54</v>
      </c>
      <c r="U554" s="49">
        <v>4.7999999999999996E-3</v>
      </c>
      <c r="V554" s="49" t="s">
        <v>946</v>
      </c>
      <c r="W554" s="49">
        <v>1.1999999999999999E-3</v>
      </c>
      <c r="X554" s="49">
        <v>1.1999999999999999E-3</v>
      </c>
      <c r="Y554" s="26" t="s">
        <v>2845</v>
      </c>
      <c r="Z554" s="26" t="s">
        <v>2885</v>
      </c>
      <c r="AA554" s="26" t="s">
        <v>2847</v>
      </c>
      <c r="AB554" s="76" t="s">
        <v>1174</v>
      </c>
      <c r="AC554" s="23"/>
      <c r="AD554" s="26" t="s">
        <v>102</v>
      </c>
      <c r="AE554" s="21"/>
      <c r="AF554" s="26">
        <v>60</v>
      </c>
      <c r="AG554" s="26">
        <v>107</v>
      </c>
      <c r="AH554" s="29"/>
      <c r="AI554" s="26" t="s">
        <v>3026</v>
      </c>
      <c r="AJ554" s="27">
        <v>0.18</v>
      </c>
      <c r="AK554" s="26">
        <f ca="1">IF(LEN(J554)=0,"",VLOOKUP(INDIRECT(ADDRESS(COUNTA(기초자산!$A:$A),1,,,sname)),mat_spot,MATCH(J554,기초자산!$10:$10,0),FALSE))</f>
        <v>274.89999999999998</v>
      </c>
      <c r="AL554" s="26" t="s">
        <v>1174</v>
      </c>
      <c r="AM554" s="24">
        <f t="shared" ca="1" si="120"/>
        <v>1.1719815825375171</v>
      </c>
      <c r="AN554" s="9" t="str">
        <f t="shared" si="119"/>
        <v/>
      </c>
      <c r="AO554" s="23" t="s">
        <v>163</v>
      </c>
      <c r="AP554" s="24">
        <v>1</v>
      </c>
      <c r="AQ554" s="26" t="e">
        <f t="shared" ca="1" si="121"/>
        <v>#NAME?</v>
      </c>
      <c r="AR554" s="26" t="e">
        <f t="shared" ca="1" si="122"/>
        <v>#NAME?</v>
      </c>
      <c r="AS554" s="23" t="s">
        <v>621</v>
      </c>
      <c r="AT554" s="24">
        <v>1</v>
      </c>
      <c r="AW554" s="23" t="s">
        <v>2411</v>
      </c>
      <c r="AX554" s="24">
        <v>1</v>
      </c>
      <c r="BA554" s="23" t="s">
        <v>278</v>
      </c>
      <c r="BB554" s="24">
        <v>1</v>
      </c>
      <c r="BE554" s="23" t="s">
        <v>297</v>
      </c>
      <c r="BF554" s="24">
        <v>1</v>
      </c>
      <c r="BI554" s="23" t="s">
        <v>2200</v>
      </c>
      <c r="BJ554" s="24">
        <v>1</v>
      </c>
      <c r="BM554" s="23" t="s">
        <v>2413</v>
      </c>
      <c r="BN554" s="24">
        <v>1</v>
      </c>
      <c r="BQ554" s="23" t="s">
        <v>2357</v>
      </c>
      <c r="BR554" s="24">
        <v>1</v>
      </c>
      <c r="BU554" s="23"/>
      <c r="BV554" s="24"/>
      <c r="BY554" s="23"/>
      <c r="BZ554" s="24"/>
      <c r="CC554" s="23"/>
      <c r="CD554" s="24"/>
      <c r="CG554" s="23"/>
      <c r="CH554" s="24"/>
      <c r="CK554" s="23"/>
      <c r="CL554" s="24"/>
      <c r="CO554" s="23"/>
      <c r="CP554" s="24"/>
      <c r="CS554" s="23"/>
      <c r="CT554" s="24"/>
      <c r="CW554" s="23"/>
      <c r="CX554" s="24"/>
      <c r="DA554" s="23"/>
      <c r="DB554" s="24"/>
      <c r="DE554" s="23"/>
      <c r="DF554" s="24"/>
    </row>
    <row r="555" spans="1:113" s="26" customFormat="1" ht="14.5" x14ac:dyDescent="0.25">
      <c r="A555" s="147">
        <v>52786</v>
      </c>
      <c r="B555" s="20" t="s">
        <v>1591</v>
      </c>
      <c r="C555" s="22" t="s">
        <v>1100</v>
      </c>
      <c r="D555" s="23" t="s">
        <v>2626</v>
      </c>
      <c r="E555" s="23" t="s">
        <v>948</v>
      </c>
      <c r="F555" s="23" t="s">
        <v>932</v>
      </c>
      <c r="G555" s="244">
        <v>20080414</v>
      </c>
      <c r="H555" s="23" t="s">
        <v>2860</v>
      </c>
      <c r="I555" s="51">
        <v>0.98699999999999999</v>
      </c>
      <c r="J555" s="23" t="s">
        <v>2628</v>
      </c>
      <c r="K555" s="23" t="s">
        <v>906</v>
      </c>
      <c r="L555" s="25">
        <v>1354725294</v>
      </c>
      <c r="M555" s="23" t="s">
        <v>1738</v>
      </c>
      <c r="N555" s="23" t="s">
        <v>1922</v>
      </c>
      <c r="O555" s="104">
        <v>678000</v>
      </c>
      <c r="P555" s="104">
        <v>188500</v>
      </c>
      <c r="Q555" s="23" t="s">
        <v>1825</v>
      </c>
      <c r="R555" s="23" t="s">
        <v>1923</v>
      </c>
      <c r="S555" s="112">
        <v>20110414</v>
      </c>
      <c r="T555" s="23" t="s">
        <v>2216</v>
      </c>
      <c r="U555" s="49">
        <v>4.5999999999999999E-3</v>
      </c>
      <c r="V555" s="49" t="s">
        <v>946</v>
      </c>
      <c r="W555" s="49">
        <v>5.9999999999999995E-4</v>
      </c>
      <c r="X555" s="49">
        <v>5.9999999999999995E-4</v>
      </c>
      <c r="Y555" s="26" t="s">
        <v>2870</v>
      </c>
      <c r="Z555" s="26" t="s">
        <v>2846</v>
      </c>
      <c r="AA555" s="32">
        <v>0.9</v>
      </c>
      <c r="AB555" s="76" t="s">
        <v>1174</v>
      </c>
      <c r="AC555" s="23"/>
      <c r="AD555" s="26" t="s">
        <v>118</v>
      </c>
      <c r="AE555" s="21"/>
      <c r="AF555" s="26">
        <v>60</v>
      </c>
      <c r="AG555" s="26">
        <v>130</v>
      </c>
      <c r="AH555" s="29"/>
      <c r="AI555" s="26" t="s">
        <v>2848</v>
      </c>
      <c r="AJ555" s="27">
        <v>0.47099999999999997</v>
      </c>
      <c r="AK555" s="26">
        <f ca="1">IF(LEN(J555)=0,"",VLOOKUP(INDIRECT(ADDRESS(COUNTA(기초자산!$A:$A),1,,,sname)),mat_spot,MATCH(J555,기초자산!$10:$10,0),FALSE))</f>
        <v>972000</v>
      </c>
      <c r="AL555" s="26">
        <f ca="1">IF(LEN(K555)=0,"",VLOOKUP(INDIRECT(ADDRESS(COUNTA(기초자산!$A:$A),1,,,sname)),mat_spot,MATCH(K555,기초자산!$10:$10,0),FALSE))</f>
        <v>165000</v>
      </c>
      <c r="AM555" s="24">
        <f t="shared" ca="1" si="120"/>
        <v>1.4336283185840708</v>
      </c>
      <c r="AN555" s="24">
        <f t="shared" ca="1" si="119"/>
        <v>0.87533156498673736</v>
      </c>
      <c r="AO555" s="23" t="s">
        <v>164</v>
      </c>
      <c r="AP555" s="24">
        <v>1</v>
      </c>
      <c r="AQ555" s="26" t="e">
        <f t="shared" ca="1" si="121"/>
        <v>#NAME?</v>
      </c>
      <c r="AR555" s="26" t="e">
        <f t="shared" ca="1" si="122"/>
        <v>#NAME?</v>
      </c>
      <c r="AS555" s="23" t="s">
        <v>202</v>
      </c>
      <c r="AT555" s="24">
        <v>1</v>
      </c>
      <c r="AW555" s="23" t="s">
        <v>240</v>
      </c>
      <c r="AX555" s="24">
        <v>1</v>
      </c>
      <c r="BA555" s="23" t="s">
        <v>279</v>
      </c>
      <c r="BB555" s="24">
        <v>1</v>
      </c>
      <c r="BE555" s="23" t="s">
        <v>33</v>
      </c>
      <c r="BF555" s="24">
        <v>1</v>
      </c>
      <c r="BI555" s="23" t="s">
        <v>1825</v>
      </c>
      <c r="BJ555" s="24">
        <v>1</v>
      </c>
      <c r="BM555" s="23"/>
      <c r="BN555" s="24"/>
      <c r="BQ555" s="23"/>
      <c r="BR555" s="24"/>
      <c r="BU555" s="23"/>
      <c r="BV555" s="24"/>
      <c r="BY555" s="23"/>
      <c r="BZ555" s="24"/>
      <c r="CC555" s="23"/>
      <c r="CD555" s="24"/>
      <c r="CG555" s="23"/>
      <c r="CH555" s="24"/>
      <c r="CK555" s="23"/>
      <c r="CL555" s="24"/>
      <c r="CO555" s="23"/>
      <c r="CP555" s="24"/>
      <c r="CS555" s="23"/>
      <c r="CT555" s="24"/>
      <c r="CW555" s="23"/>
      <c r="CX555" s="24"/>
      <c r="DA555" s="23"/>
      <c r="DB555" s="24"/>
      <c r="DE555" s="23"/>
      <c r="DF555" s="24"/>
      <c r="DI555" s="95">
        <v>39986.364768518521</v>
      </c>
    </row>
    <row r="556" spans="1:113" s="26" customFormat="1" ht="14.5" x14ac:dyDescent="0.25">
      <c r="A556" s="147">
        <v>52787</v>
      </c>
      <c r="B556" s="20" t="s">
        <v>1592</v>
      </c>
      <c r="C556" s="22" t="s">
        <v>1096</v>
      </c>
      <c r="D556" s="23" t="s">
        <v>932</v>
      </c>
      <c r="E556" s="23" t="s">
        <v>948</v>
      </c>
      <c r="F556" s="23" t="s">
        <v>2107</v>
      </c>
      <c r="G556" s="244">
        <v>20080414</v>
      </c>
      <c r="H556" s="23" t="s">
        <v>1177</v>
      </c>
      <c r="I556" s="51">
        <v>0.98499999999999999</v>
      </c>
      <c r="J556" s="23" t="s">
        <v>914</v>
      </c>
      <c r="K556" s="23" t="s">
        <v>919</v>
      </c>
      <c r="L556" s="25">
        <v>22964775082</v>
      </c>
      <c r="M556" s="23" t="s">
        <v>1789</v>
      </c>
      <c r="N556" s="23" t="s">
        <v>1919</v>
      </c>
      <c r="O556" s="104">
        <v>454500</v>
      </c>
      <c r="P556" s="104">
        <v>370000</v>
      </c>
      <c r="Q556" s="23" t="s">
        <v>1826</v>
      </c>
      <c r="R556" s="23" t="s">
        <v>1920</v>
      </c>
      <c r="S556" s="112">
        <v>20100414</v>
      </c>
      <c r="T556" s="23" t="s">
        <v>2216</v>
      </c>
      <c r="U556" s="49">
        <v>8.6E-3</v>
      </c>
      <c r="V556" s="49" t="s">
        <v>946</v>
      </c>
      <c r="W556" s="49">
        <v>5.9999999999999995E-4</v>
      </c>
      <c r="X556" s="49">
        <v>5.9999999999999995E-4</v>
      </c>
      <c r="Y556" s="26" t="s">
        <v>2845</v>
      </c>
      <c r="Z556" s="26" t="s">
        <v>2846</v>
      </c>
      <c r="AA556" s="26" t="s">
        <v>2847</v>
      </c>
      <c r="AB556" s="76" t="s">
        <v>1174</v>
      </c>
      <c r="AC556" s="23"/>
      <c r="AD556" s="26" t="s">
        <v>108</v>
      </c>
      <c r="AE556" s="21"/>
      <c r="AF556" s="26">
        <v>50</v>
      </c>
      <c r="AH556" s="29"/>
      <c r="AI556" s="26" t="s">
        <v>1921</v>
      </c>
      <c r="AJ556" s="27">
        <v>0.35</v>
      </c>
      <c r="AK556" s="26">
        <f ca="1">IF(LEN(J556)=0,"",VLOOKUP(INDIRECT(ADDRESS(COUNTA(기초자산!$A:$A),1,,,sname)),mat_spot,MATCH(J556,기초자산!$10:$10,0),FALSE))</f>
        <v>472000</v>
      </c>
      <c r="AL556" s="26">
        <f ca="1">IF(LEN(K556)=0,"",VLOOKUP(INDIRECT(ADDRESS(COUNTA(기초자산!$A:$A),1,,,sname)),mat_spot,MATCH(K556,기초자산!$10:$10,0),FALSE))</f>
        <v>474000</v>
      </c>
      <c r="AM556" s="24">
        <f t="shared" ca="1" si="120"/>
        <v>1.0385038503850386</v>
      </c>
      <c r="AN556" s="24">
        <f t="shared" ca="1" si="119"/>
        <v>1.2810810810810811</v>
      </c>
      <c r="AO556" s="23" t="s">
        <v>165</v>
      </c>
      <c r="AP556" s="24">
        <v>0.75</v>
      </c>
      <c r="AQ556" s="26" t="e">
        <f t="shared" ca="1" si="121"/>
        <v>#NAME?</v>
      </c>
      <c r="AR556" s="26" t="e">
        <f t="shared" ca="1" si="122"/>
        <v>#NAME?</v>
      </c>
      <c r="AS556" s="23" t="s">
        <v>203</v>
      </c>
      <c r="AT556" s="24">
        <v>0.7</v>
      </c>
      <c r="AW556" s="23" t="s">
        <v>241</v>
      </c>
      <c r="AX556" s="24">
        <v>0.65</v>
      </c>
      <c r="BA556" s="23" t="s">
        <v>1826</v>
      </c>
      <c r="BB556" s="24">
        <v>0.6</v>
      </c>
      <c r="BE556" s="23"/>
      <c r="BF556" s="24"/>
      <c r="BI556" s="23"/>
      <c r="BJ556" s="24"/>
      <c r="BM556" s="23"/>
      <c r="BN556" s="24"/>
      <c r="BQ556" s="23"/>
      <c r="BR556" s="24"/>
      <c r="BU556" s="23"/>
      <c r="BV556" s="24"/>
      <c r="BY556" s="23"/>
      <c r="BZ556" s="24"/>
      <c r="CC556" s="23"/>
      <c r="CD556" s="24"/>
      <c r="CG556" s="23"/>
      <c r="CH556" s="24"/>
      <c r="CK556" s="23"/>
      <c r="CL556" s="24"/>
      <c r="CO556" s="23"/>
      <c r="CP556" s="24"/>
      <c r="CS556" s="23"/>
      <c r="CT556" s="24"/>
      <c r="CW556" s="23"/>
      <c r="CX556" s="24"/>
      <c r="DA556" s="23"/>
      <c r="DB556" s="24"/>
      <c r="DE556" s="23"/>
      <c r="DF556" s="24"/>
      <c r="DI556" s="95">
        <v>39731.518148148149</v>
      </c>
    </row>
    <row r="557" spans="1:113" s="26" customFormat="1" ht="14.5" x14ac:dyDescent="0.25">
      <c r="A557" s="147">
        <v>52797</v>
      </c>
      <c r="B557" s="20" t="s">
        <v>1593</v>
      </c>
      <c r="C557" s="22" t="s">
        <v>1077</v>
      </c>
      <c r="D557" s="23" t="s">
        <v>932</v>
      </c>
      <c r="E557" s="23" t="s">
        <v>948</v>
      </c>
      <c r="F557" s="23" t="s">
        <v>932</v>
      </c>
      <c r="G557" s="244">
        <v>20080425</v>
      </c>
      <c r="H557" s="23" t="s">
        <v>2961</v>
      </c>
      <c r="I557" s="51">
        <v>0.98399999999999999</v>
      </c>
      <c r="J557" s="23" t="s">
        <v>919</v>
      </c>
      <c r="K557" s="23" t="s">
        <v>936</v>
      </c>
      <c r="L557" s="25">
        <v>23784781145</v>
      </c>
      <c r="M557" s="23" t="s">
        <v>1790</v>
      </c>
      <c r="N557" s="23" t="s">
        <v>314</v>
      </c>
      <c r="O557" s="104">
        <v>370333</v>
      </c>
      <c r="P557" s="104">
        <v>355333</v>
      </c>
      <c r="Q557" s="23" t="s">
        <v>1827</v>
      </c>
      <c r="R557" s="23" t="s">
        <v>313</v>
      </c>
      <c r="S557" s="112">
        <v>20100426</v>
      </c>
      <c r="T557" s="23" t="s">
        <v>2215</v>
      </c>
      <c r="U557" s="49">
        <v>6.6E-3</v>
      </c>
      <c r="V557" s="49" t="s">
        <v>2844</v>
      </c>
      <c r="W557" s="49">
        <v>5.9999999999999995E-4</v>
      </c>
      <c r="X557" s="49">
        <v>5.9999999999999995E-4</v>
      </c>
      <c r="Y557" s="26" t="s">
        <v>2845</v>
      </c>
      <c r="Z557" s="26" t="s">
        <v>2846</v>
      </c>
      <c r="AA557" s="26" t="s">
        <v>2847</v>
      </c>
      <c r="AB557" s="76" t="s">
        <v>1174</v>
      </c>
      <c r="AC557" s="23"/>
      <c r="AD557" s="26" t="s">
        <v>106</v>
      </c>
      <c r="AE557" s="21"/>
      <c r="AF557" s="26">
        <v>50</v>
      </c>
      <c r="AH557" s="29"/>
      <c r="AI557" s="26" t="s">
        <v>3293</v>
      </c>
      <c r="AJ557" s="27">
        <v>0.32</v>
      </c>
      <c r="AK557" s="26">
        <f ca="1">IF(LEN(J557)=0,"",VLOOKUP(INDIRECT(ADDRESS(COUNTA(기초자산!$A:$A),1,,,sname)),mat_spot,MATCH(J557,기초자산!$10:$10,0),FALSE))</f>
        <v>474000</v>
      </c>
      <c r="AL557" s="26">
        <f ca="1">IF(LEN(K557)=0,"",VLOOKUP(INDIRECT(ADDRESS(COUNTA(기초자산!$A:$A),1,,,sname)),mat_spot,MATCH(K557,기초자산!$10:$10,0),FALSE))</f>
        <v>431000</v>
      </c>
      <c r="AM557" s="24">
        <f t="shared" ca="1" si="120"/>
        <v>1.2799291448507155</v>
      </c>
      <c r="AN557" s="24">
        <f t="shared" ca="1" si="119"/>
        <v>1.2129467288430853</v>
      </c>
      <c r="AO557" s="23" t="s">
        <v>166</v>
      </c>
      <c r="AP557" s="24">
        <v>0.8</v>
      </c>
      <c r="AQ557" s="26" t="e">
        <f t="shared" ca="1" si="121"/>
        <v>#NAME?</v>
      </c>
      <c r="AR557" s="26" t="e">
        <f t="shared" ca="1" si="122"/>
        <v>#NAME?</v>
      </c>
      <c r="AS557" s="23" t="s">
        <v>204</v>
      </c>
      <c r="AT557" s="24">
        <v>0.75</v>
      </c>
      <c r="AW557" s="23" t="s">
        <v>242</v>
      </c>
      <c r="AX557" s="24">
        <v>0.7</v>
      </c>
      <c r="BA557" s="23" t="s">
        <v>1827</v>
      </c>
      <c r="BB557" s="24">
        <v>0.65</v>
      </c>
      <c r="BE557" s="23"/>
      <c r="BF557" s="24"/>
      <c r="BI557" s="23"/>
      <c r="BJ557" s="24"/>
      <c r="BM557" s="23"/>
      <c r="BN557" s="24"/>
      <c r="BQ557" s="23"/>
      <c r="BR557" s="24"/>
      <c r="BU557" s="23"/>
      <c r="BV557" s="24"/>
      <c r="BY557" s="23"/>
      <c r="BZ557" s="24"/>
      <c r="CC557" s="23"/>
      <c r="CD557" s="24"/>
      <c r="CG557" s="23"/>
      <c r="CH557" s="24"/>
      <c r="CK557" s="23"/>
      <c r="CL557" s="24"/>
      <c r="CO557" s="23"/>
      <c r="CP557" s="24"/>
      <c r="CS557" s="23"/>
      <c r="CT557" s="24"/>
      <c r="CW557" s="23"/>
      <c r="CX557" s="24"/>
      <c r="DA557" s="23"/>
      <c r="DB557" s="24"/>
      <c r="DE557" s="23"/>
      <c r="DF557" s="24"/>
      <c r="DI557" s="94">
        <v>39731.518148148149</v>
      </c>
    </row>
    <row r="558" spans="1:113" s="26" customFormat="1" ht="14.5" x14ac:dyDescent="0.25">
      <c r="A558" s="147">
        <v>52796</v>
      </c>
      <c r="B558" s="20" t="s">
        <v>3204</v>
      </c>
      <c r="C558" s="22" t="s">
        <v>1130</v>
      </c>
      <c r="D558" s="23" t="s">
        <v>932</v>
      </c>
      <c r="E558" s="23" t="s">
        <v>948</v>
      </c>
      <c r="F558" s="23" t="s">
        <v>932</v>
      </c>
      <c r="G558" s="244">
        <v>20080425</v>
      </c>
      <c r="H558" s="23" t="s">
        <v>1177</v>
      </c>
      <c r="I558" s="51">
        <v>0.98799999999999999</v>
      </c>
      <c r="J558" s="23" t="s">
        <v>942</v>
      </c>
      <c r="K558" s="23"/>
      <c r="L558" s="25">
        <v>7516710804</v>
      </c>
      <c r="M558" s="23" t="s">
        <v>1736</v>
      </c>
      <c r="N558" s="23" t="s">
        <v>312</v>
      </c>
      <c r="O558" s="104">
        <v>14221.62</v>
      </c>
      <c r="P558" s="104"/>
      <c r="Q558" s="23" t="s">
        <v>2357</v>
      </c>
      <c r="R558" s="23" t="s">
        <v>313</v>
      </c>
      <c r="S558" s="112">
        <v>20100426</v>
      </c>
      <c r="T558" s="23" t="s">
        <v>2215</v>
      </c>
      <c r="U558" s="49">
        <v>4.7999999999999996E-3</v>
      </c>
      <c r="V558" s="49" t="s">
        <v>946</v>
      </c>
      <c r="W558" s="49">
        <v>1.1999999999999999E-3</v>
      </c>
      <c r="X558" s="49">
        <v>1.1999999999999999E-3</v>
      </c>
      <c r="Y558" s="26" t="s">
        <v>2845</v>
      </c>
      <c r="Z558" s="26" t="s">
        <v>2885</v>
      </c>
      <c r="AA558" s="26" t="s">
        <v>2847</v>
      </c>
      <c r="AB558" s="76" t="s">
        <v>1174</v>
      </c>
      <c r="AC558" s="23"/>
      <c r="AD558" s="26" t="s">
        <v>103</v>
      </c>
      <c r="AE558" s="21"/>
      <c r="AF558" s="26">
        <v>50</v>
      </c>
      <c r="AG558" s="26">
        <v>108</v>
      </c>
      <c r="AH558" s="29"/>
      <c r="AI558" s="26" t="s">
        <v>317</v>
      </c>
      <c r="AJ558" s="27">
        <v>0.34399999999999997</v>
      </c>
      <c r="AK558" s="26">
        <f ca="1">IF(LEN(J558)=0,"",VLOOKUP(INDIRECT(ADDRESS(COUNTA(기초자산!$A:$A),1,,,sname)),mat_spot,MATCH(J558,기초자산!$10:$10,0),FALSE))</f>
        <v>12454.07</v>
      </c>
      <c r="AL558" s="26" t="s">
        <v>1174</v>
      </c>
      <c r="AM558" s="24">
        <f t="shared" ca="1" si="120"/>
        <v>0.8757138778845166</v>
      </c>
      <c r="AN558" s="24" t="s">
        <v>1174</v>
      </c>
      <c r="AO558" s="23" t="s">
        <v>163</v>
      </c>
      <c r="AP558" s="24">
        <v>1</v>
      </c>
      <c r="AQ558" s="26" t="e">
        <f t="shared" ca="1" si="121"/>
        <v>#NAME?</v>
      </c>
      <c r="AR558" s="26" t="e">
        <f t="shared" ca="1" si="122"/>
        <v>#NAME?</v>
      </c>
      <c r="AS558" s="23" t="s">
        <v>621</v>
      </c>
      <c r="AT558" s="24">
        <v>1</v>
      </c>
      <c r="AW558" s="23" t="s">
        <v>2411</v>
      </c>
      <c r="AX558" s="24">
        <v>1</v>
      </c>
      <c r="BA558" s="23" t="s">
        <v>278</v>
      </c>
      <c r="BB558" s="24">
        <v>1</v>
      </c>
      <c r="BE558" s="23" t="s">
        <v>297</v>
      </c>
      <c r="BF558" s="24">
        <v>1</v>
      </c>
      <c r="BI558" s="23" t="s">
        <v>2200</v>
      </c>
      <c r="BJ558" s="24">
        <v>1</v>
      </c>
      <c r="BM558" s="23" t="s">
        <v>2413</v>
      </c>
      <c r="BN558" s="24">
        <v>1</v>
      </c>
      <c r="BQ558" s="23" t="s">
        <v>2357</v>
      </c>
      <c r="BR558" s="24">
        <v>1</v>
      </c>
      <c r="BU558" s="23"/>
      <c r="BV558" s="24"/>
      <c r="BY558" s="23"/>
      <c r="BZ558" s="24"/>
      <c r="CC558" s="23"/>
      <c r="CD558" s="24"/>
      <c r="CG558" s="23"/>
      <c r="CH558" s="24"/>
      <c r="CK558" s="23"/>
      <c r="CL558" s="24"/>
      <c r="CO558" s="23"/>
      <c r="CP558" s="24"/>
      <c r="CS558" s="23"/>
      <c r="CT558" s="24"/>
      <c r="CW558" s="23"/>
      <c r="CX558" s="24"/>
      <c r="DA558" s="23"/>
      <c r="DB558" s="24"/>
      <c r="DE558" s="23"/>
      <c r="DF558" s="24"/>
    </row>
    <row r="559" spans="1:113" s="26" customFormat="1" ht="14.5" x14ac:dyDescent="0.25">
      <c r="A559" s="147">
        <v>52756</v>
      </c>
      <c r="B559" s="20" t="s">
        <v>1598</v>
      </c>
      <c r="C559" s="22" t="s">
        <v>1091</v>
      </c>
      <c r="D559" s="23" t="s">
        <v>932</v>
      </c>
      <c r="E559" s="23" t="s">
        <v>948</v>
      </c>
      <c r="F559" s="23" t="s">
        <v>952</v>
      </c>
      <c r="G559" s="244">
        <v>20080307</v>
      </c>
      <c r="H559" s="23" t="s">
        <v>2046</v>
      </c>
      <c r="I559" s="51">
        <v>0.98499999999999999</v>
      </c>
      <c r="J559" s="23" t="s">
        <v>918</v>
      </c>
      <c r="K559" s="23" t="s">
        <v>928</v>
      </c>
      <c r="L559" s="25">
        <v>7343176275</v>
      </c>
      <c r="M559" s="23" t="s">
        <v>1791</v>
      </c>
      <c r="N559" s="23" t="s">
        <v>2047</v>
      </c>
      <c r="O559" s="104">
        <v>109500</v>
      </c>
      <c r="P559" s="104">
        <v>72033.33</v>
      </c>
      <c r="Q559" s="23" t="s">
        <v>1832</v>
      </c>
      <c r="R559" s="23" t="s">
        <v>2045</v>
      </c>
      <c r="S559" s="112">
        <v>20100308</v>
      </c>
      <c r="T559" s="23" t="s">
        <v>60</v>
      </c>
      <c r="U559" s="39">
        <v>8.6E-3</v>
      </c>
      <c r="V559" s="39" t="s">
        <v>946</v>
      </c>
      <c r="W559" s="39">
        <v>5.9999999999999995E-4</v>
      </c>
      <c r="X559" s="39">
        <v>5.9999999999999995E-4</v>
      </c>
      <c r="Y559" s="26" t="s">
        <v>2008</v>
      </c>
      <c r="Z559" s="26" t="s">
        <v>2009</v>
      </c>
      <c r="AA559" s="26" t="s">
        <v>2847</v>
      </c>
      <c r="AB559" s="76" t="s">
        <v>1174</v>
      </c>
      <c r="AC559" s="23"/>
      <c r="AD559" s="26" t="s">
        <v>106</v>
      </c>
      <c r="AE559" s="21"/>
      <c r="AF559" s="26">
        <v>50</v>
      </c>
      <c r="AH559" s="29"/>
      <c r="AI559" s="26" t="s">
        <v>3002</v>
      </c>
      <c r="AJ559" s="27">
        <v>0.38</v>
      </c>
      <c r="AK559" s="26">
        <f ca="1">IF(LEN(J559)=0,"",VLOOKUP(INDIRECT(ADDRESS(COUNTA(기초자산!$A:$A),1,,,sname)),mat_spot,MATCH(J559,기초자산!$10:$10,0),FALSE))</f>
        <v>117500</v>
      </c>
      <c r="AL559" s="26">
        <f ca="1">IF(LEN(K559)=0,"",VLOOKUP(INDIRECT(ADDRESS(COUNTA(기초자산!$A:$A),1,,,sname)),mat_spot,MATCH(K559,기초자산!$10:$10,0),FALSE))</f>
        <v>137000</v>
      </c>
      <c r="AM559" s="24">
        <f t="shared" ca="1" si="120"/>
        <v>1.0730593607305936</v>
      </c>
      <c r="AN559" s="24">
        <f ca="1">IF(ISERROR(AL559/P559),"",AL559/P559)</f>
        <v>1.9018973577925662</v>
      </c>
      <c r="AO559" s="23" t="s">
        <v>169</v>
      </c>
      <c r="AP559" s="24">
        <v>0.8</v>
      </c>
      <c r="AQ559" s="1" t="e">
        <f t="shared" ca="1" si="121"/>
        <v>#NAME?</v>
      </c>
      <c r="AR559" s="1" t="e">
        <f t="shared" ca="1" si="122"/>
        <v>#NAME?</v>
      </c>
      <c r="AS559" s="23" t="s">
        <v>207</v>
      </c>
      <c r="AT559" s="24">
        <v>0.75</v>
      </c>
      <c r="AW559" s="23" t="s">
        <v>249</v>
      </c>
      <c r="AX559" s="24">
        <v>0.7</v>
      </c>
      <c r="BA559" s="23" t="s">
        <v>1832</v>
      </c>
      <c r="BB559" s="24">
        <v>0.65</v>
      </c>
      <c r="BE559" s="23"/>
      <c r="BF559" s="24"/>
      <c r="BI559" s="23"/>
      <c r="BJ559" s="24"/>
      <c r="BM559" s="23"/>
      <c r="BN559" s="24"/>
      <c r="BQ559" s="23"/>
      <c r="BR559" s="24"/>
      <c r="BU559" s="23"/>
      <c r="BV559" s="24"/>
      <c r="BY559" s="23"/>
      <c r="BZ559" s="24"/>
      <c r="CC559" s="23"/>
      <c r="CD559" s="24"/>
      <c r="CG559" s="23"/>
      <c r="CH559" s="24"/>
      <c r="CK559" s="23"/>
      <c r="CL559" s="24"/>
      <c r="CO559" s="23"/>
      <c r="CP559" s="24"/>
      <c r="CS559" s="23"/>
      <c r="CT559" s="24"/>
      <c r="CW559" s="23"/>
      <c r="CX559" s="24"/>
      <c r="DA559" s="23"/>
      <c r="DB559" s="24"/>
      <c r="DE559" s="23"/>
      <c r="DF559" s="24"/>
      <c r="DI559" s="95">
        <v>39759.461319444446</v>
      </c>
    </row>
    <row r="560" spans="1:113" s="26" customFormat="1" ht="14.5" x14ac:dyDescent="0.25">
      <c r="A560" s="147">
        <v>52774</v>
      </c>
      <c r="B560" s="20" t="s">
        <v>1602</v>
      </c>
      <c r="C560" s="22" t="s">
        <v>1058</v>
      </c>
      <c r="D560" s="23" t="s">
        <v>2626</v>
      </c>
      <c r="E560" s="23" t="s">
        <v>948</v>
      </c>
      <c r="F560" s="23" t="s">
        <v>932</v>
      </c>
      <c r="G560" s="244">
        <v>20080328</v>
      </c>
      <c r="H560" s="23" t="s">
        <v>2005</v>
      </c>
      <c r="I560" s="51">
        <v>0.98499999999999999</v>
      </c>
      <c r="J560" s="23" t="s">
        <v>941</v>
      </c>
      <c r="K560" s="23" t="s">
        <v>942</v>
      </c>
      <c r="L560" s="25">
        <v>3399082258</v>
      </c>
      <c r="M560" s="23" t="s">
        <v>1740</v>
      </c>
      <c r="N560" s="23" t="s">
        <v>2040</v>
      </c>
      <c r="O560" s="104">
        <v>217.22</v>
      </c>
      <c r="P560" s="104">
        <v>12432.53</v>
      </c>
      <c r="Q560" s="23" t="s">
        <v>2559</v>
      </c>
      <c r="R560" s="23" t="s">
        <v>2041</v>
      </c>
      <c r="S560" s="112">
        <v>20100329</v>
      </c>
      <c r="T560" s="23" t="s">
        <v>61</v>
      </c>
      <c r="U560" s="39">
        <v>8.6E-3</v>
      </c>
      <c r="V560" s="39" t="s">
        <v>946</v>
      </c>
      <c r="W560" s="39">
        <v>5.9999999999999995E-4</v>
      </c>
      <c r="X560" s="39">
        <v>5.9999999999999995E-4</v>
      </c>
      <c r="Y560" s="26" t="s">
        <v>2008</v>
      </c>
      <c r="Z560" s="26" t="s">
        <v>2009</v>
      </c>
      <c r="AA560" s="26" t="s">
        <v>2847</v>
      </c>
      <c r="AB560" s="76" t="s">
        <v>1174</v>
      </c>
      <c r="AC560" s="23"/>
      <c r="AD560" s="26" t="s">
        <v>106</v>
      </c>
      <c r="AE560" s="21"/>
      <c r="AF560" s="26">
        <v>50</v>
      </c>
      <c r="AH560" s="29"/>
      <c r="AI560" s="26" t="s">
        <v>2042</v>
      </c>
      <c r="AJ560" s="27">
        <v>0.376</v>
      </c>
      <c r="AK560" s="26">
        <f ca="1">IF(LEN(J560)=0,"",VLOOKUP(INDIRECT(ADDRESS(COUNTA(기초자산!$A:$A),1,,,sname)),mat_spot,MATCH(J560,기초자산!$10:$10,0),FALSE))</f>
        <v>274.89999999999998</v>
      </c>
      <c r="AL560" s="26">
        <f ca="1">IF(LEN(K560)=0,"",VLOOKUP(INDIRECT(ADDRESS(COUNTA(기초자산!$A:$A),1,,,sname)),mat_spot,MATCH(K560,기초자산!$10:$10,0),FALSE))</f>
        <v>12454.07</v>
      </c>
      <c r="AM560" s="24">
        <f t="shared" ca="1" si="120"/>
        <v>1.2655372433477579</v>
      </c>
      <c r="AN560" s="24">
        <f ca="1">IF(ISERROR(AL560/P560),"",AL560/P560)</f>
        <v>1.0017325516206275</v>
      </c>
      <c r="AO560" s="23" t="s">
        <v>2557</v>
      </c>
      <c r="AP560" s="24">
        <v>0.8</v>
      </c>
      <c r="AQ560" s="1" t="e">
        <f t="shared" ca="1" si="121"/>
        <v>#NAME?</v>
      </c>
      <c r="AR560" s="1" t="e">
        <f t="shared" ca="1" si="122"/>
        <v>#NAME?</v>
      </c>
      <c r="AS560" s="23" t="s">
        <v>2558</v>
      </c>
      <c r="AT560" s="24">
        <v>0.75</v>
      </c>
      <c r="AW560" s="23" t="s">
        <v>252</v>
      </c>
      <c r="AX560" s="24">
        <v>0.7</v>
      </c>
      <c r="BA560" s="23" t="s">
        <v>2559</v>
      </c>
      <c r="BB560" s="24">
        <v>0.65</v>
      </c>
      <c r="BE560" s="23"/>
      <c r="BF560" s="24"/>
      <c r="BI560" s="23"/>
      <c r="BJ560" s="24"/>
      <c r="BM560" s="23"/>
      <c r="BN560" s="24"/>
      <c r="BQ560" s="23"/>
      <c r="BR560" s="24"/>
      <c r="BU560" s="23"/>
      <c r="BV560" s="24"/>
      <c r="BY560" s="23"/>
      <c r="BZ560" s="24"/>
      <c r="CC560" s="23"/>
      <c r="CD560" s="24"/>
      <c r="CG560" s="23"/>
      <c r="CH560" s="24"/>
      <c r="CK560" s="23"/>
      <c r="CL560" s="24"/>
      <c r="CO560" s="23"/>
      <c r="CP560" s="24"/>
      <c r="CS560" s="23"/>
      <c r="CT560" s="24"/>
      <c r="CW560" s="23"/>
      <c r="CX560" s="24"/>
      <c r="DA560" s="23"/>
      <c r="DB560" s="24"/>
      <c r="DE560" s="23"/>
      <c r="DF560" s="24"/>
    </row>
    <row r="561" spans="1:113" s="1" customFormat="1" ht="14.5" x14ac:dyDescent="0.25">
      <c r="A561" s="149">
        <v>52759</v>
      </c>
      <c r="B561" s="5" t="s">
        <v>1604</v>
      </c>
      <c r="C561" s="10" t="s">
        <v>1122</v>
      </c>
      <c r="D561" s="2" t="s">
        <v>2271</v>
      </c>
      <c r="E561" s="2" t="s">
        <v>948</v>
      </c>
      <c r="F561" s="2" t="s">
        <v>2627</v>
      </c>
      <c r="G561" s="247">
        <v>20080307</v>
      </c>
      <c r="H561" s="2" t="s">
        <v>913</v>
      </c>
      <c r="I561" s="53">
        <v>0.99</v>
      </c>
      <c r="J561" s="2" t="s">
        <v>941</v>
      </c>
      <c r="K561" s="2"/>
      <c r="L561" s="18">
        <v>3850000000</v>
      </c>
      <c r="M561" s="2" t="s">
        <v>2272</v>
      </c>
      <c r="N561" s="2" t="s">
        <v>1795</v>
      </c>
      <c r="O561" s="106">
        <v>210.57</v>
      </c>
      <c r="P561" s="106"/>
      <c r="Q561" s="2" t="s">
        <v>1833</v>
      </c>
      <c r="R561" s="2" t="s">
        <v>1451</v>
      </c>
      <c r="S561" s="152">
        <v>20090309</v>
      </c>
      <c r="T561" s="2" t="s">
        <v>60</v>
      </c>
      <c r="U561" s="39">
        <v>5.0000000000000001E-3</v>
      </c>
      <c r="V561" s="39">
        <v>1.32E-2</v>
      </c>
      <c r="W561" s="39">
        <v>5.9999999999999995E-4</v>
      </c>
      <c r="X561" s="39">
        <v>5.9999999999999995E-4</v>
      </c>
      <c r="Y561" s="1" t="s">
        <v>1432</v>
      </c>
      <c r="AB561" s="76" t="s">
        <v>1174</v>
      </c>
      <c r="AC561" s="2"/>
      <c r="AD561" s="1" t="s">
        <v>858</v>
      </c>
      <c r="AE561" s="4"/>
      <c r="AF561" s="1">
        <v>60</v>
      </c>
      <c r="AH561" s="28"/>
      <c r="AI561" s="1" t="s">
        <v>1452</v>
      </c>
      <c r="AJ561" s="19">
        <v>0.105</v>
      </c>
      <c r="AK561" s="1">
        <f ca="1">IF(LEN(J561)=0,"",VLOOKUP(INDIRECT(ADDRESS(COUNTA(기초자산!$A:$A),1,,,sname)),mat_spot,MATCH(J561,기초자산!$10:$10,0),FALSE))</f>
        <v>274.89999999999998</v>
      </c>
      <c r="AL561" s="1" t="s">
        <v>1174</v>
      </c>
      <c r="AM561" s="9">
        <f t="shared" ca="1" si="120"/>
        <v>1.3055041078976113</v>
      </c>
      <c r="AN561" s="9" t="s">
        <v>1174</v>
      </c>
      <c r="AO561" s="3" t="s">
        <v>170</v>
      </c>
      <c r="AP561" s="9">
        <v>1</v>
      </c>
      <c r="AQ561" s="1" t="e">
        <f t="shared" ca="1" si="121"/>
        <v>#NAME?</v>
      </c>
      <c r="AR561" s="1" t="e">
        <f t="shared" ca="1" si="122"/>
        <v>#NAME?</v>
      </c>
      <c r="AS561" s="3" t="s">
        <v>617</v>
      </c>
      <c r="AT561" s="9">
        <v>0.95</v>
      </c>
      <c r="AW561" s="3" t="s">
        <v>1833</v>
      </c>
      <c r="AX561" s="9">
        <v>0.9</v>
      </c>
      <c r="BA561" s="3"/>
      <c r="BB561" s="9"/>
      <c r="BE561" s="3"/>
      <c r="BF561" s="9"/>
      <c r="BI561" s="3"/>
      <c r="BJ561" s="9"/>
      <c r="BM561" s="3"/>
      <c r="BN561" s="9"/>
      <c r="BQ561" s="3"/>
      <c r="BR561" s="9"/>
      <c r="BU561" s="3"/>
      <c r="BV561" s="9"/>
      <c r="BY561" s="3"/>
      <c r="BZ561" s="9"/>
      <c r="CC561" s="3"/>
      <c r="CD561" s="9"/>
      <c r="CG561" s="3"/>
      <c r="CH561" s="9"/>
      <c r="CK561" s="3"/>
      <c r="CL561" s="9"/>
      <c r="CO561" s="3"/>
      <c r="CP561" s="9"/>
      <c r="CS561" s="3"/>
      <c r="CT561" s="9"/>
      <c r="CW561" s="3"/>
      <c r="CX561" s="9"/>
      <c r="DA561" s="3"/>
      <c r="DB561" s="9"/>
      <c r="DE561" s="3"/>
      <c r="DF561" s="9"/>
    </row>
    <row r="562" spans="1:113" s="1" customFormat="1" ht="14.5" x14ac:dyDescent="0.25">
      <c r="A562" s="149">
        <v>52760</v>
      </c>
      <c r="B562" s="5" t="s">
        <v>1605</v>
      </c>
      <c r="C562" s="10" t="s">
        <v>1123</v>
      </c>
      <c r="D562" s="2" t="s">
        <v>2271</v>
      </c>
      <c r="E562" s="2" t="s">
        <v>948</v>
      </c>
      <c r="F562" s="2" t="s">
        <v>2627</v>
      </c>
      <c r="G562" s="247">
        <v>20080307</v>
      </c>
      <c r="H562" s="2" t="s">
        <v>913</v>
      </c>
      <c r="I562" s="53">
        <v>0.99</v>
      </c>
      <c r="J562" s="2" t="s">
        <v>941</v>
      </c>
      <c r="K562" s="2"/>
      <c r="L562" s="18">
        <v>1477390480</v>
      </c>
      <c r="M562" s="2" t="s">
        <v>2272</v>
      </c>
      <c r="N562" s="2" t="s">
        <v>1795</v>
      </c>
      <c r="O562" s="106">
        <v>210.57</v>
      </c>
      <c r="P562" s="106"/>
      <c r="Q562" s="2" t="s">
        <v>1833</v>
      </c>
      <c r="R562" s="2" t="s">
        <v>2274</v>
      </c>
      <c r="S562" s="152">
        <v>20090309</v>
      </c>
      <c r="T562" s="2" t="s">
        <v>60</v>
      </c>
      <c r="U562" s="39">
        <v>5.0000000000000001E-3</v>
      </c>
      <c r="V562" s="39">
        <v>1.32E-2</v>
      </c>
      <c r="W562" s="39">
        <v>5.9999999999999995E-4</v>
      </c>
      <c r="X562" s="39">
        <v>5.9999999999999995E-4</v>
      </c>
      <c r="Y562" s="1" t="s">
        <v>1432</v>
      </c>
      <c r="AB562" s="76" t="s">
        <v>1174</v>
      </c>
      <c r="AC562" s="2"/>
      <c r="AD562" s="1" t="s">
        <v>858</v>
      </c>
      <c r="AE562" s="4"/>
      <c r="AF562" s="1">
        <v>60</v>
      </c>
      <c r="AH562" s="28"/>
      <c r="AI562" s="1" t="s">
        <v>1452</v>
      </c>
      <c r="AJ562" s="19">
        <v>0.105</v>
      </c>
      <c r="AK562" s="1">
        <f ca="1">IF(LEN(J562)=0,"",VLOOKUP(INDIRECT(ADDRESS(COUNTA(기초자산!$A:$A),1,,,sname)),mat_spot,MATCH(J562,기초자산!$10:$10,0),FALSE))</f>
        <v>274.89999999999998</v>
      </c>
      <c r="AL562" s="1" t="s">
        <v>1174</v>
      </c>
      <c r="AM562" s="9">
        <f t="shared" ca="1" si="120"/>
        <v>1.3055041078976113</v>
      </c>
      <c r="AN562" s="9" t="s">
        <v>1174</v>
      </c>
      <c r="AO562" s="3" t="s">
        <v>170</v>
      </c>
      <c r="AP562" s="9">
        <v>1</v>
      </c>
      <c r="AQ562" s="1" t="e">
        <f t="shared" ca="1" si="121"/>
        <v>#NAME?</v>
      </c>
      <c r="AR562" s="1" t="e">
        <f t="shared" ca="1" si="122"/>
        <v>#NAME?</v>
      </c>
      <c r="AS562" s="3" t="s">
        <v>617</v>
      </c>
      <c r="AT562" s="9">
        <v>0.95</v>
      </c>
      <c r="AW562" s="3" t="s">
        <v>1833</v>
      </c>
      <c r="AX562" s="9">
        <v>0.9</v>
      </c>
      <c r="BA562" s="3"/>
      <c r="BB562" s="9"/>
      <c r="BE562" s="3"/>
      <c r="BF562" s="9"/>
      <c r="BI562" s="3"/>
      <c r="BJ562" s="9"/>
      <c r="BM562" s="3"/>
      <c r="BN562" s="9"/>
      <c r="BQ562" s="3"/>
      <c r="BR562" s="9"/>
      <c r="BU562" s="3"/>
      <c r="BV562" s="9"/>
      <c r="BY562" s="3"/>
      <c r="BZ562" s="9"/>
      <c r="CC562" s="3"/>
      <c r="CD562" s="9"/>
      <c r="CG562" s="3"/>
      <c r="CH562" s="9"/>
      <c r="CK562" s="3"/>
      <c r="CL562" s="9"/>
      <c r="CO562" s="3"/>
      <c r="CP562" s="9"/>
      <c r="CS562" s="3"/>
      <c r="CT562" s="9"/>
      <c r="CW562" s="3"/>
      <c r="CX562" s="9"/>
      <c r="DA562" s="3"/>
      <c r="DB562" s="9"/>
      <c r="DE562" s="3"/>
      <c r="DF562" s="9"/>
    </row>
    <row r="563" spans="1:113" s="1" customFormat="1" ht="14.5" x14ac:dyDescent="0.25">
      <c r="A563" s="149">
        <v>52767</v>
      </c>
      <c r="B563" s="5" t="s">
        <v>1606</v>
      </c>
      <c r="C563" s="10" t="s">
        <v>1124</v>
      </c>
      <c r="D563" s="2" t="s">
        <v>2271</v>
      </c>
      <c r="E563" s="2" t="s">
        <v>948</v>
      </c>
      <c r="F563" s="2" t="s">
        <v>2627</v>
      </c>
      <c r="G563" s="247">
        <v>20080314</v>
      </c>
      <c r="H563" s="2" t="s">
        <v>930</v>
      </c>
      <c r="I563" s="53">
        <v>0.99</v>
      </c>
      <c r="J563" s="2" t="s">
        <v>941</v>
      </c>
      <c r="K563" s="2"/>
      <c r="L563" s="18">
        <v>715776822</v>
      </c>
      <c r="M563" s="2" t="s">
        <v>2261</v>
      </c>
      <c r="N563" s="2" t="s">
        <v>2255</v>
      </c>
      <c r="O563" s="106">
        <v>202.63</v>
      </c>
      <c r="P563" s="106"/>
      <c r="Q563" s="2" t="s">
        <v>631</v>
      </c>
      <c r="R563" s="2" t="s">
        <v>1453</v>
      </c>
      <c r="S563" s="152">
        <v>20090316</v>
      </c>
      <c r="T563" s="2" t="s">
        <v>62</v>
      </c>
      <c r="U563" s="39">
        <v>4.0000000000000001E-3</v>
      </c>
      <c r="V563" s="39">
        <v>1.4199999999999999E-2</v>
      </c>
      <c r="W563" s="39">
        <v>5.9999999999999995E-4</v>
      </c>
      <c r="X563" s="39">
        <v>5.9999999999999995E-4</v>
      </c>
      <c r="Y563" s="1" t="s">
        <v>1432</v>
      </c>
      <c r="AB563" s="76" t="s">
        <v>1174</v>
      </c>
      <c r="AC563" s="2"/>
      <c r="AD563" s="1" t="s">
        <v>858</v>
      </c>
      <c r="AE563" s="4"/>
      <c r="AF563" s="1">
        <v>60</v>
      </c>
      <c r="AH563" s="28"/>
      <c r="AI563" s="1" t="s">
        <v>1454</v>
      </c>
      <c r="AJ563" s="19">
        <v>0.107</v>
      </c>
      <c r="AK563" s="1">
        <f ca="1">IF(LEN(J563)=0,"",VLOOKUP(INDIRECT(ADDRESS(COUNTA(기초자산!$A:$A),1,,,sname)),mat_spot,MATCH(J563,기초자산!$10:$10,0),FALSE))</f>
        <v>274.89999999999998</v>
      </c>
      <c r="AL563" s="1" t="s">
        <v>1174</v>
      </c>
      <c r="AM563" s="9">
        <f t="shared" ca="1" si="120"/>
        <v>1.3566599220253663</v>
      </c>
      <c r="AN563" s="9" t="s">
        <v>1174</v>
      </c>
      <c r="AO563" s="3" t="s">
        <v>630</v>
      </c>
      <c r="AP563" s="9">
        <v>1</v>
      </c>
      <c r="AQ563" s="1" t="e">
        <f t="shared" ca="1" si="121"/>
        <v>#NAME?</v>
      </c>
      <c r="AR563" s="1" t="e">
        <f t="shared" ca="1" si="122"/>
        <v>#NAME?</v>
      </c>
      <c r="AS563" s="3" t="s">
        <v>2509</v>
      </c>
      <c r="AT563" s="9">
        <v>0.95</v>
      </c>
      <c r="AW563" s="3" t="s">
        <v>631</v>
      </c>
      <c r="AX563" s="9">
        <v>0.9</v>
      </c>
      <c r="BA563" s="3"/>
      <c r="BB563" s="9"/>
      <c r="BE563" s="3"/>
      <c r="BF563" s="9"/>
      <c r="BI563" s="3"/>
      <c r="BJ563" s="9"/>
      <c r="BM563" s="3"/>
      <c r="BN563" s="9"/>
      <c r="BQ563" s="3"/>
      <c r="BR563" s="9"/>
      <c r="BU563" s="3"/>
      <c r="BV563" s="9"/>
      <c r="BY563" s="3"/>
      <c r="BZ563" s="9"/>
      <c r="CC563" s="3"/>
      <c r="CD563" s="9"/>
      <c r="CG563" s="3"/>
      <c r="CH563" s="9"/>
      <c r="CK563" s="3"/>
      <c r="CL563" s="9"/>
      <c r="CO563" s="3"/>
      <c r="CP563" s="9"/>
      <c r="CS563" s="3"/>
      <c r="CT563" s="9"/>
      <c r="CW563" s="3"/>
      <c r="CX563" s="9"/>
      <c r="DA563" s="3"/>
      <c r="DB563" s="9"/>
      <c r="DE563" s="3"/>
      <c r="DF563" s="9"/>
    </row>
    <row r="564" spans="1:113" s="1" customFormat="1" ht="14.5" x14ac:dyDescent="0.25">
      <c r="A564" s="149">
        <v>52768</v>
      </c>
      <c r="B564" s="5" t="s">
        <v>3101</v>
      </c>
      <c r="C564" s="10" t="s">
        <v>1054</v>
      </c>
      <c r="D564" s="2" t="s">
        <v>2626</v>
      </c>
      <c r="E564" s="2" t="s">
        <v>948</v>
      </c>
      <c r="F564" s="2" t="s">
        <v>2626</v>
      </c>
      <c r="G564" s="247">
        <v>20080317</v>
      </c>
      <c r="H564" s="2" t="s">
        <v>913</v>
      </c>
      <c r="I564" s="53">
        <v>0.98499999999999999</v>
      </c>
      <c r="J564" s="2" t="s">
        <v>924</v>
      </c>
      <c r="K564" s="2" t="s">
        <v>938</v>
      </c>
      <c r="L564" s="18">
        <v>2000000000</v>
      </c>
      <c r="M564" s="2" t="s">
        <v>1792</v>
      </c>
      <c r="N564" s="2" t="s">
        <v>1741</v>
      </c>
      <c r="O564" s="106">
        <v>44575</v>
      </c>
      <c r="P564" s="106">
        <v>72050</v>
      </c>
      <c r="Q564" s="2" t="s">
        <v>1835</v>
      </c>
      <c r="R564" s="2" t="s">
        <v>1836</v>
      </c>
      <c r="S564" s="152">
        <v>20100317</v>
      </c>
      <c r="T564" s="2" t="s">
        <v>58</v>
      </c>
      <c r="U564" s="39">
        <v>6.6E-3</v>
      </c>
      <c r="V564" s="39">
        <v>2.2000000000000002E-2</v>
      </c>
      <c r="W564" s="39">
        <v>5.9999999999999995E-4</v>
      </c>
      <c r="X564" s="39">
        <v>5.9999999999999995E-4</v>
      </c>
      <c r="Y564" s="1" t="s">
        <v>1411</v>
      </c>
      <c r="Z564" s="1" t="s">
        <v>1406</v>
      </c>
      <c r="AA564" s="1" t="s">
        <v>1412</v>
      </c>
      <c r="AB564" s="76" t="s">
        <v>1174</v>
      </c>
      <c r="AC564" s="2"/>
      <c r="AD564" s="1" t="s">
        <v>106</v>
      </c>
      <c r="AE564" s="4"/>
      <c r="AF564" s="1">
        <v>50</v>
      </c>
      <c r="AH564" s="28"/>
      <c r="AI564" s="1" t="s">
        <v>1455</v>
      </c>
      <c r="AJ564" s="19">
        <v>0.42399999999999999</v>
      </c>
      <c r="AK564" s="1">
        <f ca="1">IF(LEN(J564)=0,"",VLOOKUP(INDIRECT(ADDRESS(COUNTA(기초자산!$A:$A),1,,,sname)),mat_spot,MATCH(J564,기초자산!$10:$10,0),FALSE))</f>
        <v>38500</v>
      </c>
      <c r="AL564" s="1">
        <f ca="1">IF(LEN(K564)=0,"",VLOOKUP(INDIRECT(ADDRESS(COUNTA(기초자산!$A:$A),1,,,sname)),mat_spot,MATCH(K564,기초자산!$10:$10,0),FALSE))</f>
        <v>414000</v>
      </c>
      <c r="AM564" s="9">
        <f t="shared" ca="1" si="120"/>
        <v>0.86371284352215372</v>
      </c>
      <c r="AN564" s="9">
        <f t="shared" ref="AN564:AN575" ca="1" si="123">IF(ISERROR(AL564/P564),"",AL564/P564)</f>
        <v>5.7460097154753642</v>
      </c>
      <c r="AO564" s="3" t="s">
        <v>167</v>
      </c>
      <c r="AP564" s="9">
        <v>0.8</v>
      </c>
      <c r="AQ564" s="1" t="e">
        <f t="shared" ca="1" si="121"/>
        <v>#NAME?</v>
      </c>
      <c r="AR564" s="1" t="e">
        <f t="shared" ca="1" si="122"/>
        <v>#NAME?</v>
      </c>
      <c r="AS564" s="3" t="s">
        <v>206</v>
      </c>
      <c r="AT564" s="9">
        <v>0.75</v>
      </c>
      <c r="AW564" s="3" t="s">
        <v>2265</v>
      </c>
      <c r="AX564" s="9">
        <v>0.7</v>
      </c>
      <c r="BA564" s="3" t="s">
        <v>1835</v>
      </c>
      <c r="BB564" s="9">
        <v>0.65</v>
      </c>
      <c r="BE564" s="3"/>
      <c r="BF564" s="9"/>
      <c r="BI564" s="3"/>
      <c r="BJ564" s="9"/>
      <c r="BM564" s="3"/>
      <c r="BN564" s="9"/>
      <c r="BQ564" s="3"/>
      <c r="BR564" s="9"/>
      <c r="BU564" s="3"/>
      <c r="BV564" s="9"/>
      <c r="BY564" s="3"/>
      <c r="BZ564" s="9"/>
      <c r="CC564" s="3"/>
      <c r="CD564" s="9"/>
      <c r="CG564" s="3"/>
      <c r="CH564" s="9"/>
      <c r="CK564" s="3"/>
      <c r="CL564" s="9"/>
      <c r="CO564" s="3"/>
      <c r="CP564" s="9"/>
      <c r="CS564" s="3"/>
      <c r="CT564" s="9"/>
      <c r="CW564" s="3"/>
      <c r="CX564" s="9"/>
      <c r="DA564" s="3"/>
      <c r="DB564" s="9"/>
      <c r="DE564" s="3"/>
      <c r="DF564" s="9"/>
      <c r="DI564" s="94">
        <v>39759.461319444446</v>
      </c>
    </row>
    <row r="565" spans="1:113" s="1" customFormat="1" ht="14.5" x14ac:dyDescent="0.25">
      <c r="A565" s="149">
        <v>52769</v>
      </c>
      <c r="B565" s="5" t="s">
        <v>1608</v>
      </c>
      <c r="C565" s="10" t="s">
        <v>1049</v>
      </c>
      <c r="D565" s="2" t="s">
        <v>2626</v>
      </c>
      <c r="E565" s="2" t="s">
        <v>948</v>
      </c>
      <c r="F565" s="2" t="s">
        <v>2626</v>
      </c>
      <c r="G565" s="247">
        <v>20080317</v>
      </c>
      <c r="H565" s="2" t="s">
        <v>913</v>
      </c>
      <c r="I565" s="53">
        <v>0.98499999999999999</v>
      </c>
      <c r="J565" s="2" t="s">
        <v>928</v>
      </c>
      <c r="K565" s="2" t="s">
        <v>925</v>
      </c>
      <c r="L565" s="18">
        <v>2000000000</v>
      </c>
      <c r="M565" s="2" t="s">
        <v>1792</v>
      </c>
      <c r="N565" s="2" t="s">
        <v>1741</v>
      </c>
      <c r="O565" s="106">
        <v>66400</v>
      </c>
      <c r="P565" s="106">
        <v>141250</v>
      </c>
      <c r="Q565" s="2" t="s">
        <v>1835</v>
      </c>
      <c r="R565" s="2" t="s">
        <v>1836</v>
      </c>
      <c r="S565" s="152">
        <v>20100317</v>
      </c>
      <c r="T565" s="2" t="s">
        <v>58</v>
      </c>
      <c r="U565" s="39">
        <v>6.6E-3</v>
      </c>
      <c r="V565" s="39">
        <v>2.2000000000000002E-2</v>
      </c>
      <c r="W565" s="39">
        <v>5.9999999999999995E-4</v>
      </c>
      <c r="X565" s="39">
        <v>5.9999999999999995E-4</v>
      </c>
      <c r="Y565" s="1" t="s">
        <v>1411</v>
      </c>
      <c r="Z565" s="1" t="s">
        <v>1406</v>
      </c>
      <c r="AA565" s="1" t="s">
        <v>1412</v>
      </c>
      <c r="AB565" s="76" t="s">
        <v>1174</v>
      </c>
      <c r="AC565" s="2"/>
      <c r="AD565" s="1" t="s">
        <v>106</v>
      </c>
      <c r="AE565" s="4"/>
      <c r="AF565" s="1">
        <v>50</v>
      </c>
      <c r="AH565" s="28"/>
      <c r="AI565" s="1" t="s">
        <v>2105</v>
      </c>
      <c r="AJ565" s="19">
        <v>0.42399999999999999</v>
      </c>
      <c r="AK565" s="1">
        <f ca="1">IF(LEN(J565)=0,"",VLOOKUP(INDIRECT(ADDRESS(COUNTA(기초자산!$A:$A),1,,,sname)),mat_spot,MATCH(J565,기초자산!$10:$10,0),FALSE))</f>
        <v>137000</v>
      </c>
      <c r="AL565" s="1">
        <f ca="1">IF(LEN(K565)=0,"",VLOOKUP(INDIRECT(ADDRESS(COUNTA(기초자산!$A:$A),1,,,sname)),mat_spot,MATCH(K565,기초자산!$10:$10,0),FALSE))</f>
        <v>159500</v>
      </c>
      <c r="AM565" s="9">
        <f t="shared" ca="1" si="120"/>
        <v>2.0632530120481927</v>
      </c>
      <c r="AN565" s="9">
        <f t="shared" ca="1" si="123"/>
        <v>1.1292035398230089</v>
      </c>
      <c r="AO565" s="3" t="s">
        <v>167</v>
      </c>
      <c r="AP565" s="9">
        <v>0.8</v>
      </c>
      <c r="AQ565" s="1" t="e">
        <f t="shared" ca="1" si="121"/>
        <v>#NAME?</v>
      </c>
      <c r="AR565" s="1" t="e">
        <f t="shared" ca="1" si="122"/>
        <v>#NAME?</v>
      </c>
      <c r="AS565" s="3" t="s">
        <v>206</v>
      </c>
      <c r="AT565" s="9">
        <v>0.75</v>
      </c>
      <c r="AW565" s="3" t="s">
        <v>2265</v>
      </c>
      <c r="AX565" s="9">
        <v>0.7</v>
      </c>
      <c r="BA565" s="3" t="s">
        <v>1835</v>
      </c>
      <c r="BB565" s="9">
        <v>0.65</v>
      </c>
      <c r="BE565" s="3"/>
      <c r="BF565" s="9"/>
      <c r="BI565" s="3"/>
      <c r="BJ565" s="9"/>
      <c r="BM565" s="3"/>
      <c r="BN565" s="9"/>
      <c r="BQ565" s="3"/>
      <c r="BR565" s="9"/>
      <c r="BU565" s="3"/>
      <c r="BV565" s="9"/>
      <c r="BY565" s="3"/>
      <c r="BZ565" s="9"/>
      <c r="CC565" s="3"/>
      <c r="CD565" s="9"/>
      <c r="CG565" s="3"/>
      <c r="CH565" s="9"/>
      <c r="CK565" s="3"/>
      <c r="CL565" s="9"/>
      <c r="CO565" s="3"/>
      <c r="CP565" s="9"/>
      <c r="CS565" s="3"/>
      <c r="CT565" s="9"/>
      <c r="CW565" s="3"/>
      <c r="CX565" s="9"/>
      <c r="DA565" s="3"/>
      <c r="DB565" s="9"/>
      <c r="DE565" s="3"/>
      <c r="DF565" s="9"/>
      <c r="DI565" s="94">
        <v>39759.461319444446</v>
      </c>
    </row>
    <row r="566" spans="1:113" s="26" customFormat="1" ht="14.5" x14ac:dyDescent="0.25">
      <c r="A566" s="147">
        <v>52778</v>
      </c>
      <c r="B566" s="20" t="s">
        <v>1611</v>
      </c>
      <c r="C566" s="22" t="s">
        <v>1098</v>
      </c>
      <c r="D566" s="23" t="s">
        <v>932</v>
      </c>
      <c r="E566" s="23" t="s">
        <v>948</v>
      </c>
      <c r="F566" s="23" t="s">
        <v>952</v>
      </c>
      <c r="G566" s="244">
        <v>20080331</v>
      </c>
      <c r="H566" s="23" t="s">
        <v>2005</v>
      </c>
      <c r="I566" s="51">
        <v>0.98499999999999999</v>
      </c>
      <c r="J566" s="23" t="s">
        <v>7200</v>
      </c>
      <c r="K566" s="23" t="s">
        <v>915</v>
      </c>
      <c r="L566" s="25">
        <v>4425525210</v>
      </c>
      <c r="M566" s="23" t="s">
        <v>1793</v>
      </c>
      <c r="N566" s="23" t="s">
        <v>2006</v>
      </c>
      <c r="O566" s="104">
        <v>101333</v>
      </c>
      <c r="P566" s="104">
        <v>27966</v>
      </c>
      <c r="Q566" s="23" t="s">
        <v>1837</v>
      </c>
      <c r="R566" s="23" t="s">
        <v>2007</v>
      </c>
      <c r="S566" s="112">
        <v>20100331</v>
      </c>
      <c r="T566" s="23" t="s">
        <v>59</v>
      </c>
      <c r="U566" s="39">
        <v>8.6E-3</v>
      </c>
      <c r="V566" s="39" t="s">
        <v>946</v>
      </c>
      <c r="W566" s="39">
        <v>5.9999999999999995E-4</v>
      </c>
      <c r="X566" s="39">
        <v>5.9999999999999995E-4</v>
      </c>
      <c r="Y566" s="26" t="s">
        <v>2008</v>
      </c>
      <c r="Z566" s="26" t="s">
        <v>2009</v>
      </c>
      <c r="AA566" s="26" t="s">
        <v>2847</v>
      </c>
      <c r="AB566" s="76" t="s">
        <v>1174</v>
      </c>
      <c r="AC566" s="23"/>
      <c r="AD566" s="26" t="s">
        <v>108</v>
      </c>
      <c r="AE566" s="21"/>
      <c r="AF566" s="26">
        <v>50</v>
      </c>
      <c r="AH566" s="29"/>
      <c r="AI566" s="26" t="s">
        <v>2010</v>
      </c>
      <c r="AJ566" s="27">
        <v>0.38</v>
      </c>
      <c r="AK566" s="26">
        <f ca="1">IF(LEN(J566)=0,"",VLOOKUP(INDIRECT(ADDRESS(COUNTA(기초자산!$A:$A),1,,,sname)),mat_spot,MATCH(J566,기초자산!$10:$10,0),FALSE))</f>
        <v>195000</v>
      </c>
      <c r="AL566" s="26">
        <f ca="1">IF(LEN(K566)=0,"",VLOOKUP(INDIRECT(ADDRESS(COUNTA(기초자산!$A:$A),1,,,sname)),mat_spot,MATCH(K566,기초자산!$10:$10,0),FALSE))</f>
        <v>29700</v>
      </c>
      <c r="AM566" s="24">
        <f t="shared" ca="1" si="120"/>
        <v>1.9243484353566953</v>
      </c>
      <c r="AN566" s="24">
        <f t="shared" ca="1" si="123"/>
        <v>1.0620038618322249</v>
      </c>
      <c r="AO566" s="23" t="s">
        <v>171</v>
      </c>
      <c r="AP566" s="24">
        <v>0.75</v>
      </c>
      <c r="AQ566" s="1" t="e">
        <f t="shared" ca="1" si="121"/>
        <v>#NAME?</v>
      </c>
      <c r="AR566" s="1" t="e">
        <f t="shared" ca="1" si="122"/>
        <v>#NAME?</v>
      </c>
      <c r="AS566" s="23" t="s">
        <v>209</v>
      </c>
      <c r="AT566" s="24">
        <v>0.7</v>
      </c>
      <c r="AW566" s="23" t="s">
        <v>254</v>
      </c>
      <c r="AX566" s="24">
        <v>0.65</v>
      </c>
      <c r="BA566" s="23" t="s">
        <v>1837</v>
      </c>
      <c r="BB566" s="24">
        <v>0.6</v>
      </c>
      <c r="BE566" s="23"/>
      <c r="BF566" s="24"/>
      <c r="BI566" s="23"/>
      <c r="BJ566" s="24"/>
      <c r="BM566" s="23"/>
      <c r="BN566" s="24"/>
      <c r="BQ566" s="23"/>
      <c r="BR566" s="24"/>
      <c r="BU566" s="23"/>
      <c r="BV566" s="24"/>
      <c r="BY566" s="23"/>
      <c r="BZ566" s="24"/>
      <c r="CC566" s="23"/>
      <c r="CD566" s="24"/>
      <c r="CG566" s="23"/>
      <c r="CH566" s="24"/>
      <c r="CK566" s="23"/>
      <c r="CL566" s="24"/>
      <c r="CO566" s="23"/>
      <c r="CP566" s="24"/>
      <c r="CS566" s="23"/>
      <c r="CT566" s="24"/>
      <c r="CW566" s="23"/>
      <c r="CX566" s="24"/>
      <c r="DA566" s="23"/>
      <c r="DB566" s="24"/>
      <c r="DE566" s="23"/>
      <c r="DF566" s="24"/>
      <c r="DI566" s="95">
        <v>39731.428530092591</v>
      </c>
    </row>
    <row r="567" spans="1:113" s="26" customFormat="1" ht="14.5" x14ac:dyDescent="0.25">
      <c r="A567" s="147">
        <v>52676</v>
      </c>
      <c r="B567" s="20" t="s">
        <v>1612</v>
      </c>
      <c r="C567" s="22" t="s">
        <v>1083</v>
      </c>
      <c r="D567" s="23" t="s">
        <v>932</v>
      </c>
      <c r="E567" s="23" t="s">
        <v>948</v>
      </c>
      <c r="F567" s="23" t="s">
        <v>932</v>
      </c>
      <c r="G567" s="244">
        <v>20080205</v>
      </c>
      <c r="H567" s="23" t="s">
        <v>2005</v>
      </c>
      <c r="I567" s="51">
        <v>0.98699999999999999</v>
      </c>
      <c r="J567" s="23" t="s">
        <v>944</v>
      </c>
      <c r="K567" s="23" t="s">
        <v>941</v>
      </c>
      <c r="L567" s="25">
        <v>314278057</v>
      </c>
      <c r="M567" s="23" t="s">
        <v>1742</v>
      </c>
      <c r="N567" s="23" t="s">
        <v>2022</v>
      </c>
      <c r="O567" s="104">
        <v>65900</v>
      </c>
      <c r="P567" s="104">
        <v>216.91</v>
      </c>
      <c r="Q567" s="23" t="s">
        <v>1838</v>
      </c>
      <c r="R567" s="23" t="s">
        <v>2023</v>
      </c>
      <c r="S567" s="112">
        <v>20110207</v>
      </c>
      <c r="T567" s="23" t="s">
        <v>63</v>
      </c>
      <c r="U567" s="39">
        <v>4.5999999999999999E-3</v>
      </c>
      <c r="V567" s="39" t="s">
        <v>946</v>
      </c>
      <c r="W567" s="39">
        <v>5.9999999999999995E-4</v>
      </c>
      <c r="X567" s="39">
        <v>5.9999999999999995E-4</v>
      </c>
      <c r="Y567" s="26" t="s">
        <v>2013</v>
      </c>
      <c r="Z567" s="26" t="s">
        <v>2009</v>
      </c>
      <c r="AA567" s="32">
        <v>0.9</v>
      </c>
      <c r="AB567" s="76" t="s">
        <v>1174</v>
      </c>
      <c r="AC567" s="23"/>
      <c r="AD567" s="26" t="s">
        <v>2014</v>
      </c>
      <c r="AE567" s="21"/>
      <c r="AF567" s="26">
        <v>60</v>
      </c>
      <c r="AG567" s="26">
        <v>130</v>
      </c>
      <c r="AH567" s="29"/>
      <c r="AI567" s="26" t="s">
        <v>3290</v>
      </c>
      <c r="AJ567" s="27">
        <v>0.21</v>
      </c>
      <c r="AK567" s="26">
        <f ca="1">IF(LEN(J567)=0,"",VLOOKUP(INDIRECT(ADDRESS(COUNTA(기초자산!$A:$A),1,,,sname)),mat_spot,MATCH(J567,기초자산!$10:$10,0),FALSE))</f>
        <v>106500</v>
      </c>
      <c r="AL567" s="26">
        <f ca="1">IF(LEN(K567)=0,"",VLOOKUP(INDIRECT(ADDRESS(COUNTA(기초자산!$A:$A),1,,,sname)),mat_spot,MATCH(K567,기초자산!$10:$10,0),FALSE))</f>
        <v>274.89999999999998</v>
      </c>
      <c r="AM567" s="24">
        <f t="shared" ca="1" si="120"/>
        <v>1.6160849772382397</v>
      </c>
      <c r="AN567" s="24">
        <f t="shared" ca="1" si="123"/>
        <v>1.2673459038310819</v>
      </c>
      <c r="AO567" s="23" t="s">
        <v>172</v>
      </c>
      <c r="AP567" s="24">
        <v>1</v>
      </c>
      <c r="AQ567" s="1" t="e">
        <f t="shared" ca="1" si="121"/>
        <v>#NAME?</v>
      </c>
      <c r="AR567" s="1" t="e">
        <f t="shared" ca="1" si="122"/>
        <v>#NAME?</v>
      </c>
      <c r="AS567" s="23" t="s">
        <v>210</v>
      </c>
      <c r="AT567" s="24">
        <v>1</v>
      </c>
      <c r="AW567" s="23" t="s">
        <v>2396</v>
      </c>
      <c r="AX567" s="24">
        <v>1</v>
      </c>
      <c r="BA567" s="23" t="s">
        <v>280</v>
      </c>
      <c r="BB567" s="24">
        <v>1</v>
      </c>
      <c r="BE567" s="23" t="s">
        <v>2404</v>
      </c>
      <c r="BF567" s="24">
        <v>1</v>
      </c>
      <c r="BI567" s="23" t="s">
        <v>1838</v>
      </c>
      <c r="BJ567" s="24">
        <v>1</v>
      </c>
      <c r="BM567" s="23"/>
      <c r="BN567" s="24"/>
      <c r="BQ567" s="23"/>
      <c r="BR567" s="24"/>
      <c r="BU567" s="23"/>
      <c r="BV567" s="24"/>
      <c r="BY567" s="23"/>
      <c r="BZ567" s="24"/>
      <c r="CC567" s="23"/>
      <c r="CD567" s="24"/>
      <c r="CG567" s="23"/>
      <c r="CH567" s="24"/>
      <c r="CK567" s="23"/>
      <c r="CL567" s="24"/>
      <c r="CO567" s="23"/>
      <c r="CP567" s="24"/>
      <c r="CS567" s="23"/>
      <c r="CT567" s="24"/>
      <c r="CW567" s="23"/>
      <c r="CX567" s="24"/>
      <c r="DA567" s="23"/>
      <c r="DB567" s="24"/>
      <c r="DE567" s="23"/>
      <c r="DF567" s="24"/>
      <c r="DI567" s="95">
        <v>39986.364768518521</v>
      </c>
    </row>
    <row r="568" spans="1:113" s="26" customFormat="1" ht="14.5" x14ac:dyDescent="0.25">
      <c r="A568" s="147">
        <v>52681</v>
      </c>
      <c r="B568" s="20" t="s">
        <v>1613</v>
      </c>
      <c r="C568" s="22" t="s">
        <v>1084</v>
      </c>
      <c r="D568" s="23" t="s">
        <v>932</v>
      </c>
      <c r="E568" s="23" t="s">
        <v>948</v>
      </c>
      <c r="F568" s="23" t="s">
        <v>2855</v>
      </c>
      <c r="G568" s="244">
        <v>20080220</v>
      </c>
      <c r="H568" s="23" t="s">
        <v>2005</v>
      </c>
      <c r="I568" s="51">
        <v>0.98699999999999999</v>
      </c>
      <c r="J568" s="23" t="s">
        <v>944</v>
      </c>
      <c r="K568" s="23" t="s">
        <v>941</v>
      </c>
      <c r="L568" s="25">
        <v>970680159</v>
      </c>
      <c r="M568" s="23" t="s">
        <v>2561</v>
      </c>
      <c r="N568" s="23" t="s">
        <v>2020</v>
      </c>
      <c r="O568" s="104">
        <v>66100</v>
      </c>
      <c r="P568" s="104">
        <v>213.84</v>
      </c>
      <c r="Q568" s="23" t="s">
        <v>1839</v>
      </c>
      <c r="R568" s="23" t="s">
        <v>2021</v>
      </c>
      <c r="S568" s="112">
        <v>20110221</v>
      </c>
      <c r="T568" s="23" t="s">
        <v>64</v>
      </c>
      <c r="U568" s="39">
        <v>4.5999999999999999E-3</v>
      </c>
      <c r="V568" s="39" t="s">
        <v>946</v>
      </c>
      <c r="W568" s="39">
        <v>5.9999999999999995E-4</v>
      </c>
      <c r="X568" s="39">
        <v>5.9999999999999995E-4</v>
      </c>
      <c r="Y568" s="26" t="s">
        <v>2013</v>
      </c>
      <c r="Z568" s="26" t="s">
        <v>2009</v>
      </c>
      <c r="AA568" s="32">
        <v>0.9</v>
      </c>
      <c r="AB568" s="76" t="s">
        <v>1174</v>
      </c>
      <c r="AC568" s="23"/>
      <c r="AD568" s="26" t="s">
        <v>2014</v>
      </c>
      <c r="AE568" s="21"/>
      <c r="AF568" s="26">
        <v>60</v>
      </c>
      <c r="AG568" s="26">
        <v>130</v>
      </c>
      <c r="AH568" s="29"/>
      <c r="AI568" s="26" t="s">
        <v>3305</v>
      </c>
      <c r="AJ568" s="27">
        <v>0.27</v>
      </c>
      <c r="AK568" s="26">
        <f ca="1">IF(LEN(J568)=0,"",VLOOKUP(INDIRECT(ADDRESS(COUNTA(기초자산!$A:$A),1,,,sname)),mat_spot,MATCH(J568,기초자산!$10:$10,0),FALSE))</f>
        <v>106500</v>
      </c>
      <c r="AL568" s="26">
        <f ca="1">IF(LEN(K568)=0,"",VLOOKUP(INDIRECT(ADDRESS(COUNTA(기초자산!$A:$A),1,,,sname)),mat_spot,MATCH(K568,기초자산!$10:$10,0),FALSE))</f>
        <v>274.89999999999998</v>
      </c>
      <c r="AM568" s="24">
        <f t="shared" ca="1" si="120"/>
        <v>1.6111951588502269</v>
      </c>
      <c r="AN568" s="24">
        <f t="shared" ca="1" si="123"/>
        <v>1.2855405910961466</v>
      </c>
      <c r="AO568" s="23" t="s">
        <v>2385</v>
      </c>
      <c r="AP568" s="24">
        <v>1</v>
      </c>
      <c r="AQ568" s="1" t="e">
        <f t="shared" ca="1" si="121"/>
        <v>#NAME?</v>
      </c>
      <c r="AR568" s="1" t="e">
        <f t="shared" ca="1" si="122"/>
        <v>#NAME?</v>
      </c>
      <c r="AS568" s="23" t="s">
        <v>211</v>
      </c>
      <c r="AT568" s="24">
        <v>1</v>
      </c>
      <c r="AW568" s="23" t="s">
        <v>255</v>
      </c>
      <c r="AX568" s="24">
        <v>1</v>
      </c>
      <c r="BA568" s="23" t="s">
        <v>612</v>
      </c>
      <c r="BB568" s="24">
        <v>1</v>
      </c>
      <c r="BE568" s="23" t="s">
        <v>2369</v>
      </c>
      <c r="BF568" s="24">
        <v>1</v>
      </c>
      <c r="BI568" s="23" t="s">
        <v>1839</v>
      </c>
      <c r="BJ568" s="24">
        <v>1</v>
      </c>
      <c r="BM568" s="23"/>
      <c r="BN568" s="24"/>
      <c r="BQ568" s="23"/>
      <c r="BR568" s="24"/>
      <c r="BU568" s="23"/>
      <c r="BV568" s="24"/>
      <c r="BY568" s="23"/>
      <c r="BZ568" s="24"/>
      <c r="CC568" s="23"/>
      <c r="CD568" s="24"/>
      <c r="CG568" s="23"/>
      <c r="CH568" s="24"/>
      <c r="CK568" s="23"/>
      <c r="CL568" s="24"/>
      <c r="CO568" s="23"/>
      <c r="CP568" s="24"/>
      <c r="CS568" s="23"/>
      <c r="CT568" s="24"/>
      <c r="CW568" s="23"/>
      <c r="CX568" s="24"/>
      <c r="DA568" s="23"/>
      <c r="DB568" s="24"/>
      <c r="DE568" s="23"/>
      <c r="DF568" s="24"/>
      <c r="DI568" s="95">
        <v>39986.364768518521</v>
      </c>
    </row>
    <row r="569" spans="1:113" s="26" customFormat="1" ht="14.5" x14ac:dyDescent="0.25">
      <c r="A569" s="147">
        <v>52755</v>
      </c>
      <c r="B569" s="20" t="s">
        <v>1594</v>
      </c>
      <c r="C569" s="22" t="s">
        <v>1085</v>
      </c>
      <c r="D569" s="23" t="s">
        <v>932</v>
      </c>
      <c r="E569" s="23" t="s">
        <v>948</v>
      </c>
      <c r="F569" s="23" t="s">
        <v>1711</v>
      </c>
      <c r="G569" s="244">
        <v>20080303</v>
      </c>
      <c r="H569" s="23" t="s">
        <v>2005</v>
      </c>
      <c r="I569" s="51">
        <v>0.98699999999999999</v>
      </c>
      <c r="J569" s="23" t="s">
        <v>944</v>
      </c>
      <c r="K569" s="23" t="s">
        <v>941</v>
      </c>
      <c r="L569" s="25">
        <v>1120841239</v>
      </c>
      <c r="M569" s="23" t="s">
        <v>1739</v>
      </c>
      <c r="N569" s="23" t="s">
        <v>2018</v>
      </c>
      <c r="O569" s="104">
        <v>67100</v>
      </c>
      <c r="P569" s="104">
        <v>211.73</v>
      </c>
      <c r="Q569" s="23" t="s">
        <v>1828</v>
      </c>
      <c r="R569" s="23" t="s">
        <v>2019</v>
      </c>
      <c r="S569" s="112">
        <v>20110303</v>
      </c>
      <c r="T569" s="23" t="s">
        <v>57</v>
      </c>
      <c r="U569" s="39">
        <v>4.5999999999999999E-3</v>
      </c>
      <c r="V569" s="39" t="s">
        <v>946</v>
      </c>
      <c r="W569" s="39">
        <v>5.9999999999999995E-4</v>
      </c>
      <c r="X569" s="39">
        <v>5.9999999999999995E-4</v>
      </c>
      <c r="Y569" s="26" t="s">
        <v>2013</v>
      </c>
      <c r="Z569" s="26" t="s">
        <v>2009</v>
      </c>
      <c r="AA569" s="32">
        <v>0.9</v>
      </c>
      <c r="AB569" s="76" t="s">
        <v>1174</v>
      </c>
      <c r="AC569" s="23"/>
      <c r="AD569" s="26" t="s">
        <v>2014</v>
      </c>
      <c r="AE569" s="21"/>
      <c r="AF569" s="26">
        <v>60</v>
      </c>
      <c r="AG569" s="26">
        <v>130</v>
      </c>
      <c r="AH569" s="29"/>
      <c r="AI569" s="26" t="s">
        <v>2015</v>
      </c>
      <c r="AJ569" s="27">
        <v>0.27</v>
      </c>
      <c r="AK569" s="26">
        <f ca="1">IF(LEN(J569)=0,"",VLOOKUP(INDIRECT(ADDRESS(COUNTA(기초자산!$A:$A),1,,,sname)),mat_spot,MATCH(J569,기초자산!$10:$10,0),FALSE))</f>
        <v>106500</v>
      </c>
      <c r="AL569" s="26">
        <f ca="1">IF(LEN(K569)=0,"",VLOOKUP(INDIRECT(ADDRESS(COUNTA(기초자산!$A:$A),1,,,sname)),mat_spot,MATCH(K569,기초자산!$10:$10,0),FALSE))</f>
        <v>274.89999999999998</v>
      </c>
      <c r="AM569" s="24">
        <f t="shared" ca="1" si="120"/>
        <v>1.587183308494784</v>
      </c>
      <c r="AN569" s="24">
        <f t="shared" ca="1" si="123"/>
        <v>1.2983516743021772</v>
      </c>
      <c r="AO569" s="23" t="s">
        <v>158</v>
      </c>
      <c r="AP569" s="24">
        <v>1</v>
      </c>
      <c r="AQ569" s="1" t="e">
        <f t="shared" ca="1" si="121"/>
        <v>#NAME?</v>
      </c>
      <c r="AR569" s="1" t="e">
        <f t="shared" ca="1" si="122"/>
        <v>#NAME?</v>
      </c>
      <c r="AS569" s="23" t="s">
        <v>205</v>
      </c>
      <c r="AT569" s="24">
        <v>1</v>
      </c>
      <c r="AW569" s="23" t="s">
        <v>248</v>
      </c>
      <c r="AX569" s="24">
        <v>1</v>
      </c>
      <c r="BA569" s="23" t="s">
        <v>1846</v>
      </c>
      <c r="BB569" s="24">
        <v>1</v>
      </c>
      <c r="BE569" s="23" t="s">
        <v>298</v>
      </c>
      <c r="BF569" s="24">
        <v>1</v>
      </c>
      <c r="BI569" s="23" t="s">
        <v>1828</v>
      </c>
      <c r="BJ569" s="24">
        <v>1</v>
      </c>
      <c r="BM569" s="23"/>
      <c r="BN569" s="24"/>
      <c r="BQ569" s="23"/>
      <c r="BR569" s="24"/>
      <c r="BU569" s="23"/>
      <c r="BV569" s="24"/>
      <c r="BY569" s="23"/>
      <c r="BZ569" s="24"/>
      <c r="CC569" s="23"/>
      <c r="CD569" s="24"/>
      <c r="CG569" s="23"/>
      <c r="CH569" s="24"/>
      <c r="CK569" s="23"/>
      <c r="CL569" s="24"/>
      <c r="CO569" s="23"/>
      <c r="CP569" s="24"/>
      <c r="CS569" s="23"/>
      <c r="CT569" s="24"/>
      <c r="CW569" s="23"/>
      <c r="CX569" s="24"/>
      <c r="DA569" s="23"/>
      <c r="DB569" s="24"/>
      <c r="DE569" s="23"/>
      <c r="DF569" s="24"/>
      <c r="DI569" s="95">
        <v>39986.364768518521</v>
      </c>
    </row>
    <row r="570" spans="1:113" s="26" customFormat="1" ht="14.5" x14ac:dyDescent="0.25">
      <c r="A570" s="147">
        <v>52770</v>
      </c>
      <c r="B570" s="20" t="s">
        <v>1595</v>
      </c>
      <c r="C570" s="22" t="s">
        <v>1088</v>
      </c>
      <c r="D570" s="23" t="s">
        <v>932</v>
      </c>
      <c r="E570" s="23" t="s">
        <v>948</v>
      </c>
      <c r="F570" s="23" t="s">
        <v>932</v>
      </c>
      <c r="G570" s="244">
        <v>20080317</v>
      </c>
      <c r="H570" s="23" t="s">
        <v>2005</v>
      </c>
      <c r="I570" s="51">
        <v>0.98699999999999999</v>
      </c>
      <c r="J570" s="23" t="s">
        <v>944</v>
      </c>
      <c r="K570" s="23" t="s">
        <v>941</v>
      </c>
      <c r="L570" s="25">
        <v>846125847</v>
      </c>
      <c r="M570" s="23" t="s">
        <v>2255</v>
      </c>
      <c r="N570" s="23" t="s">
        <v>2016</v>
      </c>
      <c r="O570" s="104">
        <v>60900</v>
      </c>
      <c r="P570" s="104">
        <v>199.68</v>
      </c>
      <c r="Q570" s="23" t="s">
        <v>1829</v>
      </c>
      <c r="R570" s="23" t="s">
        <v>2017</v>
      </c>
      <c r="S570" s="112">
        <v>20110317</v>
      </c>
      <c r="T570" s="23" t="s">
        <v>58</v>
      </c>
      <c r="U570" s="39">
        <v>4.5999999999999999E-3</v>
      </c>
      <c r="V570" s="39" t="s">
        <v>946</v>
      </c>
      <c r="W570" s="39">
        <v>5.9999999999999995E-4</v>
      </c>
      <c r="X570" s="39">
        <v>5.9999999999999995E-4</v>
      </c>
      <c r="Y570" s="26" t="s">
        <v>2013</v>
      </c>
      <c r="Z570" s="26" t="s">
        <v>2009</v>
      </c>
      <c r="AA570" s="32">
        <v>0.9</v>
      </c>
      <c r="AB570" s="76" t="s">
        <v>1174</v>
      </c>
      <c r="AC570" s="23"/>
      <c r="AD570" s="26" t="s">
        <v>2014</v>
      </c>
      <c r="AE570" s="21"/>
      <c r="AF570" s="26">
        <v>60</v>
      </c>
      <c r="AG570" s="26">
        <v>130</v>
      </c>
      <c r="AH570" s="29"/>
      <c r="AI570" s="26" t="s">
        <v>3305</v>
      </c>
      <c r="AJ570" s="27">
        <v>0.27</v>
      </c>
      <c r="AK570" s="26">
        <f ca="1">IF(LEN(J570)=0,"",VLOOKUP(INDIRECT(ADDRESS(COUNTA(기초자산!$A:$A),1,,,sname)),mat_spot,MATCH(J570,기초자산!$10:$10,0),FALSE))</f>
        <v>106500</v>
      </c>
      <c r="AL570" s="26">
        <f ca="1">IF(LEN(K570)=0,"",VLOOKUP(INDIRECT(ADDRESS(COUNTA(기초자산!$A:$A),1,,,sname)),mat_spot,MATCH(K570,기초자산!$10:$10,0),FALSE))</f>
        <v>274.89999999999998</v>
      </c>
      <c r="AM570" s="24">
        <f t="shared" ca="1" si="120"/>
        <v>1.7487684729064039</v>
      </c>
      <c r="AN570" s="24">
        <f t="shared" ca="1" si="123"/>
        <v>1.3767027243589742</v>
      </c>
      <c r="AO570" s="23" t="s">
        <v>167</v>
      </c>
      <c r="AP570" s="24">
        <v>1</v>
      </c>
      <c r="AQ570" s="1" t="e">
        <f t="shared" ca="1" si="121"/>
        <v>#NAME?</v>
      </c>
      <c r="AR570" s="1" t="e">
        <f t="shared" ca="1" si="122"/>
        <v>#NAME?</v>
      </c>
      <c r="AS570" s="23" t="s">
        <v>206</v>
      </c>
      <c r="AT570" s="24">
        <v>1</v>
      </c>
      <c r="AW570" s="23" t="s">
        <v>2265</v>
      </c>
      <c r="AX570" s="24">
        <v>1</v>
      </c>
      <c r="BA570" s="23" t="s">
        <v>2266</v>
      </c>
      <c r="BB570" s="24">
        <v>1</v>
      </c>
      <c r="BE570" s="23" t="s">
        <v>2267</v>
      </c>
      <c r="BF570" s="24">
        <v>1</v>
      </c>
      <c r="BI570" s="23" t="s">
        <v>1829</v>
      </c>
      <c r="BJ570" s="24">
        <v>1</v>
      </c>
      <c r="BM570" s="23"/>
      <c r="BN570" s="24"/>
      <c r="BQ570" s="23"/>
      <c r="BR570" s="24"/>
      <c r="BU570" s="23"/>
      <c r="BV570" s="24"/>
      <c r="BY570" s="23"/>
      <c r="BZ570" s="24"/>
      <c r="CC570" s="23"/>
      <c r="CD570" s="24"/>
      <c r="CG570" s="23"/>
      <c r="CH570" s="24"/>
      <c r="CK570" s="23"/>
      <c r="CL570" s="24"/>
      <c r="CO570" s="23"/>
      <c r="CP570" s="24"/>
      <c r="CS570" s="23"/>
      <c r="CT570" s="24"/>
      <c r="CW570" s="23"/>
      <c r="CX570" s="24"/>
      <c r="DA570" s="23"/>
      <c r="DB570" s="24"/>
      <c r="DE570" s="23"/>
      <c r="DF570" s="24"/>
      <c r="DI570" s="95">
        <v>39986.364768518521</v>
      </c>
    </row>
    <row r="571" spans="1:113" s="26" customFormat="1" ht="14.5" x14ac:dyDescent="0.25">
      <c r="A571" s="147">
        <v>52777</v>
      </c>
      <c r="B571" s="20" t="s">
        <v>1596</v>
      </c>
      <c r="C571" s="22" t="s">
        <v>1089</v>
      </c>
      <c r="D571" s="23" t="s">
        <v>932</v>
      </c>
      <c r="E571" s="23" t="s">
        <v>948</v>
      </c>
      <c r="F571" s="23" t="s">
        <v>932</v>
      </c>
      <c r="G571" s="244">
        <v>20080331</v>
      </c>
      <c r="H571" s="23" t="s">
        <v>2005</v>
      </c>
      <c r="I571" s="51">
        <v>0.98699999999999999</v>
      </c>
      <c r="J571" s="23" t="s">
        <v>944</v>
      </c>
      <c r="K571" s="23" t="s">
        <v>941</v>
      </c>
      <c r="L571" s="25">
        <v>682147775</v>
      </c>
      <c r="M571" s="23" t="s">
        <v>2547</v>
      </c>
      <c r="N571" s="23" t="s">
        <v>2011</v>
      </c>
      <c r="O571" s="104">
        <v>63100</v>
      </c>
      <c r="P571" s="104">
        <v>217.65</v>
      </c>
      <c r="Q571" s="23" t="s">
        <v>1831</v>
      </c>
      <c r="R571" s="23" t="s">
        <v>2012</v>
      </c>
      <c r="S571" s="112">
        <v>20110331</v>
      </c>
      <c r="T571" s="23" t="s">
        <v>59</v>
      </c>
      <c r="U571" s="39">
        <v>4.5999999999999999E-3</v>
      </c>
      <c r="V571" s="39" t="s">
        <v>946</v>
      </c>
      <c r="W571" s="39">
        <v>5.9999999999999995E-4</v>
      </c>
      <c r="X571" s="39">
        <v>5.9999999999999995E-4</v>
      </c>
      <c r="Y571" s="26" t="s">
        <v>2013</v>
      </c>
      <c r="Z571" s="26" t="s">
        <v>2009</v>
      </c>
      <c r="AA571" s="32">
        <v>0.9</v>
      </c>
      <c r="AB571" s="76" t="s">
        <v>1174</v>
      </c>
      <c r="AC571" s="23"/>
      <c r="AD571" s="26" t="s">
        <v>2014</v>
      </c>
      <c r="AE571" s="21"/>
      <c r="AF571" s="26">
        <v>60</v>
      </c>
      <c r="AG571" s="26">
        <v>130</v>
      </c>
      <c r="AH571" s="29"/>
      <c r="AI571" s="26" t="s">
        <v>2015</v>
      </c>
      <c r="AJ571" s="27">
        <v>0.27</v>
      </c>
      <c r="AK571" s="26">
        <f ca="1">IF(LEN(J571)=0,"",VLOOKUP(INDIRECT(ADDRESS(COUNTA(기초자산!$A:$A),1,,,sname)),mat_spot,MATCH(J571,기초자산!$10:$10,0),FALSE))</f>
        <v>106500</v>
      </c>
      <c r="AL571" s="26">
        <f ca="1">IF(LEN(K571)=0,"",VLOOKUP(INDIRECT(ADDRESS(COUNTA(기초자산!$A:$A),1,,,sname)),mat_spot,MATCH(K571,기초자산!$10:$10,0),FALSE))</f>
        <v>274.89999999999998</v>
      </c>
      <c r="AM571" s="24">
        <f t="shared" ca="1" si="120"/>
        <v>1.687797147385103</v>
      </c>
      <c r="AN571" s="24">
        <f t="shared" ca="1" si="123"/>
        <v>1.2630369859866757</v>
      </c>
      <c r="AO571" s="23" t="s">
        <v>168</v>
      </c>
      <c r="AP571" s="24">
        <v>1</v>
      </c>
      <c r="AQ571" s="1" t="e">
        <f t="shared" ca="1" si="121"/>
        <v>#NAME?</v>
      </c>
      <c r="AR571" s="1" t="e">
        <f t="shared" ca="1" si="122"/>
        <v>#NAME?</v>
      </c>
      <c r="AS571" s="23" t="s">
        <v>2498</v>
      </c>
      <c r="AT571" s="24">
        <v>1</v>
      </c>
      <c r="AW571" s="23" t="s">
        <v>2499</v>
      </c>
      <c r="AX571" s="24">
        <v>1</v>
      </c>
      <c r="BA571" s="23" t="s">
        <v>2500</v>
      </c>
      <c r="BB571" s="24">
        <v>1</v>
      </c>
      <c r="BE571" s="23" t="s">
        <v>2253</v>
      </c>
      <c r="BF571" s="24">
        <v>1</v>
      </c>
      <c r="BI571" s="23" t="s">
        <v>1831</v>
      </c>
      <c r="BJ571" s="24">
        <v>1</v>
      </c>
      <c r="BM571" s="23"/>
      <c r="BN571" s="24"/>
      <c r="BQ571" s="23"/>
      <c r="BR571" s="24"/>
      <c r="BU571" s="23"/>
      <c r="BV571" s="24"/>
      <c r="BY571" s="23"/>
      <c r="BZ571" s="24"/>
      <c r="CC571" s="23"/>
      <c r="CD571" s="24"/>
      <c r="CG571" s="23"/>
      <c r="CH571" s="24"/>
      <c r="CK571" s="23"/>
      <c r="CL571" s="24"/>
      <c r="CO571" s="23"/>
      <c r="CP571" s="24"/>
      <c r="CS571" s="23"/>
      <c r="CT571" s="24"/>
      <c r="CW571" s="23"/>
      <c r="CX571" s="24"/>
      <c r="DA571" s="23"/>
      <c r="DB571" s="24"/>
      <c r="DE571" s="23"/>
      <c r="DF571" s="24"/>
      <c r="DI571" s="95">
        <v>39986.364768518521</v>
      </c>
    </row>
    <row r="572" spans="1:113" s="26" customFormat="1" ht="14.5" x14ac:dyDescent="0.25">
      <c r="A572" s="150">
        <v>52693</v>
      </c>
      <c r="B572" s="55" t="s">
        <v>1614</v>
      </c>
      <c r="C572" s="57" t="s">
        <v>1082</v>
      </c>
      <c r="D572" s="58" t="s">
        <v>2626</v>
      </c>
      <c r="E572" s="58" t="s">
        <v>948</v>
      </c>
      <c r="F572" s="58" t="s">
        <v>2626</v>
      </c>
      <c r="G572" s="248">
        <v>20080225</v>
      </c>
      <c r="H572" s="58" t="s">
        <v>2005</v>
      </c>
      <c r="I572" s="59">
        <v>0.98699999999999999</v>
      </c>
      <c r="J572" s="58" t="s">
        <v>941</v>
      </c>
      <c r="K572" s="58" t="s">
        <v>7200</v>
      </c>
      <c r="L572" s="60">
        <v>9277912145</v>
      </c>
      <c r="M572" s="58" t="s">
        <v>1794</v>
      </c>
      <c r="N572" s="58" t="s">
        <v>2050</v>
      </c>
      <c r="O572" s="105">
        <v>217.72</v>
      </c>
      <c r="P572" s="105">
        <v>127000</v>
      </c>
      <c r="Q572" s="58" t="s">
        <v>1840</v>
      </c>
      <c r="R572" s="58" t="s">
        <v>2051</v>
      </c>
      <c r="S572" s="74">
        <v>20110225</v>
      </c>
      <c r="T572" s="58" t="s">
        <v>65</v>
      </c>
      <c r="U572" s="62">
        <v>4.5999999999999999E-3</v>
      </c>
      <c r="V572" s="62">
        <v>0.02</v>
      </c>
      <c r="W572" s="62">
        <v>5.9999999999999995E-4</v>
      </c>
      <c r="X572" s="62">
        <v>5.9999999999999995E-4</v>
      </c>
      <c r="Y572" s="61" t="s">
        <v>2013</v>
      </c>
      <c r="Z572" s="61" t="s">
        <v>2009</v>
      </c>
      <c r="AA572" s="113">
        <v>0.9</v>
      </c>
      <c r="AB572" s="76" t="s">
        <v>1174</v>
      </c>
      <c r="AC572" s="58"/>
      <c r="AD572" s="61" t="s">
        <v>2014</v>
      </c>
      <c r="AE572" s="56"/>
      <c r="AF572" s="61">
        <v>60</v>
      </c>
      <c r="AG572" s="61">
        <v>130</v>
      </c>
      <c r="AH572" s="63"/>
      <c r="AI572" s="61" t="s">
        <v>2015</v>
      </c>
      <c r="AJ572" s="64">
        <v>0.27</v>
      </c>
      <c r="AK572" s="61">
        <f ca="1">IF(LEN(J572)=0,"",VLOOKUP(INDIRECT(ADDRESS(COUNTA(기초자산!$A:$A),1,,,sname)),mat_spot,MATCH(J572,기초자산!$10:$10,0),FALSE))</f>
        <v>274.89999999999998</v>
      </c>
      <c r="AL572" s="61">
        <f ca="1">IF(LEN(K572)=0,"",VLOOKUP(INDIRECT(ADDRESS(COUNTA(기초자산!$A:$A),1,,,sname)),mat_spot,MATCH(K572,기초자산!$10:$10,0),FALSE))</f>
        <v>195000</v>
      </c>
      <c r="AM572" s="65">
        <f t="shared" ca="1" si="120"/>
        <v>1.2626309020760609</v>
      </c>
      <c r="AN572" s="65">
        <f t="shared" ca="1" si="123"/>
        <v>1.5354330708661417</v>
      </c>
      <c r="AO572" s="58" t="s">
        <v>173</v>
      </c>
      <c r="AP572" s="65">
        <v>1</v>
      </c>
      <c r="AQ572" s="61" t="e">
        <f t="shared" ca="1" si="121"/>
        <v>#NAME?</v>
      </c>
      <c r="AR572" s="61" t="e">
        <f t="shared" ca="1" si="122"/>
        <v>#NAME?</v>
      </c>
      <c r="AS572" s="58" t="s">
        <v>212</v>
      </c>
      <c r="AT572" s="65">
        <v>1</v>
      </c>
      <c r="AU572" s="61"/>
      <c r="AV572" s="61"/>
      <c r="AW572" s="58" t="s">
        <v>256</v>
      </c>
      <c r="AX572" s="65">
        <v>1</v>
      </c>
      <c r="AY572" s="61"/>
      <c r="AZ572" s="61"/>
      <c r="BA572" s="58" t="s">
        <v>281</v>
      </c>
      <c r="BB572" s="65">
        <v>1</v>
      </c>
      <c r="BC572" s="61"/>
      <c r="BD572" s="61"/>
      <c r="BE572" s="58" t="s">
        <v>299</v>
      </c>
      <c r="BF572" s="65">
        <v>1</v>
      </c>
      <c r="BG572" s="61"/>
      <c r="BH572" s="61"/>
      <c r="BI572" s="58" t="s">
        <v>1840</v>
      </c>
      <c r="BJ572" s="65">
        <v>1</v>
      </c>
      <c r="BK572" s="61"/>
      <c r="BL572" s="61"/>
      <c r="BM572" s="58"/>
      <c r="BN572" s="65"/>
      <c r="BO572" s="61"/>
      <c r="BP572" s="61"/>
      <c r="BQ572" s="58"/>
      <c r="BR572" s="65"/>
      <c r="BS572" s="61"/>
      <c r="BT572" s="61"/>
      <c r="BU572" s="58"/>
      <c r="BV572" s="65"/>
      <c r="BW572" s="61"/>
      <c r="BX572" s="61"/>
      <c r="BY572" s="58"/>
      <c r="BZ572" s="65"/>
      <c r="CA572" s="61"/>
      <c r="CB572" s="61"/>
      <c r="CC572" s="58"/>
      <c r="CD572" s="65"/>
      <c r="CE572" s="61"/>
      <c r="CF572" s="61"/>
      <c r="CG572" s="58"/>
      <c r="CH572" s="65"/>
      <c r="CI572" s="61"/>
      <c r="CJ572" s="61"/>
      <c r="CK572" s="58"/>
      <c r="CL572" s="65"/>
      <c r="CM572" s="61"/>
      <c r="CN572" s="61"/>
      <c r="CO572" s="58"/>
      <c r="CP572" s="65"/>
      <c r="CQ572" s="61"/>
      <c r="CR572" s="61"/>
      <c r="CS572" s="58"/>
      <c r="CT572" s="65"/>
      <c r="CU572" s="61"/>
      <c r="CV572" s="61"/>
      <c r="CW572" s="58"/>
      <c r="CX572" s="65"/>
      <c r="CY572" s="61"/>
      <c r="CZ572" s="61"/>
      <c r="DA572" s="58"/>
      <c r="DB572" s="65"/>
      <c r="DC572" s="61"/>
      <c r="DD572" s="61"/>
      <c r="DE572" s="58"/>
      <c r="DF572" s="65"/>
      <c r="DG572" s="61"/>
      <c r="DH572" s="61"/>
      <c r="DI572" s="95">
        <v>39693.544444444444</v>
      </c>
    </row>
    <row r="573" spans="1:113" s="1" customFormat="1" ht="14.5" x14ac:dyDescent="0.25">
      <c r="A573" s="150">
        <v>52679</v>
      </c>
      <c r="B573" s="55" t="s">
        <v>1615</v>
      </c>
      <c r="C573" s="57" t="s">
        <v>1052</v>
      </c>
      <c r="D573" s="58" t="s">
        <v>932</v>
      </c>
      <c r="E573" s="58" t="s">
        <v>948</v>
      </c>
      <c r="F573" s="58" t="s">
        <v>932</v>
      </c>
      <c r="G573" s="248">
        <v>20080218</v>
      </c>
      <c r="H573" s="58" t="s">
        <v>930</v>
      </c>
      <c r="I573" s="59">
        <v>0.98699999999999999</v>
      </c>
      <c r="J573" s="58" t="s">
        <v>941</v>
      </c>
      <c r="K573" s="58" t="s">
        <v>917</v>
      </c>
      <c r="L573" s="60">
        <v>5000000000</v>
      </c>
      <c r="M573" s="58" t="s">
        <v>1744</v>
      </c>
      <c r="N573" s="58" t="s">
        <v>1456</v>
      </c>
      <c r="O573" s="105">
        <v>215.46</v>
      </c>
      <c r="P573" s="105">
        <v>68800</v>
      </c>
      <c r="Q573" s="58" t="s">
        <v>1841</v>
      </c>
      <c r="R573" s="58" t="s">
        <v>1457</v>
      </c>
      <c r="S573" s="74">
        <v>20110218</v>
      </c>
      <c r="T573" s="58" t="s">
        <v>66</v>
      </c>
      <c r="U573" s="62">
        <v>4.5999999999999999E-3</v>
      </c>
      <c r="V573" s="62" t="s">
        <v>946</v>
      </c>
      <c r="W573" s="62">
        <v>5.9999999999999995E-4</v>
      </c>
      <c r="X573" s="62">
        <v>5.9999999999999995E-4</v>
      </c>
      <c r="Y573" s="61" t="s">
        <v>1405</v>
      </c>
      <c r="Z573" s="61" t="s">
        <v>1406</v>
      </c>
      <c r="AA573" s="61" t="s">
        <v>1407</v>
      </c>
      <c r="AB573" s="76" t="s">
        <v>1174</v>
      </c>
      <c r="AC573" s="58"/>
      <c r="AD573" s="61" t="s">
        <v>119</v>
      </c>
      <c r="AE573" s="56"/>
      <c r="AF573" s="61">
        <v>80</v>
      </c>
      <c r="AG573" s="61">
        <v>130</v>
      </c>
      <c r="AH573" s="63"/>
      <c r="AI573" s="61" t="s">
        <v>1458</v>
      </c>
      <c r="AJ573" s="64">
        <v>0.21</v>
      </c>
      <c r="AK573" s="61">
        <f ca="1">IF(LEN(J573)=0,"",VLOOKUP(INDIRECT(ADDRESS(COUNTA(기초자산!$A:$A),1,,,sname)),mat_spot,MATCH(J573,기초자산!$10:$10,0),FALSE))</f>
        <v>274.89999999999998</v>
      </c>
      <c r="AL573" s="61">
        <f ca="1">IF(LEN(K573)=0,"",VLOOKUP(INDIRECT(ADDRESS(COUNTA(기초자산!$A:$A),1,,,sname)),mat_spot,MATCH(K573,기초자산!$10:$10,0),FALSE))</f>
        <v>185000</v>
      </c>
      <c r="AM573" s="65">
        <f t="shared" ca="1" si="120"/>
        <v>1.2758748723661002</v>
      </c>
      <c r="AN573" s="65">
        <f t="shared" ca="1" si="123"/>
        <v>2.6889534883720931</v>
      </c>
      <c r="AO573" s="58" t="s">
        <v>2371</v>
      </c>
      <c r="AP573" s="65">
        <v>1</v>
      </c>
      <c r="AQ573" s="61" t="e">
        <f t="shared" ca="1" si="121"/>
        <v>#NAME?</v>
      </c>
      <c r="AR573" s="61" t="e">
        <f t="shared" ca="1" si="122"/>
        <v>#NAME?</v>
      </c>
      <c r="AS573" s="58" t="s">
        <v>213</v>
      </c>
      <c r="AT573" s="65">
        <v>1</v>
      </c>
      <c r="AU573" s="61"/>
      <c r="AV573" s="61"/>
      <c r="AW573" s="58" t="s">
        <v>257</v>
      </c>
      <c r="AX573" s="65">
        <v>1</v>
      </c>
      <c r="AY573" s="61"/>
      <c r="AZ573" s="61"/>
      <c r="BA573" s="58" t="s">
        <v>2387</v>
      </c>
      <c r="BB573" s="65">
        <v>1</v>
      </c>
      <c r="BC573" s="61"/>
      <c r="BD573" s="61"/>
      <c r="BE573" s="58" t="s">
        <v>300</v>
      </c>
      <c r="BF573" s="65">
        <v>1</v>
      </c>
      <c r="BG573" s="61"/>
      <c r="BH573" s="61"/>
      <c r="BI573" s="58" t="s">
        <v>1841</v>
      </c>
      <c r="BJ573" s="65">
        <v>1</v>
      </c>
      <c r="BK573" s="61"/>
      <c r="BL573" s="61"/>
      <c r="BM573" s="58"/>
      <c r="BN573" s="65"/>
      <c r="BO573" s="61"/>
      <c r="BP573" s="61"/>
      <c r="BQ573" s="58"/>
      <c r="BR573" s="65"/>
      <c r="BS573" s="61"/>
      <c r="BT573" s="61"/>
      <c r="BU573" s="58"/>
      <c r="BV573" s="65"/>
      <c r="BW573" s="61"/>
      <c r="BX573" s="61"/>
      <c r="BY573" s="58"/>
      <c r="BZ573" s="65"/>
      <c r="CA573" s="61"/>
      <c r="CB573" s="61"/>
      <c r="CC573" s="58"/>
      <c r="CD573" s="65"/>
      <c r="CE573" s="61"/>
      <c r="CF573" s="61"/>
      <c r="CG573" s="58"/>
      <c r="CH573" s="65"/>
      <c r="CI573" s="61"/>
      <c r="CJ573" s="61"/>
      <c r="CK573" s="58"/>
      <c r="CL573" s="65"/>
      <c r="CM573" s="61"/>
      <c r="CN573" s="61"/>
      <c r="CO573" s="58"/>
      <c r="CP573" s="65"/>
      <c r="CQ573" s="61"/>
      <c r="CR573" s="61"/>
      <c r="CS573" s="58"/>
      <c r="CT573" s="65"/>
      <c r="CU573" s="61"/>
      <c r="CV573" s="61"/>
      <c r="CW573" s="58"/>
      <c r="CX573" s="65"/>
      <c r="CY573" s="61"/>
      <c r="CZ573" s="61"/>
      <c r="DA573" s="58"/>
      <c r="DB573" s="65"/>
      <c r="DC573" s="61"/>
      <c r="DD573" s="61"/>
      <c r="DE573" s="58"/>
      <c r="DF573" s="65"/>
      <c r="DG573" s="61"/>
      <c r="DH573" s="61"/>
      <c r="DI573" s="114">
        <v>39728</v>
      </c>
    </row>
    <row r="574" spans="1:113" s="26" customFormat="1" ht="14.5" x14ac:dyDescent="0.25">
      <c r="A574" s="147">
        <v>52678</v>
      </c>
      <c r="B574" s="20" t="s">
        <v>1616</v>
      </c>
      <c r="C574" s="22" t="s">
        <v>1074</v>
      </c>
      <c r="D574" s="23" t="s">
        <v>932</v>
      </c>
      <c r="E574" s="23" t="s">
        <v>948</v>
      </c>
      <c r="F574" s="23" t="s">
        <v>932</v>
      </c>
      <c r="G574" s="244">
        <v>20080215</v>
      </c>
      <c r="H574" s="23" t="s">
        <v>2046</v>
      </c>
      <c r="I574" s="51">
        <v>0.98499999999999999</v>
      </c>
      <c r="J574" s="23" t="s">
        <v>917</v>
      </c>
      <c r="K574" s="23" t="s">
        <v>924</v>
      </c>
      <c r="L574" s="25">
        <v>12499531497</v>
      </c>
      <c r="M574" s="23" t="s">
        <v>2384</v>
      </c>
      <c r="N574" s="23" t="s">
        <v>2057</v>
      </c>
      <c r="O574" s="104">
        <v>69100</v>
      </c>
      <c r="P574" s="104">
        <v>43900</v>
      </c>
      <c r="Q574" s="23" t="s">
        <v>1842</v>
      </c>
      <c r="R574" s="23" t="s">
        <v>2058</v>
      </c>
      <c r="S574" s="112">
        <v>20100216</v>
      </c>
      <c r="T574" s="23" t="s">
        <v>67</v>
      </c>
      <c r="U574" s="39">
        <v>8.6E-3</v>
      </c>
      <c r="V574" s="39" t="s">
        <v>946</v>
      </c>
      <c r="W574" s="39">
        <v>5.9999999999999995E-4</v>
      </c>
      <c r="X574" s="39">
        <v>5.9999999999999995E-4</v>
      </c>
      <c r="Y574" s="26" t="s">
        <v>2008</v>
      </c>
      <c r="Z574" s="26" t="s">
        <v>2009</v>
      </c>
      <c r="AA574" s="26" t="s">
        <v>2025</v>
      </c>
      <c r="AB574" s="76" t="s">
        <v>1174</v>
      </c>
      <c r="AC574" s="23"/>
      <c r="AD574" s="26" t="s">
        <v>106</v>
      </c>
      <c r="AE574" s="21"/>
      <c r="AF574" s="26">
        <v>50</v>
      </c>
      <c r="AH574" s="29"/>
      <c r="AI574" s="26" t="s">
        <v>2059</v>
      </c>
      <c r="AJ574" s="27">
        <v>0.2</v>
      </c>
      <c r="AK574" s="26">
        <f ca="1">IF(LEN(J574)=0,"",VLOOKUP(INDIRECT(ADDRESS(COUNTA(기초자산!$A:$A),1,,,sname)),mat_spot,MATCH(J574,기초자산!$10:$10,0),FALSE))</f>
        <v>185000</v>
      </c>
      <c r="AL574" s="26">
        <f ca="1">IF(LEN(K574)=0,"",VLOOKUP(INDIRECT(ADDRESS(COUNTA(기초자산!$A:$A),1,,,sname)),mat_spot,MATCH(K574,기초자산!$10:$10,0),FALSE))</f>
        <v>38500</v>
      </c>
      <c r="AM574" s="24">
        <f t="shared" ca="1" si="120"/>
        <v>2.6772793053545585</v>
      </c>
      <c r="AN574" s="24">
        <f t="shared" ca="1" si="123"/>
        <v>0.87699316628701596</v>
      </c>
      <c r="AO574" s="23" t="s">
        <v>2371</v>
      </c>
      <c r="AP574" s="24">
        <v>0.8</v>
      </c>
      <c r="AQ574" s="1" t="e">
        <f t="shared" ca="1" si="121"/>
        <v>#NAME?</v>
      </c>
      <c r="AR574" s="1" t="e">
        <f t="shared" ca="1" si="122"/>
        <v>#NAME?</v>
      </c>
      <c r="AS574" s="23" t="s">
        <v>2381</v>
      </c>
      <c r="AT574" s="24">
        <v>0.75</v>
      </c>
      <c r="AW574" s="23" t="s">
        <v>2373</v>
      </c>
      <c r="AX574" s="24">
        <v>0.7</v>
      </c>
      <c r="BA574" s="23" t="s">
        <v>1842</v>
      </c>
      <c r="BB574" s="24">
        <v>0.65</v>
      </c>
      <c r="BE574" s="23"/>
      <c r="BF574" s="24"/>
      <c r="BI574" s="23"/>
      <c r="BJ574" s="24"/>
      <c r="BM574" s="23"/>
      <c r="BN574" s="24"/>
      <c r="BQ574" s="23"/>
      <c r="BR574" s="24"/>
      <c r="BU574" s="23"/>
      <c r="BV574" s="24"/>
      <c r="BY574" s="23"/>
      <c r="BZ574" s="24"/>
      <c r="CC574" s="23"/>
      <c r="CD574" s="24"/>
      <c r="CG574" s="23"/>
      <c r="CH574" s="24"/>
      <c r="CK574" s="23"/>
      <c r="CL574" s="24"/>
      <c r="CO574" s="23"/>
      <c r="CP574" s="24"/>
      <c r="CS574" s="23"/>
      <c r="CT574" s="24"/>
      <c r="CW574" s="23"/>
      <c r="CX574" s="24"/>
      <c r="DA574" s="23"/>
      <c r="DB574" s="24"/>
      <c r="DE574" s="23"/>
      <c r="DF574" s="24"/>
      <c r="DI574" s="95">
        <v>39759.461319444446</v>
      </c>
    </row>
    <row r="575" spans="1:113" s="26" customFormat="1" ht="14.5" x14ac:dyDescent="0.25">
      <c r="A575" s="147">
        <v>52699</v>
      </c>
      <c r="B575" s="20" t="s">
        <v>1617</v>
      </c>
      <c r="C575" s="22" t="s">
        <v>1080</v>
      </c>
      <c r="D575" s="23" t="s">
        <v>2271</v>
      </c>
      <c r="E575" s="23" t="s">
        <v>948</v>
      </c>
      <c r="F575" s="23" t="s">
        <v>2627</v>
      </c>
      <c r="G575" s="244">
        <v>20080229</v>
      </c>
      <c r="H575" s="23" t="s">
        <v>2024</v>
      </c>
      <c r="I575" s="51">
        <v>0.98499999999999999</v>
      </c>
      <c r="J575" s="23" t="s">
        <v>941</v>
      </c>
      <c r="K575" s="23" t="s">
        <v>916</v>
      </c>
      <c r="L575" s="25">
        <v>2262904642</v>
      </c>
      <c r="M575" s="23" t="s">
        <v>1795</v>
      </c>
      <c r="N575" s="23" t="s">
        <v>2047</v>
      </c>
      <c r="O575" s="104">
        <v>206.29</v>
      </c>
      <c r="P575" s="104">
        <v>29450</v>
      </c>
      <c r="Q575" s="23" t="s">
        <v>1843</v>
      </c>
      <c r="R575" s="23" t="s">
        <v>2048</v>
      </c>
      <c r="S575" s="112">
        <v>20110310</v>
      </c>
      <c r="T575" s="23" t="s">
        <v>68</v>
      </c>
      <c r="U575" s="39">
        <v>8.6E-3</v>
      </c>
      <c r="V575" s="39">
        <v>0.02</v>
      </c>
      <c r="W575" s="39">
        <v>5.9999999999999995E-4</v>
      </c>
      <c r="X575" s="39">
        <v>5.9999999999999995E-4</v>
      </c>
      <c r="Y575" s="26" t="s">
        <v>2013</v>
      </c>
      <c r="Z575" s="26" t="s">
        <v>2009</v>
      </c>
      <c r="AB575" s="76" t="s">
        <v>1174</v>
      </c>
      <c r="AC575" s="23"/>
      <c r="AD575" s="26" t="s">
        <v>116</v>
      </c>
      <c r="AE575" s="21"/>
      <c r="AF575" s="26">
        <v>60</v>
      </c>
      <c r="AH575" s="29"/>
      <c r="AI575" s="26" t="s">
        <v>2049</v>
      </c>
      <c r="AJ575" s="27">
        <v>0.3</v>
      </c>
      <c r="AK575" s="26">
        <f ca="1">IF(LEN(J575)=0,"",VLOOKUP(INDIRECT(ADDRESS(COUNTA(기초자산!$A:$A),1,,,sname)),mat_spot,MATCH(J575,기초자산!$10:$10,0),FALSE))</f>
        <v>274.89999999999998</v>
      </c>
      <c r="AL575" s="26">
        <f ca="1">IF(LEN(K575)=0,"",VLOOKUP(INDIRECT(ADDRESS(COUNTA(기초자산!$A:$A),1,,,sname)),mat_spot,MATCH(K575,기초자산!$10:$10,0),FALSE))</f>
        <v>28400</v>
      </c>
      <c r="AM575" s="24">
        <f t="shared" ref="AM575:AM606" ca="1" si="124">IF(ISERROR(AK575/O575),"",AK575/O575)</f>
        <v>1.3325900431431479</v>
      </c>
      <c r="AN575" s="24">
        <f t="shared" ca="1" si="123"/>
        <v>0.96434634974533107</v>
      </c>
      <c r="AO575" s="23" t="s">
        <v>153</v>
      </c>
      <c r="AP575" s="24">
        <v>0.9</v>
      </c>
      <c r="AQ575" s="1" t="e">
        <f t="shared" ca="1" si="121"/>
        <v>#NAME?</v>
      </c>
      <c r="AR575" s="1" t="e">
        <f t="shared" ca="1" si="122"/>
        <v>#NAME?</v>
      </c>
      <c r="AS575" s="23" t="s">
        <v>214</v>
      </c>
      <c r="AT575" s="24">
        <v>0.9</v>
      </c>
      <c r="AW575" s="23" t="s">
        <v>258</v>
      </c>
      <c r="AX575" s="24">
        <v>0.85</v>
      </c>
      <c r="BA575" s="23" t="s">
        <v>282</v>
      </c>
      <c r="BB575" s="24">
        <v>0.85</v>
      </c>
      <c r="BE575" s="23" t="s">
        <v>301</v>
      </c>
      <c r="BF575" s="24">
        <v>0.8</v>
      </c>
      <c r="BI575" s="23" t="s">
        <v>1843</v>
      </c>
      <c r="BJ575" s="24">
        <v>0.8</v>
      </c>
      <c r="BM575" s="23"/>
      <c r="BN575" s="24"/>
      <c r="BQ575" s="23"/>
      <c r="BR575" s="24"/>
      <c r="BU575" s="23"/>
      <c r="BV575" s="24"/>
      <c r="BY575" s="23"/>
      <c r="BZ575" s="24"/>
      <c r="CC575" s="23"/>
      <c r="CD575" s="24"/>
      <c r="CG575" s="23"/>
      <c r="CH575" s="24"/>
      <c r="CK575" s="23"/>
      <c r="CL575" s="24"/>
      <c r="CO575" s="23"/>
      <c r="CP575" s="24"/>
      <c r="CS575" s="23"/>
      <c r="CT575" s="24"/>
      <c r="CW575" s="23"/>
      <c r="CX575" s="24"/>
      <c r="DA575" s="23"/>
      <c r="DB575" s="24"/>
      <c r="DE575" s="23"/>
      <c r="DF575" s="24"/>
      <c r="DI575" s="95">
        <v>39986.364768518521</v>
      </c>
    </row>
    <row r="576" spans="1:113" s="1" customFormat="1" ht="14.5" x14ac:dyDescent="0.25">
      <c r="A576" s="149">
        <v>52698</v>
      </c>
      <c r="B576" s="5" t="s">
        <v>1621</v>
      </c>
      <c r="C576" s="10" t="s">
        <v>1121</v>
      </c>
      <c r="D576" s="2" t="s">
        <v>2271</v>
      </c>
      <c r="E576" s="2" t="s">
        <v>948</v>
      </c>
      <c r="F576" s="2" t="s">
        <v>2627</v>
      </c>
      <c r="G576" s="247">
        <v>20080229</v>
      </c>
      <c r="H576" s="2" t="s">
        <v>913</v>
      </c>
      <c r="I576" s="53">
        <v>0.99199999999999999</v>
      </c>
      <c r="J576" s="2" t="s">
        <v>941</v>
      </c>
      <c r="K576" s="2"/>
      <c r="L576" s="18">
        <v>1000000000</v>
      </c>
      <c r="M576" s="2" t="s">
        <v>1745</v>
      </c>
      <c r="N576" s="2" t="s">
        <v>1739</v>
      </c>
      <c r="O576" s="106">
        <v>216.85</v>
      </c>
      <c r="P576" s="106"/>
      <c r="Q576" s="2" t="s">
        <v>1845</v>
      </c>
      <c r="R576" s="2" t="s">
        <v>1460</v>
      </c>
      <c r="S576" s="152">
        <v>20091228</v>
      </c>
      <c r="T576" s="2" t="s">
        <v>68</v>
      </c>
      <c r="U576" s="39">
        <v>8.9999999999999998E-4</v>
      </c>
      <c r="V576" s="39">
        <v>3.0000000000000001E-3</v>
      </c>
      <c r="W576" s="39">
        <v>2.0000000000000001E-4</v>
      </c>
      <c r="X576" s="39">
        <v>2.0000000000000001E-4</v>
      </c>
      <c r="Y576" s="1" t="s">
        <v>1461</v>
      </c>
      <c r="AB576" s="76" t="s">
        <v>1174</v>
      </c>
      <c r="AC576" s="2"/>
      <c r="AD576" s="1" t="s">
        <v>121</v>
      </c>
      <c r="AE576" s="4"/>
      <c r="AF576" s="1">
        <v>60</v>
      </c>
      <c r="AH576" s="28"/>
      <c r="AI576" s="1" t="s">
        <v>1462</v>
      </c>
      <c r="AJ576" s="19"/>
      <c r="AK576" s="1">
        <f ca="1">IF(LEN(J576)=0,"",VLOOKUP(INDIRECT(ADDRESS(COUNTA(기초자산!$A:$A),1,,,sname)),mat_spot,MATCH(J576,기초자산!$10:$10,0),FALSE))</f>
        <v>274.89999999999998</v>
      </c>
      <c r="AL576" s="1" t="s">
        <v>1174</v>
      </c>
      <c r="AM576" s="9">
        <f t="shared" ca="1" si="124"/>
        <v>1.2676965644454692</v>
      </c>
      <c r="AN576" s="9" t="s">
        <v>1174</v>
      </c>
      <c r="AO576" s="3" t="s">
        <v>175</v>
      </c>
      <c r="AP576" s="9">
        <v>0.6</v>
      </c>
      <c r="AQ576" s="1" t="e">
        <f t="shared" ca="1" si="121"/>
        <v>#NAME?</v>
      </c>
      <c r="AR576" s="1" t="e">
        <f t="shared" ca="1" si="122"/>
        <v>#NAME?</v>
      </c>
      <c r="AS576" s="3" t="s">
        <v>215</v>
      </c>
      <c r="AT576" s="9">
        <v>0.6</v>
      </c>
      <c r="AW576" s="3" t="s">
        <v>1845</v>
      </c>
      <c r="AX576" s="9">
        <v>0.6</v>
      </c>
      <c r="BA576" s="3"/>
      <c r="BB576" s="9"/>
      <c r="BE576" s="3"/>
      <c r="BF576" s="9"/>
      <c r="BI576" s="3"/>
      <c r="BJ576" s="9"/>
      <c r="BM576" s="3"/>
      <c r="BN576" s="9"/>
      <c r="BQ576" s="3"/>
      <c r="BR576" s="9"/>
      <c r="BU576" s="3"/>
      <c r="BV576" s="9"/>
      <c r="BY576" s="3"/>
      <c r="BZ576" s="9"/>
      <c r="CC576" s="3"/>
      <c r="CD576" s="9"/>
      <c r="CG576" s="3"/>
      <c r="CH576" s="9"/>
      <c r="CK576" s="3"/>
      <c r="CL576" s="9"/>
      <c r="CO576" s="3"/>
      <c r="CP576" s="9"/>
      <c r="CS576" s="3"/>
      <c r="CT576" s="9"/>
      <c r="CW576" s="3"/>
      <c r="CX576" s="9"/>
      <c r="DA576" s="3"/>
      <c r="DB576" s="9"/>
      <c r="DE576" s="3"/>
      <c r="DF576" s="9"/>
    </row>
    <row r="577" spans="1:113" s="26" customFormat="1" ht="14.5" x14ac:dyDescent="0.25">
      <c r="A577" s="147">
        <v>52687</v>
      </c>
      <c r="B577" s="20" t="s">
        <v>1622</v>
      </c>
      <c r="C577" s="22" t="s">
        <v>1112</v>
      </c>
      <c r="D577" s="23" t="s">
        <v>945</v>
      </c>
      <c r="E577" s="23" t="s">
        <v>948</v>
      </c>
      <c r="F577" s="23" t="s">
        <v>2627</v>
      </c>
      <c r="G577" s="244">
        <v>20080222</v>
      </c>
      <c r="H577" s="23" t="s">
        <v>2024</v>
      </c>
      <c r="I577" s="51">
        <v>0.999</v>
      </c>
      <c r="J577" s="23" t="s">
        <v>941</v>
      </c>
      <c r="K577" s="23"/>
      <c r="L577" s="25">
        <v>681799226</v>
      </c>
      <c r="M577" s="23" t="s">
        <v>1743</v>
      </c>
      <c r="N577" s="23" t="s">
        <v>2052</v>
      </c>
      <c r="O577" s="104">
        <v>217.07</v>
      </c>
      <c r="P577" s="104"/>
      <c r="Q577" s="23" t="s">
        <v>2053</v>
      </c>
      <c r="R577" s="23" t="s">
        <v>2054</v>
      </c>
      <c r="S577" s="112">
        <v>20090225</v>
      </c>
      <c r="T577" s="23" t="s">
        <v>69</v>
      </c>
      <c r="U577" s="39">
        <v>1E-4</v>
      </c>
      <c r="V577" s="39">
        <v>1E-4</v>
      </c>
      <c r="W577" s="39">
        <v>2.0000000000000001E-4</v>
      </c>
      <c r="X577" s="39">
        <v>2.0000000000000001E-4</v>
      </c>
      <c r="Y577" s="26" t="s">
        <v>2043</v>
      </c>
      <c r="AA577" s="26" t="s">
        <v>2025</v>
      </c>
      <c r="AB577" s="76" t="s">
        <v>1174</v>
      </c>
      <c r="AC577" s="23"/>
      <c r="AD577" s="26" t="s">
        <v>2014</v>
      </c>
      <c r="AE577" s="21"/>
      <c r="AF577" s="26">
        <v>60</v>
      </c>
      <c r="AG577" s="26">
        <v>130</v>
      </c>
      <c r="AH577" s="29">
        <v>0.09</v>
      </c>
      <c r="AI577" s="26" t="s">
        <v>2055</v>
      </c>
      <c r="AJ577" s="27"/>
      <c r="AK577" s="26">
        <f ca="1">IF(LEN(J577)=0,"",VLOOKUP(INDIRECT(ADDRESS(COUNTA(기초자산!$A:$A),1,,,sname)),mat_spot,MATCH(J577,기초자산!$10:$10,0),FALSE))</f>
        <v>274.89999999999998</v>
      </c>
      <c r="AL577" s="26" t="s">
        <v>1174</v>
      </c>
      <c r="AM577" s="24">
        <f t="shared" ca="1" si="124"/>
        <v>1.2664117565762196</v>
      </c>
      <c r="AN577" s="24" t="s">
        <v>1174</v>
      </c>
      <c r="AO577" s="23" t="s">
        <v>2053</v>
      </c>
      <c r="AP577" s="24"/>
      <c r="AQ577" s="1" t="e">
        <f t="shared" ca="1" si="121"/>
        <v>#NAME?</v>
      </c>
      <c r="AR577" s="1" t="e">
        <f t="shared" ca="1" si="122"/>
        <v>#NAME?</v>
      </c>
      <c r="AS577" s="23"/>
      <c r="AT577" s="24"/>
      <c r="AW577" s="23"/>
      <c r="AX577" s="24"/>
      <c r="BA577" s="23"/>
      <c r="BB577" s="24"/>
      <c r="BE577" s="23"/>
      <c r="BF577" s="24"/>
      <c r="BI577" s="23"/>
      <c r="BJ577" s="24"/>
      <c r="BM577" s="23"/>
      <c r="BN577" s="24"/>
      <c r="BQ577" s="23"/>
      <c r="BR577" s="24"/>
      <c r="BU577" s="23"/>
      <c r="BV577" s="24"/>
      <c r="BY577" s="23"/>
      <c r="BZ577" s="24"/>
      <c r="CC577" s="23"/>
      <c r="CD577" s="24"/>
      <c r="CG577" s="23"/>
      <c r="CH577" s="24"/>
      <c r="CK577" s="23"/>
      <c r="CL577" s="24"/>
      <c r="CO577" s="23"/>
      <c r="CP577" s="24"/>
      <c r="CS577" s="23"/>
      <c r="CT577" s="24"/>
      <c r="CW577" s="23"/>
      <c r="CX577" s="24"/>
      <c r="DA577" s="23"/>
      <c r="DB577" s="24"/>
      <c r="DE577" s="23"/>
      <c r="DF577" s="24"/>
    </row>
    <row r="578" spans="1:113" s="26" customFormat="1" ht="14.5" x14ac:dyDescent="0.25">
      <c r="A578" s="147">
        <v>52688</v>
      </c>
      <c r="B578" s="20" t="s">
        <v>1623</v>
      </c>
      <c r="C578" s="22" t="s">
        <v>1113</v>
      </c>
      <c r="D578" s="23" t="s">
        <v>945</v>
      </c>
      <c r="E578" s="23" t="s">
        <v>948</v>
      </c>
      <c r="F578" s="23" t="s">
        <v>2627</v>
      </c>
      <c r="G578" s="244">
        <v>20080222</v>
      </c>
      <c r="H578" s="23" t="s">
        <v>1177</v>
      </c>
      <c r="I578" s="51">
        <v>0.999</v>
      </c>
      <c r="J578" s="23" t="s">
        <v>941</v>
      </c>
      <c r="K578" s="23"/>
      <c r="L578" s="25">
        <v>214343000</v>
      </c>
      <c r="M578" s="23" t="s">
        <v>1743</v>
      </c>
      <c r="N578" s="23" t="s">
        <v>2052</v>
      </c>
      <c r="O578" s="104">
        <v>217.07</v>
      </c>
      <c r="P578" s="104"/>
      <c r="Q578" s="23" t="s">
        <v>2053</v>
      </c>
      <c r="R578" s="23" t="s">
        <v>2054</v>
      </c>
      <c r="S578" s="112">
        <v>20090225</v>
      </c>
      <c r="T578" s="23" t="s">
        <v>69</v>
      </c>
      <c r="U578" s="39">
        <v>1E-4</v>
      </c>
      <c r="V578" s="39">
        <v>1E-4</v>
      </c>
      <c r="W578" s="39">
        <v>2.0000000000000001E-4</v>
      </c>
      <c r="X578" s="39">
        <v>2.0000000000000001E-4</v>
      </c>
      <c r="Y578" s="26" t="s">
        <v>2043</v>
      </c>
      <c r="AA578" s="26" t="s">
        <v>2872</v>
      </c>
      <c r="AB578" s="76" t="s">
        <v>1174</v>
      </c>
      <c r="AC578" s="23"/>
      <c r="AD578" s="26" t="s">
        <v>2014</v>
      </c>
      <c r="AE578" s="21"/>
      <c r="AF578" s="26">
        <v>60</v>
      </c>
      <c r="AG578" s="26">
        <v>130</v>
      </c>
      <c r="AH578" s="29">
        <v>0.09</v>
      </c>
      <c r="AI578" s="26" t="s">
        <v>2004</v>
      </c>
      <c r="AJ578" s="27"/>
      <c r="AK578" s="26">
        <f ca="1">IF(LEN(J578)=0,"",VLOOKUP(INDIRECT(ADDRESS(COUNTA(기초자산!$A:$A),1,,,sname)),mat_spot,MATCH(J578,기초자산!$10:$10,0),FALSE))</f>
        <v>274.89999999999998</v>
      </c>
      <c r="AL578" s="26" t="s">
        <v>1174</v>
      </c>
      <c r="AM578" s="24">
        <f t="shared" ca="1" si="124"/>
        <v>1.2664117565762196</v>
      </c>
      <c r="AN578" s="24" t="s">
        <v>1174</v>
      </c>
      <c r="AO578" s="23" t="s">
        <v>2053</v>
      </c>
      <c r="AP578" s="24"/>
      <c r="AQ578" s="1" t="e">
        <f t="shared" ca="1" si="121"/>
        <v>#NAME?</v>
      </c>
      <c r="AR578" s="1" t="e">
        <f t="shared" ca="1" si="122"/>
        <v>#NAME?</v>
      </c>
      <c r="AS578" s="23"/>
      <c r="AT578" s="24"/>
      <c r="AW578" s="23"/>
      <c r="AX578" s="24"/>
      <c r="BA578" s="23"/>
      <c r="BB578" s="24"/>
      <c r="BE578" s="23"/>
      <c r="BF578" s="24"/>
      <c r="BI578" s="23"/>
      <c r="BJ578" s="24"/>
      <c r="BM578" s="23"/>
      <c r="BN578" s="24"/>
      <c r="BQ578" s="23"/>
      <c r="BR578" s="24"/>
      <c r="BU578" s="23"/>
      <c r="BV578" s="24"/>
      <c r="BY578" s="23"/>
      <c r="BZ578" s="24"/>
      <c r="CC578" s="23"/>
      <c r="CD578" s="24"/>
      <c r="CG578" s="23"/>
      <c r="CH578" s="24"/>
      <c r="CK578" s="23"/>
      <c r="CL578" s="24"/>
      <c r="CO578" s="23"/>
      <c r="CP578" s="24"/>
      <c r="CS578" s="23"/>
      <c r="CT578" s="24"/>
      <c r="CW578" s="23"/>
      <c r="CX578" s="24"/>
      <c r="DA578" s="23"/>
      <c r="DB578" s="24"/>
      <c r="DE578" s="23"/>
      <c r="DF578" s="24"/>
    </row>
    <row r="579" spans="1:113" s="26" customFormat="1" ht="14.5" x14ac:dyDescent="0.25">
      <c r="A579" s="147">
        <v>52674</v>
      </c>
      <c r="B579" s="20" t="s">
        <v>1627</v>
      </c>
      <c r="C579" s="22" t="s">
        <v>1093</v>
      </c>
      <c r="D579" s="23" t="s">
        <v>945</v>
      </c>
      <c r="E579" s="23" t="s">
        <v>948</v>
      </c>
      <c r="F579" s="23" t="s">
        <v>2106</v>
      </c>
      <c r="G579" s="244">
        <v>20080204</v>
      </c>
      <c r="H579" s="23" t="s">
        <v>2044</v>
      </c>
      <c r="I579" s="51">
        <v>0.98499999999999999</v>
      </c>
      <c r="J579" s="23" t="s">
        <v>918</v>
      </c>
      <c r="K579" s="23" t="s">
        <v>937</v>
      </c>
      <c r="L579" s="25">
        <v>11732679000</v>
      </c>
      <c r="M579" s="23" t="s">
        <v>1796</v>
      </c>
      <c r="N579" s="23" t="s">
        <v>2020</v>
      </c>
      <c r="O579" s="104">
        <v>93766</v>
      </c>
      <c r="P579" s="104">
        <v>57266</v>
      </c>
      <c r="Q579" s="23" t="s">
        <v>1847</v>
      </c>
      <c r="R579" s="23" t="s">
        <v>2061</v>
      </c>
      <c r="S579" s="112">
        <v>20100218</v>
      </c>
      <c r="T579" s="23" t="s">
        <v>70</v>
      </c>
      <c r="U579" s="39">
        <v>8.6E-3</v>
      </c>
      <c r="V579" s="39">
        <v>0.02</v>
      </c>
      <c r="W579" s="39">
        <v>5.9999999999999995E-4</v>
      </c>
      <c r="X579" s="39">
        <v>5.9999999999999995E-4</v>
      </c>
      <c r="Y579" s="26" t="s">
        <v>2008</v>
      </c>
      <c r="Z579" s="26" t="s">
        <v>2009</v>
      </c>
      <c r="AA579" s="26" t="s">
        <v>2847</v>
      </c>
      <c r="AB579" s="76" t="s">
        <v>1174</v>
      </c>
      <c r="AC579" s="23"/>
      <c r="AD579" s="26" t="s">
        <v>2063</v>
      </c>
      <c r="AE579" s="21"/>
      <c r="AF579" s="26">
        <v>50</v>
      </c>
      <c r="AH579" s="29"/>
      <c r="AI579" s="26" t="s">
        <v>2064</v>
      </c>
      <c r="AJ579" s="27">
        <v>0.41</v>
      </c>
      <c r="AK579" s="26">
        <f ca="1">IF(LEN(J579)=0,"",VLOOKUP(INDIRECT(ADDRESS(COUNTA(기초자산!$A:$A),1,,,sname)),mat_spot,MATCH(J579,기초자산!$10:$10,0),FALSE))</f>
        <v>117500</v>
      </c>
      <c r="AL579" s="26">
        <f ca="1">IF(LEN(K579)=0,"",VLOOKUP(INDIRECT(ADDRESS(COUNTA(기초자산!$A:$A),1,,,sname)),mat_spot,MATCH(K579,기초자산!$10:$10,0),FALSE))</f>
        <v>54400</v>
      </c>
      <c r="AM579" s="24">
        <f t="shared" ca="1" si="124"/>
        <v>1.253119467610861</v>
      </c>
      <c r="AN579" s="24">
        <f ca="1">IF(ISERROR(AL579/P579),"",AL579/P579)</f>
        <v>0.9499528516047917</v>
      </c>
      <c r="AO579" s="23" t="s">
        <v>176</v>
      </c>
      <c r="AP579" s="24">
        <v>0.8</v>
      </c>
      <c r="AQ579" s="1" t="e">
        <f t="shared" ca="1" si="121"/>
        <v>#NAME?</v>
      </c>
      <c r="AR579" s="1" t="e">
        <f t="shared" ca="1" si="122"/>
        <v>#NAME?</v>
      </c>
      <c r="AS579" s="23" t="s">
        <v>216</v>
      </c>
      <c r="AT579" s="24">
        <v>0.75</v>
      </c>
      <c r="AW579" s="23" t="s">
        <v>260</v>
      </c>
      <c r="AX579" s="24">
        <v>0.7</v>
      </c>
      <c r="BA579" s="23" t="s">
        <v>1847</v>
      </c>
      <c r="BB579" s="24">
        <v>0.65</v>
      </c>
      <c r="BE579" s="23"/>
      <c r="BF579" s="24"/>
      <c r="BI579" s="23"/>
      <c r="BJ579" s="24"/>
      <c r="BM579" s="23"/>
      <c r="BN579" s="24"/>
      <c r="BQ579" s="23"/>
      <c r="BR579" s="24"/>
      <c r="BU579" s="23"/>
      <c r="BV579" s="24"/>
      <c r="BY579" s="23"/>
      <c r="BZ579" s="24"/>
      <c r="CC579" s="23"/>
      <c r="CD579" s="24"/>
      <c r="CG579" s="23"/>
      <c r="CH579" s="24"/>
      <c r="CK579" s="23"/>
      <c r="CL579" s="24"/>
      <c r="CO579" s="23"/>
      <c r="CP579" s="24"/>
      <c r="CS579" s="23"/>
      <c r="CT579" s="24"/>
      <c r="CW579" s="23"/>
      <c r="CX579" s="24"/>
      <c r="DA579" s="23"/>
      <c r="DB579" s="24"/>
      <c r="DE579" s="23"/>
      <c r="DF579" s="24"/>
      <c r="DI579" s="95">
        <v>39759.461319444446</v>
      </c>
    </row>
    <row r="580" spans="1:113" s="26" customFormat="1" ht="14.5" x14ac:dyDescent="0.25">
      <c r="A580" s="147">
        <v>52675</v>
      </c>
      <c r="B580" s="20" t="s">
        <v>1628</v>
      </c>
      <c r="C580" s="22" t="s">
        <v>1073</v>
      </c>
      <c r="D580" s="23" t="s">
        <v>945</v>
      </c>
      <c r="E580" s="23" t="s">
        <v>948</v>
      </c>
      <c r="F580" s="23" t="s">
        <v>945</v>
      </c>
      <c r="G580" s="244">
        <v>20080204</v>
      </c>
      <c r="H580" s="23" t="s">
        <v>2060</v>
      </c>
      <c r="I580" s="51">
        <v>0.98499999999999999</v>
      </c>
      <c r="J580" s="23" t="s">
        <v>917</v>
      </c>
      <c r="K580" s="23" t="s">
        <v>937</v>
      </c>
      <c r="L580" s="25">
        <v>4720797000</v>
      </c>
      <c r="M580" s="23" t="s">
        <v>1796</v>
      </c>
      <c r="N580" s="23" t="s">
        <v>2020</v>
      </c>
      <c r="O580" s="104">
        <v>68300</v>
      </c>
      <c r="P580" s="104">
        <v>57266</v>
      </c>
      <c r="Q580" s="23" t="s">
        <v>1847</v>
      </c>
      <c r="R580" s="23" t="s">
        <v>2061</v>
      </c>
      <c r="S580" s="112">
        <v>20100218</v>
      </c>
      <c r="T580" s="23" t="s">
        <v>70</v>
      </c>
      <c r="U580" s="39">
        <v>8.6E-3</v>
      </c>
      <c r="V580" s="39">
        <v>0.02</v>
      </c>
      <c r="W580" s="39">
        <v>5.9999999999999995E-4</v>
      </c>
      <c r="X580" s="39">
        <v>5.9999999999999995E-4</v>
      </c>
      <c r="Y580" s="26" t="s">
        <v>2008</v>
      </c>
      <c r="Z580" s="26" t="s">
        <v>2009</v>
      </c>
      <c r="AA580" s="26" t="s">
        <v>2025</v>
      </c>
      <c r="AB580" s="76" t="s">
        <v>1174</v>
      </c>
      <c r="AC580" s="23"/>
      <c r="AD580" s="26" t="s">
        <v>2063</v>
      </c>
      <c r="AE580" s="21"/>
      <c r="AF580" s="26">
        <v>50</v>
      </c>
      <c r="AH580" s="29"/>
      <c r="AI580" s="26" t="s">
        <v>2062</v>
      </c>
      <c r="AJ580" s="27">
        <v>0.36</v>
      </c>
      <c r="AK580" s="26">
        <f ca="1">IF(LEN(J580)=0,"",VLOOKUP(INDIRECT(ADDRESS(COUNTA(기초자산!$A:$A),1,,,sname)),mat_spot,MATCH(J580,기초자산!$10:$10,0),FALSE))</f>
        <v>185000</v>
      </c>
      <c r="AL580" s="26">
        <f ca="1">IF(LEN(K580)=0,"",VLOOKUP(INDIRECT(ADDRESS(COUNTA(기초자산!$A:$A),1,,,sname)),mat_spot,MATCH(K580,기초자산!$10:$10,0),FALSE))</f>
        <v>54400</v>
      </c>
      <c r="AM580" s="24">
        <f t="shared" ca="1" si="124"/>
        <v>2.7086383601756956</v>
      </c>
      <c r="AN580" s="24">
        <f ca="1">IF(ISERROR(AL580/P580),"",AL580/P580)</f>
        <v>0.9499528516047917</v>
      </c>
      <c r="AO580" s="23" t="s">
        <v>176</v>
      </c>
      <c r="AP580" s="24">
        <v>0.8</v>
      </c>
      <c r="AQ580" s="1" t="e">
        <f t="shared" ref="AQ580:AQ611" ca="1" si="125">pr($AO580,J580)</f>
        <v>#NAME?</v>
      </c>
      <c r="AR580" s="1" t="e">
        <f t="shared" ref="AR580:AR611" ca="1" si="126">pr($AO580,K580)</f>
        <v>#NAME?</v>
      </c>
      <c r="AS580" s="23" t="s">
        <v>216</v>
      </c>
      <c r="AT580" s="24">
        <v>0.75</v>
      </c>
      <c r="AW580" s="23" t="s">
        <v>260</v>
      </c>
      <c r="AX580" s="24">
        <v>0.7</v>
      </c>
      <c r="BA580" s="23" t="s">
        <v>1847</v>
      </c>
      <c r="BB580" s="24">
        <v>0.65</v>
      </c>
      <c r="BE580" s="23"/>
      <c r="BF580" s="24"/>
      <c r="BI580" s="23"/>
      <c r="BJ580" s="24"/>
      <c r="BM580" s="23"/>
      <c r="BN580" s="24"/>
      <c r="BQ580" s="23"/>
      <c r="BR580" s="24"/>
      <c r="BU580" s="23"/>
      <c r="BV580" s="24"/>
      <c r="BY580" s="23"/>
      <c r="BZ580" s="24"/>
      <c r="CC580" s="23"/>
      <c r="CD580" s="24"/>
      <c r="CG580" s="23"/>
      <c r="CH580" s="24"/>
      <c r="CK580" s="23"/>
      <c r="CL580" s="24"/>
      <c r="CO580" s="23"/>
      <c r="CP580" s="24"/>
      <c r="CS580" s="23"/>
      <c r="CT580" s="24"/>
      <c r="CW580" s="23"/>
      <c r="CX580" s="24"/>
      <c r="DA580" s="23"/>
      <c r="DB580" s="24"/>
      <c r="DE580" s="23"/>
      <c r="DF580" s="24"/>
      <c r="DI580" s="95">
        <v>39759.461319444446</v>
      </c>
    </row>
    <row r="581" spans="1:113" s="26" customFormat="1" ht="14.5" x14ac:dyDescent="0.25">
      <c r="A581" s="147">
        <v>52671</v>
      </c>
      <c r="B581" s="20" t="s">
        <v>1629</v>
      </c>
      <c r="C581" s="22" t="s">
        <v>1094</v>
      </c>
      <c r="D581" s="23" t="s">
        <v>932</v>
      </c>
      <c r="E581" s="23" t="s">
        <v>948</v>
      </c>
      <c r="F581" s="23" t="s">
        <v>932</v>
      </c>
      <c r="G581" s="244">
        <v>20080131</v>
      </c>
      <c r="H581" s="23" t="s">
        <v>2065</v>
      </c>
      <c r="I581" s="51">
        <v>0.98499999999999999</v>
      </c>
      <c r="J581" s="23" t="s">
        <v>924</v>
      </c>
      <c r="K581" s="23" t="s">
        <v>936</v>
      </c>
      <c r="L581" s="25">
        <v>16359980234</v>
      </c>
      <c r="M581" s="23" t="s">
        <v>1746</v>
      </c>
      <c r="N581" s="23" t="s">
        <v>2066</v>
      </c>
      <c r="O581" s="104">
        <v>39900</v>
      </c>
      <c r="P581" s="104">
        <v>329500</v>
      </c>
      <c r="Q581" s="23" t="s">
        <v>1848</v>
      </c>
      <c r="R581" s="23" t="s">
        <v>2067</v>
      </c>
      <c r="S581" s="112">
        <v>20100201</v>
      </c>
      <c r="T581" s="23" t="s">
        <v>71</v>
      </c>
      <c r="U581" s="39">
        <v>8.6E-3</v>
      </c>
      <c r="V581" s="39" t="s">
        <v>946</v>
      </c>
      <c r="W581" s="39">
        <v>5.9999999999999995E-4</v>
      </c>
      <c r="X581" s="39">
        <v>5.9999999999999995E-4</v>
      </c>
      <c r="Y581" s="26" t="s">
        <v>2008</v>
      </c>
      <c r="Z581" s="26" t="s">
        <v>2009</v>
      </c>
      <c r="AA581" s="26" t="s">
        <v>2847</v>
      </c>
      <c r="AB581" s="76" t="s">
        <v>1174</v>
      </c>
      <c r="AC581" s="23"/>
      <c r="AD581" s="26" t="s">
        <v>106</v>
      </c>
      <c r="AE581" s="21"/>
      <c r="AF581" s="26">
        <v>50</v>
      </c>
      <c r="AH581" s="29"/>
      <c r="AI581" s="26" t="s">
        <v>2068</v>
      </c>
      <c r="AJ581" s="27">
        <v>0.2</v>
      </c>
      <c r="AK581" s="26">
        <f ca="1">IF(LEN(J581)=0,"",VLOOKUP(INDIRECT(ADDRESS(COUNTA(기초자산!$A:$A),1,,,sname)),mat_spot,MATCH(J581,기초자산!$10:$10,0),FALSE))</f>
        <v>38500</v>
      </c>
      <c r="AL581" s="26">
        <f ca="1">IF(LEN(K581)=0,"",VLOOKUP(INDIRECT(ADDRESS(COUNTA(기초자산!$A:$A),1,,,sname)),mat_spot,MATCH(K581,기초자산!$10:$10,0),FALSE))</f>
        <v>431000</v>
      </c>
      <c r="AM581" s="24">
        <f t="shared" ca="1" si="124"/>
        <v>0.96491228070175439</v>
      </c>
      <c r="AN581" s="24">
        <f ca="1">IF(ISERROR(AL581/P581),"",AL581/P581)</f>
        <v>1.30804248861912</v>
      </c>
      <c r="AO581" s="23" t="s">
        <v>2393</v>
      </c>
      <c r="AP581" s="24">
        <v>0.8</v>
      </c>
      <c r="AQ581" s="1" t="e">
        <f t="shared" ca="1" si="125"/>
        <v>#NAME?</v>
      </c>
      <c r="AR581" s="1" t="e">
        <f t="shared" ca="1" si="126"/>
        <v>#NAME?</v>
      </c>
      <c r="AS581" s="23" t="s">
        <v>217</v>
      </c>
      <c r="AT581" s="24">
        <v>0.75</v>
      </c>
      <c r="AW581" s="23" t="s">
        <v>2395</v>
      </c>
      <c r="AX581" s="24">
        <v>0.7</v>
      </c>
      <c r="BA581" s="23" t="s">
        <v>1848</v>
      </c>
      <c r="BB581" s="24">
        <v>0.65</v>
      </c>
      <c r="BE581" s="23"/>
      <c r="BF581" s="24"/>
      <c r="BI581" s="23"/>
      <c r="BJ581" s="24"/>
      <c r="BM581" s="23"/>
      <c r="BN581" s="24"/>
      <c r="BQ581" s="23"/>
      <c r="BR581" s="24"/>
      <c r="BU581" s="23"/>
      <c r="BV581" s="24"/>
      <c r="BY581" s="23"/>
      <c r="BZ581" s="24"/>
      <c r="CC581" s="23"/>
      <c r="CD581" s="24"/>
      <c r="CG581" s="23"/>
      <c r="CH581" s="24"/>
      <c r="CK581" s="23"/>
      <c r="CL581" s="24"/>
      <c r="CO581" s="23"/>
      <c r="CP581" s="24"/>
      <c r="CS581" s="23"/>
      <c r="CT581" s="24"/>
      <c r="CW581" s="23"/>
      <c r="CX581" s="24"/>
      <c r="DA581" s="23"/>
      <c r="DB581" s="24"/>
      <c r="DE581" s="23"/>
      <c r="DF581" s="24"/>
      <c r="DI581" s="95">
        <v>39759.461319444446</v>
      </c>
    </row>
    <row r="582" spans="1:113" s="26" customFormat="1" ht="14.5" x14ac:dyDescent="0.25">
      <c r="A582" s="150">
        <v>52667</v>
      </c>
      <c r="B582" s="55" t="s">
        <v>3241</v>
      </c>
      <c r="C582" s="57" t="s">
        <v>1129</v>
      </c>
      <c r="D582" s="58" t="s">
        <v>932</v>
      </c>
      <c r="E582" s="58" t="s">
        <v>948</v>
      </c>
      <c r="F582" s="58" t="s">
        <v>932</v>
      </c>
      <c r="G582" s="248">
        <v>20080118</v>
      </c>
      <c r="H582" s="58" t="s">
        <v>2024</v>
      </c>
      <c r="I582" s="59">
        <v>0.98499999999999999</v>
      </c>
      <c r="J582" s="58" t="s">
        <v>942</v>
      </c>
      <c r="K582" s="58"/>
      <c r="L582" s="60">
        <v>1190880025</v>
      </c>
      <c r="M582" s="58" t="s">
        <v>1747</v>
      </c>
      <c r="N582" s="58" t="s">
        <v>2069</v>
      </c>
      <c r="O582" s="105">
        <v>14561.32</v>
      </c>
      <c r="P582" s="105"/>
      <c r="Q582" s="58" t="s">
        <v>1849</v>
      </c>
      <c r="R582" s="58" t="s">
        <v>2070</v>
      </c>
      <c r="S582" s="74">
        <v>20100118</v>
      </c>
      <c r="T582" s="58" t="s">
        <v>72</v>
      </c>
      <c r="U582" s="62">
        <v>1.72E-2</v>
      </c>
      <c r="V582" s="62" t="s">
        <v>946</v>
      </c>
      <c r="W582" s="62">
        <v>1.1999999999999999E-3</v>
      </c>
      <c r="X582" s="62">
        <v>1.1999999999999999E-3</v>
      </c>
      <c r="Y582" s="61" t="s">
        <v>2008</v>
      </c>
      <c r="Z582" s="61" t="s">
        <v>2071</v>
      </c>
      <c r="AA582" s="61" t="s">
        <v>2025</v>
      </c>
      <c r="AB582" s="76" t="s">
        <v>1174</v>
      </c>
      <c r="AC582" s="58"/>
      <c r="AD582" s="61" t="s">
        <v>122</v>
      </c>
      <c r="AE582" s="56"/>
      <c r="AF582" s="61">
        <v>60</v>
      </c>
      <c r="AG582" s="61"/>
      <c r="AH582" s="63"/>
      <c r="AI582" s="61" t="s">
        <v>2015</v>
      </c>
      <c r="AJ582" s="64">
        <v>0.14000000000000001</v>
      </c>
      <c r="AK582" s="61">
        <f ca="1">IF(LEN(J582)=0,"",VLOOKUP(INDIRECT(ADDRESS(COUNTA(기초자산!$A:$A),1,,,sname)),mat_spot,MATCH(J582,기초자산!$10:$10,0),FALSE))</f>
        <v>12454.07</v>
      </c>
      <c r="AL582" s="61" t="s">
        <v>1174</v>
      </c>
      <c r="AM582" s="65">
        <f t="shared" ca="1" si="124"/>
        <v>0.85528441102867048</v>
      </c>
      <c r="AN582" s="65" t="s">
        <v>1174</v>
      </c>
      <c r="AO582" s="58" t="s">
        <v>2550</v>
      </c>
      <c r="AP582" s="65">
        <v>1</v>
      </c>
      <c r="AQ582" s="61" t="e">
        <f t="shared" ca="1" si="125"/>
        <v>#NAME?</v>
      </c>
      <c r="AR582" s="61" t="e">
        <f t="shared" ca="1" si="126"/>
        <v>#NAME?</v>
      </c>
      <c r="AS582" s="58" t="s">
        <v>2450</v>
      </c>
      <c r="AT582" s="65">
        <v>1</v>
      </c>
      <c r="AU582" s="61"/>
      <c r="AV582" s="61"/>
      <c r="AW582" s="58" t="s">
        <v>955</v>
      </c>
      <c r="AX582" s="65">
        <v>1</v>
      </c>
      <c r="AY582" s="61"/>
      <c r="AZ582" s="61"/>
      <c r="BA582" s="58" t="s">
        <v>283</v>
      </c>
      <c r="BB582" s="65">
        <v>1</v>
      </c>
      <c r="BC582" s="61"/>
      <c r="BD582" s="61"/>
      <c r="BE582" s="58" t="s">
        <v>956</v>
      </c>
      <c r="BF582" s="65">
        <v>1</v>
      </c>
      <c r="BG582" s="61"/>
      <c r="BH582" s="61"/>
      <c r="BI582" s="58" t="s">
        <v>2452</v>
      </c>
      <c r="BJ582" s="65">
        <v>1</v>
      </c>
      <c r="BK582" s="61"/>
      <c r="BL582" s="61"/>
      <c r="BM582" s="58" t="s">
        <v>957</v>
      </c>
      <c r="BN582" s="65">
        <v>1</v>
      </c>
      <c r="BO582" s="61"/>
      <c r="BP582" s="61"/>
      <c r="BQ582" s="58" t="s">
        <v>1849</v>
      </c>
      <c r="BR582" s="65">
        <v>1</v>
      </c>
      <c r="BS582" s="61"/>
      <c r="BT582" s="61"/>
      <c r="BU582" s="58"/>
      <c r="BV582" s="65"/>
      <c r="BW582" s="61"/>
      <c r="BX582" s="61"/>
      <c r="BY582" s="58"/>
      <c r="BZ582" s="65"/>
      <c r="CA582" s="61"/>
      <c r="CB582" s="61"/>
      <c r="CC582" s="58"/>
      <c r="CD582" s="65"/>
      <c r="CE582" s="61"/>
      <c r="CF582" s="61"/>
      <c r="CG582" s="58"/>
      <c r="CH582" s="65"/>
      <c r="CI582" s="61"/>
      <c r="CJ582" s="61"/>
      <c r="CK582" s="58"/>
      <c r="CL582" s="65"/>
      <c r="CM582" s="61"/>
      <c r="CN582" s="61"/>
      <c r="CO582" s="58"/>
      <c r="CP582" s="65"/>
      <c r="CQ582" s="61"/>
      <c r="CR582" s="61"/>
      <c r="CS582" s="58"/>
      <c r="CT582" s="65"/>
      <c r="CU582" s="61"/>
      <c r="CV582" s="61"/>
      <c r="CW582" s="58"/>
      <c r="CX582" s="65"/>
      <c r="CY582" s="61"/>
      <c r="CZ582" s="61"/>
      <c r="DA582" s="58"/>
      <c r="DB582" s="65"/>
      <c r="DC582" s="61"/>
      <c r="DD582" s="61"/>
      <c r="DE582" s="58"/>
      <c r="DF582" s="65"/>
      <c r="DG582" s="61"/>
      <c r="DH582" s="61"/>
      <c r="DI582" s="76">
        <v>39708</v>
      </c>
    </row>
    <row r="583" spans="1:113" s="1" customFormat="1" ht="14.5" x14ac:dyDescent="0.25">
      <c r="A583" s="149">
        <v>52665</v>
      </c>
      <c r="B583" s="5" t="s">
        <v>1634</v>
      </c>
      <c r="C583" s="10" t="s">
        <v>970</v>
      </c>
      <c r="D583" s="2" t="s">
        <v>1667</v>
      </c>
      <c r="E583" s="2" t="s">
        <v>948</v>
      </c>
      <c r="F583" s="2" t="s">
        <v>1036</v>
      </c>
      <c r="G583" s="247">
        <v>20080117</v>
      </c>
      <c r="H583" s="2" t="s">
        <v>910</v>
      </c>
      <c r="I583" s="53">
        <v>0.99750000000000005</v>
      </c>
      <c r="J583" s="2" t="s">
        <v>917</v>
      </c>
      <c r="K583" s="2" t="s">
        <v>909</v>
      </c>
      <c r="L583" s="18">
        <v>2580390000</v>
      </c>
      <c r="M583" s="2" t="s">
        <v>1747</v>
      </c>
      <c r="N583" s="2" t="s">
        <v>1464</v>
      </c>
      <c r="O583" s="106">
        <v>65800</v>
      </c>
      <c r="P583" s="106">
        <v>62100</v>
      </c>
      <c r="Q583" s="2" t="s">
        <v>0</v>
      </c>
      <c r="R583" s="2" t="s">
        <v>2423</v>
      </c>
      <c r="S583" s="152">
        <v>20100121</v>
      </c>
      <c r="T583" s="2" t="s">
        <v>73</v>
      </c>
      <c r="U583" s="39">
        <v>4.0000000000000001E-3</v>
      </c>
      <c r="V583" s="39">
        <v>0</v>
      </c>
      <c r="W583" s="39">
        <v>4.0000000000000002E-4</v>
      </c>
      <c r="X583" s="39">
        <v>2.9999999999999997E-4</v>
      </c>
      <c r="Y583" s="1" t="s">
        <v>1411</v>
      </c>
      <c r="Z583" s="1" t="s">
        <v>1406</v>
      </c>
      <c r="AA583" s="1" t="s">
        <v>1412</v>
      </c>
      <c r="AB583" s="76" t="s">
        <v>1174</v>
      </c>
      <c r="AC583" s="2"/>
      <c r="AD583" s="1" t="s">
        <v>105</v>
      </c>
      <c r="AE583" s="4"/>
      <c r="AF583" s="1">
        <v>50</v>
      </c>
      <c r="AH583" s="28"/>
      <c r="AI583" s="1" t="s">
        <v>1465</v>
      </c>
      <c r="AJ583" s="19">
        <v>0.20799999999999999</v>
      </c>
      <c r="AK583" s="1">
        <f ca="1">IF(LEN(J583)=0,"",VLOOKUP(INDIRECT(ADDRESS(COUNTA(기초자산!$A:$A),1,,,sname)),mat_spot,MATCH(J583,기초자산!$10:$10,0),FALSE))</f>
        <v>185000</v>
      </c>
      <c r="AL583" s="1">
        <f ca="1">IF(LEN(K583)=0,"",VLOOKUP(INDIRECT(ADDRESS(COUNTA(기초자산!$A:$A),1,,,sname)),mat_spot,MATCH(K583,기초자산!$10:$10,0),FALSE))</f>
        <v>72500</v>
      </c>
      <c r="AM583" s="9">
        <f t="shared" ca="1" si="124"/>
        <v>2.811550151975684</v>
      </c>
      <c r="AN583" s="9">
        <f ca="1">IF(ISERROR(AL583/P583),"",AL583/P583)</f>
        <v>1.1674718196457328</v>
      </c>
      <c r="AO583" s="3" t="s">
        <v>177</v>
      </c>
      <c r="AP583" s="9">
        <v>0.85</v>
      </c>
      <c r="AQ583" s="1" t="e">
        <f t="shared" ca="1" si="125"/>
        <v>#NAME?</v>
      </c>
      <c r="AR583" s="1" t="e">
        <f t="shared" ca="1" si="126"/>
        <v>#NAME?</v>
      </c>
      <c r="AS583" s="3" t="s">
        <v>219</v>
      </c>
      <c r="AT583" s="9">
        <v>0.8</v>
      </c>
      <c r="AW583" s="3" t="s">
        <v>2422</v>
      </c>
      <c r="AX583" s="9">
        <v>0.75</v>
      </c>
      <c r="BA583" s="3" t="s">
        <v>0</v>
      </c>
      <c r="BB583" s="9">
        <v>0.7</v>
      </c>
      <c r="BE583" s="3"/>
      <c r="BF583" s="9"/>
      <c r="BI583" s="3"/>
      <c r="BJ583" s="9"/>
      <c r="BM583" s="3"/>
      <c r="BN583" s="9"/>
      <c r="BQ583" s="3"/>
      <c r="BR583" s="9"/>
      <c r="BU583" s="3"/>
      <c r="BV583" s="9"/>
      <c r="BY583" s="3"/>
      <c r="BZ583" s="9"/>
      <c r="CC583" s="3"/>
      <c r="CD583" s="9"/>
      <c r="CG583" s="3"/>
      <c r="CH583" s="9"/>
      <c r="CK583" s="3"/>
      <c r="CL583" s="9"/>
      <c r="CO583" s="3"/>
      <c r="CP583" s="9"/>
      <c r="CS583" s="3"/>
      <c r="CT583" s="9"/>
      <c r="CW583" s="3"/>
      <c r="CX583" s="9"/>
      <c r="DA583" s="3"/>
      <c r="DB583" s="9"/>
      <c r="DE583" s="3"/>
      <c r="DF583" s="9"/>
      <c r="DI583" s="94">
        <v>39986.364768518521</v>
      </c>
    </row>
    <row r="584" spans="1:113" s="1" customFormat="1" ht="14.5" x14ac:dyDescent="0.25">
      <c r="A584" s="149">
        <v>52662</v>
      </c>
      <c r="B584" s="5" t="s">
        <v>588</v>
      </c>
      <c r="C584" s="10" t="s">
        <v>1056</v>
      </c>
      <c r="D584" s="2" t="s">
        <v>2626</v>
      </c>
      <c r="E584" s="2" t="s">
        <v>948</v>
      </c>
      <c r="F584" s="2" t="s">
        <v>2626</v>
      </c>
      <c r="G584" s="247">
        <v>20080114</v>
      </c>
      <c r="H584" s="2" t="s">
        <v>913</v>
      </c>
      <c r="I584" s="53">
        <v>0.98499999999999999</v>
      </c>
      <c r="J584" s="2" t="s">
        <v>911</v>
      </c>
      <c r="K584" s="2" t="s">
        <v>931</v>
      </c>
      <c r="L584" s="18">
        <v>5000000000</v>
      </c>
      <c r="M584" s="2" t="s">
        <v>1797</v>
      </c>
      <c r="N584" s="2" t="s">
        <v>2449</v>
      </c>
      <c r="O584" s="106">
        <v>224000</v>
      </c>
      <c r="P584" s="106">
        <v>666000</v>
      </c>
      <c r="Q584" s="2" t="s">
        <v>2462</v>
      </c>
      <c r="R584" s="2" t="s">
        <v>1849</v>
      </c>
      <c r="S584" s="152">
        <v>20100114</v>
      </c>
      <c r="T584" s="2" t="s">
        <v>74</v>
      </c>
      <c r="U584" s="39">
        <v>8.6E-3</v>
      </c>
      <c r="V584" s="39">
        <v>0.02</v>
      </c>
      <c r="W584" s="39">
        <v>5.9999999999999995E-4</v>
      </c>
      <c r="X584" s="39">
        <v>5.9999999999999995E-4</v>
      </c>
      <c r="Y584" s="1" t="s">
        <v>1411</v>
      </c>
      <c r="Z584" s="1" t="s">
        <v>1406</v>
      </c>
      <c r="AA584" s="1" t="s">
        <v>1412</v>
      </c>
      <c r="AB584" s="76" t="s">
        <v>1174</v>
      </c>
      <c r="AC584" s="2"/>
      <c r="AD584" s="1" t="s">
        <v>105</v>
      </c>
      <c r="AE584" s="4"/>
      <c r="AF584" s="1">
        <v>50</v>
      </c>
      <c r="AH584" s="28"/>
      <c r="AI584" s="1" t="s">
        <v>1466</v>
      </c>
      <c r="AJ584" s="19">
        <v>0.2</v>
      </c>
      <c r="AK584" s="1">
        <f ca="1">IF(LEN(J584)=0,"",VLOOKUP(INDIRECT(ADDRESS(COUNTA(기초자산!$A:$A),1,,,sname)),mat_spot,MATCH(J584,기초자산!$10:$10,0),FALSE))</f>
        <v>241000</v>
      </c>
      <c r="AL584" s="1">
        <f ca="1">IF(LEN(K584)=0,"",VLOOKUP(INDIRECT(ADDRESS(COUNTA(기초자산!$A:$A),1,,,sname)),mat_spot,MATCH(K584,기초자산!$10:$10,0),FALSE))</f>
        <v>280000</v>
      </c>
      <c r="AM584" s="9">
        <f t="shared" ca="1" si="124"/>
        <v>1.0758928571428572</v>
      </c>
      <c r="AN584" s="9">
        <f ca="1">IF(ISERROR(AL584/P584),"",AL584/P584)</f>
        <v>0.42042042042042044</v>
      </c>
      <c r="AO584" s="3" t="s">
        <v>613</v>
      </c>
      <c r="AP584" s="9">
        <v>0.85</v>
      </c>
      <c r="AQ584" s="1" t="e">
        <f t="shared" ca="1" si="125"/>
        <v>#NAME?</v>
      </c>
      <c r="AR584" s="1" t="e">
        <f t="shared" ca="1" si="126"/>
        <v>#NAME?</v>
      </c>
      <c r="AS584" s="3" t="s">
        <v>220</v>
      </c>
      <c r="AT584" s="9">
        <v>0.8</v>
      </c>
      <c r="AW584" s="3" t="s">
        <v>261</v>
      </c>
      <c r="AX584" s="9">
        <v>0.75</v>
      </c>
      <c r="BA584" s="3" t="s">
        <v>2462</v>
      </c>
      <c r="BB584" s="9">
        <v>0.7</v>
      </c>
      <c r="BE584" s="3"/>
      <c r="BF584" s="9"/>
      <c r="BI584" s="3"/>
      <c r="BJ584" s="9"/>
      <c r="BM584" s="3"/>
      <c r="BN584" s="9"/>
      <c r="BQ584" s="3"/>
      <c r="BR584" s="9"/>
      <c r="BU584" s="3"/>
      <c r="BV584" s="9"/>
      <c r="BY584" s="3"/>
      <c r="BZ584" s="9"/>
      <c r="CC584" s="3"/>
      <c r="CD584" s="9"/>
      <c r="CG584" s="3"/>
      <c r="CH584" s="9"/>
      <c r="CK584" s="3"/>
      <c r="CL584" s="9"/>
      <c r="CO584" s="3"/>
      <c r="CP584" s="9"/>
      <c r="CS584" s="3"/>
      <c r="CT584" s="9"/>
      <c r="CW584" s="3"/>
      <c r="CX584" s="9"/>
      <c r="DA584" s="3"/>
      <c r="DB584" s="9"/>
      <c r="DE584" s="3"/>
      <c r="DF584" s="9"/>
      <c r="DI584" s="94">
        <v>39986.364768518521</v>
      </c>
    </row>
    <row r="585" spans="1:113" s="26" customFormat="1" ht="14.5" x14ac:dyDescent="0.25">
      <c r="A585" s="147">
        <v>52658</v>
      </c>
      <c r="B585" s="20" t="s">
        <v>1637</v>
      </c>
      <c r="C585" s="22" t="s">
        <v>1081</v>
      </c>
      <c r="D585" s="23" t="s">
        <v>3232</v>
      </c>
      <c r="E585" s="23" t="s">
        <v>948</v>
      </c>
      <c r="F585" s="23" t="s">
        <v>1039</v>
      </c>
      <c r="G585" s="244">
        <v>20080107</v>
      </c>
      <c r="H585" s="23" t="s">
        <v>2044</v>
      </c>
      <c r="I585" s="51">
        <v>0.98599999999999999</v>
      </c>
      <c r="J585" s="23" t="s">
        <v>2628</v>
      </c>
      <c r="K585" s="23" t="s">
        <v>941</v>
      </c>
      <c r="L585" s="25">
        <v>11425759000</v>
      </c>
      <c r="M585" s="23" t="s">
        <v>2449</v>
      </c>
      <c r="N585" s="23" t="s">
        <v>2072</v>
      </c>
      <c r="O585" s="104">
        <v>532000</v>
      </c>
      <c r="P585" s="104">
        <v>220.91</v>
      </c>
      <c r="Q585" s="23" t="s">
        <v>1</v>
      </c>
      <c r="R585" s="23" t="s">
        <v>2073</v>
      </c>
      <c r="S585" s="112">
        <v>20110117</v>
      </c>
      <c r="T585" s="23" t="s">
        <v>75</v>
      </c>
      <c r="U585" s="39">
        <v>6.6E-3</v>
      </c>
      <c r="V585" s="39">
        <v>0.02</v>
      </c>
      <c r="W585" s="39">
        <v>5.9999999999999995E-4</v>
      </c>
      <c r="X585" s="39">
        <v>5.9999999999999995E-4</v>
      </c>
      <c r="Y585" s="26" t="s">
        <v>2013</v>
      </c>
      <c r="Z585" s="26" t="s">
        <v>2009</v>
      </c>
      <c r="AA585" s="26" t="s">
        <v>2847</v>
      </c>
      <c r="AB585" s="76" t="s">
        <v>1174</v>
      </c>
      <c r="AC585" s="23"/>
      <c r="AD585" s="26" t="s">
        <v>116</v>
      </c>
      <c r="AE585" s="21"/>
      <c r="AF585" s="26">
        <v>60</v>
      </c>
      <c r="AH585" s="29"/>
      <c r="AI585" s="26" t="s">
        <v>2074</v>
      </c>
      <c r="AJ585" s="27">
        <v>0.3</v>
      </c>
      <c r="AK585" s="26">
        <f ca="1">IF(LEN(J585)=0,"",VLOOKUP(INDIRECT(ADDRESS(COUNTA(기초자산!$A:$A),1,,,sname)),mat_spot,MATCH(J585,기초자산!$10:$10,0),FALSE))</f>
        <v>972000</v>
      </c>
      <c r="AL585" s="26">
        <f ca="1">IF(LEN(K585)=0,"",VLOOKUP(INDIRECT(ADDRESS(COUNTA(기초자산!$A:$A),1,,,sname)),mat_spot,MATCH(K585,기초자산!$10:$10,0),FALSE))</f>
        <v>274.89999999999998</v>
      </c>
      <c r="AM585" s="24">
        <f t="shared" ca="1" si="124"/>
        <v>1.8270676691729324</v>
      </c>
      <c r="AN585" s="24">
        <f ca="1">IF(ISERROR(AL585/P585),"",AL585/P585)</f>
        <v>1.2443981712009415</v>
      </c>
      <c r="AO585" s="23" t="s">
        <v>615</v>
      </c>
      <c r="AP585" s="24">
        <v>0.9</v>
      </c>
      <c r="AQ585" s="1" t="e">
        <f t="shared" ca="1" si="125"/>
        <v>#NAME?</v>
      </c>
      <c r="AR585" s="1" t="e">
        <f t="shared" ca="1" si="126"/>
        <v>#NAME?</v>
      </c>
      <c r="AS585" s="23" t="s">
        <v>2465</v>
      </c>
      <c r="AT585" s="24">
        <v>0.9</v>
      </c>
      <c r="AW585" s="23" t="s">
        <v>2466</v>
      </c>
      <c r="AX585" s="24">
        <v>0.85</v>
      </c>
      <c r="BA585" s="23" t="s">
        <v>2467</v>
      </c>
      <c r="BB585" s="24">
        <v>0.85</v>
      </c>
      <c r="BE585" s="23" t="s">
        <v>2454</v>
      </c>
      <c r="BF585" s="24">
        <v>0.8</v>
      </c>
      <c r="BI585" s="23" t="s">
        <v>1</v>
      </c>
      <c r="BJ585" s="24">
        <v>0.8</v>
      </c>
      <c r="BM585" s="23"/>
      <c r="BN585" s="24"/>
      <c r="BQ585" s="23"/>
      <c r="BR585" s="24"/>
      <c r="BU585" s="23"/>
      <c r="BV585" s="24"/>
      <c r="BY585" s="23"/>
      <c r="BZ585" s="24"/>
      <c r="CC585" s="23"/>
      <c r="CD585" s="24"/>
      <c r="CG585" s="23"/>
      <c r="CH585" s="24"/>
      <c r="CK585" s="23"/>
      <c r="CL585" s="24"/>
      <c r="CO585" s="23"/>
      <c r="CP585" s="24"/>
      <c r="CS585" s="23"/>
      <c r="CT585" s="24"/>
      <c r="CW585" s="23"/>
      <c r="CX585" s="24"/>
      <c r="DA585" s="23"/>
      <c r="DB585" s="24"/>
      <c r="DE585" s="23"/>
      <c r="DF585" s="24"/>
      <c r="DI585" s="95">
        <v>39986.364768518521</v>
      </c>
    </row>
    <row r="586" spans="1:113" s="26" customFormat="1" ht="14.5" x14ac:dyDescent="0.25">
      <c r="A586" s="147">
        <v>52653</v>
      </c>
      <c r="B586" s="20" t="s">
        <v>1638</v>
      </c>
      <c r="C586" s="22" t="s">
        <v>1120</v>
      </c>
      <c r="D586" s="23" t="s">
        <v>947</v>
      </c>
      <c r="E586" s="23" t="s">
        <v>948</v>
      </c>
      <c r="F586" s="23" t="s">
        <v>932</v>
      </c>
      <c r="G586" s="244">
        <v>20071226</v>
      </c>
      <c r="H586" s="23" t="s">
        <v>2005</v>
      </c>
      <c r="I586" s="51">
        <v>0.98499999999999999</v>
      </c>
      <c r="J586" s="23" t="s">
        <v>941</v>
      </c>
      <c r="K586" s="23"/>
      <c r="L586" s="25">
        <v>3009978897</v>
      </c>
      <c r="M586" s="23" t="s">
        <v>2473</v>
      </c>
      <c r="N586" s="23" t="s">
        <v>2075</v>
      </c>
      <c r="O586" s="104">
        <v>243.48</v>
      </c>
      <c r="P586" s="104"/>
      <c r="Q586" s="23" t="s">
        <v>1845</v>
      </c>
      <c r="R586" s="23" t="s">
        <v>2076</v>
      </c>
      <c r="S586" s="112">
        <v>20091228</v>
      </c>
      <c r="T586" s="23" t="s">
        <v>76</v>
      </c>
      <c r="U586" s="39">
        <v>1.72E-2</v>
      </c>
      <c r="V586" s="39" t="s">
        <v>946</v>
      </c>
      <c r="W586" s="39">
        <v>1.1999999999999999E-3</v>
      </c>
      <c r="X586" s="39">
        <v>1.1999999999999999E-3</v>
      </c>
      <c r="Y586" s="26" t="s">
        <v>2008</v>
      </c>
      <c r="Z586" s="26" t="s">
        <v>2071</v>
      </c>
      <c r="AA586" s="26" t="s">
        <v>2847</v>
      </c>
      <c r="AB586" s="76" t="s">
        <v>1174</v>
      </c>
      <c r="AC586" s="23"/>
      <c r="AD586" s="26" t="s">
        <v>122</v>
      </c>
      <c r="AE586" s="21"/>
      <c r="AF586" s="26">
        <v>60</v>
      </c>
      <c r="AH586" s="29"/>
      <c r="AI586" s="26" t="s">
        <v>2077</v>
      </c>
      <c r="AJ586" s="27">
        <v>0.12</v>
      </c>
      <c r="AK586" s="26">
        <f ca="1">IF(LEN(J586)=0,"",VLOOKUP(INDIRECT(ADDRESS(COUNTA(기초자산!$A:$A),1,,,sname)),mat_spot,MATCH(J586,기초자산!$10:$10,0),FALSE))</f>
        <v>274.89999999999998</v>
      </c>
      <c r="AL586" s="26" t="s">
        <v>1174</v>
      </c>
      <c r="AM586" s="24">
        <f t="shared" ca="1" si="124"/>
        <v>1.1290455068178085</v>
      </c>
      <c r="AN586" s="24" t="s">
        <v>1174</v>
      </c>
      <c r="AO586" s="23" t="s">
        <v>178</v>
      </c>
      <c r="AP586" s="24">
        <v>1</v>
      </c>
      <c r="AQ586" s="1" t="e">
        <f t="shared" ca="1" si="125"/>
        <v>#NAME?</v>
      </c>
      <c r="AR586" s="1" t="e">
        <f t="shared" ca="1" si="126"/>
        <v>#NAME?</v>
      </c>
      <c r="AS586" s="23" t="s">
        <v>221</v>
      </c>
      <c r="AT586" s="24">
        <v>1</v>
      </c>
      <c r="AW586" s="23" t="s">
        <v>262</v>
      </c>
      <c r="AX586" s="24">
        <v>1</v>
      </c>
      <c r="BA586" s="23" t="s">
        <v>175</v>
      </c>
      <c r="BB586" s="24">
        <v>1</v>
      </c>
      <c r="BE586" s="23" t="s">
        <v>302</v>
      </c>
      <c r="BF586" s="24">
        <v>1</v>
      </c>
      <c r="BI586" s="23" t="s">
        <v>215</v>
      </c>
      <c r="BJ586" s="24">
        <v>1</v>
      </c>
      <c r="BM586" s="23" t="s">
        <v>252</v>
      </c>
      <c r="BN586" s="24">
        <v>1</v>
      </c>
      <c r="BQ586" s="23" t="s">
        <v>1845</v>
      </c>
      <c r="BR586" s="24">
        <v>1</v>
      </c>
      <c r="BU586" s="23"/>
      <c r="BV586" s="24"/>
      <c r="BY586" s="23"/>
      <c r="BZ586" s="24"/>
      <c r="CC586" s="23"/>
      <c r="CD586" s="24"/>
      <c r="CG586" s="23"/>
      <c r="CH586" s="24"/>
      <c r="CK586" s="23"/>
      <c r="CL586" s="24"/>
      <c r="CO586" s="23"/>
      <c r="CP586" s="24"/>
      <c r="CS586" s="23"/>
      <c r="CT586" s="24"/>
      <c r="CW586" s="23"/>
      <c r="CX586" s="24"/>
      <c r="DA586" s="23"/>
      <c r="DB586" s="24"/>
      <c r="DE586" s="23"/>
      <c r="DF586" s="24"/>
    </row>
    <row r="587" spans="1:113" s="1" customFormat="1" ht="14.5" x14ac:dyDescent="0.25">
      <c r="A587" s="149">
        <v>52647</v>
      </c>
      <c r="B587" s="5" t="s">
        <v>1639</v>
      </c>
      <c r="C587" s="10" t="s">
        <v>969</v>
      </c>
      <c r="D587" s="2" t="s">
        <v>1667</v>
      </c>
      <c r="E587" s="2" t="s">
        <v>948</v>
      </c>
      <c r="F587" s="2" t="s">
        <v>1036</v>
      </c>
      <c r="G587" s="247">
        <v>20071218</v>
      </c>
      <c r="H587" s="2" t="s">
        <v>910</v>
      </c>
      <c r="I587" s="53">
        <v>0.99750000000000005</v>
      </c>
      <c r="J587" s="2" t="s">
        <v>914</v>
      </c>
      <c r="K587" s="2" t="s">
        <v>906</v>
      </c>
      <c r="L587" s="18">
        <v>1963948763</v>
      </c>
      <c r="M587" s="2" t="s">
        <v>637</v>
      </c>
      <c r="N587" s="2" t="s">
        <v>2352</v>
      </c>
      <c r="O587" s="106">
        <v>557000</v>
      </c>
      <c r="P587" s="106">
        <v>263000</v>
      </c>
      <c r="Q587" s="2" t="s">
        <v>2</v>
      </c>
      <c r="R587" s="2" t="s">
        <v>1467</v>
      </c>
      <c r="S587" s="152">
        <v>20101223</v>
      </c>
      <c r="T587" s="2" t="s">
        <v>77</v>
      </c>
      <c r="U587" s="39">
        <v>4.0000000000000001E-3</v>
      </c>
      <c r="V587" s="39">
        <v>0</v>
      </c>
      <c r="W587" s="39">
        <v>4.0000000000000002E-4</v>
      </c>
      <c r="X587" s="39">
        <v>2.9999999999999997E-4</v>
      </c>
      <c r="Y587" s="1" t="s">
        <v>1405</v>
      </c>
      <c r="Z587" s="1" t="s">
        <v>1406</v>
      </c>
      <c r="AA587" s="1" t="s">
        <v>1412</v>
      </c>
      <c r="AB587" s="76" t="s">
        <v>1174</v>
      </c>
      <c r="AC587" s="2"/>
      <c r="AD587" s="1" t="s">
        <v>120</v>
      </c>
      <c r="AE587" s="4"/>
      <c r="AF587" s="1">
        <v>60</v>
      </c>
      <c r="AH587" s="28"/>
      <c r="AI587" s="1" t="s">
        <v>1459</v>
      </c>
      <c r="AJ587" s="19">
        <v>0.45</v>
      </c>
      <c r="AK587" s="1">
        <f ca="1">IF(LEN(J587)=0,"",VLOOKUP(INDIRECT(ADDRESS(COUNTA(기초자산!$A:$A),1,,,sname)),mat_spot,MATCH(J587,기초자산!$10:$10,0),FALSE))</f>
        <v>472000</v>
      </c>
      <c r="AL587" s="1">
        <f ca="1">IF(LEN(K587)=0,"",VLOOKUP(INDIRECT(ADDRESS(COUNTA(기초자산!$A:$A),1,,,sname)),mat_spot,MATCH(K587,기초자산!$10:$10,0),FALSE))</f>
        <v>165000</v>
      </c>
      <c r="AM587" s="9">
        <f t="shared" ca="1" si="124"/>
        <v>0.84739676840215439</v>
      </c>
      <c r="AN587" s="9">
        <f ca="1">IF(ISERROR(AL587/P587),"",AL587/P587)</f>
        <v>0.62737642585551334</v>
      </c>
      <c r="AO587" s="3" t="s">
        <v>638</v>
      </c>
      <c r="AP587" s="9">
        <v>0.85</v>
      </c>
      <c r="AQ587" s="1" t="e">
        <f t="shared" ca="1" si="125"/>
        <v>#NAME?</v>
      </c>
      <c r="AR587" s="1" t="e">
        <f t="shared" ca="1" si="126"/>
        <v>#NAME?</v>
      </c>
      <c r="AS587" s="3" t="s">
        <v>2354</v>
      </c>
      <c r="AT587" s="9">
        <v>0.85</v>
      </c>
      <c r="AW587" s="3" t="s">
        <v>263</v>
      </c>
      <c r="AX587" s="9">
        <v>0.8</v>
      </c>
      <c r="BA587" s="3" t="s">
        <v>284</v>
      </c>
      <c r="BB587" s="9">
        <v>0.8</v>
      </c>
      <c r="BE587" s="3" t="s">
        <v>303</v>
      </c>
      <c r="BF587" s="9">
        <v>0.75</v>
      </c>
      <c r="BI587" s="3" t="s">
        <v>2</v>
      </c>
      <c r="BJ587" s="9">
        <v>0.75</v>
      </c>
      <c r="BM587" s="3"/>
      <c r="BN587" s="9"/>
      <c r="BQ587" s="3"/>
      <c r="BR587" s="9"/>
      <c r="BU587" s="3"/>
      <c r="BV587" s="9"/>
      <c r="BY587" s="3"/>
      <c r="BZ587" s="9"/>
      <c r="CC587" s="3"/>
      <c r="CD587" s="9"/>
      <c r="CG587" s="3"/>
      <c r="CH587" s="9"/>
      <c r="CK587" s="3"/>
      <c r="CL587" s="9"/>
      <c r="CO587" s="3"/>
      <c r="CP587" s="9"/>
      <c r="CS587" s="3"/>
      <c r="CT587" s="9"/>
      <c r="CW587" s="3"/>
      <c r="CX587" s="9"/>
      <c r="DA587" s="3"/>
      <c r="DB587" s="9"/>
      <c r="DE587" s="3"/>
      <c r="DF587" s="9"/>
      <c r="DI587" s="94">
        <v>39731.428530092591</v>
      </c>
    </row>
    <row r="588" spans="1:113" s="1" customFormat="1" ht="14.5" x14ac:dyDescent="0.25">
      <c r="A588" s="150">
        <v>52654</v>
      </c>
      <c r="B588" s="55" t="s">
        <v>1642</v>
      </c>
      <c r="C588" s="57" t="s">
        <v>1053</v>
      </c>
      <c r="D588" s="58" t="s">
        <v>932</v>
      </c>
      <c r="E588" s="58" t="s">
        <v>948</v>
      </c>
      <c r="F588" s="58" t="s">
        <v>932</v>
      </c>
      <c r="G588" s="248">
        <v>20071227</v>
      </c>
      <c r="H588" s="58" t="s">
        <v>913</v>
      </c>
      <c r="I588" s="59">
        <v>0.98599999999999999</v>
      </c>
      <c r="J588" s="58" t="s">
        <v>933</v>
      </c>
      <c r="K588" s="58" t="s">
        <v>7200</v>
      </c>
      <c r="L588" s="60">
        <v>1980198020</v>
      </c>
      <c r="M588" s="58" t="s">
        <v>1748</v>
      </c>
      <c r="N588" s="58" t="s">
        <v>1750</v>
      </c>
      <c r="O588" s="105">
        <v>72000</v>
      </c>
      <c r="P588" s="105">
        <v>183000</v>
      </c>
      <c r="Q588" s="58" t="s">
        <v>1845</v>
      </c>
      <c r="R588" s="58" t="s">
        <v>1469</v>
      </c>
      <c r="S588" s="74">
        <v>20091228</v>
      </c>
      <c r="T588" s="58" t="s">
        <v>78</v>
      </c>
      <c r="U588" s="62">
        <v>5.6000000000000008E-3</v>
      </c>
      <c r="V588" s="62" t="s">
        <v>946</v>
      </c>
      <c r="W588" s="62">
        <v>5.9999999999999995E-4</v>
      </c>
      <c r="X588" s="62">
        <v>5.9999999999999995E-4</v>
      </c>
      <c r="Y588" s="61" t="s">
        <v>1411</v>
      </c>
      <c r="Z588" s="61" t="s">
        <v>1406</v>
      </c>
      <c r="AA588" s="61" t="s">
        <v>1412</v>
      </c>
      <c r="AB588" s="76" t="s">
        <v>1174</v>
      </c>
      <c r="AC588" s="58"/>
      <c r="AD588" s="61" t="s">
        <v>106</v>
      </c>
      <c r="AE588" s="56"/>
      <c r="AF588" s="61">
        <v>50</v>
      </c>
      <c r="AG588" s="61"/>
      <c r="AH588" s="63"/>
      <c r="AI588" s="61" t="s">
        <v>1455</v>
      </c>
      <c r="AJ588" s="64">
        <v>0.42399999999999999</v>
      </c>
      <c r="AK588" s="61">
        <f ca="1">IF(LEN(J588)=0,"",VLOOKUP(INDIRECT(ADDRESS(COUNTA(기초자산!$A:$A),1,,,sname)),mat_spot,MATCH(J588,기초자산!$10:$10,0),FALSE))</f>
        <v>86800</v>
      </c>
      <c r="AL588" s="61">
        <f ca="1">IF(LEN(K588)=0,"",VLOOKUP(INDIRECT(ADDRESS(COUNTA(기초자산!$A:$A),1,,,sname)),mat_spot,MATCH(K588,기초자산!$10:$10,0),FALSE))</f>
        <v>195000</v>
      </c>
      <c r="AM588" s="65">
        <f t="shared" ca="1" si="124"/>
        <v>1.2055555555555555</v>
      </c>
      <c r="AN588" s="65">
        <f ca="1">IF(ISERROR(AL588/P588),"",AL588/P588)</f>
        <v>1.0655737704918034</v>
      </c>
      <c r="AO588" s="58" t="s">
        <v>179</v>
      </c>
      <c r="AP588" s="65">
        <v>0.8</v>
      </c>
      <c r="AQ588" s="61" t="e">
        <f t="shared" ca="1" si="125"/>
        <v>#NAME?</v>
      </c>
      <c r="AR588" s="61" t="e">
        <f t="shared" ca="1" si="126"/>
        <v>#NAME?</v>
      </c>
      <c r="AS588" s="58" t="s">
        <v>208</v>
      </c>
      <c r="AT588" s="65">
        <v>0.75</v>
      </c>
      <c r="AU588" s="61"/>
      <c r="AV588" s="61"/>
      <c r="AW588" s="58" t="s">
        <v>264</v>
      </c>
      <c r="AX588" s="65">
        <v>0.7</v>
      </c>
      <c r="AY588" s="61"/>
      <c r="AZ588" s="61"/>
      <c r="BA588" s="58" t="s">
        <v>1845</v>
      </c>
      <c r="BB588" s="65">
        <v>0.65</v>
      </c>
      <c r="BC588" s="61"/>
      <c r="BD588" s="61"/>
      <c r="BE588" s="58"/>
      <c r="BF588" s="65"/>
      <c r="BG588" s="61"/>
      <c r="BH588" s="61"/>
      <c r="BI588" s="58"/>
      <c r="BJ588" s="65"/>
      <c r="BK588" s="61"/>
      <c r="BL588" s="61"/>
      <c r="BM588" s="58"/>
      <c r="BN588" s="65"/>
      <c r="BO588" s="61"/>
      <c r="BP588" s="61"/>
      <c r="BQ588" s="58"/>
      <c r="BR588" s="65"/>
      <c r="BS588" s="61"/>
      <c r="BT588" s="61"/>
      <c r="BU588" s="58"/>
      <c r="BV588" s="65"/>
      <c r="BW588" s="61"/>
      <c r="BX588" s="61"/>
      <c r="BY588" s="58"/>
      <c r="BZ588" s="65"/>
      <c r="CA588" s="61"/>
      <c r="CB588" s="61"/>
      <c r="CC588" s="58"/>
      <c r="CD588" s="65"/>
      <c r="CE588" s="61"/>
      <c r="CF588" s="61"/>
      <c r="CG588" s="58"/>
      <c r="CH588" s="65"/>
      <c r="CI588" s="61"/>
      <c r="CJ588" s="61"/>
      <c r="CK588" s="58"/>
      <c r="CL588" s="65"/>
      <c r="CM588" s="61"/>
      <c r="CN588" s="61"/>
      <c r="CO588" s="58"/>
      <c r="CP588" s="65"/>
      <c r="CQ588" s="61"/>
      <c r="CR588" s="61"/>
      <c r="CS588" s="58"/>
      <c r="CT588" s="65"/>
      <c r="CU588" s="61"/>
      <c r="CV588" s="61"/>
      <c r="CW588" s="58"/>
      <c r="CX588" s="65"/>
      <c r="CY588" s="61"/>
      <c r="CZ588" s="61"/>
      <c r="DA588" s="58"/>
      <c r="DB588" s="65"/>
      <c r="DC588" s="61"/>
      <c r="DD588" s="61"/>
      <c r="DE588" s="58"/>
      <c r="DF588" s="65"/>
      <c r="DG588" s="61"/>
      <c r="DH588" s="61"/>
      <c r="DI588" s="94">
        <v>39682.462523148148</v>
      </c>
    </row>
    <row r="589" spans="1:113" s="1" customFormat="1" ht="14.5" x14ac:dyDescent="0.25">
      <c r="A589" s="149">
        <v>52657</v>
      </c>
      <c r="B589" s="5" t="s">
        <v>1643</v>
      </c>
      <c r="C589" s="10" t="s">
        <v>1055</v>
      </c>
      <c r="D589" s="2" t="s">
        <v>2271</v>
      </c>
      <c r="E589" s="2" t="s">
        <v>948</v>
      </c>
      <c r="F589" s="2" t="s">
        <v>2271</v>
      </c>
      <c r="G589" s="247">
        <v>20071231</v>
      </c>
      <c r="H589" s="2" t="s">
        <v>930</v>
      </c>
      <c r="I589" s="53">
        <v>0.98499999999999999</v>
      </c>
      <c r="J589" s="2" t="s">
        <v>911</v>
      </c>
      <c r="K589" s="2" t="s">
        <v>931</v>
      </c>
      <c r="L589" s="18">
        <v>4602855244</v>
      </c>
      <c r="M589" s="2" t="s">
        <v>1749</v>
      </c>
      <c r="N589" s="2" t="s">
        <v>1749</v>
      </c>
      <c r="O589" s="106">
        <v>249000</v>
      </c>
      <c r="P589" s="106">
        <v>711000</v>
      </c>
      <c r="Q589" s="2" t="s">
        <v>3</v>
      </c>
      <c r="R589" s="2" t="s">
        <v>1470</v>
      </c>
      <c r="S589" s="152">
        <v>20110103</v>
      </c>
      <c r="T589" s="2" t="s">
        <v>79</v>
      </c>
      <c r="U589" s="39">
        <v>8.3999999999999995E-3</v>
      </c>
      <c r="V589" s="39">
        <v>0.02</v>
      </c>
      <c r="W589" s="39">
        <v>5.9999999999999995E-4</v>
      </c>
      <c r="X589" s="39">
        <v>5.9999999999999995E-4</v>
      </c>
      <c r="Y589" s="1" t="s">
        <v>1405</v>
      </c>
      <c r="Z589" s="1" t="s">
        <v>1406</v>
      </c>
      <c r="AA589" s="1" t="s">
        <v>1412</v>
      </c>
      <c r="AB589" s="76" t="s">
        <v>1174</v>
      </c>
      <c r="AC589" s="2"/>
      <c r="AD589" s="1" t="s">
        <v>123</v>
      </c>
      <c r="AE589" s="4"/>
      <c r="AF589" s="1">
        <v>50</v>
      </c>
      <c r="AH589" s="28"/>
      <c r="AI589" s="1" t="s">
        <v>1459</v>
      </c>
      <c r="AJ589" s="19">
        <v>0.45</v>
      </c>
      <c r="AK589" s="1">
        <f ca="1">IF(LEN(J589)=0,"",VLOOKUP(INDIRECT(ADDRESS(COUNTA(기초자산!$A:$A),1,,,sname)),mat_spot,MATCH(J589,기초자산!$10:$10,0),FALSE))</f>
        <v>241000</v>
      </c>
      <c r="AL589" s="1">
        <f ca="1">IF(LEN(K589)=0,"",VLOOKUP(INDIRECT(ADDRESS(COUNTA(기초자산!$A:$A),1,,,sname)),mat_spot,MATCH(K589,기초자산!$10:$10,0),FALSE))</f>
        <v>280000</v>
      </c>
      <c r="AM589" s="9">
        <f t="shared" ca="1" si="124"/>
        <v>0.96787148594377514</v>
      </c>
      <c r="AN589" s="9">
        <f ca="1">IF(ISERROR(AL589/P589),"",AL589/P589)</f>
        <v>0.39381153305203936</v>
      </c>
      <c r="AO589" s="3" t="s">
        <v>180</v>
      </c>
      <c r="AP589" s="9">
        <v>0.8</v>
      </c>
      <c r="AQ589" s="1" t="e">
        <f t="shared" ca="1" si="125"/>
        <v>#NAME?</v>
      </c>
      <c r="AR589" s="1" t="e">
        <f t="shared" ca="1" si="126"/>
        <v>#NAME?</v>
      </c>
      <c r="AS589" s="3" t="s">
        <v>2475</v>
      </c>
      <c r="AT589" s="9">
        <v>0.8</v>
      </c>
      <c r="AW589" s="3" t="s">
        <v>265</v>
      </c>
      <c r="AX589" s="9">
        <v>0.75</v>
      </c>
      <c r="BA589" s="3" t="s">
        <v>2477</v>
      </c>
      <c r="BB589" s="9">
        <v>0.75</v>
      </c>
      <c r="BE589" s="3" t="s">
        <v>34</v>
      </c>
      <c r="BF589" s="9">
        <v>0.7</v>
      </c>
      <c r="BI589" s="3" t="s">
        <v>3</v>
      </c>
      <c r="BJ589" s="9">
        <v>0.7</v>
      </c>
      <c r="BM589" s="3"/>
      <c r="BN589" s="9"/>
      <c r="BQ589" s="3"/>
      <c r="BR589" s="9"/>
      <c r="BU589" s="3"/>
      <c r="BV589" s="9"/>
      <c r="BY589" s="3"/>
      <c r="BZ589" s="9"/>
      <c r="CC589" s="3"/>
      <c r="CD589" s="9"/>
      <c r="CG589" s="3"/>
      <c r="CH589" s="9"/>
      <c r="CK589" s="3"/>
      <c r="CL589" s="9"/>
      <c r="CO589" s="3"/>
      <c r="CP589" s="9"/>
      <c r="CS589" s="3"/>
      <c r="CT589" s="9"/>
      <c r="CW589" s="3"/>
      <c r="CX589" s="9"/>
      <c r="DA589" s="3"/>
      <c r="DB589" s="9"/>
      <c r="DE589" s="3"/>
      <c r="DF589" s="9"/>
      <c r="DI589" s="94">
        <v>39986.364768518521</v>
      </c>
    </row>
    <row r="590" spans="1:113" s="1" customFormat="1" ht="14.5" x14ac:dyDescent="0.25">
      <c r="A590" s="149">
        <v>52656</v>
      </c>
      <c r="B590" s="5" t="s">
        <v>1644</v>
      </c>
      <c r="C590" s="10" t="s">
        <v>1051</v>
      </c>
      <c r="D590" s="2" t="s">
        <v>932</v>
      </c>
      <c r="E590" s="2" t="s">
        <v>948</v>
      </c>
      <c r="F590" s="2" t="s">
        <v>932</v>
      </c>
      <c r="G590" s="247">
        <v>20071228</v>
      </c>
      <c r="H590" s="2" t="s">
        <v>930</v>
      </c>
      <c r="I590" s="53">
        <v>0.98699999999999999</v>
      </c>
      <c r="J590" s="2" t="s">
        <v>941</v>
      </c>
      <c r="K590" s="2" t="s">
        <v>917</v>
      </c>
      <c r="L590" s="18">
        <v>5000000000</v>
      </c>
      <c r="M590" s="2" t="s">
        <v>1750</v>
      </c>
      <c r="N590" s="2" t="s">
        <v>1471</v>
      </c>
      <c r="O590" s="106">
        <v>241.27</v>
      </c>
      <c r="P590" s="106">
        <v>71600</v>
      </c>
      <c r="Q590" s="2" t="s">
        <v>4</v>
      </c>
      <c r="R590" s="2" t="s">
        <v>1472</v>
      </c>
      <c r="S590" s="152">
        <v>20101228</v>
      </c>
      <c r="T590" s="2" t="s">
        <v>80</v>
      </c>
      <c r="U590" s="39">
        <v>4.5999999999999999E-3</v>
      </c>
      <c r="V590" s="39" t="s">
        <v>946</v>
      </c>
      <c r="W590" s="39">
        <v>5.9999999999999995E-4</v>
      </c>
      <c r="X590" s="39">
        <v>5.9999999999999995E-4</v>
      </c>
      <c r="Y590" s="1" t="s">
        <v>1405</v>
      </c>
      <c r="Z590" s="1" t="s">
        <v>1406</v>
      </c>
      <c r="AA590" s="1" t="s">
        <v>1407</v>
      </c>
      <c r="AB590" s="76" t="s">
        <v>1174</v>
      </c>
      <c r="AC590" s="2"/>
      <c r="AD590" s="1" t="s">
        <v>124</v>
      </c>
      <c r="AE590" s="4"/>
      <c r="AF590" s="1">
        <v>50</v>
      </c>
      <c r="AG590" s="1">
        <v>130</v>
      </c>
      <c r="AH590" s="28"/>
      <c r="AI590" s="1" t="s">
        <v>1409</v>
      </c>
      <c r="AJ590" s="19">
        <v>0.21</v>
      </c>
      <c r="AK590" s="1">
        <f ca="1">IF(LEN(J590)=0,"",VLOOKUP(INDIRECT(ADDRESS(COUNTA(기초자산!$A:$A),1,,,sname)),mat_spot,MATCH(J590,기초자산!$10:$10,0),FALSE))</f>
        <v>274.89999999999998</v>
      </c>
      <c r="AL590" s="1">
        <f ca="1">IF(LEN(K590)=0,"",VLOOKUP(INDIRECT(ADDRESS(COUNTA(기초자산!$A:$A),1,,,sname)),mat_spot,MATCH(K590,기초자산!$10:$10,0),FALSE))</f>
        <v>185000</v>
      </c>
      <c r="AM590" s="9">
        <f t="shared" ca="1" si="124"/>
        <v>1.1393874082977575</v>
      </c>
      <c r="AN590" s="9">
        <f ca="1">IF(ISERROR(AL590/P590),"",AL590/P590)</f>
        <v>2.5837988826815641</v>
      </c>
      <c r="AO590" s="3" t="s">
        <v>2474</v>
      </c>
      <c r="AP590" s="9">
        <v>1</v>
      </c>
      <c r="AQ590" s="1" t="e">
        <f t="shared" ca="1" si="125"/>
        <v>#NAME?</v>
      </c>
      <c r="AR590" s="1" t="e">
        <f t="shared" ca="1" si="126"/>
        <v>#NAME?</v>
      </c>
      <c r="AS590" s="3" t="s">
        <v>208</v>
      </c>
      <c r="AT590" s="9">
        <v>1</v>
      </c>
      <c r="AW590" s="3" t="s">
        <v>264</v>
      </c>
      <c r="AX590" s="9">
        <v>1</v>
      </c>
      <c r="BA590" s="3" t="s">
        <v>1845</v>
      </c>
      <c r="BB590" s="9">
        <v>1</v>
      </c>
      <c r="BE590" s="3" t="s">
        <v>304</v>
      </c>
      <c r="BF590" s="9">
        <v>1</v>
      </c>
      <c r="BI590" s="3" t="s">
        <v>4</v>
      </c>
      <c r="BJ590" s="9">
        <v>1</v>
      </c>
      <c r="BM590" s="3"/>
      <c r="BN590" s="9"/>
      <c r="BQ590" s="3"/>
      <c r="BR590" s="9"/>
      <c r="BU590" s="3"/>
      <c r="BV590" s="9"/>
      <c r="BY590" s="3"/>
      <c r="BZ590" s="9"/>
      <c r="CC590" s="3"/>
      <c r="CD590" s="9"/>
      <c r="CG590" s="3"/>
      <c r="CH590" s="9"/>
      <c r="CK590" s="3"/>
      <c r="CL590" s="9"/>
      <c r="CO590" s="3"/>
      <c r="CP590" s="9"/>
      <c r="CS590" s="3"/>
      <c r="CT590" s="9"/>
      <c r="CW590" s="3"/>
      <c r="CX590" s="9"/>
      <c r="DA590" s="3"/>
      <c r="DB590" s="9"/>
      <c r="DE590" s="3"/>
      <c r="DF590" s="9"/>
      <c r="DI590" s="94">
        <v>39777.612384259257</v>
      </c>
    </row>
    <row r="591" spans="1:113" s="1" customFormat="1" ht="14.5" x14ac:dyDescent="0.25">
      <c r="A591" s="149">
        <v>52655</v>
      </c>
      <c r="B591" s="5" t="s">
        <v>1645</v>
      </c>
      <c r="C591" s="10" t="s">
        <v>1075</v>
      </c>
      <c r="D591" s="2" t="s">
        <v>932</v>
      </c>
      <c r="E591" s="2" t="s">
        <v>948</v>
      </c>
      <c r="F591" s="2" t="s">
        <v>1712</v>
      </c>
      <c r="G591" s="247">
        <v>20071228</v>
      </c>
      <c r="H591" s="2" t="s">
        <v>2961</v>
      </c>
      <c r="I591" s="53">
        <v>0.98499999999999999</v>
      </c>
      <c r="J591" s="2" t="s">
        <v>917</v>
      </c>
      <c r="K591" s="2" t="s">
        <v>936</v>
      </c>
      <c r="L591" s="18">
        <v>25680946508</v>
      </c>
      <c r="M591" s="2" t="s">
        <v>1750</v>
      </c>
      <c r="N591" s="2" t="s">
        <v>1086</v>
      </c>
      <c r="O591" s="106">
        <v>71600</v>
      </c>
      <c r="P591" s="106">
        <v>413000</v>
      </c>
      <c r="Q591" s="2" t="s">
        <v>1845</v>
      </c>
      <c r="R591" s="2" t="s">
        <v>2076</v>
      </c>
      <c r="S591" s="152">
        <v>20091228</v>
      </c>
      <c r="T591" s="2" t="s">
        <v>80</v>
      </c>
      <c r="U591" s="39">
        <v>8.6E-3</v>
      </c>
      <c r="V591" s="39" t="s">
        <v>946</v>
      </c>
      <c r="W591" s="39">
        <v>5.9999999999999995E-4</v>
      </c>
      <c r="X591" s="39">
        <v>5.9999999999999995E-4</v>
      </c>
      <c r="Y591" s="1" t="s">
        <v>1411</v>
      </c>
      <c r="Z591" s="1" t="s">
        <v>1406</v>
      </c>
      <c r="AA591" s="1" t="s">
        <v>1412</v>
      </c>
      <c r="AB591" s="76" t="s">
        <v>1174</v>
      </c>
      <c r="AC591" s="2"/>
      <c r="AD591" s="1" t="s">
        <v>105</v>
      </c>
      <c r="AE591" s="4"/>
      <c r="AF591" s="1">
        <v>50</v>
      </c>
      <c r="AH591" s="28"/>
      <c r="AI591" s="1" t="s">
        <v>1087</v>
      </c>
      <c r="AJ591" s="19">
        <v>0.2</v>
      </c>
      <c r="AK591" s="1">
        <f ca="1">IF(LEN(J591)=0,"",VLOOKUP(INDIRECT(ADDRESS(COUNTA(기초자산!$A:$A),1,,,sname)),mat_spot,MATCH(J591,기초자산!$10:$10,0),FALSE))</f>
        <v>185000</v>
      </c>
      <c r="AL591" s="1">
        <f ca="1">IF(LEN(K591)=0,"",VLOOKUP(INDIRECT(ADDRESS(COUNTA(기초자산!$A:$A),1,,,sname)),mat_spot,MATCH(K591,기초자산!$10:$10,0),FALSE))</f>
        <v>431000</v>
      </c>
      <c r="AM591" s="9">
        <f t="shared" ca="1" si="124"/>
        <v>2.5837988826815641</v>
      </c>
      <c r="AN591" s="9">
        <f ca="1">IF(ISERROR(AL591/P591),"",AL591/P591)</f>
        <v>1.0435835351089588</v>
      </c>
      <c r="AO591" s="3" t="s">
        <v>2474</v>
      </c>
      <c r="AP591" s="9">
        <v>0.85</v>
      </c>
      <c r="AQ591" s="1" t="e">
        <f t="shared" ca="1" si="125"/>
        <v>#NAME?</v>
      </c>
      <c r="AR591" s="1" t="e">
        <f t="shared" ca="1" si="126"/>
        <v>#NAME?</v>
      </c>
      <c r="AS591" s="3" t="s">
        <v>208</v>
      </c>
      <c r="AT591" s="9">
        <v>0.8</v>
      </c>
      <c r="AW591" s="3" t="s">
        <v>264</v>
      </c>
      <c r="AX591" s="9">
        <v>0.75</v>
      </c>
      <c r="BA591" s="3" t="s">
        <v>1845</v>
      </c>
      <c r="BB591" s="9">
        <v>0.7</v>
      </c>
      <c r="BE591" s="3"/>
      <c r="BF591" s="9"/>
      <c r="BI591" s="3"/>
      <c r="BJ591" s="9"/>
      <c r="BM591" s="3"/>
      <c r="BN591" s="9"/>
      <c r="BQ591" s="3"/>
      <c r="BR591" s="9"/>
      <c r="BU591" s="3"/>
      <c r="BV591" s="9"/>
      <c r="BY591" s="3"/>
      <c r="BZ591" s="9"/>
      <c r="CC591" s="3"/>
      <c r="CD591" s="9"/>
      <c r="CG591" s="3"/>
      <c r="CH591" s="9"/>
      <c r="CK591" s="3"/>
      <c r="CL591" s="9"/>
      <c r="CO591" s="3"/>
      <c r="CP591" s="9"/>
      <c r="CS591" s="3"/>
      <c r="CT591" s="9"/>
      <c r="CW591" s="3"/>
      <c r="CX591" s="9"/>
      <c r="DA591" s="3"/>
      <c r="DB591" s="9"/>
      <c r="DE591" s="3"/>
      <c r="DF591" s="9"/>
      <c r="DI591" s="94">
        <v>39731.379525462966</v>
      </c>
    </row>
    <row r="592" spans="1:113" s="26" customFormat="1" ht="14.5" x14ac:dyDescent="0.25">
      <c r="A592" s="147">
        <v>52645</v>
      </c>
      <c r="B592" s="20" t="s">
        <v>3257</v>
      </c>
      <c r="C592" s="22" t="s">
        <v>1119</v>
      </c>
      <c r="D592" s="23" t="s">
        <v>947</v>
      </c>
      <c r="E592" s="23" t="s">
        <v>948</v>
      </c>
      <c r="F592" s="23" t="s">
        <v>932</v>
      </c>
      <c r="G592" s="244">
        <v>20071207</v>
      </c>
      <c r="H592" s="23" t="s">
        <v>2044</v>
      </c>
      <c r="I592" s="51">
        <v>0.98499999999999999</v>
      </c>
      <c r="J592" s="23" t="s">
        <v>941</v>
      </c>
      <c r="K592" s="23"/>
      <c r="L592" s="25">
        <v>6085582112</v>
      </c>
      <c r="M592" s="23" t="s">
        <v>1751</v>
      </c>
      <c r="N592" s="23" t="s">
        <v>2078</v>
      </c>
      <c r="O592" s="104">
        <v>247.38</v>
      </c>
      <c r="P592" s="104"/>
      <c r="Q592" s="23" t="s">
        <v>5</v>
      </c>
      <c r="R592" s="23" t="s">
        <v>2079</v>
      </c>
      <c r="S592" s="112">
        <v>20091207</v>
      </c>
      <c r="T592" s="23" t="s">
        <v>81</v>
      </c>
      <c r="U592" s="39">
        <v>1.72E-2</v>
      </c>
      <c r="V592" s="39" t="s">
        <v>2080</v>
      </c>
      <c r="W592" s="39">
        <v>1.1999999999999999E-3</v>
      </c>
      <c r="X592" s="39">
        <v>1.1999999999999999E-3</v>
      </c>
      <c r="Y592" s="26" t="s">
        <v>2008</v>
      </c>
      <c r="Z592" s="26" t="s">
        <v>2071</v>
      </c>
      <c r="AA592" s="26" t="s">
        <v>2025</v>
      </c>
      <c r="AB592" s="76" t="s">
        <v>1174</v>
      </c>
      <c r="AC592" s="23"/>
      <c r="AD592" s="26" t="s">
        <v>125</v>
      </c>
      <c r="AE592" s="21"/>
      <c r="AF592" s="26">
        <v>65</v>
      </c>
      <c r="AH592" s="29"/>
      <c r="AI592" s="26" t="s">
        <v>2081</v>
      </c>
      <c r="AJ592" s="27">
        <v>0.12</v>
      </c>
      <c r="AK592" s="26">
        <f ca="1">IF(LEN(J592)=0,"",VLOOKUP(INDIRECT(ADDRESS(COUNTA(기초자산!$A:$A),1,,,sname)),mat_spot,MATCH(J592,기초자산!$10:$10,0),FALSE))</f>
        <v>274.89999999999998</v>
      </c>
      <c r="AL592" s="26" t="s">
        <v>1174</v>
      </c>
      <c r="AM592" s="24">
        <f t="shared" ca="1" si="124"/>
        <v>1.1112458565769261</v>
      </c>
      <c r="AN592" s="24" t="s">
        <v>1174</v>
      </c>
      <c r="AO592" s="23" t="s">
        <v>181</v>
      </c>
      <c r="AP592" s="24">
        <v>1</v>
      </c>
      <c r="AQ592" s="1" t="e">
        <f t="shared" ca="1" si="125"/>
        <v>#NAME?</v>
      </c>
      <c r="AR592" s="1" t="e">
        <f t="shared" ca="1" si="126"/>
        <v>#NAME?</v>
      </c>
      <c r="AS592" s="23" t="s">
        <v>616</v>
      </c>
      <c r="AT592" s="24">
        <v>1</v>
      </c>
      <c r="AW592" s="23" t="s">
        <v>170</v>
      </c>
      <c r="AX592" s="24">
        <v>1</v>
      </c>
      <c r="BA592" s="23" t="s">
        <v>617</v>
      </c>
      <c r="BB592" s="24">
        <v>1</v>
      </c>
      <c r="BE592" s="23" t="s">
        <v>1833</v>
      </c>
      <c r="BF592" s="24">
        <v>1</v>
      </c>
      <c r="BI592" s="23" t="s">
        <v>618</v>
      </c>
      <c r="BJ592" s="24">
        <v>1</v>
      </c>
      <c r="BM592" s="23" t="s">
        <v>250</v>
      </c>
      <c r="BN592" s="24">
        <v>1</v>
      </c>
      <c r="BQ592" s="23" t="s">
        <v>5</v>
      </c>
      <c r="BR592" s="24">
        <v>1</v>
      </c>
      <c r="BU592" s="23"/>
      <c r="BV592" s="24"/>
      <c r="BY592" s="23"/>
      <c r="BZ592" s="24"/>
      <c r="CC592" s="23"/>
      <c r="CD592" s="24"/>
      <c r="CG592" s="23"/>
      <c r="CH592" s="24"/>
      <c r="CK592" s="23"/>
      <c r="CL592" s="24"/>
      <c r="CO592" s="23"/>
      <c r="CP592" s="24"/>
      <c r="CS592" s="23"/>
      <c r="CT592" s="24"/>
      <c r="CW592" s="23"/>
      <c r="CX592" s="24"/>
      <c r="DA592" s="23"/>
      <c r="DB592" s="24"/>
      <c r="DE592" s="23"/>
      <c r="DF592" s="24"/>
    </row>
    <row r="593" spans="1:113" s="26" customFormat="1" ht="14.5" x14ac:dyDescent="0.25">
      <c r="A593" s="150">
        <v>52642</v>
      </c>
      <c r="B593" s="55" t="s">
        <v>1693</v>
      </c>
      <c r="C593" s="57" t="s">
        <v>1062</v>
      </c>
      <c r="D593" s="58" t="s">
        <v>2626</v>
      </c>
      <c r="E593" s="58" t="s">
        <v>948</v>
      </c>
      <c r="F593" s="58" t="s">
        <v>2627</v>
      </c>
      <c r="G593" s="248">
        <v>20071203</v>
      </c>
      <c r="H593" s="58" t="s">
        <v>2085</v>
      </c>
      <c r="I593" s="59">
        <v>0.98499999999999999</v>
      </c>
      <c r="J593" s="58" t="s">
        <v>941</v>
      </c>
      <c r="K593" s="58" t="s">
        <v>6761</v>
      </c>
      <c r="L593" s="60">
        <v>1915675978</v>
      </c>
      <c r="M593" s="58" t="s">
        <v>2507</v>
      </c>
      <c r="N593" s="58" t="s">
        <v>2082</v>
      </c>
      <c r="O593" s="105">
        <v>247.15</v>
      </c>
      <c r="P593" s="105">
        <v>15932.26</v>
      </c>
      <c r="Q593" s="58" t="s">
        <v>6</v>
      </c>
      <c r="R593" s="58" t="s">
        <v>2083</v>
      </c>
      <c r="S593" s="74">
        <v>20101213</v>
      </c>
      <c r="T593" s="58" t="s">
        <v>82</v>
      </c>
      <c r="U593" s="62">
        <v>8.6E-3</v>
      </c>
      <c r="V593" s="62">
        <v>0.02</v>
      </c>
      <c r="W593" s="62">
        <v>5.9999999999999995E-4</v>
      </c>
      <c r="X593" s="62">
        <v>5.9999999999999995E-4</v>
      </c>
      <c r="Y593" s="61" t="s">
        <v>2013</v>
      </c>
      <c r="Z593" s="61" t="s">
        <v>2009</v>
      </c>
      <c r="AA593" s="61" t="s">
        <v>2025</v>
      </c>
      <c r="AB593" s="76" t="s">
        <v>1174</v>
      </c>
      <c r="AC593" s="58"/>
      <c r="AD593" s="61" t="s">
        <v>116</v>
      </c>
      <c r="AE593" s="56"/>
      <c r="AF593" s="61">
        <v>60</v>
      </c>
      <c r="AG593" s="61"/>
      <c r="AH593" s="63"/>
      <c r="AI593" s="61" t="s">
        <v>2086</v>
      </c>
      <c r="AJ593" s="64">
        <v>0.3</v>
      </c>
      <c r="AK593" s="61">
        <f ca="1">IF(LEN(J593)=0,"",VLOOKUP(INDIRECT(ADDRESS(COUNTA(기초자산!$A:$A),1,,,sname)),mat_spot,MATCH(J593,기초자산!$10:$10,0),FALSE))</f>
        <v>274.89999999999998</v>
      </c>
      <c r="AL593" s="61">
        <f ca="1">IF(LEN(K593)=0,"",VLOOKUP(INDIRECT(ADDRESS(COUNTA(기초자산!$A:$A),1,,,sname)),mat_spot,MATCH(K593,기초자산!$10:$10,0),FALSE))</f>
        <v>10592.04</v>
      </c>
      <c r="AM593" s="65">
        <f t="shared" ca="1" si="124"/>
        <v>1.1122799919077482</v>
      </c>
      <c r="AN593" s="65">
        <f ca="1">IF(ISERROR(AL593/P593),"",AL593/P593)</f>
        <v>0.6648171696921843</v>
      </c>
      <c r="AO593" s="58" t="s">
        <v>1721</v>
      </c>
      <c r="AP593" s="65">
        <v>0.9</v>
      </c>
      <c r="AQ593" s="61" t="e">
        <f t="shared" ca="1" si="125"/>
        <v>#NAME?</v>
      </c>
      <c r="AR593" s="61" t="e">
        <f t="shared" ca="1" si="126"/>
        <v>#NAME?</v>
      </c>
      <c r="AS593" s="58" t="s">
        <v>222</v>
      </c>
      <c r="AT593" s="65">
        <v>0.9</v>
      </c>
      <c r="AU593" s="61"/>
      <c r="AV593" s="61"/>
      <c r="AW593" s="58" t="s">
        <v>266</v>
      </c>
      <c r="AX593" s="65">
        <v>0.85</v>
      </c>
      <c r="AY593" s="61"/>
      <c r="AZ593" s="61"/>
      <c r="BA593" s="58" t="s">
        <v>285</v>
      </c>
      <c r="BB593" s="65">
        <v>0.85</v>
      </c>
      <c r="BC593" s="61"/>
      <c r="BD593" s="61"/>
      <c r="BE593" s="58" t="s">
        <v>305</v>
      </c>
      <c r="BF593" s="65">
        <v>0.8</v>
      </c>
      <c r="BG593" s="61"/>
      <c r="BH593" s="61"/>
      <c r="BI593" s="58" t="s">
        <v>6</v>
      </c>
      <c r="BJ593" s="65">
        <v>0.8</v>
      </c>
      <c r="BK593" s="61"/>
      <c r="BL593" s="61"/>
      <c r="BM593" s="58"/>
      <c r="BN593" s="65"/>
      <c r="BO593" s="61"/>
      <c r="BP593" s="61"/>
      <c r="BQ593" s="58"/>
      <c r="BR593" s="65"/>
      <c r="BS593" s="61"/>
      <c r="BT593" s="61"/>
      <c r="BU593" s="58"/>
      <c r="BV593" s="65"/>
      <c r="BW593" s="61"/>
      <c r="BX593" s="61"/>
      <c r="BY593" s="58"/>
      <c r="BZ593" s="65"/>
      <c r="CA593" s="61"/>
      <c r="CB593" s="61"/>
      <c r="CC593" s="58"/>
      <c r="CD593" s="65"/>
      <c r="CE593" s="61"/>
      <c r="CF593" s="61"/>
      <c r="CG593" s="58"/>
      <c r="CH593" s="65"/>
      <c r="CI593" s="61"/>
      <c r="CJ593" s="61"/>
      <c r="CK593" s="58"/>
      <c r="CL593" s="65"/>
      <c r="CM593" s="61"/>
      <c r="CN593" s="61"/>
      <c r="CO593" s="58"/>
      <c r="CP593" s="65"/>
      <c r="CQ593" s="61"/>
      <c r="CR593" s="61"/>
      <c r="CS593" s="58"/>
      <c r="CT593" s="65"/>
      <c r="CU593" s="61"/>
      <c r="CV593" s="61"/>
      <c r="CW593" s="58"/>
      <c r="CX593" s="65"/>
      <c r="CY593" s="61"/>
      <c r="CZ593" s="61"/>
      <c r="DA593" s="58"/>
      <c r="DB593" s="65"/>
      <c r="DC593" s="61"/>
      <c r="DD593" s="61"/>
      <c r="DE593" s="58"/>
      <c r="DF593" s="65"/>
      <c r="DG593" s="61"/>
      <c r="DH593" s="61"/>
      <c r="DI593" s="76">
        <v>39729</v>
      </c>
    </row>
    <row r="594" spans="1:113" s="26" customFormat="1" ht="14.5" x14ac:dyDescent="0.25">
      <c r="A594" s="147">
        <v>52643</v>
      </c>
      <c r="B594" s="20" t="s">
        <v>1694</v>
      </c>
      <c r="C594" s="22" t="s">
        <v>1079</v>
      </c>
      <c r="D594" s="23" t="s">
        <v>2271</v>
      </c>
      <c r="E594" s="23" t="s">
        <v>948</v>
      </c>
      <c r="F594" s="23" t="s">
        <v>2627</v>
      </c>
      <c r="G594" s="244">
        <v>20071203</v>
      </c>
      <c r="H594" s="23" t="s">
        <v>2005</v>
      </c>
      <c r="I594" s="51">
        <v>0.98499999999999999</v>
      </c>
      <c r="J594" s="23" t="s">
        <v>916</v>
      </c>
      <c r="K594" s="23" t="s">
        <v>941</v>
      </c>
      <c r="L594" s="25">
        <v>4866482747</v>
      </c>
      <c r="M594" s="23" t="s">
        <v>2507</v>
      </c>
      <c r="N594" s="23" t="s">
        <v>2082</v>
      </c>
      <c r="O594" s="104">
        <v>41400</v>
      </c>
      <c r="P594" s="104">
        <v>247.15</v>
      </c>
      <c r="Q594" s="23" t="s">
        <v>6</v>
      </c>
      <c r="R594" s="23" t="s">
        <v>2083</v>
      </c>
      <c r="S594" s="112">
        <v>20101213</v>
      </c>
      <c r="T594" s="23" t="s">
        <v>82</v>
      </c>
      <c r="U594" s="39">
        <v>8.6E-3</v>
      </c>
      <c r="V594" s="39">
        <v>0.02</v>
      </c>
      <c r="W594" s="39">
        <v>5.9999999999999995E-4</v>
      </c>
      <c r="X594" s="39">
        <v>5.9999999999999995E-4</v>
      </c>
      <c r="Y594" s="26" t="s">
        <v>2013</v>
      </c>
      <c r="Z594" s="26" t="s">
        <v>2009</v>
      </c>
      <c r="AA594" s="26" t="s">
        <v>2847</v>
      </c>
      <c r="AB594" s="76" t="s">
        <v>1174</v>
      </c>
      <c r="AC594" s="23"/>
      <c r="AD594" s="26" t="s">
        <v>116</v>
      </c>
      <c r="AE594" s="21"/>
      <c r="AF594" s="26">
        <v>60</v>
      </c>
      <c r="AH594" s="29"/>
      <c r="AI594" s="26" t="s">
        <v>2084</v>
      </c>
      <c r="AJ594" s="27">
        <v>0.3</v>
      </c>
      <c r="AK594" s="26">
        <f ca="1">IF(LEN(J594)=0,"",VLOOKUP(INDIRECT(ADDRESS(COUNTA(기초자산!$A:$A),1,,,sname)),mat_spot,MATCH(J594,기초자산!$10:$10,0),FALSE))</f>
        <v>28400</v>
      </c>
      <c r="AL594" s="26">
        <f ca="1">IF(LEN(K594)=0,"",VLOOKUP(INDIRECT(ADDRESS(COUNTA(기초자산!$A:$A),1,,,sname)),mat_spot,MATCH(K594,기초자산!$10:$10,0),FALSE))</f>
        <v>274.89999999999998</v>
      </c>
      <c r="AM594" s="24">
        <f t="shared" ca="1" si="124"/>
        <v>0.68599033816425126</v>
      </c>
      <c r="AN594" s="24">
        <f ca="1">IF(ISERROR(AL594/P594),"",AL594/P594)</f>
        <v>1.1122799919077482</v>
      </c>
      <c r="AO594" s="23" t="s">
        <v>1721</v>
      </c>
      <c r="AP594" s="24">
        <v>0.9</v>
      </c>
      <c r="AQ594" s="1" t="e">
        <f t="shared" ca="1" si="125"/>
        <v>#NAME?</v>
      </c>
      <c r="AR594" s="1" t="e">
        <f t="shared" ca="1" si="126"/>
        <v>#NAME?</v>
      </c>
      <c r="AS594" s="23" t="s">
        <v>222</v>
      </c>
      <c r="AT594" s="24">
        <v>0.9</v>
      </c>
      <c r="AW594" s="23" t="s">
        <v>266</v>
      </c>
      <c r="AX594" s="24">
        <v>0.85</v>
      </c>
      <c r="BA594" s="23" t="s">
        <v>285</v>
      </c>
      <c r="BB594" s="24">
        <v>0.85</v>
      </c>
      <c r="BE594" s="23" t="s">
        <v>305</v>
      </c>
      <c r="BF594" s="24">
        <v>0.8</v>
      </c>
      <c r="BI594" s="23" t="s">
        <v>6</v>
      </c>
      <c r="BJ594" s="24">
        <v>0.8</v>
      </c>
      <c r="BM594" s="23"/>
      <c r="BN594" s="24"/>
      <c r="BQ594" s="23"/>
      <c r="BR594" s="24"/>
      <c r="BU594" s="23"/>
      <c r="BV594" s="24"/>
      <c r="BY594" s="23"/>
      <c r="BZ594" s="24"/>
      <c r="CC594" s="23"/>
      <c r="CD594" s="24"/>
      <c r="CG594" s="23"/>
      <c r="CH594" s="24"/>
      <c r="CK594" s="23"/>
      <c r="CL594" s="24"/>
      <c r="CO594" s="23"/>
      <c r="CP594" s="24"/>
      <c r="CS594" s="23"/>
      <c r="CT594" s="24"/>
      <c r="CW594" s="23"/>
      <c r="CX594" s="24"/>
      <c r="DA594" s="23"/>
      <c r="DB594" s="24"/>
      <c r="DE594" s="23"/>
      <c r="DF594" s="24"/>
      <c r="DI594" s="95">
        <v>39731.638425925928</v>
      </c>
    </row>
    <row r="595" spans="1:113" s="26" customFormat="1" ht="14.5" x14ac:dyDescent="0.25">
      <c r="A595" s="147">
        <v>52641</v>
      </c>
      <c r="B595" s="20" t="s">
        <v>1695</v>
      </c>
      <c r="C595" s="22" t="s">
        <v>1118</v>
      </c>
      <c r="D595" s="23" t="s">
        <v>947</v>
      </c>
      <c r="E595" s="23" t="s">
        <v>948</v>
      </c>
      <c r="F595" s="23" t="s">
        <v>932</v>
      </c>
      <c r="G595" s="244">
        <v>20071130</v>
      </c>
      <c r="H595" s="23" t="s">
        <v>2024</v>
      </c>
      <c r="I595" s="51">
        <v>0.98499999999999999</v>
      </c>
      <c r="J595" s="23" t="s">
        <v>941</v>
      </c>
      <c r="K595" s="23"/>
      <c r="L595" s="25">
        <v>6805501379</v>
      </c>
      <c r="M595" s="23" t="s">
        <v>2341</v>
      </c>
      <c r="N595" s="23" t="s">
        <v>2087</v>
      </c>
      <c r="O595" s="104">
        <v>241.91</v>
      </c>
      <c r="P595" s="104"/>
      <c r="Q595" s="23" t="s">
        <v>7</v>
      </c>
      <c r="R595" s="23" t="s">
        <v>2088</v>
      </c>
      <c r="S595" s="112">
        <v>20101130</v>
      </c>
      <c r="T595" s="23" t="s">
        <v>83</v>
      </c>
      <c r="U595" s="39">
        <v>1.72E-2</v>
      </c>
      <c r="V595" s="39" t="s">
        <v>946</v>
      </c>
      <c r="W595" s="39">
        <v>1.1999999999999999E-3</v>
      </c>
      <c r="X595" s="39">
        <v>1.1999999999999999E-3</v>
      </c>
      <c r="Y595" s="26" t="s">
        <v>2013</v>
      </c>
      <c r="Z595" s="26" t="s">
        <v>2071</v>
      </c>
      <c r="AA595" s="26" t="s">
        <v>2025</v>
      </c>
      <c r="AB595" s="76" t="s">
        <v>1174</v>
      </c>
      <c r="AC595" s="23"/>
      <c r="AD595" s="26" t="s">
        <v>125</v>
      </c>
      <c r="AE595" s="21"/>
      <c r="AF595" s="26">
        <v>65</v>
      </c>
      <c r="AH595" s="29"/>
      <c r="AI595" s="26" t="s">
        <v>2089</v>
      </c>
      <c r="AJ595" s="27">
        <v>0.18</v>
      </c>
      <c r="AK595" s="26">
        <f ca="1">IF(LEN(J595)=0,"",VLOOKUP(INDIRECT(ADDRESS(COUNTA(기초자산!$A:$A),1,,,sname)),mat_spot,MATCH(J595,기초자산!$10:$10,0),FALSE))</f>
        <v>274.89999999999998</v>
      </c>
      <c r="AL595" s="26" t="s">
        <v>1174</v>
      </c>
      <c r="AM595" s="24">
        <f t="shared" ca="1" si="124"/>
        <v>1.1363730312926295</v>
      </c>
      <c r="AN595" s="24" t="s">
        <v>1174</v>
      </c>
      <c r="AO595" s="23" t="s">
        <v>2344</v>
      </c>
      <c r="AP595" s="24">
        <v>1</v>
      </c>
      <c r="AQ595" s="1" t="e">
        <f t="shared" ca="1" si="125"/>
        <v>#NAME?</v>
      </c>
      <c r="AR595" s="1" t="e">
        <f t="shared" ca="1" si="126"/>
        <v>#NAME?</v>
      </c>
      <c r="AS595" s="23" t="s">
        <v>2532</v>
      </c>
      <c r="AT595" s="24">
        <v>1</v>
      </c>
      <c r="AW595" s="23" t="s">
        <v>2345</v>
      </c>
      <c r="AX595" s="24">
        <v>1</v>
      </c>
      <c r="BA595" s="23" t="s">
        <v>2518</v>
      </c>
      <c r="BB595" s="24">
        <v>1</v>
      </c>
      <c r="BE595" s="23" t="s">
        <v>26</v>
      </c>
      <c r="BF595" s="24">
        <v>1</v>
      </c>
      <c r="BI595" s="23" t="s">
        <v>2519</v>
      </c>
      <c r="BJ595" s="24">
        <v>1</v>
      </c>
      <c r="BM595" s="23" t="s">
        <v>259</v>
      </c>
      <c r="BN595" s="24">
        <v>1</v>
      </c>
      <c r="BQ595" s="23" t="s">
        <v>2533</v>
      </c>
      <c r="BR595" s="24">
        <v>1</v>
      </c>
      <c r="BU595" s="23" t="s">
        <v>1844</v>
      </c>
      <c r="BV595" s="24">
        <v>1</v>
      </c>
      <c r="BY595" s="23" t="s">
        <v>2534</v>
      </c>
      <c r="BZ595" s="24">
        <v>1</v>
      </c>
      <c r="CC595" s="23" t="s">
        <v>2350</v>
      </c>
      <c r="CD595" s="24">
        <v>1</v>
      </c>
      <c r="CG595" s="23" t="s">
        <v>7</v>
      </c>
      <c r="CH595" s="24">
        <v>1</v>
      </c>
      <c r="CK595" s="23" t="s">
        <v>7</v>
      </c>
      <c r="CL595" s="24">
        <v>1</v>
      </c>
      <c r="CO595" s="23" t="s">
        <v>7</v>
      </c>
      <c r="CP595" s="24">
        <v>1</v>
      </c>
      <c r="CS595" s="23" t="s">
        <v>7</v>
      </c>
      <c r="CT595" s="24">
        <v>1</v>
      </c>
      <c r="CW595" s="23" t="s">
        <v>7</v>
      </c>
      <c r="CX595" s="24">
        <v>1</v>
      </c>
      <c r="DA595" s="23" t="s">
        <v>7</v>
      </c>
      <c r="DB595" s="24">
        <v>1</v>
      </c>
      <c r="DE595" s="23" t="s">
        <v>7</v>
      </c>
      <c r="DF595" s="24">
        <v>1</v>
      </c>
    </row>
    <row r="596" spans="1:113" s="26" customFormat="1" ht="14.5" x14ac:dyDescent="0.25">
      <c r="A596" s="147">
        <v>52636</v>
      </c>
      <c r="B596" s="20" t="s">
        <v>1696</v>
      </c>
      <c r="C596" s="22" t="s">
        <v>1099</v>
      </c>
      <c r="D596" s="23" t="s">
        <v>2626</v>
      </c>
      <c r="E596" s="23" t="s">
        <v>948</v>
      </c>
      <c r="F596" s="23" t="s">
        <v>2627</v>
      </c>
      <c r="G596" s="244">
        <v>20071113</v>
      </c>
      <c r="H596" s="23" t="s">
        <v>2005</v>
      </c>
      <c r="I596" s="51">
        <v>0.98499999999999999</v>
      </c>
      <c r="J596" s="23" t="s">
        <v>2628</v>
      </c>
      <c r="K596" s="23" t="s">
        <v>906</v>
      </c>
      <c r="L596" s="25">
        <v>2430830130</v>
      </c>
      <c r="M596" s="23" t="s">
        <v>1798</v>
      </c>
      <c r="N596" s="23" t="s">
        <v>2090</v>
      </c>
      <c r="O596" s="104">
        <v>539000</v>
      </c>
      <c r="P596" s="104">
        <v>241000</v>
      </c>
      <c r="Q596" s="23" t="s">
        <v>2631</v>
      </c>
      <c r="R596" s="23" t="s">
        <v>2091</v>
      </c>
      <c r="S596" s="112">
        <v>20091122</v>
      </c>
      <c r="T596" s="23" t="s">
        <v>2632</v>
      </c>
      <c r="U596" s="39">
        <v>8.6E-3</v>
      </c>
      <c r="V596" s="39">
        <v>0.02</v>
      </c>
      <c r="W596" s="39">
        <v>5.9999999999999995E-4</v>
      </c>
      <c r="X596" s="39">
        <v>5.9999999999999995E-4</v>
      </c>
      <c r="Y596" s="26" t="s">
        <v>2013</v>
      </c>
      <c r="Z596" s="26" t="s">
        <v>2009</v>
      </c>
      <c r="AA596" s="26" t="s">
        <v>2847</v>
      </c>
      <c r="AB596" s="76" t="s">
        <v>1174</v>
      </c>
      <c r="AC596" s="23"/>
      <c r="AD596" s="26" t="s">
        <v>2092</v>
      </c>
      <c r="AE596" s="21"/>
      <c r="AF596" s="26">
        <v>60</v>
      </c>
      <c r="AH596" s="29"/>
      <c r="AI596" s="26" t="s">
        <v>2093</v>
      </c>
      <c r="AJ596" s="27">
        <v>0.3</v>
      </c>
      <c r="AK596" s="26">
        <f ca="1">IF(LEN(J596)=0,"",VLOOKUP(INDIRECT(ADDRESS(COUNTA(기초자산!$A:$A),1,,,sname)),mat_spot,MATCH(J596,기초자산!$10:$10,0),FALSE))</f>
        <v>972000</v>
      </c>
      <c r="AL596" s="26">
        <f ca="1">IF(LEN(K596)=0,"",VLOOKUP(INDIRECT(ADDRESS(COUNTA(기초자산!$A:$A),1,,,sname)),mat_spot,MATCH(K596,기초자산!$10:$10,0),FALSE))</f>
        <v>165000</v>
      </c>
      <c r="AM596" s="24">
        <f t="shared" ca="1" si="124"/>
        <v>1.8033395176252318</v>
      </c>
      <c r="AN596" s="24">
        <f t="shared" ref="AN596:AN632" ca="1" si="127">IF(ISERROR(AL596/P596),"",AL596/P596)</f>
        <v>0.68464730290456433</v>
      </c>
      <c r="AO596" s="23" t="s">
        <v>609</v>
      </c>
      <c r="AP596" s="24">
        <v>0.9</v>
      </c>
      <c r="AQ596" s="1" t="e">
        <f t="shared" ca="1" si="125"/>
        <v>#NAME?</v>
      </c>
      <c r="AR596" s="1" t="e">
        <f t="shared" ca="1" si="126"/>
        <v>#NAME?</v>
      </c>
      <c r="AS596" s="23" t="s">
        <v>2563</v>
      </c>
      <c r="AT596" s="24">
        <v>0.9</v>
      </c>
      <c r="AW596" s="23" t="s">
        <v>611</v>
      </c>
      <c r="AX596" s="24">
        <v>0.85</v>
      </c>
      <c r="BA596" s="23" t="s">
        <v>607</v>
      </c>
      <c r="BB596" s="24">
        <v>0.85</v>
      </c>
      <c r="BE596" s="23" t="s">
        <v>2529</v>
      </c>
      <c r="BF596" s="24">
        <v>0.8</v>
      </c>
      <c r="BI596" s="23" t="s">
        <v>2631</v>
      </c>
      <c r="BJ596" s="24">
        <v>0.8</v>
      </c>
      <c r="BM596" s="23"/>
      <c r="BN596" s="24"/>
      <c r="BQ596" s="23"/>
      <c r="BR596" s="24"/>
      <c r="BU596" s="23"/>
      <c r="BV596" s="24"/>
      <c r="BY596" s="23"/>
      <c r="BZ596" s="24"/>
      <c r="CC596" s="23"/>
      <c r="CD596" s="24"/>
      <c r="CG596" s="23"/>
      <c r="CH596" s="24"/>
      <c r="CK596" s="23"/>
      <c r="CL596" s="24"/>
      <c r="CO596" s="23"/>
      <c r="CP596" s="24"/>
      <c r="CS596" s="23"/>
      <c r="CT596" s="24"/>
      <c r="CW596" s="23"/>
      <c r="CX596" s="24"/>
      <c r="DA596" s="23"/>
      <c r="DB596" s="24"/>
      <c r="DE596" s="23"/>
      <c r="DF596" s="24"/>
      <c r="DI596" s="95">
        <v>39986.364768518521</v>
      </c>
    </row>
    <row r="597" spans="1:113" s="26" customFormat="1" ht="14.5" x14ac:dyDescent="0.25">
      <c r="A597" s="150">
        <v>52633</v>
      </c>
      <c r="B597" s="55" t="s">
        <v>1697</v>
      </c>
      <c r="C597" s="57" t="s">
        <v>1092</v>
      </c>
      <c r="D597" s="58" t="s">
        <v>932</v>
      </c>
      <c r="E597" s="58" t="s">
        <v>948</v>
      </c>
      <c r="F597" s="58" t="s">
        <v>932</v>
      </c>
      <c r="G597" s="248">
        <v>20071105</v>
      </c>
      <c r="H597" s="58" t="s">
        <v>2024</v>
      </c>
      <c r="I597" s="59">
        <v>0.98499999999999999</v>
      </c>
      <c r="J597" s="58" t="s">
        <v>918</v>
      </c>
      <c r="K597" s="58" t="s">
        <v>924</v>
      </c>
      <c r="L597" s="60">
        <v>4432558716</v>
      </c>
      <c r="M597" s="58" t="s">
        <v>1752</v>
      </c>
      <c r="N597" s="58" t="s">
        <v>2094</v>
      </c>
      <c r="O597" s="105">
        <v>90000</v>
      </c>
      <c r="P597" s="105">
        <v>51700</v>
      </c>
      <c r="Q597" s="58" t="s">
        <v>8</v>
      </c>
      <c r="R597" s="58" t="s">
        <v>2095</v>
      </c>
      <c r="S597" s="74">
        <v>20091105</v>
      </c>
      <c r="T597" s="58" t="s">
        <v>84</v>
      </c>
      <c r="U597" s="62">
        <v>7.8000000000000005E-3</v>
      </c>
      <c r="V597" s="62" t="s">
        <v>2560</v>
      </c>
      <c r="W597" s="62">
        <v>5.9999999999999995E-4</v>
      </c>
      <c r="X597" s="62">
        <v>5.9999999999999995E-4</v>
      </c>
      <c r="Y597" s="61" t="s">
        <v>2008</v>
      </c>
      <c r="Z597" s="61" t="s">
        <v>2009</v>
      </c>
      <c r="AA597" s="61" t="s">
        <v>2847</v>
      </c>
      <c r="AB597" s="76" t="s">
        <v>1174</v>
      </c>
      <c r="AC597" s="58"/>
      <c r="AD597" s="61" t="s">
        <v>105</v>
      </c>
      <c r="AE597" s="56"/>
      <c r="AF597" s="61">
        <v>50</v>
      </c>
      <c r="AG597" s="61"/>
      <c r="AH597" s="63"/>
      <c r="AI597" s="61" t="s">
        <v>2096</v>
      </c>
      <c r="AJ597" s="64">
        <v>0.2</v>
      </c>
      <c r="AK597" s="61">
        <f ca="1">IF(LEN(J597)=0,"",VLOOKUP(INDIRECT(ADDRESS(COUNTA(기초자산!$A:$A),1,,,sname)),mat_spot,MATCH(J597,기초자산!$10:$10,0),FALSE))</f>
        <v>117500</v>
      </c>
      <c r="AL597" s="61">
        <f ca="1">IF(LEN(K597)=0,"",VLOOKUP(INDIRECT(ADDRESS(COUNTA(기초자산!$A:$A),1,,,sname)),mat_spot,MATCH(K597,기초자산!$10:$10,0),FALSE))</f>
        <v>38500</v>
      </c>
      <c r="AM597" s="65">
        <f t="shared" ca="1" si="124"/>
        <v>1.3055555555555556</v>
      </c>
      <c r="AN597" s="65">
        <f t="shared" ca="1" si="127"/>
        <v>0.74468085106382975</v>
      </c>
      <c r="AO597" s="58" t="s">
        <v>1788</v>
      </c>
      <c r="AP597" s="65">
        <v>0.85</v>
      </c>
      <c r="AQ597" s="61" t="e">
        <f t="shared" ca="1" si="125"/>
        <v>#NAME?</v>
      </c>
      <c r="AR597" s="61" t="e">
        <f t="shared" ca="1" si="126"/>
        <v>#NAME?</v>
      </c>
      <c r="AS597" s="58" t="s">
        <v>223</v>
      </c>
      <c r="AT597" s="65">
        <v>0.8</v>
      </c>
      <c r="AU597" s="61"/>
      <c r="AV597" s="61"/>
      <c r="AW597" s="58" t="s">
        <v>267</v>
      </c>
      <c r="AX597" s="65">
        <v>0.75</v>
      </c>
      <c r="AY597" s="61"/>
      <c r="AZ597" s="61"/>
      <c r="BA597" s="58" t="s">
        <v>2097</v>
      </c>
      <c r="BB597" s="65">
        <v>0.7</v>
      </c>
      <c r="BC597" s="61"/>
      <c r="BD597" s="61"/>
      <c r="BE597" s="58"/>
      <c r="BF597" s="65"/>
      <c r="BG597" s="61"/>
      <c r="BH597" s="61"/>
      <c r="BI597" s="58"/>
      <c r="BJ597" s="65"/>
      <c r="BK597" s="61"/>
      <c r="BL597" s="61"/>
      <c r="BM597" s="58"/>
      <c r="BN597" s="65"/>
      <c r="BO597" s="61"/>
      <c r="BP597" s="61"/>
      <c r="BQ597" s="58"/>
      <c r="BR597" s="65"/>
      <c r="BS597" s="61"/>
      <c r="BT597" s="61"/>
      <c r="BU597" s="58"/>
      <c r="BV597" s="65"/>
      <c r="BW597" s="61"/>
      <c r="BX597" s="61"/>
      <c r="BY597" s="58"/>
      <c r="BZ597" s="65"/>
      <c r="CA597" s="61"/>
      <c r="CB597" s="61"/>
      <c r="CC597" s="58"/>
      <c r="CD597" s="65"/>
      <c r="CE597" s="61"/>
      <c r="CF597" s="61"/>
      <c r="CG597" s="58"/>
      <c r="CH597" s="65"/>
      <c r="CI597" s="61"/>
      <c r="CJ597" s="61"/>
      <c r="CK597" s="58"/>
      <c r="CL597" s="65"/>
      <c r="CM597" s="61"/>
      <c r="CN597" s="61"/>
      <c r="CO597" s="58"/>
      <c r="CP597" s="65"/>
      <c r="CQ597" s="61"/>
      <c r="CR597" s="61"/>
      <c r="CS597" s="58"/>
      <c r="CT597" s="65"/>
      <c r="CU597" s="61"/>
      <c r="CV597" s="61"/>
      <c r="CW597" s="58"/>
      <c r="CX597" s="65"/>
      <c r="CY597" s="61"/>
      <c r="CZ597" s="61"/>
      <c r="DA597" s="58"/>
      <c r="DB597" s="65"/>
      <c r="DC597" s="61"/>
      <c r="DD597" s="61"/>
      <c r="DE597" s="58"/>
      <c r="DF597" s="65"/>
      <c r="DG597" s="61"/>
      <c r="DH597" s="61"/>
      <c r="DI597" s="95">
        <v>39692.527581018519</v>
      </c>
    </row>
    <row r="598" spans="1:113" s="1" customFormat="1" ht="14.5" x14ac:dyDescent="0.25">
      <c r="A598" s="150">
        <v>52632</v>
      </c>
      <c r="B598" s="55" t="s">
        <v>1698</v>
      </c>
      <c r="C598" s="57" t="s">
        <v>1057</v>
      </c>
      <c r="D598" s="58" t="s">
        <v>2626</v>
      </c>
      <c r="E598" s="58" t="s">
        <v>948</v>
      </c>
      <c r="F598" s="58" t="s">
        <v>2626</v>
      </c>
      <c r="G598" s="248">
        <v>20071102</v>
      </c>
      <c r="H598" s="58" t="s">
        <v>2961</v>
      </c>
      <c r="I598" s="59">
        <v>0.98499999999999999</v>
      </c>
      <c r="J598" s="58" t="s">
        <v>929</v>
      </c>
      <c r="K598" s="58" t="s">
        <v>923</v>
      </c>
      <c r="L598" s="60">
        <v>2141760879</v>
      </c>
      <c r="M598" s="58" t="s">
        <v>1799</v>
      </c>
      <c r="N598" s="58" t="s">
        <v>1753</v>
      </c>
      <c r="O598" s="105">
        <v>57600</v>
      </c>
      <c r="P598" s="105">
        <v>178500</v>
      </c>
      <c r="Q598" s="58" t="s">
        <v>9</v>
      </c>
      <c r="R598" s="58" t="s">
        <v>1473</v>
      </c>
      <c r="S598" s="74">
        <v>20091102</v>
      </c>
      <c r="T598" s="58" t="s">
        <v>85</v>
      </c>
      <c r="U598" s="62">
        <v>8.6E-3</v>
      </c>
      <c r="V598" s="62">
        <v>0.02</v>
      </c>
      <c r="W598" s="62">
        <v>5.9999999999999995E-4</v>
      </c>
      <c r="X598" s="62">
        <v>5.9999999999999995E-4</v>
      </c>
      <c r="Y598" s="61" t="s">
        <v>1411</v>
      </c>
      <c r="Z598" s="61" t="s">
        <v>1406</v>
      </c>
      <c r="AA598" s="61" t="s">
        <v>1412</v>
      </c>
      <c r="AB598" s="76" t="s">
        <v>1174</v>
      </c>
      <c r="AC598" s="58"/>
      <c r="AD598" s="61" t="s">
        <v>105</v>
      </c>
      <c r="AE598" s="56"/>
      <c r="AF598" s="61">
        <v>50</v>
      </c>
      <c r="AG598" s="61"/>
      <c r="AH598" s="63"/>
      <c r="AI598" s="61" t="s">
        <v>1450</v>
      </c>
      <c r="AJ598" s="64">
        <v>0.2</v>
      </c>
      <c r="AK598" s="61">
        <f ca="1">IF(LEN(J598)=0,"",VLOOKUP(INDIRECT(ADDRESS(COUNTA(기초자산!$A:$A),1,,,sname)),mat_spot,MATCH(J598,기초자산!$10:$10,0),FALSE))</f>
        <v>51600</v>
      </c>
      <c r="AL598" s="61">
        <f ca="1">IF(LEN(K598)=0,"",VLOOKUP(INDIRECT(ADDRESS(COUNTA(기초자산!$A:$A),1,,,sname)),mat_spot,MATCH(K598,기초자산!$10:$10,0),FALSE))</f>
        <v>116000</v>
      </c>
      <c r="AM598" s="65">
        <f t="shared" ca="1" si="124"/>
        <v>0.89583333333333337</v>
      </c>
      <c r="AN598" s="65">
        <f t="shared" ca="1" si="127"/>
        <v>0.64985994397759106</v>
      </c>
      <c r="AO598" s="58" t="s">
        <v>1737</v>
      </c>
      <c r="AP598" s="65">
        <v>0.85</v>
      </c>
      <c r="AQ598" s="61" t="e">
        <f t="shared" ca="1" si="125"/>
        <v>#NAME?</v>
      </c>
      <c r="AR598" s="61" t="e">
        <f t="shared" ca="1" si="126"/>
        <v>#NAME?</v>
      </c>
      <c r="AS598" s="58" t="s">
        <v>189</v>
      </c>
      <c r="AT598" s="65">
        <v>0.8</v>
      </c>
      <c r="AU598" s="61"/>
      <c r="AV598" s="61"/>
      <c r="AW598" s="58" t="s">
        <v>268</v>
      </c>
      <c r="AX598" s="65">
        <v>0.75</v>
      </c>
      <c r="AY598" s="61"/>
      <c r="AZ598" s="61"/>
      <c r="BA598" s="58" t="s">
        <v>9</v>
      </c>
      <c r="BB598" s="65">
        <v>0.7</v>
      </c>
      <c r="BC598" s="61"/>
      <c r="BD598" s="61"/>
      <c r="BE598" s="58"/>
      <c r="BF598" s="65"/>
      <c r="BG598" s="61"/>
      <c r="BH598" s="61"/>
      <c r="BI598" s="58"/>
      <c r="BJ598" s="65"/>
      <c r="BK598" s="61"/>
      <c r="BL598" s="61"/>
      <c r="BM598" s="58"/>
      <c r="BN598" s="65"/>
      <c r="BO598" s="61"/>
      <c r="BP598" s="61"/>
      <c r="BQ598" s="58"/>
      <c r="BR598" s="65"/>
      <c r="BS598" s="61"/>
      <c r="BT598" s="61"/>
      <c r="BU598" s="58"/>
      <c r="BV598" s="65"/>
      <c r="BW598" s="61"/>
      <c r="BX598" s="61"/>
      <c r="BY598" s="58"/>
      <c r="BZ598" s="65"/>
      <c r="CA598" s="61"/>
      <c r="CB598" s="61"/>
      <c r="CC598" s="58"/>
      <c r="CD598" s="65"/>
      <c r="CE598" s="61"/>
      <c r="CF598" s="61"/>
      <c r="CG598" s="58"/>
      <c r="CH598" s="65"/>
      <c r="CI598" s="61"/>
      <c r="CJ598" s="61"/>
      <c r="CK598" s="58"/>
      <c r="CL598" s="65"/>
      <c r="CM598" s="61"/>
      <c r="CN598" s="61"/>
      <c r="CO598" s="58"/>
      <c r="CP598" s="65"/>
      <c r="CQ598" s="61"/>
      <c r="CR598" s="61"/>
      <c r="CS598" s="58"/>
      <c r="CT598" s="65"/>
      <c r="CU598" s="61"/>
      <c r="CV598" s="61"/>
      <c r="CW598" s="58"/>
      <c r="CX598" s="65"/>
      <c r="CY598" s="61"/>
      <c r="CZ598" s="61"/>
      <c r="DA598" s="58"/>
      <c r="DB598" s="65"/>
      <c r="DC598" s="61"/>
      <c r="DD598" s="61"/>
      <c r="DE598" s="58"/>
      <c r="DF598" s="65"/>
      <c r="DG598" s="61"/>
      <c r="DH598" s="61"/>
      <c r="DI598" s="94">
        <v>39688.631319444445</v>
      </c>
    </row>
    <row r="599" spans="1:113" s="26" customFormat="1" ht="14.5" x14ac:dyDescent="0.25">
      <c r="A599" s="150">
        <v>52630</v>
      </c>
      <c r="B599" s="55" t="s">
        <v>2640</v>
      </c>
      <c r="C599" s="57" t="s">
        <v>962</v>
      </c>
      <c r="D599" s="58" t="s">
        <v>2626</v>
      </c>
      <c r="E599" s="58" t="s">
        <v>948</v>
      </c>
      <c r="F599" s="58" t="s">
        <v>2626</v>
      </c>
      <c r="G599" s="248">
        <v>20071101</v>
      </c>
      <c r="H599" s="58" t="s">
        <v>1177</v>
      </c>
      <c r="I599" s="59">
        <v>0.98499999999999999</v>
      </c>
      <c r="J599" s="58" t="s">
        <v>941</v>
      </c>
      <c r="K599" s="58" t="s">
        <v>6761</v>
      </c>
      <c r="L599" s="60">
        <v>3664900000</v>
      </c>
      <c r="M599" s="58" t="s">
        <v>1754</v>
      </c>
      <c r="N599" s="58" t="s">
        <v>1753</v>
      </c>
      <c r="O599" s="105">
        <v>260.76</v>
      </c>
      <c r="P599" s="105">
        <v>16870.400000000001</v>
      </c>
      <c r="Q599" s="58" t="s">
        <v>325</v>
      </c>
      <c r="R599" s="58" t="s">
        <v>326</v>
      </c>
      <c r="S599" s="74">
        <v>20091102</v>
      </c>
      <c r="T599" s="58" t="s">
        <v>327</v>
      </c>
      <c r="U599" s="62">
        <v>8.6E-3</v>
      </c>
      <c r="V599" s="62">
        <v>0.02</v>
      </c>
      <c r="W599" s="62">
        <v>5.9999999999999995E-4</v>
      </c>
      <c r="X599" s="62">
        <v>5.9999999999999995E-4</v>
      </c>
      <c r="Y599" s="61" t="s">
        <v>2008</v>
      </c>
      <c r="Z599" s="61" t="s">
        <v>1986</v>
      </c>
      <c r="AA599" s="61" t="s">
        <v>2025</v>
      </c>
      <c r="AB599" s="76" t="s">
        <v>1174</v>
      </c>
      <c r="AC599" s="58"/>
      <c r="AD599" s="61" t="s">
        <v>328</v>
      </c>
      <c r="AE599" s="56"/>
      <c r="AF599" s="61">
        <v>60</v>
      </c>
      <c r="AG599" s="61"/>
      <c r="AH599" s="63"/>
      <c r="AI599" s="61" t="s">
        <v>329</v>
      </c>
      <c r="AJ599" s="64">
        <v>0.2</v>
      </c>
      <c r="AK599" s="61">
        <f ca="1">IF(LEN(J599)=0,"",VLOOKUP(INDIRECT(ADDRESS(COUNTA(기초자산!$A:$A),1,,,sname)),mat_spot,MATCH(J599,기초자산!$10:$10,0),FALSE))</f>
        <v>274.89999999999998</v>
      </c>
      <c r="AL599" s="61">
        <f ca="1">IF(LEN(K599)=0,"",VLOOKUP(INDIRECT(ADDRESS(COUNTA(기초자산!$A:$A),1,,,sname)),mat_spot,MATCH(K599,기초자산!$10:$10,0),FALSE))</f>
        <v>10592.04</v>
      </c>
      <c r="AM599" s="65">
        <f t="shared" ca="1" si="124"/>
        <v>1.0542261082988187</v>
      </c>
      <c r="AN599" s="65">
        <f t="shared" ca="1" si="127"/>
        <v>0.62784759104704102</v>
      </c>
      <c r="AO599" s="58" t="s">
        <v>330</v>
      </c>
      <c r="AP599" s="65">
        <v>0.9</v>
      </c>
      <c r="AQ599" s="61" t="e">
        <f t="shared" ca="1" si="125"/>
        <v>#NAME?</v>
      </c>
      <c r="AR599" s="61" t="e">
        <f t="shared" ca="1" si="126"/>
        <v>#NAME?</v>
      </c>
      <c r="AS599" s="58" t="s">
        <v>331</v>
      </c>
      <c r="AT599" s="65">
        <v>0.85</v>
      </c>
      <c r="AU599" s="61"/>
      <c r="AV599" s="61"/>
      <c r="AW599" s="58" t="s">
        <v>332</v>
      </c>
      <c r="AX599" s="65">
        <v>0.8</v>
      </c>
      <c r="AY599" s="61"/>
      <c r="AZ599" s="61"/>
      <c r="BA599" s="58" t="s">
        <v>333</v>
      </c>
      <c r="BB599" s="65">
        <v>0.75</v>
      </c>
      <c r="BC599" s="61"/>
      <c r="BD599" s="61"/>
      <c r="BE599" s="58"/>
      <c r="BF599" s="65"/>
      <c r="BG599" s="61"/>
      <c r="BH599" s="61"/>
      <c r="BI599" s="58"/>
      <c r="BJ599" s="65"/>
      <c r="BK599" s="61"/>
      <c r="BL599" s="61"/>
      <c r="BM599" s="58"/>
      <c r="BN599" s="65"/>
      <c r="BO599" s="61"/>
      <c r="BP599" s="61"/>
      <c r="BQ599" s="58"/>
      <c r="BR599" s="65"/>
      <c r="BS599" s="61"/>
      <c r="BT599" s="61"/>
      <c r="BU599" s="58"/>
      <c r="BV599" s="65"/>
      <c r="BW599" s="61"/>
      <c r="BX599" s="61"/>
      <c r="BY599" s="58"/>
      <c r="BZ599" s="65"/>
      <c r="CA599" s="61"/>
      <c r="CB599" s="61"/>
      <c r="CC599" s="58"/>
      <c r="CD599" s="65"/>
      <c r="CE599" s="61"/>
      <c r="CF599" s="61"/>
      <c r="CG599" s="58"/>
      <c r="CH599" s="65"/>
      <c r="CI599" s="61"/>
      <c r="CJ599" s="61"/>
      <c r="CK599" s="58"/>
      <c r="CL599" s="65"/>
      <c r="CM599" s="61"/>
      <c r="CN599" s="61"/>
      <c r="CO599" s="58"/>
      <c r="CP599" s="65"/>
      <c r="CQ599" s="61"/>
      <c r="CR599" s="61"/>
      <c r="CS599" s="58"/>
      <c r="CT599" s="65"/>
      <c r="CU599" s="61"/>
      <c r="CV599" s="61"/>
      <c r="CW599" s="58"/>
      <c r="CX599" s="65"/>
      <c r="CY599" s="61"/>
      <c r="CZ599" s="61"/>
      <c r="DA599" s="58"/>
      <c r="DB599" s="65"/>
      <c r="DC599" s="61"/>
      <c r="DD599" s="61"/>
      <c r="DE599" s="58"/>
      <c r="DF599" s="65"/>
      <c r="DG599" s="61"/>
      <c r="DH599" s="61"/>
      <c r="DI599" s="76">
        <v>39728</v>
      </c>
    </row>
    <row r="600" spans="1:113" s="1" customFormat="1" ht="14.5" x14ac:dyDescent="0.25">
      <c r="A600" s="150">
        <v>52626</v>
      </c>
      <c r="B600" s="55" t="s">
        <v>1700</v>
      </c>
      <c r="C600" s="57" t="s">
        <v>967</v>
      </c>
      <c r="D600" s="58" t="s">
        <v>945</v>
      </c>
      <c r="E600" s="58" t="s">
        <v>948</v>
      </c>
      <c r="F600" s="58" t="s">
        <v>910</v>
      </c>
      <c r="G600" s="248">
        <v>20071025</v>
      </c>
      <c r="H600" s="58" t="s">
        <v>910</v>
      </c>
      <c r="I600" s="59">
        <v>0.99750000000000005</v>
      </c>
      <c r="J600" s="58" t="s">
        <v>922</v>
      </c>
      <c r="K600" s="58" t="s">
        <v>928</v>
      </c>
      <c r="L600" s="60">
        <v>2413270000</v>
      </c>
      <c r="M600" s="58" t="s">
        <v>2400</v>
      </c>
      <c r="N600" s="58" t="s">
        <v>1474</v>
      </c>
      <c r="O600" s="105">
        <v>49250</v>
      </c>
      <c r="P600" s="105">
        <v>85300</v>
      </c>
      <c r="Q600" s="58" t="s">
        <v>10</v>
      </c>
      <c r="R600" s="58" t="s">
        <v>1475</v>
      </c>
      <c r="S600" s="74">
        <v>20101029</v>
      </c>
      <c r="T600" s="58" t="s">
        <v>86</v>
      </c>
      <c r="U600" s="62">
        <v>6.0000000000000001E-3</v>
      </c>
      <c r="V600" s="62">
        <v>0</v>
      </c>
      <c r="W600" s="62">
        <v>5.9999999999999995E-4</v>
      </c>
      <c r="X600" s="62">
        <v>4.4999999999999999E-4</v>
      </c>
      <c r="Y600" s="61" t="s">
        <v>1405</v>
      </c>
      <c r="Z600" s="61" t="s">
        <v>1476</v>
      </c>
      <c r="AA600" s="61" t="s">
        <v>1412</v>
      </c>
      <c r="AB600" s="76" t="s">
        <v>1174</v>
      </c>
      <c r="AC600" s="58"/>
      <c r="AD600" s="61" t="s">
        <v>126</v>
      </c>
      <c r="AE600" s="56"/>
      <c r="AF600" s="61">
        <v>50</v>
      </c>
      <c r="AG600" s="61"/>
      <c r="AH600" s="63"/>
      <c r="AI600" s="61" t="s">
        <v>1477</v>
      </c>
      <c r="AJ600" s="64">
        <v>0.21</v>
      </c>
      <c r="AK600" s="61">
        <f ca="1">IF(LEN(J600)=0,"",VLOOKUP(INDIRECT(ADDRESS(COUNTA(기초자산!$A:$A),1,,,sname)),mat_spot,MATCH(J600,기초자산!$10:$10,0),FALSE))</f>
        <v>41700</v>
      </c>
      <c r="AL600" s="61">
        <f ca="1">IF(LEN(K600)=0,"",VLOOKUP(INDIRECT(ADDRESS(COUNTA(기초자산!$A:$A),1,,,sname)),mat_spot,MATCH(K600,기초자산!$10:$10,0),FALSE))</f>
        <v>137000</v>
      </c>
      <c r="AM600" s="65">
        <f t="shared" ca="1" si="124"/>
        <v>0.84670050761421323</v>
      </c>
      <c r="AN600" s="65">
        <f t="shared" ca="1" si="127"/>
        <v>1.6060961313012896</v>
      </c>
      <c r="AO600" s="58">
        <v>20080226</v>
      </c>
      <c r="AP600" s="65">
        <v>0.85</v>
      </c>
      <c r="AQ600" s="61" t="e">
        <f t="shared" ca="1" si="125"/>
        <v>#NAME?</v>
      </c>
      <c r="AR600" s="61" t="e">
        <f t="shared" ca="1" si="126"/>
        <v>#NAME?</v>
      </c>
      <c r="AS600" s="58">
        <v>20080626</v>
      </c>
      <c r="AT600" s="65">
        <v>0.85</v>
      </c>
      <c r="AU600" s="61"/>
      <c r="AV600" s="61"/>
      <c r="AW600" s="58">
        <v>20081024</v>
      </c>
      <c r="AX600" s="65">
        <v>0.85</v>
      </c>
      <c r="AY600" s="61"/>
      <c r="AZ600" s="61"/>
      <c r="BA600" s="58">
        <v>20090226</v>
      </c>
      <c r="BB600" s="65">
        <v>0.8</v>
      </c>
      <c r="BC600" s="61"/>
      <c r="BD600" s="61"/>
      <c r="BE600" s="58">
        <v>20090626</v>
      </c>
      <c r="BF600" s="65">
        <v>0.8</v>
      </c>
      <c r="BG600" s="61"/>
      <c r="BH600" s="61"/>
      <c r="BI600" s="58">
        <v>20091026</v>
      </c>
      <c r="BJ600" s="65">
        <v>0.8</v>
      </c>
      <c r="BK600" s="61"/>
      <c r="BL600" s="61"/>
      <c r="BM600" s="58">
        <v>20100226</v>
      </c>
      <c r="BN600" s="65">
        <v>0.75</v>
      </c>
      <c r="BO600" s="61"/>
      <c r="BP600" s="61"/>
      <c r="BQ600" s="58">
        <v>20100625</v>
      </c>
      <c r="BR600" s="65">
        <v>0.75</v>
      </c>
      <c r="BS600" s="61"/>
      <c r="BT600" s="61"/>
      <c r="BU600" s="58" t="s">
        <v>10</v>
      </c>
      <c r="BV600" s="65">
        <v>0.75</v>
      </c>
      <c r="BW600" s="61"/>
      <c r="BX600" s="61"/>
      <c r="BY600" s="58"/>
      <c r="BZ600" s="65"/>
      <c r="CA600" s="61"/>
      <c r="CB600" s="61"/>
      <c r="CC600" s="58"/>
      <c r="CD600" s="65"/>
      <c r="CE600" s="61"/>
      <c r="CF600" s="61"/>
      <c r="CG600" s="58"/>
      <c r="CH600" s="65"/>
      <c r="CI600" s="61"/>
      <c r="CJ600" s="61"/>
      <c r="CK600" s="58"/>
      <c r="CL600" s="65"/>
      <c r="CM600" s="61"/>
      <c r="CN600" s="61"/>
      <c r="CO600" s="58"/>
      <c r="CP600" s="65"/>
      <c r="CQ600" s="61"/>
      <c r="CR600" s="61"/>
      <c r="CS600" s="58"/>
      <c r="CT600" s="65"/>
      <c r="CU600" s="61"/>
      <c r="CV600" s="61"/>
      <c r="CW600" s="58"/>
      <c r="CX600" s="65"/>
      <c r="CY600" s="61"/>
      <c r="CZ600" s="61"/>
      <c r="DA600" s="58"/>
      <c r="DB600" s="65"/>
      <c r="DC600" s="61"/>
      <c r="DD600" s="61"/>
      <c r="DE600" s="58"/>
      <c r="DF600" s="65"/>
      <c r="DG600" s="61"/>
      <c r="DH600" s="61"/>
      <c r="DI600" s="94">
        <v>39729.643854166665</v>
      </c>
    </row>
    <row r="601" spans="1:113" s="1" customFormat="1" ht="14.5" x14ac:dyDescent="0.25">
      <c r="A601" s="150">
        <v>52627</v>
      </c>
      <c r="B601" s="55" t="s">
        <v>1701</v>
      </c>
      <c r="C601" s="57" t="s">
        <v>968</v>
      </c>
      <c r="D601" s="58" t="s">
        <v>945</v>
      </c>
      <c r="E601" s="58" t="s">
        <v>948</v>
      </c>
      <c r="F601" s="58" t="s">
        <v>910</v>
      </c>
      <c r="G601" s="248">
        <v>20071025</v>
      </c>
      <c r="H601" s="58" t="s">
        <v>910</v>
      </c>
      <c r="I601" s="59">
        <v>0.99750000000000005</v>
      </c>
      <c r="J601" s="58" t="s">
        <v>933</v>
      </c>
      <c r="K601" s="58" t="s">
        <v>914</v>
      </c>
      <c r="L601" s="60">
        <v>2300000000</v>
      </c>
      <c r="M601" s="58" t="s">
        <v>2400</v>
      </c>
      <c r="N601" s="58" t="s">
        <v>1474</v>
      </c>
      <c r="O601" s="105">
        <v>97000</v>
      </c>
      <c r="P601" s="105">
        <v>659000</v>
      </c>
      <c r="Q601" s="58" t="s">
        <v>11</v>
      </c>
      <c r="R601" s="58" t="s">
        <v>237</v>
      </c>
      <c r="S601" s="74">
        <v>20091029</v>
      </c>
      <c r="T601" s="58" t="s">
        <v>86</v>
      </c>
      <c r="U601" s="62">
        <v>2.4E-2</v>
      </c>
      <c r="V601" s="62">
        <v>0</v>
      </c>
      <c r="W601" s="62">
        <v>2.3999999999999998E-3</v>
      </c>
      <c r="X601" s="62">
        <v>1.8E-3</v>
      </c>
      <c r="Y601" s="61" t="s">
        <v>1411</v>
      </c>
      <c r="Z601" s="61" t="s">
        <v>1478</v>
      </c>
      <c r="AA601" s="61" t="s">
        <v>1412</v>
      </c>
      <c r="AB601" s="76" t="s">
        <v>1174</v>
      </c>
      <c r="AC601" s="58"/>
      <c r="AD601" s="61" t="s">
        <v>127</v>
      </c>
      <c r="AE601" s="56">
        <v>20080122</v>
      </c>
      <c r="AF601" s="61">
        <v>65</v>
      </c>
      <c r="AG601" s="61">
        <v>103</v>
      </c>
      <c r="AH601" s="63"/>
      <c r="AI601" s="61" t="s">
        <v>1450</v>
      </c>
      <c r="AJ601" s="64">
        <v>0.12</v>
      </c>
      <c r="AK601" s="61">
        <f ca="1">IF(LEN(J601)=0,"",VLOOKUP(INDIRECT(ADDRESS(COUNTA(기초자산!$A:$A),1,,,sname)),mat_spot,MATCH(J601,기초자산!$10:$10,0),FALSE))</f>
        <v>86800</v>
      </c>
      <c r="AL601" s="61">
        <f ca="1">IF(LEN(K601)=0,"",VLOOKUP(INDIRECT(ADDRESS(COUNTA(기초자산!$A:$A),1,,,sname)),mat_spot,MATCH(K601,기초자산!$10:$10,0),FALSE))</f>
        <v>472000</v>
      </c>
      <c r="AM601" s="65">
        <f t="shared" ca="1" si="124"/>
        <v>0.89484536082474231</v>
      </c>
      <c r="AN601" s="65">
        <f t="shared" ca="1" si="127"/>
        <v>0.71623672230652502</v>
      </c>
      <c r="AO601" s="58" t="s">
        <v>182</v>
      </c>
      <c r="AP601" s="65">
        <v>1</v>
      </c>
      <c r="AQ601" s="61" t="e">
        <f t="shared" ca="1" si="125"/>
        <v>#NAME?</v>
      </c>
      <c r="AR601" s="61" t="e">
        <f t="shared" ca="1" si="126"/>
        <v>#NAME?</v>
      </c>
      <c r="AS601" s="58" t="s">
        <v>637</v>
      </c>
      <c r="AT601" s="65">
        <v>1</v>
      </c>
      <c r="AU601" s="61"/>
      <c r="AV601" s="61"/>
      <c r="AW601" s="58" t="s">
        <v>183</v>
      </c>
      <c r="AX601" s="65">
        <v>1</v>
      </c>
      <c r="AY601" s="61"/>
      <c r="AZ601" s="61"/>
      <c r="BA601" s="58" t="s">
        <v>286</v>
      </c>
      <c r="BB601" s="65">
        <v>1</v>
      </c>
      <c r="BC601" s="61"/>
      <c r="BD601" s="61"/>
      <c r="BE601" s="58" t="s">
        <v>2496</v>
      </c>
      <c r="BF601" s="65">
        <v>1</v>
      </c>
      <c r="BG601" s="61"/>
      <c r="BH601" s="61"/>
      <c r="BI601" s="58" t="s">
        <v>1736</v>
      </c>
      <c r="BJ601" s="65">
        <v>1</v>
      </c>
      <c r="BK601" s="61"/>
      <c r="BL601" s="61"/>
      <c r="BM601" s="58" t="s">
        <v>2206</v>
      </c>
      <c r="BN601" s="65">
        <v>1</v>
      </c>
      <c r="BO601" s="61"/>
      <c r="BP601" s="61"/>
      <c r="BQ601" s="58" t="s">
        <v>2483</v>
      </c>
      <c r="BR601" s="65">
        <v>1</v>
      </c>
      <c r="BS601" s="61"/>
      <c r="BT601" s="61"/>
      <c r="BU601" s="58" t="s">
        <v>269</v>
      </c>
      <c r="BV601" s="65">
        <v>1</v>
      </c>
      <c r="BW601" s="61"/>
      <c r="BX601" s="61"/>
      <c r="BY601" s="58" t="s">
        <v>174</v>
      </c>
      <c r="BZ601" s="65">
        <v>1</v>
      </c>
      <c r="CA601" s="61"/>
      <c r="CB601" s="61"/>
      <c r="CC601" s="58" t="s">
        <v>2497</v>
      </c>
      <c r="CD601" s="65">
        <v>1</v>
      </c>
      <c r="CE601" s="61"/>
      <c r="CF601" s="61"/>
      <c r="CG601" s="58" t="s">
        <v>2214</v>
      </c>
      <c r="CH601" s="65">
        <v>1</v>
      </c>
      <c r="CI601" s="61"/>
      <c r="CJ601" s="61"/>
      <c r="CK601" s="58" t="s">
        <v>2214</v>
      </c>
      <c r="CL601" s="65">
        <v>1</v>
      </c>
      <c r="CM601" s="61"/>
      <c r="CN601" s="61"/>
      <c r="CO601" s="58" t="s">
        <v>2214</v>
      </c>
      <c r="CP601" s="65">
        <v>1</v>
      </c>
      <c r="CQ601" s="61"/>
      <c r="CR601" s="61"/>
      <c r="CS601" s="58" t="s">
        <v>2214</v>
      </c>
      <c r="CT601" s="65">
        <v>1</v>
      </c>
      <c r="CU601" s="61"/>
      <c r="CV601" s="61"/>
      <c r="CW601" s="58" t="s">
        <v>2214</v>
      </c>
      <c r="CX601" s="65">
        <v>1</v>
      </c>
      <c r="CY601" s="61"/>
      <c r="CZ601" s="61"/>
      <c r="DA601" s="58" t="s">
        <v>2214</v>
      </c>
      <c r="DB601" s="65">
        <v>1</v>
      </c>
      <c r="DC601" s="61"/>
      <c r="DD601" s="61"/>
      <c r="DE601" s="58" t="s">
        <v>2214</v>
      </c>
      <c r="DF601" s="65">
        <v>1</v>
      </c>
      <c r="DG601" s="61"/>
      <c r="DH601" s="61"/>
      <c r="DI601" s="94">
        <v>39693.560081018521</v>
      </c>
    </row>
    <row r="602" spans="1:113" s="1" customFormat="1" ht="14.5" x14ac:dyDescent="0.25">
      <c r="A602" s="150">
        <v>52628</v>
      </c>
      <c r="B602" s="55" t="s">
        <v>1702</v>
      </c>
      <c r="C602" s="57" t="s">
        <v>963</v>
      </c>
      <c r="D602" s="58" t="s">
        <v>945</v>
      </c>
      <c r="E602" s="58" t="s">
        <v>948</v>
      </c>
      <c r="F602" s="58" t="s">
        <v>910</v>
      </c>
      <c r="G602" s="248">
        <v>20071025</v>
      </c>
      <c r="H602" s="58" t="s">
        <v>910</v>
      </c>
      <c r="I602" s="59">
        <v>0.99750000000000005</v>
      </c>
      <c r="J602" s="58" t="s">
        <v>941</v>
      </c>
      <c r="K602" s="58" t="s">
        <v>6761</v>
      </c>
      <c r="L602" s="60">
        <v>1921544100</v>
      </c>
      <c r="M602" s="58" t="s">
        <v>2400</v>
      </c>
      <c r="N602" s="58" t="s">
        <v>1474</v>
      </c>
      <c r="O602" s="105">
        <v>255.65</v>
      </c>
      <c r="P602" s="105">
        <v>16505.63</v>
      </c>
      <c r="Q602" s="58" t="s">
        <v>10</v>
      </c>
      <c r="R602" s="58" t="s">
        <v>1475</v>
      </c>
      <c r="S602" s="74">
        <v>20101029</v>
      </c>
      <c r="T602" s="58" t="s">
        <v>86</v>
      </c>
      <c r="U602" s="62">
        <v>8.0000000000000002E-3</v>
      </c>
      <c r="V602" s="62">
        <v>0</v>
      </c>
      <c r="W602" s="62">
        <v>8.0000000000000004E-4</v>
      </c>
      <c r="X602" s="62">
        <v>5.9999999999999995E-4</v>
      </c>
      <c r="Y602" s="61" t="s">
        <v>1405</v>
      </c>
      <c r="Z602" s="61" t="s">
        <v>1433</v>
      </c>
      <c r="AA602" s="61" t="s">
        <v>1412</v>
      </c>
      <c r="AB602" s="76" t="s">
        <v>1174</v>
      </c>
      <c r="AC602" s="58"/>
      <c r="AD602" s="61" t="s">
        <v>128</v>
      </c>
      <c r="AE602" s="56"/>
      <c r="AF602" s="61">
        <v>70</v>
      </c>
      <c r="AG602" s="61">
        <v>105</v>
      </c>
      <c r="AH602" s="63"/>
      <c r="AI602" s="61" t="s">
        <v>1413</v>
      </c>
      <c r="AJ602" s="64">
        <v>0.3</v>
      </c>
      <c r="AK602" s="61">
        <f ca="1">IF(LEN(J602)=0,"",VLOOKUP(INDIRECT(ADDRESS(COUNTA(기초자산!$A:$A),1,,,sname)),mat_spot,MATCH(J602,기초자산!$10:$10,0),FALSE))</f>
        <v>274.89999999999998</v>
      </c>
      <c r="AL602" s="61">
        <f ca="1">IF(LEN(K602)=0,"",VLOOKUP(INDIRECT(ADDRESS(COUNTA(기초자산!$A:$A),1,,,sname)),mat_spot,MATCH(K602,기초자산!$10:$10,0),FALSE))</f>
        <v>10592.04</v>
      </c>
      <c r="AM602" s="65">
        <f t="shared" ca="1" si="124"/>
        <v>1.0752982593389397</v>
      </c>
      <c r="AN602" s="65">
        <f t="shared" ca="1" si="127"/>
        <v>0.6417228545653817</v>
      </c>
      <c r="AO602" s="58" t="s">
        <v>183</v>
      </c>
      <c r="AP602" s="65">
        <v>0.95</v>
      </c>
      <c r="AQ602" s="61" t="e">
        <f t="shared" ca="1" si="125"/>
        <v>#NAME?</v>
      </c>
      <c r="AR602" s="61" t="e">
        <f t="shared" ca="1" si="126"/>
        <v>#NAME?</v>
      </c>
      <c r="AS602" s="58" t="s">
        <v>1736</v>
      </c>
      <c r="AT602" s="65">
        <v>0.95</v>
      </c>
      <c r="AU602" s="61"/>
      <c r="AV602" s="61"/>
      <c r="AW602" s="58" t="s">
        <v>269</v>
      </c>
      <c r="AX602" s="65">
        <v>0.95</v>
      </c>
      <c r="AY602" s="61"/>
      <c r="AZ602" s="61"/>
      <c r="BA602" s="58" t="s">
        <v>161</v>
      </c>
      <c r="BB602" s="65">
        <v>0.95</v>
      </c>
      <c r="BC602" s="61"/>
      <c r="BD602" s="61"/>
      <c r="BE602" s="58" t="s">
        <v>2394</v>
      </c>
      <c r="BF602" s="65">
        <v>0.95</v>
      </c>
      <c r="BG602" s="61"/>
      <c r="BH602" s="61"/>
      <c r="BI602" s="58" t="s">
        <v>201</v>
      </c>
      <c r="BJ602" s="65">
        <v>0.95</v>
      </c>
      <c r="BK602" s="61"/>
      <c r="BL602" s="61"/>
      <c r="BM602" s="58" t="s">
        <v>2207</v>
      </c>
      <c r="BN602" s="65">
        <v>0.95</v>
      </c>
      <c r="BO602" s="61"/>
      <c r="BP602" s="61"/>
      <c r="BQ602" s="58" t="s">
        <v>11</v>
      </c>
      <c r="BR602" s="65">
        <v>0.95</v>
      </c>
      <c r="BS602" s="61"/>
      <c r="BT602" s="61"/>
      <c r="BU602" s="58" t="s">
        <v>2439</v>
      </c>
      <c r="BV602" s="65">
        <v>0.95</v>
      </c>
      <c r="BW602" s="61"/>
      <c r="BX602" s="61"/>
      <c r="BY602" s="58" t="s">
        <v>23</v>
      </c>
      <c r="BZ602" s="65">
        <v>0.95</v>
      </c>
      <c r="CA602" s="61"/>
      <c r="CB602" s="61"/>
      <c r="CC602" s="58" t="s">
        <v>2415</v>
      </c>
      <c r="CD602" s="65">
        <v>0.95</v>
      </c>
      <c r="CE602" s="61"/>
      <c r="CF602" s="61"/>
      <c r="CG602" s="58" t="s">
        <v>10</v>
      </c>
      <c r="CH602" s="65">
        <v>0.95</v>
      </c>
      <c r="CI602" s="61"/>
      <c r="CJ602" s="61"/>
      <c r="CK602" s="58" t="s">
        <v>10</v>
      </c>
      <c r="CL602" s="65">
        <v>0.95</v>
      </c>
      <c r="CM602" s="61"/>
      <c r="CN602" s="61"/>
      <c r="CO602" s="58" t="s">
        <v>10</v>
      </c>
      <c r="CP602" s="65">
        <v>0.95</v>
      </c>
      <c r="CQ602" s="61"/>
      <c r="CR602" s="61"/>
      <c r="CS602" s="58" t="s">
        <v>10</v>
      </c>
      <c r="CT602" s="65">
        <v>0.95</v>
      </c>
      <c r="CU602" s="61"/>
      <c r="CV602" s="61"/>
      <c r="CW602" s="58" t="s">
        <v>10</v>
      </c>
      <c r="CX602" s="65">
        <v>0.95</v>
      </c>
      <c r="CY602" s="61"/>
      <c r="CZ602" s="61"/>
      <c r="DA602" s="58" t="s">
        <v>10</v>
      </c>
      <c r="DB602" s="65">
        <v>0.95</v>
      </c>
      <c r="DC602" s="61"/>
      <c r="DD602" s="61"/>
      <c r="DE602" s="58" t="s">
        <v>10</v>
      </c>
      <c r="DF602" s="65">
        <v>0.95</v>
      </c>
      <c r="DG602" s="61"/>
      <c r="DH602" s="61"/>
      <c r="DI602" s="114">
        <v>39707</v>
      </c>
    </row>
    <row r="603" spans="1:113" s="26" customFormat="1" ht="14.5" x14ac:dyDescent="0.25">
      <c r="A603" s="150">
        <v>52624</v>
      </c>
      <c r="B603" s="55" t="s">
        <v>1703</v>
      </c>
      <c r="C603" s="57" t="s">
        <v>1063</v>
      </c>
      <c r="D603" s="58" t="s">
        <v>2626</v>
      </c>
      <c r="E603" s="58" t="s">
        <v>948</v>
      </c>
      <c r="F603" s="58" t="s">
        <v>1713</v>
      </c>
      <c r="G603" s="248">
        <v>20071019</v>
      </c>
      <c r="H603" s="58" t="s">
        <v>2024</v>
      </c>
      <c r="I603" s="59">
        <v>0.98499999999999999</v>
      </c>
      <c r="J603" s="58" t="s">
        <v>941</v>
      </c>
      <c r="K603" s="58" t="s">
        <v>6761</v>
      </c>
      <c r="L603" s="60">
        <v>17674024098</v>
      </c>
      <c r="M603" s="58" t="s">
        <v>953</v>
      </c>
      <c r="N603" s="58" t="s">
        <v>2098</v>
      </c>
      <c r="O603" s="105">
        <v>203.57</v>
      </c>
      <c r="P603" s="105">
        <v>17669.830000000002</v>
      </c>
      <c r="Q603" s="58" t="s">
        <v>959</v>
      </c>
      <c r="R603" s="58" t="s">
        <v>2099</v>
      </c>
      <c r="S603" s="74">
        <v>20101019</v>
      </c>
      <c r="T603" s="58" t="s">
        <v>87</v>
      </c>
      <c r="U603" s="62">
        <v>8.6E-3</v>
      </c>
      <c r="V603" s="62">
        <v>0.02</v>
      </c>
      <c r="W603" s="62">
        <v>5.9999999999999995E-4</v>
      </c>
      <c r="X603" s="62">
        <v>5.9999999999999995E-4</v>
      </c>
      <c r="Y603" s="61" t="s">
        <v>2013</v>
      </c>
      <c r="Z603" s="61" t="s">
        <v>2009</v>
      </c>
      <c r="AA603" s="61" t="s">
        <v>2847</v>
      </c>
      <c r="AB603" s="76" t="s">
        <v>1174</v>
      </c>
      <c r="AC603" s="58"/>
      <c r="AD603" s="61" t="s">
        <v>116</v>
      </c>
      <c r="AE603" s="56"/>
      <c r="AF603" s="61">
        <v>60</v>
      </c>
      <c r="AG603" s="61"/>
      <c r="AH603" s="63"/>
      <c r="AI603" s="61" t="s">
        <v>2089</v>
      </c>
      <c r="AJ603" s="64">
        <v>0.21</v>
      </c>
      <c r="AK603" s="61">
        <f ca="1">IF(LEN(J603)=0,"",VLOOKUP(INDIRECT(ADDRESS(COUNTA(기초자산!$A:$A),1,,,sname)),mat_spot,MATCH(J603,기초자산!$10:$10,0),FALSE))</f>
        <v>274.89999999999998</v>
      </c>
      <c r="AL603" s="61">
        <f ca="1">IF(LEN(K603)=0,"",VLOOKUP(INDIRECT(ADDRESS(COUNTA(기초자산!$A:$A),1,,,sname)),mat_spot,MATCH(K603,기초자산!$10:$10,0),FALSE))</f>
        <v>10592.04</v>
      </c>
      <c r="AM603" s="65">
        <f t="shared" ca="1" si="124"/>
        <v>1.3503954413715182</v>
      </c>
      <c r="AN603" s="65">
        <f t="shared" ca="1" si="127"/>
        <v>0.59944209989569797</v>
      </c>
      <c r="AO603" s="58" t="s">
        <v>954</v>
      </c>
      <c r="AP603" s="65">
        <v>0.9</v>
      </c>
      <c r="AQ603" s="61" t="e">
        <f t="shared" ca="1" si="125"/>
        <v>#NAME?</v>
      </c>
      <c r="AR603" s="61" t="e">
        <f t="shared" ca="1" si="126"/>
        <v>#NAME?</v>
      </c>
      <c r="AS603" s="58" t="s">
        <v>955</v>
      </c>
      <c r="AT603" s="65">
        <v>0.9</v>
      </c>
      <c r="AU603" s="61"/>
      <c r="AV603" s="61"/>
      <c r="AW603" s="58" t="s">
        <v>956</v>
      </c>
      <c r="AX603" s="65">
        <v>0.85</v>
      </c>
      <c r="AY603" s="61"/>
      <c r="AZ603" s="61"/>
      <c r="BA603" s="58" t="s">
        <v>957</v>
      </c>
      <c r="BB603" s="65">
        <v>0.85</v>
      </c>
      <c r="BC603" s="61"/>
      <c r="BD603" s="61"/>
      <c r="BE603" s="58" t="s">
        <v>958</v>
      </c>
      <c r="BF603" s="65">
        <v>0.8</v>
      </c>
      <c r="BG603" s="61"/>
      <c r="BH603" s="61"/>
      <c r="BI603" s="58" t="s">
        <v>959</v>
      </c>
      <c r="BJ603" s="65">
        <v>0.8</v>
      </c>
      <c r="BK603" s="61"/>
      <c r="BL603" s="61"/>
      <c r="BM603" s="58"/>
      <c r="BN603" s="65"/>
      <c r="BO603" s="61"/>
      <c r="BP603" s="61"/>
      <c r="BQ603" s="58"/>
      <c r="BR603" s="65"/>
      <c r="BS603" s="61"/>
      <c r="BT603" s="61"/>
      <c r="BU603" s="58"/>
      <c r="BV603" s="65"/>
      <c r="BW603" s="61"/>
      <c r="BX603" s="61"/>
      <c r="BY603" s="58"/>
      <c r="BZ603" s="65"/>
      <c r="CA603" s="61"/>
      <c r="CB603" s="61"/>
      <c r="CC603" s="58"/>
      <c r="CD603" s="65"/>
      <c r="CE603" s="61"/>
      <c r="CF603" s="61"/>
      <c r="CG603" s="58"/>
      <c r="CH603" s="65"/>
      <c r="CI603" s="61"/>
      <c r="CJ603" s="61"/>
      <c r="CK603" s="58"/>
      <c r="CL603" s="65"/>
      <c r="CM603" s="61"/>
      <c r="CN603" s="61"/>
      <c r="CO603" s="58"/>
      <c r="CP603" s="65"/>
      <c r="CQ603" s="61"/>
      <c r="CR603" s="61"/>
      <c r="CS603" s="58"/>
      <c r="CT603" s="65"/>
      <c r="CU603" s="61"/>
      <c r="CV603" s="61"/>
      <c r="CW603" s="58"/>
      <c r="CX603" s="65"/>
      <c r="CY603" s="61"/>
      <c r="CZ603" s="61"/>
      <c r="DA603" s="58"/>
      <c r="DB603" s="65"/>
      <c r="DC603" s="61"/>
      <c r="DD603" s="61"/>
      <c r="DE603" s="58"/>
      <c r="DF603" s="65"/>
      <c r="DG603" s="61"/>
      <c r="DH603" s="61"/>
      <c r="DI603" s="76">
        <v>39728</v>
      </c>
    </row>
    <row r="604" spans="1:113" s="1" customFormat="1" ht="14.5" x14ac:dyDescent="0.25">
      <c r="A604" s="150">
        <v>52623</v>
      </c>
      <c r="B604" s="55" t="s">
        <v>1704</v>
      </c>
      <c r="C604" s="57" t="s">
        <v>966</v>
      </c>
      <c r="D604" s="58" t="s">
        <v>945</v>
      </c>
      <c r="E604" s="58" t="s">
        <v>948</v>
      </c>
      <c r="F604" s="58" t="s">
        <v>910</v>
      </c>
      <c r="G604" s="248">
        <v>20071016</v>
      </c>
      <c r="H604" s="58" t="s">
        <v>910</v>
      </c>
      <c r="I604" s="59">
        <v>0.99750000000000005</v>
      </c>
      <c r="J604" s="58" t="s">
        <v>2628</v>
      </c>
      <c r="K604" s="58" t="s">
        <v>922</v>
      </c>
      <c r="L604" s="60">
        <v>4217459925</v>
      </c>
      <c r="M604" s="58" t="s">
        <v>2469</v>
      </c>
      <c r="N604" s="58" t="s">
        <v>1479</v>
      </c>
      <c r="O604" s="105">
        <v>515000</v>
      </c>
      <c r="P604" s="105">
        <v>53000</v>
      </c>
      <c r="Q604" s="58" t="s">
        <v>12</v>
      </c>
      <c r="R604" s="58" t="s">
        <v>1480</v>
      </c>
      <c r="S604" s="74">
        <v>20101020</v>
      </c>
      <c r="T604" s="58" t="s">
        <v>88</v>
      </c>
      <c r="U604" s="62">
        <v>4.0000000000000001E-3</v>
      </c>
      <c r="V604" s="62">
        <v>0</v>
      </c>
      <c r="W604" s="62">
        <v>4.0000000000000002E-4</v>
      </c>
      <c r="X604" s="62">
        <v>2.9999999999999997E-4</v>
      </c>
      <c r="Y604" s="61" t="s">
        <v>1405</v>
      </c>
      <c r="Z604" s="61" t="s">
        <v>1406</v>
      </c>
      <c r="AA604" s="61" t="s">
        <v>1412</v>
      </c>
      <c r="AB604" s="76" t="s">
        <v>1174</v>
      </c>
      <c r="AC604" s="58"/>
      <c r="AD604" s="61" t="s">
        <v>107</v>
      </c>
      <c r="AE604" s="56">
        <v>20080130</v>
      </c>
      <c r="AF604" s="61">
        <v>50</v>
      </c>
      <c r="AG604" s="61"/>
      <c r="AH604" s="63"/>
      <c r="AI604" s="61" t="s">
        <v>1481</v>
      </c>
      <c r="AJ604" s="64">
        <v>0.18</v>
      </c>
      <c r="AK604" s="61">
        <f ca="1">IF(LEN(J604)=0,"",VLOOKUP(INDIRECT(ADDRESS(COUNTA(기초자산!$A:$A),1,,,sname)),mat_spot,MATCH(J604,기초자산!$10:$10,0),FALSE))</f>
        <v>972000</v>
      </c>
      <c r="AL604" s="61">
        <f ca="1">IF(LEN(K604)=0,"",VLOOKUP(INDIRECT(ADDRESS(COUNTA(기초자산!$A:$A),1,,,sname)),mat_spot,MATCH(K604,기초자산!$10:$10,0),FALSE))</f>
        <v>41700</v>
      </c>
      <c r="AM604" s="65">
        <f t="shared" ca="1" si="124"/>
        <v>1.887378640776699</v>
      </c>
      <c r="AN604" s="65">
        <f t="shared" ca="1" si="127"/>
        <v>0.78679245283018873</v>
      </c>
      <c r="AO604" s="58" t="s">
        <v>184</v>
      </c>
      <c r="AP604" s="65">
        <v>0.85</v>
      </c>
      <c r="AQ604" s="61" t="e">
        <f t="shared" ca="1" si="125"/>
        <v>#NAME?</v>
      </c>
      <c r="AR604" s="61" t="e">
        <f t="shared" ca="1" si="126"/>
        <v>#NAME?</v>
      </c>
      <c r="AS604" s="58" t="s">
        <v>224</v>
      </c>
      <c r="AT604" s="65">
        <v>0.85</v>
      </c>
      <c r="AU604" s="61"/>
      <c r="AV604" s="61"/>
      <c r="AW604" s="58" t="s">
        <v>270</v>
      </c>
      <c r="AX604" s="65">
        <v>0.8</v>
      </c>
      <c r="AY604" s="61"/>
      <c r="AZ604" s="61"/>
      <c r="BA604" s="58" t="s">
        <v>287</v>
      </c>
      <c r="BB604" s="65">
        <v>0.8</v>
      </c>
      <c r="BC604" s="61"/>
      <c r="BD604" s="61"/>
      <c r="BE604" s="58" t="s">
        <v>306</v>
      </c>
      <c r="BF604" s="65">
        <v>0.75</v>
      </c>
      <c r="BG604" s="61"/>
      <c r="BH604" s="61"/>
      <c r="BI604" s="58" t="s">
        <v>12</v>
      </c>
      <c r="BJ604" s="65">
        <v>0.75</v>
      </c>
      <c r="BK604" s="61"/>
      <c r="BL604" s="61"/>
      <c r="BM604" s="58"/>
      <c r="BN604" s="65"/>
      <c r="BO604" s="61"/>
      <c r="BP604" s="61"/>
      <c r="BQ604" s="58"/>
      <c r="BR604" s="65"/>
      <c r="BS604" s="61"/>
      <c r="BT604" s="61"/>
      <c r="BU604" s="58"/>
      <c r="BV604" s="65"/>
      <c r="BW604" s="61"/>
      <c r="BX604" s="61"/>
      <c r="BY604" s="58"/>
      <c r="BZ604" s="65"/>
      <c r="CA604" s="61"/>
      <c r="CB604" s="61"/>
      <c r="CC604" s="58"/>
      <c r="CD604" s="65"/>
      <c r="CE604" s="61"/>
      <c r="CF604" s="61"/>
      <c r="CG604" s="58"/>
      <c r="CH604" s="65"/>
      <c r="CI604" s="61"/>
      <c r="CJ604" s="61"/>
      <c r="CK604" s="58"/>
      <c r="CL604" s="65"/>
      <c r="CM604" s="61"/>
      <c r="CN604" s="61"/>
      <c r="CO604" s="58"/>
      <c r="CP604" s="65"/>
      <c r="CQ604" s="61"/>
      <c r="CR604" s="61"/>
      <c r="CS604" s="58"/>
      <c r="CT604" s="65"/>
      <c r="CU604" s="61"/>
      <c r="CV604" s="61"/>
      <c r="CW604" s="58"/>
      <c r="CX604" s="65"/>
      <c r="CY604" s="61"/>
      <c r="CZ604" s="61"/>
      <c r="DA604" s="58"/>
      <c r="DB604" s="65"/>
      <c r="DC604" s="61"/>
      <c r="DD604" s="61"/>
      <c r="DE604" s="58"/>
      <c r="DF604" s="65"/>
      <c r="DG604" s="61"/>
      <c r="DH604" s="61"/>
      <c r="DI604" s="94">
        <v>39477</v>
      </c>
    </row>
    <row r="605" spans="1:113" s="26" customFormat="1" ht="14.5" x14ac:dyDescent="0.25">
      <c r="A605" s="150">
        <v>52621</v>
      </c>
      <c r="B605" s="55" t="s">
        <v>1705</v>
      </c>
      <c r="C605" s="57" t="s">
        <v>1095</v>
      </c>
      <c r="D605" s="58" t="s">
        <v>2626</v>
      </c>
      <c r="E605" s="58" t="s">
        <v>948</v>
      </c>
      <c r="F605" s="58" t="s">
        <v>1713</v>
      </c>
      <c r="G605" s="248">
        <v>20071012</v>
      </c>
      <c r="H605" s="58" t="s">
        <v>2024</v>
      </c>
      <c r="I605" s="59">
        <v>0.98499999999999999</v>
      </c>
      <c r="J605" s="58" t="s">
        <v>2628</v>
      </c>
      <c r="K605" s="58" t="s">
        <v>6761</v>
      </c>
      <c r="L605" s="60">
        <v>38387097278</v>
      </c>
      <c r="M605" s="58" t="s">
        <v>1800</v>
      </c>
      <c r="N605" s="58" t="s">
        <v>2100</v>
      </c>
      <c r="O605" s="105">
        <v>538000</v>
      </c>
      <c r="P605" s="105">
        <v>17275.740000000002</v>
      </c>
      <c r="Q605" s="58" t="s">
        <v>13</v>
      </c>
      <c r="R605" s="58" t="s">
        <v>2101</v>
      </c>
      <c r="S605" s="74">
        <v>20101012</v>
      </c>
      <c r="T605" s="58" t="s">
        <v>89</v>
      </c>
      <c r="U605" s="62">
        <v>8.6E-3</v>
      </c>
      <c r="V605" s="62">
        <v>0.02</v>
      </c>
      <c r="W605" s="62">
        <v>5.9999999999999995E-4</v>
      </c>
      <c r="X605" s="62">
        <v>5.9999999999999995E-4</v>
      </c>
      <c r="Y605" s="61" t="s">
        <v>2013</v>
      </c>
      <c r="Z605" s="61" t="s">
        <v>2009</v>
      </c>
      <c r="AA605" s="61" t="s">
        <v>2847</v>
      </c>
      <c r="AB605" s="76" t="s">
        <v>1174</v>
      </c>
      <c r="AC605" s="58"/>
      <c r="AD605" s="61" t="s">
        <v>116</v>
      </c>
      <c r="AE605" s="56"/>
      <c r="AF605" s="61">
        <v>60</v>
      </c>
      <c r="AG605" s="61"/>
      <c r="AH605" s="63"/>
      <c r="AI605" s="61" t="s">
        <v>2089</v>
      </c>
      <c r="AJ605" s="64">
        <v>0.21</v>
      </c>
      <c r="AK605" s="61">
        <f ca="1">IF(LEN(J605)=0,"",VLOOKUP(INDIRECT(ADDRESS(COUNTA(기초자산!$A:$A),1,,,sname)),mat_spot,MATCH(J605,기초자산!$10:$10,0),FALSE))</f>
        <v>972000</v>
      </c>
      <c r="AL605" s="61">
        <f ca="1">IF(LEN(K605)=0,"",VLOOKUP(INDIRECT(ADDRESS(COUNTA(기초자산!$A:$A),1,,,sname)),mat_spot,MATCH(K605,기초자산!$10:$10,0),FALSE))</f>
        <v>10592.04</v>
      </c>
      <c r="AM605" s="65">
        <f t="shared" ca="1" si="124"/>
        <v>1.8066914498141264</v>
      </c>
      <c r="AN605" s="65">
        <f t="shared" ca="1" si="127"/>
        <v>0.61311642800829369</v>
      </c>
      <c r="AO605" s="58" t="s">
        <v>185</v>
      </c>
      <c r="AP605" s="65">
        <v>0.9</v>
      </c>
      <c r="AQ605" s="61" t="e">
        <f t="shared" ca="1" si="125"/>
        <v>#NAME?</v>
      </c>
      <c r="AR605" s="61" t="e">
        <f t="shared" ca="1" si="126"/>
        <v>#NAME?</v>
      </c>
      <c r="AS605" s="58" t="s">
        <v>225</v>
      </c>
      <c r="AT605" s="65">
        <v>0.9</v>
      </c>
      <c r="AU605" s="61"/>
      <c r="AV605" s="61"/>
      <c r="AW605" s="58" t="s">
        <v>271</v>
      </c>
      <c r="AX605" s="65">
        <v>0.85</v>
      </c>
      <c r="AY605" s="61"/>
      <c r="AZ605" s="61"/>
      <c r="BA605" s="58" t="s">
        <v>288</v>
      </c>
      <c r="BB605" s="65">
        <v>0.85</v>
      </c>
      <c r="BC605" s="61"/>
      <c r="BD605" s="61"/>
      <c r="BE605" s="58" t="s">
        <v>307</v>
      </c>
      <c r="BF605" s="65">
        <v>0.8</v>
      </c>
      <c r="BG605" s="61"/>
      <c r="BH605" s="61"/>
      <c r="BI605" s="58" t="s">
        <v>13</v>
      </c>
      <c r="BJ605" s="65">
        <v>0.8</v>
      </c>
      <c r="BK605" s="61"/>
      <c r="BL605" s="61"/>
      <c r="BM605" s="58"/>
      <c r="BN605" s="65"/>
      <c r="BO605" s="61"/>
      <c r="BP605" s="61"/>
      <c r="BQ605" s="58"/>
      <c r="BR605" s="65"/>
      <c r="BS605" s="61"/>
      <c r="BT605" s="61"/>
      <c r="BU605" s="58"/>
      <c r="BV605" s="65"/>
      <c r="BW605" s="61"/>
      <c r="BX605" s="61"/>
      <c r="BY605" s="58"/>
      <c r="BZ605" s="65"/>
      <c r="CA605" s="61"/>
      <c r="CB605" s="61"/>
      <c r="CC605" s="58"/>
      <c r="CD605" s="65"/>
      <c r="CE605" s="61"/>
      <c r="CF605" s="61"/>
      <c r="CG605" s="58"/>
      <c r="CH605" s="65"/>
      <c r="CI605" s="61"/>
      <c r="CJ605" s="61"/>
      <c r="CK605" s="58"/>
      <c r="CL605" s="65"/>
      <c r="CM605" s="61"/>
      <c r="CN605" s="61"/>
      <c r="CO605" s="58"/>
      <c r="CP605" s="65"/>
      <c r="CQ605" s="61"/>
      <c r="CR605" s="61"/>
      <c r="CS605" s="58"/>
      <c r="CT605" s="65"/>
      <c r="CU605" s="61"/>
      <c r="CV605" s="61"/>
      <c r="CW605" s="58"/>
      <c r="CX605" s="65"/>
      <c r="CY605" s="61"/>
      <c r="CZ605" s="61"/>
      <c r="DA605" s="58"/>
      <c r="DB605" s="65"/>
      <c r="DC605" s="61"/>
      <c r="DD605" s="61"/>
      <c r="DE605" s="58"/>
      <c r="DF605" s="65"/>
      <c r="DG605" s="61"/>
      <c r="DH605" s="61"/>
      <c r="DI605" s="76">
        <v>39728</v>
      </c>
    </row>
    <row r="606" spans="1:113" s="26" customFormat="1" ht="14.5" x14ac:dyDescent="0.25">
      <c r="A606" s="147">
        <v>52617</v>
      </c>
      <c r="B606" s="20" t="s">
        <v>1706</v>
      </c>
      <c r="C606" s="22" t="s">
        <v>1097</v>
      </c>
      <c r="D606" s="23" t="s">
        <v>932</v>
      </c>
      <c r="E606" s="23" t="s">
        <v>948</v>
      </c>
      <c r="F606" s="23" t="s">
        <v>932</v>
      </c>
      <c r="G606" s="244">
        <v>20071008</v>
      </c>
      <c r="H606" s="23" t="s">
        <v>2046</v>
      </c>
      <c r="I606" s="51">
        <v>0.98499999999999999</v>
      </c>
      <c r="J606" s="23" t="s">
        <v>914</v>
      </c>
      <c r="K606" s="23" t="s">
        <v>915</v>
      </c>
      <c r="L606" s="25">
        <v>17786700023</v>
      </c>
      <c r="M606" s="23" t="s">
        <v>2218</v>
      </c>
      <c r="N606" s="23" t="s">
        <v>2102</v>
      </c>
      <c r="O606" s="104">
        <v>693000</v>
      </c>
      <c r="P606" s="104">
        <v>29300</v>
      </c>
      <c r="Q606" s="23" t="s">
        <v>14</v>
      </c>
      <c r="R606" s="23" t="s">
        <v>2103</v>
      </c>
      <c r="S606" s="112">
        <v>20091008</v>
      </c>
      <c r="T606" s="23" t="s">
        <v>90</v>
      </c>
      <c r="U606" s="39">
        <v>8.6E-3</v>
      </c>
      <c r="V606" s="39" t="s">
        <v>946</v>
      </c>
      <c r="W606" s="39">
        <v>5.9999999999999995E-4</v>
      </c>
      <c r="X606" s="39">
        <v>5.9999999999999995E-4</v>
      </c>
      <c r="Y606" s="26" t="s">
        <v>2008</v>
      </c>
      <c r="Z606" s="26" t="s">
        <v>2009</v>
      </c>
      <c r="AA606" s="26" t="s">
        <v>2847</v>
      </c>
      <c r="AB606" s="76" t="s">
        <v>1174</v>
      </c>
      <c r="AC606" s="23"/>
      <c r="AD606" s="26" t="s">
        <v>106</v>
      </c>
      <c r="AE606" s="21"/>
      <c r="AF606" s="26">
        <v>50</v>
      </c>
      <c r="AH606" s="29"/>
      <c r="AI606" s="26" t="s">
        <v>2104</v>
      </c>
      <c r="AJ606" s="27">
        <v>0.15</v>
      </c>
      <c r="AK606" s="26">
        <f ca="1">IF(LEN(J606)=0,"",VLOOKUP(INDIRECT(ADDRESS(COUNTA(기초자산!$A:$A),1,,,sname)),mat_spot,MATCH(J606,기초자산!$10:$10,0),FALSE))</f>
        <v>472000</v>
      </c>
      <c r="AL606" s="26">
        <f ca="1">IF(LEN(K606)=0,"",VLOOKUP(INDIRECT(ADDRESS(COUNTA(기초자산!$A:$A),1,,,sname)),mat_spot,MATCH(K606,기초자산!$10:$10,0),FALSE))</f>
        <v>29700</v>
      </c>
      <c r="AM606" s="24">
        <f t="shared" ca="1" si="124"/>
        <v>0.68109668109668109</v>
      </c>
      <c r="AN606" s="24">
        <f t="shared" ca="1" si="127"/>
        <v>1.0136518771331058</v>
      </c>
      <c r="AO606" s="23" t="s">
        <v>186</v>
      </c>
      <c r="AP606" s="24">
        <v>0.8</v>
      </c>
      <c r="AQ606" s="1" t="e">
        <f t="shared" ca="1" si="125"/>
        <v>#NAME?</v>
      </c>
      <c r="AR606" s="1" t="e">
        <f t="shared" ca="1" si="126"/>
        <v>#NAME?</v>
      </c>
      <c r="AS606" s="23" t="s">
        <v>226</v>
      </c>
      <c r="AT606" s="24">
        <v>0.75</v>
      </c>
      <c r="AW606" s="23" t="s">
        <v>272</v>
      </c>
      <c r="AX606" s="24">
        <v>0.7</v>
      </c>
      <c r="BA606" s="23" t="s">
        <v>14</v>
      </c>
      <c r="BB606" s="24">
        <v>0.65</v>
      </c>
      <c r="BE606" s="23"/>
      <c r="BF606" s="24"/>
      <c r="BI606" s="23"/>
      <c r="BJ606" s="24"/>
      <c r="BM606" s="23"/>
      <c r="BN606" s="24"/>
      <c r="BQ606" s="23"/>
      <c r="BR606" s="24"/>
      <c r="BU606" s="23"/>
      <c r="BV606" s="24"/>
      <c r="BY606" s="23"/>
      <c r="BZ606" s="24"/>
      <c r="CC606" s="23"/>
      <c r="CD606" s="24"/>
      <c r="CG606" s="23"/>
      <c r="CH606" s="24"/>
      <c r="CK606" s="23"/>
      <c r="CL606" s="24"/>
      <c r="CO606" s="23"/>
      <c r="CP606" s="24"/>
      <c r="CS606" s="23"/>
      <c r="CT606" s="24"/>
      <c r="CW606" s="23"/>
      <c r="CX606" s="24"/>
      <c r="DA606" s="23"/>
      <c r="DB606" s="24"/>
      <c r="DE606" s="23"/>
      <c r="DF606" s="24"/>
      <c r="DI606" s="95">
        <v>39731.379525462966</v>
      </c>
    </row>
    <row r="607" spans="1:113" s="1" customFormat="1" ht="14.5" x14ac:dyDescent="0.25">
      <c r="A607" s="150">
        <v>52618</v>
      </c>
      <c r="B607" s="55" t="s">
        <v>1707</v>
      </c>
      <c r="C607" s="57" t="s">
        <v>965</v>
      </c>
      <c r="D607" s="58" t="s">
        <v>945</v>
      </c>
      <c r="E607" s="58" t="s">
        <v>948</v>
      </c>
      <c r="F607" s="58" t="s">
        <v>910</v>
      </c>
      <c r="G607" s="248">
        <v>20071008</v>
      </c>
      <c r="H607" s="58" t="s">
        <v>910</v>
      </c>
      <c r="I607" s="59">
        <v>0.99750000000000005</v>
      </c>
      <c r="J607" s="58" t="s">
        <v>2628</v>
      </c>
      <c r="K607" s="58" t="s">
        <v>922</v>
      </c>
      <c r="L607" s="60">
        <v>7390000000</v>
      </c>
      <c r="M607" s="58" t="s">
        <v>2340</v>
      </c>
      <c r="N607" s="58" t="s">
        <v>623</v>
      </c>
      <c r="O607" s="105">
        <v>537000</v>
      </c>
      <c r="P607" s="105">
        <v>52400</v>
      </c>
      <c r="Q607" s="58" t="s">
        <v>15</v>
      </c>
      <c r="R607" s="58" t="s">
        <v>1482</v>
      </c>
      <c r="S607" s="74">
        <v>20101013</v>
      </c>
      <c r="T607" s="58" t="s">
        <v>90</v>
      </c>
      <c r="U607" s="62">
        <v>4.0000000000000001E-3</v>
      </c>
      <c r="V607" s="62">
        <v>0</v>
      </c>
      <c r="W607" s="62">
        <v>4.0000000000000002E-4</v>
      </c>
      <c r="X607" s="62">
        <v>2.9999999999999997E-4</v>
      </c>
      <c r="Y607" s="61" t="s">
        <v>1405</v>
      </c>
      <c r="Z607" s="61" t="s">
        <v>1406</v>
      </c>
      <c r="AA607" s="61" t="s">
        <v>1412</v>
      </c>
      <c r="AB607" s="76" t="s">
        <v>1174</v>
      </c>
      <c r="AC607" s="58"/>
      <c r="AD607" s="61" t="s">
        <v>129</v>
      </c>
      <c r="AE607" s="56">
        <v>20080121</v>
      </c>
      <c r="AF607" s="61">
        <v>60</v>
      </c>
      <c r="AG607" s="61"/>
      <c r="AH607" s="63"/>
      <c r="AI607" s="61" t="s">
        <v>1463</v>
      </c>
      <c r="AJ607" s="64">
        <v>0.21</v>
      </c>
      <c r="AK607" s="61">
        <f ca="1">IF(LEN(J607)=0,"",VLOOKUP(INDIRECT(ADDRESS(COUNTA(기초자산!$A:$A),1,,,sname)),mat_spot,MATCH(J607,기초자산!$10:$10,0),FALSE))</f>
        <v>972000</v>
      </c>
      <c r="AL607" s="61">
        <f ca="1">IF(LEN(K607)=0,"",VLOOKUP(INDIRECT(ADDRESS(COUNTA(기초자산!$A:$A),1,,,sname)),mat_spot,MATCH(K607,기초자산!$10:$10,0),FALSE))</f>
        <v>41700</v>
      </c>
      <c r="AM607" s="65">
        <f t="shared" ref="AM607:AM632" ca="1" si="128">IF(ISERROR(AK607/O607),"",AK607/O607)</f>
        <v>1.8100558659217878</v>
      </c>
      <c r="AN607" s="65">
        <f t="shared" ca="1" si="127"/>
        <v>0.79580152671755722</v>
      </c>
      <c r="AO607" s="58" t="s">
        <v>2552</v>
      </c>
      <c r="AP607" s="65">
        <v>0.9</v>
      </c>
      <c r="AQ607" s="61" t="e">
        <f t="shared" ca="1" si="125"/>
        <v>#NAME?</v>
      </c>
      <c r="AR607" s="61" t="e">
        <f t="shared" ca="1" si="126"/>
        <v>#NAME?</v>
      </c>
      <c r="AS607" s="58" t="s">
        <v>613</v>
      </c>
      <c r="AT607" s="65">
        <v>0.9</v>
      </c>
      <c r="AU607" s="61"/>
      <c r="AV607" s="61"/>
      <c r="AW607" s="58" t="s">
        <v>164</v>
      </c>
      <c r="AX607" s="65">
        <v>0.9</v>
      </c>
      <c r="AY607" s="61"/>
      <c r="AZ607" s="61"/>
      <c r="BA607" s="58" t="s">
        <v>220</v>
      </c>
      <c r="BB607" s="65">
        <v>0.85</v>
      </c>
      <c r="BC607" s="61"/>
      <c r="BD607" s="61"/>
      <c r="BE607" s="58" t="s">
        <v>202</v>
      </c>
      <c r="BF607" s="65">
        <v>0.85</v>
      </c>
      <c r="BG607" s="61"/>
      <c r="BH607" s="61"/>
      <c r="BI607" s="58" t="s">
        <v>261</v>
      </c>
      <c r="BJ607" s="65">
        <v>0.85</v>
      </c>
      <c r="BK607" s="61"/>
      <c r="BL607" s="61"/>
      <c r="BM607" s="58" t="s">
        <v>240</v>
      </c>
      <c r="BN607" s="65">
        <v>0.85</v>
      </c>
      <c r="BO607" s="61"/>
      <c r="BP607" s="61"/>
      <c r="BQ607" s="58" t="s">
        <v>2210</v>
      </c>
      <c r="BR607" s="65">
        <v>0.8</v>
      </c>
      <c r="BS607" s="61"/>
      <c r="BT607" s="61"/>
      <c r="BU607" s="58" t="s">
        <v>279</v>
      </c>
      <c r="BV607" s="65">
        <v>0.8</v>
      </c>
      <c r="BW607" s="61"/>
      <c r="BX607" s="61"/>
      <c r="BY607" s="58" t="s">
        <v>2213</v>
      </c>
      <c r="BZ607" s="65">
        <v>0.8</v>
      </c>
      <c r="CA607" s="61"/>
      <c r="CB607" s="61"/>
      <c r="CC607" s="58" t="s">
        <v>15</v>
      </c>
      <c r="CD607" s="65">
        <v>0.8</v>
      </c>
      <c r="CE607" s="61"/>
      <c r="CF607" s="61"/>
      <c r="CG607" s="58"/>
      <c r="CH607" s="65"/>
      <c r="CI607" s="61"/>
      <c r="CJ607" s="61"/>
      <c r="CK607" s="58"/>
      <c r="CL607" s="65"/>
      <c r="CM607" s="61"/>
      <c r="CN607" s="61"/>
      <c r="CO607" s="58"/>
      <c r="CP607" s="65"/>
      <c r="CQ607" s="61"/>
      <c r="CR607" s="61"/>
      <c r="CS607" s="58"/>
      <c r="CT607" s="65"/>
      <c r="CU607" s="61"/>
      <c r="CV607" s="61"/>
      <c r="CW607" s="58"/>
      <c r="CX607" s="65"/>
      <c r="CY607" s="61"/>
      <c r="CZ607" s="61"/>
      <c r="DA607" s="58"/>
      <c r="DB607" s="65"/>
      <c r="DC607" s="61"/>
      <c r="DD607" s="61"/>
      <c r="DE607" s="58"/>
      <c r="DF607" s="65"/>
      <c r="DG607" s="61"/>
      <c r="DH607" s="61"/>
      <c r="DI607" s="94">
        <v>39686.397430555553</v>
      </c>
    </row>
    <row r="608" spans="1:113" s="1" customFormat="1" ht="14.5" x14ac:dyDescent="0.25">
      <c r="A608" s="150">
        <v>52616</v>
      </c>
      <c r="B608" s="55" t="s">
        <v>1708</v>
      </c>
      <c r="C608" s="57" t="s">
        <v>1050</v>
      </c>
      <c r="D608" s="58" t="s">
        <v>907</v>
      </c>
      <c r="E608" s="58" t="s">
        <v>948</v>
      </c>
      <c r="F608" s="58" t="s">
        <v>1714</v>
      </c>
      <c r="G608" s="248">
        <v>20071005</v>
      </c>
      <c r="H608" s="58" t="s">
        <v>1483</v>
      </c>
      <c r="I608" s="59">
        <v>0.98499999999999999</v>
      </c>
      <c r="J608" s="58" t="s">
        <v>921</v>
      </c>
      <c r="K608" s="58" t="s">
        <v>908</v>
      </c>
      <c r="L608" s="60">
        <v>700000000</v>
      </c>
      <c r="M608" s="58" t="s">
        <v>1755</v>
      </c>
      <c r="N608" s="58" t="s">
        <v>2218</v>
      </c>
      <c r="O608" s="105">
        <v>93600</v>
      </c>
      <c r="P608" s="105">
        <v>59200</v>
      </c>
      <c r="Q608" s="58" t="s">
        <v>16</v>
      </c>
      <c r="R608" s="58" t="s">
        <v>1484</v>
      </c>
      <c r="S608" s="74">
        <v>20091005</v>
      </c>
      <c r="T608" s="58" t="s">
        <v>91</v>
      </c>
      <c r="U608" s="62">
        <v>5.7999999999999996E-3</v>
      </c>
      <c r="V608" s="62">
        <v>2.2599999999999999E-2</v>
      </c>
      <c r="W608" s="62">
        <v>5.9999999999999995E-4</v>
      </c>
      <c r="X608" s="62">
        <v>5.9999999999999995E-4</v>
      </c>
      <c r="Y608" s="61" t="s">
        <v>1411</v>
      </c>
      <c r="Z608" s="61" t="s">
        <v>1406</v>
      </c>
      <c r="AA608" s="61" t="s">
        <v>1412</v>
      </c>
      <c r="AB608" s="76" t="s">
        <v>1174</v>
      </c>
      <c r="AC608" s="58"/>
      <c r="AD608" s="61" t="s">
        <v>106</v>
      </c>
      <c r="AE608" s="56">
        <v>20080131</v>
      </c>
      <c r="AF608" s="61">
        <v>50</v>
      </c>
      <c r="AG608" s="61"/>
      <c r="AH608" s="63"/>
      <c r="AI608" s="61" t="s">
        <v>1485</v>
      </c>
      <c r="AJ608" s="64">
        <v>0.32</v>
      </c>
      <c r="AK608" s="61">
        <f ca="1">IF(LEN(J608)=0,"",VLOOKUP(INDIRECT(ADDRESS(COUNTA(기초자산!$A:$A),1,,,sname)),mat_spot,MATCH(J608,기초자산!$10:$10,0),FALSE))</f>
        <v>267000</v>
      </c>
      <c r="AL608" s="61">
        <f ca="1">IF(LEN(K608)=0,"",VLOOKUP(INDIRECT(ADDRESS(COUNTA(기초자산!$A:$A),1,,,sname)),mat_spot,MATCH(K608,기초자산!$10:$10,0),FALSE))</f>
        <v>39550</v>
      </c>
      <c r="AM608" s="65">
        <f t="shared" ca="1" si="128"/>
        <v>2.8525641025641026</v>
      </c>
      <c r="AN608" s="65">
        <f t="shared" ca="1" si="127"/>
        <v>0.66807432432432434</v>
      </c>
      <c r="AO608" s="58" t="s">
        <v>187</v>
      </c>
      <c r="AP608" s="65">
        <v>0.8</v>
      </c>
      <c r="AQ608" s="61" t="e">
        <f t="shared" ca="1" si="125"/>
        <v>#NAME?</v>
      </c>
      <c r="AR608" s="61" t="e">
        <f t="shared" ca="1" si="126"/>
        <v>#NAME?</v>
      </c>
      <c r="AS608" s="58" t="s">
        <v>2548</v>
      </c>
      <c r="AT608" s="65">
        <v>0.75</v>
      </c>
      <c r="AU608" s="61"/>
      <c r="AV608" s="61"/>
      <c r="AW608" s="58" t="s">
        <v>199</v>
      </c>
      <c r="AX608" s="65">
        <v>0.7</v>
      </c>
      <c r="AY608" s="61"/>
      <c r="AZ608" s="61"/>
      <c r="BA608" s="58" t="s">
        <v>16</v>
      </c>
      <c r="BB608" s="65">
        <v>0.65</v>
      </c>
      <c r="BC608" s="61"/>
      <c r="BD608" s="61"/>
      <c r="BE608" s="58"/>
      <c r="BF608" s="65"/>
      <c r="BG608" s="61"/>
      <c r="BH608" s="61"/>
      <c r="BI608" s="58"/>
      <c r="BJ608" s="65"/>
      <c r="BK608" s="61"/>
      <c r="BL608" s="61"/>
      <c r="BM608" s="58"/>
      <c r="BN608" s="65"/>
      <c r="BO608" s="61"/>
      <c r="BP608" s="61"/>
      <c r="BQ608" s="58"/>
      <c r="BR608" s="65"/>
      <c r="BS608" s="61"/>
      <c r="BT608" s="61"/>
      <c r="BU608" s="58"/>
      <c r="BV608" s="65"/>
      <c r="BW608" s="61"/>
      <c r="BX608" s="61"/>
      <c r="BY608" s="58"/>
      <c r="BZ608" s="65"/>
      <c r="CA608" s="61"/>
      <c r="CB608" s="61"/>
      <c r="CC608" s="58"/>
      <c r="CD608" s="65"/>
      <c r="CE608" s="61"/>
      <c r="CF608" s="61"/>
      <c r="CG608" s="58"/>
      <c r="CH608" s="65"/>
      <c r="CI608" s="61"/>
      <c r="CJ608" s="61"/>
      <c r="CK608" s="58"/>
      <c r="CL608" s="65"/>
      <c r="CM608" s="61"/>
      <c r="CN608" s="61"/>
      <c r="CO608" s="58"/>
      <c r="CP608" s="65"/>
      <c r="CQ608" s="61"/>
      <c r="CR608" s="61"/>
      <c r="CS608" s="58"/>
      <c r="CT608" s="65"/>
      <c r="CU608" s="61"/>
      <c r="CV608" s="61"/>
      <c r="CW608" s="58"/>
      <c r="CX608" s="65"/>
      <c r="CY608" s="61"/>
      <c r="CZ608" s="61"/>
      <c r="DA608" s="58"/>
      <c r="DB608" s="65"/>
      <c r="DC608" s="61"/>
      <c r="DD608" s="61"/>
      <c r="DE608" s="58"/>
      <c r="DF608" s="65"/>
      <c r="DG608" s="61"/>
      <c r="DH608" s="61"/>
      <c r="DI608" s="94">
        <v>39693.378958333335</v>
      </c>
    </row>
    <row r="609" spans="1:113" s="26" customFormat="1" ht="14.5" x14ac:dyDescent="0.25">
      <c r="A609" s="150">
        <v>52615</v>
      </c>
      <c r="B609" s="55" t="s">
        <v>1709</v>
      </c>
      <c r="C609" s="57" t="s">
        <v>1076</v>
      </c>
      <c r="D609" s="58" t="s">
        <v>907</v>
      </c>
      <c r="E609" s="58" t="s">
        <v>948</v>
      </c>
      <c r="F609" s="58" t="s">
        <v>859</v>
      </c>
      <c r="G609" s="248">
        <v>20071005</v>
      </c>
      <c r="H609" s="58" t="s">
        <v>860</v>
      </c>
      <c r="I609" s="59">
        <v>0.98499999999999999</v>
      </c>
      <c r="J609" s="58" t="s">
        <v>921</v>
      </c>
      <c r="K609" s="58" t="s">
        <v>908</v>
      </c>
      <c r="L609" s="60">
        <v>8006525431</v>
      </c>
      <c r="M609" s="58" t="s">
        <v>1755</v>
      </c>
      <c r="N609" s="58" t="s">
        <v>861</v>
      </c>
      <c r="O609" s="105">
        <v>93600</v>
      </c>
      <c r="P609" s="105">
        <v>59200</v>
      </c>
      <c r="Q609" s="58" t="s">
        <v>16</v>
      </c>
      <c r="R609" s="58" t="s">
        <v>862</v>
      </c>
      <c r="S609" s="74">
        <v>20091005</v>
      </c>
      <c r="T609" s="58" t="s">
        <v>91</v>
      </c>
      <c r="U609" s="62">
        <v>5.7999999999999996E-3</v>
      </c>
      <c r="V609" s="62">
        <v>2.2599999999999999E-2</v>
      </c>
      <c r="W609" s="62">
        <v>5.9999999999999995E-4</v>
      </c>
      <c r="X609" s="62">
        <v>5.9999999999999995E-4</v>
      </c>
      <c r="Y609" s="61" t="s">
        <v>2008</v>
      </c>
      <c r="Z609" s="61" t="s">
        <v>2009</v>
      </c>
      <c r="AA609" s="61" t="s">
        <v>2025</v>
      </c>
      <c r="AB609" s="76" t="s">
        <v>1174</v>
      </c>
      <c r="AC609" s="58"/>
      <c r="AD609" s="61" t="s">
        <v>106</v>
      </c>
      <c r="AE609" s="56">
        <v>20080131</v>
      </c>
      <c r="AF609" s="61">
        <v>50</v>
      </c>
      <c r="AG609" s="61"/>
      <c r="AH609" s="63"/>
      <c r="AI609" s="61" t="s">
        <v>863</v>
      </c>
      <c r="AJ609" s="64">
        <v>0.32</v>
      </c>
      <c r="AK609" s="61">
        <f ca="1">IF(LEN(J609)=0,"",VLOOKUP(INDIRECT(ADDRESS(COUNTA(기초자산!$A:$A),1,,,sname)),mat_spot,MATCH(J609,기초자산!$10:$10,0),FALSE))</f>
        <v>267000</v>
      </c>
      <c r="AL609" s="61">
        <f ca="1">IF(LEN(K609)=0,"",VLOOKUP(INDIRECT(ADDRESS(COUNTA(기초자산!$A:$A),1,,,sname)),mat_spot,MATCH(K609,기초자산!$10:$10,0),FALSE))</f>
        <v>39550</v>
      </c>
      <c r="AM609" s="65">
        <f t="shared" ca="1" si="128"/>
        <v>2.8525641025641026</v>
      </c>
      <c r="AN609" s="65">
        <f t="shared" ca="1" si="127"/>
        <v>0.66807432432432434</v>
      </c>
      <c r="AO609" s="58" t="s">
        <v>187</v>
      </c>
      <c r="AP609" s="65">
        <v>0.8</v>
      </c>
      <c r="AQ609" s="61" t="e">
        <f t="shared" ca="1" si="125"/>
        <v>#NAME?</v>
      </c>
      <c r="AR609" s="61" t="e">
        <f t="shared" ca="1" si="126"/>
        <v>#NAME?</v>
      </c>
      <c r="AS609" s="58" t="s">
        <v>2548</v>
      </c>
      <c r="AT609" s="65">
        <v>0.75</v>
      </c>
      <c r="AU609" s="61"/>
      <c r="AV609" s="61"/>
      <c r="AW609" s="58" t="s">
        <v>199</v>
      </c>
      <c r="AX609" s="65">
        <v>0.7</v>
      </c>
      <c r="AY609" s="61"/>
      <c r="AZ609" s="61"/>
      <c r="BA609" s="58" t="s">
        <v>16</v>
      </c>
      <c r="BB609" s="65">
        <v>0.65</v>
      </c>
      <c r="BC609" s="61"/>
      <c r="BD609" s="61"/>
      <c r="BE609" s="58"/>
      <c r="BF609" s="65"/>
      <c r="BG609" s="61"/>
      <c r="BH609" s="61"/>
      <c r="BI609" s="58"/>
      <c r="BJ609" s="65"/>
      <c r="BK609" s="61"/>
      <c r="BL609" s="61"/>
      <c r="BM609" s="58"/>
      <c r="BN609" s="65"/>
      <c r="BO609" s="61"/>
      <c r="BP609" s="61"/>
      <c r="BQ609" s="58"/>
      <c r="BR609" s="65"/>
      <c r="BS609" s="61"/>
      <c r="BT609" s="61"/>
      <c r="BU609" s="58"/>
      <c r="BV609" s="65"/>
      <c r="BW609" s="61"/>
      <c r="BX609" s="61"/>
      <c r="BY609" s="58"/>
      <c r="BZ609" s="65"/>
      <c r="CA609" s="61"/>
      <c r="CB609" s="61"/>
      <c r="CC609" s="58"/>
      <c r="CD609" s="65"/>
      <c r="CE609" s="61"/>
      <c r="CF609" s="61"/>
      <c r="CG609" s="58"/>
      <c r="CH609" s="65"/>
      <c r="CI609" s="61"/>
      <c r="CJ609" s="61"/>
      <c r="CK609" s="58"/>
      <c r="CL609" s="65"/>
      <c r="CM609" s="61"/>
      <c r="CN609" s="61"/>
      <c r="CO609" s="58"/>
      <c r="CP609" s="65"/>
      <c r="CQ609" s="61"/>
      <c r="CR609" s="61"/>
      <c r="CS609" s="58"/>
      <c r="CT609" s="65"/>
      <c r="CU609" s="61"/>
      <c r="CV609" s="61"/>
      <c r="CW609" s="58"/>
      <c r="CX609" s="65"/>
      <c r="CY609" s="61"/>
      <c r="CZ609" s="61"/>
      <c r="DA609" s="58"/>
      <c r="DB609" s="65"/>
      <c r="DC609" s="61"/>
      <c r="DD609" s="61"/>
      <c r="DE609" s="58"/>
      <c r="DF609" s="65"/>
      <c r="DG609" s="61"/>
      <c r="DH609" s="61"/>
      <c r="DI609" s="95">
        <v>39693.378958333335</v>
      </c>
    </row>
    <row r="610" spans="1:113" s="26" customFormat="1" ht="14.5" x14ac:dyDescent="0.25">
      <c r="A610" s="147">
        <v>52609</v>
      </c>
      <c r="B610" s="20" t="s">
        <v>2250</v>
      </c>
      <c r="C610" s="22" t="s">
        <v>867</v>
      </c>
      <c r="D610" s="23" t="s">
        <v>2626</v>
      </c>
      <c r="E610" s="23" t="s">
        <v>948</v>
      </c>
      <c r="F610" s="23" t="s">
        <v>1713</v>
      </c>
      <c r="G610" s="244">
        <v>20070914</v>
      </c>
      <c r="H610" s="23" t="s">
        <v>2024</v>
      </c>
      <c r="I610" s="51">
        <v>0.98499999999999999</v>
      </c>
      <c r="J610" s="23" t="s">
        <v>916</v>
      </c>
      <c r="K610" s="23" t="s">
        <v>941</v>
      </c>
      <c r="L610" s="25">
        <v>38554744121</v>
      </c>
      <c r="M610" s="23" t="s">
        <v>1801</v>
      </c>
      <c r="N610" s="23" t="s">
        <v>865</v>
      </c>
      <c r="O610" s="104">
        <v>41116</v>
      </c>
      <c r="P610" s="104">
        <v>235.22659999999999</v>
      </c>
      <c r="Q610" s="23" t="s">
        <v>17</v>
      </c>
      <c r="R610" s="23" t="s">
        <v>866</v>
      </c>
      <c r="S610" s="112">
        <v>20100914</v>
      </c>
      <c r="T610" s="23" t="s">
        <v>92</v>
      </c>
      <c r="U610" s="39">
        <v>8.6E-3</v>
      </c>
      <c r="V610" s="39">
        <v>0.02</v>
      </c>
      <c r="W610" s="39">
        <v>5.9999999999999995E-4</v>
      </c>
      <c r="X610" s="39">
        <v>5.9999999999999995E-4</v>
      </c>
      <c r="Y610" s="26" t="s">
        <v>2013</v>
      </c>
      <c r="Z610" s="26" t="s">
        <v>2009</v>
      </c>
      <c r="AA610" s="26" t="s">
        <v>2847</v>
      </c>
      <c r="AB610" s="76" t="s">
        <v>1174</v>
      </c>
      <c r="AC610" s="23"/>
      <c r="AD610" s="26" t="s">
        <v>116</v>
      </c>
      <c r="AE610" s="21"/>
      <c r="AF610" s="26">
        <v>60</v>
      </c>
      <c r="AH610" s="29"/>
      <c r="AI610" s="26" t="s">
        <v>2096</v>
      </c>
      <c r="AJ610" s="27">
        <v>0.21</v>
      </c>
      <c r="AK610" s="26">
        <f ca="1">IF(LEN(J610)=0,"",VLOOKUP(INDIRECT(ADDRESS(COUNTA(기초자산!$A:$A),1,,,sname)),mat_spot,MATCH(J610,기초자산!$10:$10,0),FALSE))</f>
        <v>28400</v>
      </c>
      <c r="AL610" s="26">
        <f ca="1">IF(LEN(K610)=0,"",VLOOKUP(INDIRECT(ADDRESS(COUNTA(기초자산!$A:$A),1,,,sname)),mat_spot,MATCH(K610,기초자산!$10:$10,0),FALSE))</f>
        <v>274.89999999999998</v>
      </c>
      <c r="AM610" s="24">
        <f t="shared" ca="1" si="128"/>
        <v>0.69072867010409578</v>
      </c>
      <c r="AN610" s="24">
        <f t="shared" ca="1" si="127"/>
        <v>1.1686603470865964</v>
      </c>
      <c r="AO610" s="23" t="s">
        <v>1791</v>
      </c>
      <c r="AP610" s="24">
        <v>0.9</v>
      </c>
      <c r="AQ610" s="1" t="e">
        <f t="shared" ca="1" si="125"/>
        <v>#NAME?</v>
      </c>
      <c r="AR610" s="1" t="e">
        <f t="shared" ca="1" si="126"/>
        <v>#NAME?</v>
      </c>
      <c r="AS610" s="23" t="s">
        <v>227</v>
      </c>
      <c r="AT610" s="24">
        <v>0.9</v>
      </c>
      <c r="AW610" s="23" t="s">
        <v>273</v>
      </c>
      <c r="AX610" s="24">
        <v>0.85</v>
      </c>
      <c r="BA610" s="23" t="s">
        <v>289</v>
      </c>
      <c r="BB610" s="24">
        <v>0.85</v>
      </c>
      <c r="BE610" s="23" t="s">
        <v>308</v>
      </c>
      <c r="BF610" s="24">
        <v>0.8</v>
      </c>
      <c r="BI610" s="23" t="s">
        <v>17</v>
      </c>
      <c r="BJ610" s="24">
        <v>0.8</v>
      </c>
      <c r="BM610" s="23"/>
      <c r="BN610" s="24"/>
      <c r="BQ610" s="23"/>
      <c r="BR610" s="24"/>
      <c r="BU610" s="23"/>
      <c r="BV610" s="24"/>
      <c r="BY610" s="23"/>
      <c r="BZ610" s="24"/>
      <c r="CC610" s="23"/>
      <c r="CD610" s="24"/>
      <c r="CG610" s="23"/>
      <c r="CH610" s="24"/>
      <c r="CK610" s="23"/>
      <c r="CL610" s="24"/>
      <c r="CO610" s="23"/>
      <c r="CP610" s="24"/>
      <c r="CS610" s="23"/>
      <c r="CT610" s="24"/>
      <c r="CW610" s="23"/>
      <c r="CX610" s="24"/>
      <c r="DA610" s="23"/>
      <c r="DB610" s="24"/>
      <c r="DE610" s="23"/>
      <c r="DF610" s="24"/>
      <c r="DI610" s="95">
        <v>39731.638425925928</v>
      </c>
    </row>
    <row r="611" spans="1:113" s="1" customFormat="1" ht="14.5" x14ac:dyDescent="0.25">
      <c r="A611" s="149">
        <v>52608</v>
      </c>
      <c r="B611" s="5" t="s">
        <v>2252</v>
      </c>
      <c r="C611" s="10" t="s">
        <v>1486</v>
      </c>
      <c r="D611" s="2" t="s">
        <v>945</v>
      </c>
      <c r="E611" s="2" t="s">
        <v>948</v>
      </c>
      <c r="F611" s="2" t="s">
        <v>910</v>
      </c>
      <c r="G611" s="247">
        <v>20070914</v>
      </c>
      <c r="H611" s="2" t="s">
        <v>910</v>
      </c>
      <c r="I611" s="53">
        <v>0.99750000000000005</v>
      </c>
      <c r="J611" s="2" t="s">
        <v>2628</v>
      </c>
      <c r="K611" s="2" t="s">
        <v>922</v>
      </c>
      <c r="L611" s="18">
        <v>4043770000</v>
      </c>
      <c r="M611" s="2" t="s">
        <v>2254</v>
      </c>
      <c r="N611" s="2" t="s">
        <v>1487</v>
      </c>
      <c r="O611" s="106">
        <v>545000</v>
      </c>
      <c r="P611" s="106">
        <v>44950</v>
      </c>
      <c r="Q611" s="2" t="s">
        <v>2260</v>
      </c>
      <c r="R611" s="2" t="s">
        <v>1488</v>
      </c>
      <c r="S611" s="152">
        <v>20100927</v>
      </c>
      <c r="T611" s="2" t="s">
        <v>93</v>
      </c>
      <c r="U611" s="39">
        <v>4.0000000000000001E-3</v>
      </c>
      <c r="V611" s="39">
        <v>0</v>
      </c>
      <c r="W611" s="39">
        <v>4.0000000000000002E-4</v>
      </c>
      <c r="X611" s="39">
        <v>2.9999999999999997E-4</v>
      </c>
      <c r="Y611" s="1" t="s">
        <v>1405</v>
      </c>
      <c r="Z611" s="1" t="s">
        <v>1406</v>
      </c>
      <c r="AA611" s="1" t="s">
        <v>1412</v>
      </c>
      <c r="AB611" s="76" t="s">
        <v>1174</v>
      </c>
      <c r="AC611" s="2"/>
      <c r="AD611" s="1" t="s">
        <v>107</v>
      </c>
      <c r="AE611" s="4"/>
      <c r="AF611" s="1">
        <v>50</v>
      </c>
      <c r="AH611" s="28"/>
      <c r="AI611" s="1" t="s">
        <v>1413</v>
      </c>
      <c r="AJ611" s="19">
        <v>0.18</v>
      </c>
      <c r="AK611" s="1">
        <f ca="1">IF(LEN(J611)=0,"",VLOOKUP(INDIRECT(ADDRESS(COUNTA(기초자산!$A:$A),1,,,sname)),mat_spot,MATCH(J611,기초자산!$10:$10,0),FALSE))</f>
        <v>972000</v>
      </c>
      <c r="AL611" s="1">
        <f ca="1">IF(LEN(K611)=0,"",VLOOKUP(INDIRECT(ADDRESS(COUNTA(기초자산!$A:$A),1,,,sname)),mat_spot,MATCH(K611,기초자산!$10:$10,0),FALSE))</f>
        <v>41700</v>
      </c>
      <c r="AM611" s="9">
        <f t="shared" ca="1" si="128"/>
        <v>1.7834862385321102</v>
      </c>
      <c r="AN611" s="9">
        <f t="shared" ca="1" si="127"/>
        <v>0.9276974416017798</v>
      </c>
      <c r="AO611" s="3" t="s">
        <v>2255</v>
      </c>
      <c r="AP611" s="9">
        <v>0.85</v>
      </c>
      <c r="AQ611" s="1" t="e">
        <f t="shared" ca="1" si="125"/>
        <v>#NAME?</v>
      </c>
      <c r="AR611" s="1" t="e">
        <f t="shared" ca="1" si="126"/>
        <v>#NAME?</v>
      </c>
      <c r="AS611" s="3" t="s">
        <v>2256</v>
      </c>
      <c r="AT611" s="9">
        <v>0.85</v>
      </c>
      <c r="AW611" s="3" t="s">
        <v>2257</v>
      </c>
      <c r="AX611" s="9">
        <v>0.8</v>
      </c>
      <c r="BA611" s="3" t="s">
        <v>2258</v>
      </c>
      <c r="BB611" s="9">
        <v>0.8</v>
      </c>
      <c r="BE611" s="3" t="s">
        <v>2259</v>
      </c>
      <c r="BF611" s="9">
        <v>0.75</v>
      </c>
      <c r="BI611" s="3" t="s">
        <v>2260</v>
      </c>
      <c r="BJ611" s="9">
        <v>0.75</v>
      </c>
      <c r="BM611" s="3"/>
      <c r="BN611" s="9"/>
      <c r="BQ611" s="3"/>
      <c r="BR611" s="9"/>
      <c r="BU611" s="3"/>
      <c r="BV611" s="9"/>
      <c r="BY611" s="3"/>
      <c r="BZ611" s="9"/>
      <c r="CC611" s="3"/>
      <c r="CD611" s="9"/>
      <c r="CG611" s="3"/>
      <c r="CH611" s="9"/>
      <c r="CK611" s="3"/>
      <c r="CL611" s="9"/>
      <c r="CO611" s="3"/>
      <c r="CP611" s="9"/>
      <c r="CS611" s="3"/>
      <c r="CT611" s="9"/>
      <c r="CW611" s="3"/>
      <c r="CX611" s="9"/>
      <c r="DA611" s="3"/>
      <c r="DB611" s="9"/>
      <c r="DE611" s="3"/>
      <c r="DF611" s="9"/>
      <c r="DI611" s="94">
        <v>39730.422314814816</v>
      </c>
    </row>
    <row r="612" spans="1:113" s="1" customFormat="1" ht="14.5" x14ac:dyDescent="0.25">
      <c r="A612" s="149">
        <v>52606</v>
      </c>
      <c r="B612" s="5" t="s">
        <v>2268</v>
      </c>
      <c r="C612" s="10" t="s">
        <v>1489</v>
      </c>
      <c r="D612" s="2" t="s">
        <v>945</v>
      </c>
      <c r="E612" s="2" t="s">
        <v>948</v>
      </c>
      <c r="F612" s="2" t="s">
        <v>910</v>
      </c>
      <c r="G612" s="247">
        <v>20070913</v>
      </c>
      <c r="H612" s="2" t="s">
        <v>910</v>
      </c>
      <c r="I612" s="53">
        <v>0.99750000000000005</v>
      </c>
      <c r="J612" s="2" t="s">
        <v>2628</v>
      </c>
      <c r="K612" s="2" t="s">
        <v>922</v>
      </c>
      <c r="L612" s="18">
        <v>2908650000</v>
      </c>
      <c r="M612" s="2" t="s">
        <v>2251</v>
      </c>
      <c r="N612" s="2" t="s">
        <v>1490</v>
      </c>
      <c r="O612" s="106">
        <v>556000</v>
      </c>
      <c r="P612" s="106">
        <v>45200</v>
      </c>
      <c r="Q612" s="2" t="s">
        <v>2267</v>
      </c>
      <c r="R612" s="2" t="s">
        <v>2204</v>
      </c>
      <c r="S612" s="152">
        <v>20100917</v>
      </c>
      <c r="T612" s="2" t="s">
        <v>93</v>
      </c>
      <c r="U612" s="39">
        <v>4.0000000000000001E-3</v>
      </c>
      <c r="V612" s="39">
        <v>0</v>
      </c>
      <c r="W612" s="39">
        <v>4.0000000000000002E-4</v>
      </c>
      <c r="X612" s="39">
        <v>2.9999999999999997E-4</v>
      </c>
      <c r="Y612" s="1" t="s">
        <v>1405</v>
      </c>
      <c r="Z612" s="1" t="s">
        <v>1406</v>
      </c>
      <c r="AA612" s="1" t="s">
        <v>1412</v>
      </c>
      <c r="AB612" s="76" t="s">
        <v>1174</v>
      </c>
      <c r="AC612" s="2"/>
      <c r="AD612" s="1" t="s">
        <v>123</v>
      </c>
      <c r="AE612" s="4"/>
      <c r="AF612" s="1">
        <v>50</v>
      </c>
      <c r="AH612" s="28"/>
      <c r="AI612" s="1" t="s">
        <v>1429</v>
      </c>
      <c r="AJ612" s="19">
        <v>0.18</v>
      </c>
      <c r="AK612" s="1">
        <f ca="1">IF(LEN(J612)=0,"",VLOOKUP(INDIRECT(ADDRESS(COUNTA(기초자산!$A:$A),1,,,sname)),mat_spot,MATCH(J612,기초자산!$10:$10,0),FALSE))</f>
        <v>972000</v>
      </c>
      <c r="AL612" s="1">
        <f ca="1">IF(LEN(K612)=0,"",VLOOKUP(INDIRECT(ADDRESS(COUNTA(기초자산!$A:$A),1,,,sname)),mat_spot,MATCH(K612,기초자산!$10:$10,0),FALSE))</f>
        <v>41700</v>
      </c>
      <c r="AM612" s="9">
        <f t="shared" ca="1" si="128"/>
        <v>1.7482014388489209</v>
      </c>
      <c r="AN612" s="9">
        <f t="shared" ca="1" si="127"/>
        <v>0.92256637168141598</v>
      </c>
      <c r="AO612" s="3" t="s">
        <v>2261</v>
      </c>
      <c r="AP612" s="9">
        <v>0.8</v>
      </c>
      <c r="AQ612" s="1" t="e">
        <f t="shared" ref="AQ612:AQ643" ca="1" si="129">pr($AO612,J612)</f>
        <v>#NAME?</v>
      </c>
      <c r="AR612" s="1" t="e">
        <f t="shared" ref="AR612:AR643" ca="1" si="130">pr($AO612,K612)</f>
        <v>#NAME?</v>
      </c>
      <c r="AS612" s="3" t="s">
        <v>2263</v>
      </c>
      <c r="AT612" s="9">
        <v>0.8</v>
      </c>
      <c r="AW612" s="3" t="s">
        <v>2264</v>
      </c>
      <c r="AX612" s="9">
        <v>0.75</v>
      </c>
      <c r="BA612" s="3" t="s">
        <v>2265</v>
      </c>
      <c r="BB612" s="9">
        <v>0.75</v>
      </c>
      <c r="BE612" s="3" t="s">
        <v>2266</v>
      </c>
      <c r="BF612" s="9">
        <v>0.7</v>
      </c>
      <c r="BI612" s="3" t="s">
        <v>2267</v>
      </c>
      <c r="BJ612" s="9">
        <v>0.7</v>
      </c>
      <c r="BM612" s="3"/>
      <c r="BN612" s="9"/>
      <c r="BQ612" s="3"/>
      <c r="BR612" s="9"/>
      <c r="BU612" s="3"/>
      <c r="BV612" s="9"/>
      <c r="BY612" s="3"/>
      <c r="BZ612" s="9"/>
      <c r="CC612" s="3"/>
      <c r="CD612" s="9"/>
      <c r="CG612" s="3"/>
      <c r="CH612" s="9"/>
      <c r="CK612" s="3"/>
      <c r="CL612" s="9"/>
      <c r="CO612" s="3"/>
      <c r="CP612" s="9"/>
      <c r="CS612" s="3"/>
      <c r="CT612" s="9"/>
      <c r="CW612" s="3"/>
      <c r="CX612" s="9"/>
      <c r="DA612" s="3"/>
      <c r="DB612" s="9"/>
      <c r="DE612" s="3"/>
      <c r="DF612" s="9"/>
      <c r="DI612" s="94">
        <v>39730.422314814816</v>
      </c>
    </row>
    <row r="613" spans="1:113" s="26" customFormat="1" ht="14.5" x14ac:dyDescent="0.25">
      <c r="A613" s="147">
        <v>52603</v>
      </c>
      <c r="B613" s="20" t="s">
        <v>2270</v>
      </c>
      <c r="C613" s="22" t="s">
        <v>868</v>
      </c>
      <c r="D613" s="23" t="s">
        <v>2271</v>
      </c>
      <c r="E613" s="23" t="s">
        <v>948</v>
      </c>
      <c r="F613" s="23" t="s">
        <v>2857</v>
      </c>
      <c r="G613" s="244">
        <v>20070904</v>
      </c>
      <c r="H613" s="23" t="s">
        <v>2024</v>
      </c>
      <c r="I613" s="51">
        <v>0.98529999999999995</v>
      </c>
      <c r="J613" s="23" t="s">
        <v>916</v>
      </c>
      <c r="K613" s="23" t="s">
        <v>941</v>
      </c>
      <c r="L613" s="25">
        <v>9792871458</v>
      </c>
      <c r="M613" s="23" t="s">
        <v>869</v>
      </c>
      <c r="N613" s="23" t="s">
        <v>870</v>
      </c>
      <c r="O613" s="104">
        <v>41000</v>
      </c>
      <c r="P613" s="104">
        <v>229.44</v>
      </c>
      <c r="Q613" s="23" t="s">
        <v>2269</v>
      </c>
      <c r="R613" s="23" t="s">
        <v>871</v>
      </c>
      <c r="S613" s="112">
        <v>20100913</v>
      </c>
      <c r="T613" s="23" t="s">
        <v>94</v>
      </c>
      <c r="U613" s="39">
        <v>8.0000000000000002E-3</v>
      </c>
      <c r="V613" s="39">
        <v>0.02</v>
      </c>
      <c r="W613" s="39">
        <v>5.9999999999999995E-4</v>
      </c>
      <c r="X613" s="39">
        <v>5.9999999999999995E-4</v>
      </c>
      <c r="Y613" s="26" t="s">
        <v>2013</v>
      </c>
      <c r="Z613" s="26" t="s">
        <v>2009</v>
      </c>
      <c r="AA613" s="26" t="s">
        <v>2847</v>
      </c>
      <c r="AB613" s="76" t="s">
        <v>1174</v>
      </c>
      <c r="AC613" s="23"/>
      <c r="AD613" s="26" t="s">
        <v>116</v>
      </c>
      <c r="AE613" s="21"/>
      <c r="AF613" s="26">
        <v>60</v>
      </c>
      <c r="AH613" s="29"/>
      <c r="AI613" s="26" t="s">
        <v>872</v>
      </c>
      <c r="AJ613" s="27">
        <v>0.21</v>
      </c>
      <c r="AK613" s="26">
        <f ca="1">IF(LEN(J613)=0,"",VLOOKUP(INDIRECT(ADDRESS(COUNTA(기초자산!$A:$A),1,,,sname)),mat_spot,MATCH(J613,기초자산!$10:$10,0),FALSE))</f>
        <v>28400</v>
      </c>
      <c r="AL613" s="26">
        <f ca="1">IF(LEN(K613)=0,"",VLOOKUP(INDIRECT(ADDRESS(COUNTA(기초자산!$A:$A),1,,,sname)),mat_spot,MATCH(K613,기초자산!$10:$10,0),FALSE))</f>
        <v>274.89999999999998</v>
      </c>
      <c r="AM613" s="24">
        <f t="shared" ca="1" si="128"/>
        <v>0.69268292682926824</v>
      </c>
      <c r="AN613" s="24">
        <f t="shared" ca="1" si="127"/>
        <v>1.1981345885634587</v>
      </c>
      <c r="AO613" s="23" t="s">
        <v>2272</v>
      </c>
      <c r="AP613" s="24">
        <v>0.9</v>
      </c>
      <c r="AQ613" s="1" t="e">
        <f t="shared" ca="1" si="129"/>
        <v>#NAME?</v>
      </c>
      <c r="AR613" s="1" t="e">
        <f t="shared" ca="1" si="130"/>
        <v>#NAME?</v>
      </c>
      <c r="AS613" s="23" t="s">
        <v>2273</v>
      </c>
      <c r="AT613" s="24">
        <v>0.9</v>
      </c>
      <c r="AW613" s="23" t="s">
        <v>2274</v>
      </c>
      <c r="AX613" s="24">
        <v>0.85</v>
      </c>
      <c r="BA613" s="23" t="s">
        <v>2275</v>
      </c>
      <c r="BB613" s="24">
        <v>0.85</v>
      </c>
      <c r="BE613" s="23" t="s">
        <v>2276</v>
      </c>
      <c r="BF613" s="24">
        <v>0.8</v>
      </c>
      <c r="BI613" s="23" t="s">
        <v>2269</v>
      </c>
      <c r="BJ613" s="24">
        <v>0.8</v>
      </c>
      <c r="BM613" s="23"/>
      <c r="BN613" s="24"/>
      <c r="BQ613" s="23"/>
      <c r="BR613" s="24"/>
      <c r="BU613" s="23"/>
      <c r="BV613" s="24"/>
      <c r="BY613" s="23"/>
      <c r="BZ613" s="24"/>
      <c r="CC613" s="23"/>
      <c r="CD613" s="24"/>
      <c r="CG613" s="23"/>
      <c r="CH613" s="24"/>
      <c r="CK613" s="23"/>
      <c r="CL613" s="24"/>
      <c r="CO613" s="23"/>
      <c r="CP613" s="24"/>
      <c r="CS613" s="23"/>
      <c r="CT613" s="24"/>
      <c r="CW613" s="23"/>
      <c r="CX613" s="24"/>
      <c r="DA613" s="23"/>
      <c r="DB613" s="24"/>
      <c r="DE613" s="23"/>
      <c r="DF613" s="24"/>
      <c r="DI613" s="95">
        <v>39731.638425925928</v>
      </c>
    </row>
    <row r="614" spans="1:113" s="26" customFormat="1" ht="14.5" x14ac:dyDescent="0.25">
      <c r="A614" s="150">
        <v>52598</v>
      </c>
      <c r="B614" s="55" t="s">
        <v>2277</v>
      </c>
      <c r="C614" s="57" t="s">
        <v>873</v>
      </c>
      <c r="D614" s="58" t="s">
        <v>932</v>
      </c>
      <c r="E614" s="58" t="s">
        <v>948</v>
      </c>
      <c r="F614" s="58" t="s">
        <v>1715</v>
      </c>
      <c r="G614" s="248">
        <v>20070827</v>
      </c>
      <c r="H614" s="58" t="s">
        <v>2024</v>
      </c>
      <c r="I614" s="59">
        <v>0.98499999999999999</v>
      </c>
      <c r="J614" s="58" t="s">
        <v>920</v>
      </c>
      <c r="K614" s="58" t="s">
        <v>927</v>
      </c>
      <c r="L614" s="60">
        <v>10145824764</v>
      </c>
      <c r="M614" s="58" t="s">
        <v>874</v>
      </c>
      <c r="N614" s="58" t="s">
        <v>875</v>
      </c>
      <c r="O614" s="105">
        <v>74500</v>
      </c>
      <c r="P614" s="105">
        <v>26752</v>
      </c>
      <c r="Q614" s="58" t="s">
        <v>2283</v>
      </c>
      <c r="R614" s="58" t="s">
        <v>876</v>
      </c>
      <c r="S614" s="74">
        <v>20090827</v>
      </c>
      <c r="T614" s="58" t="s">
        <v>95</v>
      </c>
      <c r="U614" s="62">
        <v>8.6E-3</v>
      </c>
      <c r="V614" s="62" t="s">
        <v>946</v>
      </c>
      <c r="W614" s="62">
        <v>5.9999999999999995E-4</v>
      </c>
      <c r="X614" s="62">
        <v>5.9999999999999995E-4</v>
      </c>
      <c r="Y614" s="61" t="s">
        <v>2008</v>
      </c>
      <c r="Z614" s="61" t="s">
        <v>2009</v>
      </c>
      <c r="AA614" s="61" t="s">
        <v>2847</v>
      </c>
      <c r="AB614" s="76" t="s">
        <v>1174</v>
      </c>
      <c r="AC614" s="58"/>
      <c r="AD614" s="61" t="s">
        <v>108</v>
      </c>
      <c r="AE614" s="56"/>
      <c r="AF614" s="61">
        <v>50</v>
      </c>
      <c r="AG614" s="61"/>
      <c r="AH614" s="63"/>
      <c r="AI614" s="61" t="s">
        <v>877</v>
      </c>
      <c r="AJ614" s="64">
        <v>0.15</v>
      </c>
      <c r="AK614" s="61">
        <f ca="1">IF(LEN(J614)=0,"",VLOOKUP(INDIRECT(ADDRESS(COUNTA(기초자산!$A:$A),1,,,sname)),mat_spot,MATCH(J614,기초자산!$10:$10,0),FALSE))</f>
        <v>89700</v>
      </c>
      <c r="AL614" s="61">
        <f ca="1">IF(LEN(K614)=0,"",VLOOKUP(INDIRECT(ADDRESS(COUNTA(기초자산!$A:$A),1,,,sname)),mat_spot,MATCH(K614,기초자산!$10:$10,0),FALSE))</f>
        <v>14300</v>
      </c>
      <c r="AM614" s="65">
        <f t="shared" ca="1" si="128"/>
        <v>1.204026845637584</v>
      </c>
      <c r="AN614" s="65">
        <f t="shared" ca="1" si="127"/>
        <v>0.53453947368421051</v>
      </c>
      <c r="AO614" s="58" t="s">
        <v>2280</v>
      </c>
      <c r="AP614" s="65">
        <v>0.75</v>
      </c>
      <c r="AQ614" s="61" t="e">
        <f t="shared" ca="1" si="129"/>
        <v>#NAME?</v>
      </c>
      <c r="AR614" s="61" t="e">
        <f t="shared" ca="1" si="130"/>
        <v>#NAME?</v>
      </c>
      <c r="AS614" s="58" t="s">
        <v>2281</v>
      </c>
      <c r="AT614" s="65">
        <v>0.7</v>
      </c>
      <c r="AU614" s="61"/>
      <c r="AV614" s="61"/>
      <c r="AW614" s="58" t="s">
        <v>2282</v>
      </c>
      <c r="AX614" s="65">
        <v>0.65</v>
      </c>
      <c r="AY614" s="61"/>
      <c r="AZ614" s="61"/>
      <c r="BA614" s="58" t="s">
        <v>2283</v>
      </c>
      <c r="BB614" s="65">
        <v>0.6</v>
      </c>
      <c r="BC614" s="61"/>
      <c r="BD614" s="61"/>
      <c r="BE614" s="58"/>
      <c r="BF614" s="65"/>
      <c r="BG614" s="61"/>
      <c r="BH614" s="61"/>
      <c r="BI614" s="58"/>
      <c r="BJ614" s="65"/>
      <c r="BK614" s="61"/>
      <c r="BL614" s="61"/>
      <c r="BM614" s="58"/>
      <c r="BN614" s="65"/>
      <c r="BO614" s="61"/>
      <c r="BP614" s="61"/>
      <c r="BQ614" s="58"/>
      <c r="BR614" s="65"/>
      <c r="BS614" s="61"/>
      <c r="BT614" s="61"/>
      <c r="BU614" s="58"/>
      <c r="BV614" s="65"/>
      <c r="BW614" s="61"/>
      <c r="BX614" s="61"/>
      <c r="BY614" s="58"/>
      <c r="BZ614" s="65"/>
      <c r="CA614" s="61"/>
      <c r="CB614" s="61"/>
      <c r="CC614" s="58"/>
      <c r="CD614" s="65"/>
      <c r="CE614" s="61"/>
      <c r="CF614" s="61"/>
      <c r="CG614" s="58"/>
      <c r="CH614" s="65"/>
      <c r="CI614" s="61"/>
      <c r="CJ614" s="61"/>
      <c r="CK614" s="58"/>
      <c r="CL614" s="65"/>
      <c r="CM614" s="61"/>
      <c r="CN614" s="61"/>
      <c r="CO614" s="58"/>
      <c r="CP614" s="65"/>
      <c r="CQ614" s="61"/>
      <c r="CR614" s="61"/>
      <c r="CS614" s="58"/>
      <c r="CT614" s="65"/>
      <c r="CU614" s="61"/>
      <c r="CV614" s="61"/>
      <c r="CW614" s="58"/>
      <c r="CX614" s="65"/>
      <c r="CY614" s="61"/>
      <c r="CZ614" s="61"/>
      <c r="DA614" s="58"/>
      <c r="DB614" s="65"/>
      <c r="DC614" s="61"/>
      <c r="DD614" s="61"/>
      <c r="DE614" s="58"/>
      <c r="DF614" s="65"/>
      <c r="DG614" s="61"/>
      <c r="DH614" s="61"/>
      <c r="DI614" s="95">
        <v>39681.736585648148</v>
      </c>
    </row>
    <row r="615" spans="1:113" s="1" customFormat="1" ht="14.5" x14ac:dyDescent="0.25">
      <c r="A615" s="149">
        <v>52601</v>
      </c>
      <c r="B615" s="5" t="s">
        <v>2342</v>
      </c>
      <c r="C615" s="10" t="s">
        <v>1491</v>
      </c>
      <c r="D615" s="2" t="s">
        <v>945</v>
      </c>
      <c r="E615" s="2" t="s">
        <v>948</v>
      </c>
      <c r="F615" s="2" t="s">
        <v>910</v>
      </c>
      <c r="G615" s="247">
        <v>20070824</v>
      </c>
      <c r="H615" s="2" t="s">
        <v>910</v>
      </c>
      <c r="I615" s="53">
        <v>0.99750000000000005</v>
      </c>
      <c r="J615" s="2" t="s">
        <v>911</v>
      </c>
      <c r="K615" s="2" t="s">
        <v>929</v>
      </c>
      <c r="L615" s="18">
        <v>500000000</v>
      </c>
      <c r="M615" s="2" t="s">
        <v>2278</v>
      </c>
      <c r="N615" s="2" t="s">
        <v>1492</v>
      </c>
      <c r="O615" s="106">
        <v>176500</v>
      </c>
      <c r="P615" s="106">
        <v>58000</v>
      </c>
      <c r="Q615" s="2" t="s">
        <v>2348</v>
      </c>
      <c r="R615" s="2" t="s">
        <v>298</v>
      </c>
      <c r="S615" s="152">
        <v>20100901</v>
      </c>
      <c r="T615" s="2" t="s">
        <v>2343</v>
      </c>
      <c r="U615" s="39">
        <v>4.0000000000000001E-3</v>
      </c>
      <c r="V615" s="39">
        <v>0</v>
      </c>
      <c r="W615" s="39">
        <v>4.0000000000000002E-4</v>
      </c>
      <c r="X615" s="39">
        <v>2.9999999999999997E-4</v>
      </c>
      <c r="Y615" s="1" t="s">
        <v>1405</v>
      </c>
      <c r="Z615" s="1" t="s">
        <v>1406</v>
      </c>
      <c r="AA615" s="1" t="s">
        <v>1407</v>
      </c>
      <c r="AB615" s="76" t="s">
        <v>1174</v>
      </c>
      <c r="AC615" s="2"/>
      <c r="AD615" s="1" t="s">
        <v>131</v>
      </c>
      <c r="AE615" s="4"/>
      <c r="AF615" s="1">
        <v>-70</v>
      </c>
      <c r="AH615" s="28"/>
      <c r="AI615" s="1" t="s">
        <v>1493</v>
      </c>
      <c r="AJ615" s="19">
        <v>0.18</v>
      </c>
      <c r="AK615" s="1">
        <f ca="1">IF(LEN(J615)=0,"",VLOOKUP(INDIRECT(ADDRESS(COUNTA(기초자산!$A:$A),1,,,sname)),mat_spot,MATCH(J615,기초자산!$10:$10,0),FALSE))</f>
        <v>241000</v>
      </c>
      <c r="AL615" s="1">
        <f ca="1">IF(LEN(K615)=0,"",VLOOKUP(INDIRECT(ADDRESS(COUNTA(기초자산!$A:$A),1,,,sname)),mat_spot,MATCH(K615,기초자산!$10:$10,0),FALSE))</f>
        <v>51600</v>
      </c>
      <c r="AM615" s="9">
        <f t="shared" ca="1" si="128"/>
        <v>1.3654390934844192</v>
      </c>
      <c r="AN615" s="9">
        <f t="shared" ca="1" si="127"/>
        <v>0.8896551724137931</v>
      </c>
      <c r="AO615" s="3" t="s">
        <v>2344</v>
      </c>
      <c r="AP615" s="9">
        <v>-0.05</v>
      </c>
      <c r="AQ615" s="1" t="e">
        <f t="shared" ca="1" si="129"/>
        <v>#NAME?</v>
      </c>
      <c r="AR615" s="1" t="e">
        <f t="shared" ca="1" si="130"/>
        <v>#NAME?</v>
      </c>
      <c r="AS615" s="3" t="s">
        <v>2345</v>
      </c>
      <c r="AT615" s="9">
        <v>-0.1</v>
      </c>
      <c r="AW615" s="3" t="s">
        <v>2346</v>
      </c>
      <c r="AX615" s="9">
        <v>-0.15</v>
      </c>
      <c r="BA615" s="3" t="s">
        <v>2279</v>
      </c>
      <c r="BB615" s="9">
        <v>-0.2</v>
      </c>
      <c r="BE615" s="3" t="s">
        <v>2347</v>
      </c>
      <c r="BF615" s="9">
        <v>-0.25</v>
      </c>
      <c r="BI615" s="3" t="s">
        <v>2348</v>
      </c>
      <c r="BJ615" s="9">
        <v>-0.3</v>
      </c>
      <c r="BM615" s="3"/>
      <c r="BN615" s="9"/>
      <c r="BQ615" s="3"/>
      <c r="BR615" s="9"/>
      <c r="BU615" s="3"/>
      <c r="BV615" s="9"/>
      <c r="BY615" s="3"/>
      <c r="BZ615" s="9"/>
      <c r="CC615" s="3"/>
      <c r="CD615" s="9"/>
      <c r="CG615" s="3"/>
      <c r="CH615" s="9"/>
      <c r="CK615" s="3"/>
      <c r="CL615" s="9"/>
      <c r="CO615" s="3"/>
      <c r="CP615" s="9"/>
      <c r="CS615" s="3"/>
      <c r="CT615" s="9"/>
      <c r="CW615" s="3"/>
      <c r="CX615" s="9"/>
      <c r="DA615" s="3"/>
      <c r="DB615" s="9"/>
      <c r="DE615" s="3"/>
      <c r="DF615" s="9"/>
    </row>
    <row r="616" spans="1:113" s="1" customFormat="1" ht="14.5" x14ac:dyDescent="0.25">
      <c r="A616" s="149">
        <v>52600</v>
      </c>
      <c r="B616" s="5" t="s">
        <v>2349</v>
      </c>
      <c r="C616" s="10" t="s">
        <v>1494</v>
      </c>
      <c r="D616" s="2" t="s">
        <v>945</v>
      </c>
      <c r="E616" s="2" t="s">
        <v>948</v>
      </c>
      <c r="F616" s="2" t="s">
        <v>910</v>
      </c>
      <c r="G616" s="247">
        <v>20070824</v>
      </c>
      <c r="H616" s="2" t="s">
        <v>910</v>
      </c>
      <c r="I616" s="53">
        <v>0.99750000000000005</v>
      </c>
      <c r="J616" s="2" t="s">
        <v>911</v>
      </c>
      <c r="K616" s="2" t="s">
        <v>929</v>
      </c>
      <c r="L616" s="18">
        <v>10000000000</v>
      </c>
      <c r="M616" s="2" t="s">
        <v>2278</v>
      </c>
      <c r="N616" s="2" t="s">
        <v>1492</v>
      </c>
      <c r="O616" s="106">
        <v>176500</v>
      </c>
      <c r="P616" s="106">
        <v>58000</v>
      </c>
      <c r="Q616" s="2" t="s">
        <v>2348</v>
      </c>
      <c r="R616" s="2" t="s">
        <v>298</v>
      </c>
      <c r="S616" s="152">
        <v>20100901</v>
      </c>
      <c r="T616" s="2" t="s">
        <v>2343</v>
      </c>
      <c r="U616" s="39">
        <v>4.0000000000000001E-3</v>
      </c>
      <c r="V616" s="39">
        <v>0</v>
      </c>
      <c r="W616" s="39">
        <v>4.0000000000000002E-4</v>
      </c>
      <c r="X616" s="39">
        <v>2.9999999999999997E-4</v>
      </c>
      <c r="Y616" s="1" t="s">
        <v>1405</v>
      </c>
      <c r="Z616" s="1" t="s">
        <v>1406</v>
      </c>
      <c r="AA616" s="1" t="s">
        <v>1407</v>
      </c>
      <c r="AB616" s="76" t="s">
        <v>1174</v>
      </c>
      <c r="AC616" s="2"/>
      <c r="AD616" s="1" t="s">
        <v>131</v>
      </c>
      <c r="AE616" s="4"/>
      <c r="AF616" s="1">
        <v>-60</v>
      </c>
      <c r="AH616" s="28"/>
      <c r="AI616" s="1" t="s">
        <v>1466</v>
      </c>
      <c r="AJ616" s="19">
        <v>0.21</v>
      </c>
      <c r="AK616" s="1">
        <f ca="1">IF(LEN(J616)=0,"",VLOOKUP(INDIRECT(ADDRESS(COUNTA(기초자산!$A:$A),1,,,sname)),mat_spot,MATCH(J616,기초자산!$10:$10,0),FALSE))</f>
        <v>241000</v>
      </c>
      <c r="AL616" s="1">
        <f ca="1">IF(LEN(K616)=0,"",VLOOKUP(INDIRECT(ADDRESS(COUNTA(기초자산!$A:$A),1,,,sname)),mat_spot,MATCH(K616,기초자산!$10:$10,0),FALSE))</f>
        <v>51600</v>
      </c>
      <c r="AM616" s="9">
        <f t="shared" ca="1" si="128"/>
        <v>1.3654390934844192</v>
      </c>
      <c r="AN616" s="9">
        <f t="shared" ca="1" si="127"/>
        <v>0.8896551724137931</v>
      </c>
      <c r="AO616" s="3" t="s">
        <v>2344</v>
      </c>
      <c r="AP616" s="9">
        <v>-0.05</v>
      </c>
      <c r="AQ616" s="1" t="e">
        <f t="shared" ca="1" si="129"/>
        <v>#NAME?</v>
      </c>
      <c r="AR616" s="1" t="e">
        <f t="shared" ca="1" si="130"/>
        <v>#NAME?</v>
      </c>
      <c r="AS616" s="3" t="s">
        <v>2345</v>
      </c>
      <c r="AT616" s="9">
        <v>-0.1</v>
      </c>
      <c r="AW616" s="3" t="s">
        <v>2346</v>
      </c>
      <c r="AX616" s="9">
        <v>-0.15</v>
      </c>
      <c r="BA616" s="3" t="s">
        <v>2279</v>
      </c>
      <c r="BB616" s="9">
        <v>-0.2</v>
      </c>
      <c r="BE616" s="3" t="s">
        <v>2347</v>
      </c>
      <c r="BF616" s="9">
        <v>-0.25</v>
      </c>
      <c r="BI616" s="3" t="s">
        <v>2348</v>
      </c>
      <c r="BJ616" s="9">
        <v>-0.3</v>
      </c>
      <c r="BM616" s="3"/>
      <c r="BN616" s="9"/>
      <c r="BQ616" s="3"/>
      <c r="BR616" s="9"/>
      <c r="BU616" s="3"/>
      <c r="BV616" s="9"/>
      <c r="BY616" s="3"/>
      <c r="BZ616" s="9"/>
      <c r="CC616" s="3"/>
      <c r="CD616" s="9"/>
      <c r="CG616" s="3"/>
      <c r="CH616" s="9"/>
      <c r="CK616" s="3"/>
      <c r="CL616" s="9"/>
      <c r="CO616" s="3"/>
      <c r="CP616" s="9"/>
      <c r="CS616" s="3"/>
      <c r="CT616" s="9"/>
      <c r="CW616" s="3"/>
      <c r="CX616" s="9"/>
      <c r="DA616" s="3"/>
      <c r="DB616" s="9"/>
      <c r="DE616" s="3"/>
      <c r="DF616" s="9"/>
    </row>
    <row r="617" spans="1:113" s="1" customFormat="1" ht="14.5" x14ac:dyDescent="0.25">
      <c r="A617" s="149">
        <v>52594</v>
      </c>
      <c r="B617" s="5" t="s">
        <v>2359</v>
      </c>
      <c r="C617" s="10" t="s">
        <v>1495</v>
      </c>
      <c r="D617" s="2" t="s">
        <v>945</v>
      </c>
      <c r="E617" s="2" t="s">
        <v>948</v>
      </c>
      <c r="F617" s="2" t="s">
        <v>910</v>
      </c>
      <c r="G617" s="247">
        <v>20070820</v>
      </c>
      <c r="H617" s="2" t="s">
        <v>910</v>
      </c>
      <c r="I617" s="53">
        <v>0.99750000000000005</v>
      </c>
      <c r="J617" s="2" t="s">
        <v>2628</v>
      </c>
      <c r="K617" s="2" t="s">
        <v>912</v>
      </c>
      <c r="L617" s="18">
        <v>1700000000</v>
      </c>
      <c r="M617" s="2" t="s">
        <v>1496</v>
      </c>
      <c r="N617" s="2" t="s">
        <v>1497</v>
      </c>
      <c r="O617" s="106">
        <v>592000</v>
      </c>
      <c r="P617" s="106">
        <v>21500</v>
      </c>
      <c r="Q617" s="2" t="s">
        <v>2358</v>
      </c>
      <c r="R617" s="2" t="s">
        <v>2367</v>
      </c>
      <c r="S617" s="152">
        <v>20100825</v>
      </c>
      <c r="T617" s="2" t="s">
        <v>2351</v>
      </c>
      <c r="U617" s="39">
        <v>4.0000000000000001E-3</v>
      </c>
      <c r="V617" s="39">
        <v>0</v>
      </c>
      <c r="W617" s="39">
        <v>4.0000000000000002E-4</v>
      </c>
      <c r="X617" s="39">
        <v>2.9999999999999997E-4</v>
      </c>
      <c r="Y617" s="1" t="s">
        <v>1405</v>
      </c>
      <c r="Z617" s="1" t="s">
        <v>1406</v>
      </c>
      <c r="AA617" s="1" t="s">
        <v>1407</v>
      </c>
      <c r="AB617" s="76" t="s">
        <v>1174</v>
      </c>
      <c r="AC617" s="2"/>
      <c r="AD617" s="1" t="s">
        <v>131</v>
      </c>
      <c r="AE617" s="4"/>
      <c r="AF617" s="1">
        <v>-60</v>
      </c>
      <c r="AH617" s="28"/>
      <c r="AI617" s="1" t="s">
        <v>1429</v>
      </c>
      <c r="AJ617" s="19">
        <v>0.15</v>
      </c>
      <c r="AK617" s="1">
        <f ca="1">IF(LEN(J617)=0,"",VLOOKUP(INDIRECT(ADDRESS(COUNTA(기초자산!$A:$A),1,,,sname)),mat_spot,MATCH(J617,기초자산!$10:$10,0),FALSE))</f>
        <v>972000</v>
      </c>
      <c r="AL617" s="1">
        <f ca="1">IF(LEN(K617)=0,"",VLOOKUP(INDIRECT(ADDRESS(COUNTA(기초자산!$A:$A),1,,,sname)),mat_spot,MATCH(K617,기초자산!$10:$10,0),FALSE))</f>
        <v>14950</v>
      </c>
      <c r="AM617" s="9">
        <f t="shared" ca="1" si="128"/>
        <v>1.6418918918918919</v>
      </c>
      <c r="AN617" s="9">
        <f t="shared" ca="1" si="127"/>
        <v>0.6953488372093023</v>
      </c>
      <c r="AO617" s="3" t="s">
        <v>2360</v>
      </c>
      <c r="AP617" s="9">
        <v>-0.05</v>
      </c>
      <c r="AQ617" s="1" t="e">
        <f t="shared" ca="1" si="129"/>
        <v>#NAME?</v>
      </c>
      <c r="AR617" s="1" t="e">
        <f t="shared" ca="1" si="130"/>
        <v>#NAME?</v>
      </c>
      <c r="AS617" s="3" t="s">
        <v>2353</v>
      </c>
      <c r="AT617" s="9">
        <v>-0.1</v>
      </c>
      <c r="AW617" s="3" t="s">
        <v>2361</v>
      </c>
      <c r="AX617" s="9">
        <v>-0.15</v>
      </c>
      <c r="BA617" s="3" t="s">
        <v>2356</v>
      </c>
      <c r="BB617" s="9">
        <v>-0.2</v>
      </c>
      <c r="BE617" s="3" t="s">
        <v>2362</v>
      </c>
      <c r="BF617" s="9">
        <v>-0.25</v>
      </c>
      <c r="BI617" s="3" t="s">
        <v>2358</v>
      </c>
      <c r="BJ617" s="9">
        <v>-0.3</v>
      </c>
      <c r="BM617" s="3"/>
      <c r="BN617" s="9"/>
      <c r="BQ617" s="3"/>
      <c r="BR617" s="9"/>
      <c r="BU617" s="3"/>
      <c r="BV617" s="9"/>
      <c r="BY617" s="3"/>
      <c r="BZ617" s="9"/>
      <c r="CC617" s="3"/>
      <c r="CD617" s="9"/>
      <c r="CG617" s="3"/>
      <c r="CH617" s="9"/>
      <c r="CK617" s="3"/>
      <c r="CL617" s="9"/>
      <c r="CO617" s="3"/>
      <c r="CP617" s="9"/>
      <c r="CS617" s="3"/>
      <c r="CT617" s="9"/>
      <c r="CW617" s="3"/>
      <c r="CX617" s="9"/>
      <c r="DA617" s="3"/>
      <c r="DB617" s="9"/>
      <c r="DE617" s="3"/>
      <c r="DF617" s="9"/>
    </row>
    <row r="618" spans="1:113" s="26" customFormat="1" ht="14.5" x14ac:dyDescent="0.25">
      <c r="A618" s="150">
        <v>52592</v>
      </c>
      <c r="B618" s="55" t="s">
        <v>2363</v>
      </c>
      <c r="C618" s="57" t="s">
        <v>1307</v>
      </c>
      <c r="D618" s="58" t="s">
        <v>2626</v>
      </c>
      <c r="E618" s="58" t="s">
        <v>948</v>
      </c>
      <c r="F618" s="58" t="s">
        <v>2857</v>
      </c>
      <c r="G618" s="248">
        <v>20070817</v>
      </c>
      <c r="H618" s="58" t="s">
        <v>2024</v>
      </c>
      <c r="I618" s="59">
        <v>0.98499999999999999</v>
      </c>
      <c r="J618" s="58" t="s">
        <v>916</v>
      </c>
      <c r="K618" s="58" t="s">
        <v>6761</v>
      </c>
      <c r="L618" s="60">
        <v>5463407786</v>
      </c>
      <c r="M618" s="58" t="s">
        <v>874</v>
      </c>
      <c r="N618" s="58" t="s">
        <v>1308</v>
      </c>
      <c r="O618" s="105">
        <v>41400</v>
      </c>
      <c r="P618" s="105">
        <v>16301.39</v>
      </c>
      <c r="Q618" s="58" t="s">
        <v>2367</v>
      </c>
      <c r="R618" s="58" t="s">
        <v>1309</v>
      </c>
      <c r="S618" s="74">
        <v>20100827</v>
      </c>
      <c r="T618" s="58" t="s">
        <v>2365</v>
      </c>
      <c r="U618" s="62">
        <v>8.6E-3</v>
      </c>
      <c r="V618" s="62">
        <v>2.1000000000000001E-2</v>
      </c>
      <c r="W618" s="62">
        <v>5.9999999999999995E-4</v>
      </c>
      <c r="X618" s="62">
        <v>5.9999999999999995E-4</v>
      </c>
      <c r="Y618" s="61" t="s">
        <v>2013</v>
      </c>
      <c r="Z618" s="61" t="s">
        <v>2009</v>
      </c>
      <c r="AA618" s="61" t="s">
        <v>2847</v>
      </c>
      <c r="AB618" s="76" t="s">
        <v>1174</v>
      </c>
      <c r="AC618" s="58"/>
      <c r="AD618" s="61" t="s">
        <v>116</v>
      </c>
      <c r="AE618" s="56"/>
      <c r="AF618" s="61">
        <v>60</v>
      </c>
      <c r="AG618" s="61"/>
      <c r="AH618" s="63"/>
      <c r="AI618" s="61" t="s">
        <v>1310</v>
      </c>
      <c r="AJ618" s="64">
        <v>0.21</v>
      </c>
      <c r="AK618" s="61">
        <f ca="1">IF(LEN(J618)=0,"",VLOOKUP(INDIRECT(ADDRESS(COUNTA(기초자산!$A:$A),1,,,sname)),mat_spot,MATCH(J618,기초자산!$10:$10,0),FALSE))</f>
        <v>28400</v>
      </c>
      <c r="AL618" s="61">
        <f ca="1">IF(LEN(K618)=0,"",VLOOKUP(INDIRECT(ADDRESS(COUNTA(기초자산!$A:$A),1,,,sname)),mat_spot,MATCH(K618,기초자산!$10:$10,0),FALSE))</f>
        <v>10592.04</v>
      </c>
      <c r="AM618" s="65">
        <f t="shared" ca="1" si="128"/>
        <v>0.68599033816425126</v>
      </c>
      <c r="AN618" s="65">
        <f t="shared" ca="1" si="127"/>
        <v>0.64976299567092144</v>
      </c>
      <c r="AO618" s="58" t="s">
        <v>2280</v>
      </c>
      <c r="AP618" s="65">
        <v>0.9</v>
      </c>
      <c r="AQ618" s="61" t="e">
        <f t="shared" ca="1" si="129"/>
        <v>#NAME?</v>
      </c>
      <c r="AR618" s="61" t="e">
        <f t="shared" ca="1" si="130"/>
        <v>#NAME?</v>
      </c>
      <c r="AS618" s="58" t="s">
        <v>2281</v>
      </c>
      <c r="AT618" s="65">
        <v>0.9</v>
      </c>
      <c r="AU618" s="61"/>
      <c r="AV618" s="61"/>
      <c r="AW618" s="58" t="s">
        <v>2282</v>
      </c>
      <c r="AX618" s="65">
        <v>0.85</v>
      </c>
      <c r="AY618" s="61"/>
      <c r="AZ618" s="61"/>
      <c r="BA618" s="58" t="s">
        <v>2283</v>
      </c>
      <c r="BB618" s="65">
        <v>0.85</v>
      </c>
      <c r="BC618" s="61"/>
      <c r="BD618" s="61"/>
      <c r="BE618" s="58" t="s">
        <v>2366</v>
      </c>
      <c r="BF618" s="65">
        <v>0.8</v>
      </c>
      <c r="BG618" s="61"/>
      <c r="BH618" s="61"/>
      <c r="BI618" s="58" t="s">
        <v>2367</v>
      </c>
      <c r="BJ618" s="65">
        <v>0.8</v>
      </c>
      <c r="BK618" s="61"/>
      <c r="BL618" s="61"/>
      <c r="BM618" s="58"/>
      <c r="BN618" s="65"/>
      <c r="BO618" s="61"/>
      <c r="BP618" s="61"/>
      <c r="BQ618" s="58"/>
      <c r="BR618" s="65"/>
      <c r="BS618" s="61"/>
      <c r="BT618" s="61"/>
      <c r="BU618" s="58"/>
      <c r="BV618" s="65"/>
      <c r="BW618" s="61"/>
      <c r="BX618" s="61"/>
      <c r="BY618" s="58"/>
      <c r="BZ618" s="65"/>
      <c r="CA618" s="61"/>
      <c r="CB618" s="61"/>
      <c r="CC618" s="58"/>
      <c r="CD618" s="65"/>
      <c r="CE618" s="61"/>
      <c r="CF618" s="61"/>
      <c r="CG618" s="58"/>
      <c r="CH618" s="65"/>
      <c r="CI618" s="61"/>
      <c r="CJ618" s="61"/>
      <c r="CK618" s="58"/>
      <c r="CL618" s="65"/>
      <c r="CM618" s="61"/>
      <c r="CN618" s="61"/>
      <c r="CO618" s="58"/>
      <c r="CP618" s="65"/>
      <c r="CQ618" s="61"/>
      <c r="CR618" s="61"/>
      <c r="CS618" s="58"/>
      <c r="CT618" s="65"/>
      <c r="CU618" s="61"/>
      <c r="CV618" s="61"/>
      <c r="CW618" s="58"/>
      <c r="CX618" s="65"/>
      <c r="CY618" s="61"/>
      <c r="CZ618" s="61"/>
      <c r="DA618" s="58"/>
      <c r="DB618" s="65"/>
      <c r="DC618" s="61"/>
      <c r="DD618" s="61"/>
      <c r="DE618" s="58"/>
      <c r="DF618" s="65"/>
      <c r="DG618" s="61"/>
      <c r="DH618" s="61"/>
      <c r="DI618" s="76">
        <v>39729</v>
      </c>
    </row>
    <row r="619" spans="1:113" s="26" customFormat="1" ht="14.5" x14ac:dyDescent="0.25">
      <c r="A619" s="150">
        <v>52591</v>
      </c>
      <c r="B619" s="55" t="s">
        <v>2368</v>
      </c>
      <c r="C619" s="57" t="s">
        <v>1311</v>
      </c>
      <c r="D619" s="58" t="s">
        <v>2626</v>
      </c>
      <c r="E619" s="58" t="s">
        <v>948</v>
      </c>
      <c r="F619" s="58" t="s">
        <v>1713</v>
      </c>
      <c r="G619" s="248">
        <v>20070817</v>
      </c>
      <c r="H619" s="58" t="s">
        <v>2024</v>
      </c>
      <c r="I619" s="59">
        <v>0.98599999999999999</v>
      </c>
      <c r="J619" s="58" t="s">
        <v>916</v>
      </c>
      <c r="K619" s="58" t="s">
        <v>6761</v>
      </c>
      <c r="L619" s="60">
        <v>29045855774</v>
      </c>
      <c r="M619" s="58" t="s">
        <v>1312</v>
      </c>
      <c r="N619" s="58" t="s">
        <v>1313</v>
      </c>
      <c r="O619" s="105">
        <v>40150</v>
      </c>
      <c r="P619" s="105">
        <v>15273.68</v>
      </c>
      <c r="Q619" s="58" t="s">
        <v>2375</v>
      </c>
      <c r="R619" s="58" t="s">
        <v>1314</v>
      </c>
      <c r="S619" s="74">
        <v>20100817</v>
      </c>
      <c r="T619" s="58" t="s">
        <v>2365</v>
      </c>
      <c r="U619" s="62">
        <v>6.6E-3</v>
      </c>
      <c r="V619" s="62">
        <v>0.02</v>
      </c>
      <c r="W619" s="62">
        <v>5.9999999999999995E-4</v>
      </c>
      <c r="X619" s="62">
        <v>5.9999999999999995E-4</v>
      </c>
      <c r="Y619" s="61" t="s">
        <v>2013</v>
      </c>
      <c r="Z619" s="61" t="s">
        <v>2009</v>
      </c>
      <c r="AA619" s="61" t="s">
        <v>2847</v>
      </c>
      <c r="AB619" s="76" t="s">
        <v>1174</v>
      </c>
      <c r="AC619" s="58"/>
      <c r="AD619" s="61" t="s">
        <v>132</v>
      </c>
      <c r="AE619" s="56">
        <v>20080318</v>
      </c>
      <c r="AF619" s="61">
        <v>70</v>
      </c>
      <c r="AG619" s="61"/>
      <c r="AH619" s="63"/>
      <c r="AI619" s="61" t="s">
        <v>3392</v>
      </c>
      <c r="AJ619" s="64">
        <v>0.18</v>
      </c>
      <c r="AK619" s="61">
        <f ca="1">IF(LEN(J619)=0,"",VLOOKUP(INDIRECT(ADDRESS(COUNTA(기초자산!$A:$A),1,,,sname)),mat_spot,MATCH(J619,기초자산!$10:$10,0),FALSE))</f>
        <v>28400</v>
      </c>
      <c r="AL619" s="61">
        <f ca="1">IF(LEN(K619)=0,"",VLOOKUP(INDIRECT(ADDRESS(COUNTA(기초자산!$A:$A),1,,,sname)),mat_spot,MATCH(K619,기초자산!$10:$10,0),FALSE))</f>
        <v>10592.04</v>
      </c>
      <c r="AM619" s="65">
        <f t="shared" ca="1" si="128"/>
        <v>0.70734744707347452</v>
      </c>
      <c r="AN619" s="65">
        <f t="shared" ca="1" si="127"/>
        <v>0.69348316843092173</v>
      </c>
      <c r="AO619" s="58" t="s">
        <v>2370</v>
      </c>
      <c r="AP619" s="65">
        <v>0.9</v>
      </c>
      <c r="AQ619" s="61" t="e">
        <f t="shared" ca="1" si="129"/>
        <v>#NAME?</v>
      </c>
      <c r="AR619" s="61" t="e">
        <f t="shared" ca="1" si="130"/>
        <v>#NAME?</v>
      </c>
      <c r="AS619" s="58" t="s">
        <v>2371</v>
      </c>
      <c r="AT619" s="65">
        <v>0.9</v>
      </c>
      <c r="AU619" s="61"/>
      <c r="AV619" s="61"/>
      <c r="AW619" s="58" t="s">
        <v>2372</v>
      </c>
      <c r="AX619" s="65">
        <v>0.85</v>
      </c>
      <c r="AY619" s="61"/>
      <c r="AZ619" s="61"/>
      <c r="BA619" s="58" t="s">
        <v>2373</v>
      </c>
      <c r="BB619" s="65">
        <v>0.85</v>
      </c>
      <c r="BC619" s="61"/>
      <c r="BD619" s="61"/>
      <c r="BE619" s="58" t="s">
        <v>2374</v>
      </c>
      <c r="BF619" s="65">
        <v>0.8</v>
      </c>
      <c r="BG619" s="61"/>
      <c r="BH619" s="61"/>
      <c r="BI619" s="58" t="s">
        <v>2375</v>
      </c>
      <c r="BJ619" s="65">
        <v>0.8</v>
      </c>
      <c r="BK619" s="61"/>
      <c r="BL619" s="61"/>
      <c r="BM619" s="58"/>
      <c r="BN619" s="65"/>
      <c r="BO619" s="61"/>
      <c r="BP619" s="61"/>
      <c r="BQ619" s="58"/>
      <c r="BR619" s="65"/>
      <c r="BS619" s="61"/>
      <c r="BT619" s="61"/>
      <c r="BU619" s="58"/>
      <c r="BV619" s="65"/>
      <c r="BW619" s="61"/>
      <c r="BX619" s="61"/>
      <c r="BY619" s="58"/>
      <c r="BZ619" s="65"/>
      <c r="CA619" s="61"/>
      <c r="CB619" s="61"/>
      <c r="CC619" s="58"/>
      <c r="CD619" s="65"/>
      <c r="CE619" s="61"/>
      <c r="CF619" s="61"/>
      <c r="CG619" s="58"/>
      <c r="CH619" s="65"/>
      <c r="CI619" s="61"/>
      <c r="CJ619" s="61"/>
      <c r="CK619" s="58"/>
      <c r="CL619" s="65"/>
      <c r="CM619" s="61"/>
      <c r="CN619" s="61"/>
      <c r="CO619" s="58"/>
      <c r="CP619" s="65"/>
      <c r="CQ619" s="61"/>
      <c r="CR619" s="61"/>
      <c r="CS619" s="58"/>
      <c r="CT619" s="65"/>
      <c r="CU619" s="61"/>
      <c r="CV619" s="61"/>
      <c r="CW619" s="58"/>
      <c r="CX619" s="65"/>
      <c r="CY619" s="61"/>
      <c r="CZ619" s="61"/>
      <c r="DA619" s="58"/>
      <c r="DB619" s="65"/>
      <c r="DC619" s="61"/>
      <c r="DD619" s="61"/>
      <c r="DE619" s="58"/>
      <c r="DF619" s="65"/>
      <c r="DG619" s="61"/>
      <c r="DH619" s="61"/>
      <c r="DI619" s="76">
        <v>39525</v>
      </c>
    </row>
    <row r="620" spans="1:113" s="26" customFormat="1" ht="14.5" x14ac:dyDescent="0.25">
      <c r="A620" s="150">
        <v>52590</v>
      </c>
      <c r="B620" s="55" t="s">
        <v>2376</v>
      </c>
      <c r="C620" s="57" t="s">
        <v>1315</v>
      </c>
      <c r="D620" s="58" t="s">
        <v>932</v>
      </c>
      <c r="E620" s="58" t="s">
        <v>948</v>
      </c>
      <c r="F620" s="58" t="s">
        <v>952</v>
      </c>
      <c r="G620" s="248">
        <v>20070814</v>
      </c>
      <c r="H620" s="58" t="s">
        <v>2005</v>
      </c>
      <c r="I620" s="59">
        <v>0.98499999999999999</v>
      </c>
      <c r="J620" s="58" t="s">
        <v>915</v>
      </c>
      <c r="K620" s="58" t="s">
        <v>920</v>
      </c>
      <c r="L620" s="60">
        <v>11360594085</v>
      </c>
      <c r="M620" s="58" t="s">
        <v>1316</v>
      </c>
      <c r="N620" s="58" t="s">
        <v>1317</v>
      </c>
      <c r="O620" s="105">
        <v>38400</v>
      </c>
      <c r="P620" s="105">
        <v>73900</v>
      </c>
      <c r="Q620" s="58" t="s">
        <v>2382</v>
      </c>
      <c r="R620" s="58" t="s">
        <v>1318</v>
      </c>
      <c r="S620" s="74">
        <v>20090814</v>
      </c>
      <c r="T620" s="58" t="s">
        <v>2378</v>
      </c>
      <c r="U620" s="62">
        <v>8.3999999999999995E-3</v>
      </c>
      <c r="V620" s="62" t="s">
        <v>946</v>
      </c>
      <c r="W620" s="62">
        <v>5.9999999999999995E-4</v>
      </c>
      <c r="X620" s="62">
        <v>5.9999999999999995E-4</v>
      </c>
      <c r="Y620" s="61" t="s">
        <v>2008</v>
      </c>
      <c r="Z620" s="61" t="s">
        <v>2009</v>
      </c>
      <c r="AA620" s="61" t="s">
        <v>2847</v>
      </c>
      <c r="AB620" s="76" t="s">
        <v>1174</v>
      </c>
      <c r="AC620" s="58"/>
      <c r="AD620" s="61" t="s">
        <v>106</v>
      </c>
      <c r="AE620" s="56"/>
      <c r="AF620" s="61">
        <v>50</v>
      </c>
      <c r="AG620" s="61"/>
      <c r="AH620" s="63"/>
      <c r="AI620" s="61" t="s">
        <v>2089</v>
      </c>
      <c r="AJ620" s="64">
        <v>0.18</v>
      </c>
      <c r="AK620" s="61">
        <f ca="1">IF(LEN(J620)=0,"",VLOOKUP(INDIRECT(ADDRESS(COUNTA(기초자산!$A:$A),1,,,sname)),mat_spot,MATCH(J620,기초자산!$10:$10,0),FALSE))</f>
        <v>29700</v>
      </c>
      <c r="AL620" s="61">
        <f ca="1">IF(LEN(K620)=0,"",VLOOKUP(INDIRECT(ADDRESS(COUNTA(기초자산!$A:$A),1,,,sname)),mat_spot,MATCH(K620,기초자산!$10:$10,0),FALSE))</f>
        <v>89700</v>
      </c>
      <c r="AM620" s="65">
        <f t="shared" ca="1" si="128"/>
        <v>0.7734375</v>
      </c>
      <c r="AN620" s="65">
        <f t="shared" ca="1" si="127"/>
        <v>1.2138024357239512</v>
      </c>
      <c r="AO620" s="58" t="s">
        <v>2379</v>
      </c>
      <c r="AP620" s="65">
        <v>0.8</v>
      </c>
      <c r="AQ620" s="61" t="e">
        <f t="shared" ca="1" si="129"/>
        <v>#NAME?</v>
      </c>
      <c r="AR620" s="61" t="e">
        <f t="shared" ca="1" si="130"/>
        <v>#NAME?</v>
      </c>
      <c r="AS620" s="58" t="s">
        <v>2380</v>
      </c>
      <c r="AT620" s="65">
        <v>0.75</v>
      </c>
      <c r="AU620" s="61"/>
      <c r="AV620" s="61"/>
      <c r="AW620" s="58" t="s">
        <v>2381</v>
      </c>
      <c r="AX620" s="65">
        <v>0.7</v>
      </c>
      <c r="AY620" s="61"/>
      <c r="AZ620" s="61"/>
      <c r="BA620" s="58" t="s">
        <v>2382</v>
      </c>
      <c r="BB620" s="65">
        <v>0.65</v>
      </c>
      <c r="BC620" s="61"/>
      <c r="BD620" s="61"/>
      <c r="BE620" s="58"/>
      <c r="BF620" s="65"/>
      <c r="BG620" s="61"/>
      <c r="BH620" s="61"/>
      <c r="BI620" s="58"/>
      <c r="BJ620" s="65"/>
      <c r="BK620" s="61"/>
      <c r="BL620" s="61"/>
      <c r="BM620" s="58"/>
      <c r="BN620" s="65"/>
      <c r="BO620" s="61"/>
      <c r="BP620" s="61"/>
      <c r="BQ620" s="58"/>
      <c r="BR620" s="65"/>
      <c r="BS620" s="61"/>
      <c r="BT620" s="61"/>
      <c r="BU620" s="58"/>
      <c r="BV620" s="65"/>
      <c r="BW620" s="61"/>
      <c r="BX620" s="61"/>
      <c r="BY620" s="58"/>
      <c r="BZ620" s="65"/>
      <c r="CA620" s="61"/>
      <c r="CB620" s="61"/>
      <c r="CC620" s="58"/>
      <c r="CD620" s="65"/>
      <c r="CE620" s="61"/>
      <c r="CF620" s="61"/>
      <c r="CG620" s="58"/>
      <c r="CH620" s="65"/>
      <c r="CI620" s="61"/>
      <c r="CJ620" s="61"/>
      <c r="CK620" s="58"/>
      <c r="CL620" s="65"/>
      <c r="CM620" s="61"/>
      <c r="CN620" s="61"/>
      <c r="CO620" s="58"/>
      <c r="CP620" s="65"/>
      <c r="CQ620" s="61"/>
      <c r="CR620" s="61"/>
      <c r="CS620" s="58"/>
      <c r="CT620" s="65"/>
      <c r="CU620" s="61"/>
      <c r="CV620" s="61"/>
      <c r="CW620" s="58"/>
      <c r="CX620" s="65"/>
      <c r="CY620" s="61"/>
      <c r="CZ620" s="61"/>
      <c r="DA620" s="58"/>
      <c r="DB620" s="65"/>
      <c r="DC620" s="61"/>
      <c r="DD620" s="61"/>
      <c r="DE620" s="58"/>
      <c r="DF620" s="65"/>
      <c r="DG620" s="61"/>
      <c r="DH620" s="61"/>
      <c r="DI620" s="95">
        <v>39692.380810185183</v>
      </c>
    </row>
    <row r="621" spans="1:113" s="1" customFormat="1" ht="14.5" x14ac:dyDescent="0.25">
      <c r="A621" s="149">
        <v>52589</v>
      </c>
      <c r="B621" s="5" t="s">
        <v>2383</v>
      </c>
      <c r="C621" s="10" t="s">
        <v>1498</v>
      </c>
      <c r="D621" s="2" t="s">
        <v>945</v>
      </c>
      <c r="E621" s="2" t="s">
        <v>948</v>
      </c>
      <c r="F621" s="2" t="s">
        <v>910</v>
      </c>
      <c r="G621" s="247">
        <v>20070814</v>
      </c>
      <c r="H621" s="2" t="s">
        <v>910</v>
      </c>
      <c r="I621" s="53">
        <v>0.99750000000000005</v>
      </c>
      <c r="J621" s="2" t="s">
        <v>2628</v>
      </c>
      <c r="K621" s="2" t="s">
        <v>912</v>
      </c>
      <c r="L621" s="18">
        <v>3034630000</v>
      </c>
      <c r="M621" s="2" t="s">
        <v>1499</v>
      </c>
      <c r="N621" s="2" t="s">
        <v>2364</v>
      </c>
      <c r="O621" s="106">
        <v>580000</v>
      </c>
      <c r="P621" s="106">
        <v>21500</v>
      </c>
      <c r="Q621" s="2" t="s">
        <v>2388</v>
      </c>
      <c r="R621" s="2" t="s">
        <v>2388</v>
      </c>
      <c r="S621" s="152">
        <v>20100819</v>
      </c>
      <c r="T621" s="2" t="s">
        <v>2378</v>
      </c>
      <c r="U621" s="39">
        <v>4.0000000000000001E-3</v>
      </c>
      <c r="V621" s="39">
        <v>0</v>
      </c>
      <c r="W621" s="39">
        <v>4.0000000000000002E-4</v>
      </c>
      <c r="X621" s="39">
        <v>2.9999999999999997E-4</v>
      </c>
      <c r="Y621" s="1" t="s">
        <v>1405</v>
      </c>
      <c r="Z621" s="1" t="s">
        <v>1406</v>
      </c>
      <c r="AA621" s="1" t="s">
        <v>1407</v>
      </c>
      <c r="AB621" s="76" t="s">
        <v>1174</v>
      </c>
      <c r="AC621" s="2"/>
      <c r="AD621" s="1" t="s">
        <v>133</v>
      </c>
      <c r="AE621" s="4"/>
      <c r="AF621" s="1">
        <v>-60</v>
      </c>
      <c r="AH621" s="28"/>
      <c r="AI621" s="1" t="s">
        <v>1409</v>
      </c>
      <c r="AJ621" s="19">
        <v>0.15</v>
      </c>
      <c r="AK621" s="1">
        <f ca="1">IF(LEN(J621)=0,"",VLOOKUP(INDIRECT(ADDRESS(COUNTA(기초자산!$A:$A),1,,,sname)),mat_spot,MATCH(J621,기초자산!$10:$10,0),FALSE))</f>
        <v>972000</v>
      </c>
      <c r="AL621" s="1">
        <f ca="1">IF(LEN(K621)=0,"",VLOOKUP(INDIRECT(ADDRESS(COUNTA(기초자산!$A:$A),1,,,sname)),mat_spot,MATCH(K621,기초자산!$10:$10,0),FALSE))</f>
        <v>14950</v>
      </c>
      <c r="AM621" s="9">
        <f t="shared" ca="1" si="128"/>
        <v>1.6758620689655173</v>
      </c>
      <c r="AN621" s="9">
        <f t="shared" ca="1" si="127"/>
        <v>0.6953488372093023</v>
      </c>
      <c r="AO621" s="3" t="s">
        <v>2384</v>
      </c>
      <c r="AP621" s="9">
        <v>-0.05</v>
      </c>
      <c r="AQ621" s="1" t="e">
        <f t="shared" ca="1" si="129"/>
        <v>#NAME?</v>
      </c>
      <c r="AR621" s="1" t="e">
        <f t="shared" ca="1" si="130"/>
        <v>#NAME?</v>
      </c>
      <c r="AS621" s="3" t="s">
        <v>2385</v>
      </c>
      <c r="AT621" s="9">
        <v>-0.1</v>
      </c>
      <c r="AW621" s="3" t="s">
        <v>2386</v>
      </c>
      <c r="AX621" s="9">
        <v>-0.15</v>
      </c>
      <c r="BA621" s="3" t="s">
        <v>2377</v>
      </c>
      <c r="BB621" s="9">
        <v>-0.2</v>
      </c>
      <c r="BE621" s="3" t="s">
        <v>2387</v>
      </c>
      <c r="BF621" s="9">
        <v>-0.25</v>
      </c>
      <c r="BI621" s="3" t="s">
        <v>729</v>
      </c>
      <c r="BJ621" s="9">
        <v>-0.3</v>
      </c>
      <c r="BM621" s="3"/>
      <c r="BN621" s="9"/>
      <c r="BQ621" s="3"/>
      <c r="BR621" s="9"/>
      <c r="BU621" s="3"/>
      <c r="BV621" s="9"/>
      <c r="BY621" s="3"/>
      <c r="BZ621" s="9"/>
      <c r="CC621" s="3"/>
      <c r="CD621" s="9"/>
      <c r="CG621" s="3"/>
      <c r="CH621" s="9"/>
      <c r="CK621" s="3"/>
      <c r="CL621" s="9"/>
      <c r="CO621" s="3"/>
      <c r="CP621" s="9"/>
      <c r="CS621" s="3"/>
      <c r="CT621" s="9"/>
      <c r="CW621" s="3"/>
      <c r="CX621" s="9"/>
      <c r="DA621" s="3"/>
      <c r="DB621" s="9"/>
      <c r="DE621" s="3"/>
      <c r="DF621" s="9"/>
    </row>
    <row r="622" spans="1:113" s="1" customFormat="1" ht="14.5" x14ac:dyDescent="0.25">
      <c r="A622" s="149">
        <v>52585</v>
      </c>
      <c r="B622" s="5" t="s">
        <v>2389</v>
      </c>
      <c r="C622" s="10" t="s">
        <v>1500</v>
      </c>
      <c r="D622" s="2" t="s">
        <v>2626</v>
      </c>
      <c r="E622" s="2" t="s">
        <v>948</v>
      </c>
      <c r="F622" s="2" t="s">
        <v>2626</v>
      </c>
      <c r="G622" s="247">
        <v>20070731</v>
      </c>
      <c r="H622" s="2" t="s">
        <v>930</v>
      </c>
      <c r="I622" s="53">
        <v>0.98499999999999999</v>
      </c>
      <c r="J622" s="2" t="s">
        <v>924</v>
      </c>
      <c r="K622" s="2" t="s">
        <v>913</v>
      </c>
      <c r="L622" s="18">
        <v>2000000000</v>
      </c>
      <c r="M622" s="2" t="s">
        <v>1501</v>
      </c>
      <c r="N622" s="2" t="s">
        <v>1502</v>
      </c>
      <c r="O622" s="106">
        <v>42266</v>
      </c>
      <c r="P622" s="106">
        <v>29833</v>
      </c>
      <c r="Q622" s="2" t="s">
        <v>2395</v>
      </c>
      <c r="R622" s="2" t="s">
        <v>2390</v>
      </c>
      <c r="S622" s="152">
        <v>20090731</v>
      </c>
      <c r="T622" s="2" t="s">
        <v>2391</v>
      </c>
      <c r="U622" s="39">
        <v>8.6E-3</v>
      </c>
      <c r="V622" s="39">
        <v>0.02</v>
      </c>
      <c r="W622" s="39">
        <v>5.9999999999999995E-4</v>
      </c>
      <c r="X622" s="39">
        <v>5.9999999999999995E-4</v>
      </c>
      <c r="Y622" s="1" t="s">
        <v>1411</v>
      </c>
      <c r="Z622" s="1" t="s">
        <v>1406</v>
      </c>
      <c r="AA622" s="1" t="s">
        <v>1412</v>
      </c>
      <c r="AB622" s="76" t="s">
        <v>1174</v>
      </c>
      <c r="AC622" s="2"/>
      <c r="AD622" s="1" t="s">
        <v>106</v>
      </c>
      <c r="AE622" s="4"/>
      <c r="AF622" s="1">
        <v>50</v>
      </c>
      <c r="AH622" s="28"/>
      <c r="AI622" s="1" t="s">
        <v>1468</v>
      </c>
      <c r="AJ622" s="19">
        <v>0.15</v>
      </c>
      <c r="AK622" s="1">
        <f ca="1">IF(LEN(J622)=0,"",VLOOKUP(INDIRECT(ADDRESS(COUNTA(기초자산!$A:$A),1,,,sname)),mat_spot,MATCH(J622,기초자산!$10:$10,0),FALSE))</f>
        <v>38500</v>
      </c>
      <c r="AL622" s="1">
        <f ca="1">IF(LEN(K622)=0,"",VLOOKUP(INDIRECT(ADDRESS(COUNTA(기초자산!$A:$A),1,,,sname)),mat_spot,MATCH(K622,기초자산!$10:$10,0),FALSE))</f>
        <v>22750</v>
      </c>
      <c r="AM622" s="9">
        <f t="shared" ca="1" si="128"/>
        <v>0.91089764822788999</v>
      </c>
      <c r="AN622" s="9">
        <f t="shared" ca="1" si="127"/>
        <v>0.76257835283075792</v>
      </c>
      <c r="AO622" s="3" t="s">
        <v>2392</v>
      </c>
      <c r="AP622" s="9">
        <v>0.8</v>
      </c>
      <c r="AQ622" s="1" t="e">
        <f t="shared" ca="1" si="129"/>
        <v>#NAME?</v>
      </c>
      <c r="AR622" s="1" t="e">
        <f t="shared" ca="1" si="130"/>
        <v>#NAME?</v>
      </c>
      <c r="AS622" s="3" t="s">
        <v>2393</v>
      </c>
      <c r="AT622" s="9">
        <v>0.75</v>
      </c>
      <c r="AW622" s="3" t="s">
        <v>2394</v>
      </c>
      <c r="AX622" s="9">
        <v>0.7</v>
      </c>
      <c r="BA622" s="3" t="s">
        <v>2395</v>
      </c>
      <c r="BB622" s="9">
        <v>0.65</v>
      </c>
      <c r="BE622" s="3"/>
      <c r="BF622" s="9"/>
      <c r="BI622" s="3"/>
      <c r="BJ622" s="9"/>
      <c r="BM622" s="3"/>
      <c r="BN622" s="9"/>
      <c r="BQ622" s="3"/>
      <c r="BR622" s="9"/>
      <c r="BU622" s="3"/>
      <c r="BV622" s="9"/>
      <c r="BY622" s="3"/>
      <c r="BZ622" s="9"/>
      <c r="CC622" s="3"/>
      <c r="CD622" s="9"/>
      <c r="CG622" s="3"/>
      <c r="CH622" s="9"/>
      <c r="CK622" s="3"/>
      <c r="CL622" s="9"/>
      <c r="CO622" s="3"/>
      <c r="CP622" s="9"/>
      <c r="CS622" s="3"/>
      <c r="CT622" s="9"/>
      <c r="CW622" s="3"/>
      <c r="CX622" s="9"/>
      <c r="DA622" s="3"/>
      <c r="DB622" s="9"/>
      <c r="DE622" s="3"/>
      <c r="DF622" s="9"/>
      <c r="DI622" s="94">
        <v>39731.428530092591</v>
      </c>
    </row>
    <row r="623" spans="1:113" s="1" customFormat="1" ht="14.5" x14ac:dyDescent="0.25">
      <c r="A623" s="150">
        <v>52584</v>
      </c>
      <c r="B623" s="55" t="s">
        <v>2397</v>
      </c>
      <c r="C623" s="57" t="s">
        <v>1503</v>
      </c>
      <c r="D623" s="58" t="s">
        <v>2626</v>
      </c>
      <c r="E623" s="58" t="s">
        <v>948</v>
      </c>
      <c r="F623" s="58" t="s">
        <v>2626</v>
      </c>
      <c r="G623" s="248">
        <v>20070731</v>
      </c>
      <c r="H623" s="58" t="s">
        <v>913</v>
      </c>
      <c r="I623" s="59">
        <v>0.98499999999999999</v>
      </c>
      <c r="J623" s="58" t="s">
        <v>910</v>
      </c>
      <c r="K623" s="58" t="s">
        <v>927</v>
      </c>
      <c r="L623" s="60">
        <v>2436424625</v>
      </c>
      <c r="M623" s="58" t="s">
        <v>1501</v>
      </c>
      <c r="N623" s="58" t="s">
        <v>1502</v>
      </c>
      <c r="O623" s="105">
        <v>84700</v>
      </c>
      <c r="P623" s="105">
        <v>27000</v>
      </c>
      <c r="Q623" s="58" t="s">
        <v>2395</v>
      </c>
      <c r="R623" s="58" t="s">
        <v>2390</v>
      </c>
      <c r="S623" s="74">
        <v>20090731</v>
      </c>
      <c r="T623" s="58" t="s">
        <v>2391</v>
      </c>
      <c r="U623" s="62">
        <v>8.6E-3</v>
      </c>
      <c r="V623" s="62">
        <v>0.02</v>
      </c>
      <c r="W623" s="62">
        <v>5.9999999999999995E-4</v>
      </c>
      <c r="X623" s="62">
        <v>5.9999999999999995E-4</v>
      </c>
      <c r="Y623" s="61" t="s">
        <v>1411</v>
      </c>
      <c r="Z623" s="61" t="s">
        <v>1406</v>
      </c>
      <c r="AA623" s="61" t="s">
        <v>1412</v>
      </c>
      <c r="AB623" s="76" t="s">
        <v>1174</v>
      </c>
      <c r="AC623" s="58"/>
      <c r="AD623" s="61" t="s">
        <v>105</v>
      </c>
      <c r="AE623" s="56"/>
      <c r="AF623" s="61">
        <v>50</v>
      </c>
      <c r="AG623" s="61"/>
      <c r="AH623" s="63"/>
      <c r="AI623" s="61" t="s">
        <v>1438</v>
      </c>
      <c r="AJ623" s="64">
        <v>0.15</v>
      </c>
      <c r="AK623" s="61">
        <f ca="1">IF(LEN(J623)=0,"",VLOOKUP(INDIRECT(ADDRESS(COUNTA(기초자산!$A:$A),1,,,sname)),mat_spot,MATCH(J623,기초자산!$10:$10,0),FALSE))</f>
        <v>88800</v>
      </c>
      <c r="AL623" s="61">
        <f ca="1">IF(LEN(K623)=0,"",VLOOKUP(INDIRECT(ADDRESS(COUNTA(기초자산!$A:$A),1,,,sname)),mat_spot,MATCH(K623,기초자산!$10:$10,0),FALSE))</f>
        <v>14300</v>
      </c>
      <c r="AM623" s="65">
        <f t="shared" ca="1" si="128"/>
        <v>1.0484061393152302</v>
      </c>
      <c r="AN623" s="65">
        <f t="shared" ca="1" si="127"/>
        <v>0.52962962962962967</v>
      </c>
      <c r="AO623" s="58" t="s">
        <v>2392</v>
      </c>
      <c r="AP623" s="65">
        <v>0.85</v>
      </c>
      <c r="AQ623" s="61" t="e">
        <f t="shared" ca="1" si="129"/>
        <v>#NAME?</v>
      </c>
      <c r="AR623" s="61" t="e">
        <f t="shared" ca="1" si="130"/>
        <v>#NAME?</v>
      </c>
      <c r="AS623" s="58" t="s">
        <v>2393</v>
      </c>
      <c r="AT623" s="65">
        <v>0.75</v>
      </c>
      <c r="AU623" s="61"/>
      <c r="AV623" s="61"/>
      <c r="AW623" s="58" t="s">
        <v>2394</v>
      </c>
      <c r="AX623" s="65">
        <v>0.7</v>
      </c>
      <c r="AY623" s="61"/>
      <c r="AZ623" s="61"/>
      <c r="BA623" s="58" t="s">
        <v>2395</v>
      </c>
      <c r="BB623" s="65">
        <v>0.65</v>
      </c>
      <c r="BC623" s="61"/>
      <c r="BD623" s="61"/>
      <c r="BE623" s="58"/>
      <c r="BF623" s="65"/>
      <c r="BG623" s="61"/>
      <c r="BH623" s="61"/>
      <c r="BI623" s="58"/>
      <c r="BJ623" s="65"/>
      <c r="BK623" s="61"/>
      <c r="BL623" s="61"/>
      <c r="BM623" s="58"/>
      <c r="BN623" s="65"/>
      <c r="BO623" s="61"/>
      <c r="BP623" s="61"/>
      <c r="BQ623" s="58"/>
      <c r="BR623" s="65"/>
      <c r="BS623" s="61"/>
      <c r="BT623" s="61"/>
      <c r="BU623" s="58"/>
      <c r="BV623" s="65"/>
      <c r="BW623" s="61"/>
      <c r="BX623" s="61"/>
      <c r="BY623" s="58"/>
      <c r="BZ623" s="65"/>
      <c r="CA623" s="61"/>
      <c r="CB623" s="61"/>
      <c r="CC623" s="58"/>
      <c r="CD623" s="65"/>
      <c r="CE623" s="61"/>
      <c r="CF623" s="61"/>
      <c r="CG623" s="58"/>
      <c r="CH623" s="65"/>
      <c r="CI623" s="61"/>
      <c r="CJ623" s="61"/>
      <c r="CK623" s="58"/>
      <c r="CL623" s="65"/>
      <c r="CM623" s="61"/>
      <c r="CN623" s="61"/>
      <c r="CO623" s="58"/>
      <c r="CP623" s="65"/>
      <c r="CQ623" s="61"/>
      <c r="CR623" s="61"/>
      <c r="CS623" s="58"/>
      <c r="CT623" s="65"/>
      <c r="CU623" s="61"/>
      <c r="CV623" s="61"/>
      <c r="CW623" s="58"/>
      <c r="CX623" s="65"/>
      <c r="CY623" s="61"/>
      <c r="CZ623" s="61"/>
      <c r="DA623" s="58"/>
      <c r="DB623" s="65"/>
      <c r="DC623" s="61"/>
      <c r="DD623" s="61"/>
      <c r="DE623" s="58"/>
      <c r="DF623" s="65"/>
      <c r="DG623" s="61"/>
      <c r="DH623" s="61"/>
      <c r="DI623" s="94">
        <v>39681.736585648148</v>
      </c>
    </row>
    <row r="624" spans="1:113" s="1" customFormat="1" ht="14.5" x14ac:dyDescent="0.25">
      <c r="A624" s="150">
        <v>52583</v>
      </c>
      <c r="B624" s="55" t="s">
        <v>2398</v>
      </c>
      <c r="C624" s="57" t="s">
        <v>1504</v>
      </c>
      <c r="D624" s="58" t="s">
        <v>2626</v>
      </c>
      <c r="E624" s="58" t="s">
        <v>948</v>
      </c>
      <c r="F624" s="58" t="s">
        <v>2626</v>
      </c>
      <c r="G624" s="248">
        <v>20070731</v>
      </c>
      <c r="H624" s="58" t="s">
        <v>913</v>
      </c>
      <c r="I624" s="59">
        <v>0.98499999999999999</v>
      </c>
      <c r="J624" s="58" t="s">
        <v>910</v>
      </c>
      <c r="K624" s="58" t="s">
        <v>927</v>
      </c>
      <c r="L624" s="60">
        <v>1639426282</v>
      </c>
      <c r="M624" s="58" t="s">
        <v>1501</v>
      </c>
      <c r="N624" s="58" t="s">
        <v>1502</v>
      </c>
      <c r="O624" s="105">
        <v>84700</v>
      </c>
      <c r="P624" s="105">
        <v>27000</v>
      </c>
      <c r="Q624" s="58" t="s">
        <v>2395</v>
      </c>
      <c r="R624" s="58" t="s">
        <v>2390</v>
      </c>
      <c r="S624" s="74">
        <v>20090731</v>
      </c>
      <c r="T624" s="58" t="s">
        <v>2391</v>
      </c>
      <c r="U624" s="62">
        <v>8.6E-3</v>
      </c>
      <c r="V624" s="62">
        <v>0.02</v>
      </c>
      <c r="W624" s="62">
        <v>5.9999999999999995E-4</v>
      </c>
      <c r="X624" s="62">
        <v>5.9999999999999995E-4</v>
      </c>
      <c r="Y624" s="61" t="s">
        <v>1411</v>
      </c>
      <c r="Z624" s="61" t="s">
        <v>1406</v>
      </c>
      <c r="AA624" s="61" t="s">
        <v>1412</v>
      </c>
      <c r="AB624" s="76" t="s">
        <v>1174</v>
      </c>
      <c r="AC624" s="58"/>
      <c r="AD624" s="61" t="s">
        <v>130</v>
      </c>
      <c r="AE624" s="56">
        <v>20080130</v>
      </c>
      <c r="AF624" s="61">
        <v>60</v>
      </c>
      <c r="AG624" s="61"/>
      <c r="AH624" s="63"/>
      <c r="AI624" s="61" t="s">
        <v>1446</v>
      </c>
      <c r="AJ624" s="64">
        <v>0.15</v>
      </c>
      <c r="AK624" s="61">
        <f ca="1">IF(LEN(J624)=0,"",VLOOKUP(INDIRECT(ADDRESS(COUNTA(기초자산!$A:$A),1,,,sname)),mat_spot,MATCH(J624,기초자산!$10:$10,0),FALSE))</f>
        <v>88800</v>
      </c>
      <c r="AL624" s="61">
        <f ca="1">IF(LEN(K624)=0,"",VLOOKUP(INDIRECT(ADDRESS(COUNTA(기초자산!$A:$A),1,,,sname)),mat_spot,MATCH(K624,기초자산!$10:$10,0),FALSE))</f>
        <v>14300</v>
      </c>
      <c r="AM624" s="65">
        <f t="shared" ca="1" si="128"/>
        <v>1.0484061393152302</v>
      </c>
      <c r="AN624" s="65">
        <f t="shared" ca="1" si="127"/>
        <v>0.52962962962962967</v>
      </c>
      <c r="AO624" s="58" t="s">
        <v>2392</v>
      </c>
      <c r="AP624" s="65">
        <v>0.85</v>
      </c>
      <c r="AQ624" s="61" t="e">
        <f t="shared" ca="1" si="129"/>
        <v>#NAME?</v>
      </c>
      <c r="AR624" s="61" t="e">
        <f t="shared" ca="1" si="130"/>
        <v>#NAME?</v>
      </c>
      <c r="AS624" s="58" t="s">
        <v>2393</v>
      </c>
      <c r="AT624" s="65">
        <v>0.8</v>
      </c>
      <c r="AU624" s="61"/>
      <c r="AV624" s="61"/>
      <c r="AW624" s="58" t="s">
        <v>2394</v>
      </c>
      <c r="AX624" s="65">
        <v>0.75</v>
      </c>
      <c r="AY624" s="61"/>
      <c r="AZ624" s="61"/>
      <c r="BA624" s="58" t="s">
        <v>2395</v>
      </c>
      <c r="BB624" s="65">
        <v>0.7</v>
      </c>
      <c r="BC624" s="61"/>
      <c r="BD624" s="61"/>
      <c r="BE624" s="58"/>
      <c r="BF624" s="65"/>
      <c r="BG624" s="61"/>
      <c r="BH624" s="61"/>
      <c r="BI624" s="58"/>
      <c r="BJ624" s="65"/>
      <c r="BK624" s="61"/>
      <c r="BL624" s="61"/>
      <c r="BM624" s="58"/>
      <c r="BN624" s="65"/>
      <c r="BO624" s="61"/>
      <c r="BP624" s="61"/>
      <c r="BQ624" s="58"/>
      <c r="BR624" s="65"/>
      <c r="BS624" s="61"/>
      <c r="BT624" s="61"/>
      <c r="BU624" s="58"/>
      <c r="BV624" s="65"/>
      <c r="BW624" s="61"/>
      <c r="BX624" s="61"/>
      <c r="BY624" s="58"/>
      <c r="BZ624" s="65"/>
      <c r="CA624" s="61"/>
      <c r="CB624" s="61"/>
      <c r="CC624" s="58"/>
      <c r="CD624" s="65"/>
      <c r="CE624" s="61"/>
      <c r="CF624" s="61"/>
      <c r="CG624" s="58"/>
      <c r="CH624" s="65"/>
      <c r="CI624" s="61"/>
      <c r="CJ624" s="61"/>
      <c r="CK624" s="58"/>
      <c r="CL624" s="65"/>
      <c r="CM624" s="61"/>
      <c r="CN624" s="61"/>
      <c r="CO624" s="58"/>
      <c r="CP624" s="65"/>
      <c r="CQ624" s="61"/>
      <c r="CR624" s="61"/>
      <c r="CS624" s="58"/>
      <c r="CT624" s="65"/>
      <c r="CU624" s="61"/>
      <c r="CV624" s="61"/>
      <c r="CW624" s="58"/>
      <c r="CX624" s="65"/>
      <c r="CY624" s="61"/>
      <c r="CZ624" s="61"/>
      <c r="DA624" s="58"/>
      <c r="DB624" s="65"/>
      <c r="DC624" s="61"/>
      <c r="DD624" s="61"/>
      <c r="DE624" s="58"/>
      <c r="DF624" s="65"/>
      <c r="DG624" s="61"/>
      <c r="DH624" s="61"/>
      <c r="DI624" s="94">
        <v>39681.736585648148</v>
      </c>
    </row>
    <row r="625" spans="1:113" s="1" customFormat="1" ht="14.5" x14ac:dyDescent="0.25">
      <c r="A625" s="150">
        <v>52574</v>
      </c>
      <c r="B625" s="55" t="s">
        <v>2401</v>
      </c>
      <c r="C625" s="57" t="s">
        <v>1505</v>
      </c>
      <c r="D625" s="58" t="s">
        <v>945</v>
      </c>
      <c r="E625" s="58" t="s">
        <v>948</v>
      </c>
      <c r="F625" s="58" t="s">
        <v>910</v>
      </c>
      <c r="G625" s="248">
        <v>20070725</v>
      </c>
      <c r="H625" s="58" t="s">
        <v>536</v>
      </c>
      <c r="I625" s="59">
        <v>0.99750000000000005</v>
      </c>
      <c r="J625" s="58" t="s">
        <v>905</v>
      </c>
      <c r="K625" s="58" t="s">
        <v>929</v>
      </c>
      <c r="L625" s="60">
        <v>2758620692</v>
      </c>
      <c r="M625" s="58" t="s">
        <v>1506</v>
      </c>
      <c r="N625" s="58" t="s">
        <v>1507</v>
      </c>
      <c r="O625" s="105">
        <v>46150</v>
      </c>
      <c r="P625" s="105">
        <v>64900</v>
      </c>
      <c r="Q625" s="58" t="s">
        <v>2435</v>
      </c>
      <c r="R625" s="58" t="s">
        <v>1508</v>
      </c>
      <c r="S625" s="74">
        <v>20100802</v>
      </c>
      <c r="T625" s="58" t="s">
        <v>2399</v>
      </c>
      <c r="U625" s="62">
        <v>4.0000000000000001E-3</v>
      </c>
      <c r="V625" s="62" t="s">
        <v>2403</v>
      </c>
      <c r="W625" s="62">
        <v>4.0000000000000002E-4</v>
      </c>
      <c r="X625" s="62">
        <v>2.9999999999999997E-4</v>
      </c>
      <c r="Y625" s="61" t="s">
        <v>1405</v>
      </c>
      <c r="Z625" s="61" t="s">
        <v>1406</v>
      </c>
      <c r="AA625" s="61" t="s">
        <v>1412</v>
      </c>
      <c r="AB625" s="76" t="s">
        <v>1174</v>
      </c>
      <c r="AC625" s="58"/>
      <c r="AD625" s="61" t="s">
        <v>116</v>
      </c>
      <c r="AE625" s="56"/>
      <c r="AF625" s="61">
        <v>60</v>
      </c>
      <c r="AG625" s="61"/>
      <c r="AH625" s="63"/>
      <c r="AI625" s="61" t="s">
        <v>1509</v>
      </c>
      <c r="AJ625" s="64">
        <v>0.21</v>
      </c>
      <c r="AK625" s="61">
        <f ca="1">IF(LEN(J625)=0,"",VLOOKUP(INDIRECT(ADDRESS(COUNTA(기초자산!$A:$A),1,,,sname)),mat_spot,MATCH(J625,기초자산!$10:$10,0),FALSE))</f>
        <v>41600</v>
      </c>
      <c r="AL625" s="61">
        <f ca="1">IF(LEN(K625)=0,"",VLOOKUP(INDIRECT(ADDRESS(COUNTA(기초자산!$A:$A),1,,,sname)),mat_spot,MATCH(K625,기초자산!$10:$10,0),FALSE))</f>
        <v>51600</v>
      </c>
      <c r="AM625" s="65">
        <f t="shared" ca="1" si="128"/>
        <v>0.90140845070422537</v>
      </c>
      <c r="AN625" s="65">
        <f t="shared" ca="1" si="127"/>
        <v>0.79506933744221875</v>
      </c>
      <c r="AO625" s="58" t="s">
        <v>2392</v>
      </c>
      <c r="AP625" s="65">
        <v>0.9</v>
      </c>
      <c r="AQ625" s="61" t="e">
        <f t="shared" ca="1" si="129"/>
        <v>#NAME?</v>
      </c>
      <c r="AR625" s="61" t="e">
        <f t="shared" ca="1" si="130"/>
        <v>#NAME?</v>
      </c>
      <c r="AS625" s="58" t="s">
        <v>2393</v>
      </c>
      <c r="AT625" s="65">
        <v>0.9</v>
      </c>
      <c r="AU625" s="61"/>
      <c r="AV625" s="61"/>
      <c r="AW625" s="58" t="s">
        <v>218</v>
      </c>
      <c r="AX625" s="65">
        <v>0.85</v>
      </c>
      <c r="AY625" s="61"/>
      <c r="AZ625" s="61"/>
      <c r="BA625" s="58" t="s">
        <v>2395</v>
      </c>
      <c r="BB625" s="65">
        <v>0.85</v>
      </c>
      <c r="BC625" s="61"/>
      <c r="BD625" s="61"/>
      <c r="BE625" s="58" t="s">
        <v>1848</v>
      </c>
      <c r="BF625" s="65">
        <v>0.8</v>
      </c>
      <c r="BG625" s="61"/>
      <c r="BH625" s="61"/>
      <c r="BI625" s="58" t="s">
        <v>2435</v>
      </c>
      <c r="BJ625" s="65">
        <v>0.8</v>
      </c>
      <c r="BK625" s="61"/>
      <c r="BL625" s="61"/>
      <c r="BM625" s="58"/>
      <c r="BN625" s="65"/>
      <c r="BO625" s="61"/>
      <c r="BP625" s="61"/>
      <c r="BQ625" s="58"/>
      <c r="BR625" s="65"/>
      <c r="BS625" s="61"/>
      <c r="BT625" s="61"/>
      <c r="BU625" s="58"/>
      <c r="BV625" s="65"/>
      <c r="BW625" s="61"/>
      <c r="BX625" s="61"/>
      <c r="BY625" s="58"/>
      <c r="BZ625" s="65"/>
      <c r="CA625" s="61"/>
      <c r="CB625" s="61"/>
      <c r="CC625" s="58"/>
      <c r="CD625" s="65"/>
      <c r="CE625" s="61"/>
      <c r="CF625" s="61"/>
      <c r="CG625" s="58"/>
      <c r="CH625" s="65"/>
      <c r="CI625" s="61"/>
      <c r="CJ625" s="61"/>
      <c r="CK625" s="58"/>
      <c r="CL625" s="65"/>
      <c r="CM625" s="61"/>
      <c r="CN625" s="61"/>
      <c r="CO625" s="58"/>
      <c r="CP625" s="65"/>
      <c r="CQ625" s="61"/>
      <c r="CR625" s="61"/>
      <c r="CS625" s="58"/>
      <c r="CT625" s="65"/>
      <c r="CU625" s="61"/>
      <c r="CV625" s="61"/>
      <c r="CW625" s="58"/>
      <c r="CX625" s="65"/>
      <c r="CY625" s="61"/>
      <c r="CZ625" s="61"/>
      <c r="DA625" s="58"/>
      <c r="DB625" s="65"/>
      <c r="DC625" s="61"/>
      <c r="DD625" s="61"/>
      <c r="DE625" s="58"/>
      <c r="DF625" s="65"/>
      <c r="DG625" s="61"/>
      <c r="DH625" s="61"/>
      <c r="DI625" s="94">
        <v>39727.443553240744</v>
      </c>
    </row>
    <row r="626" spans="1:113" s="1" customFormat="1" ht="14.5" x14ac:dyDescent="0.25">
      <c r="A626" s="150">
        <v>52579</v>
      </c>
      <c r="B626" s="55" t="s">
        <v>2405</v>
      </c>
      <c r="C626" s="57" t="s">
        <v>1510</v>
      </c>
      <c r="D626" s="58" t="s">
        <v>907</v>
      </c>
      <c r="E626" s="58" t="s">
        <v>948</v>
      </c>
      <c r="F626" s="58" t="s">
        <v>1717</v>
      </c>
      <c r="G626" s="248">
        <v>20070724</v>
      </c>
      <c r="H626" s="58" t="s">
        <v>1718</v>
      </c>
      <c r="I626" s="59">
        <v>0.99</v>
      </c>
      <c r="J626" s="58" t="s">
        <v>2628</v>
      </c>
      <c r="K626" s="58" t="s">
        <v>916</v>
      </c>
      <c r="L626" s="60">
        <v>5000000000</v>
      </c>
      <c r="M626" s="58" t="s">
        <v>2406</v>
      </c>
      <c r="N626" s="58" t="s">
        <v>2402</v>
      </c>
      <c r="O626" s="105">
        <v>654000</v>
      </c>
      <c r="P626" s="105">
        <v>47700</v>
      </c>
      <c r="Q626" s="58" t="s">
        <v>2414</v>
      </c>
      <c r="R626" s="58" t="s">
        <v>1511</v>
      </c>
      <c r="S626" s="74">
        <v>20100726</v>
      </c>
      <c r="T626" s="58" t="s">
        <v>2407</v>
      </c>
      <c r="U626" s="62">
        <v>6.4000000000000003E-3</v>
      </c>
      <c r="V626" s="62" t="s">
        <v>2408</v>
      </c>
      <c r="W626" s="62">
        <v>5.9999999999999995E-4</v>
      </c>
      <c r="X626" s="62">
        <v>5.9999999999999995E-4</v>
      </c>
      <c r="Y626" s="61" t="s">
        <v>1405</v>
      </c>
      <c r="Z626" s="61" t="s">
        <v>1406</v>
      </c>
      <c r="AA626" s="61" t="s">
        <v>1407</v>
      </c>
      <c r="AB626" s="76" t="s">
        <v>1174</v>
      </c>
      <c r="AC626" s="58"/>
      <c r="AD626" s="61" t="s">
        <v>134</v>
      </c>
      <c r="AE626" s="56"/>
      <c r="AF626" s="61">
        <v>50</v>
      </c>
      <c r="AG626" s="61"/>
      <c r="AH626" s="63"/>
      <c r="AI626" s="61" t="s">
        <v>1512</v>
      </c>
      <c r="AJ626" s="64">
        <v>0.21</v>
      </c>
      <c r="AK626" s="61">
        <f ca="1">IF(LEN(J626)=0,"",VLOOKUP(INDIRECT(ADDRESS(COUNTA(기초자산!$A:$A),1,,,sname)),mat_spot,MATCH(J626,기초자산!$10:$10,0),FALSE))</f>
        <v>972000</v>
      </c>
      <c r="AL626" s="61">
        <f ca="1">IF(LEN(K626)=0,"",VLOOKUP(INDIRECT(ADDRESS(COUNTA(기초자산!$A:$A),1,,,sname)),mat_spot,MATCH(K626,기초자산!$10:$10,0),FALSE))</f>
        <v>28400</v>
      </c>
      <c r="AM626" s="65">
        <f t="shared" ca="1" si="128"/>
        <v>1.4862385321100917</v>
      </c>
      <c r="AN626" s="65">
        <f t="shared" ca="1" si="127"/>
        <v>0.59538784067085959</v>
      </c>
      <c r="AO626" s="58" t="s">
        <v>2409</v>
      </c>
      <c r="AP626" s="65">
        <v>-0.15</v>
      </c>
      <c r="AQ626" s="61" t="e">
        <f t="shared" ca="1" si="129"/>
        <v>#NAME?</v>
      </c>
      <c r="AR626" s="61" t="e">
        <f t="shared" ca="1" si="130"/>
        <v>#NAME?</v>
      </c>
      <c r="AS626" s="58" t="s">
        <v>2410</v>
      </c>
      <c r="AT626" s="65">
        <v>-0.2</v>
      </c>
      <c r="AU626" s="61"/>
      <c r="AV626" s="61"/>
      <c r="AW626" s="58" t="s">
        <v>2411</v>
      </c>
      <c r="AX626" s="65">
        <v>-0.25</v>
      </c>
      <c r="AY626" s="61"/>
      <c r="AZ626" s="61"/>
      <c r="BA626" s="58" t="s">
        <v>2412</v>
      </c>
      <c r="BB626" s="65">
        <v>-0.3</v>
      </c>
      <c r="BC626" s="61"/>
      <c r="BD626" s="61"/>
      <c r="BE626" s="58" t="s">
        <v>2413</v>
      </c>
      <c r="BF626" s="65">
        <v>-0.35</v>
      </c>
      <c r="BG626" s="61"/>
      <c r="BH626" s="61"/>
      <c r="BI626" s="58" t="s">
        <v>2414</v>
      </c>
      <c r="BJ626" s="65">
        <v>-0.4</v>
      </c>
      <c r="BK626" s="61"/>
      <c r="BL626" s="61"/>
      <c r="BM626" s="58"/>
      <c r="BN626" s="65"/>
      <c r="BO626" s="61"/>
      <c r="BP626" s="61"/>
      <c r="BQ626" s="58"/>
      <c r="BR626" s="65"/>
      <c r="BS626" s="61"/>
      <c r="BT626" s="61"/>
      <c r="BU626" s="58"/>
      <c r="BV626" s="65"/>
      <c r="BW626" s="61"/>
      <c r="BX626" s="61"/>
      <c r="BY626" s="58"/>
      <c r="BZ626" s="65"/>
      <c r="CA626" s="61"/>
      <c r="CB626" s="61"/>
      <c r="CC626" s="58"/>
      <c r="CD626" s="65"/>
      <c r="CE626" s="61"/>
      <c r="CF626" s="61"/>
      <c r="CG626" s="58"/>
      <c r="CH626" s="65"/>
      <c r="CI626" s="61"/>
      <c r="CJ626" s="61"/>
      <c r="CK626" s="58"/>
      <c r="CL626" s="65"/>
      <c r="CM626" s="61"/>
      <c r="CN626" s="61"/>
      <c r="CO626" s="58"/>
      <c r="CP626" s="65"/>
      <c r="CQ626" s="61"/>
      <c r="CR626" s="61"/>
      <c r="CS626" s="58"/>
      <c r="CT626" s="65"/>
      <c r="CU626" s="61"/>
      <c r="CV626" s="61"/>
      <c r="CW626" s="58"/>
      <c r="CX626" s="65"/>
      <c r="CY626" s="61"/>
      <c r="CZ626" s="61"/>
      <c r="DA626" s="58"/>
      <c r="DB626" s="65"/>
      <c r="DC626" s="61"/>
      <c r="DD626" s="61"/>
      <c r="DE626" s="58"/>
      <c r="DF626" s="65"/>
      <c r="DG626" s="61"/>
      <c r="DH626" s="61"/>
      <c r="DI626" s="94">
        <v>39772.448483796295</v>
      </c>
    </row>
    <row r="627" spans="1:113" s="1" customFormat="1" ht="14.5" x14ac:dyDescent="0.25">
      <c r="A627" s="150">
        <v>52580</v>
      </c>
      <c r="B627" s="55" t="s">
        <v>2416</v>
      </c>
      <c r="C627" s="57" t="s">
        <v>1513</v>
      </c>
      <c r="D627" s="58" t="s">
        <v>774</v>
      </c>
      <c r="E627" s="58" t="s">
        <v>948</v>
      </c>
      <c r="F627" s="58" t="s">
        <v>2950</v>
      </c>
      <c r="G627" s="248">
        <v>20070723</v>
      </c>
      <c r="H627" s="58" t="s">
        <v>913</v>
      </c>
      <c r="I627" s="59">
        <v>0.98799999999999999</v>
      </c>
      <c r="J627" s="58" t="s">
        <v>916</v>
      </c>
      <c r="K627" s="58" t="s">
        <v>912</v>
      </c>
      <c r="L627" s="60">
        <v>1737811747</v>
      </c>
      <c r="M627" s="58" t="s">
        <v>2433</v>
      </c>
      <c r="N627" s="58" t="s">
        <v>2417</v>
      </c>
      <c r="O627" s="105">
        <v>46300</v>
      </c>
      <c r="P627" s="105">
        <v>24300</v>
      </c>
      <c r="Q627" s="58" t="s">
        <v>2424</v>
      </c>
      <c r="R627" s="58" t="s">
        <v>2414</v>
      </c>
      <c r="S627" s="74">
        <v>20100722</v>
      </c>
      <c r="T627" s="58" t="s">
        <v>2418</v>
      </c>
      <c r="U627" s="62">
        <v>4.1999999999999997E-3</v>
      </c>
      <c r="V627" s="62">
        <v>0.02</v>
      </c>
      <c r="W627" s="62">
        <v>5.9999999999999995E-4</v>
      </c>
      <c r="X627" s="62">
        <v>5.9999999999999995E-4</v>
      </c>
      <c r="Y627" s="61" t="s">
        <v>1405</v>
      </c>
      <c r="Z627" s="61" t="s">
        <v>1406</v>
      </c>
      <c r="AA627" s="61" t="s">
        <v>1412</v>
      </c>
      <c r="AB627" s="76" t="s">
        <v>1174</v>
      </c>
      <c r="AC627" s="58"/>
      <c r="AD627" s="61" t="s">
        <v>120</v>
      </c>
      <c r="AE627" s="56"/>
      <c r="AF627" s="61">
        <v>60</v>
      </c>
      <c r="AG627" s="61"/>
      <c r="AH627" s="63"/>
      <c r="AI627" s="61" t="s">
        <v>1409</v>
      </c>
      <c r="AJ627" s="64">
        <v>0.18</v>
      </c>
      <c r="AK627" s="61">
        <f ca="1">IF(LEN(J627)=0,"",VLOOKUP(INDIRECT(ADDRESS(COUNTA(기초자산!$A:$A),1,,,sname)),mat_spot,MATCH(J627,기초자산!$10:$10,0),FALSE))</f>
        <v>28400</v>
      </c>
      <c r="AL627" s="61">
        <f ca="1">IF(LEN(K627)=0,"",VLOOKUP(INDIRECT(ADDRESS(COUNTA(기초자산!$A:$A),1,,,sname)),mat_spot,MATCH(K627,기초자산!$10:$10,0),FALSE))</f>
        <v>14950</v>
      </c>
      <c r="AM627" s="65">
        <f t="shared" ca="1" si="128"/>
        <v>0.61339092872570189</v>
      </c>
      <c r="AN627" s="65">
        <f t="shared" ca="1" si="127"/>
        <v>0.6152263374485597</v>
      </c>
      <c r="AO627" s="58" t="s">
        <v>2419</v>
      </c>
      <c r="AP627" s="65">
        <v>0.85</v>
      </c>
      <c r="AQ627" s="61" t="e">
        <f t="shared" ca="1" si="129"/>
        <v>#NAME?</v>
      </c>
      <c r="AR627" s="61" t="e">
        <f t="shared" ca="1" si="130"/>
        <v>#NAME?</v>
      </c>
      <c r="AS627" s="58" t="s">
        <v>2420</v>
      </c>
      <c r="AT627" s="65">
        <v>0.85</v>
      </c>
      <c r="AU627" s="61"/>
      <c r="AV627" s="61"/>
      <c r="AW627" s="58" t="s">
        <v>2421</v>
      </c>
      <c r="AX627" s="65">
        <v>0.8</v>
      </c>
      <c r="AY627" s="61"/>
      <c r="AZ627" s="61"/>
      <c r="BA627" s="58" t="s">
        <v>2422</v>
      </c>
      <c r="BB627" s="65">
        <v>0.8</v>
      </c>
      <c r="BC627" s="61"/>
      <c r="BD627" s="61"/>
      <c r="BE627" s="58" t="s">
        <v>2423</v>
      </c>
      <c r="BF627" s="65">
        <v>0.75</v>
      </c>
      <c r="BG627" s="61"/>
      <c r="BH627" s="61"/>
      <c r="BI627" s="58" t="s">
        <v>2424</v>
      </c>
      <c r="BJ627" s="65">
        <v>0.75</v>
      </c>
      <c r="BK627" s="61"/>
      <c r="BL627" s="61"/>
      <c r="BM627" s="58"/>
      <c r="BN627" s="65"/>
      <c r="BO627" s="61"/>
      <c r="BP627" s="61"/>
      <c r="BQ627" s="58"/>
      <c r="BR627" s="65"/>
      <c r="BS627" s="61"/>
      <c r="BT627" s="61"/>
      <c r="BU627" s="58"/>
      <c r="BV627" s="65"/>
      <c r="BW627" s="61"/>
      <c r="BX627" s="61"/>
      <c r="BY627" s="58"/>
      <c r="BZ627" s="65"/>
      <c r="CA627" s="61"/>
      <c r="CB627" s="61"/>
      <c r="CC627" s="58"/>
      <c r="CD627" s="65"/>
      <c r="CE627" s="61"/>
      <c r="CF627" s="61"/>
      <c r="CG627" s="58"/>
      <c r="CH627" s="65"/>
      <c r="CI627" s="61"/>
      <c r="CJ627" s="61"/>
      <c r="CK627" s="58"/>
      <c r="CL627" s="65"/>
      <c r="CM627" s="61"/>
      <c r="CN627" s="61"/>
      <c r="CO627" s="58"/>
      <c r="CP627" s="65"/>
      <c r="CQ627" s="61"/>
      <c r="CR627" s="61"/>
      <c r="CS627" s="58"/>
      <c r="CT627" s="65"/>
      <c r="CU627" s="61"/>
      <c r="CV627" s="61"/>
      <c r="CW627" s="58"/>
      <c r="CX627" s="65"/>
      <c r="CY627" s="61"/>
      <c r="CZ627" s="61"/>
      <c r="DA627" s="58"/>
      <c r="DB627" s="65"/>
      <c r="DC627" s="61"/>
      <c r="DD627" s="61"/>
      <c r="DE627" s="58"/>
      <c r="DF627" s="65"/>
      <c r="DG627" s="61"/>
      <c r="DH627" s="61"/>
      <c r="DI627" s="94">
        <v>39681.736585648148</v>
      </c>
    </row>
    <row r="628" spans="1:113" s="26" customFormat="1" ht="14.5" x14ac:dyDescent="0.25">
      <c r="A628" s="150">
        <v>52577</v>
      </c>
      <c r="B628" s="55" t="s">
        <v>2425</v>
      </c>
      <c r="C628" s="57" t="s">
        <v>1319</v>
      </c>
      <c r="D628" s="58" t="s">
        <v>945</v>
      </c>
      <c r="E628" s="58" t="s">
        <v>948</v>
      </c>
      <c r="F628" s="58" t="s">
        <v>945</v>
      </c>
      <c r="G628" s="248">
        <v>20070723</v>
      </c>
      <c r="H628" s="58" t="s">
        <v>2060</v>
      </c>
      <c r="I628" s="59">
        <v>0.98599999999999999</v>
      </c>
      <c r="J628" s="58" t="s">
        <v>922</v>
      </c>
      <c r="K628" s="58" t="s">
        <v>915</v>
      </c>
      <c r="L628" s="60">
        <v>14621627897</v>
      </c>
      <c r="M628" s="58" t="s">
        <v>1320</v>
      </c>
      <c r="N628" s="58" t="s">
        <v>1321</v>
      </c>
      <c r="O628" s="105">
        <v>49433</v>
      </c>
      <c r="P628" s="105">
        <v>37366</v>
      </c>
      <c r="Q628" s="58" t="s">
        <v>2430</v>
      </c>
      <c r="R628" s="58" t="s">
        <v>1322</v>
      </c>
      <c r="S628" s="74">
        <v>20090806</v>
      </c>
      <c r="T628" s="58" t="s">
        <v>2418</v>
      </c>
      <c r="U628" s="62">
        <v>6.6E-3</v>
      </c>
      <c r="V628" s="62">
        <v>0.02</v>
      </c>
      <c r="W628" s="62">
        <v>5.9999999999999995E-4</v>
      </c>
      <c r="X628" s="62">
        <v>5.9999999999999995E-4</v>
      </c>
      <c r="Y628" s="61" t="s">
        <v>2008</v>
      </c>
      <c r="Z628" s="61" t="s">
        <v>2009</v>
      </c>
      <c r="AA628" s="61" t="s">
        <v>2847</v>
      </c>
      <c r="AB628" s="76" t="s">
        <v>1174</v>
      </c>
      <c r="AC628" s="58"/>
      <c r="AD628" s="61" t="s">
        <v>106</v>
      </c>
      <c r="AE628" s="56"/>
      <c r="AF628" s="61">
        <v>50</v>
      </c>
      <c r="AG628" s="61"/>
      <c r="AH628" s="63"/>
      <c r="AI628" s="61" t="s">
        <v>1323</v>
      </c>
      <c r="AJ628" s="64">
        <v>0.24</v>
      </c>
      <c r="AK628" s="61">
        <f ca="1">IF(LEN(J628)=0,"",VLOOKUP(INDIRECT(ADDRESS(COUNTA(기초자산!$A:$A),1,,,sname)),mat_spot,MATCH(J628,기초자산!$10:$10,0),FALSE))</f>
        <v>41700</v>
      </c>
      <c r="AL628" s="61">
        <f ca="1">IF(LEN(K628)=0,"",VLOOKUP(INDIRECT(ADDRESS(COUNTA(기초자산!$A:$A),1,,,sname)),mat_spot,MATCH(K628,기초자산!$10:$10,0),FALSE))</f>
        <v>29700</v>
      </c>
      <c r="AM628" s="65">
        <f t="shared" ca="1" si="128"/>
        <v>0.84356603888090953</v>
      </c>
      <c r="AN628" s="65">
        <f t="shared" ca="1" si="127"/>
        <v>0.79484022908526464</v>
      </c>
      <c r="AO628" s="58" t="s">
        <v>2427</v>
      </c>
      <c r="AP628" s="65">
        <v>0.8</v>
      </c>
      <c r="AQ628" s="61" t="e">
        <f t="shared" ca="1" si="129"/>
        <v>#NAME?</v>
      </c>
      <c r="AR628" s="61" t="e">
        <f t="shared" ca="1" si="130"/>
        <v>#NAME?</v>
      </c>
      <c r="AS628" s="58" t="s">
        <v>2428</v>
      </c>
      <c r="AT628" s="65">
        <v>0.75</v>
      </c>
      <c r="AU628" s="61"/>
      <c r="AV628" s="61"/>
      <c r="AW628" s="58" t="s">
        <v>2429</v>
      </c>
      <c r="AX628" s="65">
        <v>0.7</v>
      </c>
      <c r="AY628" s="61"/>
      <c r="AZ628" s="61"/>
      <c r="BA628" s="58" t="s">
        <v>2430</v>
      </c>
      <c r="BB628" s="65">
        <v>0.65</v>
      </c>
      <c r="BC628" s="61"/>
      <c r="BD628" s="61"/>
      <c r="BE628" s="58"/>
      <c r="BF628" s="65"/>
      <c r="BG628" s="61"/>
      <c r="BH628" s="61"/>
      <c r="BI628" s="58"/>
      <c r="BJ628" s="65"/>
      <c r="BK628" s="61"/>
      <c r="BL628" s="61"/>
      <c r="BM628" s="58"/>
      <c r="BN628" s="65"/>
      <c r="BO628" s="61"/>
      <c r="BP628" s="61"/>
      <c r="BQ628" s="58"/>
      <c r="BR628" s="65"/>
      <c r="BS628" s="61"/>
      <c r="BT628" s="61"/>
      <c r="BU628" s="58"/>
      <c r="BV628" s="65"/>
      <c r="BW628" s="61"/>
      <c r="BX628" s="61"/>
      <c r="BY628" s="58"/>
      <c r="BZ628" s="65"/>
      <c r="CA628" s="61"/>
      <c r="CB628" s="61"/>
      <c r="CC628" s="58"/>
      <c r="CD628" s="65"/>
      <c r="CE628" s="61"/>
      <c r="CF628" s="61"/>
      <c r="CG628" s="58"/>
      <c r="CH628" s="65"/>
      <c r="CI628" s="61"/>
      <c r="CJ628" s="61"/>
      <c r="CK628" s="58"/>
      <c r="CL628" s="65"/>
      <c r="CM628" s="61"/>
      <c r="CN628" s="61"/>
      <c r="CO628" s="58"/>
      <c r="CP628" s="65"/>
      <c r="CQ628" s="61"/>
      <c r="CR628" s="61"/>
      <c r="CS628" s="58"/>
      <c r="CT628" s="65"/>
      <c r="CU628" s="61"/>
      <c r="CV628" s="61"/>
      <c r="CW628" s="58"/>
      <c r="CX628" s="65"/>
      <c r="CY628" s="61"/>
      <c r="CZ628" s="61"/>
      <c r="DA628" s="58"/>
      <c r="DB628" s="65"/>
      <c r="DC628" s="61"/>
      <c r="DD628" s="61"/>
      <c r="DE628" s="58"/>
      <c r="DF628" s="65"/>
      <c r="DG628" s="61"/>
      <c r="DH628" s="61"/>
      <c r="DI628" s="95">
        <v>39692.423726851855</v>
      </c>
    </row>
    <row r="629" spans="1:113" s="26" customFormat="1" ht="14.5" x14ac:dyDescent="0.25">
      <c r="A629" s="150">
        <v>52578</v>
      </c>
      <c r="B629" s="55" t="s">
        <v>2431</v>
      </c>
      <c r="C629" s="57" t="s">
        <v>1324</v>
      </c>
      <c r="D629" s="58" t="s">
        <v>945</v>
      </c>
      <c r="E629" s="58" t="s">
        <v>948</v>
      </c>
      <c r="F629" s="58" t="s">
        <v>945</v>
      </c>
      <c r="G629" s="248">
        <v>20070723</v>
      </c>
      <c r="H629" s="58" t="s">
        <v>2060</v>
      </c>
      <c r="I629" s="59">
        <v>0.98599999999999999</v>
      </c>
      <c r="J629" s="58" t="s">
        <v>922</v>
      </c>
      <c r="K629" s="58" t="s">
        <v>930</v>
      </c>
      <c r="L629" s="60">
        <v>18699470003</v>
      </c>
      <c r="M629" s="58" t="s">
        <v>1320</v>
      </c>
      <c r="N629" s="58" t="s">
        <v>1321</v>
      </c>
      <c r="O629" s="105">
        <v>49433</v>
      </c>
      <c r="P629" s="105">
        <v>32066</v>
      </c>
      <c r="Q629" s="58" t="s">
        <v>2430</v>
      </c>
      <c r="R629" s="58" t="s">
        <v>1322</v>
      </c>
      <c r="S629" s="74">
        <v>20090806</v>
      </c>
      <c r="T629" s="58" t="s">
        <v>2418</v>
      </c>
      <c r="U629" s="62">
        <v>6.6E-3</v>
      </c>
      <c r="V629" s="62">
        <v>0.02</v>
      </c>
      <c r="W629" s="62">
        <v>5.9999999999999995E-4</v>
      </c>
      <c r="X629" s="62">
        <v>5.9999999999999995E-4</v>
      </c>
      <c r="Y629" s="61" t="s">
        <v>2008</v>
      </c>
      <c r="Z629" s="61" t="s">
        <v>2009</v>
      </c>
      <c r="AA629" s="61" t="s">
        <v>2025</v>
      </c>
      <c r="AB629" s="76" t="s">
        <v>1174</v>
      </c>
      <c r="AC629" s="58"/>
      <c r="AD629" s="61" t="s">
        <v>106</v>
      </c>
      <c r="AE629" s="56"/>
      <c r="AF629" s="61">
        <v>50</v>
      </c>
      <c r="AG629" s="61"/>
      <c r="AH629" s="63"/>
      <c r="AI629" s="61" t="s">
        <v>2978</v>
      </c>
      <c r="AJ629" s="64">
        <v>0.24</v>
      </c>
      <c r="AK629" s="61">
        <f ca="1">IF(LEN(J629)=0,"",VLOOKUP(INDIRECT(ADDRESS(COUNTA(기초자산!$A:$A),1,,,sname)),mat_spot,MATCH(J629,기초자산!$10:$10,0),FALSE))</f>
        <v>41700</v>
      </c>
      <c r="AL629" s="61">
        <f ca="1">IF(LEN(K629)=0,"",VLOOKUP(INDIRECT(ADDRESS(COUNTA(기초자산!$A:$A),1,,,sname)),mat_spot,MATCH(K629,기초자산!$10:$10,0),FALSE))</f>
        <v>26700</v>
      </c>
      <c r="AM629" s="65">
        <f t="shared" ca="1" si="128"/>
        <v>0.84356603888090953</v>
      </c>
      <c r="AN629" s="65">
        <f t="shared" ca="1" si="127"/>
        <v>0.83265764361005423</v>
      </c>
      <c r="AO629" s="58" t="s">
        <v>2427</v>
      </c>
      <c r="AP629" s="65">
        <v>0.8</v>
      </c>
      <c r="AQ629" s="61" t="e">
        <f t="shared" ca="1" si="129"/>
        <v>#NAME?</v>
      </c>
      <c r="AR629" s="61" t="e">
        <f t="shared" ca="1" si="130"/>
        <v>#NAME?</v>
      </c>
      <c r="AS629" s="58" t="s">
        <v>2428</v>
      </c>
      <c r="AT629" s="65">
        <v>0.75</v>
      </c>
      <c r="AU629" s="61"/>
      <c r="AV629" s="61"/>
      <c r="AW629" s="58" t="s">
        <v>2429</v>
      </c>
      <c r="AX629" s="65">
        <v>0.7</v>
      </c>
      <c r="AY629" s="61"/>
      <c r="AZ629" s="61"/>
      <c r="BA629" s="58" t="s">
        <v>2430</v>
      </c>
      <c r="BB629" s="65">
        <v>0.65</v>
      </c>
      <c r="BC629" s="61"/>
      <c r="BD629" s="61"/>
      <c r="BE629" s="58"/>
      <c r="BF629" s="65"/>
      <c r="BG629" s="61"/>
      <c r="BH629" s="61"/>
      <c r="BI629" s="58"/>
      <c r="BJ629" s="65"/>
      <c r="BK629" s="61"/>
      <c r="BL629" s="61"/>
      <c r="BM629" s="58"/>
      <c r="BN629" s="65"/>
      <c r="BO629" s="61"/>
      <c r="BP629" s="61"/>
      <c r="BQ629" s="58"/>
      <c r="BR629" s="65"/>
      <c r="BS629" s="61"/>
      <c r="BT629" s="61"/>
      <c r="BU629" s="58"/>
      <c r="BV629" s="65"/>
      <c r="BW629" s="61"/>
      <c r="BX629" s="61"/>
      <c r="BY629" s="58"/>
      <c r="BZ629" s="65"/>
      <c r="CA629" s="61"/>
      <c r="CB629" s="61"/>
      <c r="CC629" s="58"/>
      <c r="CD629" s="65"/>
      <c r="CE629" s="61"/>
      <c r="CF629" s="61"/>
      <c r="CG629" s="58"/>
      <c r="CH629" s="65"/>
      <c r="CI629" s="61"/>
      <c r="CJ629" s="61"/>
      <c r="CK629" s="58"/>
      <c r="CL629" s="65"/>
      <c r="CM629" s="61"/>
      <c r="CN629" s="61"/>
      <c r="CO629" s="58"/>
      <c r="CP629" s="65"/>
      <c r="CQ629" s="61"/>
      <c r="CR629" s="61"/>
      <c r="CS629" s="58"/>
      <c r="CT629" s="65"/>
      <c r="CU629" s="61"/>
      <c r="CV629" s="61"/>
      <c r="CW629" s="58"/>
      <c r="CX629" s="65"/>
      <c r="CY629" s="61"/>
      <c r="CZ629" s="61"/>
      <c r="DA629" s="58"/>
      <c r="DB629" s="65"/>
      <c r="DC629" s="61"/>
      <c r="DD629" s="61"/>
      <c r="DE629" s="58"/>
      <c r="DF629" s="65"/>
      <c r="DG629" s="61"/>
      <c r="DH629" s="61"/>
      <c r="DI629" s="95">
        <v>39692.527581018519</v>
      </c>
    </row>
    <row r="630" spans="1:113" s="1" customFormat="1" ht="14.5" x14ac:dyDescent="0.25">
      <c r="A630" s="149">
        <v>52573</v>
      </c>
      <c r="B630" s="5" t="s">
        <v>2432</v>
      </c>
      <c r="C630" s="10" t="s">
        <v>1514</v>
      </c>
      <c r="D630" s="2" t="s">
        <v>945</v>
      </c>
      <c r="E630" s="2" t="s">
        <v>948</v>
      </c>
      <c r="F630" s="2" t="s">
        <v>910</v>
      </c>
      <c r="G630" s="247">
        <v>20070720</v>
      </c>
      <c r="H630" s="2" t="s">
        <v>910</v>
      </c>
      <c r="I630" s="53">
        <v>0.99750000000000005</v>
      </c>
      <c r="J630" s="2" t="s">
        <v>931</v>
      </c>
      <c r="K630" s="2" t="s">
        <v>929</v>
      </c>
      <c r="L630" s="18">
        <v>4936140000</v>
      </c>
      <c r="M630" s="2" t="s">
        <v>2417</v>
      </c>
      <c r="N630" s="2" t="s">
        <v>2406</v>
      </c>
      <c r="O630" s="106">
        <v>625000</v>
      </c>
      <c r="P630" s="106">
        <v>65300</v>
      </c>
      <c r="Q630" s="2" t="s">
        <v>18</v>
      </c>
      <c r="R630" s="2" t="s">
        <v>2440</v>
      </c>
      <c r="S630" s="152">
        <v>20100728</v>
      </c>
      <c r="T630" s="2" t="s">
        <v>2434</v>
      </c>
      <c r="U630" s="39">
        <v>4.0000000000000001E-3</v>
      </c>
      <c r="V630" s="39">
        <v>0</v>
      </c>
      <c r="W630" s="39">
        <v>4.0000000000000002E-4</v>
      </c>
      <c r="X630" s="39">
        <v>2.9999999999999997E-4</v>
      </c>
      <c r="Y630" s="1" t="s">
        <v>1405</v>
      </c>
      <c r="Z630" s="1" t="s">
        <v>1406</v>
      </c>
      <c r="AA630" s="1" t="s">
        <v>1412</v>
      </c>
      <c r="AB630" s="76" t="s">
        <v>1174</v>
      </c>
      <c r="AC630" s="2"/>
      <c r="AD630" s="1" t="s">
        <v>135</v>
      </c>
      <c r="AE630" s="4"/>
      <c r="AF630" s="1">
        <v>60</v>
      </c>
      <c r="AH630" s="28"/>
      <c r="AI630" s="1" t="s">
        <v>1410</v>
      </c>
      <c r="AJ630" s="19">
        <v>0.15</v>
      </c>
      <c r="AK630" s="1">
        <f ca="1">IF(LEN(J630)=0,"",VLOOKUP(INDIRECT(ADDRESS(COUNTA(기초자산!$A:$A),1,,,sname)),mat_spot,MATCH(J630,기초자산!$10:$10,0),FALSE))</f>
        <v>280000</v>
      </c>
      <c r="AL630" s="1">
        <f ca="1">IF(LEN(K630)=0,"",VLOOKUP(INDIRECT(ADDRESS(COUNTA(기초자산!$A:$A),1,,,sname)),mat_spot,MATCH(K630,기초자산!$10:$10,0),FALSE))</f>
        <v>51600</v>
      </c>
      <c r="AM630" s="9">
        <f t="shared" ca="1" si="128"/>
        <v>0.44800000000000001</v>
      </c>
      <c r="AN630" s="9">
        <f t="shared" ca="1" si="127"/>
        <v>0.79019908116385906</v>
      </c>
      <c r="AO630" s="3" t="s">
        <v>188</v>
      </c>
      <c r="AP630" s="9">
        <v>0.9</v>
      </c>
      <c r="AQ630" s="1" t="e">
        <f t="shared" ca="1" si="129"/>
        <v>#NAME?</v>
      </c>
      <c r="AR630" s="1" t="e">
        <f t="shared" ca="1" si="130"/>
        <v>#NAME?</v>
      </c>
      <c r="AS630" s="3" t="s">
        <v>228</v>
      </c>
      <c r="AT630" s="9">
        <v>0.9</v>
      </c>
      <c r="AW630" s="3" t="s">
        <v>2394</v>
      </c>
      <c r="AX630" s="9">
        <v>0.85</v>
      </c>
      <c r="BA630" s="3" t="s">
        <v>290</v>
      </c>
      <c r="BB630" s="9">
        <v>0.85</v>
      </c>
      <c r="BE630" s="3" t="s">
        <v>27</v>
      </c>
      <c r="BF630" s="9">
        <v>0.8</v>
      </c>
      <c r="BI630" s="3" t="s">
        <v>18</v>
      </c>
      <c r="BJ630" s="9">
        <v>0.8</v>
      </c>
      <c r="BM630" s="3"/>
      <c r="BN630" s="9"/>
      <c r="BQ630" s="3"/>
      <c r="BR630" s="9"/>
      <c r="BU630" s="3"/>
      <c r="BV630" s="9"/>
      <c r="BY630" s="3"/>
      <c r="BZ630" s="9"/>
      <c r="CC630" s="3"/>
      <c r="CD630" s="9"/>
      <c r="CG630" s="3"/>
      <c r="CH630" s="9"/>
      <c r="CK630" s="3"/>
      <c r="CL630" s="9"/>
      <c r="CO630" s="3"/>
      <c r="CP630" s="9"/>
      <c r="CS630" s="3"/>
      <c r="CT630" s="9"/>
      <c r="CW630" s="3"/>
      <c r="CX630" s="9"/>
      <c r="DA630" s="3"/>
      <c r="DB630" s="9"/>
      <c r="DE630" s="3"/>
      <c r="DF630" s="9"/>
      <c r="DI630" s="94">
        <v>39721.398541666669</v>
      </c>
    </row>
    <row r="631" spans="1:113" s="1" customFormat="1" ht="14.5" x14ac:dyDescent="0.25">
      <c r="A631" s="150">
        <v>52572</v>
      </c>
      <c r="B631" s="55" t="s">
        <v>2436</v>
      </c>
      <c r="C631" s="57" t="s">
        <v>1515</v>
      </c>
      <c r="D631" s="58" t="s">
        <v>945</v>
      </c>
      <c r="E631" s="58" t="s">
        <v>948</v>
      </c>
      <c r="F631" s="58" t="s">
        <v>910</v>
      </c>
      <c r="G631" s="248">
        <v>20070720</v>
      </c>
      <c r="H631" s="58" t="s">
        <v>910</v>
      </c>
      <c r="I631" s="59">
        <v>0.99750000000000005</v>
      </c>
      <c r="J631" s="58" t="s">
        <v>941</v>
      </c>
      <c r="K631" s="58" t="s">
        <v>6761</v>
      </c>
      <c r="L631" s="60">
        <v>3596087250</v>
      </c>
      <c r="M631" s="58" t="s">
        <v>2417</v>
      </c>
      <c r="N631" s="58" t="s">
        <v>2406</v>
      </c>
      <c r="O631" s="105">
        <v>252.28</v>
      </c>
      <c r="P631" s="105">
        <v>17963.64</v>
      </c>
      <c r="Q631" s="58" t="s">
        <v>18</v>
      </c>
      <c r="R631" s="58" t="s">
        <v>2440</v>
      </c>
      <c r="S631" s="74">
        <v>20100728</v>
      </c>
      <c r="T631" s="58" t="s">
        <v>2434</v>
      </c>
      <c r="U631" s="62">
        <v>4.0000000000000001E-3</v>
      </c>
      <c r="V631" s="62">
        <v>0</v>
      </c>
      <c r="W631" s="62">
        <v>4.0000000000000002E-4</v>
      </c>
      <c r="X631" s="62">
        <v>2.9999999999999997E-4</v>
      </c>
      <c r="Y631" s="61" t="s">
        <v>1405</v>
      </c>
      <c r="Z631" s="61" t="s">
        <v>1433</v>
      </c>
      <c r="AA631" s="61" t="s">
        <v>1412</v>
      </c>
      <c r="AB631" s="76" t="s">
        <v>1174</v>
      </c>
      <c r="AC631" s="58"/>
      <c r="AD631" s="61" t="s">
        <v>136</v>
      </c>
      <c r="AE631" s="56">
        <v>20080122</v>
      </c>
      <c r="AF631" s="61">
        <v>70</v>
      </c>
      <c r="AG631" s="61">
        <v>105</v>
      </c>
      <c r="AH631" s="63"/>
      <c r="AI631" s="61" t="s">
        <v>1413</v>
      </c>
      <c r="AJ631" s="64" t="s">
        <v>1516</v>
      </c>
      <c r="AK631" s="61">
        <f ca="1">IF(LEN(J631)=0,"",VLOOKUP(INDIRECT(ADDRESS(COUNTA(기초자산!$A:$A),1,,,sname)),mat_spot,MATCH(J631,기초자산!$10:$10,0),FALSE))</f>
        <v>274.89999999999998</v>
      </c>
      <c r="AL631" s="61">
        <f ca="1">IF(LEN(K631)=0,"",VLOOKUP(INDIRECT(ADDRESS(COUNTA(기초자산!$A:$A),1,,,sname)),mat_spot,MATCH(K631,기초자산!$10:$10,0),FALSE))</f>
        <v>10592.04</v>
      </c>
      <c r="AM631" s="65">
        <f t="shared" ca="1" si="128"/>
        <v>1.089662280006342</v>
      </c>
      <c r="AN631" s="65">
        <f t="shared" ca="1" si="127"/>
        <v>0.5896377348911469</v>
      </c>
      <c r="AO631" s="58" t="s">
        <v>619</v>
      </c>
      <c r="AP631" s="65">
        <v>0.95</v>
      </c>
      <c r="AQ631" s="61" t="e">
        <f t="shared" ca="1" si="129"/>
        <v>#NAME?</v>
      </c>
      <c r="AR631" s="61" t="e">
        <f t="shared" ca="1" si="130"/>
        <v>#NAME?</v>
      </c>
      <c r="AS631" s="58" t="s">
        <v>188</v>
      </c>
      <c r="AT631" s="65">
        <v>0.95</v>
      </c>
      <c r="AU631" s="61"/>
      <c r="AV631" s="61"/>
      <c r="AW631" s="58" t="s">
        <v>620</v>
      </c>
      <c r="AX631" s="65">
        <v>0.95</v>
      </c>
      <c r="AY631" s="61"/>
      <c r="AZ631" s="61"/>
      <c r="BA631" s="58" t="s">
        <v>228</v>
      </c>
      <c r="BB631" s="65">
        <v>0.95</v>
      </c>
      <c r="BC631" s="61"/>
      <c r="BD631" s="61"/>
      <c r="BE631" s="58" t="s">
        <v>309</v>
      </c>
      <c r="BF631" s="65">
        <v>0.95</v>
      </c>
      <c r="BG631" s="61"/>
      <c r="BH631" s="61"/>
      <c r="BI631" s="58" t="s">
        <v>2394</v>
      </c>
      <c r="BJ631" s="65">
        <v>0.95</v>
      </c>
      <c r="BK631" s="61"/>
      <c r="BL631" s="61"/>
      <c r="BM631" s="58" t="s">
        <v>2355</v>
      </c>
      <c r="BN631" s="65">
        <v>0.95</v>
      </c>
      <c r="BO631" s="61"/>
      <c r="BP631" s="61"/>
      <c r="BQ631" s="58" t="s">
        <v>290</v>
      </c>
      <c r="BR631" s="65">
        <v>0.95</v>
      </c>
      <c r="BS631" s="61"/>
      <c r="BT631" s="61"/>
      <c r="BU631" s="58" t="s">
        <v>2212</v>
      </c>
      <c r="BV631" s="65">
        <v>0.95</v>
      </c>
      <c r="BW631" s="61"/>
      <c r="BX631" s="61"/>
      <c r="BY631" s="58" t="s">
        <v>2423</v>
      </c>
      <c r="BZ631" s="65">
        <v>0.95</v>
      </c>
      <c r="CA631" s="61"/>
      <c r="CB631" s="61"/>
      <c r="CC631" s="58" t="s">
        <v>1821</v>
      </c>
      <c r="CD631" s="65">
        <v>0.95</v>
      </c>
      <c r="CE631" s="61"/>
      <c r="CF631" s="61"/>
      <c r="CG631" s="58" t="s">
        <v>18</v>
      </c>
      <c r="CH631" s="65">
        <v>0.95</v>
      </c>
      <c r="CI631" s="61"/>
      <c r="CJ631" s="61"/>
      <c r="CK631" s="58" t="s">
        <v>18</v>
      </c>
      <c r="CL631" s="65">
        <v>0.95</v>
      </c>
      <c r="CM631" s="61"/>
      <c r="CN631" s="61"/>
      <c r="CO631" s="58" t="s">
        <v>18</v>
      </c>
      <c r="CP631" s="65">
        <v>0.95</v>
      </c>
      <c r="CQ631" s="61"/>
      <c r="CR631" s="61"/>
      <c r="CS631" s="58" t="s">
        <v>18</v>
      </c>
      <c r="CT631" s="65">
        <v>0.95</v>
      </c>
      <c r="CU631" s="61"/>
      <c r="CV631" s="61"/>
      <c r="CW631" s="58" t="s">
        <v>18</v>
      </c>
      <c r="CX631" s="65">
        <v>0.95</v>
      </c>
      <c r="CY631" s="61"/>
      <c r="CZ631" s="61"/>
      <c r="DA631" s="58" t="s">
        <v>18</v>
      </c>
      <c r="DB631" s="65">
        <v>0.95</v>
      </c>
      <c r="DC631" s="61"/>
      <c r="DD631" s="61"/>
      <c r="DE631" s="58" t="s">
        <v>18</v>
      </c>
      <c r="DF631" s="65">
        <v>0.95</v>
      </c>
      <c r="DG631" s="61"/>
      <c r="DH631" s="61"/>
      <c r="DI631" s="114">
        <v>39469</v>
      </c>
    </row>
    <row r="632" spans="1:113" s="26" customFormat="1" ht="14.5" x14ac:dyDescent="0.25">
      <c r="A632" s="147">
        <v>52576</v>
      </c>
      <c r="B632" s="20" t="s">
        <v>2437</v>
      </c>
      <c r="C632" s="22" t="s">
        <v>1325</v>
      </c>
      <c r="D632" s="23" t="s">
        <v>2626</v>
      </c>
      <c r="E632" s="23" t="s">
        <v>948</v>
      </c>
      <c r="F632" s="23" t="s">
        <v>2627</v>
      </c>
      <c r="G632" s="244">
        <v>20070720</v>
      </c>
      <c r="H632" s="23" t="s">
        <v>2005</v>
      </c>
      <c r="I632" s="51">
        <v>0.98550000000000004</v>
      </c>
      <c r="J632" s="23" t="s">
        <v>2628</v>
      </c>
      <c r="K632" s="23" t="s">
        <v>916</v>
      </c>
      <c r="L632" s="25">
        <v>3660133482</v>
      </c>
      <c r="M632" s="23" t="s">
        <v>1326</v>
      </c>
      <c r="N632" s="23" t="s">
        <v>1327</v>
      </c>
      <c r="O632" s="104">
        <v>614000</v>
      </c>
      <c r="P632" s="104">
        <v>44200</v>
      </c>
      <c r="Q632" s="23" t="s">
        <v>2440</v>
      </c>
      <c r="R632" s="23" t="s">
        <v>1328</v>
      </c>
      <c r="S632" s="112">
        <v>20100730</v>
      </c>
      <c r="T632" s="23" t="s">
        <v>2434</v>
      </c>
      <c r="U632" s="39">
        <v>7.6E-3</v>
      </c>
      <c r="V632" s="39">
        <v>0.02</v>
      </c>
      <c r="W632" s="39">
        <v>5.9999999999999995E-4</v>
      </c>
      <c r="X632" s="39">
        <v>5.9999999999999995E-4</v>
      </c>
      <c r="Y632" s="26" t="s">
        <v>2013</v>
      </c>
      <c r="Z632" s="26" t="s">
        <v>2009</v>
      </c>
      <c r="AA632" s="26" t="s">
        <v>2003</v>
      </c>
      <c r="AB632" s="76" t="s">
        <v>1174</v>
      </c>
      <c r="AC632" s="23"/>
      <c r="AD632" s="33" t="s">
        <v>1366</v>
      </c>
      <c r="AE632" s="46"/>
      <c r="AF632" s="26">
        <v>50</v>
      </c>
      <c r="AH632" s="29"/>
      <c r="AI632" s="26" t="s">
        <v>1329</v>
      </c>
      <c r="AJ632" s="27">
        <v>0.21</v>
      </c>
      <c r="AK632" s="26">
        <f ca="1">IF(LEN(J632)=0,"",VLOOKUP(INDIRECT(ADDRESS(COUNTA(기초자산!$A:$A),1,,,sname)),mat_spot,MATCH(J632,기초자산!$10:$10,0),FALSE))</f>
        <v>972000</v>
      </c>
      <c r="AL632" s="26">
        <f ca="1">IF(LEN(K632)=0,"",VLOOKUP(INDIRECT(ADDRESS(COUNTA(기초자산!$A:$A),1,,,sname)),mat_spot,MATCH(K632,기초자산!$10:$10,0),FALSE))</f>
        <v>28400</v>
      </c>
      <c r="AM632" s="24">
        <f t="shared" ca="1" si="128"/>
        <v>1.5830618892508144</v>
      </c>
      <c r="AN632" s="24">
        <f t="shared" ca="1" si="127"/>
        <v>0.64253393665158376</v>
      </c>
      <c r="AO632" s="23" t="s">
        <v>2392</v>
      </c>
      <c r="AP632" s="24">
        <v>-0.1</v>
      </c>
      <c r="AQ632" s="1" t="e">
        <f t="shared" ca="1" si="129"/>
        <v>#NAME?</v>
      </c>
      <c r="AR632" s="1" t="e">
        <f t="shared" ca="1" si="130"/>
        <v>#NAME?</v>
      </c>
      <c r="AS632" s="23" t="s">
        <v>2393</v>
      </c>
      <c r="AT632" s="24">
        <v>-0.15</v>
      </c>
      <c r="AW632" s="23" t="s">
        <v>2394</v>
      </c>
      <c r="AX632" s="24">
        <v>-0.2</v>
      </c>
      <c r="BA632" s="23" t="s">
        <v>2395</v>
      </c>
      <c r="BB632" s="24">
        <v>-0.25</v>
      </c>
      <c r="BE632" s="23" t="s">
        <v>2439</v>
      </c>
      <c r="BF632" s="24">
        <v>-0.3</v>
      </c>
      <c r="BI632" s="23" t="s">
        <v>2440</v>
      </c>
      <c r="BJ632" s="24">
        <v>-0.35</v>
      </c>
      <c r="BM632" s="23"/>
      <c r="BN632" s="24"/>
      <c r="BQ632" s="23"/>
      <c r="BR632" s="24"/>
      <c r="BU632" s="23"/>
      <c r="BV632" s="24"/>
      <c r="BY632" s="23"/>
      <c r="BZ632" s="24"/>
      <c r="CC632" s="23"/>
      <c r="CD632" s="24"/>
      <c r="CG632" s="23"/>
      <c r="CH632" s="24"/>
      <c r="CK632" s="23"/>
      <c r="CL632" s="24"/>
      <c r="CO632" s="23"/>
      <c r="CP632" s="24"/>
      <c r="CS632" s="23"/>
      <c r="CT632" s="24"/>
      <c r="CW632" s="23"/>
      <c r="CX632" s="24"/>
      <c r="DA632" s="23"/>
      <c r="DB632" s="24"/>
      <c r="DE632" s="23"/>
      <c r="DF632" s="24"/>
      <c r="DI632" s="95">
        <v>39986.364768518521</v>
      </c>
    </row>
    <row r="633" spans="1:113" s="26" customFormat="1" ht="14.5" x14ac:dyDescent="0.25">
      <c r="A633" s="147">
        <v>52575</v>
      </c>
      <c r="B633" s="20" t="s">
        <v>1330</v>
      </c>
      <c r="C633" s="22" t="s">
        <v>1331</v>
      </c>
      <c r="D633" s="23" t="s">
        <v>1332</v>
      </c>
      <c r="E633" s="23" t="s">
        <v>1333</v>
      </c>
      <c r="F633" s="23" t="s">
        <v>2857</v>
      </c>
      <c r="G633" s="244">
        <v>20070720</v>
      </c>
      <c r="H633" s="23" t="s">
        <v>2065</v>
      </c>
      <c r="I633" s="51">
        <v>0.98499999999999999</v>
      </c>
      <c r="J633" s="23" t="s">
        <v>1335</v>
      </c>
      <c r="K633" s="23" t="s">
        <v>1336</v>
      </c>
      <c r="L633" s="25">
        <v>1445945000</v>
      </c>
      <c r="M633" s="23" t="s">
        <v>1326</v>
      </c>
      <c r="N633" s="23" t="s">
        <v>1327</v>
      </c>
      <c r="O633" s="104">
        <v>614000</v>
      </c>
      <c r="P633" s="104">
        <v>44200</v>
      </c>
      <c r="Q633" s="23" t="s">
        <v>1337</v>
      </c>
      <c r="R633" s="23" t="s">
        <v>1328</v>
      </c>
      <c r="S633" s="112">
        <v>20100730</v>
      </c>
      <c r="T633" s="23" t="s">
        <v>1338</v>
      </c>
      <c r="U633" s="39">
        <v>8.0000000000000002E-3</v>
      </c>
      <c r="V633" s="39">
        <v>2.0400000000000001E-2</v>
      </c>
      <c r="W633" s="39">
        <v>5.9999999999999995E-4</v>
      </c>
      <c r="X633" s="39">
        <v>5.9999999999999995E-4</v>
      </c>
      <c r="Y633" s="26" t="s">
        <v>2013</v>
      </c>
      <c r="Z633" s="26" t="s">
        <v>2846</v>
      </c>
      <c r="AA633" s="26" t="s">
        <v>2847</v>
      </c>
      <c r="AB633" s="76" t="s">
        <v>1174</v>
      </c>
      <c r="AC633" s="23"/>
      <c r="AD633" s="26" t="s">
        <v>2092</v>
      </c>
      <c r="AE633" s="21"/>
      <c r="AF633" s="26">
        <v>60</v>
      </c>
      <c r="AH633" s="29"/>
      <c r="AI633" s="26" t="s">
        <v>1339</v>
      </c>
      <c r="AJ633" s="27">
        <v>0.21</v>
      </c>
      <c r="AM633" s="24"/>
      <c r="AN633" s="24"/>
      <c r="AO633" s="23" t="s">
        <v>1340</v>
      </c>
      <c r="AP633" s="24">
        <v>0.9</v>
      </c>
      <c r="AQ633" s="1" t="e">
        <f t="shared" ca="1" si="129"/>
        <v>#NAME?</v>
      </c>
      <c r="AR633" s="1" t="e">
        <f t="shared" ca="1" si="130"/>
        <v>#NAME?</v>
      </c>
      <c r="AS633" s="23" t="s">
        <v>1341</v>
      </c>
      <c r="AT633" s="24">
        <v>0.9</v>
      </c>
      <c r="AW633" s="23" t="s">
        <v>1342</v>
      </c>
      <c r="AX633" s="24">
        <v>0.85</v>
      </c>
      <c r="BA633" s="23" t="s">
        <v>1343</v>
      </c>
      <c r="BB633" s="24">
        <v>0.85</v>
      </c>
      <c r="BE633" s="23" t="s">
        <v>1344</v>
      </c>
      <c r="BF633" s="24">
        <v>0.8</v>
      </c>
      <c r="BI633" s="23" t="s">
        <v>1337</v>
      </c>
      <c r="BJ633" s="24">
        <v>0.8</v>
      </c>
      <c r="BM633" s="23"/>
      <c r="BN633" s="24"/>
      <c r="BQ633" s="23"/>
      <c r="BR633" s="24"/>
      <c r="BU633" s="23"/>
      <c r="BV633" s="24"/>
      <c r="BY633" s="23"/>
      <c r="BZ633" s="24"/>
      <c r="CC633" s="23"/>
      <c r="CD633" s="24"/>
      <c r="CG633" s="23"/>
      <c r="CH633" s="24"/>
      <c r="CK633" s="23"/>
      <c r="CL633" s="24"/>
      <c r="CO633" s="23"/>
      <c r="CP633" s="24"/>
      <c r="CS633" s="23"/>
      <c r="CT633" s="24"/>
      <c r="CW633" s="23"/>
      <c r="CX633" s="24"/>
      <c r="DA633" s="23"/>
      <c r="DB633" s="24"/>
      <c r="DE633" s="23"/>
      <c r="DF633" s="24"/>
      <c r="DI633" s="95">
        <v>39731.384016203701</v>
      </c>
    </row>
    <row r="634" spans="1:113" s="26" customFormat="1" ht="14.5" x14ac:dyDescent="0.25">
      <c r="A634" s="150">
        <v>52571</v>
      </c>
      <c r="B634" s="55" t="s">
        <v>2441</v>
      </c>
      <c r="C634" s="57" t="s">
        <v>1345</v>
      </c>
      <c r="D634" s="58" t="s">
        <v>932</v>
      </c>
      <c r="E634" s="58" t="s">
        <v>948</v>
      </c>
      <c r="F634" s="58" t="s">
        <v>749</v>
      </c>
      <c r="G634" s="248">
        <v>20070716</v>
      </c>
      <c r="H634" s="58" t="s">
        <v>864</v>
      </c>
      <c r="I634" s="59">
        <v>0.98599999999999999</v>
      </c>
      <c r="J634" s="58" t="s">
        <v>916</v>
      </c>
      <c r="K634" s="58" t="s">
        <v>924</v>
      </c>
      <c r="L634" s="60">
        <v>5344624180</v>
      </c>
      <c r="M634" s="58" t="s">
        <v>1346</v>
      </c>
      <c r="N634" s="58" t="s">
        <v>1347</v>
      </c>
      <c r="O634" s="105">
        <v>46450</v>
      </c>
      <c r="P634" s="105">
        <v>43050</v>
      </c>
      <c r="Q634" s="58" t="s">
        <v>2446</v>
      </c>
      <c r="R634" s="58" t="s">
        <v>1348</v>
      </c>
      <c r="S634" s="74">
        <v>20090716</v>
      </c>
      <c r="T634" s="58" t="s">
        <v>2442</v>
      </c>
      <c r="U634" s="62">
        <v>6.6E-3</v>
      </c>
      <c r="V634" s="62" t="s">
        <v>2080</v>
      </c>
      <c r="W634" s="62">
        <v>5.9999999999999995E-4</v>
      </c>
      <c r="X634" s="62">
        <v>5.9999999999999995E-4</v>
      </c>
      <c r="Y634" s="61" t="s">
        <v>2008</v>
      </c>
      <c r="Z634" s="61" t="s">
        <v>2009</v>
      </c>
      <c r="AA634" s="61" t="s">
        <v>2847</v>
      </c>
      <c r="AB634" s="76" t="s">
        <v>1174</v>
      </c>
      <c r="AC634" s="58"/>
      <c r="AD634" s="61" t="s">
        <v>130</v>
      </c>
      <c r="AE634" s="56"/>
      <c r="AF634" s="61">
        <v>60</v>
      </c>
      <c r="AG634" s="61"/>
      <c r="AH634" s="63"/>
      <c r="AI634" s="61" t="s">
        <v>1323</v>
      </c>
      <c r="AJ634" s="64">
        <v>0.15</v>
      </c>
      <c r="AK634" s="61">
        <f ca="1">IF(LEN(J634)=0,"",VLOOKUP(INDIRECT(ADDRESS(COUNTA(기초자산!$A:$A),1,,,sname)),mat_spot,MATCH(J634,기초자산!$10:$10,0),FALSE))</f>
        <v>28400</v>
      </c>
      <c r="AL634" s="61">
        <f ca="1">IF(LEN(K634)=0,"",VLOOKUP(INDIRECT(ADDRESS(COUNTA(기초자산!$A:$A),1,,,sname)),mat_spot,MATCH(K634,기초자산!$10:$10,0),FALSE))</f>
        <v>38500</v>
      </c>
      <c r="AM634" s="65">
        <f t="shared" ref="AM634:AM652" ca="1" si="131">IF(ISERROR(AK634/O634),"",AK634/O634)</f>
        <v>0.61141011840688908</v>
      </c>
      <c r="AN634" s="65">
        <f t="shared" ref="AN634:AN652" ca="1" si="132">IF(ISERROR(AL634/P634),"",AL634/P634)</f>
        <v>0.89430894308943087</v>
      </c>
      <c r="AO634" s="58" t="s">
        <v>2443</v>
      </c>
      <c r="AP634" s="65">
        <v>0.85</v>
      </c>
      <c r="AQ634" s="61" t="e">
        <f t="shared" ca="1" si="129"/>
        <v>#NAME?</v>
      </c>
      <c r="AR634" s="61" t="e">
        <f t="shared" ca="1" si="130"/>
        <v>#NAME?</v>
      </c>
      <c r="AS634" s="58" t="s">
        <v>2444</v>
      </c>
      <c r="AT634" s="65">
        <v>0.8</v>
      </c>
      <c r="AU634" s="61"/>
      <c r="AV634" s="61"/>
      <c r="AW634" s="58" t="s">
        <v>2445</v>
      </c>
      <c r="AX634" s="65">
        <v>0.75</v>
      </c>
      <c r="AY634" s="61"/>
      <c r="AZ634" s="61"/>
      <c r="BA634" s="58" t="s">
        <v>2446</v>
      </c>
      <c r="BB634" s="65">
        <v>0.7</v>
      </c>
      <c r="BC634" s="61"/>
      <c r="BD634" s="61"/>
      <c r="BE634" s="58"/>
      <c r="BF634" s="65"/>
      <c r="BG634" s="61"/>
      <c r="BH634" s="61"/>
      <c r="BI634" s="58"/>
      <c r="BJ634" s="65"/>
      <c r="BK634" s="61"/>
      <c r="BL634" s="61"/>
      <c r="BM634" s="58"/>
      <c r="BN634" s="65"/>
      <c r="BO634" s="61"/>
      <c r="BP634" s="61"/>
      <c r="BQ634" s="58"/>
      <c r="BR634" s="65"/>
      <c r="BS634" s="61"/>
      <c r="BT634" s="61"/>
      <c r="BU634" s="58"/>
      <c r="BV634" s="65"/>
      <c r="BW634" s="61"/>
      <c r="BX634" s="61"/>
      <c r="BY634" s="58"/>
      <c r="BZ634" s="65"/>
      <c r="CA634" s="61"/>
      <c r="CB634" s="61"/>
      <c r="CC634" s="58"/>
      <c r="CD634" s="65"/>
      <c r="CE634" s="61"/>
      <c r="CF634" s="61"/>
      <c r="CG634" s="58"/>
      <c r="CH634" s="65"/>
      <c r="CI634" s="61"/>
      <c r="CJ634" s="61"/>
      <c r="CK634" s="58"/>
      <c r="CL634" s="65"/>
      <c r="CM634" s="61"/>
      <c r="CN634" s="61"/>
      <c r="CO634" s="58"/>
      <c r="CP634" s="65"/>
      <c r="CQ634" s="61"/>
      <c r="CR634" s="61"/>
      <c r="CS634" s="58"/>
      <c r="CT634" s="65"/>
      <c r="CU634" s="61"/>
      <c r="CV634" s="61"/>
      <c r="CW634" s="58"/>
      <c r="CX634" s="65"/>
      <c r="CY634" s="61"/>
      <c r="CZ634" s="61"/>
      <c r="DA634" s="58"/>
      <c r="DB634" s="65"/>
      <c r="DC634" s="61"/>
      <c r="DD634" s="61"/>
      <c r="DE634" s="58"/>
      <c r="DF634" s="65"/>
      <c r="DG634" s="61"/>
      <c r="DH634" s="61"/>
      <c r="DI634" s="95">
        <v>39692.527581018519</v>
      </c>
    </row>
    <row r="635" spans="1:113" s="26" customFormat="1" ht="14.5" x14ac:dyDescent="0.25">
      <c r="A635" s="150">
        <v>52570</v>
      </c>
      <c r="B635" s="55" t="s">
        <v>2447</v>
      </c>
      <c r="C635" s="57" t="s">
        <v>1349</v>
      </c>
      <c r="D635" s="58" t="s">
        <v>2448</v>
      </c>
      <c r="E635" s="58" t="s">
        <v>948</v>
      </c>
      <c r="F635" s="58" t="s">
        <v>2448</v>
      </c>
      <c r="G635" s="248">
        <v>20070716</v>
      </c>
      <c r="H635" s="58" t="s">
        <v>2065</v>
      </c>
      <c r="I635" s="59">
        <v>0.98599999999999999</v>
      </c>
      <c r="J635" s="58" t="s">
        <v>914</v>
      </c>
      <c r="K635" s="58" t="s">
        <v>929</v>
      </c>
      <c r="L635" s="60">
        <v>12634952680</v>
      </c>
      <c r="M635" s="58" t="s">
        <v>1350</v>
      </c>
      <c r="N635" s="58" t="s">
        <v>1334</v>
      </c>
      <c r="O635" s="105">
        <v>537666</v>
      </c>
      <c r="P635" s="105">
        <v>63533</v>
      </c>
      <c r="Q635" s="58" t="s">
        <v>2454</v>
      </c>
      <c r="R635" s="58" t="s">
        <v>1351</v>
      </c>
      <c r="S635" s="74">
        <v>20100715</v>
      </c>
      <c r="T635" s="58" t="s">
        <v>2442</v>
      </c>
      <c r="U635" s="62">
        <v>6.4000000000000003E-3</v>
      </c>
      <c r="V635" s="62" t="s">
        <v>2080</v>
      </c>
      <c r="W635" s="62">
        <v>5.9999999999999995E-4</v>
      </c>
      <c r="X635" s="62">
        <v>5.9999999999999995E-4</v>
      </c>
      <c r="Y635" s="61" t="s">
        <v>2013</v>
      </c>
      <c r="Z635" s="61" t="s">
        <v>2009</v>
      </c>
      <c r="AA635" s="61" t="s">
        <v>2872</v>
      </c>
      <c r="AB635" s="76" t="s">
        <v>1174</v>
      </c>
      <c r="AC635" s="58"/>
      <c r="AD635" s="61" t="s">
        <v>137</v>
      </c>
      <c r="AE635" s="56"/>
      <c r="AF635" s="61">
        <v>80</v>
      </c>
      <c r="AG635" s="61"/>
      <c r="AH635" s="63"/>
      <c r="AI635" s="61" t="s">
        <v>1352</v>
      </c>
      <c r="AJ635" s="64">
        <v>0.18</v>
      </c>
      <c r="AK635" s="61">
        <f ca="1">IF(LEN(J635)=0,"",VLOOKUP(INDIRECT(ADDRESS(COUNTA(기초자산!$A:$A),1,,,sname)),mat_spot,MATCH(J635,기초자산!$10:$10,0),FALSE))</f>
        <v>472000</v>
      </c>
      <c r="AL635" s="61">
        <f ca="1">IF(LEN(K635)=0,"",VLOOKUP(INDIRECT(ADDRESS(COUNTA(기초자산!$A:$A),1,,,sname)),mat_spot,MATCH(K635,기초자산!$10:$10,0),FALSE))</f>
        <v>51600</v>
      </c>
      <c r="AM635" s="65">
        <f t="shared" ca="1" si="131"/>
        <v>0.87786841645184932</v>
      </c>
      <c r="AN635" s="65">
        <f t="shared" ca="1" si="132"/>
        <v>0.81217634929878957</v>
      </c>
      <c r="AO635" s="58" t="s">
        <v>2449</v>
      </c>
      <c r="AP635" s="65">
        <v>1</v>
      </c>
      <c r="AQ635" s="61" t="e">
        <f t="shared" ca="1" si="129"/>
        <v>#NAME?</v>
      </c>
      <c r="AR635" s="61" t="e">
        <f t="shared" ca="1" si="130"/>
        <v>#NAME?</v>
      </c>
      <c r="AS635" s="58" t="s">
        <v>2450</v>
      </c>
      <c r="AT635" s="65">
        <v>1</v>
      </c>
      <c r="AU635" s="61"/>
      <c r="AV635" s="61"/>
      <c r="AW635" s="58" t="s">
        <v>2451</v>
      </c>
      <c r="AX635" s="65">
        <v>1</v>
      </c>
      <c r="AY635" s="61"/>
      <c r="AZ635" s="61"/>
      <c r="BA635" s="58" t="s">
        <v>2452</v>
      </c>
      <c r="BB635" s="65">
        <v>1</v>
      </c>
      <c r="BC635" s="61"/>
      <c r="BD635" s="61"/>
      <c r="BE635" s="58" t="s">
        <v>2453</v>
      </c>
      <c r="BF635" s="65">
        <v>1</v>
      </c>
      <c r="BG635" s="61"/>
      <c r="BH635" s="61"/>
      <c r="BI635" s="58" t="s">
        <v>2454</v>
      </c>
      <c r="BJ635" s="65">
        <v>1</v>
      </c>
      <c r="BK635" s="61"/>
      <c r="BL635" s="61"/>
      <c r="BM635" s="58"/>
      <c r="BN635" s="65"/>
      <c r="BO635" s="61"/>
      <c r="BP635" s="61"/>
      <c r="BQ635" s="58"/>
      <c r="BR635" s="65"/>
      <c r="BS635" s="61"/>
      <c r="BT635" s="61"/>
      <c r="BU635" s="58"/>
      <c r="BV635" s="65"/>
      <c r="BW635" s="61"/>
      <c r="BX635" s="61"/>
      <c r="BY635" s="58"/>
      <c r="BZ635" s="65"/>
      <c r="CA635" s="61"/>
      <c r="CB635" s="61"/>
      <c r="CC635" s="58"/>
      <c r="CD635" s="65"/>
      <c r="CE635" s="61"/>
      <c r="CF635" s="61"/>
      <c r="CG635" s="58"/>
      <c r="CH635" s="65"/>
      <c r="CI635" s="61"/>
      <c r="CJ635" s="61"/>
      <c r="CK635" s="58"/>
      <c r="CL635" s="65"/>
      <c r="CM635" s="61"/>
      <c r="CN635" s="61"/>
      <c r="CO635" s="58"/>
      <c r="CP635" s="65"/>
      <c r="CQ635" s="61"/>
      <c r="CR635" s="61"/>
      <c r="CS635" s="58"/>
      <c r="CT635" s="65"/>
      <c r="CU635" s="61"/>
      <c r="CV635" s="61"/>
      <c r="CW635" s="58"/>
      <c r="CX635" s="65"/>
      <c r="CY635" s="61"/>
      <c r="CZ635" s="61"/>
      <c r="DA635" s="58"/>
      <c r="DB635" s="65"/>
      <c r="DC635" s="61"/>
      <c r="DD635" s="61"/>
      <c r="DE635" s="58"/>
      <c r="DF635" s="65"/>
      <c r="DG635" s="61"/>
      <c r="DH635" s="61"/>
      <c r="DI635" s="95">
        <v>39681.736585648148</v>
      </c>
    </row>
    <row r="636" spans="1:113" s="26" customFormat="1" ht="14.5" x14ac:dyDescent="0.25">
      <c r="A636" s="150">
        <v>52568</v>
      </c>
      <c r="B636" s="55" t="s">
        <v>2461</v>
      </c>
      <c r="C636" s="57" t="s">
        <v>1353</v>
      </c>
      <c r="D636" s="58" t="s">
        <v>2626</v>
      </c>
      <c r="E636" s="58" t="s">
        <v>948</v>
      </c>
      <c r="F636" s="58" t="s">
        <v>1718</v>
      </c>
      <c r="G636" s="248">
        <v>20070712</v>
      </c>
      <c r="H636" s="58" t="s">
        <v>2044</v>
      </c>
      <c r="I636" s="59">
        <v>0.98599999999999999</v>
      </c>
      <c r="J636" s="58" t="s">
        <v>916</v>
      </c>
      <c r="K636" s="58" t="s">
        <v>912</v>
      </c>
      <c r="L636" s="60">
        <v>2514992000</v>
      </c>
      <c r="M636" s="58" t="s">
        <v>2455</v>
      </c>
      <c r="N636" s="58" t="s">
        <v>1354</v>
      </c>
      <c r="O636" s="105">
        <v>43900</v>
      </c>
      <c r="P636" s="105">
        <v>24950</v>
      </c>
      <c r="Q636" s="58" t="s">
        <v>2463</v>
      </c>
      <c r="R636" s="58" t="s">
        <v>1355</v>
      </c>
      <c r="S636" s="74">
        <v>20100712</v>
      </c>
      <c r="T636" s="58" t="s">
        <v>2456</v>
      </c>
      <c r="U636" s="62">
        <v>5.1999999999999998E-3</v>
      </c>
      <c r="V636" s="62">
        <v>2.1000000000000001E-2</v>
      </c>
      <c r="W636" s="62">
        <v>5.9999999999999995E-4</v>
      </c>
      <c r="X636" s="62">
        <v>5.9999999999999995E-4</v>
      </c>
      <c r="Y636" s="61" t="s">
        <v>2013</v>
      </c>
      <c r="Z636" s="61" t="s">
        <v>2009</v>
      </c>
      <c r="AA636" s="61" t="s">
        <v>2025</v>
      </c>
      <c r="AB636" s="76" t="s">
        <v>1174</v>
      </c>
      <c r="AC636" s="58"/>
      <c r="AD636" s="61" t="s">
        <v>116</v>
      </c>
      <c r="AE636" s="56"/>
      <c r="AF636" s="61">
        <v>60</v>
      </c>
      <c r="AG636" s="61"/>
      <c r="AH636" s="63"/>
      <c r="AI636" s="61" t="s">
        <v>1329</v>
      </c>
      <c r="AJ636" s="64">
        <v>0.18</v>
      </c>
      <c r="AK636" s="61">
        <f ca="1">IF(LEN(J636)=0,"",VLOOKUP(INDIRECT(ADDRESS(COUNTA(기초자산!$A:$A),1,,,sname)),mat_spot,MATCH(J636,기초자산!$10:$10,0),FALSE))</f>
        <v>28400</v>
      </c>
      <c r="AL636" s="61">
        <f ca="1">IF(LEN(K636)=0,"",VLOOKUP(INDIRECT(ADDRESS(COUNTA(기초자산!$A:$A),1,,,sname)),mat_spot,MATCH(K636,기초자산!$10:$10,0),FALSE))</f>
        <v>14950</v>
      </c>
      <c r="AM636" s="65">
        <f t="shared" ca="1" si="131"/>
        <v>0.64692482915717542</v>
      </c>
      <c r="AN636" s="65">
        <f t="shared" ca="1" si="132"/>
        <v>0.59919839679358722</v>
      </c>
      <c r="AO636" s="58" t="s">
        <v>2457</v>
      </c>
      <c r="AP636" s="65">
        <v>0.9</v>
      </c>
      <c r="AQ636" s="61" t="e">
        <f t="shared" ca="1" si="129"/>
        <v>#NAME?</v>
      </c>
      <c r="AR636" s="61" t="e">
        <f t="shared" ca="1" si="130"/>
        <v>#NAME?</v>
      </c>
      <c r="AS636" s="58" t="s">
        <v>2458</v>
      </c>
      <c r="AT636" s="65">
        <v>0.9</v>
      </c>
      <c r="AU636" s="61"/>
      <c r="AV636" s="61"/>
      <c r="AW636" s="58" t="s">
        <v>2459</v>
      </c>
      <c r="AX636" s="65">
        <v>0.85</v>
      </c>
      <c r="AY636" s="61"/>
      <c r="AZ636" s="61"/>
      <c r="BA636" s="58" t="s">
        <v>2460</v>
      </c>
      <c r="BB636" s="65">
        <v>0.85</v>
      </c>
      <c r="BC636" s="61"/>
      <c r="BD636" s="61"/>
      <c r="BE636" s="58" t="s">
        <v>2462</v>
      </c>
      <c r="BF636" s="65">
        <v>0.8</v>
      </c>
      <c r="BG636" s="61"/>
      <c r="BH636" s="61"/>
      <c r="BI636" s="58" t="s">
        <v>2463</v>
      </c>
      <c r="BJ636" s="65">
        <v>0.8</v>
      </c>
      <c r="BK636" s="61"/>
      <c r="BL636" s="61"/>
      <c r="BM636" s="58"/>
      <c r="BN636" s="65"/>
      <c r="BO636" s="61"/>
      <c r="BP636" s="61"/>
      <c r="BQ636" s="58"/>
      <c r="BR636" s="65"/>
      <c r="BS636" s="61"/>
      <c r="BT636" s="61"/>
      <c r="BU636" s="58"/>
      <c r="BV636" s="65"/>
      <c r="BW636" s="61"/>
      <c r="BX636" s="61"/>
      <c r="BY636" s="58"/>
      <c r="BZ636" s="65"/>
      <c r="CA636" s="61"/>
      <c r="CB636" s="61"/>
      <c r="CC636" s="58"/>
      <c r="CD636" s="65"/>
      <c r="CE636" s="61"/>
      <c r="CF636" s="61"/>
      <c r="CG636" s="58"/>
      <c r="CH636" s="65"/>
      <c r="CI636" s="61"/>
      <c r="CJ636" s="61"/>
      <c r="CK636" s="58"/>
      <c r="CL636" s="65"/>
      <c r="CM636" s="61"/>
      <c r="CN636" s="61"/>
      <c r="CO636" s="58"/>
      <c r="CP636" s="65"/>
      <c r="CQ636" s="61"/>
      <c r="CR636" s="61"/>
      <c r="CS636" s="58"/>
      <c r="CT636" s="65"/>
      <c r="CU636" s="61"/>
      <c r="CV636" s="61"/>
      <c r="CW636" s="58"/>
      <c r="CX636" s="65"/>
      <c r="CY636" s="61"/>
      <c r="CZ636" s="61"/>
      <c r="DA636" s="58"/>
      <c r="DB636" s="65"/>
      <c r="DC636" s="61"/>
      <c r="DD636" s="61"/>
      <c r="DE636" s="58"/>
      <c r="DF636" s="65"/>
      <c r="DG636" s="61"/>
      <c r="DH636" s="61"/>
      <c r="DI636" s="95">
        <v>39681.736585648148</v>
      </c>
    </row>
    <row r="637" spans="1:113" s="26" customFormat="1" ht="14.5" x14ac:dyDescent="0.25">
      <c r="A637" s="147">
        <v>52567</v>
      </c>
      <c r="B637" s="20" t="s">
        <v>2464</v>
      </c>
      <c r="C637" s="22" t="s">
        <v>1356</v>
      </c>
      <c r="D637" s="23" t="s">
        <v>2626</v>
      </c>
      <c r="E637" s="23" t="s">
        <v>948</v>
      </c>
      <c r="F637" s="23" t="s">
        <v>1718</v>
      </c>
      <c r="G637" s="244">
        <v>20070712</v>
      </c>
      <c r="H637" s="23" t="s">
        <v>2044</v>
      </c>
      <c r="I637" s="51">
        <v>0.98599999999999999</v>
      </c>
      <c r="J637" s="23" t="s">
        <v>916</v>
      </c>
      <c r="K637" s="23" t="s">
        <v>917</v>
      </c>
      <c r="L637" s="25">
        <v>3630845000</v>
      </c>
      <c r="M637" s="23" t="s">
        <v>2455</v>
      </c>
      <c r="N637" s="23" t="s">
        <v>1354</v>
      </c>
      <c r="O637" s="104">
        <v>43900</v>
      </c>
      <c r="P637" s="104">
        <v>75100</v>
      </c>
      <c r="Q637" s="23" t="s">
        <v>2454</v>
      </c>
      <c r="R637" s="23" t="s">
        <v>1351</v>
      </c>
      <c r="S637" s="112">
        <v>20100715</v>
      </c>
      <c r="T637" s="23" t="s">
        <v>2456</v>
      </c>
      <c r="U637" s="39">
        <v>5.1999999999999998E-3</v>
      </c>
      <c r="V637" s="39">
        <v>2.1000000000000001E-2</v>
      </c>
      <c r="W637" s="39">
        <v>5.9999999999999995E-4</v>
      </c>
      <c r="X637" s="39">
        <v>5.9999999999999995E-4</v>
      </c>
      <c r="Y637" s="26" t="s">
        <v>2013</v>
      </c>
      <c r="Z637" s="26" t="s">
        <v>2009</v>
      </c>
      <c r="AA637" s="26" t="s">
        <v>2003</v>
      </c>
      <c r="AB637" s="76" t="s">
        <v>1174</v>
      </c>
      <c r="AC637" s="23"/>
      <c r="AD637" s="26" t="s">
        <v>138</v>
      </c>
      <c r="AE637" s="21"/>
      <c r="AF637" s="26">
        <v>60</v>
      </c>
      <c r="AH637" s="29"/>
      <c r="AI637" s="26" t="s">
        <v>1357</v>
      </c>
      <c r="AJ637" s="27">
        <v>0.15</v>
      </c>
      <c r="AK637" s="26">
        <f ca="1">IF(LEN(J637)=0,"",VLOOKUP(INDIRECT(ADDRESS(COUNTA(기초자산!$A:$A),1,,,sname)),mat_spot,MATCH(J637,기초자산!$10:$10,0),FALSE))</f>
        <v>28400</v>
      </c>
      <c r="AL637" s="26">
        <f ca="1">IF(LEN(K637)=0,"",VLOOKUP(INDIRECT(ADDRESS(COUNTA(기초자산!$A:$A),1,,,sname)),mat_spot,MATCH(K637,기초자산!$10:$10,0),FALSE))</f>
        <v>185000</v>
      </c>
      <c r="AM637" s="24">
        <f t="shared" ca="1" si="131"/>
        <v>0.64692482915717542</v>
      </c>
      <c r="AN637" s="24">
        <f t="shared" ca="1" si="132"/>
        <v>2.463382157123835</v>
      </c>
      <c r="AO637" s="23" t="s">
        <v>2443</v>
      </c>
      <c r="AP637" s="24">
        <v>-0.06</v>
      </c>
      <c r="AQ637" s="1" t="e">
        <f t="shared" ca="1" si="129"/>
        <v>#NAME?</v>
      </c>
      <c r="AR637" s="1" t="e">
        <f t="shared" ca="1" si="130"/>
        <v>#NAME?</v>
      </c>
      <c r="AS637" s="23" t="s">
        <v>2444</v>
      </c>
      <c r="AT637" s="24">
        <v>-0.12</v>
      </c>
      <c r="AW637" s="23" t="s">
        <v>2465</v>
      </c>
      <c r="AX637" s="24">
        <v>-0.18</v>
      </c>
      <c r="BA637" s="23" t="s">
        <v>2466</v>
      </c>
      <c r="BB637" s="24">
        <v>-0.24</v>
      </c>
      <c r="BE637" s="23" t="s">
        <v>2467</v>
      </c>
      <c r="BF637" s="24">
        <v>-0.3</v>
      </c>
      <c r="BI637" s="23" t="s">
        <v>2454</v>
      </c>
      <c r="BJ637" s="24">
        <v>-0.36</v>
      </c>
      <c r="BM637" s="23"/>
      <c r="BN637" s="24"/>
      <c r="BQ637" s="23"/>
      <c r="BR637" s="24"/>
      <c r="BU637" s="23"/>
      <c r="BV637" s="24"/>
      <c r="BY637" s="23"/>
      <c r="BZ637" s="24"/>
      <c r="CC637" s="23"/>
      <c r="CD637" s="24"/>
      <c r="CG637" s="23"/>
      <c r="CH637" s="24"/>
      <c r="CK637" s="23"/>
      <c r="CL637" s="24"/>
      <c r="CO637" s="23"/>
      <c r="CP637" s="24"/>
      <c r="CS637" s="23"/>
      <c r="CT637" s="24"/>
      <c r="CW637" s="23"/>
      <c r="CX637" s="24"/>
      <c r="DA637" s="23"/>
      <c r="DB637" s="24"/>
      <c r="DE637" s="23"/>
      <c r="DF637" s="24"/>
      <c r="DI637" s="95">
        <v>39731.428541666668</v>
      </c>
    </row>
    <row r="638" spans="1:113" s="1" customFormat="1" ht="14.5" x14ac:dyDescent="0.25">
      <c r="A638" s="150">
        <v>52564</v>
      </c>
      <c r="B638" s="55" t="s">
        <v>2470</v>
      </c>
      <c r="C638" s="57" t="s">
        <v>1517</v>
      </c>
      <c r="D638" s="58" t="s">
        <v>945</v>
      </c>
      <c r="E638" s="58" t="s">
        <v>948</v>
      </c>
      <c r="F638" s="58" t="s">
        <v>910</v>
      </c>
      <c r="G638" s="248">
        <v>20070711</v>
      </c>
      <c r="H638" s="58" t="s">
        <v>910</v>
      </c>
      <c r="I638" s="59">
        <v>0.99750000000000005</v>
      </c>
      <c r="J638" s="58" t="s">
        <v>917</v>
      </c>
      <c r="K638" s="58" t="s">
        <v>929</v>
      </c>
      <c r="L638" s="60">
        <v>9194879027</v>
      </c>
      <c r="M638" s="58" t="s">
        <v>2455</v>
      </c>
      <c r="N638" s="58" t="s">
        <v>1518</v>
      </c>
      <c r="O638" s="105">
        <v>75100</v>
      </c>
      <c r="P638" s="105">
        <v>65600</v>
      </c>
      <c r="Q638" s="58" t="s">
        <v>2454</v>
      </c>
      <c r="R638" s="58" t="s">
        <v>1519</v>
      </c>
      <c r="S638" s="74">
        <v>20100715</v>
      </c>
      <c r="T638" s="58" t="s">
        <v>2468</v>
      </c>
      <c r="U638" s="62">
        <v>4.0000000000000001E-3</v>
      </c>
      <c r="V638" s="62">
        <v>0</v>
      </c>
      <c r="W638" s="62">
        <v>4.0000000000000002E-4</v>
      </c>
      <c r="X638" s="62">
        <v>2.9999999999999997E-4</v>
      </c>
      <c r="Y638" s="61" t="s">
        <v>1405</v>
      </c>
      <c r="Z638" s="61" t="s">
        <v>1406</v>
      </c>
      <c r="AA638" s="61" t="s">
        <v>1407</v>
      </c>
      <c r="AB638" s="76" t="s">
        <v>1174</v>
      </c>
      <c r="AC638" s="58"/>
      <c r="AD638" s="61" t="s">
        <v>139</v>
      </c>
      <c r="AE638" s="56"/>
      <c r="AF638" s="61">
        <v>-60</v>
      </c>
      <c r="AG638" s="61"/>
      <c r="AH638" s="63"/>
      <c r="AI638" s="61" t="s">
        <v>1438</v>
      </c>
      <c r="AJ638" s="64">
        <v>0.15</v>
      </c>
      <c r="AK638" s="61">
        <f ca="1">IF(LEN(J638)=0,"",VLOOKUP(INDIRECT(ADDRESS(COUNTA(기초자산!$A:$A),1,,,sname)),mat_spot,MATCH(J638,기초자산!$10:$10,0),FALSE))</f>
        <v>185000</v>
      </c>
      <c r="AL638" s="61">
        <f ca="1">IF(LEN(K638)=0,"",VLOOKUP(INDIRECT(ADDRESS(COUNTA(기초자산!$A:$A),1,,,sname)),mat_spot,MATCH(K638,기초자산!$10:$10,0),FALSE))</f>
        <v>51600</v>
      </c>
      <c r="AM638" s="65">
        <f t="shared" ca="1" si="131"/>
        <v>2.463382157123835</v>
      </c>
      <c r="AN638" s="65">
        <f t="shared" ca="1" si="132"/>
        <v>0.78658536585365857</v>
      </c>
      <c r="AO638" s="58" t="s">
        <v>2443</v>
      </c>
      <c r="AP638" s="65">
        <v>-0.05</v>
      </c>
      <c r="AQ638" s="61" t="e">
        <f t="shared" ca="1" si="129"/>
        <v>#NAME?</v>
      </c>
      <c r="AR638" s="61" t="e">
        <f t="shared" ca="1" si="130"/>
        <v>#NAME?</v>
      </c>
      <c r="AS638" s="58" t="s">
        <v>2444</v>
      </c>
      <c r="AT638" s="65">
        <v>-0.1</v>
      </c>
      <c r="AU638" s="61"/>
      <c r="AV638" s="61"/>
      <c r="AW638" s="58" t="s">
        <v>2465</v>
      </c>
      <c r="AX638" s="65">
        <v>-0.15</v>
      </c>
      <c r="AY638" s="61"/>
      <c r="AZ638" s="61"/>
      <c r="BA638" s="58" t="s">
        <v>2466</v>
      </c>
      <c r="BB638" s="65">
        <v>-0.2</v>
      </c>
      <c r="BC638" s="61"/>
      <c r="BD638" s="61"/>
      <c r="BE638" s="58" t="s">
        <v>2467</v>
      </c>
      <c r="BF638" s="65">
        <v>-0.25</v>
      </c>
      <c r="BG638" s="61"/>
      <c r="BH638" s="61"/>
      <c r="BI638" s="58" t="s">
        <v>2454</v>
      </c>
      <c r="BJ638" s="65">
        <v>-0.3</v>
      </c>
      <c r="BK638" s="61"/>
      <c r="BL638" s="61"/>
      <c r="BM638" s="58"/>
      <c r="BN638" s="65"/>
      <c r="BO638" s="61"/>
      <c r="BP638" s="61"/>
      <c r="BQ638" s="58"/>
      <c r="BR638" s="65"/>
      <c r="BS638" s="61"/>
      <c r="BT638" s="61"/>
      <c r="BU638" s="58"/>
      <c r="BV638" s="65"/>
      <c r="BW638" s="61"/>
      <c r="BX638" s="61"/>
      <c r="BY638" s="58"/>
      <c r="BZ638" s="65"/>
      <c r="CA638" s="61"/>
      <c r="CB638" s="61"/>
      <c r="CC638" s="58"/>
      <c r="CD638" s="65"/>
      <c r="CE638" s="61"/>
      <c r="CF638" s="61"/>
      <c r="CG638" s="58"/>
      <c r="CH638" s="65"/>
      <c r="CI638" s="61"/>
      <c r="CJ638" s="61"/>
      <c r="CK638" s="58"/>
      <c r="CL638" s="65"/>
      <c r="CM638" s="61"/>
      <c r="CN638" s="61"/>
      <c r="CO638" s="58"/>
      <c r="CP638" s="65"/>
      <c r="CQ638" s="61"/>
      <c r="CR638" s="61"/>
      <c r="CS638" s="58"/>
      <c r="CT638" s="65"/>
      <c r="CU638" s="61"/>
      <c r="CV638" s="61"/>
      <c r="CW638" s="58"/>
      <c r="CX638" s="65"/>
      <c r="CY638" s="61"/>
      <c r="CZ638" s="61"/>
      <c r="DA638" s="58"/>
      <c r="DB638" s="65"/>
      <c r="DC638" s="61"/>
      <c r="DD638" s="61"/>
      <c r="DE638" s="58"/>
      <c r="DF638" s="65"/>
      <c r="DG638" s="61"/>
      <c r="DH638" s="61"/>
      <c r="DI638" s="114">
        <v>39640</v>
      </c>
    </row>
    <row r="639" spans="1:113" s="26" customFormat="1" ht="14.5" x14ac:dyDescent="0.25">
      <c r="A639" s="150">
        <v>52560</v>
      </c>
      <c r="B639" s="55" t="s">
        <v>2471</v>
      </c>
      <c r="C639" s="57" t="s">
        <v>1358</v>
      </c>
      <c r="D639" s="58" t="s">
        <v>2448</v>
      </c>
      <c r="E639" s="58" t="s">
        <v>948</v>
      </c>
      <c r="F639" s="58" t="s">
        <v>2448</v>
      </c>
      <c r="G639" s="248">
        <v>20070629</v>
      </c>
      <c r="H639" s="58" t="s">
        <v>2065</v>
      </c>
      <c r="I639" s="59">
        <v>0.98599999999999999</v>
      </c>
      <c r="J639" s="58" t="s">
        <v>914</v>
      </c>
      <c r="K639" s="58" t="s">
        <v>929</v>
      </c>
      <c r="L639" s="60">
        <v>25281868891</v>
      </c>
      <c r="M639" s="58" t="s">
        <v>1802</v>
      </c>
      <c r="N639" s="58" t="s">
        <v>1359</v>
      </c>
      <c r="O639" s="105">
        <v>455500</v>
      </c>
      <c r="P639" s="105">
        <v>56666</v>
      </c>
      <c r="Q639" s="58" t="s">
        <v>2478</v>
      </c>
      <c r="R639" s="58" t="s">
        <v>1360</v>
      </c>
      <c r="S639" s="74">
        <v>20100630</v>
      </c>
      <c r="T639" s="58" t="s">
        <v>2472</v>
      </c>
      <c r="U639" s="62">
        <v>6.4000000000000003E-3</v>
      </c>
      <c r="V639" s="62" t="s">
        <v>946</v>
      </c>
      <c r="W639" s="62">
        <v>5.9999999999999995E-4</v>
      </c>
      <c r="X639" s="62">
        <v>5.9999999999999995E-4</v>
      </c>
      <c r="Y639" s="61" t="s">
        <v>2013</v>
      </c>
      <c r="Z639" s="61" t="s">
        <v>2009</v>
      </c>
      <c r="AA639" s="61" t="s">
        <v>2872</v>
      </c>
      <c r="AB639" s="76" t="s">
        <v>1174</v>
      </c>
      <c r="AC639" s="58"/>
      <c r="AD639" s="61" t="s">
        <v>137</v>
      </c>
      <c r="AE639" s="56"/>
      <c r="AF639" s="61">
        <v>80</v>
      </c>
      <c r="AG639" s="61"/>
      <c r="AH639" s="63"/>
      <c r="AI639" s="61" t="s">
        <v>1361</v>
      </c>
      <c r="AJ639" s="64">
        <v>0.18</v>
      </c>
      <c r="AK639" s="61">
        <f ca="1">IF(LEN(J639)=0,"",VLOOKUP(INDIRECT(ADDRESS(COUNTA(기초자산!$A:$A),1,,,sname)),mat_spot,MATCH(J639,기초자산!$10:$10,0),FALSE))</f>
        <v>472000</v>
      </c>
      <c r="AL639" s="61">
        <f ca="1">IF(LEN(K639)=0,"",VLOOKUP(INDIRECT(ADDRESS(COUNTA(기초자산!$A:$A),1,,,sname)),mat_spot,MATCH(K639,기초자산!$10:$10,0),FALSE))</f>
        <v>51600</v>
      </c>
      <c r="AM639" s="65">
        <f t="shared" ca="1" si="131"/>
        <v>1.0362239297475302</v>
      </c>
      <c r="AN639" s="65">
        <f t="shared" ca="1" si="132"/>
        <v>0.91059894822292031</v>
      </c>
      <c r="AO639" s="58" t="s">
        <v>2473</v>
      </c>
      <c r="AP639" s="65">
        <v>1</v>
      </c>
      <c r="AQ639" s="61" t="e">
        <f t="shared" ca="1" si="129"/>
        <v>#NAME?</v>
      </c>
      <c r="AR639" s="61" t="e">
        <f t="shared" ca="1" si="130"/>
        <v>#NAME?</v>
      </c>
      <c r="AS639" s="58" t="s">
        <v>2474</v>
      </c>
      <c r="AT639" s="65">
        <v>1</v>
      </c>
      <c r="AU639" s="61"/>
      <c r="AV639" s="61"/>
      <c r="AW639" s="58" t="s">
        <v>2475</v>
      </c>
      <c r="AX639" s="65">
        <v>1</v>
      </c>
      <c r="AY639" s="61"/>
      <c r="AZ639" s="61"/>
      <c r="BA639" s="58" t="s">
        <v>2476</v>
      </c>
      <c r="BB639" s="65">
        <v>1</v>
      </c>
      <c r="BC639" s="61"/>
      <c r="BD639" s="61"/>
      <c r="BE639" s="58" t="s">
        <v>2477</v>
      </c>
      <c r="BF639" s="65">
        <v>1</v>
      </c>
      <c r="BG639" s="61"/>
      <c r="BH639" s="61"/>
      <c r="BI639" s="58" t="s">
        <v>2478</v>
      </c>
      <c r="BJ639" s="65">
        <v>1</v>
      </c>
      <c r="BK639" s="61"/>
      <c r="BL639" s="61"/>
      <c r="BM639" s="58"/>
      <c r="BN639" s="65"/>
      <c r="BO639" s="61"/>
      <c r="BP639" s="61"/>
      <c r="BQ639" s="58"/>
      <c r="BR639" s="65"/>
      <c r="BS639" s="61"/>
      <c r="BT639" s="61"/>
      <c r="BU639" s="58"/>
      <c r="BV639" s="65"/>
      <c r="BW639" s="61"/>
      <c r="BX639" s="61"/>
      <c r="BY639" s="58"/>
      <c r="BZ639" s="65"/>
      <c r="CA639" s="61"/>
      <c r="CB639" s="61"/>
      <c r="CC639" s="58"/>
      <c r="CD639" s="65"/>
      <c r="CE639" s="61"/>
      <c r="CF639" s="61"/>
      <c r="CG639" s="58"/>
      <c r="CH639" s="65"/>
      <c r="CI639" s="61"/>
      <c r="CJ639" s="61"/>
      <c r="CK639" s="58"/>
      <c r="CL639" s="65"/>
      <c r="CM639" s="61"/>
      <c r="CN639" s="61"/>
      <c r="CO639" s="58"/>
      <c r="CP639" s="65"/>
      <c r="CQ639" s="61"/>
      <c r="CR639" s="61"/>
      <c r="CS639" s="58"/>
      <c r="CT639" s="65"/>
      <c r="CU639" s="61"/>
      <c r="CV639" s="61"/>
      <c r="CW639" s="58"/>
      <c r="CX639" s="65"/>
      <c r="CY639" s="61"/>
      <c r="CZ639" s="61"/>
      <c r="DA639" s="58"/>
      <c r="DB639" s="65"/>
      <c r="DC639" s="61"/>
      <c r="DD639" s="61"/>
      <c r="DE639" s="58"/>
      <c r="DF639" s="65"/>
      <c r="DG639" s="61"/>
      <c r="DH639" s="61"/>
      <c r="DI639" s="95">
        <v>39463</v>
      </c>
    </row>
    <row r="640" spans="1:113" s="1" customFormat="1" ht="14.5" x14ac:dyDescent="0.25">
      <c r="A640" s="150">
        <v>52556</v>
      </c>
      <c r="B640" s="55" t="s">
        <v>2480</v>
      </c>
      <c r="C640" s="57" t="s">
        <v>1520</v>
      </c>
      <c r="D640" s="58" t="s">
        <v>945</v>
      </c>
      <c r="E640" s="58" t="s">
        <v>948</v>
      </c>
      <c r="F640" s="58" t="s">
        <v>910</v>
      </c>
      <c r="G640" s="248">
        <v>20070625</v>
      </c>
      <c r="H640" s="58" t="s">
        <v>910</v>
      </c>
      <c r="I640" s="59">
        <v>0.99750000000000005</v>
      </c>
      <c r="J640" s="58" t="s">
        <v>914</v>
      </c>
      <c r="K640" s="58" t="s">
        <v>912</v>
      </c>
      <c r="L640" s="60">
        <v>3908760043</v>
      </c>
      <c r="M640" s="58" t="s">
        <v>2482</v>
      </c>
      <c r="N640" s="58" t="s">
        <v>1521</v>
      </c>
      <c r="O640" s="105">
        <v>443000</v>
      </c>
      <c r="P640" s="105">
        <v>23800</v>
      </c>
      <c r="Q640" s="58" t="s">
        <v>2478</v>
      </c>
      <c r="R640" s="58" t="s">
        <v>34</v>
      </c>
      <c r="S640" s="74">
        <v>20100629</v>
      </c>
      <c r="T640" s="58" t="s">
        <v>2481</v>
      </c>
      <c r="U640" s="62">
        <v>4.0000000000000001E-3</v>
      </c>
      <c r="V640" s="62">
        <v>0</v>
      </c>
      <c r="W640" s="62">
        <v>4.0000000000000002E-4</v>
      </c>
      <c r="X640" s="62">
        <v>2.9999999999999997E-4</v>
      </c>
      <c r="Y640" s="61" t="s">
        <v>1405</v>
      </c>
      <c r="Z640" s="61" t="s">
        <v>1406</v>
      </c>
      <c r="AA640" s="61" t="s">
        <v>1412</v>
      </c>
      <c r="AB640" s="76" t="s">
        <v>1174</v>
      </c>
      <c r="AC640" s="58"/>
      <c r="AD640" s="61" t="s">
        <v>116</v>
      </c>
      <c r="AE640" s="56"/>
      <c r="AF640" s="61">
        <v>60</v>
      </c>
      <c r="AG640" s="61"/>
      <c r="AH640" s="63"/>
      <c r="AI640" s="61" t="s">
        <v>1438</v>
      </c>
      <c r="AJ640" s="64">
        <v>0.15</v>
      </c>
      <c r="AK640" s="61">
        <f ca="1">IF(LEN(J640)=0,"",VLOOKUP(INDIRECT(ADDRESS(COUNTA(기초자산!$A:$A),1,,,sname)),mat_spot,MATCH(J640,기초자산!$10:$10,0),FALSE))</f>
        <v>472000</v>
      </c>
      <c r="AL640" s="61">
        <f ca="1">IF(LEN(K640)=0,"",VLOOKUP(INDIRECT(ADDRESS(COUNTA(기초자산!$A:$A),1,,,sname)),mat_spot,MATCH(K640,기초자산!$10:$10,0),FALSE))</f>
        <v>14950</v>
      </c>
      <c r="AM640" s="65">
        <f t="shared" ca="1" si="131"/>
        <v>1.0654627539503385</v>
      </c>
      <c r="AN640" s="65">
        <f t="shared" ca="1" si="132"/>
        <v>0.62815126050420167</v>
      </c>
      <c r="AO640" s="58" t="s">
        <v>2473</v>
      </c>
      <c r="AP640" s="65">
        <v>0.9</v>
      </c>
      <c r="AQ640" s="61" t="e">
        <f t="shared" ca="1" si="129"/>
        <v>#NAME?</v>
      </c>
      <c r="AR640" s="61" t="e">
        <f t="shared" ca="1" si="130"/>
        <v>#NAME?</v>
      </c>
      <c r="AS640" s="58" t="s">
        <v>2483</v>
      </c>
      <c r="AT640" s="65">
        <v>0.9</v>
      </c>
      <c r="AU640" s="61"/>
      <c r="AV640" s="61"/>
      <c r="AW640" s="58" t="s">
        <v>2475</v>
      </c>
      <c r="AX640" s="65">
        <v>0.85</v>
      </c>
      <c r="AY640" s="61"/>
      <c r="AZ640" s="61"/>
      <c r="BA640" s="58" t="s">
        <v>2484</v>
      </c>
      <c r="BB640" s="65">
        <v>0.85</v>
      </c>
      <c r="BC640" s="61"/>
      <c r="BD640" s="61"/>
      <c r="BE640" s="58" t="s">
        <v>2485</v>
      </c>
      <c r="BF640" s="65">
        <v>0.8</v>
      </c>
      <c r="BG640" s="61"/>
      <c r="BH640" s="61"/>
      <c r="BI640" s="58" t="s">
        <v>2478</v>
      </c>
      <c r="BJ640" s="65">
        <v>0.8</v>
      </c>
      <c r="BK640" s="61"/>
      <c r="BL640" s="61"/>
      <c r="BM640" s="58"/>
      <c r="BN640" s="65"/>
      <c r="BO640" s="61"/>
      <c r="BP640" s="61"/>
      <c r="BQ640" s="58"/>
      <c r="BR640" s="65"/>
      <c r="BS640" s="61"/>
      <c r="BT640" s="61"/>
      <c r="BU640" s="58"/>
      <c r="BV640" s="65"/>
      <c r="BW640" s="61"/>
      <c r="BX640" s="61"/>
      <c r="BY640" s="58"/>
      <c r="BZ640" s="65"/>
      <c r="CA640" s="61"/>
      <c r="CB640" s="61"/>
      <c r="CC640" s="58"/>
      <c r="CD640" s="65"/>
      <c r="CE640" s="61"/>
      <c r="CF640" s="61"/>
      <c r="CG640" s="58"/>
      <c r="CH640" s="65"/>
      <c r="CI640" s="61"/>
      <c r="CJ640" s="61"/>
      <c r="CK640" s="58"/>
      <c r="CL640" s="65"/>
      <c r="CM640" s="61"/>
      <c r="CN640" s="61"/>
      <c r="CO640" s="58"/>
      <c r="CP640" s="65"/>
      <c r="CQ640" s="61"/>
      <c r="CR640" s="61"/>
      <c r="CS640" s="58"/>
      <c r="CT640" s="65"/>
      <c r="CU640" s="61"/>
      <c r="CV640" s="61"/>
      <c r="CW640" s="58"/>
      <c r="CX640" s="65"/>
      <c r="CY640" s="61"/>
      <c r="CZ640" s="61"/>
      <c r="DA640" s="58"/>
      <c r="DB640" s="65"/>
      <c r="DC640" s="61"/>
      <c r="DD640" s="61"/>
      <c r="DE640" s="58"/>
      <c r="DF640" s="65"/>
      <c r="DG640" s="61"/>
      <c r="DH640" s="61"/>
      <c r="DI640" s="94">
        <v>39681.736585648148</v>
      </c>
    </row>
    <row r="641" spans="1:113" s="1" customFormat="1" ht="14.5" x14ac:dyDescent="0.25">
      <c r="A641" s="150">
        <v>52555</v>
      </c>
      <c r="B641" s="55" t="s">
        <v>2486</v>
      </c>
      <c r="C641" s="57" t="s">
        <v>964</v>
      </c>
      <c r="D641" s="58" t="s">
        <v>945</v>
      </c>
      <c r="E641" s="58" t="s">
        <v>948</v>
      </c>
      <c r="F641" s="58" t="s">
        <v>910</v>
      </c>
      <c r="G641" s="248">
        <v>20070625</v>
      </c>
      <c r="H641" s="58" t="s">
        <v>910</v>
      </c>
      <c r="I641" s="59">
        <v>0.99750000000000005</v>
      </c>
      <c r="J641" s="58" t="s">
        <v>914</v>
      </c>
      <c r="K641" s="58" t="s">
        <v>912</v>
      </c>
      <c r="L641" s="60">
        <v>2976362419</v>
      </c>
      <c r="M641" s="58" t="s">
        <v>2482</v>
      </c>
      <c r="N641" s="58" t="s">
        <v>1521</v>
      </c>
      <c r="O641" s="105">
        <v>443000</v>
      </c>
      <c r="P641" s="105">
        <v>23600</v>
      </c>
      <c r="Q641" s="58" t="s">
        <v>2478</v>
      </c>
      <c r="R641" s="58" t="s">
        <v>34</v>
      </c>
      <c r="S641" s="74">
        <v>20100629</v>
      </c>
      <c r="T641" s="58" t="s">
        <v>2481</v>
      </c>
      <c r="U641" s="62">
        <v>4.0000000000000001E-3</v>
      </c>
      <c r="V641" s="62">
        <v>0</v>
      </c>
      <c r="W641" s="62">
        <v>4.0000000000000002E-4</v>
      </c>
      <c r="X641" s="62">
        <v>2.9999999999999997E-4</v>
      </c>
      <c r="Y641" s="61" t="s">
        <v>1405</v>
      </c>
      <c r="Z641" s="61" t="s">
        <v>1406</v>
      </c>
      <c r="AA641" s="61" t="s">
        <v>1412</v>
      </c>
      <c r="AB641" s="76" t="s">
        <v>1174</v>
      </c>
      <c r="AC641" s="58"/>
      <c r="AD641" s="61" t="s">
        <v>116</v>
      </c>
      <c r="AE641" s="56"/>
      <c r="AF641" s="61">
        <v>60</v>
      </c>
      <c r="AG641" s="61"/>
      <c r="AH641" s="63"/>
      <c r="AI641" s="61" t="s">
        <v>1459</v>
      </c>
      <c r="AJ641" s="64">
        <v>0.15</v>
      </c>
      <c r="AK641" s="61">
        <f ca="1">IF(LEN(J641)=0,"",VLOOKUP(INDIRECT(ADDRESS(COUNTA(기초자산!$A:$A),1,,,sname)),mat_spot,MATCH(J641,기초자산!$10:$10,0),FALSE))</f>
        <v>472000</v>
      </c>
      <c r="AL641" s="61">
        <f ca="1">IF(LEN(K641)=0,"",VLOOKUP(INDIRECT(ADDRESS(COUNTA(기초자산!$A:$A),1,,,sname)),mat_spot,MATCH(K641,기초자산!$10:$10,0),FALSE))</f>
        <v>14950</v>
      </c>
      <c r="AM641" s="65">
        <f t="shared" ca="1" si="131"/>
        <v>1.0654627539503385</v>
      </c>
      <c r="AN641" s="65">
        <f t="shared" ca="1" si="132"/>
        <v>0.63347457627118642</v>
      </c>
      <c r="AO641" s="58" t="s">
        <v>2473</v>
      </c>
      <c r="AP641" s="65">
        <v>0.9</v>
      </c>
      <c r="AQ641" s="61" t="e">
        <f t="shared" ca="1" si="129"/>
        <v>#NAME?</v>
      </c>
      <c r="AR641" s="61" t="e">
        <f t="shared" ca="1" si="130"/>
        <v>#NAME?</v>
      </c>
      <c r="AS641" s="58" t="s">
        <v>2483</v>
      </c>
      <c r="AT641" s="65">
        <v>0.9</v>
      </c>
      <c r="AU641" s="61"/>
      <c r="AV641" s="61"/>
      <c r="AW641" s="58" t="s">
        <v>2475</v>
      </c>
      <c r="AX641" s="65">
        <v>0.85</v>
      </c>
      <c r="AY641" s="61"/>
      <c r="AZ641" s="61"/>
      <c r="BA641" s="58" t="s">
        <v>2484</v>
      </c>
      <c r="BB641" s="65">
        <v>0.85</v>
      </c>
      <c r="BC641" s="61"/>
      <c r="BD641" s="61"/>
      <c r="BE641" s="58" t="s">
        <v>2485</v>
      </c>
      <c r="BF641" s="65">
        <v>0.8</v>
      </c>
      <c r="BG641" s="61"/>
      <c r="BH641" s="61"/>
      <c r="BI641" s="58" t="s">
        <v>2478</v>
      </c>
      <c r="BJ641" s="65">
        <v>0.8</v>
      </c>
      <c r="BK641" s="61"/>
      <c r="BL641" s="61"/>
      <c r="BM641" s="58"/>
      <c r="BN641" s="65"/>
      <c r="BO641" s="61"/>
      <c r="BP641" s="61"/>
      <c r="BQ641" s="58"/>
      <c r="BR641" s="65"/>
      <c r="BS641" s="61"/>
      <c r="BT641" s="61"/>
      <c r="BU641" s="58"/>
      <c r="BV641" s="65"/>
      <c r="BW641" s="61"/>
      <c r="BX641" s="61"/>
      <c r="BY641" s="58"/>
      <c r="BZ641" s="65"/>
      <c r="CA641" s="61"/>
      <c r="CB641" s="61"/>
      <c r="CC641" s="58"/>
      <c r="CD641" s="65"/>
      <c r="CE641" s="61"/>
      <c r="CF641" s="61"/>
      <c r="CG641" s="58"/>
      <c r="CH641" s="65"/>
      <c r="CI641" s="61"/>
      <c r="CJ641" s="61"/>
      <c r="CK641" s="58"/>
      <c r="CL641" s="65"/>
      <c r="CM641" s="61"/>
      <c r="CN641" s="61"/>
      <c r="CO641" s="58"/>
      <c r="CP641" s="65"/>
      <c r="CQ641" s="61"/>
      <c r="CR641" s="61"/>
      <c r="CS641" s="58"/>
      <c r="CT641" s="65"/>
      <c r="CU641" s="61"/>
      <c r="CV641" s="61"/>
      <c r="CW641" s="58"/>
      <c r="CX641" s="65"/>
      <c r="CY641" s="61"/>
      <c r="CZ641" s="61"/>
      <c r="DA641" s="58"/>
      <c r="DB641" s="65"/>
      <c r="DC641" s="61"/>
      <c r="DD641" s="61"/>
      <c r="DE641" s="58"/>
      <c r="DF641" s="65"/>
      <c r="DG641" s="61"/>
      <c r="DH641" s="61"/>
      <c r="DI641" s="94">
        <v>39681.736585648148</v>
      </c>
    </row>
    <row r="642" spans="1:113" s="26" customFormat="1" ht="14.5" x14ac:dyDescent="0.25">
      <c r="A642" s="147">
        <v>52559</v>
      </c>
      <c r="B642" s="20" t="s">
        <v>2487</v>
      </c>
      <c r="C642" s="22" t="s">
        <v>1362</v>
      </c>
      <c r="D642" s="23" t="s">
        <v>2626</v>
      </c>
      <c r="E642" s="23" t="s">
        <v>948</v>
      </c>
      <c r="F642" s="23" t="s">
        <v>2627</v>
      </c>
      <c r="G642" s="244">
        <v>20070625</v>
      </c>
      <c r="H642" s="23" t="s">
        <v>2005</v>
      </c>
      <c r="I642" s="51">
        <v>0.98699999999999999</v>
      </c>
      <c r="J642" s="23" t="s">
        <v>916</v>
      </c>
      <c r="K642" s="23" t="s">
        <v>6761</v>
      </c>
      <c r="L642" s="25">
        <v>4782701484</v>
      </c>
      <c r="M642" s="23" t="s">
        <v>2488</v>
      </c>
      <c r="N642" s="23" t="s">
        <v>1363</v>
      </c>
      <c r="O642" s="104">
        <v>40800</v>
      </c>
      <c r="P642" s="104">
        <v>18168.72</v>
      </c>
      <c r="Q642" s="23" t="s">
        <v>2493</v>
      </c>
      <c r="R642" s="23" t="s">
        <v>1364</v>
      </c>
      <c r="S642" s="112">
        <v>20100706</v>
      </c>
      <c r="T642" s="23" t="s">
        <v>2481</v>
      </c>
      <c r="U642" s="39">
        <v>4.5999999999999999E-3</v>
      </c>
      <c r="V642" s="39">
        <v>0.02</v>
      </c>
      <c r="W642" s="39">
        <v>5.9999999999999995E-4</v>
      </c>
      <c r="X642" s="39">
        <v>5.9999999999999995E-4</v>
      </c>
      <c r="Y642" s="26" t="s">
        <v>2013</v>
      </c>
      <c r="Z642" s="26" t="s">
        <v>2009</v>
      </c>
      <c r="AA642" s="26" t="s">
        <v>2872</v>
      </c>
      <c r="AB642" s="76" t="s">
        <v>1174</v>
      </c>
      <c r="AC642" s="23"/>
      <c r="AD642" s="33" t="s">
        <v>1365</v>
      </c>
      <c r="AE642" s="46"/>
      <c r="AF642" s="26">
        <v>50</v>
      </c>
      <c r="AH642" s="29"/>
      <c r="AI642" s="26" t="s">
        <v>1367</v>
      </c>
      <c r="AJ642" s="27">
        <v>0.15</v>
      </c>
      <c r="AK642" s="26">
        <f ca="1">IF(LEN(J642)=0,"",VLOOKUP(INDIRECT(ADDRESS(COUNTA(기초자산!$A:$A),1,,,sname)),mat_spot,MATCH(J642,기초자산!$10:$10,0),FALSE))</f>
        <v>28400</v>
      </c>
      <c r="AL642" s="26">
        <f ca="1">IF(LEN(K642)=0,"",VLOOKUP(INDIRECT(ADDRESS(COUNTA(기초자산!$A:$A),1,,,sname)),mat_spot,MATCH(K642,기초자산!$10:$10,0),FALSE))</f>
        <v>10592.04</v>
      </c>
      <c r="AM642" s="24">
        <f t="shared" ca="1" si="131"/>
        <v>0.69607843137254899</v>
      </c>
      <c r="AN642" s="24">
        <f t="shared" ca="1" si="132"/>
        <v>0.5829821803627333</v>
      </c>
      <c r="AO642" s="23" t="s">
        <v>2489</v>
      </c>
      <c r="AP642" s="24">
        <v>-0.1</v>
      </c>
      <c r="AQ642" s="1" t="e">
        <f t="shared" ca="1" si="129"/>
        <v>#NAME?</v>
      </c>
      <c r="AR642" s="1" t="e">
        <f t="shared" ca="1" si="130"/>
        <v>#NAME?</v>
      </c>
      <c r="AS642" s="23" t="s">
        <v>2490</v>
      </c>
      <c r="AT642" s="24">
        <v>-0.15</v>
      </c>
      <c r="AW642" s="23" t="s">
        <v>748</v>
      </c>
      <c r="AX642" s="24">
        <v>-0.2</v>
      </c>
      <c r="BA642" s="23" t="s">
        <v>2491</v>
      </c>
      <c r="BB642" s="24">
        <v>-0.25</v>
      </c>
      <c r="BE642" s="23" t="s">
        <v>2492</v>
      </c>
      <c r="BF642" s="24">
        <v>-0.3</v>
      </c>
      <c r="BI642" s="23" t="s">
        <v>2493</v>
      </c>
      <c r="BJ642" s="24">
        <v>-0.35</v>
      </c>
      <c r="BM642" s="23"/>
      <c r="BN642" s="24"/>
      <c r="BQ642" s="23"/>
      <c r="BR642" s="24"/>
      <c r="BU642" s="23"/>
      <c r="BV642" s="24"/>
      <c r="BY642" s="23"/>
      <c r="BZ642" s="24"/>
      <c r="CC642" s="23"/>
      <c r="CD642" s="24"/>
      <c r="CG642" s="23"/>
      <c r="CH642" s="24"/>
      <c r="CK642" s="23"/>
      <c r="CL642" s="24"/>
      <c r="CO642" s="23"/>
      <c r="CP642" s="24"/>
      <c r="CS642" s="23"/>
      <c r="CT642" s="24"/>
      <c r="CW642" s="23"/>
      <c r="CX642" s="24"/>
      <c r="DA642" s="23"/>
      <c r="DB642" s="24"/>
      <c r="DE642" s="23"/>
      <c r="DF642" s="24"/>
      <c r="DI642" s="95">
        <v>39986.364768518521</v>
      </c>
    </row>
    <row r="643" spans="1:113" s="26" customFormat="1" ht="14.5" x14ac:dyDescent="0.25">
      <c r="A643" s="150">
        <v>52558</v>
      </c>
      <c r="B643" s="55" t="s">
        <v>2494</v>
      </c>
      <c r="C643" s="57" t="s">
        <v>1368</v>
      </c>
      <c r="D643" s="58" t="s">
        <v>2626</v>
      </c>
      <c r="E643" s="58" t="s">
        <v>948</v>
      </c>
      <c r="F643" s="58" t="s">
        <v>2627</v>
      </c>
      <c r="G643" s="248">
        <v>20070625</v>
      </c>
      <c r="H643" s="58" t="s">
        <v>2024</v>
      </c>
      <c r="I643" s="59">
        <v>0.98499999999999999</v>
      </c>
      <c r="J643" s="58" t="s">
        <v>916</v>
      </c>
      <c r="K643" s="58" t="s">
        <v>6761</v>
      </c>
      <c r="L643" s="60">
        <v>2790076915</v>
      </c>
      <c r="M643" s="58" t="s">
        <v>2488</v>
      </c>
      <c r="N643" s="58" t="s">
        <v>1363</v>
      </c>
      <c r="O643" s="105">
        <v>40800</v>
      </c>
      <c r="P643" s="105">
        <v>18168.72</v>
      </c>
      <c r="Q643" s="58" t="s">
        <v>2493</v>
      </c>
      <c r="R643" s="58" t="s">
        <v>1364</v>
      </c>
      <c r="S643" s="74">
        <v>20100706</v>
      </c>
      <c r="T643" s="58" t="s">
        <v>2481</v>
      </c>
      <c r="U643" s="62">
        <v>7.6E-3</v>
      </c>
      <c r="V643" s="62">
        <v>2.1000000000000001E-2</v>
      </c>
      <c r="W643" s="62">
        <v>5.9999999999999995E-4</v>
      </c>
      <c r="X643" s="62">
        <v>5.9999999999999995E-4</v>
      </c>
      <c r="Y643" s="61" t="s">
        <v>2013</v>
      </c>
      <c r="Z643" s="61" t="s">
        <v>2009</v>
      </c>
      <c r="AA643" s="61" t="s">
        <v>2847</v>
      </c>
      <c r="AB643" s="76" t="s">
        <v>1174</v>
      </c>
      <c r="AC643" s="58"/>
      <c r="AD643" s="61" t="s">
        <v>2092</v>
      </c>
      <c r="AE643" s="56"/>
      <c r="AF643" s="61">
        <v>60</v>
      </c>
      <c r="AG643" s="61"/>
      <c r="AH643" s="63"/>
      <c r="AI643" s="61" t="s">
        <v>1369</v>
      </c>
      <c r="AJ643" s="64">
        <v>0.15</v>
      </c>
      <c r="AK643" s="61">
        <f ca="1">IF(LEN(J643)=0,"",VLOOKUP(INDIRECT(ADDRESS(COUNTA(기초자산!$A:$A),1,,,sname)),mat_spot,MATCH(J643,기초자산!$10:$10,0),FALSE))</f>
        <v>28400</v>
      </c>
      <c r="AL643" s="61">
        <f ca="1">IF(LEN(K643)=0,"",VLOOKUP(INDIRECT(ADDRESS(COUNTA(기초자산!$A:$A),1,,,sname)),mat_spot,MATCH(K643,기초자산!$10:$10,0),FALSE))</f>
        <v>10592.04</v>
      </c>
      <c r="AM643" s="65">
        <f t="shared" ca="1" si="131"/>
        <v>0.69607843137254899</v>
      </c>
      <c r="AN643" s="65">
        <f t="shared" ca="1" si="132"/>
        <v>0.5829821803627333</v>
      </c>
      <c r="AO643" s="58" t="s">
        <v>2489</v>
      </c>
      <c r="AP643" s="65">
        <v>0.9</v>
      </c>
      <c r="AQ643" s="61" t="e">
        <f t="shared" ca="1" si="129"/>
        <v>#NAME?</v>
      </c>
      <c r="AR643" s="61" t="e">
        <f t="shared" ca="1" si="130"/>
        <v>#NAME?</v>
      </c>
      <c r="AS643" s="58" t="s">
        <v>2490</v>
      </c>
      <c r="AT643" s="65">
        <v>0.9</v>
      </c>
      <c r="AU643" s="61"/>
      <c r="AV643" s="61"/>
      <c r="AW643" s="58" t="s">
        <v>748</v>
      </c>
      <c r="AX643" s="65">
        <v>0.85</v>
      </c>
      <c r="AY643" s="61"/>
      <c r="AZ643" s="61"/>
      <c r="BA643" s="58" t="s">
        <v>2491</v>
      </c>
      <c r="BB643" s="65">
        <v>0.85</v>
      </c>
      <c r="BC643" s="61"/>
      <c r="BD643" s="61"/>
      <c r="BE643" s="58" t="s">
        <v>2492</v>
      </c>
      <c r="BF643" s="65">
        <v>0.8</v>
      </c>
      <c r="BG643" s="61"/>
      <c r="BH643" s="61"/>
      <c r="BI643" s="58" t="s">
        <v>2493</v>
      </c>
      <c r="BJ643" s="65">
        <v>0.8</v>
      </c>
      <c r="BK643" s="61"/>
      <c r="BL643" s="61"/>
      <c r="BM643" s="58"/>
      <c r="BN643" s="65"/>
      <c r="BO643" s="61"/>
      <c r="BP643" s="61"/>
      <c r="BQ643" s="58"/>
      <c r="BR643" s="65"/>
      <c r="BS643" s="61"/>
      <c r="BT643" s="61"/>
      <c r="BU643" s="58"/>
      <c r="BV643" s="65"/>
      <c r="BW643" s="61"/>
      <c r="BX643" s="61"/>
      <c r="BY643" s="58"/>
      <c r="BZ643" s="65"/>
      <c r="CA643" s="61"/>
      <c r="CB643" s="61"/>
      <c r="CC643" s="58"/>
      <c r="CD643" s="65"/>
      <c r="CE643" s="61"/>
      <c r="CF643" s="61"/>
      <c r="CG643" s="58"/>
      <c r="CH643" s="65"/>
      <c r="CI643" s="61"/>
      <c r="CJ643" s="61"/>
      <c r="CK643" s="58"/>
      <c r="CL643" s="65"/>
      <c r="CM643" s="61"/>
      <c r="CN643" s="61"/>
      <c r="CO643" s="58"/>
      <c r="CP643" s="65"/>
      <c r="CQ643" s="61"/>
      <c r="CR643" s="61"/>
      <c r="CS643" s="58"/>
      <c r="CT643" s="65"/>
      <c r="CU643" s="61"/>
      <c r="CV643" s="61"/>
      <c r="CW643" s="58"/>
      <c r="CX643" s="65"/>
      <c r="CY643" s="61"/>
      <c r="CZ643" s="61"/>
      <c r="DA643" s="58"/>
      <c r="DB643" s="65"/>
      <c r="DC643" s="61"/>
      <c r="DD643" s="61"/>
      <c r="DE643" s="58"/>
      <c r="DF643" s="65"/>
      <c r="DG643" s="61"/>
      <c r="DH643" s="61"/>
      <c r="DI643" s="76">
        <v>39727</v>
      </c>
    </row>
    <row r="644" spans="1:113" s="1" customFormat="1" ht="14.5" x14ac:dyDescent="0.25">
      <c r="A644" s="150">
        <v>52554</v>
      </c>
      <c r="B644" s="55" t="s">
        <v>1404</v>
      </c>
      <c r="C644" s="57" t="s">
        <v>1522</v>
      </c>
      <c r="D644" s="58" t="s">
        <v>945</v>
      </c>
      <c r="E644" s="58" t="s">
        <v>948</v>
      </c>
      <c r="F644" s="58" t="s">
        <v>910</v>
      </c>
      <c r="G644" s="248">
        <v>20070625</v>
      </c>
      <c r="H644" s="58" t="s">
        <v>910</v>
      </c>
      <c r="I644" s="59">
        <v>0.99750000000000005</v>
      </c>
      <c r="J644" s="58" t="s">
        <v>941</v>
      </c>
      <c r="K644" s="58" t="s">
        <v>6761</v>
      </c>
      <c r="L644" s="60">
        <v>3629520000</v>
      </c>
      <c r="M644" s="58" t="s">
        <v>2482</v>
      </c>
      <c r="N644" s="58" t="s">
        <v>1521</v>
      </c>
      <c r="O644" s="105">
        <v>222.43</v>
      </c>
      <c r="P644" s="105">
        <v>18066.11</v>
      </c>
      <c r="Q644" s="58" t="s">
        <v>2478</v>
      </c>
      <c r="R644" s="58" t="s">
        <v>34</v>
      </c>
      <c r="S644" s="74">
        <v>20100630</v>
      </c>
      <c r="T644" s="58" t="s">
        <v>2481</v>
      </c>
      <c r="U644" s="62">
        <v>8.0000000000000002E-3</v>
      </c>
      <c r="V644" s="62">
        <v>0</v>
      </c>
      <c r="W644" s="62">
        <v>8.0000000000000004E-4</v>
      </c>
      <c r="X644" s="62">
        <v>8.0000000000000004E-4</v>
      </c>
      <c r="Y644" s="61" t="s">
        <v>1405</v>
      </c>
      <c r="Z644" s="61" t="s">
        <v>1433</v>
      </c>
      <c r="AA644" s="61" t="s">
        <v>1412</v>
      </c>
      <c r="AB644" s="76" t="s">
        <v>1174</v>
      </c>
      <c r="AC644" s="58"/>
      <c r="AD644" s="61" t="s">
        <v>140</v>
      </c>
      <c r="AE644" s="56">
        <v>20080122</v>
      </c>
      <c r="AF644" s="61">
        <v>70</v>
      </c>
      <c r="AG644" s="61">
        <v>105</v>
      </c>
      <c r="AH644" s="63"/>
      <c r="AI644" s="61" t="s">
        <v>1413</v>
      </c>
      <c r="AJ644" s="64" t="s">
        <v>1516</v>
      </c>
      <c r="AK644" s="61">
        <f ca="1">IF(LEN(J644)=0,"",VLOOKUP(INDIRECT(ADDRESS(COUNTA(기초자산!$A:$A),1,,,sname)),mat_spot,MATCH(J644,기초자산!$10:$10,0),FALSE))</f>
        <v>274.89999999999998</v>
      </c>
      <c r="AL644" s="61">
        <f ca="1">IF(LEN(K644)=0,"",VLOOKUP(INDIRECT(ADDRESS(COUNTA(기초자산!$A:$A),1,,,sname)),mat_spot,MATCH(K644,기초자산!$10:$10,0),FALSE))</f>
        <v>10592.04</v>
      </c>
      <c r="AM644" s="65">
        <f t="shared" ca="1" si="131"/>
        <v>1.2358944386998156</v>
      </c>
      <c r="AN644" s="65">
        <f t="shared" ca="1" si="132"/>
        <v>0.58629334151070711</v>
      </c>
      <c r="AO644" s="58" t="s">
        <v>2495</v>
      </c>
      <c r="AP644" s="65">
        <v>0.95</v>
      </c>
      <c r="AQ644" s="61" t="e">
        <f t="shared" ref="AQ644:AQ652" ca="1" si="133">pr($AO644,J644)</f>
        <v>#NAME?</v>
      </c>
      <c r="AR644" s="61" t="e">
        <f t="shared" ref="AR644:AR652" ca="1" si="134">pr($AO644,K644)</f>
        <v>#NAME?</v>
      </c>
      <c r="AS644" s="58" t="s">
        <v>2473</v>
      </c>
      <c r="AT644" s="65">
        <v>0.95</v>
      </c>
      <c r="AU644" s="61"/>
      <c r="AV644" s="61"/>
      <c r="AW644" s="58" t="s">
        <v>2496</v>
      </c>
      <c r="AX644" s="65">
        <v>0.95</v>
      </c>
      <c r="AY644" s="61"/>
      <c r="AZ644" s="61"/>
      <c r="BA644" s="58" t="s">
        <v>2483</v>
      </c>
      <c r="BB644" s="65">
        <v>0.95</v>
      </c>
      <c r="BC644" s="61"/>
      <c r="BD644" s="61"/>
      <c r="BE644" s="58" t="s">
        <v>2497</v>
      </c>
      <c r="BF644" s="65">
        <v>0.95</v>
      </c>
      <c r="BG644" s="61"/>
      <c r="BH644" s="61"/>
      <c r="BI644" s="58" t="s">
        <v>2475</v>
      </c>
      <c r="BJ644" s="65">
        <v>0.95</v>
      </c>
      <c r="BK644" s="61"/>
      <c r="BL644" s="61"/>
      <c r="BM644" s="58" t="s">
        <v>2498</v>
      </c>
      <c r="BN644" s="65">
        <v>0.95</v>
      </c>
      <c r="BO644" s="61"/>
      <c r="BP644" s="61"/>
      <c r="BQ644" s="58" t="s">
        <v>2484</v>
      </c>
      <c r="BR644" s="65">
        <v>0.95</v>
      </c>
      <c r="BS644" s="61"/>
      <c r="BT644" s="61"/>
      <c r="BU644" s="58" t="s">
        <v>2499</v>
      </c>
      <c r="BV644" s="65">
        <v>0.95</v>
      </c>
      <c r="BW644" s="61"/>
      <c r="BX644" s="61"/>
      <c r="BY644" s="58" t="s">
        <v>2485</v>
      </c>
      <c r="BZ644" s="65">
        <v>0.95</v>
      </c>
      <c r="CA644" s="61"/>
      <c r="CB644" s="61"/>
      <c r="CC644" s="58" t="s">
        <v>2500</v>
      </c>
      <c r="CD644" s="65">
        <v>0.95</v>
      </c>
      <c r="CE644" s="61"/>
      <c r="CF644" s="61"/>
      <c r="CG644" s="58" t="s">
        <v>2478</v>
      </c>
      <c r="CH644" s="65">
        <v>0.95</v>
      </c>
      <c r="CI644" s="61"/>
      <c r="CJ644" s="61"/>
      <c r="CK644" s="58" t="s">
        <v>2478</v>
      </c>
      <c r="CL644" s="65">
        <v>0.95</v>
      </c>
      <c r="CM644" s="61"/>
      <c r="CN644" s="61"/>
      <c r="CO644" s="58" t="s">
        <v>2478</v>
      </c>
      <c r="CP644" s="65">
        <v>0.95</v>
      </c>
      <c r="CQ644" s="61"/>
      <c r="CR644" s="61"/>
      <c r="CS644" s="58" t="s">
        <v>2478</v>
      </c>
      <c r="CT644" s="65">
        <v>0.95</v>
      </c>
      <c r="CU644" s="61"/>
      <c r="CV644" s="61"/>
      <c r="CW644" s="58" t="s">
        <v>2478</v>
      </c>
      <c r="CX644" s="65">
        <v>0.95</v>
      </c>
      <c r="CY644" s="61"/>
      <c r="CZ644" s="61"/>
      <c r="DA644" s="58" t="s">
        <v>2478</v>
      </c>
      <c r="DB644" s="65">
        <v>0.95</v>
      </c>
      <c r="DC644" s="61"/>
      <c r="DD644" s="61"/>
      <c r="DE644" s="58" t="s">
        <v>2478</v>
      </c>
      <c r="DF644" s="65">
        <v>0.95</v>
      </c>
      <c r="DG644" s="61"/>
      <c r="DH644" s="61"/>
      <c r="DI644" s="114">
        <v>39469</v>
      </c>
    </row>
    <row r="645" spans="1:113" s="26" customFormat="1" ht="14.5" x14ac:dyDescent="0.25">
      <c r="A645" s="150">
        <v>52552</v>
      </c>
      <c r="B645" s="55" t="s">
        <v>2505</v>
      </c>
      <c r="C645" s="57" t="s">
        <v>1370</v>
      </c>
      <c r="D645" s="58" t="s">
        <v>2626</v>
      </c>
      <c r="E645" s="58" t="s">
        <v>948</v>
      </c>
      <c r="F645" s="58" t="s">
        <v>1713</v>
      </c>
      <c r="G645" s="248">
        <v>20070615</v>
      </c>
      <c r="H645" s="58" t="s">
        <v>2024</v>
      </c>
      <c r="I645" s="59">
        <v>0.98699999999999999</v>
      </c>
      <c r="J645" s="58" t="s">
        <v>916</v>
      </c>
      <c r="K645" s="58" t="s">
        <v>6761</v>
      </c>
      <c r="L645" s="60">
        <v>20206366112</v>
      </c>
      <c r="M645" s="58" t="s">
        <v>2503</v>
      </c>
      <c r="N645" s="58" t="s">
        <v>1371</v>
      </c>
      <c r="O645" s="105">
        <v>40600</v>
      </c>
      <c r="P645" s="105">
        <v>17971.490000000002</v>
      </c>
      <c r="Q645" s="58" t="s">
        <v>2512</v>
      </c>
      <c r="R645" s="58" t="s">
        <v>1372</v>
      </c>
      <c r="S645" s="74">
        <v>20100615</v>
      </c>
      <c r="T645" s="58" t="s">
        <v>2506</v>
      </c>
      <c r="U645" s="62">
        <v>4.5999999999999999E-3</v>
      </c>
      <c r="V645" s="62">
        <v>0.02</v>
      </c>
      <c r="W645" s="62">
        <v>5.9999999999999995E-4</v>
      </c>
      <c r="X645" s="62">
        <v>5.9999999999999995E-4</v>
      </c>
      <c r="Y645" s="61" t="s">
        <v>2013</v>
      </c>
      <c r="Z645" s="61" t="s">
        <v>2009</v>
      </c>
      <c r="AA645" s="61" t="s">
        <v>2847</v>
      </c>
      <c r="AB645" s="76" t="s">
        <v>1174</v>
      </c>
      <c r="AC645" s="58"/>
      <c r="AD645" s="61" t="s">
        <v>141</v>
      </c>
      <c r="AE645" s="56"/>
      <c r="AF645" s="61">
        <v>60</v>
      </c>
      <c r="AG645" s="61"/>
      <c r="AH645" s="63"/>
      <c r="AI645" s="61" t="s">
        <v>1323</v>
      </c>
      <c r="AJ645" s="64">
        <v>0.15</v>
      </c>
      <c r="AK645" s="61">
        <f ca="1">IF(LEN(J645)=0,"",VLOOKUP(INDIRECT(ADDRESS(COUNTA(기초자산!$A:$A),1,,,sname)),mat_spot,MATCH(J645,기초자산!$10:$10,0),FALSE))</f>
        <v>28400</v>
      </c>
      <c r="AL645" s="61">
        <f ca="1">IF(LEN(K645)=0,"",VLOOKUP(INDIRECT(ADDRESS(COUNTA(기초자산!$A:$A),1,,,sname)),mat_spot,MATCH(K645,기초자산!$10:$10,0),FALSE))</f>
        <v>10592.04</v>
      </c>
      <c r="AM645" s="65">
        <f t="shared" ca="1" si="131"/>
        <v>0.69950738916256161</v>
      </c>
      <c r="AN645" s="65">
        <f t="shared" ca="1" si="132"/>
        <v>0.58938017938412457</v>
      </c>
      <c r="AO645" s="58" t="s">
        <v>2507</v>
      </c>
      <c r="AP645" s="65">
        <v>0.9</v>
      </c>
      <c r="AQ645" s="61" t="e">
        <f t="shared" ca="1" si="133"/>
        <v>#NAME?</v>
      </c>
      <c r="AR645" s="61" t="e">
        <f t="shared" ca="1" si="134"/>
        <v>#NAME?</v>
      </c>
      <c r="AS645" s="58" t="s">
        <v>2508</v>
      </c>
      <c r="AT645" s="65">
        <v>0.9</v>
      </c>
      <c r="AU645" s="61"/>
      <c r="AV645" s="61"/>
      <c r="AW645" s="58" t="s">
        <v>2509</v>
      </c>
      <c r="AX645" s="65">
        <v>0.9</v>
      </c>
      <c r="AY645" s="61"/>
      <c r="AZ645" s="61"/>
      <c r="BA645" s="58" t="s">
        <v>2510</v>
      </c>
      <c r="BB645" s="65">
        <v>0.9</v>
      </c>
      <c r="BC645" s="61"/>
      <c r="BD645" s="61"/>
      <c r="BE645" s="58" t="s">
        <v>2511</v>
      </c>
      <c r="BF645" s="65">
        <v>0.9</v>
      </c>
      <c r="BG645" s="61"/>
      <c r="BH645" s="61"/>
      <c r="BI645" s="58" t="s">
        <v>2512</v>
      </c>
      <c r="BJ645" s="65">
        <v>0.9</v>
      </c>
      <c r="BK645" s="61"/>
      <c r="BL645" s="61"/>
      <c r="BM645" s="58"/>
      <c r="BN645" s="65"/>
      <c r="BO645" s="61"/>
      <c r="BP645" s="61"/>
      <c r="BQ645" s="58"/>
      <c r="BR645" s="65"/>
      <c r="BS645" s="61"/>
      <c r="BT645" s="61"/>
      <c r="BU645" s="58"/>
      <c r="BV645" s="65"/>
      <c r="BW645" s="61"/>
      <c r="BX645" s="61"/>
      <c r="BY645" s="58"/>
      <c r="BZ645" s="65"/>
      <c r="CA645" s="61"/>
      <c r="CB645" s="61"/>
      <c r="CC645" s="58"/>
      <c r="CD645" s="65"/>
      <c r="CE645" s="61"/>
      <c r="CF645" s="61"/>
      <c r="CG645" s="58"/>
      <c r="CH645" s="65"/>
      <c r="CI645" s="61"/>
      <c r="CJ645" s="61"/>
      <c r="CK645" s="58"/>
      <c r="CL645" s="65"/>
      <c r="CM645" s="61"/>
      <c r="CN645" s="61"/>
      <c r="CO645" s="58"/>
      <c r="CP645" s="65"/>
      <c r="CQ645" s="61"/>
      <c r="CR645" s="61"/>
      <c r="CS645" s="58"/>
      <c r="CT645" s="65"/>
      <c r="CU645" s="61"/>
      <c r="CV645" s="61"/>
      <c r="CW645" s="58"/>
      <c r="CX645" s="65"/>
      <c r="CY645" s="61"/>
      <c r="CZ645" s="61"/>
      <c r="DA645" s="58"/>
      <c r="DB645" s="65"/>
      <c r="DC645" s="61"/>
      <c r="DD645" s="61"/>
      <c r="DE645" s="58"/>
      <c r="DF645" s="65"/>
      <c r="DG645" s="61"/>
      <c r="DH645" s="61"/>
      <c r="DI645" s="76">
        <v>39727</v>
      </c>
    </row>
    <row r="646" spans="1:113" s="26" customFormat="1" ht="14.5" x14ac:dyDescent="0.25">
      <c r="A646" s="150">
        <v>52550</v>
      </c>
      <c r="B646" s="55" t="s">
        <v>2513</v>
      </c>
      <c r="C646" s="57" t="s">
        <v>1373</v>
      </c>
      <c r="D646" s="58" t="s">
        <v>2626</v>
      </c>
      <c r="E646" s="58" t="s">
        <v>948</v>
      </c>
      <c r="F646" s="58" t="s">
        <v>2626</v>
      </c>
      <c r="G646" s="248">
        <v>20070601</v>
      </c>
      <c r="H646" s="58" t="s">
        <v>2024</v>
      </c>
      <c r="I646" s="59">
        <v>0.98699999999999999</v>
      </c>
      <c r="J646" s="58" t="s">
        <v>2628</v>
      </c>
      <c r="K646" s="58" t="s">
        <v>6761</v>
      </c>
      <c r="L646" s="60">
        <v>6610667723</v>
      </c>
      <c r="M646" s="58" t="s">
        <v>2514</v>
      </c>
      <c r="N646" s="58" t="s">
        <v>1374</v>
      </c>
      <c r="O646" s="105">
        <v>556000</v>
      </c>
      <c r="P646" s="105">
        <v>17958.88</v>
      </c>
      <c r="Q646" s="58" t="s">
        <v>2519</v>
      </c>
      <c r="R646" s="58" t="s">
        <v>1375</v>
      </c>
      <c r="S646" s="74">
        <v>20090601</v>
      </c>
      <c r="T646" s="58" t="s">
        <v>2515</v>
      </c>
      <c r="U646" s="62">
        <v>4.5999999999999999E-3</v>
      </c>
      <c r="V646" s="62">
        <v>0.02</v>
      </c>
      <c r="W646" s="62">
        <v>5.9999999999999995E-4</v>
      </c>
      <c r="X646" s="62">
        <v>5.9999999999999995E-4</v>
      </c>
      <c r="Y646" s="61" t="s">
        <v>2008</v>
      </c>
      <c r="Z646" s="61" t="s">
        <v>2009</v>
      </c>
      <c r="AA646" s="61" t="s">
        <v>2847</v>
      </c>
      <c r="AB646" s="76" t="s">
        <v>1174</v>
      </c>
      <c r="AC646" s="58"/>
      <c r="AD646" s="61" t="s">
        <v>142</v>
      </c>
      <c r="AE646" s="56">
        <v>20080310</v>
      </c>
      <c r="AF646" s="61">
        <v>70</v>
      </c>
      <c r="AG646" s="61"/>
      <c r="AH646" s="63"/>
      <c r="AI646" s="61" t="s">
        <v>2966</v>
      </c>
      <c r="AJ646" s="64">
        <v>0.1</v>
      </c>
      <c r="AK646" s="61">
        <f ca="1">IF(LEN(J646)=0,"",VLOOKUP(INDIRECT(ADDRESS(COUNTA(기초자산!$A:$A),1,,,sname)),mat_spot,MATCH(J646,기초자산!$10:$10,0),FALSE))</f>
        <v>972000</v>
      </c>
      <c r="AL646" s="61">
        <f ca="1">IF(LEN(K646)=0,"",VLOOKUP(INDIRECT(ADDRESS(COUNTA(기초자산!$A:$A),1,,,sname)),mat_spot,MATCH(K646,기초자산!$10:$10,0),FALSE))</f>
        <v>10592.04</v>
      </c>
      <c r="AM646" s="65">
        <f t="shared" ca="1" si="131"/>
        <v>1.7482014388489209</v>
      </c>
      <c r="AN646" s="65">
        <f t="shared" ca="1" si="132"/>
        <v>0.58979401833521916</v>
      </c>
      <c r="AO646" s="58" t="s">
        <v>2516</v>
      </c>
      <c r="AP646" s="65">
        <v>0.95</v>
      </c>
      <c r="AQ646" s="61" t="e">
        <f t="shared" ca="1" si="133"/>
        <v>#NAME?</v>
      </c>
      <c r="AR646" s="61" t="e">
        <f t="shared" ca="1" si="134"/>
        <v>#NAME?</v>
      </c>
      <c r="AS646" s="58" t="s">
        <v>2517</v>
      </c>
      <c r="AT646" s="65">
        <v>0.9</v>
      </c>
      <c r="AU646" s="61"/>
      <c r="AV646" s="61"/>
      <c r="AW646" s="58" t="s">
        <v>2518</v>
      </c>
      <c r="AX646" s="65">
        <v>0.85</v>
      </c>
      <c r="AY646" s="61"/>
      <c r="AZ646" s="61"/>
      <c r="BA646" s="58" t="s">
        <v>2519</v>
      </c>
      <c r="BB646" s="65">
        <v>0.8</v>
      </c>
      <c r="BC646" s="61"/>
      <c r="BD646" s="61"/>
      <c r="BE646" s="58"/>
      <c r="BF646" s="65"/>
      <c r="BG646" s="61"/>
      <c r="BH646" s="61"/>
      <c r="BI646" s="58"/>
      <c r="BJ646" s="65"/>
      <c r="BK646" s="61"/>
      <c r="BL646" s="61"/>
      <c r="BM646" s="58"/>
      <c r="BN646" s="65"/>
      <c r="BO646" s="61"/>
      <c r="BP646" s="61"/>
      <c r="BQ646" s="58"/>
      <c r="BR646" s="65"/>
      <c r="BS646" s="61"/>
      <c r="BT646" s="61"/>
      <c r="BU646" s="58"/>
      <c r="BV646" s="65"/>
      <c r="BW646" s="61"/>
      <c r="BX646" s="61"/>
      <c r="BY646" s="58"/>
      <c r="BZ646" s="65"/>
      <c r="CA646" s="61"/>
      <c r="CB646" s="61"/>
      <c r="CC646" s="58"/>
      <c r="CD646" s="65"/>
      <c r="CE646" s="61"/>
      <c r="CF646" s="61"/>
      <c r="CG646" s="58"/>
      <c r="CH646" s="65"/>
      <c r="CI646" s="61"/>
      <c r="CJ646" s="61"/>
      <c r="CK646" s="58"/>
      <c r="CL646" s="65"/>
      <c r="CM646" s="61"/>
      <c r="CN646" s="61"/>
      <c r="CO646" s="58"/>
      <c r="CP646" s="65"/>
      <c r="CQ646" s="61"/>
      <c r="CR646" s="61"/>
      <c r="CS646" s="58"/>
      <c r="CT646" s="65"/>
      <c r="CU646" s="61"/>
      <c r="CV646" s="61"/>
      <c r="CW646" s="58"/>
      <c r="CX646" s="65"/>
      <c r="CY646" s="61"/>
      <c r="CZ646" s="61"/>
      <c r="DA646" s="58"/>
      <c r="DB646" s="65"/>
      <c r="DC646" s="61"/>
      <c r="DD646" s="61"/>
      <c r="DE646" s="58"/>
      <c r="DF646" s="65"/>
      <c r="DG646" s="61"/>
      <c r="DH646" s="61"/>
      <c r="DI646" s="76">
        <v>39517</v>
      </c>
    </row>
    <row r="647" spans="1:113" s="26" customFormat="1" ht="14.5" x14ac:dyDescent="0.25">
      <c r="A647" s="150">
        <v>52547</v>
      </c>
      <c r="B647" s="55" t="s">
        <v>2520</v>
      </c>
      <c r="C647" s="57" t="s">
        <v>1376</v>
      </c>
      <c r="D647" s="58" t="s">
        <v>2626</v>
      </c>
      <c r="E647" s="58" t="s">
        <v>948</v>
      </c>
      <c r="F647" s="58" t="s">
        <v>1948</v>
      </c>
      <c r="G647" s="248">
        <v>20070518</v>
      </c>
      <c r="H647" s="58" t="s">
        <v>2024</v>
      </c>
      <c r="I647" s="59">
        <v>0.98599999999999999</v>
      </c>
      <c r="J647" s="58" t="s">
        <v>2628</v>
      </c>
      <c r="K647" s="58" t="s">
        <v>6761</v>
      </c>
      <c r="L647" s="60">
        <v>8298992002</v>
      </c>
      <c r="M647" s="58" t="s">
        <v>2521</v>
      </c>
      <c r="N647" s="58" t="s">
        <v>1377</v>
      </c>
      <c r="O647" s="105">
        <v>554000</v>
      </c>
      <c r="P647" s="105">
        <v>17399.580000000002</v>
      </c>
      <c r="Q647" s="58" t="s">
        <v>2528</v>
      </c>
      <c r="R647" s="58" t="s">
        <v>1378</v>
      </c>
      <c r="S647" s="74">
        <v>20100518</v>
      </c>
      <c r="T647" s="58" t="s">
        <v>2522</v>
      </c>
      <c r="U647" s="62">
        <v>7.6E-3</v>
      </c>
      <c r="V647" s="62">
        <v>2.1000000000000001E-2</v>
      </c>
      <c r="W647" s="62">
        <v>5.9999999999999995E-4</v>
      </c>
      <c r="X647" s="62">
        <v>5.9999999999999995E-4</v>
      </c>
      <c r="Y647" s="61" t="s">
        <v>2013</v>
      </c>
      <c r="Z647" s="61" t="s">
        <v>2009</v>
      </c>
      <c r="AA647" s="61" t="s">
        <v>2847</v>
      </c>
      <c r="AB647" s="76" t="s">
        <v>1174</v>
      </c>
      <c r="AC647" s="58"/>
      <c r="AD647" s="61" t="s">
        <v>143</v>
      </c>
      <c r="AE647" s="56"/>
      <c r="AF647" s="61">
        <v>65</v>
      </c>
      <c r="AG647" s="61"/>
      <c r="AH647" s="63"/>
      <c r="AI647" s="61" t="s">
        <v>1339</v>
      </c>
      <c r="AJ647" s="64">
        <v>0.15</v>
      </c>
      <c r="AK647" s="61">
        <f ca="1">IF(LEN(J647)=0,"",VLOOKUP(INDIRECT(ADDRESS(COUNTA(기초자산!$A:$A),1,,,sname)),mat_spot,MATCH(J647,기초자산!$10:$10,0),FALSE))</f>
        <v>972000</v>
      </c>
      <c r="AL647" s="61">
        <f ca="1">IF(LEN(K647)=0,"",VLOOKUP(INDIRECT(ADDRESS(COUNTA(기초자산!$A:$A),1,,,sname)),mat_spot,MATCH(K647,기초자산!$10:$10,0),FALSE))</f>
        <v>10592.04</v>
      </c>
      <c r="AM647" s="65">
        <f t="shared" ca="1" si="131"/>
        <v>1.7545126353790614</v>
      </c>
      <c r="AN647" s="65">
        <f t="shared" ca="1" si="132"/>
        <v>0.60875262506336358</v>
      </c>
      <c r="AO647" s="58" t="s">
        <v>2523</v>
      </c>
      <c r="AP647" s="65">
        <v>0.9</v>
      </c>
      <c r="AQ647" s="61" t="e">
        <f t="shared" ca="1" si="133"/>
        <v>#NAME?</v>
      </c>
      <c r="AR647" s="61" t="e">
        <f t="shared" ca="1" si="134"/>
        <v>#NAME?</v>
      </c>
      <c r="AS647" s="58" t="s">
        <v>2524</v>
      </c>
      <c r="AT647" s="65">
        <v>0.9</v>
      </c>
      <c r="AU647" s="61"/>
      <c r="AV647" s="61"/>
      <c r="AW647" s="58" t="s">
        <v>2525</v>
      </c>
      <c r="AX647" s="65">
        <v>0.9</v>
      </c>
      <c r="AY647" s="61"/>
      <c r="AZ647" s="61"/>
      <c r="BA647" s="58" t="s">
        <v>2526</v>
      </c>
      <c r="BB647" s="65">
        <v>0.9</v>
      </c>
      <c r="BC647" s="61"/>
      <c r="BD647" s="61"/>
      <c r="BE647" s="58" t="s">
        <v>2527</v>
      </c>
      <c r="BF647" s="65">
        <v>0.9</v>
      </c>
      <c r="BG647" s="61"/>
      <c r="BH647" s="61"/>
      <c r="BI647" s="58" t="s">
        <v>2528</v>
      </c>
      <c r="BJ647" s="65">
        <v>0.9</v>
      </c>
      <c r="BK647" s="61"/>
      <c r="BL647" s="61"/>
      <c r="BM647" s="58"/>
      <c r="BN647" s="65"/>
      <c r="BO647" s="61"/>
      <c r="BP647" s="61"/>
      <c r="BQ647" s="58"/>
      <c r="BR647" s="65"/>
      <c r="BS647" s="61"/>
      <c r="BT647" s="61"/>
      <c r="BU647" s="58"/>
      <c r="BV647" s="65"/>
      <c r="BW647" s="61"/>
      <c r="BX647" s="61"/>
      <c r="BY647" s="58"/>
      <c r="BZ647" s="65"/>
      <c r="CA647" s="61"/>
      <c r="CB647" s="61"/>
      <c r="CC647" s="58"/>
      <c r="CD647" s="65"/>
      <c r="CE647" s="61"/>
      <c r="CF647" s="61"/>
      <c r="CG647" s="58"/>
      <c r="CH647" s="65"/>
      <c r="CI647" s="61"/>
      <c r="CJ647" s="61"/>
      <c r="CK647" s="58"/>
      <c r="CL647" s="65"/>
      <c r="CM647" s="61"/>
      <c r="CN647" s="61"/>
      <c r="CO647" s="58"/>
      <c r="CP647" s="65"/>
      <c r="CQ647" s="61"/>
      <c r="CR647" s="61"/>
      <c r="CS647" s="58"/>
      <c r="CT647" s="65"/>
      <c r="CU647" s="61"/>
      <c r="CV647" s="61"/>
      <c r="CW647" s="58"/>
      <c r="CX647" s="65"/>
      <c r="CY647" s="61"/>
      <c r="CZ647" s="61"/>
      <c r="DA647" s="58"/>
      <c r="DB647" s="65"/>
      <c r="DC647" s="61"/>
      <c r="DD647" s="61"/>
      <c r="DE647" s="58"/>
      <c r="DF647" s="65"/>
      <c r="DG647" s="61"/>
      <c r="DH647" s="61"/>
      <c r="DI647" s="76">
        <v>39709</v>
      </c>
    </row>
    <row r="648" spans="1:113" s="26" customFormat="1" ht="14.5" x14ac:dyDescent="0.25">
      <c r="A648" s="150">
        <v>52546</v>
      </c>
      <c r="B648" s="55" t="s">
        <v>2530</v>
      </c>
      <c r="C648" s="57" t="s">
        <v>1379</v>
      </c>
      <c r="D648" s="58" t="s">
        <v>2626</v>
      </c>
      <c r="E648" s="58" t="s">
        <v>948</v>
      </c>
      <c r="F648" s="58" t="s">
        <v>2627</v>
      </c>
      <c r="G648" s="248">
        <v>20070517</v>
      </c>
      <c r="H648" s="58" t="s">
        <v>2024</v>
      </c>
      <c r="I648" s="59">
        <v>0.98499999999999999</v>
      </c>
      <c r="J648" s="58" t="s">
        <v>2628</v>
      </c>
      <c r="K648" s="58" t="s">
        <v>6761</v>
      </c>
      <c r="L648" s="60">
        <v>1238987757</v>
      </c>
      <c r="M648" s="58" t="s">
        <v>2531</v>
      </c>
      <c r="N648" s="58" t="s">
        <v>1374</v>
      </c>
      <c r="O648" s="105">
        <v>535000</v>
      </c>
      <c r="P648" s="105">
        <v>17875.75</v>
      </c>
      <c r="Q648" s="58" t="s">
        <v>2534</v>
      </c>
      <c r="R648" s="58" t="s">
        <v>1380</v>
      </c>
      <c r="S648" s="74">
        <v>20100531</v>
      </c>
      <c r="T648" s="58" t="s">
        <v>2522</v>
      </c>
      <c r="U648" s="62">
        <v>7.6E-3</v>
      </c>
      <c r="V648" s="62">
        <v>2.1000000000000001E-2</v>
      </c>
      <c r="W648" s="62">
        <v>5.9999999999999995E-4</v>
      </c>
      <c r="X648" s="62">
        <v>5.9999999999999995E-4</v>
      </c>
      <c r="Y648" s="61" t="s">
        <v>2013</v>
      </c>
      <c r="Z648" s="61" t="s">
        <v>2009</v>
      </c>
      <c r="AA648" s="61" t="s">
        <v>2847</v>
      </c>
      <c r="AB648" s="76" t="s">
        <v>1174</v>
      </c>
      <c r="AC648" s="58"/>
      <c r="AD648" s="61" t="s">
        <v>143</v>
      </c>
      <c r="AE648" s="56"/>
      <c r="AF648" s="61">
        <v>65</v>
      </c>
      <c r="AG648" s="61"/>
      <c r="AH648" s="63"/>
      <c r="AI648" s="61" t="s">
        <v>1381</v>
      </c>
      <c r="AJ648" s="64">
        <v>0.15</v>
      </c>
      <c r="AK648" s="61">
        <f ca="1">IF(LEN(J648)=0,"",VLOOKUP(INDIRECT(ADDRESS(COUNTA(기초자산!$A:$A),1,,,sname)),mat_spot,MATCH(J648,기초자산!$10:$10,0),FALSE))</f>
        <v>972000</v>
      </c>
      <c r="AL648" s="61">
        <f ca="1">IF(LEN(K648)=0,"",VLOOKUP(INDIRECT(ADDRESS(COUNTA(기초자산!$A:$A),1,,,sname)),mat_spot,MATCH(K648,기초자산!$10:$10,0),FALSE))</f>
        <v>10592.04</v>
      </c>
      <c r="AM648" s="65">
        <f t="shared" ca="1" si="131"/>
        <v>1.8168224299065421</v>
      </c>
      <c r="AN648" s="65">
        <f t="shared" ca="1" si="132"/>
        <v>0.59253681663706426</v>
      </c>
      <c r="AO648" s="58" t="s">
        <v>2339</v>
      </c>
      <c r="AP648" s="65">
        <v>0.9</v>
      </c>
      <c r="AQ648" s="61" t="e">
        <f t="shared" ca="1" si="133"/>
        <v>#NAME?</v>
      </c>
      <c r="AR648" s="61" t="e">
        <f t="shared" ca="1" si="134"/>
        <v>#NAME?</v>
      </c>
      <c r="AS648" s="58" t="s">
        <v>2532</v>
      </c>
      <c r="AT648" s="65">
        <v>0.9</v>
      </c>
      <c r="AU648" s="61"/>
      <c r="AV648" s="61"/>
      <c r="AW648" s="58" t="s">
        <v>2518</v>
      </c>
      <c r="AX648" s="65">
        <v>0.9</v>
      </c>
      <c r="AY648" s="61"/>
      <c r="AZ648" s="61"/>
      <c r="BA648" s="58" t="s">
        <v>2519</v>
      </c>
      <c r="BB648" s="65">
        <v>0.9</v>
      </c>
      <c r="BC648" s="61"/>
      <c r="BD648" s="61"/>
      <c r="BE648" s="58" t="s">
        <v>2533</v>
      </c>
      <c r="BF648" s="65">
        <v>0.9</v>
      </c>
      <c r="BG648" s="61"/>
      <c r="BH648" s="61"/>
      <c r="BI648" s="58" t="s">
        <v>2534</v>
      </c>
      <c r="BJ648" s="65">
        <v>0.9</v>
      </c>
      <c r="BK648" s="61"/>
      <c r="BL648" s="61"/>
      <c r="BM648" s="58"/>
      <c r="BN648" s="65"/>
      <c r="BO648" s="61"/>
      <c r="BP648" s="61"/>
      <c r="BQ648" s="58"/>
      <c r="BR648" s="65"/>
      <c r="BS648" s="61"/>
      <c r="BT648" s="61"/>
      <c r="BU648" s="58"/>
      <c r="BV648" s="65"/>
      <c r="BW648" s="61"/>
      <c r="BX648" s="61"/>
      <c r="BY648" s="58"/>
      <c r="BZ648" s="65"/>
      <c r="CA648" s="61"/>
      <c r="CB648" s="61"/>
      <c r="CC648" s="58"/>
      <c r="CD648" s="65"/>
      <c r="CE648" s="61"/>
      <c r="CF648" s="61"/>
      <c r="CG648" s="58"/>
      <c r="CH648" s="65"/>
      <c r="CI648" s="61"/>
      <c r="CJ648" s="61"/>
      <c r="CK648" s="58"/>
      <c r="CL648" s="65"/>
      <c r="CM648" s="61"/>
      <c r="CN648" s="61"/>
      <c r="CO648" s="58"/>
      <c r="CP648" s="65"/>
      <c r="CQ648" s="61"/>
      <c r="CR648" s="61"/>
      <c r="CS648" s="58"/>
      <c r="CT648" s="65"/>
      <c r="CU648" s="61"/>
      <c r="CV648" s="61"/>
      <c r="CW648" s="58"/>
      <c r="CX648" s="65"/>
      <c r="CY648" s="61"/>
      <c r="CZ648" s="61"/>
      <c r="DA648" s="58"/>
      <c r="DB648" s="65"/>
      <c r="DC648" s="61"/>
      <c r="DD648" s="61"/>
      <c r="DE648" s="58"/>
      <c r="DF648" s="65"/>
      <c r="DG648" s="61"/>
      <c r="DH648" s="61"/>
      <c r="DI648" s="76">
        <v>39707</v>
      </c>
    </row>
    <row r="649" spans="1:113" s="26" customFormat="1" ht="14.5" x14ac:dyDescent="0.25">
      <c r="A649" s="150">
        <v>52544</v>
      </c>
      <c r="B649" s="55" t="s">
        <v>2535</v>
      </c>
      <c r="C649" s="57" t="s">
        <v>1382</v>
      </c>
      <c r="D649" s="58" t="s">
        <v>2626</v>
      </c>
      <c r="E649" s="58" t="s">
        <v>948</v>
      </c>
      <c r="F649" s="58" t="s">
        <v>2626</v>
      </c>
      <c r="G649" s="248">
        <v>20070504</v>
      </c>
      <c r="H649" s="58" t="s">
        <v>2024</v>
      </c>
      <c r="I649" s="59">
        <v>0.98599999999999999</v>
      </c>
      <c r="J649" s="58" t="s">
        <v>941</v>
      </c>
      <c r="K649" s="58" t="s">
        <v>6761</v>
      </c>
      <c r="L649" s="60">
        <v>14480971027</v>
      </c>
      <c r="M649" s="58" t="s">
        <v>2537</v>
      </c>
      <c r="N649" s="58" t="s">
        <v>1383</v>
      </c>
      <c r="O649" s="105">
        <v>203.57</v>
      </c>
      <c r="P649" s="105">
        <v>17669.830000000002</v>
      </c>
      <c r="Q649" s="58" t="s">
        <v>1384</v>
      </c>
      <c r="R649" s="58" t="s">
        <v>1385</v>
      </c>
      <c r="S649" s="74">
        <v>20100504</v>
      </c>
      <c r="T649" s="58" t="s">
        <v>2536</v>
      </c>
      <c r="U649" s="62">
        <v>6.4000000000000003E-3</v>
      </c>
      <c r="V649" s="62">
        <v>0.02</v>
      </c>
      <c r="W649" s="62">
        <v>5.9999999999999995E-4</v>
      </c>
      <c r="X649" s="62">
        <v>5.9999999999999995E-4</v>
      </c>
      <c r="Y649" s="61" t="s">
        <v>2013</v>
      </c>
      <c r="Z649" s="61" t="s">
        <v>2009</v>
      </c>
      <c r="AA649" s="61" t="s">
        <v>2847</v>
      </c>
      <c r="AB649" s="76" t="s">
        <v>1174</v>
      </c>
      <c r="AC649" s="58"/>
      <c r="AD649" s="61" t="s">
        <v>144</v>
      </c>
      <c r="AE649" s="56"/>
      <c r="AF649" s="61">
        <v>60</v>
      </c>
      <c r="AG649" s="61"/>
      <c r="AH649" s="63"/>
      <c r="AI649" s="61" t="s">
        <v>1386</v>
      </c>
      <c r="AJ649" s="64">
        <v>0.18</v>
      </c>
      <c r="AK649" s="61">
        <f ca="1">IF(LEN(J649)=0,"",VLOOKUP(INDIRECT(ADDRESS(COUNTA(기초자산!$A:$A),1,,,sname)),mat_spot,MATCH(J649,기초자산!$10:$10,0),FALSE))</f>
        <v>274.89999999999998</v>
      </c>
      <c r="AL649" s="61">
        <f ca="1">IF(LEN(K649)=0,"",VLOOKUP(INDIRECT(ADDRESS(COUNTA(기초자산!$A:$A),1,,,sname)),mat_spot,MATCH(K649,기초자산!$10:$10,0),FALSE))</f>
        <v>10592.04</v>
      </c>
      <c r="AM649" s="65">
        <f t="shared" ca="1" si="131"/>
        <v>1.3503954413715182</v>
      </c>
      <c r="AN649" s="65">
        <f t="shared" ca="1" si="132"/>
        <v>0.59944209989569797</v>
      </c>
      <c r="AO649" s="58" t="s">
        <v>1387</v>
      </c>
      <c r="AP649" s="65">
        <v>0.95</v>
      </c>
      <c r="AQ649" s="61" t="e">
        <f t="shared" ca="1" si="133"/>
        <v>#NAME?</v>
      </c>
      <c r="AR649" s="61" t="e">
        <f t="shared" ca="1" si="134"/>
        <v>#NAME?</v>
      </c>
      <c r="AS649" s="58" t="s">
        <v>1388</v>
      </c>
      <c r="AT649" s="65">
        <v>0.95</v>
      </c>
      <c r="AU649" s="61"/>
      <c r="AV649" s="61"/>
      <c r="AW649" s="58" t="s">
        <v>1389</v>
      </c>
      <c r="AX649" s="65">
        <v>0.9</v>
      </c>
      <c r="AY649" s="61"/>
      <c r="AZ649" s="61"/>
      <c r="BA649" s="58" t="s">
        <v>1390</v>
      </c>
      <c r="BB649" s="65">
        <v>0.9</v>
      </c>
      <c r="BC649" s="61"/>
      <c r="BD649" s="61"/>
      <c r="BE649" s="58" t="s">
        <v>1391</v>
      </c>
      <c r="BF649" s="65">
        <v>0.85</v>
      </c>
      <c r="BG649" s="61"/>
      <c r="BH649" s="61"/>
      <c r="BI649" s="58" t="s">
        <v>1384</v>
      </c>
      <c r="BJ649" s="65">
        <v>0.85</v>
      </c>
      <c r="BK649" s="61"/>
      <c r="BL649" s="61"/>
      <c r="BM649" s="58"/>
      <c r="BN649" s="65"/>
      <c r="BO649" s="61"/>
      <c r="BP649" s="61"/>
      <c r="BQ649" s="58"/>
      <c r="BR649" s="65"/>
      <c r="BS649" s="61"/>
      <c r="BT649" s="61"/>
      <c r="BU649" s="58"/>
      <c r="BV649" s="65"/>
      <c r="BW649" s="61"/>
      <c r="BX649" s="61"/>
      <c r="BY649" s="58"/>
      <c r="BZ649" s="65"/>
      <c r="CA649" s="61"/>
      <c r="CB649" s="61"/>
      <c r="CC649" s="58"/>
      <c r="CD649" s="65"/>
      <c r="CE649" s="61"/>
      <c r="CF649" s="61"/>
      <c r="CG649" s="58"/>
      <c r="CH649" s="65"/>
      <c r="CI649" s="61"/>
      <c r="CJ649" s="61"/>
      <c r="CK649" s="58"/>
      <c r="CL649" s="65"/>
      <c r="CM649" s="61"/>
      <c r="CN649" s="61"/>
      <c r="CO649" s="58"/>
      <c r="CP649" s="65"/>
      <c r="CQ649" s="61"/>
      <c r="CR649" s="61"/>
      <c r="CS649" s="58"/>
      <c r="CT649" s="65"/>
      <c r="CU649" s="61"/>
      <c r="CV649" s="61"/>
      <c r="CW649" s="58"/>
      <c r="CX649" s="65"/>
      <c r="CY649" s="61"/>
      <c r="CZ649" s="61"/>
      <c r="DA649" s="58"/>
      <c r="DB649" s="65"/>
      <c r="DC649" s="61"/>
      <c r="DD649" s="61"/>
      <c r="DE649" s="58"/>
      <c r="DF649" s="65"/>
      <c r="DG649" s="61"/>
      <c r="DH649" s="61"/>
      <c r="DI649" s="76">
        <v>39727</v>
      </c>
    </row>
    <row r="650" spans="1:113" s="26" customFormat="1" ht="14.5" x14ac:dyDescent="0.25">
      <c r="A650" s="150">
        <v>52543</v>
      </c>
      <c r="B650" s="55" t="s">
        <v>1756</v>
      </c>
      <c r="C650" s="57" t="s">
        <v>1392</v>
      </c>
      <c r="D650" s="58" t="s">
        <v>2626</v>
      </c>
      <c r="E650" s="58" t="s">
        <v>948</v>
      </c>
      <c r="F650" s="58" t="s">
        <v>1716</v>
      </c>
      <c r="G650" s="248">
        <v>20070502</v>
      </c>
      <c r="H650" s="58" t="s">
        <v>2005</v>
      </c>
      <c r="I650" s="59">
        <v>0.98599999999999999</v>
      </c>
      <c r="J650" s="58" t="s">
        <v>941</v>
      </c>
      <c r="K650" s="58" t="s">
        <v>6761</v>
      </c>
      <c r="L650" s="60">
        <v>9957318615</v>
      </c>
      <c r="M650" s="58" t="s">
        <v>2546</v>
      </c>
      <c r="N650" s="58" t="s">
        <v>1393</v>
      </c>
      <c r="O650" s="105">
        <v>206.28</v>
      </c>
      <c r="P650" s="105">
        <v>17677.939999999999</v>
      </c>
      <c r="Q650" s="58" t="s">
        <v>2543</v>
      </c>
      <c r="R650" s="58" t="s">
        <v>1394</v>
      </c>
      <c r="S650" s="74">
        <v>20100514</v>
      </c>
      <c r="T650" s="58" t="s">
        <v>2545</v>
      </c>
      <c r="U650" s="62">
        <v>6.6E-3</v>
      </c>
      <c r="V650" s="62">
        <v>0.02</v>
      </c>
      <c r="W650" s="62">
        <v>5.9999999999999995E-4</v>
      </c>
      <c r="X650" s="62">
        <v>5.9999999999999995E-4</v>
      </c>
      <c r="Y650" s="61" t="s">
        <v>2013</v>
      </c>
      <c r="Z650" s="61" t="s">
        <v>2009</v>
      </c>
      <c r="AA650" s="61" t="s">
        <v>2847</v>
      </c>
      <c r="AB650" s="76" t="s">
        <v>1174</v>
      </c>
      <c r="AC650" s="58"/>
      <c r="AD650" s="61" t="s">
        <v>144</v>
      </c>
      <c r="AE650" s="56"/>
      <c r="AF650" s="61">
        <v>60</v>
      </c>
      <c r="AG650" s="61"/>
      <c r="AH650" s="63"/>
      <c r="AI650" s="61" t="s">
        <v>1396</v>
      </c>
      <c r="AJ650" s="64">
        <v>0.15</v>
      </c>
      <c r="AK650" s="61">
        <f ca="1">IF(LEN(J650)=0,"",VLOOKUP(INDIRECT(ADDRESS(COUNTA(기초자산!$A:$A),1,,,sname)),mat_spot,MATCH(J650,기초자산!$10:$10,0),FALSE))</f>
        <v>274.89999999999998</v>
      </c>
      <c r="AL650" s="61">
        <f ca="1">IF(LEN(K650)=0,"",VLOOKUP(INDIRECT(ADDRESS(COUNTA(기초자산!$A:$A),1,,,sname)),mat_spot,MATCH(K650,기초자산!$10:$10,0),FALSE))</f>
        <v>10592.04</v>
      </c>
      <c r="AM650" s="65">
        <f t="shared" ca="1" si="131"/>
        <v>1.3326546441729687</v>
      </c>
      <c r="AN650" s="65">
        <f t="shared" ca="1" si="132"/>
        <v>0.59916709752380659</v>
      </c>
      <c r="AO650" s="58" t="s">
        <v>2538</v>
      </c>
      <c r="AP650" s="65">
        <v>0.95</v>
      </c>
      <c r="AQ650" s="61" t="e">
        <f t="shared" ca="1" si="133"/>
        <v>#NAME?</v>
      </c>
      <c r="AR650" s="61" t="e">
        <f t="shared" ca="1" si="134"/>
        <v>#NAME?</v>
      </c>
      <c r="AS650" s="58" t="s">
        <v>2539</v>
      </c>
      <c r="AT650" s="65">
        <v>0.95</v>
      </c>
      <c r="AU650" s="61"/>
      <c r="AV650" s="61"/>
      <c r="AW650" s="58" t="s">
        <v>2540</v>
      </c>
      <c r="AX650" s="65">
        <v>0.9</v>
      </c>
      <c r="AY650" s="61"/>
      <c r="AZ650" s="61"/>
      <c r="BA650" s="58" t="s">
        <v>2541</v>
      </c>
      <c r="BB650" s="65">
        <v>0.9</v>
      </c>
      <c r="BC650" s="61"/>
      <c r="BD650" s="61"/>
      <c r="BE650" s="58" t="s">
        <v>2542</v>
      </c>
      <c r="BF650" s="65">
        <v>0.85</v>
      </c>
      <c r="BG650" s="61"/>
      <c r="BH650" s="61"/>
      <c r="BI650" s="58" t="s">
        <v>2543</v>
      </c>
      <c r="BJ650" s="65">
        <v>0.85</v>
      </c>
      <c r="BK650" s="61"/>
      <c r="BL650" s="61"/>
      <c r="BM650" s="58"/>
      <c r="BN650" s="65"/>
      <c r="BO650" s="61"/>
      <c r="BP650" s="61"/>
      <c r="BQ650" s="58"/>
      <c r="BR650" s="65"/>
      <c r="BS650" s="61"/>
      <c r="BT650" s="61"/>
      <c r="BU650" s="58"/>
      <c r="BV650" s="65"/>
      <c r="BW650" s="61"/>
      <c r="BX650" s="61"/>
      <c r="BY650" s="58"/>
      <c r="BZ650" s="65"/>
      <c r="CA650" s="61"/>
      <c r="CB650" s="61"/>
      <c r="CC650" s="58"/>
      <c r="CD650" s="65"/>
      <c r="CE650" s="61"/>
      <c r="CF650" s="61"/>
      <c r="CG650" s="58"/>
      <c r="CH650" s="65"/>
      <c r="CI650" s="61"/>
      <c r="CJ650" s="61"/>
      <c r="CK650" s="58"/>
      <c r="CL650" s="65"/>
      <c r="CM650" s="61"/>
      <c r="CN650" s="61"/>
      <c r="CO650" s="58"/>
      <c r="CP650" s="65"/>
      <c r="CQ650" s="61"/>
      <c r="CR650" s="61"/>
      <c r="CS650" s="58"/>
      <c r="CT650" s="65"/>
      <c r="CU650" s="61"/>
      <c r="CV650" s="61"/>
      <c r="CW650" s="58"/>
      <c r="CX650" s="65"/>
      <c r="CY650" s="61"/>
      <c r="CZ650" s="61"/>
      <c r="DA650" s="58"/>
      <c r="DB650" s="65"/>
      <c r="DC650" s="61"/>
      <c r="DD650" s="61"/>
      <c r="DE650" s="58"/>
      <c r="DF650" s="65"/>
      <c r="DG650" s="61"/>
      <c r="DH650" s="61"/>
      <c r="DI650" s="76">
        <v>39727</v>
      </c>
    </row>
    <row r="651" spans="1:113" s="1" customFormat="1" ht="14.5" x14ac:dyDescent="0.25">
      <c r="A651" s="150">
        <v>52279</v>
      </c>
      <c r="B651" s="55" t="s">
        <v>625</v>
      </c>
      <c r="C651" s="57" t="s">
        <v>1078</v>
      </c>
      <c r="D651" s="58" t="s">
        <v>2626</v>
      </c>
      <c r="E651" s="58" t="s">
        <v>948</v>
      </c>
      <c r="F651" s="58" t="s">
        <v>2626</v>
      </c>
      <c r="G651" s="248">
        <v>20060915</v>
      </c>
      <c r="H651" s="58" t="s">
        <v>2024</v>
      </c>
      <c r="I651" s="59">
        <v>0.98499999999999999</v>
      </c>
      <c r="J651" s="58" t="s">
        <v>917</v>
      </c>
      <c r="K651" s="58" t="s">
        <v>912</v>
      </c>
      <c r="L651" s="60">
        <v>10283824424</v>
      </c>
      <c r="M651" s="58" t="s">
        <v>1803</v>
      </c>
      <c r="N651" s="58" t="s">
        <v>1397</v>
      </c>
      <c r="O651" s="105">
        <v>84900</v>
      </c>
      <c r="P651" s="105">
        <v>18900</v>
      </c>
      <c r="Q651" s="58" t="s">
        <v>632</v>
      </c>
      <c r="R651" s="58" t="s">
        <v>1398</v>
      </c>
      <c r="S651" s="74">
        <v>20090915</v>
      </c>
      <c r="T651" s="58" t="s">
        <v>626</v>
      </c>
      <c r="U651" s="62">
        <v>6.9999999999999993E-3</v>
      </c>
      <c r="V651" s="62">
        <v>0.02</v>
      </c>
      <c r="W651" s="62">
        <v>2.0000000000000001E-4</v>
      </c>
      <c r="X651" s="62">
        <v>2.0000000000000001E-4</v>
      </c>
      <c r="Y651" s="61" t="s">
        <v>2013</v>
      </c>
      <c r="Z651" s="61" t="s">
        <v>2009</v>
      </c>
      <c r="AA651" s="61" t="s">
        <v>2847</v>
      </c>
      <c r="AB651" s="76" t="s">
        <v>1174</v>
      </c>
      <c r="AC651" s="58"/>
      <c r="AD651" s="61" t="s">
        <v>1399</v>
      </c>
      <c r="AE651" s="56"/>
      <c r="AF651" s="61">
        <v>60</v>
      </c>
      <c r="AG651" s="61"/>
      <c r="AH651" s="63"/>
      <c r="AI651" s="61" t="s">
        <v>2978</v>
      </c>
      <c r="AJ651" s="64">
        <v>0.15</v>
      </c>
      <c r="AK651" s="61">
        <f ca="1">IF(LEN(J651)=0,"",VLOOKUP(INDIRECT(ADDRESS(COUNTA(기초자산!$A:$A),1,,,sname)),mat_spot,MATCH(J651,기초자산!$10:$10,0),FALSE))</f>
        <v>185000</v>
      </c>
      <c r="AL651" s="61">
        <f ca="1">IF(LEN(K651)=0,"",VLOOKUP(INDIRECT(ADDRESS(COUNTA(기초자산!$A:$A),1,,,sname)),mat_spot,MATCH(K651,기초자산!$10:$10,0),FALSE))</f>
        <v>14950</v>
      </c>
      <c r="AM651" s="65">
        <f t="shared" ca="1" si="131"/>
        <v>2.1790341578327443</v>
      </c>
      <c r="AN651" s="65">
        <f t="shared" ca="1" si="132"/>
        <v>0.79100529100529104</v>
      </c>
      <c r="AO651" s="58" t="s">
        <v>627</v>
      </c>
      <c r="AP651" s="65">
        <v>0.85</v>
      </c>
      <c r="AQ651" s="61" t="e">
        <f t="shared" ca="1" si="133"/>
        <v>#NAME?</v>
      </c>
      <c r="AR651" s="61" t="e">
        <f t="shared" ca="1" si="134"/>
        <v>#NAME?</v>
      </c>
      <c r="AS651" s="58" t="s">
        <v>628</v>
      </c>
      <c r="AT651" s="65">
        <v>0.85</v>
      </c>
      <c r="AU651" s="61"/>
      <c r="AV651" s="61"/>
      <c r="AW651" s="58" t="s">
        <v>629</v>
      </c>
      <c r="AX651" s="65">
        <v>0.8</v>
      </c>
      <c r="AY651" s="61"/>
      <c r="AZ651" s="61"/>
      <c r="BA651" s="58" t="s">
        <v>630</v>
      </c>
      <c r="BB651" s="65">
        <v>0.8</v>
      </c>
      <c r="BC651" s="61"/>
      <c r="BD651" s="61"/>
      <c r="BE651" s="58" t="s">
        <v>631</v>
      </c>
      <c r="BF651" s="65">
        <v>0.75</v>
      </c>
      <c r="BG651" s="61"/>
      <c r="BH651" s="61"/>
      <c r="BI651" s="58" t="s">
        <v>632</v>
      </c>
      <c r="BJ651" s="65">
        <v>0.75</v>
      </c>
      <c r="BK651" s="61"/>
      <c r="BL651" s="61"/>
      <c r="BM651" s="58"/>
      <c r="BN651" s="65"/>
      <c r="BO651" s="61"/>
      <c r="BP651" s="61"/>
      <c r="BQ651" s="58"/>
      <c r="BR651" s="65"/>
      <c r="BS651" s="61"/>
      <c r="BT651" s="61"/>
      <c r="BU651" s="58"/>
      <c r="BV651" s="65"/>
      <c r="BW651" s="61"/>
      <c r="BX651" s="61"/>
      <c r="BY651" s="58"/>
      <c r="BZ651" s="65"/>
      <c r="CA651" s="61"/>
      <c r="CB651" s="61"/>
      <c r="CC651" s="58"/>
      <c r="CD651" s="65"/>
      <c r="CE651" s="61"/>
      <c r="CF651" s="61"/>
      <c r="CG651" s="58"/>
      <c r="CH651" s="65"/>
      <c r="CI651" s="61"/>
      <c r="CJ651" s="61"/>
      <c r="CK651" s="58"/>
      <c r="CL651" s="65"/>
      <c r="CM651" s="61"/>
      <c r="CN651" s="61"/>
      <c r="CO651" s="58"/>
      <c r="CP651" s="65"/>
      <c r="CQ651" s="61"/>
      <c r="CR651" s="61"/>
      <c r="CS651" s="58"/>
      <c r="CT651" s="65"/>
      <c r="CU651" s="61"/>
      <c r="CV651" s="61"/>
      <c r="CW651" s="58"/>
      <c r="CX651" s="65"/>
      <c r="CY651" s="61"/>
      <c r="CZ651" s="61"/>
      <c r="DA651" s="58"/>
      <c r="DB651" s="65"/>
      <c r="DC651" s="61"/>
      <c r="DD651" s="61"/>
      <c r="DE651" s="58"/>
      <c r="DF651" s="65"/>
      <c r="DG651" s="61"/>
      <c r="DH651" s="61"/>
      <c r="DI651" s="94">
        <v>39721.398541666669</v>
      </c>
    </row>
    <row r="652" spans="1:113" s="1" customFormat="1" ht="14.5" x14ac:dyDescent="0.25">
      <c r="A652" s="150">
        <v>52242</v>
      </c>
      <c r="B652" s="55" t="s">
        <v>1400</v>
      </c>
      <c r="C652" s="57" t="s">
        <v>1125</v>
      </c>
      <c r="D652" s="58" t="s">
        <v>634</v>
      </c>
      <c r="E652" s="58" t="s">
        <v>948</v>
      </c>
      <c r="F652" s="58" t="s">
        <v>932</v>
      </c>
      <c r="G652" s="248">
        <v>20051221</v>
      </c>
      <c r="H652" s="58" t="s">
        <v>2855</v>
      </c>
      <c r="I652" s="59">
        <v>0.98499999999999999</v>
      </c>
      <c r="J652" s="58" t="s">
        <v>2338</v>
      </c>
      <c r="K652" s="58" t="s">
        <v>1758</v>
      </c>
      <c r="L652" s="60">
        <v>6336862779</v>
      </c>
      <c r="M652" s="58" t="s">
        <v>633</v>
      </c>
      <c r="N652" s="58" t="s">
        <v>1401</v>
      </c>
      <c r="O652" s="105">
        <v>204000</v>
      </c>
      <c r="P652" s="105">
        <v>96900</v>
      </c>
      <c r="Q652" s="58" t="s">
        <v>2354</v>
      </c>
      <c r="R652" s="58" t="s">
        <v>1402</v>
      </c>
      <c r="S652" s="74">
        <v>20081224</v>
      </c>
      <c r="T652" s="58" t="s">
        <v>635</v>
      </c>
      <c r="U652" s="62">
        <v>6.0000000000000001E-3</v>
      </c>
      <c r="V652" s="62" t="s">
        <v>946</v>
      </c>
      <c r="W652" s="62">
        <v>2.0000000000000001E-4</v>
      </c>
      <c r="X652" s="62">
        <v>2.0000000000000001E-4</v>
      </c>
      <c r="Y652" s="61" t="s">
        <v>2013</v>
      </c>
      <c r="Z652" s="61" t="s">
        <v>2009</v>
      </c>
      <c r="AA652" s="61" t="s">
        <v>2847</v>
      </c>
      <c r="AB652" s="76" t="s">
        <v>1174</v>
      </c>
      <c r="AC652" s="58"/>
      <c r="AD652" s="61" t="s">
        <v>145</v>
      </c>
      <c r="AE652" s="56">
        <v>20070427</v>
      </c>
      <c r="AF652" s="61">
        <v>60</v>
      </c>
      <c r="AG652" s="61"/>
      <c r="AH652" s="63"/>
      <c r="AI652" s="61" t="s">
        <v>1403</v>
      </c>
      <c r="AJ652" s="64"/>
      <c r="AK652" s="61">
        <f ca="1">IF(LEN(J652)=0,"",VLOOKUP(INDIRECT(ADDRESS(COUNTA(기초자산!$A:$A),1,,,sname)),mat_spot,MATCH(J652,기초자산!$10:$10,0),FALSE))</f>
        <v>472000</v>
      </c>
      <c r="AL652" s="61">
        <f ca="1">IF(LEN(K652)=0,"",VLOOKUP(INDIRECT(ADDRESS(COUNTA(기초자산!$A:$A),1,,,sname)),mat_spot,MATCH(K652,기초자산!$10:$10,0),FALSE))</f>
        <v>185000</v>
      </c>
      <c r="AM652" s="65">
        <f t="shared" ca="1" si="131"/>
        <v>2.3137254901960786</v>
      </c>
      <c r="AN652" s="65">
        <f t="shared" ca="1" si="132"/>
        <v>1.9091847265221877</v>
      </c>
      <c r="AO652" s="55" t="s">
        <v>2337</v>
      </c>
      <c r="AP652" s="65">
        <v>0.85</v>
      </c>
      <c r="AQ652" s="61" t="e">
        <f t="shared" ca="1" si="133"/>
        <v>#NAME?</v>
      </c>
      <c r="AR652" s="61" t="e">
        <f t="shared" ca="1" si="134"/>
        <v>#NAME?</v>
      </c>
      <c r="AS652" s="58" t="s">
        <v>636</v>
      </c>
      <c r="AT652" s="65">
        <v>0.85</v>
      </c>
      <c r="AU652" s="61"/>
      <c r="AV652" s="61"/>
      <c r="AW652" s="58" t="s">
        <v>2501</v>
      </c>
      <c r="AX652" s="65">
        <v>0.85</v>
      </c>
      <c r="AY652" s="61"/>
      <c r="AZ652" s="61"/>
      <c r="BA652" s="58" t="s">
        <v>637</v>
      </c>
      <c r="BB652" s="65">
        <v>0.85</v>
      </c>
      <c r="BC652" s="61"/>
      <c r="BD652" s="61"/>
      <c r="BE652" s="58" t="s">
        <v>638</v>
      </c>
      <c r="BF652" s="65">
        <v>0.85</v>
      </c>
      <c r="BG652" s="61"/>
      <c r="BH652" s="61"/>
      <c r="BI652" s="58" t="s">
        <v>2354</v>
      </c>
      <c r="BJ652" s="65">
        <v>0.85</v>
      </c>
      <c r="BK652" s="61"/>
      <c r="BL652" s="61"/>
      <c r="BM652" s="58"/>
      <c r="BN652" s="65"/>
      <c r="BO652" s="61"/>
      <c r="BP652" s="61"/>
      <c r="BQ652" s="58"/>
      <c r="BR652" s="65"/>
      <c r="BS652" s="61"/>
      <c r="BT652" s="61"/>
      <c r="BU652" s="58"/>
      <c r="BV652" s="65"/>
      <c r="BW652" s="61"/>
      <c r="BX652" s="61"/>
      <c r="BY652" s="58"/>
      <c r="BZ652" s="65"/>
      <c r="CA652" s="61"/>
      <c r="CB652" s="61"/>
      <c r="CC652" s="58"/>
      <c r="CD652" s="65"/>
      <c r="CE652" s="61"/>
      <c r="CF652" s="61"/>
      <c r="CG652" s="58"/>
      <c r="CH652" s="65"/>
      <c r="CI652" s="61"/>
      <c r="CJ652" s="61"/>
      <c r="CK652" s="58"/>
      <c r="CL652" s="65"/>
      <c r="CM652" s="61"/>
      <c r="CN652" s="61"/>
      <c r="CO652" s="58"/>
      <c r="CP652" s="65"/>
      <c r="CQ652" s="61"/>
      <c r="CR652" s="61"/>
      <c r="CS652" s="58"/>
      <c r="CT652" s="65"/>
      <c r="CU652" s="61"/>
      <c r="CV652" s="61"/>
      <c r="CW652" s="58"/>
      <c r="CX652" s="65"/>
      <c r="CY652" s="61"/>
      <c r="CZ652" s="61"/>
      <c r="DA652" s="58"/>
      <c r="DB652" s="65"/>
      <c r="DC652" s="61"/>
      <c r="DD652" s="61"/>
      <c r="DE652" s="58"/>
      <c r="DF652" s="65"/>
      <c r="DG652" s="61"/>
      <c r="DH652" s="61"/>
      <c r="DI652" s="114">
        <v>39199</v>
      </c>
    </row>
    <row r="653" spans="1:113" s="1" customFormat="1" ht="14.5" x14ac:dyDescent="0.25">
      <c r="A653" s="15"/>
      <c r="I653" s="53"/>
      <c r="O653" s="106"/>
      <c r="P653" s="106"/>
      <c r="AB653" s="114"/>
      <c r="AE653" s="4"/>
      <c r="AH653" s="28"/>
      <c r="AP653" s="9"/>
      <c r="AT653" s="9"/>
      <c r="AX653" s="9"/>
      <c r="BB653" s="9"/>
      <c r="BF653" s="9"/>
      <c r="BJ653" s="9"/>
      <c r="BN653" s="9"/>
      <c r="BR653" s="9"/>
      <c r="BV653" s="9"/>
      <c r="BZ653" s="9"/>
      <c r="CD653" s="9"/>
      <c r="CH653" s="9"/>
      <c r="CL653" s="9"/>
      <c r="CP653" s="9"/>
      <c r="CT653" s="9"/>
      <c r="CX653" s="9"/>
      <c r="DB653" s="9"/>
      <c r="DF653" s="9"/>
    </row>
    <row r="654" spans="1:113" s="1" customFormat="1" ht="14.5" x14ac:dyDescent="0.25">
      <c r="A654" s="15" t="s">
        <v>1181</v>
      </c>
      <c r="I654" s="53"/>
      <c r="O654" s="106"/>
      <c r="P654" s="106"/>
      <c r="AB654" s="114"/>
      <c r="AE654" s="4"/>
      <c r="AH654" s="28"/>
      <c r="AP654" s="9"/>
      <c r="AT654" s="9"/>
      <c r="AX654" s="9"/>
      <c r="BB654" s="9"/>
      <c r="BF654" s="9"/>
      <c r="BJ654" s="9"/>
      <c r="BN654" s="9"/>
      <c r="BR654" s="9"/>
      <c r="BV654" s="9"/>
      <c r="BZ654" s="9"/>
      <c r="CD654" s="9"/>
      <c r="CH654" s="9"/>
      <c r="CL654" s="9"/>
      <c r="CP654" s="9"/>
      <c r="CT654" s="9"/>
      <c r="CX654" s="9"/>
      <c r="DB654" s="9"/>
      <c r="DF654" s="9"/>
    </row>
    <row r="655" spans="1:113" s="1" customFormat="1" ht="14.5" x14ac:dyDescent="0.25">
      <c r="A655" s="136" t="s">
        <v>3563</v>
      </c>
      <c r="C655" s="137" t="s">
        <v>960</v>
      </c>
      <c r="D655" s="136" t="s">
        <v>1183</v>
      </c>
      <c r="I655" s="53"/>
      <c r="O655" s="106"/>
      <c r="P655" s="106"/>
      <c r="AB655" s="114"/>
      <c r="AE655" s="4"/>
      <c r="AH655" s="28"/>
      <c r="AP655" s="9"/>
      <c r="AT655" s="9"/>
      <c r="AX655" s="9"/>
      <c r="BB655" s="9"/>
      <c r="BF655" s="9"/>
      <c r="BJ655" s="9"/>
      <c r="BN655" s="9"/>
      <c r="BR655" s="9"/>
      <c r="BV655" s="9"/>
      <c r="BZ655" s="9"/>
      <c r="CD655" s="9"/>
      <c r="CH655" s="9"/>
      <c r="CL655" s="9"/>
      <c r="CP655" s="9"/>
      <c r="CT655" s="9"/>
      <c r="CX655" s="9"/>
      <c r="DB655" s="9"/>
      <c r="DF655" s="9"/>
    </row>
    <row r="656" spans="1:113" s="1" customFormat="1" ht="14.5" x14ac:dyDescent="0.25">
      <c r="A656" s="138">
        <v>52319</v>
      </c>
      <c r="C656" s="139" t="s">
        <v>1184</v>
      </c>
      <c r="D656" s="140">
        <v>38741</v>
      </c>
      <c r="I656" s="53"/>
      <c r="O656" s="106"/>
      <c r="P656" s="106"/>
      <c r="AB656" s="114"/>
      <c r="AE656" s="4"/>
      <c r="AH656" s="28"/>
      <c r="AP656" s="9"/>
      <c r="AT656" s="9"/>
      <c r="AX656" s="9"/>
      <c r="BB656" s="9"/>
      <c r="BF656" s="9"/>
      <c r="BJ656" s="9"/>
      <c r="BN656" s="9"/>
      <c r="BR656" s="9"/>
      <c r="BV656" s="9"/>
      <c r="BZ656" s="9"/>
      <c r="CD656" s="9"/>
      <c r="CH656" s="9"/>
      <c r="CL656" s="9"/>
      <c r="CP656" s="9"/>
      <c r="CT656" s="9"/>
      <c r="CX656" s="9"/>
      <c r="DB656" s="9"/>
      <c r="DF656" s="9"/>
    </row>
    <row r="657" spans="1:110" s="1" customFormat="1" ht="14.5" x14ac:dyDescent="0.25">
      <c r="A657" s="138">
        <v>52325</v>
      </c>
      <c r="C657" s="139" t="s">
        <v>1185</v>
      </c>
      <c r="D657" s="140">
        <v>38741</v>
      </c>
      <c r="I657" s="53"/>
      <c r="O657" s="106"/>
      <c r="P657" s="106"/>
      <c r="AB657" s="114"/>
      <c r="AE657" s="4"/>
      <c r="AH657" s="28"/>
      <c r="AP657" s="9"/>
      <c r="AT657" s="9"/>
      <c r="AX657" s="9"/>
      <c r="BB657" s="9"/>
      <c r="BF657" s="9"/>
      <c r="BJ657" s="9"/>
      <c r="BN657" s="9"/>
      <c r="BR657" s="9"/>
      <c r="BV657" s="9"/>
      <c r="BZ657" s="9"/>
      <c r="CD657" s="9"/>
      <c r="CH657" s="9"/>
      <c r="CL657" s="9"/>
      <c r="CP657" s="9"/>
      <c r="CT657" s="9"/>
      <c r="CX657" s="9"/>
      <c r="DB657" s="9"/>
      <c r="DF657" s="9"/>
    </row>
    <row r="658" spans="1:110" s="1" customFormat="1" ht="14.5" x14ac:dyDescent="0.25">
      <c r="A658" s="138">
        <v>52214</v>
      </c>
      <c r="C658" s="139" t="s">
        <v>1186</v>
      </c>
      <c r="D658" s="140">
        <v>38742</v>
      </c>
      <c r="I658" s="53"/>
      <c r="O658" s="106"/>
      <c r="P658" s="106"/>
      <c r="AB658" s="114"/>
      <c r="AE658" s="4"/>
      <c r="AH658" s="28"/>
      <c r="AP658" s="9"/>
      <c r="AT658" s="9"/>
      <c r="AX658" s="9"/>
      <c r="BB658" s="9"/>
      <c r="BF658" s="9"/>
      <c r="BJ658" s="9"/>
      <c r="BN658" s="9"/>
      <c r="BR658" s="9"/>
      <c r="BV658" s="9"/>
      <c r="BZ658" s="9"/>
      <c r="CD658" s="9"/>
      <c r="CH658" s="9"/>
      <c r="CL658" s="9"/>
      <c r="CP658" s="9"/>
      <c r="CT658" s="9"/>
      <c r="CX658" s="9"/>
      <c r="DB658" s="9"/>
      <c r="DF658" s="9"/>
    </row>
    <row r="659" spans="1:110" ht="14.5" x14ac:dyDescent="0.25">
      <c r="A659" s="138">
        <v>52216</v>
      </c>
      <c r="C659" s="139" t="s">
        <v>1187</v>
      </c>
      <c r="D659" s="140">
        <v>38742</v>
      </c>
    </row>
    <row r="660" spans="1:110" ht="14.5" x14ac:dyDescent="0.25">
      <c r="A660" s="138">
        <v>52320</v>
      </c>
      <c r="C660" s="139" t="s">
        <v>1188</v>
      </c>
      <c r="D660" s="140">
        <v>38748</v>
      </c>
    </row>
    <row r="661" spans="1:110" ht="14.5" x14ac:dyDescent="0.25">
      <c r="A661" s="138">
        <v>52321</v>
      </c>
      <c r="C661" s="139" t="s">
        <v>1189</v>
      </c>
      <c r="D661" s="140">
        <v>38749</v>
      </c>
    </row>
    <row r="662" spans="1:110" ht="14.5" x14ac:dyDescent="0.25">
      <c r="A662" s="138">
        <v>52221</v>
      </c>
      <c r="C662" s="139" t="s">
        <v>1190</v>
      </c>
      <c r="D662" s="140">
        <v>38762</v>
      </c>
      <c r="I662"/>
      <c r="O662"/>
      <c r="P662"/>
      <c r="AB662"/>
      <c r="AE662"/>
      <c r="AH662"/>
      <c r="AP662"/>
      <c r="AT662"/>
      <c r="AX662"/>
      <c r="BB662"/>
      <c r="BF662"/>
      <c r="BJ662"/>
      <c r="BN662"/>
      <c r="BR662"/>
      <c r="BV662"/>
      <c r="BZ662"/>
      <c r="CD662"/>
      <c r="CH662"/>
      <c r="CL662"/>
      <c r="CP662"/>
      <c r="CT662"/>
      <c r="CX662"/>
      <c r="DB662"/>
      <c r="DF662"/>
    </row>
    <row r="663" spans="1:110" ht="14.5" x14ac:dyDescent="0.25">
      <c r="A663" s="138">
        <v>52332</v>
      </c>
      <c r="C663" s="139" t="s">
        <v>1191</v>
      </c>
      <c r="D663" s="140">
        <v>38772</v>
      </c>
    </row>
    <row r="664" spans="1:110" ht="14.5" x14ac:dyDescent="0.25">
      <c r="A664" s="138">
        <v>52307</v>
      </c>
      <c r="C664" s="139" t="s">
        <v>1192</v>
      </c>
      <c r="D664" s="140">
        <v>38783</v>
      </c>
    </row>
    <row r="665" spans="1:110" ht="14.5" x14ac:dyDescent="0.25">
      <c r="A665" s="138">
        <v>52222</v>
      </c>
      <c r="C665" s="139" t="s">
        <v>1193</v>
      </c>
      <c r="D665" s="140">
        <v>38796</v>
      </c>
    </row>
    <row r="666" spans="1:110" ht="14.5" x14ac:dyDescent="0.25">
      <c r="A666" s="138">
        <v>52224</v>
      </c>
      <c r="C666" s="139" t="s">
        <v>1194</v>
      </c>
      <c r="D666" s="140">
        <v>38800</v>
      </c>
    </row>
    <row r="667" spans="1:110" ht="14.5" x14ac:dyDescent="0.25">
      <c r="A667" s="138">
        <v>52313</v>
      </c>
      <c r="C667" s="139" t="s">
        <v>1195</v>
      </c>
      <c r="D667" s="140">
        <v>38807</v>
      </c>
    </row>
    <row r="668" spans="1:110" ht="14.5" x14ac:dyDescent="0.25">
      <c r="A668" s="138">
        <v>52227</v>
      </c>
      <c r="C668" s="139" t="s">
        <v>1196</v>
      </c>
      <c r="D668" s="140">
        <v>38810</v>
      </c>
    </row>
    <row r="669" spans="1:110" ht="14.5" x14ac:dyDescent="0.25">
      <c r="A669" s="138">
        <v>52228</v>
      </c>
      <c r="C669" s="139" t="s">
        <v>1197</v>
      </c>
      <c r="D669" s="140">
        <v>38811</v>
      </c>
    </row>
    <row r="670" spans="1:110" ht="14.5" x14ac:dyDescent="0.25">
      <c r="A670" s="138">
        <v>52223</v>
      </c>
      <c r="C670" s="139" t="s">
        <v>1198</v>
      </c>
      <c r="D670" s="140">
        <v>38814</v>
      </c>
    </row>
    <row r="671" spans="1:110" ht="14.5" x14ac:dyDescent="0.25">
      <c r="A671" s="138">
        <v>52230</v>
      </c>
      <c r="C671" s="139" t="s">
        <v>1199</v>
      </c>
      <c r="D671" s="140">
        <v>38835</v>
      </c>
    </row>
    <row r="672" spans="1:110" ht="14.5" x14ac:dyDescent="0.25">
      <c r="A672" s="138">
        <v>52231</v>
      </c>
      <c r="C672" s="139" t="s">
        <v>1200</v>
      </c>
      <c r="D672" s="140">
        <v>38855</v>
      </c>
    </row>
    <row r="673" spans="1:4" ht="14.5" x14ac:dyDescent="0.25">
      <c r="A673" s="138">
        <v>52324</v>
      </c>
      <c r="C673" s="139" t="s">
        <v>1201</v>
      </c>
      <c r="D673" s="140">
        <v>38861</v>
      </c>
    </row>
    <row r="674" spans="1:4" ht="14.5" x14ac:dyDescent="0.25">
      <c r="A674" s="138">
        <v>52312</v>
      </c>
      <c r="C674" s="139" t="s">
        <v>1202</v>
      </c>
      <c r="D674" s="140">
        <v>38867</v>
      </c>
    </row>
    <row r="675" spans="1:4" ht="14.5" x14ac:dyDescent="0.25">
      <c r="A675" s="138">
        <v>52239</v>
      </c>
      <c r="C675" s="139" t="s">
        <v>1203</v>
      </c>
      <c r="D675" s="140">
        <v>38875</v>
      </c>
    </row>
    <row r="676" spans="1:4" ht="14.5" x14ac:dyDescent="0.25">
      <c r="A676" s="138">
        <v>52202</v>
      </c>
      <c r="C676" s="139" t="s">
        <v>1204</v>
      </c>
      <c r="D676" s="140">
        <v>38887</v>
      </c>
    </row>
    <row r="677" spans="1:4" ht="14.5" x14ac:dyDescent="0.25">
      <c r="A677" s="138">
        <v>52143</v>
      </c>
      <c r="C677" s="139" t="s">
        <v>1205</v>
      </c>
      <c r="D677" s="140">
        <v>38896</v>
      </c>
    </row>
    <row r="678" spans="1:4" ht="14.5" x14ac:dyDescent="0.25">
      <c r="A678" s="138">
        <v>52243</v>
      </c>
      <c r="C678" s="139" t="s">
        <v>1206</v>
      </c>
      <c r="D678" s="140">
        <v>38901</v>
      </c>
    </row>
    <row r="679" spans="1:4" ht="14.5" x14ac:dyDescent="0.25">
      <c r="A679" s="138">
        <v>52218</v>
      </c>
      <c r="C679" s="139" t="s">
        <v>1207</v>
      </c>
      <c r="D679" s="140">
        <v>38918</v>
      </c>
    </row>
    <row r="680" spans="1:4" ht="14.5" x14ac:dyDescent="0.25">
      <c r="A680" s="138">
        <v>52316</v>
      </c>
      <c r="C680" s="139" t="s">
        <v>1208</v>
      </c>
      <c r="D680" s="140">
        <v>38924</v>
      </c>
    </row>
    <row r="681" spans="1:4" ht="14.5" x14ac:dyDescent="0.25">
      <c r="A681" s="138">
        <v>52220</v>
      </c>
      <c r="C681" s="139" t="s">
        <v>1209</v>
      </c>
      <c r="D681" s="140">
        <v>38931</v>
      </c>
    </row>
    <row r="682" spans="1:4" ht="14.5" x14ac:dyDescent="0.25">
      <c r="A682" s="138">
        <v>52338</v>
      </c>
      <c r="C682" s="139" t="s">
        <v>1210</v>
      </c>
      <c r="D682" s="140">
        <v>38946</v>
      </c>
    </row>
    <row r="683" spans="1:4" ht="14.5" x14ac:dyDescent="0.25">
      <c r="A683" s="138">
        <v>52318</v>
      </c>
      <c r="C683" s="139" t="s">
        <v>1211</v>
      </c>
      <c r="D683" s="140">
        <v>38959</v>
      </c>
    </row>
    <row r="684" spans="1:4" ht="14.5" x14ac:dyDescent="0.25">
      <c r="A684" s="138">
        <v>52309</v>
      </c>
      <c r="C684" s="139" t="s">
        <v>1212</v>
      </c>
      <c r="D684" s="140">
        <v>38960</v>
      </c>
    </row>
    <row r="685" spans="1:4" ht="14.5" x14ac:dyDescent="0.25">
      <c r="A685" s="138">
        <v>52334</v>
      </c>
      <c r="C685" s="139" t="s">
        <v>1213</v>
      </c>
      <c r="D685" s="140">
        <v>38961</v>
      </c>
    </row>
    <row r="686" spans="1:4" ht="14.5" x14ac:dyDescent="0.25">
      <c r="A686" s="138">
        <v>52253</v>
      </c>
      <c r="C686" s="139" t="s">
        <v>1214</v>
      </c>
      <c r="D686" s="140">
        <v>38973</v>
      </c>
    </row>
    <row r="687" spans="1:4" ht="14.5" x14ac:dyDescent="0.25">
      <c r="A687" s="138">
        <v>52126</v>
      </c>
      <c r="C687" s="139" t="s">
        <v>1215</v>
      </c>
      <c r="D687" s="140">
        <v>38974</v>
      </c>
    </row>
    <row r="688" spans="1:4" ht="14.5" x14ac:dyDescent="0.25">
      <c r="A688" s="138">
        <v>52254</v>
      </c>
      <c r="C688" s="139" t="s">
        <v>1216</v>
      </c>
      <c r="D688" s="140">
        <v>38978</v>
      </c>
    </row>
    <row r="689" spans="1:4" ht="14.5" x14ac:dyDescent="0.25">
      <c r="A689" s="138">
        <v>52401</v>
      </c>
      <c r="C689" s="139" t="s">
        <v>1217</v>
      </c>
      <c r="D689" s="140">
        <v>38981</v>
      </c>
    </row>
    <row r="690" spans="1:4" ht="14.5" x14ac:dyDescent="0.25">
      <c r="A690" s="138">
        <v>52241</v>
      </c>
      <c r="C690" s="139" t="s">
        <v>1218</v>
      </c>
      <c r="D690" s="140">
        <v>38988</v>
      </c>
    </row>
    <row r="691" spans="1:4" ht="14.5" x14ac:dyDescent="0.25">
      <c r="A691" s="138">
        <v>52341</v>
      </c>
      <c r="C691" s="139" t="s">
        <v>1219</v>
      </c>
      <c r="D691" s="140">
        <v>38988</v>
      </c>
    </row>
    <row r="692" spans="1:4" ht="14.5" x14ac:dyDescent="0.25">
      <c r="A692" s="138">
        <v>52339</v>
      </c>
      <c r="C692" s="139" t="s">
        <v>1220</v>
      </c>
      <c r="D692" s="140">
        <v>38991</v>
      </c>
    </row>
    <row r="693" spans="1:4" ht="14.5" x14ac:dyDescent="0.25">
      <c r="A693" s="138">
        <v>52225</v>
      </c>
      <c r="C693" s="139" t="s">
        <v>1221</v>
      </c>
      <c r="D693" s="140">
        <v>38992</v>
      </c>
    </row>
    <row r="694" spans="1:4" ht="14.5" x14ac:dyDescent="0.25">
      <c r="A694" s="138">
        <v>52257</v>
      </c>
      <c r="C694" s="139" t="s">
        <v>1222</v>
      </c>
      <c r="D694" s="140">
        <v>38992</v>
      </c>
    </row>
    <row r="695" spans="1:4" ht="14.5" x14ac:dyDescent="0.25">
      <c r="A695" s="138">
        <v>52255</v>
      </c>
      <c r="C695" s="139" t="s">
        <v>1223</v>
      </c>
      <c r="D695" s="140">
        <v>38994</v>
      </c>
    </row>
    <row r="696" spans="1:4" ht="14.5" x14ac:dyDescent="0.25">
      <c r="A696" s="138">
        <v>52259</v>
      </c>
      <c r="C696" s="139" t="s">
        <v>1224</v>
      </c>
      <c r="D696" s="140">
        <v>39014</v>
      </c>
    </row>
    <row r="697" spans="1:4" ht="14.5" x14ac:dyDescent="0.25">
      <c r="A697" s="138">
        <v>52136</v>
      </c>
      <c r="C697" s="139" t="s">
        <v>1225</v>
      </c>
      <c r="D697" s="140">
        <v>39022</v>
      </c>
    </row>
    <row r="698" spans="1:4" ht="14.5" x14ac:dyDescent="0.25">
      <c r="A698" s="138">
        <v>52274</v>
      </c>
      <c r="C698" s="139" t="s">
        <v>1226</v>
      </c>
      <c r="D698" s="140">
        <v>39023</v>
      </c>
    </row>
    <row r="699" spans="1:4" ht="14.5" x14ac:dyDescent="0.25">
      <c r="A699" s="138">
        <v>52322</v>
      </c>
      <c r="C699" s="139" t="s">
        <v>1227</v>
      </c>
      <c r="D699" s="140">
        <v>39024</v>
      </c>
    </row>
    <row r="700" spans="1:4" ht="14.5" x14ac:dyDescent="0.25">
      <c r="A700" s="138">
        <v>52323</v>
      </c>
      <c r="C700" s="139" t="s">
        <v>1228</v>
      </c>
      <c r="D700" s="140">
        <v>39031</v>
      </c>
    </row>
    <row r="701" spans="1:4" ht="14.5" x14ac:dyDescent="0.25">
      <c r="A701" s="138">
        <v>52262</v>
      </c>
      <c r="C701" s="139" t="s">
        <v>1229</v>
      </c>
      <c r="D701" s="140">
        <v>39034</v>
      </c>
    </row>
    <row r="702" spans="1:4" ht="14.5" x14ac:dyDescent="0.25">
      <c r="A702" s="138">
        <v>52233</v>
      </c>
      <c r="C702" s="139" t="s">
        <v>1230</v>
      </c>
      <c r="D702" s="140">
        <v>39042</v>
      </c>
    </row>
    <row r="703" spans="1:4" ht="14.5" x14ac:dyDescent="0.25">
      <c r="A703" s="138">
        <v>52264</v>
      </c>
      <c r="C703" s="139" t="s">
        <v>1231</v>
      </c>
      <c r="D703" s="140">
        <v>39045</v>
      </c>
    </row>
    <row r="704" spans="1:4" ht="14.5" x14ac:dyDescent="0.25">
      <c r="A704" s="138">
        <v>52232</v>
      </c>
      <c r="C704" s="139" t="s">
        <v>1232</v>
      </c>
      <c r="D704" s="140">
        <v>39049</v>
      </c>
    </row>
    <row r="705" spans="1:4" ht="14.5" x14ac:dyDescent="0.25">
      <c r="A705" s="138">
        <v>52267</v>
      </c>
      <c r="C705" s="139" t="s">
        <v>1233</v>
      </c>
      <c r="D705" s="140">
        <v>39051</v>
      </c>
    </row>
    <row r="706" spans="1:4" ht="14.5" x14ac:dyDescent="0.25">
      <c r="A706" s="138">
        <v>52292</v>
      </c>
      <c r="C706" s="139" t="s">
        <v>1234</v>
      </c>
      <c r="D706" s="140">
        <v>39051</v>
      </c>
    </row>
    <row r="707" spans="1:4" ht="14.5" x14ac:dyDescent="0.25">
      <c r="A707" s="138">
        <v>52266</v>
      </c>
      <c r="C707" s="139" t="s">
        <v>1235</v>
      </c>
      <c r="D707" s="140">
        <v>39058</v>
      </c>
    </row>
    <row r="708" spans="1:4" ht="14.5" x14ac:dyDescent="0.25">
      <c r="A708" s="138">
        <v>52240</v>
      </c>
      <c r="C708" s="139" t="s">
        <v>1236</v>
      </c>
      <c r="D708" s="140">
        <v>39059</v>
      </c>
    </row>
    <row r="709" spans="1:4" ht="14.5" x14ac:dyDescent="0.25">
      <c r="A709" s="138">
        <v>52268</v>
      </c>
      <c r="C709" s="139" t="s">
        <v>1237</v>
      </c>
      <c r="D709" s="140">
        <v>39062</v>
      </c>
    </row>
    <row r="710" spans="1:4" ht="14.5" x14ac:dyDescent="0.25">
      <c r="A710" s="138">
        <v>52337</v>
      </c>
      <c r="C710" s="139" t="s">
        <v>1238</v>
      </c>
      <c r="D710" s="140">
        <v>39065</v>
      </c>
    </row>
    <row r="711" spans="1:4" ht="14.5" x14ac:dyDescent="0.25">
      <c r="A711" s="138">
        <v>52270</v>
      </c>
      <c r="C711" s="139" t="s">
        <v>1239</v>
      </c>
      <c r="D711" s="140">
        <v>39079</v>
      </c>
    </row>
    <row r="712" spans="1:4" ht="14.5" x14ac:dyDescent="0.25">
      <c r="A712" s="138">
        <v>52277</v>
      </c>
      <c r="C712" s="139" t="s">
        <v>1240</v>
      </c>
      <c r="D712" s="140">
        <v>39079</v>
      </c>
    </row>
    <row r="713" spans="1:4" ht="14.5" x14ac:dyDescent="0.25">
      <c r="A713" s="138">
        <v>52271</v>
      </c>
      <c r="C713" s="139" t="s">
        <v>1241</v>
      </c>
      <c r="D713" s="140">
        <v>39080</v>
      </c>
    </row>
    <row r="714" spans="1:4" ht="14.5" x14ac:dyDescent="0.25">
      <c r="A714" s="138">
        <v>52203</v>
      </c>
      <c r="C714" s="139" t="s">
        <v>1242</v>
      </c>
      <c r="D714" s="140">
        <v>39084</v>
      </c>
    </row>
    <row r="715" spans="1:4" ht="14.5" x14ac:dyDescent="0.25">
      <c r="A715" s="138">
        <v>52501</v>
      </c>
      <c r="C715" s="139" t="s">
        <v>1243</v>
      </c>
      <c r="D715" s="140">
        <v>39086</v>
      </c>
    </row>
    <row r="716" spans="1:4" ht="14.5" x14ac:dyDescent="0.25">
      <c r="A716" s="138">
        <v>52278</v>
      </c>
      <c r="C716" s="139" t="s">
        <v>1244</v>
      </c>
      <c r="D716" s="140">
        <v>39087</v>
      </c>
    </row>
    <row r="717" spans="1:4" ht="14.5" x14ac:dyDescent="0.25">
      <c r="A717" s="138">
        <v>52272</v>
      </c>
      <c r="C717" s="139" t="s">
        <v>1245</v>
      </c>
      <c r="D717" s="140">
        <v>39090</v>
      </c>
    </row>
    <row r="718" spans="1:4" ht="14.5" x14ac:dyDescent="0.25">
      <c r="A718" s="138">
        <v>52269</v>
      </c>
      <c r="C718" s="139" t="s">
        <v>1246</v>
      </c>
      <c r="D718" s="140">
        <v>39097</v>
      </c>
    </row>
    <row r="719" spans="1:4" ht="14.5" x14ac:dyDescent="0.25">
      <c r="A719" s="138">
        <v>52507</v>
      </c>
      <c r="C719" s="139" t="s">
        <v>1247</v>
      </c>
      <c r="D719" s="140">
        <v>39101</v>
      </c>
    </row>
    <row r="720" spans="1:4" ht="14.5" x14ac:dyDescent="0.25">
      <c r="A720" s="138">
        <v>52249</v>
      </c>
      <c r="C720" s="139" t="s">
        <v>1248</v>
      </c>
      <c r="D720" s="140">
        <v>39113</v>
      </c>
    </row>
    <row r="721" spans="1:4" ht="14.5" x14ac:dyDescent="0.25">
      <c r="A721" s="138">
        <v>52273</v>
      </c>
      <c r="C721" s="139" t="s">
        <v>1249</v>
      </c>
      <c r="D721" s="140">
        <v>39118</v>
      </c>
    </row>
    <row r="722" spans="1:4" ht="14.5" x14ac:dyDescent="0.25">
      <c r="A722" s="138">
        <v>52248</v>
      </c>
      <c r="C722" s="139" t="s">
        <v>1250</v>
      </c>
      <c r="D722" s="140">
        <v>39121</v>
      </c>
    </row>
    <row r="723" spans="1:4" ht="14.5" x14ac:dyDescent="0.25">
      <c r="A723" s="138">
        <v>52275</v>
      </c>
      <c r="C723" s="139" t="s">
        <v>1251</v>
      </c>
      <c r="D723" s="140">
        <v>39125</v>
      </c>
    </row>
    <row r="724" spans="1:4" ht="14.5" x14ac:dyDescent="0.25">
      <c r="A724" s="138">
        <v>52250</v>
      </c>
      <c r="C724" s="139" t="s">
        <v>1252</v>
      </c>
      <c r="D724" s="140">
        <v>39126</v>
      </c>
    </row>
    <row r="725" spans="1:4" ht="14.5" x14ac:dyDescent="0.25">
      <c r="A725" s="138">
        <v>52276</v>
      </c>
      <c r="C725" s="139" t="s">
        <v>1253</v>
      </c>
      <c r="D725" s="140">
        <v>39134</v>
      </c>
    </row>
    <row r="726" spans="1:4" ht="14.5" x14ac:dyDescent="0.25">
      <c r="A726" s="138">
        <v>52298</v>
      </c>
      <c r="C726" s="139" t="s">
        <v>1254</v>
      </c>
      <c r="D726" s="140">
        <v>39139</v>
      </c>
    </row>
    <row r="727" spans="1:4" ht="14.5" x14ac:dyDescent="0.25">
      <c r="A727" s="138">
        <v>52252</v>
      </c>
      <c r="C727" s="139" t="s">
        <v>1255</v>
      </c>
      <c r="D727" s="140">
        <v>39140</v>
      </c>
    </row>
    <row r="728" spans="1:4" ht="14.5" x14ac:dyDescent="0.25">
      <c r="A728" s="138">
        <v>52505</v>
      </c>
      <c r="C728" s="139" t="s">
        <v>1256</v>
      </c>
      <c r="D728" s="140">
        <v>39146</v>
      </c>
    </row>
    <row r="729" spans="1:4" ht="14.5" x14ac:dyDescent="0.25">
      <c r="A729" s="138">
        <v>52335</v>
      </c>
      <c r="C729" s="139" t="s">
        <v>1257</v>
      </c>
      <c r="D729" s="140">
        <v>39161</v>
      </c>
    </row>
    <row r="730" spans="1:4" ht="14.5" x14ac:dyDescent="0.25">
      <c r="A730" s="138">
        <v>52282</v>
      </c>
      <c r="C730" s="139" t="s">
        <v>1258</v>
      </c>
      <c r="D730" s="140">
        <v>39163</v>
      </c>
    </row>
    <row r="731" spans="1:4" ht="14.5" x14ac:dyDescent="0.25">
      <c r="A731" s="138">
        <v>52509</v>
      </c>
      <c r="C731" s="139" t="s">
        <v>1259</v>
      </c>
      <c r="D731" s="140">
        <v>39163</v>
      </c>
    </row>
    <row r="732" spans="1:4" ht="14.5" x14ac:dyDescent="0.25">
      <c r="A732" s="138">
        <v>52265</v>
      </c>
      <c r="C732" s="139" t="s">
        <v>1260</v>
      </c>
      <c r="D732" s="140">
        <v>39164</v>
      </c>
    </row>
    <row r="733" spans="1:4" ht="14.5" x14ac:dyDescent="0.25">
      <c r="A733" s="138">
        <v>52256</v>
      </c>
      <c r="C733" s="139" t="s">
        <v>1261</v>
      </c>
      <c r="D733" s="140">
        <v>39169</v>
      </c>
    </row>
    <row r="734" spans="1:4" ht="14.5" x14ac:dyDescent="0.25">
      <c r="A734" s="138">
        <v>52226</v>
      </c>
      <c r="C734" s="139" t="s">
        <v>1262</v>
      </c>
      <c r="D734" s="140">
        <v>39171</v>
      </c>
    </row>
    <row r="735" spans="1:4" ht="14.5" x14ac:dyDescent="0.25">
      <c r="A735" s="138">
        <v>52283</v>
      </c>
      <c r="C735" s="139" t="s">
        <v>1263</v>
      </c>
      <c r="D735" s="140">
        <v>39171</v>
      </c>
    </row>
    <row r="736" spans="1:4" ht="14.5" x14ac:dyDescent="0.25">
      <c r="A736" s="138">
        <v>52333</v>
      </c>
      <c r="C736" s="139" t="s">
        <v>1264</v>
      </c>
      <c r="D736" s="140">
        <v>39176</v>
      </c>
    </row>
    <row r="737" spans="1:4" ht="14.5" x14ac:dyDescent="0.25">
      <c r="A737" s="138">
        <v>52229</v>
      </c>
      <c r="C737" s="139" t="s">
        <v>1265</v>
      </c>
      <c r="D737" s="140">
        <v>39189</v>
      </c>
    </row>
    <row r="738" spans="1:4" ht="14.5" x14ac:dyDescent="0.25">
      <c r="A738" s="138">
        <v>52263</v>
      </c>
      <c r="C738" s="139" t="s">
        <v>1266</v>
      </c>
      <c r="D738" s="140">
        <v>39197</v>
      </c>
    </row>
    <row r="739" spans="1:4" ht="14.5" x14ac:dyDescent="0.25">
      <c r="A739" s="138">
        <v>52295</v>
      </c>
      <c r="C739" s="139" t="s">
        <v>1267</v>
      </c>
      <c r="D739" s="140">
        <v>39197</v>
      </c>
    </row>
    <row r="740" spans="1:4" ht="14.5" x14ac:dyDescent="0.25">
      <c r="A740" s="138">
        <v>52287</v>
      </c>
      <c r="C740" s="139" t="s">
        <v>1268</v>
      </c>
      <c r="D740" s="140">
        <v>39202</v>
      </c>
    </row>
    <row r="741" spans="1:4" ht="14.5" x14ac:dyDescent="0.25">
      <c r="A741" s="138">
        <v>52290</v>
      </c>
      <c r="C741" s="139" t="s">
        <v>1269</v>
      </c>
      <c r="D741" s="140">
        <v>39202</v>
      </c>
    </row>
    <row r="742" spans="1:4" ht="14.5" x14ac:dyDescent="0.25">
      <c r="A742" s="138">
        <v>52515</v>
      </c>
      <c r="C742" s="139" t="s">
        <v>1270</v>
      </c>
      <c r="D742" s="140">
        <v>39202</v>
      </c>
    </row>
    <row r="743" spans="1:4" ht="14.5" x14ac:dyDescent="0.25">
      <c r="A743" s="138">
        <v>52261</v>
      </c>
      <c r="C743" s="139" t="s">
        <v>1271</v>
      </c>
      <c r="D743" s="140">
        <v>39204</v>
      </c>
    </row>
    <row r="744" spans="1:4" ht="14.5" x14ac:dyDescent="0.25">
      <c r="A744" s="138">
        <v>52286</v>
      </c>
      <c r="C744" s="139" t="s">
        <v>1272</v>
      </c>
      <c r="D744" s="140">
        <v>39204</v>
      </c>
    </row>
    <row r="745" spans="1:4" ht="14.5" x14ac:dyDescent="0.25">
      <c r="A745" s="138">
        <v>52291</v>
      </c>
      <c r="C745" s="139" t="s">
        <v>1273</v>
      </c>
      <c r="D745" s="140">
        <v>39204</v>
      </c>
    </row>
    <row r="746" spans="1:4" ht="14.5" x14ac:dyDescent="0.25">
      <c r="A746" s="138">
        <v>52520</v>
      </c>
      <c r="C746" s="139" t="s">
        <v>1274</v>
      </c>
      <c r="D746" s="140">
        <v>39204</v>
      </c>
    </row>
    <row r="747" spans="1:4" ht="14.5" x14ac:dyDescent="0.25">
      <c r="A747" s="138">
        <v>52293</v>
      </c>
      <c r="C747" s="139" t="s">
        <v>1275</v>
      </c>
      <c r="D747" s="140">
        <v>39213</v>
      </c>
    </row>
    <row r="748" spans="1:4" ht="14.5" x14ac:dyDescent="0.25">
      <c r="A748" s="138">
        <v>52260</v>
      </c>
      <c r="C748" s="139" t="s">
        <v>1276</v>
      </c>
      <c r="D748" s="140">
        <v>39217</v>
      </c>
    </row>
    <row r="749" spans="1:4" ht="14.5" x14ac:dyDescent="0.25">
      <c r="A749" s="138">
        <v>52296</v>
      </c>
      <c r="C749" s="139" t="s">
        <v>1277</v>
      </c>
      <c r="D749" s="140">
        <v>39227</v>
      </c>
    </row>
    <row r="750" spans="1:4" ht="14.5" x14ac:dyDescent="0.25">
      <c r="A750" s="138">
        <v>52297</v>
      </c>
      <c r="C750" s="139" t="s">
        <v>1278</v>
      </c>
      <c r="D750" s="140">
        <v>39227</v>
      </c>
    </row>
    <row r="751" spans="1:4" ht="14.5" x14ac:dyDescent="0.25">
      <c r="A751" s="138">
        <v>52329</v>
      </c>
      <c r="C751" s="139" t="s">
        <v>1279</v>
      </c>
      <c r="D751" s="140">
        <v>39230</v>
      </c>
    </row>
    <row r="752" spans="1:4" ht="14.5" x14ac:dyDescent="0.25">
      <c r="A752" s="138">
        <v>52300</v>
      </c>
      <c r="C752" s="139" t="s">
        <v>1280</v>
      </c>
      <c r="D752" s="140">
        <v>39231</v>
      </c>
    </row>
    <row r="753" spans="1:4" ht="14.5" x14ac:dyDescent="0.25">
      <c r="A753" s="138">
        <v>52299</v>
      </c>
      <c r="C753" s="139" t="s">
        <v>1281</v>
      </c>
      <c r="D753" s="140">
        <v>39233</v>
      </c>
    </row>
    <row r="754" spans="1:4" ht="14.5" x14ac:dyDescent="0.25">
      <c r="A754" s="138">
        <v>52344</v>
      </c>
      <c r="C754" s="139" t="s">
        <v>1282</v>
      </c>
      <c r="D754" s="140">
        <v>39241</v>
      </c>
    </row>
    <row r="755" spans="1:4" ht="14.5" x14ac:dyDescent="0.25">
      <c r="A755" s="138">
        <v>52503</v>
      </c>
      <c r="C755" s="139" t="s">
        <v>1283</v>
      </c>
      <c r="D755" s="140">
        <v>39241</v>
      </c>
    </row>
    <row r="756" spans="1:4" ht="14.5" x14ac:dyDescent="0.25">
      <c r="A756" s="138">
        <v>52548</v>
      </c>
      <c r="C756" s="139" t="s">
        <v>1284</v>
      </c>
      <c r="D756" s="140">
        <v>39241</v>
      </c>
    </row>
    <row r="757" spans="1:4" ht="14.5" x14ac:dyDescent="0.25">
      <c r="A757" s="138">
        <v>52549</v>
      </c>
      <c r="C757" s="139" t="s">
        <v>1285</v>
      </c>
      <c r="D757" s="140">
        <v>39241</v>
      </c>
    </row>
    <row r="758" spans="1:4" ht="14.5" x14ac:dyDescent="0.25">
      <c r="A758" s="138">
        <v>52138</v>
      </c>
      <c r="C758" s="139" t="s">
        <v>1286</v>
      </c>
      <c r="D758" s="140">
        <v>39244</v>
      </c>
    </row>
    <row r="759" spans="1:4" ht="14.5" x14ac:dyDescent="0.25">
      <c r="A759" s="138">
        <v>52502</v>
      </c>
      <c r="C759" s="139" t="s">
        <v>1287</v>
      </c>
      <c r="D759" s="140">
        <v>39246</v>
      </c>
    </row>
    <row r="760" spans="1:4" ht="14.5" x14ac:dyDescent="0.25">
      <c r="A760" s="138">
        <v>52506</v>
      </c>
      <c r="C760" s="139" t="s">
        <v>1288</v>
      </c>
      <c r="D760" s="140">
        <v>39247</v>
      </c>
    </row>
    <row r="761" spans="1:4" ht="14.5" x14ac:dyDescent="0.25">
      <c r="A761" s="138">
        <v>52508</v>
      </c>
      <c r="C761" s="139" t="s">
        <v>1289</v>
      </c>
      <c r="D761" s="140">
        <v>39254</v>
      </c>
    </row>
    <row r="762" spans="1:4" ht="14.5" x14ac:dyDescent="0.25">
      <c r="A762" s="138">
        <v>52510</v>
      </c>
      <c r="C762" s="139" t="s">
        <v>1290</v>
      </c>
      <c r="D762" s="140">
        <v>39259</v>
      </c>
    </row>
    <row r="763" spans="1:4" ht="14.5" x14ac:dyDescent="0.25">
      <c r="A763" s="138">
        <v>52285</v>
      </c>
      <c r="C763" s="139" t="s">
        <v>1291</v>
      </c>
      <c r="D763" s="140">
        <v>39266</v>
      </c>
    </row>
    <row r="764" spans="1:4" ht="14.5" x14ac:dyDescent="0.25">
      <c r="A764" s="138">
        <v>52340</v>
      </c>
      <c r="C764" s="139" t="s">
        <v>1292</v>
      </c>
      <c r="D764" s="140">
        <v>39267</v>
      </c>
    </row>
    <row r="765" spans="1:4" ht="14.5" x14ac:dyDescent="0.25">
      <c r="A765" s="138">
        <v>52111</v>
      </c>
      <c r="C765" s="139" t="s">
        <v>1293</v>
      </c>
      <c r="D765" s="140">
        <v>39269</v>
      </c>
    </row>
    <row r="766" spans="1:4" ht="14.5" x14ac:dyDescent="0.25">
      <c r="A766" s="138">
        <v>52511</v>
      </c>
      <c r="C766" s="139" t="s">
        <v>1294</v>
      </c>
      <c r="D766" s="140">
        <v>39272</v>
      </c>
    </row>
    <row r="767" spans="1:4" ht="14.5" x14ac:dyDescent="0.25">
      <c r="A767" s="138">
        <v>52346</v>
      </c>
      <c r="C767" s="139" t="s">
        <v>1295</v>
      </c>
      <c r="D767" s="140">
        <v>39274</v>
      </c>
    </row>
    <row r="768" spans="1:4" ht="14.5" x14ac:dyDescent="0.25">
      <c r="A768" s="138">
        <v>52513</v>
      </c>
      <c r="C768" s="139" t="s">
        <v>1296</v>
      </c>
      <c r="D768" s="140">
        <v>39274</v>
      </c>
    </row>
    <row r="769" spans="1:4" ht="14.5" x14ac:dyDescent="0.25">
      <c r="A769" s="138">
        <v>52514</v>
      </c>
      <c r="C769" s="139" t="s">
        <v>1297</v>
      </c>
      <c r="D769" s="140">
        <v>39275</v>
      </c>
    </row>
    <row r="770" spans="1:4" ht="14.5" x14ac:dyDescent="0.25">
      <c r="A770" s="138">
        <v>52512</v>
      </c>
      <c r="C770" s="139" t="s">
        <v>1298</v>
      </c>
      <c r="D770" s="140">
        <v>39279</v>
      </c>
    </row>
    <row r="771" spans="1:4" ht="14.5" x14ac:dyDescent="0.25">
      <c r="A771" s="138">
        <v>52516</v>
      </c>
      <c r="C771" s="139" t="s">
        <v>1299</v>
      </c>
      <c r="D771" s="140">
        <v>39289</v>
      </c>
    </row>
    <row r="772" spans="1:4" ht="14.5" x14ac:dyDescent="0.25">
      <c r="A772" s="138">
        <v>52517</v>
      </c>
      <c r="C772" s="139" t="s">
        <v>1300</v>
      </c>
      <c r="D772" s="140">
        <v>39289</v>
      </c>
    </row>
    <row r="773" spans="1:4" ht="14.5" x14ac:dyDescent="0.25">
      <c r="A773" s="138">
        <v>52518</v>
      </c>
      <c r="C773" s="139" t="s">
        <v>1301</v>
      </c>
      <c r="D773" s="140">
        <v>39289</v>
      </c>
    </row>
    <row r="774" spans="1:4" ht="14.5" x14ac:dyDescent="0.25">
      <c r="A774" s="138">
        <v>52706</v>
      </c>
      <c r="C774" s="139" t="s">
        <v>1302</v>
      </c>
      <c r="D774" s="140">
        <v>39297</v>
      </c>
    </row>
    <row r="775" spans="1:4" ht="14.5" x14ac:dyDescent="0.25">
      <c r="A775" s="138">
        <v>52519</v>
      </c>
      <c r="C775" s="139" t="s">
        <v>1303</v>
      </c>
      <c r="D775" s="140">
        <v>39301</v>
      </c>
    </row>
    <row r="776" spans="1:4" ht="14.5" x14ac:dyDescent="0.25">
      <c r="A776" s="138">
        <v>52521</v>
      </c>
      <c r="C776" s="139" t="s">
        <v>1304</v>
      </c>
      <c r="D776" s="140">
        <v>39307</v>
      </c>
    </row>
    <row r="777" spans="1:4" ht="14.5" x14ac:dyDescent="0.25">
      <c r="A777" s="138">
        <v>52523</v>
      </c>
      <c r="C777" s="139" t="s">
        <v>1305</v>
      </c>
      <c r="D777" s="140">
        <v>39315</v>
      </c>
    </row>
    <row r="778" spans="1:4" ht="14.5" x14ac:dyDescent="0.25">
      <c r="A778" s="138">
        <v>52522</v>
      </c>
      <c r="C778" s="139" t="s">
        <v>1306</v>
      </c>
      <c r="D778" s="140">
        <v>39316</v>
      </c>
    </row>
    <row r="779" spans="1:4" ht="14.5" x14ac:dyDescent="0.25">
      <c r="A779" s="138">
        <v>52525</v>
      </c>
      <c r="C779" s="139" t="s">
        <v>990</v>
      </c>
      <c r="D779" s="140">
        <v>39317</v>
      </c>
    </row>
    <row r="780" spans="1:4" ht="14.5" x14ac:dyDescent="0.25">
      <c r="A780" s="138">
        <v>52326</v>
      </c>
      <c r="C780" s="139" t="s">
        <v>991</v>
      </c>
      <c r="D780" s="140">
        <v>39318</v>
      </c>
    </row>
    <row r="781" spans="1:4" ht="14.5" x14ac:dyDescent="0.25">
      <c r="A781" s="138">
        <v>52327</v>
      </c>
      <c r="C781" s="139" t="s">
        <v>992</v>
      </c>
      <c r="D781" s="140">
        <v>39318</v>
      </c>
    </row>
    <row r="782" spans="1:4" ht="14.5" x14ac:dyDescent="0.25">
      <c r="A782" s="138">
        <v>52331</v>
      </c>
      <c r="C782" s="139" t="s">
        <v>2684</v>
      </c>
      <c r="D782" s="140">
        <v>39318</v>
      </c>
    </row>
    <row r="783" spans="1:4" ht="14.5" x14ac:dyDescent="0.25">
      <c r="A783" s="138">
        <v>52524</v>
      </c>
      <c r="C783" s="139" t="s">
        <v>2685</v>
      </c>
      <c r="D783" s="140">
        <v>39318</v>
      </c>
    </row>
    <row r="784" spans="1:4" ht="14.5" x14ac:dyDescent="0.25">
      <c r="A784" s="138">
        <v>52526</v>
      </c>
      <c r="C784" s="139" t="s">
        <v>2686</v>
      </c>
      <c r="D784" s="140">
        <v>39321</v>
      </c>
    </row>
    <row r="785" spans="1:4" ht="14.5" x14ac:dyDescent="0.25">
      <c r="A785" s="138">
        <v>52527</v>
      </c>
      <c r="C785" s="139" t="s">
        <v>2687</v>
      </c>
      <c r="D785" s="140">
        <v>39335</v>
      </c>
    </row>
    <row r="786" spans="1:4" ht="14.5" x14ac:dyDescent="0.25">
      <c r="A786" s="138">
        <v>52587</v>
      </c>
      <c r="C786" s="139" t="s">
        <v>2688</v>
      </c>
      <c r="D786" s="140">
        <v>39338</v>
      </c>
    </row>
    <row r="787" spans="1:4" ht="14.5" x14ac:dyDescent="0.25">
      <c r="A787" s="138">
        <v>52251</v>
      </c>
      <c r="C787" s="139" t="s">
        <v>2689</v>
      </c>
      <c r="D787" s="140">
        <v>39343</v>
      </c>
    </row>
    <row r="788" spans="1:4" ht="14.5" x14ac:dyDescent="0.25">
      <c r="A788" s="138">
        <v>52530</v>
      </c>
      <c r="C788" s="139" t="s">
        <v>2690</v>
      </c>
      <c r="D788" s="140">
        <v>39346</v>
      </c>
    </row>
    <row r="789" spans="1:4" ht="14.5" x14ac:dyDescent="0.25">
      <c r="A789" s="138">
        <v>52504</v>
      </c>
      <c r="C789" s="139" t="s">
        <v>2691</v>
      </c>
      <c r="D789" s="140">
        <v>39352</v>
      </c>
    </row>
    <row r="790" spans="1:4" ht="14.5" x14ac:dyDescent="0.25">
      <c r="A790" s="138">
        <v>52531</v>
      </c>
      <c r="C790" s="139" t="s">
        <v>2692</v>
      </c>
      <c r="D790" s="140">
        <v>39352</v>
      </c>
    </row>
    <row r="791" spans="1:4" ht="14.5" x14ac:dyDescent="0.25">
      <c r="A791" s="138">
        <v>52557</v>
      </c>
      <c r="C791" s="139" t="s">
        <v>2693</v>
      </c>
      <c r="D791" s="140">
        <v>39352</v>
      </c>
    </row>
    <row r="792" spans="1:4" ht="14.5" x14ac:dyDescent="0.25">
      <c r="A792" s="138">
        <v>52534</v>
      </c>
      <c r="C792" s="139" t="s">
        <v>2694</v>
      </c>
      <c r="D792" s="140">
        <v>39353</v>
      </c>
    </row>
    <row r="793" spans="1:4" ht="14.5" x14ac:dyDescent="0.25">
      <c r="A793" s="138">
        <v>52551</v>
      </c>
      <c r="C793" s="139" t="s">
        <v>2695</v>
      </c>
      <c r="D793" s="140">
        <v>39353</v>
      </c>
    </row>
    <row r="794" spans="1:4" ht="14.5" x14ac:dyDescent="0.25">
      <c r="A794" s="138">
        <v>52281</v>
      </c>
      <c r="C794" s="139" t="s">
        <v>2696</v>
      </c>
      <c r="D794" s="140">
        <v>39356</v>
      </c>
    </row>
    <row r="795" spans="1:4" ht="14.5" x14ac:dyDescent="0.25">
      <c r="A795" s="138">
        <v>52528</v>
      </c>
      <c r="C795" s="139" t="s">
        <v>2697</v>
      </c>
      <c r="D795" s="140">
        <v>39356</v>
      </c>
    </row>
    <row r="796" spans="1:4" ht="14.5" x14ac:dyDescent="0.25">
      <c r="A796" s="138">
        <v>52529</v>
      </c>
      <c r="C796" s="139" t="s">
        <v>2698</v>
      </c>
      <c r="D796" s="140">
        <v>39356</v>
      </c>
    </row>
    <row r="797" spans="1:4" ht="14.5" x14ac:dyDescent="0.25">
      <c r="A797" s="138">
        <v>52532</v>
      </c>
      <c r="C797" s="139" t="s">
        <v>2699</v>
      </c>
      <c r="D797" s="140">
        <v>39359</v>
      </c>
    </row>
    <row r="798" spans="1:4" ht="14.5" x14ac:dyDescent="0.25">
      <c r="A798" s="138">
        <v>52533</v>
      </c>
      <c r="C798" s="139" t="s">
        <v>2700</v>
      </c>
      <c r="D798" s="140">
        <v>39366</v>
      </c>
    </row>
    <row r="799" spans="1:4" ht="14.5" x14ac:dyDescent="0.25">
      <c r="A799" s="138">
        <v>52701</v>
      </c>
      <c r="C799" s="139" t="s">
        <v>2701</v>
      </c>
      <c r="D799" s="140">
        <v>39367</v>
      </c>
    </row>
    <row r="800" spans="1:4" ht="14.5" x14ac:dyDescent="0.25">
      <c r="A800" s="138">
        <v>52284</v>
      </c>
      <c r="C800" s="139" t="s">
        <v>2702</v>
      </c>
      <c r="D800" s="140">
        <v>39370</v>
      </c>
    </row>
    <row r="801" spans="1:4" ht="14.5" x14ac:dyDescent="0.25">
      <c r="A801" s="138">
        <v>52342</v>
      </c>
      <c r="C801" s="139" t="s">
        <v>2703</v>
      </c>
      <c r="D801" s="140">
        <v>39372</v>
      </c>
    </row>
    <row r="802" spans="1:4" ht="14.5" x14ac:dyDescent="0.25">
      <c r="A802" s="138">
        <v>52565</v>
      </c>
      <c r="C802" s="139" t="s">
        <v>2704</v>
      </c>
      <c r="D802" s="140">
        <v>39372</v>
      </c>
    </row>
    <row r="803" spans="1:4" ht="14.5" x14ac:dyDescent="0.25">
      <c r="A803" s="138">
        <v>52539</v>
      </c>
      <c r="C803" s="139" t="s">
        <v>2705</v>
      </c>
      <c r="D803" s="140">
        <v>39377</v>
      </c>
    </row>
    <row r="804" spans="1:4" ht="14.5" x14ac:dyDescent="0.25">
      <c r="A804" s="138">
        <v>52541</v>
      </c>
      <c r="C804" s="139" t="s">
        <v>2706</v>
      </c>
      <c r="D804" s="140">
        <v>39385</v>
      </c>
    </row>
    <row r="805" spans="1:4" ht="14.5" x14ac:dyDescent="0.25">
      <c r="A805" s="138">
        <v>52700</v>
      </c>
      <c r="C805" s="139" t="s">
        <v>2707</v>
      </c>
      <c r="D805" s="140">
        <v>39399</v>
      </c>
    </row>
    <row r="806" spans="1:4" ht="14.5" x14ac:dyDescent="0.25">
      <c r="A806" s="138">
        <v>52703</v>
      </c>
      <c r="C806" s="139" t="s">
        <v>2708</v>
      </c>
      <c r="D806" s="140">
        <v>39399</v>
      </c>
    </row>
    <row r="807" spans="1:4" ht="14.5" x14ac:dyDescent="0.25">
      <c r="A807" s="138">
        <v>52348</v>
      </c>
      <c r="C807" s="139" t="s">
        <v>2709</v>
      </c>
      <c r="D807" s="140">
        <v>39400</v>
      </c>
    </row>
    <row r="808" spans="1:4" ht="14.5" x14ac:dyDescent="0.25">
      <c r="A808" s="138">
        <v>52540</v>
      </c>
      <c r="C808" s="139" t="s">
        <v>2710</v>
      </c>
      <c r="D808" s="140">
        <v>39400</v>
      </c>
    </row>
    <row r="809" spans="1:4" ht="14.5" x14ac:dyDescent="0.25">
      <c r="A809" s="138">
        <v>52542</v>
      </c>
      <c r="C809" s="139" t="s">
        <v>2711</v>
      </c>
      <c r="D809" s="140">
        <v>39400</v>
      </c>
    </row>
    <row r="810" spans="1:4" ht="14.5" x14ac:dyDescent="0.25">
      <c r="A810" s="138">
        <v>52566</v>
      </c>
      <c r="C810" s="139" t="s">
        <v>2712</v>
      </c>
      <c r="D810" s="140">
        <v>39401</v>
      </c>
    </row>
    <row r="811" spans="1:4" ht="14.5" x14ac:dyDescent="0.25">
      <c r="A811" s="138">
        <v>52586</v>
      </c>
      <c r="C811" s="139" t="s">
        <v>2713</v>
      </c>
      <c r="D811" s="140">
        <v>39407</v>
      </c>
    </row>
    <row r="812" spans="1:4" ht="14.5" x14ac:dyDescent="0.25">
      <c r="A812" s="138">
        <v>52350</v>
      </c>
      <c r="C812" s="139" t="s">
        <v>2714</v>
      </c>
      <c r="D812" s="140">
        <v>39411</v>
      </c>
    </row>
    <row r="813" spans="1:4" ht="14.5" x14ac:dyDescent="0.25">
      <c r="A813" s="138">
        <v>52347</v>
      </c>
      <c r="C813" s="139" t="s">
        <v>2715</v>
      </c>
      <c r="D813" s="140">
        <v>39412</v>
      </c>
    </row>
    <row r="814" spans="1:4" ht="14.5" x14ac:dyDescent="0.25">
      <c r="A814" s="138">
        <v>52622</v>
      </c>
      <c r="C814" s="139" t="s">
        <v>2716</v>
      </c>
      <c r="D814" s="140">
        <v>39413</v>
      </c>
    </row>
    <row r="815" spans="1:4" ht="14.5" x14ac:dyDescent="0.25">
      <c r="A815" s="138">
        <v>52351</v>
      </c>
      <c r="C815" s="139" t="s">
        <v>2717</v>
      </c>
      <c r="D815" s="140">
        <v>39414</v>
      </c>
    </row>
    <row r="816" spans="1:4" ht="14.5" x14ac:dyDescent="0.25">
      <c r="A816" s="138">
        <v>52545</v>
      </c>
      <c r="C816" s="139" t="s">
        <v>2718</v>
      </c>
      <c r="D816" s="140">
        <v>39416</v>
      </c>
    </row>
    <row r="817" spans="1:4" ht="14.5" x14ac:dyDescent="0.25">
      <c r="A817" s="138">
        <v>52597</v>
      </c>
      <c r="C817" s="139" t="s">
        <v>2719</v>
      </c>
      <c r="D817" s="140">
        <v>39416</v>
      </c>
    </row>
    <row r="818" spans="1:4" ht="14.5" x14ac:dyDescent="0.25">
      <c r="A818" s="138">
        <v>52354</v>
      </c>
      <c r="C818" s="139" t="s">
        <v>2720</v>
      </c>
      <c r="D818" s="140">
        <v>39418</v>
      </c>
    </row>
    <row r="819" spans="1:4" ht="14.5" x14ac:dyDescent="0.25">
      <c r="A819" s="138">
        <v>52553</v>
      </c>
      <c r="C819" s="139" t="s">
        <v>2721</v>
      </c>
      <c r="D819" s="140">
        <v>39436</v>
      </c>
    </row>
    <row r="820" spans="1:4" ht="14.5" x14ac:dyDescent="0.25">
      <c r="A820" s="138">
        <v>52607</v>
      </c>
      <c r="C820" s="139" t="s">
        <v>2722</v>
      </c>
      <c r="D820" s="140">
        <v>39436</v>
      </c>
    </row>
    <row r="821" spans="1:4" ht="14.5" x14ac:dyDescent="0.25">
      <c r="A821" s="138">
        <v>52595</v>
      </c>
      <c r="C821" s="139" t="s">
        <v>2723</v>
      </c>
      <c r="D821" s="140">
        <v>39443</v>
      </c>
    </row>
    <row r="822" spans="1:4" ht="14.5" x14ac:dyDescent="0.25">
      <c r="A822" s="138">
        <v>52368</v>
      </c>
      <c r="C822" s="139" t="s">
        <v>2724</v>
      </c>
      <c r="D822" s="140">
        <v>39458</v>
      </c>
    </row>
    <row r="823" spans="1:4" ht="14.5" x14ac:dyDescent="0.25">
      <c r="A823" s="138">
        <v>52569</v>
      </c>
      <c r="C823" s="139" t="s">
        <v>2725</v>
      </c>
      <c r="D823" s="140">
        <v>39458</v>
      </c>
    </row>
    <row r="824" spans="1:4" ht="14.5" x14ac:dyDescent="0.25">
      <c r="A824" s="138">
        <v>52343</v>
      </c>
      <c r="C824" s="139" t="s">
        <v>2726</v>
      </c>
      <c r="D824" s="140">
        <v>39483</v>
      </c>
    </row>
    <row r="825" spans="1:4" ht="14.5" x14ac:dyDescent="0.25">
      <c r="A825" s="138">
        <v>52345</v>
      </c>
      <c r="C825" s="139" t="s">
        <v>2727</v>
      </c>
      <c r="D825" s="140">
        <v>39491</v>
      </c>
    </row>
    <row r="826" spans="1:4" ht="14.5" x14ac:dyDescent="0.25">
      <c r="A826" s="138">
        <v>52372</v>
      </c>
      <c r="C826" s="139" t="s">
        <v>2728</v>
      </c>
      <c r="D826" s="140">
        <v>39493</v>
      </c>
    </row>
    <row r="827" spans="1:4" ht="14.5" x14ac:dyDescent="0.25">
      <c r="A827" s="138">
        <v>52638</v>
      </c>
      <c r="C827" s="139" t="s">
        <v>2729</v>
      </c>
      <c r="D827" s="140">
        <v>39497</v>
      </c>
    </row>
    <row r="828" spans="1:4" ht="14.5" x14ac:dyDescent="0.25">
      <c r="A828" s="138">
        <v>52588</v>
      </c>
      <c r="C828" s="139" t="s">
        <v>2730</v>
      </c>
      <c r="D828" s="140">
        <v>39503</v>
      </c>
    </row>
    <row r="829" spans="1:4" ht="14.5" x14ac:dyDescent="0.25">
      <c r="A829" s="138">
        <v>52593</v>
      </c>
      <c r="C829" s="139" t="s">
        <v>2731</v>
      </c>
      <c r="D829" s="140">
        <v>39504</v>
      </c>
    </row>
    <row r="830" spans="1:4" ht="14.5" x14ac:dyDescent="0.25">
      <c r="A830" s="138">
        <v>52602</v>
      </c>
      <c r="C830" s="139" t="s">
        <v>2732</v>
      </c>
      <c r="D830" s="140">
        <v>39507</v>
      </c>
    </row>
    <row r="831" spans="1:4" ht="14.5" x14ac:dyDescent="0.25">
      <c r="A831" s="138">
        <v>52599</v>
      </c>
      <c r="C831" s="139" t="s">
        <v>2733</v>
      </c>
      <c r="D831" s="140">
        <v>39510</v>
      </c>
    </row>
    <row r="832" spans="1:4" ht="14.5" x14ac:dyDescent="0.25">
      <c r="A832" s="138">
        <v>52604</v>
      </c>
      <c r="C832" s="139" t="s">
        <v>2734</v>
      </c>
      <c r="D832" s="140">
        <v>39517</v>
      </c>
    </row>
    <row r="833" spans="1:4" ht="14.5" x14ac:dyDescent="0.25">
      <c r="A833" s="138">
        <v>52605</v>
      </c>
      <c r="C833" s="139" t="s">
        <v>2735</v>
      </c>
      <c r="D833" s="140">
        <v>39518</v>
      </c>
    </row>
    <row r="834" spans="1:4" ht="14.5" x14ac:dyDescent="0.25">
      <c r="A834" s="138">
        <v>52379</v>
      </c>
      <c r="C834" s="139" t="s">
        <v>2736</v>
      </c>
      <c r="D834" s="140">
        <v>39524</v>
      </c>
    </row>
    <row r="835" spans="1:4" ht="14.5" x14ac:dyDescent="0.25">
      <c r="A835" s="138">
        <v>52680</v>
      </c>
      <c r="C835" s="139" t="s">
        <v>2737</v>
      </c>
      <c r="D835" s="140">
        <v>39524</v>
      </c>
    </row>
    <row r="836" spans="1:4" ht="14.5" x14ac:dyDescent="0.25">
      <c r="A836" s="138">
        <v>52349</v>
      </c>
      <c r="C836" s="139" t="s">
        <v>2738</v>
      </c>
      <c r="D836" s="140">
        <v>39542</v>
      </c>
    </row>
    <row r="837" spans="1:4" ht="14.5" x14ac:dyDescent="0.25">
      <c r="A837" s="138">
        <v>52145</v>
      </c>
      <c r="C837" s="139" t="s">
        <v>2739</v>
      </c>
      <c r="D837" s="140">
        <v>39546</v>
      </c>
    </row>
    <row r="838" spans="1:4" ht="14.5" x14ac:dyDescent="0.25">
      <c r="A838" s="138">
        <v>52380</v>
      </c>
      <c r="C838" s="139" t="s">
        <v>2740</v>
      </c>
      <c r="D838" s="140">
        <v>39548</v>
      </c>
    </row>
    <row r="839" spans="1:4" ht="14.5" x14ac:dyDescent="0.25">
      <c r="A839" s="138">
        <v>52660</v>
      </c>
      <c r="C839" s="139" t="s">
        <v>2741</v>
      </c>
      <c r="D839" s="140">
        <v>39549</v>
      </c>
    </row>
    <row r="840" spans="1:4" ht="14.5" x14ac:dyDescent="0.25">
      <c r="A840" s="138">
        <v>52535</v>
      </c>
      <c r="C840" s="139" t="s">
        <v>2742</v>
      </c>
      <c r="D840" s="140">
        <v>39556</v>
      </c>
    </row>
    <row r="841" spans="1:4" ht="14.5" x14ac:dyDescent="0.25">
      <c r="A841" s="138">
        <v>52536</v>
      </c>
      <c r="C841" s="139" t="s">
        <v>2743</v>
      </c>
      <c r="D841" s="140">
        <v>39559</v>
      </c>
    </row>
    <row r="842" spans="1:4" ht="14.5" x14ac:dyDescent="0.25">
      <c r="A842" s="138">
        <v>52610</v>
      </c>
      <c r="C842" s="139" t="s">
        <v>2744</v>
      </c>
      <c r="D842" s="140">
        <v>39559</v>
      </c>
    </row>
    <row r="843" spans="1:4" ht="14.5" x14ac:dyDescent="0.25">
      <c r="A843" s="138">
        <v>52613</v>
      </c>
      <c r="C843" s="139" t="s">
        <v>2745</v>
      </c>
      <c r="D843" s="140">
        <v>39559</v>
      </c>
    </row>
    <row r="844" spans="1:4" ht="14.5" x14ac:dyDescent="0.25">
      <c r="A844" s="138">
        <v>52620</v>
      </c>
      <c r="C844" s="139" t="s">
        <v>2746</v>
      </c>
      <c r="D844" s="140">
        <v>39560</v>
      </c>
    </row>
    <row r="845" spans="1:4" ht="14.5" x14ac:dyDescent="0.25">
      <c r="A845" s="138">
        <v>52625</v>
      </c>
      <c r="C845" s="139" t="s">
        <v>2747</v>
      </c>
      <c r="D845" s="140">
        <v>39562</v>
      </c>
    </row>
    <row r="846" spans="1:4" ht="14.5" x14ac:dyDescent="0.25">
      <c r="A846" s="138">
        <v>52669</v>
      </c>
      <c r="C846" s="139" t="s">
        <v>2748</v>
      </c>
      <c r="D846" s="140">
        <v>39563</v>
      </c>
    </row>
    <row r="847" spans="1:4" ht="14.5" x14ac:dyDescent="0.25">
      <c r="A847" s="138">
        <v>52288</v>
      </c>
      <c r="C847" s="139" t="s">
        <v>2749</v>
      </c>
      <c r="D847" s="140">
        <v>39566</v>
      </c>
    </row>
    <row r="848" spans="1:4" ht="14.5" x14ac:dyDescent="0.25">
      <c r="A848" s="138">
        <v>52289</v>
      </c>
      <c r="C848" s="139" t="s">
        <v>2750</v>
      </c>
      <c r="D848" s="140">
        <v>39566</v>
      </c>
    </row>
    <row r="849" spans="1:4" ht="14.5" x14ac:dyDescent="0.25">
      <c r="A849" s="138">
        <v>52652</v>
      </c>
      <c r="C849" s="139" t="s">
        <v>2751</v>
      </c>
      <c r="D849" s="140">
        <v>39567</v>
      </c>
    </row>
    <row r="850" spans="1:4" ht="14.5" x14ac:dyDescent="0.25">
      <c r="A850" s="138">
        <v>52581</v>
      </c>
      <c r="C850" s="139" t="s">
        <v>2752</v>
      </c>
      <c r="D850" s="140">
        <v>39568</v>
      </c>
    </row>
    <row r="851" spans="1:4" ht="14.5" x14ac:dyDescent="0.25">
      <c r="A851" s="138">
        <v>52582</v>
      </c>
      <c r="C851" s="139" t="s">
        <v>2753</v>
      </c>
      <c r="D851" s="140">
        <v>39568</v>
      </c>
    </row>
    <row r="852" spans="1:4" ht="14.5" x14ac:dyDescent="0.25">
      <c r="A852" s="138">
        <v>52672</v>
      </c>
      <c r="C852" s="139" t="s">
        <v>2754</v>
      </c>
      <c r="D852" s="140">
        <v>39570</v>
      </c>
    </row>
    <row r="853" spans="1:4" ht="14.5" x14ac:dyDescent="0.25">
      <c r="A853" s="138">
        <v>52673</v>
      </c>
      <c r="C853" s="139" t="s">
        <v>2755</v>
      </c>
      <c r="D853" s="140">
        <v>39570</v>
      </c>
    </row>
    <row r="854" spans="1:4" ht="14.5" x14ac:dyDescent="0.25">
      <c r="A854" s="138">
        <v>52384</v>
      </c>
      <c r="C854" s="139" t="s">
        <v>2756</v>
      </c>
      <c r="D854" s="140">
        <v>39574</v>
      </c>
    </row>
    <row r="855" spans="1:4" ht="14.5" x14ac:dyDescent="0.25">
      <c r="A855" s="138">
        <v>52629</v>
      </c>
      <c r="C855" s="139" t="s">
        <v>2757</v>
      </c>
      <c r="D855" s="140">
        <v>39576</v>
      </c>
    </row>
    <row r="856" spans="1:4" ht="14.5" x14ac:dyDescent="0.25">
      <c r="A856" s="138">
        <v>52631</v>
      </c>
      <c r="C856" s="139" t="s">
        <v>2758</v>
      </c>
      <c r="D856" s="140">
        <v>39576</v>
      </c>
    </row>
    <row r="857" spans="1:4" ht="14.5" x14ac:dyDescent="0.25">
      <c r="A857" s="138">
        <v>52637</v>
      </c>
      <c r="C857" s="139" t="s">
        <v>2759</v>
      </c>
      <c r="D857" s="140">
        <v>39583</v>
      </c>
    </row>
    <row r="858" spans="1:4" ht="14.5" x14ac:dyDescent="0.25">
      <c r="A858" s="138">
        <v>52677</v>
      </c>
      <c r="C858" s="139" t="s">
        <v>2760</v>
      </c>
      <c r="D858" s="140">
        <v>39583</v>
      </c>
    </row>
    <row r="859" spans="1:4" ht="14.5" x14ac:dyDescent="0.25">
      <c r="A859" s="138">
        <v>52294</v>
      </c>
      <c r="C859" s="139" t="s">
        <v>2761</v>
      </c>
      <c r="D859" s="140">
        <v>39588</v>
      </c>
    </row>
    <row r="860" spans="1:4" ht="14.5" x14ac:dyDescent="0.25">
      <c r="A860" s="138">
        <v>52664</v>
      </c>
      <c r="C860" s="139" t="s">
        <v>2762</v>
      </c>
      <c r="D860" s="140">
        <v>39589</v>
      </c>
    </row>
    <row r="861" spans="1:4" ht="14.5" x14ac:dyDescent="0.25">
      <c r="A861" s="138">
        <v>52635</v>
      </c>
      <c r="C861" s="139" t="s">
        <v>2763</v>
      </c>
      <c r="D861" s="140">
        <v>39590</v>
      </c>
    </row>
    <row r="862" spans="1:4" ht="14.5" x14ac:dyDescent="0.25">
      <c r="A862" s="138">
        <v>52689</v>
      </c>
      <c r="C862" s="139" t="s">
        <v>2764</v>
      </c>
      <c r="D862" s="140">
        <v>39590</v>
      </c>
    </row>
    <row r="863" spans="1:4" ht="14.5" x14ac:dyDescent="0.25">
      <c r="A863" s="138">
        <v>52690</v>
      </c>
      <c r="C863" s="139" t="s">
        <v>2765</v>
      </c>
      <c r="D863" s="140">
        <v>39590</v>
      </c>
    </row>
    <row r="864" spans="1:4" ht="14.5" x14ac:dyDescent="0.25">
      <c r="A864" s="138">
        <v>52639</v>
      </c>
      <c r="C864" s="139" t="s">
        <v>2766</v>
      </c>
      <c r="D864" s="140">
        <v>39594</v>
      </c>
    </row>
    <row r="865" spans="1:4" ht="14.5" x14ac:dyDescent="0.25">
      <c r="A865" s="138">
        <v>52692</v>
      </c>
      <c r="C865" s="139" t="s">
        <v>2767</v>
      </c>
      <c r="D865" s="140">
        <v>39594</v>
      </c>
    </row>
    <row r="866" spans="1:4" ht="14.5" x14ac:dyDescent="0.25">
      <c r="A866" s="138">
        <v>52640</v>
      </c>
      <c r="C866" s="139" t="s">
        <v>2768</v>
      </c>
      <c r="D866" s="140">
        <v>39595</v>
      </c>
    </row>
    <row r="867" spans="1:4" ht="14.5" x14ac:dyDescent="0.25">
      <c r="A867" s="138">
        <v>52694</v>
      </c>
      <c r="C867" s="139" t="s">
        <v>2769</v>
      </c>
      <c r="D867" s="140">
        <v>39595</v>
      </c>
    </row>
    <row r="868" spans="1:4" ht="14.5" x14ac:dyDescent="0.25">
      <c r="A868" s="138">
        <v>52682</v>
      </c>
      <c r="C868" s="139" t="s">
        <v>2770</v>
      </c>
      <c r="D868" s="140">
        <v>39596</v>
      </c>
    </row>
    <row r="869" spans="1:4" ht="14.5" x14ac:dyDescent="0.25">
      <c r="A869" s="138">
        <v>52684</v>
      </c>
      <c r="C869" s="139" t="s">
        <v>2771</v>
      </c>
      <c r="D869" s="140">
        <v>39596</v>
      </c>
    </row>
    <row r="870" spans="1:4" ht="14.5" x14ac:dyDescent="0.25">
      <c r="A870" s="138">
        <v>52686</v>
      </c>
      <c r="C870" s="139" t="s">
        <v>2772</v>
      </c>
      <c r="D870" s="140">
        <v>39596</v>
      </c>
    </row>
    <row r="871" spans="1:4" ht="14.5" x14ac:dyDescent="0.25">
      <c r="A871" s="138">
        <v>52696</v>
      </c>
      <c r="C871" s="139" t="s">
        <v>2773</v>
      </c>
      <c r="D871" s="140">
        <v>39596</v>
      </c>
    </row>
    <row r="872" spans="1:4" ht="14.5" x14ac:dyDescent="0.25">
      <c r="A872" s="138">
        <v>52697</v>
      </c>
      <c r="C872" s="139" t="s">
        <v>2774</v>
      </c>
      <c r="D872" s="140">
        <v>39596</v>
      </c>
    </row>
    <row r="873" spans="1:4" ht="14.5" x14ac:dyDescent="0.25">
      <c r="A873" s="138">
        <v>52751</v>
      </c>
      <c r="C873" s="139" t="s">
        <v>2775</v>
      </c>
      <c r="D873" s="140">
        <v>39597</v>
      </c>
    </row>
    <row r="874" spans="1:4" ht="14.5" x14ac:dyDescent="0.25">
      <c r="A874" s="138">
        <v>52386</v>
      </c>
      <c r="C874" s="139" t="s">
        <v>2776</v>
      </c>
      <c r="D874" s="140">
        <v>39601</v>
      </c>
    </row>
    <row r="875" spans="1:4" ht="14.5" x14ac:dyDescent="0.25">
      <c r="A875" s="138">
        <v>52236</v>
      </c>
      <c r="C875" s="139" t="s">
        <v>2777</v>
      </c>
      <c r="D875" s="140">
        <v>39603</v>
      </c>
    </row>
    <row r="876" spans="1:4" ht="14.5" x14ac:dyDescent="0.25">
      <c r="A876" s="138">
        <v>52644</v>
      </c>
      <c r="C876" s="139" t="s">
        <v>2778</v>
      </c>
      <c r="D876" s="140">
        <v>39608</v>
      </c>
    </row>
    <row r="877" spans="1:4" ht="14.5" x14ac:dyDescent="0.25">
      <c r="A877" s="138">
        <v>52757</v>
      </c>
      <c r="C877" s="139" t="s">
        <v>2779</v>
      </c>
      <c r="D877" s="140">
        <v>39608</v>
      </c>
    </row>
    <row r="878" spans="1:4" ht="14.5" x14ac:dyDescent="0.25">
      <c r="A878" s="138">
        <v>52765</v>
      </c>
      <c r="C878" s="139" t="s">
        <v>2780</v>
      </c>
      <c r="D878" s="140">
        <v>39615</v>
      </c>
    </row>
    <row r="879" spans="1:4" ht="14.5" x14ac:dyDescent="0.25">
      <c r="A879" s="138">
        <v>52649</v>
      </c>
      <c r="C879" s="139" t="s">
        <v>2781</v>
      </c>
      <c r="D879" s="140">
        <v>39617</v>
      </c>
    </row>
    <row r="880" spans="1:4" ht="14.5" x14ac:dyDescent="0.25">
      <c r="A880" s="138">
        <v>52650</v>
      </c>
      <c r="C880" s="139" t="s">
        <v>2782</v>
      </c>
      <c r="D880" s="140">
        <v>39617</v>
      </c>
    </row>
    <row r="881" spans="1:4" ht="14.5" x14ac:dyDescent="0.25">
      <c r="A881" s="138">
        <v>52762</v>
      </c>
      <c r="C881" s="139" t="s">
        <v>2783</v>
      </c>
      <c r="D881" s="140">
        <v>39617</v>
      </c>
    </row>
    <row r="882" spans="1:4" ht="14.5" x14ac:dyDescent="0.25">
      <c r="A882" s="138">
        <v>52763</v>
      </c>
      <c r="C882" s="139" t="s">
        <v>2784</v>
      </c>
      <c r="D882" s="140">
        <v>39617</v>
      </c>
    </row>
    <row r="883" spans="1:4" ht="14.5" x14ac:dyDescent="0.25">
      <c r="A883" s="138">
        <v>52646</v>
      </c>
      <c r="C883" s="139" t="s">
        <v>2785</v>
      </c>
      <c r="D883" s="140">
        <v>39622</v>
      </c>
    </row>
    <row r="884" spans="1:4" ht="14.5" x14ac:dyDescent="0.25">
      <c r="A884" s="138">
        <v>52771</v>
      </c>
      <c r="C884" s="139" t="s">
        <v>2786</v>
      </c>
      <c r="D884" s="140">
        <v>39622</v>
      </c>
    </row>
    <row r="885" spans="1:4" ht="14.5" x14ac:dyDescent="0.25">
      <c r="A885" s="138">
        <v>52382</v>
      </c>
      <c r="C885" s="139" t="s">
        <v>2787</v>
      </c>
      <c r="D885" s="140">
        <v>39624</v>
      </c>
    </row>
    <row r="886" spans="1:4" ht="14.5" x14ac:dyDescent="0.25">
      <c r="A886" s="138">
        <v>52355</v>
      </c>
      <c r="C886" s="139" t="s">
        <v>2788</v>
      </c>
      <c r="D886" s="140">
        <v>39626</v>
      </c>
    </row>
    <row r="887" spans="1:4" ht="14.5" x14ac:dyDescent="0.25">
      <c r="A887" s="138">
        <v>52648</v>
      </c>
      <c r="C887" s="139" t="s">
        <v>2789</v>
      </c>
      <c r="D887" s="140">
        <v>39626</v>
      </c>
    </row>
    <row r="888" spans="1:4" ht="14.5" x14ac:dyDescent="0.25">
      <c r="A888" s="138">
        <v>52651</v>
      </c>
      <c r="C888" s="139" t="s">
        <v>2790</v>
      </c>
      <c r="D888" s="140">
        <v>39626</v>
      </c>
    </row>
    <row r="889" spans="1:4" ht="14.5" x14ac:dyDescent="0.25">
      <c r="A889" s="138">
        <v>52775</v>
      </c>
      <c r="C889" s="139" t="s">
        <v>2791</v>
      </c>
      <c r="D889" s="140">
        <v>39629</v>
      </c>
    </row>
    <row r="890" spans="1:4" ht="14.5" x14ac:dyDescent="0.25">
      <c r="A890" s="138">
        <v>52135</v>
      </c>
      <c r="C890" s="139" t="s">
        <v>2792</v>
      </c>
      <c r="D890" s="140">
        <v>39630</v>
      </c>
    </row>
    <row r="891" spans="1:4" ht="14.5" x14ac:dyDescent="0.25">
      <c r="A891" s="138">
        <v>52387</v>
      </c>
      <c r="C891" s="139" t="s">
        <v>2793</v>
      </c>
      <c r="D891" s="140">
        <v>39631</v>
      </c>
    </row>
    <row r="892" spans="1:4" ht="14.5" x14ac:dyDescent="0.25">
      <c r="A892" s="138">
        <v>52780</v>
      </c>
      <c r="C892" s="139" t="s">
        <v>2794</v>
      </c>
      <c r="D892" s="140">
        <v>39633</v>
      </c>
    </row>
    <row r="893" spans="1:4" ht="14.5" x14ac:dyDescent="0.25">
      <c r="A893" s="138">
        <v>52634</v>
      </c>
      <c r="C893" s="139" t="s">
        <v>2795</v>
      </c>
      <c r="D893" s="140">
        <v>39636</v>
      </c>
    </row>
    <row r="894" spans="1:4" ht="14.5" x14ac:dyDescent="0.25">
      <c r="A894" s="138">
        <v>52659</v>
      </c>
      <c r="C894" s="139" t="s">
        <v>2796</v>
      </c>
      <c r="D894" s="140">
        <v>39639</v>
      </c>
    </row>
    <row r="895" spans="1:4" ht="14.5" x14ac:dyDescent="0.25">
      <c r="A895" s="138">
        <v>52785</v>
      </c>
      <c r="C895" s="139" t="s">
        <v>2797</v>
      </c>
      <c r="D895" s="140">
        <v>39640</v>
      </c>
    </row>
    <row r="896" spans="1:4" ht="14.5" x14ac:dyDescent="0.25">
      <c r="A896" s="138">
        <v>52788</v>
      </c>
      <c r="C896" s="139" t="s">
        <v>2798</v>
      </c>
      <c r="D896" s="140">
        <v>39647</v>
      </c>
    </row>
    <row r="897" spans="1:4" ht="14.5" x14ac:dyDescent="0.25">
      <c r="A897" s="138">
        <v>52790</v>
      </c>
      <c r="C897" s="139" t="s">
        <v>2799</v>
      </c>
      <c r="D897" s="140">
        <v>39647</v>
      </c>
    </row>
    <row r="898" spans="1:4" ht="14.5" x14ac:dyDescent="0.25">
      <c r="A898" s="138">
        <v>52668</v>
      </c>
      <c r="C898" s="139" t="s">
        <v>2800</v>
      </c>
      <c r="D898" s="140">
        <v>39651</v>
      </c>
    </row>
    <row r="899" spans="1:4" ht="14.5" x14ac:dyDescent="0.25">
      <c r="A899" s="138">
        <v>52663</v>
      </c>
      <c r="C899" s="139" t="s">
        <v>2801</v>
      </c>
      <c r="D899" s="140">
        <v>39652</v>
      </c>
    </row>
    <row r="900" spans="1:4" ht="14.5" x14ac:dyDescent="0.25">
      <c r="A900" s="138">
        <v>52359</v>
      </c>
      <c r="C900" s="139" t="s">
        <v>2802</v>
      </c>
      <c r="D900" s="140">
        <v>39657</v>
      </c>
    </row>
    <row r="901" spans="1:4" ht="14.5" x14ac:dyDescent="0.25">
      <c r="A901" s="138">
        <v>52854</v>
      </c>
      <c r="C901" s="139" t="s">
        <v>2803</v>
      </c>
      <c r="D901" s="140">
        <v>39661</v>
      </c>
    </row>
    <row r="902" spans="1:4" ht="14.5" x14ac:dyDescent="0.25">
      <c r="A902" s="138">
        <v>52373</v>
      </c>
      <c r="C902" s="139" t="s">
        <v>2804</v>
      </c>
      <c r="D902" s="140">
        <v>39664</v>
      </c>
    </row>
    <row r="903" spans="1:4" ht="14.5" x14ac:dyDescent="0.25">
      <c r="A903" s="138">
        <v>52390</v>
      </c>
      <c r="C903" s="139" t="s">
        <v>2805</v>
      </c>
      <c r="D903" s="140">
        <v>39664</v>
      </c>
    </row>
    <row r="904" spans="1:4" ht="14.5" x14ac:dyDescent="0.25">
      <c r="A904" s="138">
        <v>52670</v>
      </c>
      <c r="C904" s="139" t="s">
        <v>2806</v>
      </c>
      <c r="D904" s="140">
        <v>39664</v>
      </c>
    </row>
    <row r="905" spans="1:4" ht="14.5" x14ac:dyDescent="0.25">
      <c r="A905" s="138">
        <v>52863</v>
      </c>
      <c r="C905" s="139" t="s">
        <v>2807</v>
      </c>
      <c r="D905" s="140">
        <v>39680</v>
      </c>
    </row>
    <row r="906" spans="1:4" ht="14.5" x14ac:dyDescent="0.25">
      <c r="A906" s="138">
        <v>52864</v>
      </c>
      <c r="C906" s="139" t="s">
        <v>2808</v>
      </c>
      <c r="D906" s="140">
        <v>39680</v>
      </c>
    </row>
    <row r="907" spans="1:4" ht="14.5" x14ac:dyDescent="0.25">
      <c r="A907" s="138">
        <v>52791</v>
      </c>
      <c r="C907" s="139" t="s">
        <v>2809</v>
      </c>
      <c r="D907" s="140">
        <v>39681</v>
      </c>
    </row>
    <row r="908" spans="1:4" ht="14.5" x14ac:dyDescent="0.25">
      <c r="A908" s="138">
        <v>52691</v>
      </c>
      <c r="C908" s="139" t="s">
        <v>2810</v>
      </c>
      <c r="D908" s="140">
        <v>39685</v>
      </c>
    </row>
    <row r="909" spans="1:4" ht="14.5" x14ac:dyDescent="0.25">
      <c r="A909" s="138">
        <v>52683</v>
      </c>
      <c r="C909" s="139" t="s">
        <v>2811</v>
      </c>
      <c r="D909" s="140">
        <v>39688</v>
      </c>
    </row>
    <row r="910" spans="1:4" ht="14.5" x14ac:dyDescent="0.25">
      <c r="A910" s="138">
        <v>52685</v>
      </c>
      <c r="C910" s="139" t="s">
        <v>2812</v>
      </c>
      <c r="D910" s="140">
        <v>39688</v>
      </c>
    </row>
    <row r="911" spans="1:4" ht="14.5" x14ac:dyDescent="0.25">
      <c r="A911" s="138">
        <v>52695</v>
      </c>
      <c r="C911" s="139" t="s">
        <v>2813</v>
      </c>
      <c r="D911" s="140">
        <v>39688</v>
      </c>
    </row>
    <row r="912" spans="1:4" ht="14.5" x14ac:dyDescent="0.25">
      <c r="A912" s="138">
        <v>52752</v>
      </c>
      <c r="C912" s="139" t="s">
        <v>2814</v>
      </c>
      <c r="D912" s="140">
        <v>39688</v>
      </c>
    </row>
    <row r="913" spans="1:4" ht="14.5" x14ac:dyDescent="0.25">
      <c r="A913" s="138">
        <v>52753</v>
      </c>
      <c r="C913" s="139" t="s">
        <v>2815</v>
      </c>
      <c r="D913" s="140">
        <v>39689</v>
      </c>
    </row>
    <row r="914" spans="1:4" ht="14.5" x14ac:dyDescent="0.25">
      <c r="A914" s="138">
        <v>52393</v>
      </c>
      <c r="C914" s="139" t="s">
        <v>2816</v>
      </c>
      <c r="D914" s="140">
        <v>39693</v>
      </c>
    </row>
    <row r="915" spans="1:4" ht="14.5" x14ac:dyDescent="0.25">
      <c r="A915" s="138">
        <v>52754</v>
      </c>
      <c r="C915" s="139" t="s">
        <v>2817</v>
      </c>
      <c r="D915" s="140">
        <v>39694</v>
      </c>
    </row>
    <row r="916" spans="1:4" ht="14.5" x14ac:dyDescent="0.25">
      <c r="A916" s="138">
        <v>52596</v>
      </c>
      <c r="C916" s="139" t="s">
        <v>2818</v>
      </c>
      <c r="D916" s="140">
        <v>39699</v>
      </c>
    </row>
    <row r="917" spans="1:4" ht="14.5" x14ac:dyDescent="0.25">
      <c r="A917" s="138">
        <v>52661</v>
      </c>
      <c r="C917" s="139" t="s">
        <v>2819</v>
      </c>
      <c r="D917" s="140">
        <v>39699</v>
      </c>
    </row>
    <row r="918" spans="1:4" ht="14.5" x14ac:dyDescent="0.25">
      <c r="A918" s="138">
        <v>52758</v>
      </c>
      <c r="C918" s="139" t="s">
        <v>2820</v>
      </c>
      <c r="D918" s="140">
        <v>39699</v>
      </c>
    </row>
    <row r="919" spans="1:4" ht="14.5" x14ac:dyDescent="0.25">
      <c r="A919" s="138">
        <v>52766</v>
      </c>
      <c r="C919" s="139" t="s">
        <v>2821</v>
      </c>
      <c r="D919" s="140">
        <v>39707</v>
      </c>
    </row>
    <row r="920" spans="1:4" ht="14.5" x14ac:dyDescent="0.25">
      <c r="A920" s="138">
        <v>52280</v>
      </c>
      <c r="C920" s="139" t="s">
        <v>2822</v>
      </c>
      <c r="D920" s="140">
        <v>39709</v>
      </c>
    </row>
    <row r="921" spans="1:4" ht="14.5" x14ac:dyDescent="0.25">
      <c r="A921" s="138">
        <v>52764</v>
      </c>
      <c r="C921" s="139" t="s">
        <v>2823</v>
      </c>
      <c r="D921" s="140">
        <v>39709</v>
      </c>
    </row>
    <row r="922" spans="1:4" ht="14.5" x14ac:dyDescent="0.25">
      <c r="A922" s="138">
        <v>52761</v>
      </c>
      <c r="C922" s="139" t="s">
        <v>2824</v>
      </c>
      <c r="D922" s="140">
        <v>39710</v>
      </c>
    </row>
    <row r="923" spans="1:4" ht="14.5" x14ac:dyDescent="0.25">
      <c r="A923" s="138">
        <v>52611</v>
      </c>
      <c r="C923" s="139" t="s">
        <v>2825</v>
      </c>
      <c r="D923" s="140">
        <v>39713</v>
      </c>
    </row>
    <row r="924" spans="1:4" ht="14.5" x14ac:dyDescent="0.25">
      <c r="A924" s="138">
        <v>52772</v>
      </c>
      <c r="C924" s="139" t="s">
        <v>2826</v>
      </c>
      <c r="D924" s="140">
        <v>39716</v>
      </c>
    </row>
    <row r="925" spans="1:4" ht="14.5" x14ac:dyDescent="0.25">
      <c r="A925" s="138">
        <v>52773</v>
      </c>
      <c r="C925" s="139" t="s">
        <v>2827</v>
      </c>
      <c r="D925" s="140">
        <v>39720</v>
      </c>
    </row>
    <row r="926" spans="1:4" ht="14.5" x14ac:dyDescent="0.25">
      <c r="A926" s="138">
        <v>52916</v>
      </c>
      <c r="C926" s="139" t="s">
        <v>2828</v>
      </c>
      <c r="D926" s="140">
        <v>39720</v>
      </c>
    </row>
    <row r="927" spans="1:4" ht="14.5" x14ac:dyDescent="0.25">
      <c r="A927" s="138">
        <v>52336</v>
      </c>
      <c r="C927" s="139" t="s">
        <v>2829</v>
      </c>
      <c r="D927" s="140">
        <v>39721</v>
      </c>
    </row>
    <row r="928" spans="1:4" ht="14.5" x14ac:dyDescent="0.25">
      <c r="A928" s="138">
        <v>52392</v>
      </c>
      <c r="C928" s="139" t="s">
        <v>2830</v>
      </c>
      <c r="D928" s="140">
        <v>39721</v>
      </c>
    </row>
    <row r="929" spans="1:4" ht="14.5" x14ac:dyDescent="0.25">
      <c r="A929" s="138">
        <v>52776</v>
      </c>
      <c r="C929" s="139" t="s">
        <v>2831</v>
      </c>
      <c r="D929" s="140">
        <v>39721</v>
      </c>
    </row>
    <row r="930" spans="1:4" ht="14.5" x14ac:dyDescent="0.25">
      <c r="A930" s="138">
        <v>52612</v>
      </c>
      <c r="C930" s="139" t="s">
        <v>2832</v>
      </c>
      <c r="D930" s="140">
        <v>39722</v>
      </c>
    </row>
    <row r="931" spans="1:4" ht="14.5" x14ac:dyDescent="0.25">
      <c r="A931" s="138">
        <v>52394</v>
      </c>
      <c r="C931" s="139" t="s">
        <v>2833</v>
      </c>
      <c r="D931" s="140">
        <v>39723</v>
      </c>
    </row>
    <row r="932" spans="1:4" ht="14.5" x14ac:dyDescent="0.25">
      <c r="A932" s="138">
        <v>52927</v>
      </c>
      <c r="C932" s="139" t="s">
        <v>2834</v>
      </c>
      <c r="D932" s="140">
        <v>39727</v>
      </c>
    </row>
    <row r="933" spans="1:4" ht="14.5" x14ac:dyDescent="0.25">
      <c r="A933" s="138">
        <v>52364</v>
      </c>
      <c r="C933" s="139" t="s">
        <v>2835</v>
      </c>
      <c r="D933" s="140">
        <v>39730</v>
      </c>
    </row>
    <row r="934" spans="1:4" ht="14.5" x14ac:dyDescent="0.25">
      <c r="A934" s="138">
        <v>52396</v>
      </c>
      <c r="C934" s="139" t="s">
        <v>2836</v>
      </c>
      <c r="D934" s="140">
        <v>39730</v>
      </c>
    </row>
    <row r="935" spans="1:4" ht="14.5" x14ac:dyDescent="0.25">
      <c r="A935" s="138">
        <v>52365</v>
      </c>
      <c r="C935" s="139" t="s">
        <v>2837</v>
      </c>
      <c r="D935" s="140">
        <v>39731</v>
      </c>
    </row>
    <row r="936" spans="1:4" ht="14.5" x14ac:dyDescent="0.25">
      <c r="A936" s="138">
        <v>52614</v>
      </c>
      <c r="C936" s="139" t="s">
        <v>2838</v>
      </c>
      <c r="D936" s="140">
        <v>39731</v>
      </c>
    </row>
    <row r="937" spans="1:4" ht="14.5" x14ac:dyDescent="0.25">
      <c r="A937" s="138">
        <v>52935</v>
      </c>
      <c r="C937" s="139" t="s">
        <v>2839</v>
      </c>
      <c r="D937" s="140">
        <v>39741</v>
      </c>
    </row>
    <row r="938" spans="1:4" ht="14.5" x14ac:dyDescent="0.25">
      <c r="A938" s="138">
        <v>52397</v>
      </c>
      <c r="C938" s="139" t="s">
        <v>2840</v>
      </c>
      <c r="D938" s="140">
        <v>39745</v>
      </c>
    </row>
    <row r="939" spans="1:4" ht="14.5" x14ac:dyDescent="0.25">
      <c r="A939" s="138">
        <v>52215</v>
      </c>
      <c r="C939" s="139" t="s">
        <v>2841</v>
      </c>
      <c r="D939" s="140">
        <v>39748</v>
      </c>
    </row>
  </sheetData>
  <autoFilter ref="B1:DS652"/>
  <phoneticPr fontId="2" type="noConversion"/>
  <conditionalFormatting sqref="B478">
    <cfRule type="expression" dxfId="41" priority="7" stopIfTrue="1">
      <formula>#REF!=TRUE</formula>
    </cfRule>
    <cfRule type="expression" dxfId="40" priority="8" stopIfTrue="1">
      <formula>#REF!=TRUE</formula>
    </cfRule>
  </conditionalFormatting>
  <conditionalFormatting sqref="B478">
    <cfRule type="expression" dxfId="39" priority="4" stopIfTrue="1">
      <formula>#REF!=TRUE</formula>
    </cfRule>
    <cfRule type="expression" dxfId="38" priority="5" stopIfTrue="1">
      <formula>AND(#REF!=TRUE,TODAY()&lt;&gt;DATE(YEAR(#REF!),MONTH(#REF!),DAY(#REF!)))</formula>
    </cfRule>
    <cfRule type="expression" dxfId="37" priority="6" stopIfTrue="1">
      <formula>#REF!=TRUE</formula>
    </cfRule>
  </conditionalFormatting>
  <conditionalFormatting sqref="B478">
    <cfRule type="expression" dxfId="36" priority="1" stopIfTrue="1">
      <formula>$Q478=TRUE</formula>
    </cfRule>
    <cfRule type="expression" dxfId="35" priority="2" stopIfTrue="1">
      <formula>AND($P478=TRUE,TODAY()&lt;&gt;DATE(YEAR($R478),MONTH($R478),DAY($R478)))</formula>
    </cfRule>
    <cfRule type="expression" dxfId="34" priority="3" stopIfTrue="1">
      <formula>$P478=TRUE</formula>
    </cfRule>
  </conditionalFormatting>
  <pageMargins left="0.75" right="0.75" top="1" bottom="1" header="0.5" footer="0.5"/>
  <pageSetup paperSize="9" orientation="portrait" r:id="rId1"/>
  <headerFooter alignWithMargins="0"/>
  <ignoredErrors>
    <ignoredError sqref="M283:M652 N283:N652 Q283:R652 AO283:DN296 M281:N281 Q281:R281 AO312:DN385 AQ311:AR311 AU311:AV311 AY311:AZ311 BC311:BD311 BG311:BH311 BK311:DN311 AO387:DN620 AO386:AR386 AT386:DN386 AO306:DN310 AP305:AR305 AT305:AV305 AX305:AZ305 BB305:BD305 BF305:BH305 BJ305:DN305 AO299:DN304 AP298:AR298 AT298:AV298 AX298:AZ298 BB298:BD298 BF298:BH298 BJ298:DN298 AP297:AR297 AT297:AV297 AX297:DN297 AO622:DN723 AO621:BH621 BJ621:DN621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AB202"/>
  <sheetViews>
    <sheetView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11" sqref="G211"/>
    </sheetView>
  </sheetViews>
  <sheetFormatPr defaultColWidth="9.33203125" defaultRowHeight="17" x14ac:dyDescent="0.25"/>
  <cols>
    <col min="1" max="1" width="10.6640625" style="231" bestFit="1" customWidth="1"/>
    <col min="2" max="2" width="30.77734375" style="231" bestFit="1" customWidth="1"/>
    <col min="3" max="3" width="15" style="231" bestFit="1" customWidth="1"/>
    <col min="4" max="4" width="14.77734375" style="231" bestFit="1" customWidth="1"/>
    <col min="5" max="5" width="19.109375" style="231" bestFit="1" customWidth="1"/>
    <col min="6" max="7" width="14.77734375" style="231" bestFit="1" customWidth="1"/>
    <col min="8" max="8" width="7.33203125" style="231" bestFit="1" customWidth="1"/>
    <col min="9" max="9" width="8.6640625" style="231" bestFit="1" customWidth="1"/>
    <col min="10" max="10" width="7.33203125" style="231" bestFit="1" customWidth="1"/>
    <col min="11" max="11" width="9.33203125" style="231"/>
    <col min="12" max="13" width="7" style="231" bestFit="1" customWidth="1"/>
    <col min="14" max="14" width="9.44140625" style="231" bestFit="1" customWidth="1"/>
    <col min="15" max="15" width="10" style="231" bestFit="1" customWidth="1"/>
    <col min="16" max="16" width="7" style="231" bestFit="1" customWidth="1"/>
    <col min="17" max="17" width="7.33203125" style="231" bestFit="1" customWidth="1"/>
    <col min="18" max="18" width="13" style="231" bestFit="1" customWidth="1"/>
    <col min="19" max="19" width="18.77734375" style="231" bestFit="1" customWidth="1"/>
    <col min="20" max="20" width="18.44140625" style="231" bestFit="1" customWidth="1"/>
    <col min="21" max="21" width="19" style="231" bestFit="1" customWidth="1"/>
    <col min="22" max="22" width="18.77734375" style="231" bestFit="1" customWidth="1"/>
    <col min="23" max="23" width="31.44140625" style="231" bestFit="1" customWidth="1"/>
    <col min="24" max="25" width="19.6640625" style="231" bestFit="1" customWidth="1"/>
    <col min="26" max="26" width="45.77734375" style="231" bestFit="1" customWidth="1"/>
    <col min="27" max="27" width="14.6640625" style="231" customWidth="1"/>
    <col min="28" max="28" width="58.6640625" style="231" bestFit="1" customWidth="1"/>
    <col min="29" max="16384" width="9.33203125" style="231"/>
  </cols>
  <sheetData>
    <row r="1" spans="1:28" x14ac:dyDescent="0.25">
      <c r="A1" s="242" t="s">
        <v>2661</v>
      </c>
      <c r="B1" s="242" t="s">
        <v>960</v>
      </c>
      <c r="C1" s="242" t="s">
        <v>1142</v>
      </c>
      <c r="D1" s="242" t="s">
        <v>5787</v>
      </c>
      <c r="E1" s="242" t="s">
        <v>1137</v>
      </c>
      <c r="F1" s="242" t="s">
        <v>1150</v>
      </c>
      <c r="G1" s="242" t="s">
        <v>5786</v>
      </c>
      <c r="H1" s="242" t="s">
        <v>5776</v>
      </c>
      <c r="I1" s="242" t="s">
        <v>5775</v>
      </c>
      <c r="J1" s="242" t="s">
        <v>5774</v>
      </c>
      <c r="K1" s="242" t="s">
        <v>1138</v>
      </c>
      <c r="L1" s="242" t="s">
        <v>5773</v>
      </c>
      <c r="M1" s="242" t="s">
        <v>5772</v>
      </c>
      <c r="N1" s="242" t="s">
        <v>5771</v>
      </c>
      <c r="O1" s="242" t="s">
        <v>5770</v>
      </c>
      <c r="P1" s="350" t="s">
        <v>5785</v>
      </c>
      <c r="Q1" s="350"/>
      <c r="R1" s="242" t="s">
        <v>5784</v>
      </c>
      <c r="S1" s="242" t="s">
        <v>5783</v>
      </c>
      <c r="T1" s="242" t="s">
        <v>961</v>
      </c>
      <c r="U1" s="242" t="s">
        <v>5782</v>
      </c>
      <c r="V1" s="242" t="s">
        <v>5781</v>
      </c>
      <c r="W1" s="242" t="s">
        <v>5780</v>
      </c>
      <c r="X1" s="242" t="s">
        <v>5779</v>
      </c>
      <c r="Y1" s="242" t="s">
        <v>5778</v>
      </c>
      <c r="Z1" s="242" t="s">
        <v>1139</v>
      </c>
      <c r="AA1" s="242"/>
      <c r="AB1" s="242" t="s">
        <v>5777</v>
      </c>
    </row>
    <row r="2" spans="1:28" hidden="1" x14ac:dyDescent="0.25">
      <c r="A2" s="254">
        <v>52554</v>
      </c>
      <c r="B2" s="238" t="s">
        <v>2247</v>
      </c>
      <c r="C2" s="243">
        <v>20070625</v>
      </c>
      <c r="D2" s="237" t="s">
        <v>4838</v>
      </c>
      <c r="E2" s="238" t="s">
        <v>945</v>
      </c>
      <c r="F2" s="237" t="s">
        <v>4837</v>
      </c>
      <c r="G2" s="237" t="s">
        <v>4838</v>
      </c>
      <c r="H2" s="241">
        <v>0</v>
      </c>
      <c r="I2" s="241">
        <v>0</v>
      </c>
      <c r="J2" s="241">
        <v>0</v>
      </c>
      <c r="K2" s="241">
        <v>0</v>
      </c>
      <c r="L2" s="241">
        <v>0</v>
      </c>
      <c r="M2" s="241">
        <v>0</v>
      </c>
      <c r="N2" s="241">
        <v>0</v>
      </c>
      <c r="O2" s="241">
        <v>0</v>
      </c>
      <c r="P2" s="237"/>
      <c r="Q2" s="240">
        <v>0</v>
      </c>
      <c r="R2" s="237" t="s">
        <v>4462</v>
      </c>
      <c r="S2" s="237" t="s">
        <v>5769</v>
      </c>
      <c r="T2" s="237" t="s">
        <v>5768</v>
      </c>
      <c r="U2" s="237" t="s">
        <v>1522</v>
      </c>
      <c r="V2" s="237" t="s">
        <v>5767</v>
      </c>
      <c r="W2" s="237" t="s">
        <v>4457</v>
      </c>
      <c r="X2" s="239">
        <v>3114360000</v>
      </c>
      <c r="Y2" s="239">
        <v>1845976595</v>
      </c>
      <c r="Z2" s="238" t="s">
        <v>910</v>
      </c>
      <c r="AA2" s="237" t="s">
        <v>4403</v>
      </c>
      <c r="AB2" s="238" t="s">
        <v>5766</v>
      </c>
    </row>
    <row r="3" spans="1:28" hidden="1" x14ac:dyDescent="0.25">
      <c r="A3" s="254">
        <v>52572</v>
      </c>
      <c r="B3" s="238" t="s">
        <v>2436</v>
      </c>
      <c r="C3" s="243">
        <v>20070720</v>
      </c>
      <c r="D3" s="237" t="s">
        <v>4786</v>
      </c>
      <c r="E3" s="238" t="s">
        <v>945</v>
      </c>
      <c r="F3" s="237" t="s">
        <v>4785</v>
      </c>
      <c r="G3" s="237" t="s">
        <v>4784</v>
      </c>
      <c r="H3" s="241">
        <v>0</v>
      </c>
      <c r="I3" s="241">
        <v>0</v>
      </c>
      <c r="J3" s="241">
        <v>0</v>
      </c>
      <c r="K3" s="241">
        <v>0</v>
      </c>
      <c r="L3" s="241">
        <v>0</v>
      </c>
      <c r="M3" s="241">
        <v>0</v>
      </c>
      <c r="N3" s="241">
        <v>0</v>
      </c>
      <c r="O3" s="241">
        <v>0</v>
      </c>
      <c r="P3" s="237"/>
      <c r="Q3" s="240">
        <v>0</v>
      </c>
      <c r="R3" s="237" t="s">
        <v>4462</v>
      </c>
      <c r="S3" s="237" t="s">
        <v>5765</v>
      </c>
      <c r="T3" s="237" t="s">
        <v>5764</v>
      </c>
      <c r="U3" s="237" t="s">
        <v>1515</v>
      </c>
      <c r="V3" s="237" t="s">
        <v>5763</v>
      </c>
      <c r="W3" s="237" t="s">
        <v>4457</v>
      </c>
      <c r="X3" s="239">
        <v>2486086119</v>
      </c>
      <c r="Y3" s="239">
        <v>1481756312</v>
      </c>
      <c r="Z3" s="238" t="s">
        <v>910</v>
      </c>
      <c r="AA3" s="237" t="s">
        <v>4403</v>
      </c>
      <c r="AB3" s="238" t="s">
        <v>5762</v>
      </c>
    </row>
    <row r="4" spans="1:28" hidden="1" x14ac:dyDescent="0.25">
      <c r="A4" s="254">
        <v>52628</v>
      </c>
      <c r="B4" s="238" t="s">
        <v>1702</v>
      </c>
      <c r="C4" s="243">
        <v>20071025</v>
      </c>
      <c r="D4" s="237" t="s">
        <v>5376</v>
      </c>
      <c r="E4" s="238" t="s">
        <v>945</v>
      </c>
      <c r="F4" s="237" t="s">
        <v>5375</v>
      </c>
      <c r="G4" s="237" t="s">
        <v>4443</v>
      </c>
      <c r="H4" s="241">
        <v>0</v>
      </c>
      <c r="I4" s="241">
        <v>0</v>
      </c>
      <c r="J4" s="241">
        <v>0</v>
      </c>
      <c r="K4" s="241">
        <v>0</v>
      </c>
      <c r="L4" s="241">
        <v>0</v>
      </c>
      <c r="M4" s="241">
        <v>0</v>
      </c>
      <c r="N4" s="241">
        <v>0</v>
      </c>
      <c r="O4" s="241">
        <v>0</v>
      </c>
      <c r="P4" s="237"/>
      <c r="Q4" s="240">
        <v>0</v>
      </c>
      <c r="R4" s="237" t="s">
        <v>4462</v>
      </c>
      <c r="S4" s="237" t="s">
        <v>5761</v>
      </c>
      <c r="T4" s="237" t="s">
        <v>5760</v>
      </c>
      <c r="U4" s="237" t="s">
        <v>963</v>
      </c>
      <c r="V4" s="237" t="s">
        <v>5759</v>
      </c>
      <c r="W4" s="237" t="s">
        <v>4457</v>
      </c>
      <c r="X4" s="239">
        <v>1876362242</v>
      </c>
      <c r="Y4" s="239">
        <v>1211967735</v>
      </c>
      <c r="Z4" s="238" t="s">
        <v>910</v>
      </c>
      <c r="AA4" s="237" t="s">
        <v>4403</v>
      </c>
      <c r="AB4" s="238" t="s">
        <v>5758</v>
      </c>
    </row>
    <row r="5" spans="1:28" hidden="1" x14ac:dyDescent="0.25">
      <c r="A5" s="254">
        <v>53111</v>
      </c>
      <c r="B5" s="238" t="s">
        <v>5757</v>
      </c>
      <c r="C5" s="243">
        <v>20100108</v>
      </c>
      <c r="D5" s="237" t="s">
        <v>5756</v>
      </c>
      <c r="E5" s="238" t="s">
        <v>4493</v>
      </c>
      <c r="F5" s="237" t="s">
        <v>4567</v>
      </c>
      <c r="G5" s="237" t="s">
        <v>4566</v>
      </c>
      <c r="H5" s="241">
        <v>60</v>
      </c>
      <c r="I5" s="241">
        <v>312</v>
      </c>
      <c r="J5" s="241">
        <v>3.9</v>
      </c>
      <c r="K5" s="241">
        <v>3.9</v>
      </c>
      <c r="L5" s="241">
        <v>0</v>
      </c>
      <c r="M5" s="241">
        <v>0</v>
      </c>
      <c r="N5" s="241">
        <v>0</v>
      </c>
      <c r="O5" s="241">
        <v>379.8</v>
      </c>
      <c r="P5" s="237"/>
      <c r="Q5" s="240">
        <v>0</v>
      </c>
      <c r="R5" s="237" t="s">
        <v>4462</v>
      </c>
      <c r="S5" s="237" t="s">
        <v>5755</v>
      </c>
      <c r="T5" s="237" t="s">
        <v>5754</v>
      </c>
      <c r="U5" s="237" t="s">
        <v>5753</v>
      </c>
      <c r="V5" s="237" t="s">
        <v>5752</v>
      </c>
      <c r="W5" s="237" t="s">
        <v>4457</v>
      </c>
      <c r="X5" s="239">
        <v>2085993900</v>
      </c>
      <c r="Y5" s="239">
        <v>2089194299</v>
      </c>
      <c r="Z5" s="238" t="s">
        <v>4543</v>
      </c>
      <c r="AA5" s="237" t="s">
        <v>4456</v>
      </c>
      <c r="AB5" s="238" t="s">
        <v>5751</v>
      </c>
    </row>
    <row r="6" spans="1:28" hidden="1" x14ac:dyDescent="0.25">
      <c r="A6" s="254">
        <v>53128</v>
      </c>
      <c r="B6" s="238" t="s">
        <v>5750</v>
      </c>
      <c r="C6" s="243">
        <v>20100205</v>
      </c>
      <c r="D6" s="237" t="s">
        <v>4540</v>
      </c>
      <c r="E6" s="238" t="s">
        <v>4493</v>
      </c>
      <c r="F6" s="237" t="s">
        <v>4539</v>
      </c>
      <c r="G6" s="237" t="s">
        <v>4538</v>
      </c>
      <c r="H6" s="241">
        <v>34</v>
      </c>
      <c r="I6" s="241">
        <v>192</v>
      </c>
      <c r="J6" s="241">
        <v>2.4</v>
      </c>
      <c r="K6" s="241">
        <v>2.4</v>
      </c>
      <c r="L6" s="241">
        <v>0</v>
      </c>
      <c r="M6" s="241">
        <v>0</v>
      </c>
      <c r="N6" s="241">
        <v>0</v>
      </c>
      <c r="O6" s="241">
        <v>230.8</v>
      </c>
      <c r="P6" s="237"/>
      <c r="Q6" s="240">
        <v>0</v>
      </c>
      <c r="R6" s="237" t="s">
        <v>4462</v>
      </c>
      <c r="S6" s="237" t="s">
        <v>5749</v>
      </c>
      <c r="T6" s="237" t="s">
        <v>5748</v>
      </c>
      <c r="U6" s="237" t="s">
        <v>5747</v>
      </c>
      <c r="V6" s="237" t="s">
        <v>5746</v>
      </c>
      <c r="W6" s="237" t="s">
        <v>4457</v>
      </c>
      <c r="X6" s="239">
        <v>1789000000</v>
      </c>
      <c r="Y6" s="239">
        <v>1852125027</v>
      </c>
      <c r="Z6" s="238" t="s">
        <v>4543</v>
      </c>
      <c r="AA6" s="237" t="s">
        <v>4456</v>
      </c>
      <c r="AB6" s="238" t="s">
        <v>5745</v>
      </c>
    </row>
    <row r="7" spans="1:28" hidden="1" x14ac:dyDescent="0.25">
      <c r="A7" s="254">
        <v>53064</v>
      </c>
      <c r="B7" s="238" t="s">
        <v>5744</v>
      </c>
      <c r="C7" s="243">
        <v>20091001</v>
      </c>
      <c r="D7" s="237" t="s">
        <v>5743</v>
      </c>
      <c r="E7" s="238" t="s">
        <v>4404</v>
      </c>
      <c r="F7" s="237" t="s">
        <v>4594</v>
      </c>
      <c r="G7" s="237" t="s">
        <v>4593</v>
      </c>
      <c r="H7" s="241">
        <v>64</v>
      </c>
      <c r="I7" s="241">
        <v>0</v>
      </c>
      <c r="J7" s="241">
        <v>4</v>
      </c>
      <c r="K7" s="241">
        <v>4</v>
      </c>
      <c r="L7" s="241">
        <v>0</v>
      </c>
      <c r="M7" s="241">
        <v>0</v>
      </c>
      <c r="N7" s="241">
        <v>0</v>
      </c>
      <c r="O7" s="241">
        <v>72</v>
      </c>
      <c r="P7" s="237" t="s">
        <v>4481</v>
      </c>
      <c r="Q7" s="240">
        <v>1.1000000000000001</v>
      </c>
      <c r="R7" s="237" t="s">
        <v>4462</v>
      </c>
      <c r="S7" s="237" t="s">
        <v>5742</v>
      </c>
      <c r="T7" s="237" t="s">
        <v>5741</v>
      </c>
      <c r="U7" s="237" t="s">
        <v>5740</v>
      </c>
      <c r="V7" s="237" t="s">
        <v>5739</v>
      </c>
      <c r="W7" s="237" t="s">
        <v>4457</v>
      </c>
      <c r="X7" s="239">
        <v>4295784049</v>
      </c>
      <c r="Y7" s="239">
        <v>4635629716</v>
      </c>
      <c r="Z7" s="238" t="s">
        <v>4404</v>
      </c>
      <c r="AA7" s="237" t="s">
        <v>4456</v>
      </c>
      <c r="AB7" s="238" t="s">
        <v>5738</v>
      </c>
    </row>
    <row r="8" spans="1:28" hidden="1" x14ac:dyDescent="0.25">
      <c r="A8" s="254">
        <v>53067</v>
      </c>
      <c r="B8" s="238" t="s">
        <v>5737</v>
      </c>
      <c r="C8" s="243">
        <v>20091009</v>
      </c>
      <c r="D8" s="237" t="s">
        <v>5099</v>
      </c>
      <c r="E8" s="238" t="s">
        <v>4404</v>
      </c>
      <c r="F8" s="237" t="s">
        <v>4521</v>
      </c>
      <c r="G8" s="237" t="s">
        <v>4584</v>
      </c>
      <c r="H8" s="241">
        <v>64</v>
      </c>
      <c r="I8" s="241">
        <v>0</v>
      </c>
      <c r="J8" s="241">
        <v>4</v>
      </c>
      <c r="K8" s="241">
        <v>4</v>
      </c>
      <c r="L8" s="241">
        <v>0</v>
      </c>
      <c r="M8" s="241">
        <v>0</v>
      </c>
      <c r="N8" s="241">
        <v>0</v>
      </c>
      <c r="O8" s="241">
        <v>72</v>
      </c>
      <c r="P8" s="237" t="s">
        <v>4481</v>
      </c>
      <c r="Q8" s="240">
        <v>1.1000000000000001</v>
      </c>
      <c r="R8" s="237" t="s">
        <v>4462</v>
      </c>
      <c r="S8" s="237" t="s">
        <v>5736</v>
      </c>
      <c r="T8" s="237" t="s">
        <v>5735</v>
      </c>
      <c r="U8" s="237" t="s">
        <v>5734</v>
      </c>
      <c r="V8" s="237" t="s">
        <v>5733</v>
      </c>
      <c r="W8" s="237" t="s">
        <v>4457</v>
      </c>
      <c r="X8" s="239">
        <v>2141246302</v>
      </c>
      <c r="Y8" s="239">
        <v>2272306360</v>
      </c>
      <c r="Z8" s="238" t="s">
        <v>4404</v>
      </c>
      <c r="AA8" s="237" t="s">
        <v>4456</v>
      </c>
      <c r="AB8" s="238" t="s">
        <v>5732</v>
      </c>
    </row>
    <row r="9" spans="1:28" hidden="1" x14ac:dyDescent="0.25">
      <c r="A9" s="254">
        <v>53070</v>
      </c>
      <c r="B9" s="238" t="s">
        <v>5731</v>
      </c>
      <c r="C9" s="243">
        <v>20091014</v>
      </c>
      <c r="D9" s="237" t="s">
        <v>5730</v>
      </c>
      <c r="E9" s="238" t="s">
        <v>4404</v>
      </c>
      <c r="F9" s="237" t="s">
        <v>5404</v>
      </c>
      <c r="G9" s="237" t="s">
        <v>4767</v>
      </c>
      <c r="H9" s="241">
        <v>26</v>
      </c>
      <c r="I9" s="241">
        <v>0</v>
      </c>
      <c r="J9" s="241">
        <v>3</v>
      </c>
      <c r="K9" s="241">
        <v>3</v>
      </c>
      <c r="L9" s="241">
        <v>0</v>
      </c>
      <c r="M9" s="241">
        <v>0</v>
      </c>
      <c r="N9" s="241">
        <v>0</v>
      </c>
      <c r="O9" s="241">
        <v>32</v>
      </c>
      <c r="P9" s="237" t="s">
        <v>4481</v>
      </c>
      <c r="Q9" s="240">
        <v>0.1</v>
      </c>
      <c r="R9" s="237" t="s">
        <v>4462</v>
      </c>
      <c r="S9" s="237" t="s">
        <v>5729</v>
      </c>
      <c r="T9" s="237" t="s">
        <v>5728</v>
      </c>
      <c r="U9" s="237" t="s">
        <v>5727</v>
      </c>
      <c r="V9" s="237" t="s">
        <v>5726</v>
      </c>
      <c r="W9" s="237" t="s">
        <v>4457</v>
      </c>
      <c r="X9" s="239">
        <v>1191288946</v>
      </c>
      <c r="Y9" s="239">
        <v>1248366836</v>
      </c>
      <c r="Z9" s="238" t="s">
        <v>4404</v>
      </c>
      <c r="AA9" s="237" t="s">
        <v>4456</v>
      </c>
      <c r="AB9" s="238" t="s">
        <v>5725</v>
      </c>
    </row>
    <row r="10" spans="1:28" hidden="1" x14ac:dyDescent="0.25">
      <c r="A10" s="254">
        <v>53071</v>
      </c>
      <c r="B10" s="238" t="s">
        <v>5724</v>
      </c>
      <c r="C10" s="243">
        <v>20091015</v>
      </c>
      <c r="D10" s="237" t="s">
        <v>5723</v>
      </c>
      <c r="E10" s="238" t="s">
        <v>4404</v>
      </c>
      <c r="F10" s="237" t="s">
        <v>5398</v>
      </c>
      <c r="G10" s="237" t="s">
        <v>5537</v>
      </c>
      <c r="H10" s="241">
        <v>64</v>
      </c>
      <c r="I10" s="241">
        <v>0</v>
      </c>
      <c r="J10" s="241">
        <v>4</v>
      </c>
      <c r="K10" s="241">
        <v>4</v>
      </c>
      <c r="L10" s="241">
        <v>0</v>
      </c>
      <c r="M10" s="241">
        <v>0</v>
      </c>
      <c r="N10" s="241">
        <v>0</v>
      </c>
      <c r="O10" s="241">
        <v>72</v>
      </c>
      <c r="P10" s="237" t="s">
        <v>4481</v>
      </c>
      <c r="Q10" s="240">
        <v>1.1000000000000001</v>
      </c>
      <c r="R10" s="237" t="s">
        <v>4462</v>
      </c>
      <c r="S10" s="237" t="s">
        <v>5722</v>
      </c>
      <c r="T10" s="237" t="s">
        <v>5721</v>
      </c>
      <c r="U10" s="237" t="s">
        <v>5720</v>
      </c>
      <c r="V10" s="237" t="s">
        <v>5719</v>
      </c>
      <c r="W10" s="237" t="s">
        <v>4457</v>
      </c>
      <c r="X10" s="239">
        <v>3570282187</v>
      </c>
      <c r="Y10" s="239">
        <v>3718376245</v>
      </c>
      <c r="Z10" s="238" t="s">
        <v>4404</v>
      </c>
      <c r="AA10" s="237" t="s">
        <v>4456</v>
      </c>
      <c r="AB10" s="238" t="s">
        <v>5718</v>
      </c>
    </row>
    <row r="11" spans="1:28" hidden="1" x14ac:dyDescent="0.25">
      <c r="A11" s="254">
        <v>53073</v>
      </c>
      <c r="B11" s="238" t="s">
        <v>5717</v>
      </c>
      <c r="C11" s="243">
        <v>20091020</v>
      </c>
      <c r="D11" s="237" t="s">
        <v>5716</v>
      </c>
      <c r="E11" s="238" t="s">
        <v>4404</v>
      </c>
      <c r="F11" s="237" t="s">
        <v>5715</v>
      </c>
      <c r="G11" s="237" t="s">
        <v>4784</v>
      </c>
      <c r="H11" s="241">
        <v>64</v>
      </c>
      <c r="I11" s="241">
        <v>0</v>
      </c>
      <c r="J11" s="241">
        <v>4</v>
      </c>
      <c r="K11" s="241">
        <v>4</v>
      </c>
      <c r="L11" s="241">
        <v>0</v>
      </c>
      <c r="M11" s="241">
        <v>0</v>
      </c>
      <c r="N11" s="241">
        <v>0</v>
      </c>
      <c r="O11" s="241">
        <v>72</v>
      </c>
      <c r="P11" s="237" t="s">
        <v>4481</v>
      </c>
      <c r="Q11" s="240">
        <v>1.1000000000000001</v>
      </c>
      <c r="R11" s="237" t="s">
        <v>4462</v>
      </c>
      <c r="S11" s="237" t="s">
        <v>5714</v>
      </c>
      <c r="T11" s="237" t="s">
        <v>5713</v>
      </c>
      <c r="U11" s="237" t="s">
        <v>5712</v>
      </c>
      <c r="V11" s="237" t="s">
        <v>5711</v>
      </c>
      <c r="W11" s="237" t="s">
        <v>4457</v>
      </c>
      <c r="X11" s="239">
        <v>2570978347</v>
      </c>
      <c r="Y11" s="239">
        <v>2641884785</v>
      </c>
      <c r="Z11" s="238" t="s">
        <v>4404</v>
      </c>
      <c r="AA11" s="237" t="s">
        <v>4456</v>
      </c>
      <c r="AB11" s="238" t="s">
        <v>5710</v>
      </c>
    </row>
    <row r="12" spans="1:28" hidden="1" x14ac:dyDescent="0.25">
      <c r="A12" s="254">
        <v>53074</v>
      </c>
      <c r="B12" s="238" t="s">
        <v>5709</v>
      </c>
      <c r="C12" s="243">
        <v>20091021</v>
      </c>
      <c r="D12" s="237" t="s">
        <v>4484</v>
      </c>
      <c r="E12" s="238" t="s">
        <v>4404</v>
      </c>
      <c r="F12" s="237" t="s">
        <v>4483</v>
      </c>
      <c r="G12" s="237" t="s">
        <v>4482</v>
      </c>
      <c r="H12" s="241">
        <v>64</v>
      </c>
      <c r="I12" s="241">
        <v>0</v>
      </c>
      <c r="J12" s="241">
        <v>4</v>
      </c>
      <c r="K12" s="241">
        <v>4</v>
      </c>
      <c r="L12" s="241">
        <v>0</v>
      </c>
      <c r="M12" s="241">
        <v>0</v>
      </c>
      <c r="N12" s="241">
        <v>0</v>
      </c>
      <c r="O12" s="241">
        <v>72</v>
      </c>
      <c r="P12" s="237" t="s">
        <v>4481</v>
      </c>
      <c r="Q12" s="240">
        <v>1.1000000000000001</v>
      </c>
      <c r="R12" s="237" t="s">
        <v>4462</v>
      </c>
      <c r="S12" s="237" t="s">
        <v>5708</v>
      </c>
      <c r="T12" s="237" t="s">
        <v>5707</v>
      </c>
      <c r="U12" s="237" t="s">
        <v>5706</v>
      </c>
      <c r="V12" s="237" t="s">
        <v>5705</v>
      </c>
      <c r="W12" s="237" t="s">
        <v>4457</v>
      </c>
      <c r="X12" s="239">
        <v>2372344734</v>
      </c>
      <c r="Y12" s="239">
        <v>2433121904</v>
      </c>
      <c r="Z12" s="238" t="s">
        <v>4404</v>
      </c>
      <c r="AA12" s="237" t="s">
        <v>4456</v>
      </c>
      <c r="AB12" s="238" t="s">
        <v>5704</v>
      </c>
    </row>
    <row r="13" spans="1:28" hidden="1" x14ac:dyDescent="0.25">
      <c r="A13" s="254">
        <v>53076</v>
      </c>
      <c r="B13" s="238" t="s">
        <v>5703</v>
      </c>
      <c r="C13" s="243">
        <v>20091023</v>
      </c>
      <c r="D13" s="237" t="s">
        <v>5702</v>
      </c>
      <c r="E13" s="238" t="s">
        <v>4404</v>
      </c>
      <c r="F13" s="237" t="s">
        <v>4576</v>
      </c>
      <c r="G13" s="237" t="s">
        <v>4575</v>
      </c>
      <c r="H13" s="241">
        <v>64</v>
      </c>
      <c r="I13" s="241">
        <v>0</v>
      </c>
      <c r="J13" s="241">
        <v>4</v>
      </c>
      <c r="K13" s="241">
        <v>4</v>
      </c>
      <c r="L13" s="241">
        <v>0</v>
      </c>
      <c r="M13" s="241">
        <v>0</v>
      </c>
      <c r="N13" s="241">
        <v>0</v>
      </c>
      <c r="O13" s="241">
        <v>72</v>
      </c>
      <c r="P13" s="237" t="s">
        <v>4481</v>
      </c>
      <c r="Q13" s="240">
        <v>1.1000000000000001</v>
      </c>
      <c r="R13" s="237" t="s">
        <v>4462</v>
      </c>
      <c r="S13" s="237" t="s">
        <v>5701</v>
      </c>
      <c r="T13" s="237" t="s">
        <v>5700</v>
      </c>
      <c r="U13" s="237" t="s">
        <v>5699</v>
      </c>
      <c r="V13" s="237" t="s">
        <v>5698</v>
      </c>
      <c r="W13" s="237" t="s">
        <v>4457</v>
      </c>
      <c r="X13" s="239">
        <v>1789094510</v>
      </c>
      <c r="Y13" s="239">
        <v>1818450605</v>
      </c>
      <c r="Z13" s="238" t="s">
        <v>4404</v>
      </c>
      <c r="AA13" s="237" t="s">
        <v>4456</v>
      </c>
      <c r="AB13" s="238" t="s">
        <v>5697</v>
      </c>
    </row>
    <row r="14" spans="1:28" hidden="1" x14ac:dyDescent="0.25">
      <c r="A14" s="254">
        <v>53079</v>
      </c>
      <c r="B14" s="238" t="s">
        <v>5696</v>
      </c>
      <c r="C14" s="243">
        <v>20091027</v>
      </c>
      <c r="D14" s="237" t="s">
        <v>5695</v>
      </c>
      <c r="E14" s="238" t="s">
        <v>4404</v>
      </c>
      <c r="F14" s="237" t="s">
        <v>5694</v>
      </c>
      <c r="G14" s="237" t="s">
        <v>5331</v>
      </c>
      <c r="H14" s="241">
        <v>64</v>
      </c>
      <c r="I14" s="241">
        <v>0</v>
      </c>
      <c r="J14" s="241">
        <v>4</v>
      </c>
      <c r="K14" s="241">
        <v>4</v>
      </c>
      <c r="L14" s="241">
        <v>0</v>
      </c>
      <c r="M14" s="241">
        <v>0</v>
      </c>
      <c r="N14" s="241">
        <v>0</v>
      </c>
      <c r="O14" s="241">
        <v>72</v>
      </c>
      <c r="P14" s="237" t="s">
        <v>4481</v>
      </c>
      <c r="Q14" s="240">
        <v>1.1000000000000001</v>
      </c>
      <c r="R14" s="237" t="s">
        <v>4462</v>
      </c>
      <c r="S14" s="237" t="s">
        <v>5693</v>
      </c>
      <c r="T14" s="237" t="s">
        <v>5692</v>
      </c>
      <c r="U14" s="237" t="s">
        <v>5691</v>
      </c>
      <c r="V14" s="237" t="s">
        <v>5690</v>
      </c>
      <c r="W14" s="237" t="s">
        <v>4457</v>
      </c>
      <c r="X14" s="239">
        <v>2505440163</v>
      </c>
      <c r="Y14" s="239">
        <v>2554571932</v>
      </c>
      <c r="Z14" s="238" t="s">
        <v>4404</v>
      </c>
      <c r="AA14" s="237" t="s">
        <v>4456</v>
      </c>
      <c r="AB14" s="238" t="s">
        <v>5689</v>
      </c>
    </row>
    <row r="15" spans="1:28" hidden="1" x14ac:dyDescent="0.25">
      <c r="A15" s="254">
        <v>53080</v>
      </c>
      <c r="B15" s="238" t="s">
        <v>5688</v>
      </c>
      <c r="C15" s="243">
        <v>20091029</v>
      </c>
      <c r="D15" s="237" t="s">
        <v>5687</v>
      </c>
      <c r="E15" s="238" t="s">
        <v>4404</v>
      </c>
      <c r="F15" s="237" t="s">
        <v>5686</v>
      </c>
      <c r="G15" s="237" t="s">
        <v>4548</v>
      </c>
      <c r="H15" s="241">
        <v>64</v>
      </c>
      <c r="I15" s="241">
        <v>0</v>
      </c>
      <c r="J15" s="241">
        <v>4</v>
      </c>
      <c r="K15" s="241">
        <v>4</v>
      </c>
      <c r="L15" s="241">
        <v>0</v>
      </c>
      <c r="M15" s="241">
        <v>0</v>
      </c>
      <c r="N15" s="241">
        <v>0</v>
      </c>
      <c r="O15" s="241">
        <v>72</v>
      </c>
      <c r="P15" s="237" t="s">
        <v>4481</v>
      </c>
      <c r="Q15" s="240">
        <v>1.1000000000000001</v>
      </c>
      <c r="R15" s="237" t="s">
        <v>4462</v>
      </c>
      <c r="S15" s="237" t="s">
        <v>5685</v>
      </c>
      <c r="T15" s="237" t="s">
        <v>5684</v>
      </c>
      <c r="U15" s="237" t="s">
        <v>5683</v>
      </c>
      <c r="V15" s="237" t="s">
        <v>5682</v>
      </c>
      <c r="W15" s="237" t="s">
        <v>4457</v>
      </c>
      <c r="X15" s="239">
        <v>3315687294</v>
      </c>
      <c r="Y15" s="239">
        <v>3468513128</v>
      </c>
      <c r="Z15" s="238" t="s">
        <v>4404</v>
      </c>
      <c r="AA15" s="237" t="s">
        <v>4456</v>
      </c>
      <c r="AB15" s="238" t="s">
        <v>5681</v>
      </c>
    </row>
    <row r="16" spans="1:28" hidden="1" x14ac:dyDescent="0.25">
      <c r="A16" s="254">
        <v>53081</v>
      </c>
      <c r="B16" s="238" t="s">
        <v>5680</v>
      </c>
      <c r="C16" s="243">
        <v>20091030</v>
      </c>
      <c r="D16" s="237" t="s">
        <v>5679</v>
      </c>
      <c r="E16" s="238" t="s">
        <v>4404</v>
      </c>
      <c r="F16" s="237" t="s">
        <v>5678</v>
      </c>
      <c r="G16" s="237" t="s">
        <v>4711</v>
      </c>
      <c r="H16" s="241">
        <v>64</v>
      </c>
      <c r="I16" s="241">
        <v>0</v>
      </c>
      <c r="J16" s="241">
        <v>4</v>
      </c>
      <c r="K16" s="241">
        <v>4</v>
      </c>
      <c r="L16" s="241">
        <v>0</v>
      </c>
      <c r="M16" s="241">
        <v>0</v>
      </c>
      <c r="N16" s="241">
        <v>0</v>
      </c>
      <c r="O16" s="241">
        <v>72</v>
      </c>
      <c r="P16" s="237" t="s">
        <v>4481</v>
      </c>
      <c r="Q16" s="240">
        <v>1.1000000000000001</v>
      </c>
      <c r="R16" s="237" t="s">
        <v>4462</v>
      </c>
      <c r="S16" s="237" t="s">
        <v>5677</v>
      </c>
      <c r="T16" s="237" t="s">
        <v>5676</v>
      </c>
      <c r="U16" s="237" t="s">
        <v>5675</v>
      </c>
      <c r="V16" s="237" t="s">
        <v>5674</v>
      </c>
      <c r="W16" s="237" t="s">
        <v>4457</v>
      </c>
      <c r="X16" s="239">
        <v>2612660736</v>
      </c>
      <c r="Y16" s="239">
        <v>2701885783</v>
      </c>
      <c r="Z16" s="238" t="s">
        <v>4404</v>
      </c>
      <c r="AA16" s="237" t="s">
        <v>4456</v>
      </c>
      <c r="AB16" s="238" t="s">
        <v>5673</v>
      </c>
    </row>
    <row r="17" spans="1:28" hidden="1" x14ac:dyDescent="0.25">
      <c r="A17" s="254">
        <v>53082</v>
      </c>
      <c r="B17" s="238" t="s">
        <v>5672</v>
      </c>
      <c r="C17" s="243">
        <v>20091104</v>
      </c>
      <c r="D17" s="237" t="s">
        <v>5671</v>
      </c>
      <c r="E17" s="238" t="s">
        <v>4404</v>
      </c>
      <c r="F17" s="237" t="s">
        <v>5670</v>
      </c>
      <c r="G17" s="237" t="s">
        <v>4940</v>
      </c>
      <c r="H17" s="241">
        <v>64</v>
      </c>
      <c r="I17" s="241">
        <v>0</v>
      </c>
      <c r="J17" s="241">
        <v>4</v>
      </c>
      <c r="K17" s="241">
        <v>4</v>
      </c>
      <c r="L17" s="241">
        <v>0</v>
      </c>
      <c r="M17" s="241">
        <v>0</v>
      </c>
      <c r="N17" s="241">
        <v>0</v>
      </c>
      <c r="O17" s="241">
        <v>72</v>
      </c>
      <c r="P17" s="237" t="s">
        <v>4481</v>
      </c>
      <c r="Q17" s="240">
        <v>1.1000000000000001</v>
      </c>
      <c r="R17" s="237" t="s">
        <v>4462</v>
      </c>
      <c r="S17" s="237" t="s">
        <v>5669</v>
      </c>
      <c r="T17" s="237" t="s">
        <v>5668</v>
      </c>
      <c r="U17" s="237" t="s">
        <v>5667</v>
      </c>
      <c r="V17" s="237" t="s">
        <v>5666</v>
      </c>
      <c r="W17" s="237" t="s">
        <v>4457</v>
      </c>
      <c r="X17" s="239">
        <v>2871414368</v>
      </c>
      <c r="Y17" s="239">
        <v>2949335930</v>
      </c>
      <c r="Z17" s="238" t="s">
        <v>4404</v>
      </c>
      <c r="AA17" s="237" t="s">
        <v>4456</v>
      </c>
      <c r="AB17" s="238" t="s">
        <v>5665</v>
      </c>
    </row>
    <row r="18" spans="1:28" hidden="1" x14ac:dyDescent="0.25">
      <c r="A18" s="254">
        <v>53083</v>
      </c>
      <c r="B18" s="238" t="s">
        <v>5664</v>
      </c>
      <c r="C18" s="243">
        <v>20091110</v>
      </c>
      <c r="D18" s="237" t="s">
        <v>5663</v>
      </c>
      <c r="E18" s="238" t="s">
        <v>4404</v>
      </c>
      <c r="F18" s="237" t="s">
        <v>4586</v>
      </c>
      <c r="G18" s="237" t="s">
        <v>5662</v>
      </c>
      <c r="H18" s="241">
        <v>26</v>
      </c>
      <c r="I18" s="241">
        <v>0</v>
      </c>
      <c r="J18" s="241">
        <v>3</v>
      </c>
      <c r="K18" s="241">
        <v>3</v>
      </c>
      <c r="L18" s="241">
        <v>0</v>
      </c>
      <c r="M18" s="241">
        <v>0</v>
      </c>
      <c r="N18" s="241">
        <v>0</v>
      </c>
      <c r="O18" s="241">
        <v>32</v>
      </c>
      <c r="P18" s="237" t="s">
        <v>4481</v>
      </c>
      <c r="Q18" s="240">
        <v>0.1</v>
      </c>
      <c r="R18" s="237" t="s">
        <v>4462</v>
      </c>
      <c r="S18" s="237" t="s">
        <v>5661</v>
      </c>
      <c r="T18" s="237" t="s">
        <v>5660</v>
      </c>
      <c r="U18" s="237" t="s">
        <v>5659</v>
      </c>
      <c r="V18" s="237" t="s">
        <v>5658</v>
      </c>
      <c r="W18" s="237" t="s">
        <v>4457</v>
      </c>
      <c r="X18" s="239">
        <v>382187925</v>
      </c>
      <c r="Y18" s="239">
        <v>385563202</v>
      </c>
      <c r="Z18" s="238" t="s">
        <v>4404</v>
      </c>
      <c r="AA18" s="237" t="s">
        <v>4456</v>
      </c>
      <c r="AB18" s="238" t="s">
        <v>5657</v>
      </c>
    </row>
    <row r="19" spans="1:28" hidden="1" x14ac:dyDescent="0.25">
      <c r="A19" s="254">
        <v>53085</v>
      </c>
      <c r="B19" s="238" t="s">
        <v>5656</v>
      </c>
      <c r="C19" s="243">
        <v>20091112</v>
      </c>
      <c r="D19" s="237" t="s">
        <v>5655</v>
      </c>
      <c r="E19" s="238" t="s">
        <v>4404</v>
      </c>
      <c r="F19" s="237" t="s">
        <v>5654</v>
      </c>
      <c r="G19" s="237" t="s">
        <v>5254</v>
      </c>
      <c r="H19" s="241">
        <v>64</v>
      </c>
      <c r="I19" s="241">
        <v>0</v>
      </c>
      <c r="J19" s="241">
        <v>4</v>
      </c>
      <c r="K19" s="241">
        <v>4</v>
      </c>
      <c r="L19" s="241">
        <v>0</v>
      </c>
      <c r="M19" s="241">
        <v>0</v>
      </c>
      <c r="N19" s="241">
        <v>0</v>
      </c>
      <c r="O19" s="241">
        <v>72</v>
      </c>
      <c r="P19" s="237" t="s">
        <v>4481</v>
      </c>
      <c r="Q19" s="240">
        <v>1.1000000000000001</v>
      </c>
      <c r="R19" s="237" t="s">
        <v>4462</v>
      </c>
      <c r="S19" s="237" t="s">
        <v>5653</v>
      </c>
      <c r="T19" s="237" t="s">
        <v>5652</v>
      </c>
      <c r="U19" s="237" t="s">
        <v>5651</v>
      </c>
      <c r="V19" s="237" t="s">
        <v>5650</v>
      </c>
      <c r="W19" s="237" t="s">
        <v>4457</v>
      </c>
      <c r="X19" s="239">
        <v>1252621172</v>
      </c>
      <c r="Y19" s="239">
        <v>1254321797</v>
      </c>
      <c r="Z19" s="238" t="s">
        <v>4404</v>
      </c>
      <c r="AA19" s="237" t="s">
        <v>4456</v>
      </c>
      <c r="AB19" s="238" t="s">
        <v>5649</v>
      </c>
    </row>
    <row r="20" spans="1:28" hidden="1" x14ac:dyDescent="0.25">
      <c r="A20" s="254">
        <v>53087</v>
      </c>
      <c r="B20" s="238" t="s">
        <v>5648</v>
      </c>
      <c r="C20" s="243">
        <v>20091119</v>
      </c>
      <c r="D20" s="237" t="s">
        <v>5647</v>
      </c>
      <c r="E20" s="238" t="s">
        <v>4404</v>
      </c>
      <c r="F20" s="237" t="s">
        <v>5646</v>
      </c>
      <c r="G20" s="237" t="s">
        <v>5645</v>
      </c>
      <c r="H20" s="241">
        <v>64</v>
      </c>
      <c r="I20" s="241">
        <v>0</v>
      </c>
      <c r="J20" s="241">
        <v>4</v>
      </c>
      <c r="K20" s="241">
        <v>4</v>
      </c>
      <c r="L20" s="241">
        <v>0</v>
      </c>
      <c r="M20" s="241">
        <v>0</v>
      </c>
      <c r="N20" s="241">
        <v>0</v>
      </c>
      <c r="O20" s="241">
        <v>72</v>
      </c>
      <c r="P20" s="237" t="s">
        <v>4481</v>
      </c>
      <c r="Q20" s="240">
        <v>1.1000000000000001</v>
      </c>
      <c r="R20" s="237" t="s">
        <v>4462</v>
      </c>
      <c r="S20" s="237" t="s">
        <v>5644</v>
      </c>
      <c r="T20" s="237" t="s">
        <v>5643</v>
      </c>
      <c r="U20" s="237" t="s">
        <v>5642</v>
      </c>
      <c r="V20" s="237" t="s">
        <v>5641</v>
      </c>
      <c r="W20" s="237" t="s">
        <v>4457</v>
      </c>
      <c r="X20" s="239">
        <v>1605556334</v>
      </c>
      <c r="Y20" s="239">
        <v>1598370052</v>
      </c>
      <c r="Z20" s="238" t="s">
        <v>4404</v>
      </c>
      <c r="AA20" s="237" t="s">
        <v>4456</v>
      </c>
      <c r="AB20" s="238" t="s">
        <v>5640</v>
      </c>
    </row>
    <row r="21" spans="1:28" hidden="1" x14ac:dyDescent="0.25">
      <c r="A21" s="254">
        <v>53088</v>
      </c>
      <c r="B21" s="238" t="s">
        <v>5639</v>
      </c>
      <c r="C21" s="243">
        <v>20091127</v>
      </c>
      <c r="D21" s="237" t="s">
        <v>4981</v>
      </c>
      <c r="E21" s="238" t="s">
        <v>4404</v>
      </c>
      <c r="F21" s="237" t="s">
        <v>4980</v>
      </c>
      <c r="G21" s="237" t="s">
        <v>4979</v>
      </c>
      <c r="H21" s="241">
        <v>64</v>
      </c>
      <c r="I21" s="241">
        <v>0</v>
      </c>
      <c r="J21" s="241">
        <v>4</v>
      </c>
      <c r="K21" s="241">
        <v>4</v>
      </c>
      <c r="L21" s="241">
        <v>0</v>
      </c>
      <c r="M21" s="241">
        <v>0</v>
      </c>
      <c r="N21" s="241">
        <v>0</v>
      </c>
      <c r="O21" s="241">
        <v>72</v>
      </c>
      <c r="P21" s="237" t="s">
        <v>4481</v>
      </c>
      <c r="Q21" s="240">
        <v>1.1000000000000001</v>
      </c>
      <c r="R21" s="237" t="s">
        <v>4462</v>
      </c>
      <c r="S21" s="237" t="s">
        <v>5638</v>
      </c>
      <c r="T21" s="237" t="s">
        <v>5637</v>
      </c>
      <c r="U21" s="237" t="s">
        <v>5636</v>
      </c>
      <c r="V21" s="237" t="s">
        <v>5635</v>
      </c>
      <c r="W21" s="237" t="s">
        <v>4457</v>
      </c>
      <c r="X21" s="239">
        <v>3671752725</v>
      </c>
      <c r="Y21" s="239">
        <v>3791862451</v>
      </c>
      <c r="Z21" s="238" t="s">
        <v>4404</v>
      </c>
      <c r="AA21" s="237" t="s">
        <v>4456</v>
      </c>
      <c r="AB21" s="238" t="s">
        <v>5634</v>
      </c>
    </row>
    <row r="22" spans="1:28" hidden="1" x14ac:dyDescent="0.25">
      <c r="A22" s="254">
        <v>53090</v>
      </c>
      <c r="B22" s="238" t="s">
        <v>5633</v>
      </c>
      <c r="C22" s="243">
        <v>20091130</v>
      </c>
      <c r="D22" s="237" t="s">
        <v>5632</v>
      </c>
      <c r="E22" s="238" t="s">
        <v>4404</v>
      </c>
      <c r="F22" s="237" t="s">
        <v>4628</v>
      </c>
      <c r="G22" s="237" t="s">
        <v>4410</v>
      </c>
      <c r="H22" s="241">
        <v>64</v>
      </c>
      <c r="I22" s="241">
        <v>0</v>
      </c>
      <c r="J22" s="241">
        <v>4</v>
      </c>
      <c r="K22" s="241">
        <v>4</v>
      </c>
      <c r="L22" s="241">
        <v>0</v>
      </c>
      <c r="M22" s="241">
        <v>0</v>
      </c>
      <c r="N22" s="241">
        <v>0</v>
      </c>
      <c r="O22" s="241">
        <v>72</v>
      </c>
      <c r="P22" s="237" t="s">
        <v>4481</v>
      </c>
      <c r="Q22" s="240">
        <v>1.1000000000000001</v>
      </c>
      <c r="R22" s="237" t="s">
        <v>4462</v>
      </c>
      <c r="S22" s="237" t="s">
        <v>5631</v>
      </c>
      <c r="T22" s="237" t="s">
        <v>5630</v>
      </c>
      <c r="U22" s="237" t="s">
        <v>5629</v>
      </c>
      <c r="V22" s="237" t="s">
        <v>5628</v>
      </c>
      <c r="W22" s="237" t="s">
        <v>4457</v>
      </c>
      <c r="X22" s="239">
        <v>2718541710</v>
      </c>
      <c r="Y22" s="239">
        <v>2762117993</v>
      </c>
      <c r="Z22" s="238" t="s">
        <v>4404</v>
      </c>
      <c r="AA22" s="237" t="s">
        <v>4456</v>
      </c>
      <c r="AB22" s="238" t="s">
        <v>5627</v>
      </c>
    </row>
    <row r="23" spans="1:28" hidden="1" x14ac:dyDescent="0.25">
      <c r="A23" s="254">
        <v>53091</v>
      </c>
      <c r="B23" s="238" t="s">
        <v>5626</v>
      </c>
      <c r="C23" s="243">
        <v>20091202</v>
      </c>
      <c r="D23" s="237" t="s">
        <v>5625</v>
      </c>
      <c r="E23" s="238" t="s">
        <v>4404</v>
      </c>
      <c r="F23" s="237" t="s">
        <v>5624</v>
      </c>
      <c r="G23" s="237" t="s">
        <v>4948</v>
      </c>
      <c r="H23" s="241">
        <v>64</v>
      </c>
      <c r="I23" s="241">
        <v>0</v>
      </c>
      <c r="J23" s="241">
        <v>4</v>
      </c>
      <c r="K23" s="241">
        <v>4</v>
      </c>
      <c r="L23" s="241">
        <v>0</v>
      </c>
      <c r="M23" s="241">
        <v>0</v>
      </c>
      <c r="N23" s="241">
        <v>0</v>
      </c>
      <c r="O23" s="241">
        <v>72</v>
      </c>
      <c r="P23" s="237" t="s">
        <v>4481</v>
      </c>
      <c r="Q23" s="240">
        <v>1.1000000000000001</v>
      </c>
      <c r="R23" s="237" t="s">
        <v>4462</v>
      </c>
      <c r="S23" s="237" t="s">
        <v>5623</v>
      </c>
      <c r="T23" s="237" t="s">
        <v>5622</v>
      </c>
      <c r="U23" s="237" t="s">
        <v>5621</v>
      </c>
      <c r="V23" s="237" t="s">
        <v>5620</v>
      </c>
      <c r="W23" s="237" t="s">
        <v>4457</v>
      </c>
      <c r="X23" s="239">
        <v>2528424635</v>
      </c>
      <c r="Y23" s="239">
        <v>2534274138</v>
      </c>
      <c r="Z23" s="238" t="s">
        <v>4404</v>
      </c>
      <c r="AA23" s="237" t="s">
        <v>4456</v>
      </c>
      <c r="AB23" s="238" t="s">
        <v>5619</v>
      </c>
    </row>
    <row r="24" spans="1:28" hidden="1" x14ac:dyDescent="0.25">
      <c r="A24" s="254">
        <v>53092</v>
      </c>
      <c r="B24" s="238" t="s">
        <v>5618</v>
      </c>
      <c r="C24" s="243">
        <v>20091204</v>
      </c>
      <c r="D24" s="237" t="s">
        <v>5617</v>
      </c>
      <c r="E24" s="238" t="s">
        <v>4404</v>
      </c>
      <c r="F24" s="237" t="s">
        <v>5157</v>
      </c>
      <c r="G24" s="237" t="s">
        <v>4452</v>
      </c>
      <c r="H24" s="241">
        <v>64</v>
      </c>
      <c r="I24" s="241">
        <v>0</v>
      </c>
      <c r="J24" s="241">
        <v>4</v>
      </c>
      <c r="K24" s="241">
        <v>4</v>
      </c>
      <c r="L24" s="241">
        <v>0</v>
      </c>
      <c r="M24" s="241">
        <v>0</v>
      </c>
      <c r="N24" s="241">
        <v>0</v>
      </c>
      <c r="O24" s="241">
        <v>72</v>
      </c>
      <c r="P24" s="237" t="s">
        <v>4481</v>
      </c>
      <c r="Q24" s="240">
        <v>1.1000000000000001</v>
      </c>
      <c r="R24" s="237" t="s">
        <v>4462</v>
      </c>
      <c r="S24" s="237" t="s">
        <v>5616</v>
      </c>
      <c r="T24" s="237" t="s">
        <v>5615</v>
      </c>
      <c r="U24" s="237" t="s">
        <v>5614</v>
      </c>
      <c r="V24" s="237" t="s">
        <v>5613</v>
      </c>
      <c r="W24" s="237" t="s">
        <v>4457</v>
      </c>
      <c r="X24" s="239">
        <v>1994330971</v>
      </c>
      <c r="Y24" s="239">
        <v>1989718243</v>
      </c>
      <c r="Z24" s="238" t="s">
        <v>4404</v>
      </c>
      <c r="AA24" s="237" t="s">
        <v>4456</v>
      </c>
      <c r="AB24" s="238" t="s">
        <v>5612</v>
      </c>
    </row>
    <row r="25" spans="1:28" hidden="1" x14ac:dyDescent="0.25">
      <c r="A25" s="254">
        <v>53094</v>
      </c>
      <c r="B25" s="238" t="s">
        <v>5611</v>
      </c>
      <c r="C25" s="243">
        <v>20091208</v>
      </c>
      <c r="D25" s="237" t="s">
        <v>5610</v>
      </c>
      <c r="E25" s="238" t="s">
        <v>4493</v>
      </c>
      <c r="F25" s="237" t="s">
        <v>5609</v>
      </c>
      <c r="G25" s="237" t="s">
        <v>4519</v>
      </c>
      <c r="H25" s="241">
        <v>64</v>
      </c>
      <c r="I25" s="241">
        <v>0</v>
      </c>
      <c r="J25" s="241">
        <v>4</v>
      </c>
      <c r="K25" s="241">
        <v>4</v>
      </c>
      <c r="L25" s="241">
        <v>0</v>
      </c>
      <c r="M25" s="241">
        <v>0</v>
      </c>
      <c r="N25" s="241">
        <v>0</v>
      </c>
      <c r="O25" s="241">
        <v>72</v>
      </c>
      <c r="P25" s="237" t="s">
        <v>4481</v>
      </c>
      <c r="Q25" s="240">
        <v>1.1000000000000001</v>
      </c>
      <c r="R25" s="237" t="s">
        <v>4462</v>
      </c>
      <c r="S25" s="237" t="s">
        <v>5608</v>
      </c>
      <c r="T25" s="237" t="s">
        <v>5607</v>
      </c>
      <c r="U25" s="237" t="s">
        <v>5606</v>
      </c>
      <c r="V25" s="237" t="s">
        <v>5605</v>
      </c>
      <c r="W25" s="237" t="s">
        <v>4457</v>
      </c>
      <c r="X25" s="239">
        <v>2266073201</v>
      </c>
      <c r="Y25" s="239">
        <v>2281760636</v>
      </c>
      <c r="Z25" s="238" t="s">
        <v>4404</v>
      </c>
      <c r="AA25" s="237" t="s">
        <v>4456</v>
      </c>
      <c r="AB25" s="238" t="s">
        <v>5604</v>
      </c>
    </row>
    <row r="26" spans="1:28" hidden="1" x14ac:dyDescent="0.25">
      <c r="A26" s="254">
        <v>53095</v>
      </c>
      <c r="B26" s="238" t="s">
        <v>5603</v>
      </c>
      <c r="C26" s="243">
        <v>20091211</v>
      </c>
      <c r="D26" s="237" t="s">
        <v>5068</v>
      </c>
      <c r="E26" s="238" t="s">
        <v>4493</v>
      </c>
      <c r="F26" s="237" t="s">
        <v>5067</v>
      </c>
      <c r="G26" s="237" t="s">
        <v>4754</v>
      </c>
      <c r="H26" s="241">
        <v>26</v>
      </c>
      <c r="I26" s="241">
        <v>0</v>
      </c>
      <c r="J26" s="241">
        <v>3</v>
      </c>
      <c r="K26" s="241">
        <v>3</v>
      </c>
      <c r="L26" s="241">
        <v>0</v>
      </c>
      <c r="M26" s="241">
        <v>0</v>
      </c>
      <c r="N26" s="241">
        <v>0</v>
      </c>
      <c r="O26" s="241">
        <v>32</v>
      </c>
      <c r="P26" s="237" t="s">
        <v>4481</v>
      </c>
      <c r="Q26" s="240">
        <v>0.1</v>
      </c>
      <c r="R26" s="237" t="s">
        <v>4462</v>
      </c>
      <c r="S26" s="237" t="s">
        <v>5602</v>
      </c>
      <c r="T26" s="237" t="s">
        <v>5601</v>
      </c>
      <c r="U26" s="237" t="s">
        <v>5600</v>
      </c>
      <c r="V26" s="237" t="s">
        <v>5599</v>
      </c>
      <c r="W26" s="237" t="s">
        <v>4457</v>
      </c>
      <c r="X26" s="239">
        <v>721278722</v>
      </c>
      <c r="Y26" s="239">
        <v>733245298</v>
      </c>
      <c r="Z26" s="238" t="s">
        <v>4404</v>
      </c>
      <c r="AA26" s="237" t="s">
        <v>4456</v>
      </c>
      <c r="AB26" s="238" t="s">
        <v>5598</v>
      </c>
    </row>
    <row r="27" spans="1:28" hidden="1" x14ac:dyDescent="0.25">
      <c r="A27" s="254">
        <v>53097</v>
      </c>
      <c r="B27" s="238" t="s">
        <v>5597</v>
      </c>
      <c r="C27" s="243">
        <v>20091218</v>
      </c>
      <c r="D27" s="237" t="s">
        <v>4972</v>
      </c>
      <c r="E27" s="238" t="s">
        <v>4493</v>
      </c>
      <c r="F27" s="237" t="s">
        <v>4971</v>
      </c>
      <c r="G27" s="237" t="s">
        <v>4510</v>
      </c>
      <c r="H27" s="241">
        <v>64</v>
      </c>
      <c r="I27" s="241">
        <v>0</v>
      </c>
      <c r="J27" s="241">
        <v>4</v>
      </c>
      <c r="K27" s="241">
        <v>4</v>
      </c>
      <c r="L27" s="241">
        <v>0</v>
      </c>
      <c r="M27" s="241">
        <v>0</v>
      </c>
      <c r="N27" s="241">
        <v>0</v>
      </c>
      <c r="O27" s="241">
        <v>72</v>
      </c>
      <c r="P27" s="237" t="s">
        <v>4481</v>
      </c>
      <c r="Q27" s="240">
        <v>1.1000000000000001</v>
      </c>
      <c r="R27" s="237" t="s">
        <v>4462</v>
      </c>
      <c r="S27" s="237" t="s">
        <v>5596</v>
      </c>
      <c r="T27" s="237" t="s">
        <v>5595</v>
      </c>
      <c r="U27" s="237" t="s">
        <v>5594</v>
      </c>
      <c r="V27" s="237" t="s">
        <v>5593</v>
      </c>
      <c r="W27" s="237" t="s">
        <v>4457</v>
      </c>
      <c r="X27" s="239">
        <v>3031651837</v>
      </c>
      <c r="Y27" s="239">
        <v>3128211955</v>
      </c>
      <c r="Z27" s="238" t="s">
        <v>4404</v>
      </c>
      <c r="AA27" s="237" t="s">
        <v>4456</v>
      </c>
      <c r="AB27" s="238" t="s">
        <v>5592</v>
      </c>
    </row>
    <row r="28" spans="1:28" hidden="1" x14ac:dyDescent="0.25">
      <c r="A28" s="254">
        <v>53099</v>
      </c>
      <c r="B28" s="238" t="s">
        <v>5591</v>
      </c>
      <c r="C28" s="243">
        <v>20091223</v>
      </c>
      <c r="D28" s="237" t="s">
        <v>5590</v>
      </c>
      <c r="E28" s="238" t="s">
        <v>4493</v>
      </c>
      <c r="F28" s="237" t="s">
        <v>5589</v>
      </c>
      <c r="G28" s="237" t="s">
        <v>5588</v>
      </c>
      <c r="H28" s="241">
        <v>64</v>
      </c>
      <c r="I28" s="241">
        <v>0</v>
      </c>
      <c r="J28" s="241">
        <v>4</v>
      </c>
      <c r="K28" s="241">
        <v>4</v>
      </c>
      <c r="L28" s="241">
        <v>0</v>
      </c>
      <c r="M28" s="241">
        <v>0</v>
      </c>
      <c r="N28" s="241">
        <v>0</v>
      </c>
      <c r="O28" s="241">
        <v>72</v>
      </c>
      <c r="P28" s="237" t="s">
        <v>4481</v>
      </c>
      <c r="Q28" s="240">
        <v>1.1000000000000001</v>
      </c>
      <c r="R28" s="237" t="s">
        <v>4462</v>
      </c>
      <c r="S28" s="237" t="s">
        <v>5587</v>
      </c>
      <c r="T28" s="237" t="s">
        <v>5586</v>
      </c>
      <c r="U28" s="237" t="s">
        <v>5585</v>
      </c>
      <c r="V28" s="237" t="s">
        <v>5584</v>
      </c>
      <c r="W28" s="237" t="s">
        <v>4457</v>
      </c>
      <c r="X28" s="239">
        <v>2811278405</v>
      </c>
      <c r="Y28" s="239">
        <v>2875233697</v>
      </c>
      <c r="Z28" s="238" t="s">
        <v>4404</v>
      </c>
      <c r="AA28" s="237" t="s">
        <v>4456</v>
      </c>
      <c r="AB28" s="238" t="s">
        <v>5583</v>
      </c>
    </row>
    <row r="29" spans="1:28" hidden="1" x14ac:dyDescent="0.25">
      <c r="A29" s="254">
        <v>53101</v>
      </c>
      <c r="B29" s="238" t="s">
        <v>5582</v>
      </c>
      <c r="C29" s="243">
        <v>20091224</v>
      </c>
      <c r="D29" s="237" t="s">
        <v>5581</v>
      </c>
      <c r="E29" s="238" t="s">
        <v>4493</v>
      </c>
      <c r="F29" s="237" t="s">
        <v>5580</v>
      </c>
      <c r="G29" s="237" t="s">
        <v>5579</v>
      </c>
      <c r="H29" s="241">
        <v>64</v>
      </c>
      <c r="I29" s="241">
        <v>0</v>
      </c>
      <c r="J29" s="241">
        <v>4</v>
      </c>
      <c r="K29" s="241">
        <v>4</v>
      </c>
      <c r="L29" s="241">
        <v>0</v>
      </c>
      <c r="M29" s="241">
        <v>0</v>
      </c>
      <c r="N29" s="241">
        <v>0</v>
      </c>
      <c r="O29" s="241">
        <v>72</v>
      </c>
      <c r="P29" s="237" t="s">
        <v>4481</v>
      </c>
      <c r="Q29" s="240">
        <v>1.1000000000000001</v>
      </c>
      <c r="R29" s="237" t="s">
        <v>4462</v>
      </c>
      <c r="S29" s="237" t="s">
        <v>5578</v>
      </c>
      <c r="T29" s="237" t="s">
        <v>5577</v>
      </c>
      <c r="U29" s="237" t="s">
        <v>5576</v>
      </c>
      <c r="V29" s="237" t="s">
        <v>5575</v>
      </c>
      <c r="W29" s="237" t="s">
        <v>4457</v>
      </c>
      <c r="X29" s="239">
        <v>2019139472</v>
      </c>
      <c r="Y29" s="239">
        <v>2057301386</v>
      </c>
      <c r="Z29" s="238" t="s">
        <v>4404</v>
      </c>
      <c r="AA29" s="237" t="s">
        <v>4456</v>
      </c>
      <c r="AB29" s="238" t="s">
        <v>5574</v>
      </c>
    </row>
    <row r="30" spans="1:28" hidden="1" x14ac:dyDescent="0.25">
      <c r="A30" s="254">
        <v>53103</v>
      </c>
      <c r="B30" s="238" t="s">
        <v>5573</v>
      </c>
      <c r="C30" s="243">
        <v>20091229</v>
      </c>
      <c r="D30" s="237" t="s">
        <v>5053</v>
      </c>
      <c r="E30" s="238" t="s">
        <v>4493</v>
      </c>
      <c r="F30" s="237" t="s">
        <v>5052</v>
      </c>
      <c r="G30" s="237" t="s">
        <v>4801</v>
      </c>
      <c r="H30" s="241">
        <v>64</v>
      </c>
      <c r="I30" s="241">
        <v>0</v>
      </c>
      <c r="J30" s="241">
        <v>4</v>
      </c>
      <c r="K30" s="241">
        <v>4</v>
      </c>
      <c r="L30" s="241">
        <v>0</v>
      </c>
      <c r="M30" s="241">
        <v>0</v>
      </c>
      <c r="N30" s="241">
        <v>0</v>
      </c>
      <c r="O30" s="241">
        <v>72</v>
      </c>
      <c r="P30" s="237" t="s">
        <v>4481</v>
      </c>
      <c r="Q30" s="240">
        <v>1.1000000000000001</v>
      </c>
      <c r="R30" s="237" t="s">
        <v>4462</v>
      </c>
      <c r="S30" s="237" t="s">
        <v>5572</v>
      </c>
      <c r="T30" s="237" t="s">
        <v>5571</v>
      </c>
      <c r="U30" s="237" t="s">
        <v>4166</v>
      </c>
      <c r="V30" s="237" t="s">
        <v>5570</v>
      </c>
      <c r="W30" s="237" t="s">
        <v>4457</v>
      </c>
      <c r="X30" s="239">
        <v>2073102924</v>
      </c>
      <c r="Y30" s="239">
        <v>2108012810</v>
      </c>
      <c r="Z30" s="238" t="s">
        <v>4404</v>
      </c>
      <c r="AA30" s="237" t="s">
        <v>4456</v>
      </c>
      <c r="AB30" s="238" t="s">
        <v>5569</v>
      </c>
    </row>
    <row r="31" spans="1:28" hidden="1" x14ac:dyDescent="0.25">
      <c r="A31" s="254">
        <v>53106</v>
      </c>
      <c r="B31" s="238" t="s">
        <v>5568</v>
      </c>
      <c r="C31" s="243">
        <v>20091230</v>
      </c>
      <c r="D31" s="237" t="s">
        <v>5038</v>
      </c>
      <c r="E31" s="238" t="s">
        <v>4493</v>
      </c>
      <c r="F31" s="237" t="s">
        <v>5037</v>
      </c>
      <c r="G31" s="237" t="s">
        <v>4738</v>
      </c>
      <c r="H31" s="241">
        <v>64</v>
      </c>
      <c r="I31" s="241">
        <v>0</v>
      </c>
      <c r="J31" s="241">
        <v>4</v>
      </c>
      <c r="K31" s="241">
        <v>4</v>
      </c>
      <c r="L31" s="241">
        <v>0</v>
      </c>
      <c r="M31" s="241">
        <v>0</v>
      </c>
      <c r="N31" s="241">
        <v>0</v>
      </c>
      <c r="O31" s="241">
        <v>72</v>
      </c>
      <c r="P31" s="237" t="s">
        <v>4481</v>
      </c>
      <c r="Q31" s="240">
        <v>1.1000000000000001</v>
      </c>
      <c r="R31" s="237" t="s">
        <v>4462</v>
      </c>
      <c r="S31" s="237" t="s">
        <v>5567</v>
      </c>
      <c r="T31" s="237" t="s">
        <v>5566</v>
      </c>
      <c r="U31" s="237" t="s">
        <v>5565</v>
      </c>
      <c r="V31" s="237" t="s">
        <v>5564</v>
      </c>
      <c r="W31" s="237" t="s">
        <v>4457</v>
      </c>
      <c r="X31" s="239">
        <v>3554196934</v>
      </c>
      <c r="Y31" s="239">
        <v>3621289738</v>
      </c>
      <c r="Z31" s="238" t="s">
        <v>4404</v>
      </c>
      <c r="AA31" s="237" t="s">
        <v>4456</v>
      </c>
      <c r="AB31" s="238" t="s">
        <v>5563</v>
      </c>
    </row>
    <row r="32" spans="1:28" hidden="1" x14ac:dyDescent="0.25">
      <c r="A32" s="254">
        <v>53108</v>
      </c>
      <c r="B32" s="238" t="s">
        <v>5562</v>
      </c>
      <c r="C32" s="243">
        <v>20091231</v>
      </c>
      <c r="D32" s="237" t="s">
        <v>5060</v>
      </c>
      <c r="E32" s="238" t="s">
        <v>4493</v>
      </c>
      <c r="F32" s="237" t="s">
        <v>4629</v>
      </c>
      <c r="G32" s="237" t="s">
        <v>4855</v>
      </c>
      <c r="H32" s="241">
        <v>26</v>
      </c>
      <c r="I32" s="241">
        <v>0</v>
      </c>
      <c r="J32" s="241">
        <v>3</v>
      </c>
      <c r="K32" s="241">
        <v>3</v>
      </c>
      <c r="L32" s="241">
        <v>0</v>
      </c>
      <c r="M32" s="241">
        <v>0</v>
      </c>
      <c r="N32" s="241">
        <v>0</v>
      </c>
      <c r="O32" s="241">
        <v>32</v>
      </c>
      <c r="P32" s="237" t="s">
        <v>4481</v>
      </c>
      <c r="Q32" s="240">
        <v>0.1</v>
      </c>
      <c r="R32" s="237" t="s">
        <v>4462</v>
      </c>
      <c r="S32" s="237" t="s">
        <v>5561</v>
      </c>
      <c r="T32" s="237" t="s">
        <v>5560</v>
      </c>
      <c r="U32" s="237" t="s">
        <v>5559</v>
      </c>
      <c r="V32" s="237" t="s">
        <v>5558</v>
      </c>
      <c r="W32" s="237" t="s">
        <v>4457</v>
      </c>
      <c r="X32" s="239">
        <v>399145080</v>
      </c>
      <c r="Y32" s="239">
        <v>404684143</v>
      </c>
      <c r="Z32" s="238" t="s">
        <v>4404</v>
      </c>
      <c r="AA32" s="237" t="s">
        <v>4456</v>
      </c>
      <c r="AB32" s="238" t="s">
        <v>5557</v>
      </c>
    </row>
    <row r="33" spans="1:28" hidden="1" x14ac:dyDescent="0.25">
      <c r="A33" s="254">
        <v>53109</v>
      </c>
      <c r="B33" s="238" t="s">
        <v>5556</v>
      </c>
      <c r="C33" s="243">
        <v>20100107</v>
      </c>
      <c r="D33" s="237" t="s">
        <v>5555</v>
      </c>
      <c r="E33" s="238" t="s">
        <v>4493</v>
      </c>
      <c r="F33" s="237" t="s">
        <v>4698</v>
      </c>
      <c r="G33" s="237" t="s">
        <v>5554</v>
      </c>
      <c r="H33" s="241">
        <v>64</v>
      </c>
      <c r="I33" s="241">
        <v>0</v>
      </c>
      <c r="J33" s="241">
        <v>4</v>
      </c>
      <c r="K33" s="241">
        <v>4</v>
      </c>
      <c r="L33" s="241">
        <v>0</v>
      </c>
      <c r="M33" s="241">
        <v>0</v>
      </c>
      <c r="N33" s="241">
        <v>0</v>
      </c>
      <c r="O33" s="241">
        <v>72</v>
      </c>
      <c r="P33" s="237" t="s">
        <v>4481</v>
      </c>
      <c r="Q33" s="240">
        <v>1.1000000000000001</v>
      </c>
      <c r="R33" s="237" t="s">
        <v>4462</v>
      </c>
      <c r="S33" s="237" t="s">
        <v>5553</v>
      </c>
      <c r="T33" s="237" t="s">
        <v>5552</v>
      </c>
      <c r="U33" s="237" t="s">
        <v>5551</v>
      </c>
      <c r="V33" s="237" t="s">
        <v>5550</v>
      </c>
      <c r="W33" s="237" t="s">
        <v>4457</v>
      </c>
      <c r="X33" s="239">
        <v>2030086059</v>
      </c>
      <c r="Y33" s="239">
        <v>2024879188</v>
      </c>
      <c r="Z33" s="238" t="s">
        <v>4404</v>
      </c>
      <c r="AA33" s="237" t="s">
        <v>4456</v>
      </c>
      <c r="AB33" s="238" t="s">
        <v>5549</v>
      </c>
    </row>
    <row r="34" spans="1:28" hidden="1" x14ac:dyDescent="0.25">
      <c r="A34" s="254">
        <v>53114</v>
      </c>
      <c r="B34" s="238" t="s">
        <v>5548</v>
      </c>
      <c r="C34" s="243">
        <v>20100112</v>
      </c>
      <c r="D34" s="237" t="s">
        <v>5547</v>
      </c>
      <c r="E34" s="238" t="s">
        <v>4493</v>
      </c>
      <c r="F34" s="237" t="s">
        <v>5546</v>
      </c>
      <c r="G34" s="237" t="s">
        <v>4816</v>
      </c>
      <c r="H34" s="241">
        <v>64</v>
      </c>
      <c r="I34" s="241">
        <v>0</v>
      </c>
      <c r="J34" s="241">
        <v>4</v>
      </c>
      <c r="K34" s="241">
        <v>4</v>
      </c>
      <c r="L34" s="241">
        <v>0</v>
      </c>
      <c r="M34" s="241">
        <v>0</v>
      </c>
      <c r="N34" s="241">
        <v>0</v>
      </c>
      <c r="O34" s="241">
        <v>72</v>
      </c>
      <c r="P34" s="237" t="s">
        <v>4481</v>
      </c>
      <c r="Q34" s="240">
        <v>1.1000000000000001</v>
      </c>
      <c r="R34" s="237" t="s">
        <v>4462</v>
      </c>
      <c r="S34" s="237" t="s">
        <v>5545</v>
      </c>
      <c r="T34" s="237" t="s">
        <v>5544</v>
      </c>
      <c r="U34" s="237" t="s">
        <v>5543</v>
      </c>
      <c r="V34" s="237" t="s">
        <v>5542</v>
      </c>
      <c r="W34" s="237" t="s">
        <v>4457</v>
      </c>
      <c r="X34" s="239">
        <v>2510913536</v>
      </c>
      <c r="Y34" s="239">
        <v>2505949856</v>
      </c>
      <c r="Z34" s="238" t="s">
        <v>4404</v>
      </c>
      <c r="AA34" s="237" t="s">
        <v>4456</v>
      </c>
      <c r="AB34" s="238" t="s">
        <v>5541</v>
      </c>
    </row>
    <row r="35" spans="1:28" hidden="1" x14ac:dyDescent="0.25">
      <c r="A35" s="254">
        <v>53116</v>
      </c>
      <c r="B35" s="238" t="s">
        <v>5540</v>
      </c>
      <c r="C35" s="243">
        <v>20100115</v>
      </c>
      <c r="D35" s="237" t="s">
        <v>5539</v>
      </c>
      <c r="E35" s="238" t="s">
        <v>4493</v>
      </c>
      <c r="F35" s="237" t="s">
        <v>5538</v>
      </c>
      <c r="G35" s="237" t="s">
        <v>5537</v>
      </c>
      <c r="H35" s="241">
        <v>64</v>
      </c>
      <c r="I35" s="241">
        <v>0</v>
      </c>
      <c r="J35" s="241">
        <v>4</v>
      </c>
      <c r="K35" s="241">
        <v>4</v>
      </c>
      <c r="L35" s="241">
        <v>0</v>
      </c>
      <c r="M35" s="241">
        <v>0</v>
      </c>
      <c r="N35" s="241">
        <v>0</v>
      </c>
      <c r="O35" s="241">
        <v>72</v>
      </c>
      <c r="P35" s="237" t="s">
        <v>4481</v>
      </c>
      <c r="Q35" s="240">
        <v>1.1000000000000001</v>
      </c>
      <c r="R35" s="237" t="s">
        <v>4462</v>
      </c>
      <c r="S35" s="237" t="s">
        <v>5536</v>
      </c>
      <c r="T35" s="237" t="s">
        <v>5535</v>
      </c>
      <c r="U35" s="237" t="s">
        <v>5534</v>
      </c>
      <c r="V35" s="237" t="s">
        <v>5533</v>
      </c>
      <c r="W35" s="237" t="s">
        <v>4457</v>
      </c>
      <c r="X35" s="239">
        <v>4335375298</v>
      </c>
      <c r="Y35" s="239">
        <v>4407793035</v>
      </c>
      <c r="Z35" s="238" t="s">
        <v>4404</v>
      </c>
      <c r="AA35" s="237" t="s">
        <v>4456</v>
      </c>
      <c r="AB35" s="238" t="s">
        <v>5532</v>
      </c>
    </row>
    <row r="36" spans="1:28" hidden="1" x14ac:dyDescent="0.25">
      <c r="A36" s="254">
        <v>53117</v>
      </c>
      <c r="B36" s="238" t="s">
        <v>5531</v>
      </c>
      <c r="C36" s="243">
        <v>20100119</v>
      </c>
      <c r="D36" s="237" t="s">
        <v>5530</v>
      </c>
      <c r="E36" s="238" t="s">
        <v>4493</v>
      </c>
      <c r="F36" s="237" t="s">
        <v>5369</v>
      </c>
      <c r="G36" s="237" t="s">
        <v>4932</v>
      </c>
      <c r="H36" s="241">
        <v>64</v>
      </c>
      <c r="I36" s="241">
        <v>0</v>
      </c>
      <c r="J36" s="241">
        <v>4</v>
      </c>
      <c r="K36" s="241">
        <v>4</v>
      </c>
      <c r="L36" s="241">
        <v>0</v>
      </c>
      <c r="M36" s="241">
        <v>0</v>
      </c>
      <c r="N36" s="241">
        <v>0</v>
      </c>
      <c r="O36" s="241">
        <v>72</v>
      </c>
      <c r="P36" s="237" t="s">
        <v>4481</v>
      </c>
      <c r="Q36" s="240">
        <v>1</v>
      </c>
      <c r="R36" s="237" t="s">
        <v>4462</v>
      </c>
      <c r="S36" s="237" t="s">
        <v>5529</v>
      </c>
      <c r="T36" s="237" t="s">
        <v>5528</v>
      </c>
      <c r="U36" s="237" t="s">
        <v>5527</v>
      </c>
      <c r="V36" s="237" t="s">
        <v>5526</v>
      </c>
      <c r="W36" s="237" t="s">
        <v>4457</v>
      </c>
      <c r="X36" s="239">
        <v>2592942025</v>
      </c>
      <c r="Y36" s="239">
        <v>2603771628</v>
      </c>
      <c r="Z36" s="238" t="s">
        <v>4404</v>
      </c>
      <c r="AA36" s="237" t="s">
        <v>4456</v>
      </c>
      <c r="AB36" s="238" t="s">
        <v>5525</v>
      </c>
    </row>
    <row r="37" spans="1:28" hidden="1" x14ac:dyDescent="0.25">
      <c r="A37" s="254">
        <v>53120</v>
      </c>
      <c r="B37" s="238" t="s">
        <v>5524</v>
      </c>
      <c r="C37" s="243">
        <v>20100122</v>
      </c>
      <c r="D37" s="237" t="s">
        <v>4559</v>
      </c>
      <c r="E37" s="238" t="s">
        <v>4493</v>
      </c>
      <c r="F37" s="237" t="s">
        <v>4558</v>
      </c>
      <c r="G37" s="237" t="s">
        <v>4557</v>
      </c>
      <c r="H37" s="241">
        <v>26</v>
      </c>
      <c r="I37" s="241">
        <v>0</v>
      </c>
      <c r="J37" s="241">
        <v>3</v>
      </c>
      <c r="K37" s="241">
        <v>3</v>
      </c>
      <c r="L37" s="241">
        <v>0</v>
      </c>
      <c r="M37" s="241">
        <v>0</v>
      </c>
      <c r="N37" s="241">
        <v>0</v>
      </c>
      <c r="O37" s="241">
        <v>32</v>
      </c>
      <c r="P37" s="237" t="s">
        <v>4481</v>
      </c>
      <c r="Q37" s="240">
        <v>0.1</v>
      </c>
      <c r="R37" s="237" t="s">
        <v>4462</v>
      </c>
      <c r="S37" s="237" t="s">
        <v>5523</v>
      </c>
      <c r="T37" s="237" t="s">
        <v>5522</v>
      </c>
      <c r="U37" s="237" t="s">
        <v>5521</v>
      </c>
      <c r="V37" s="237" t="s">
        <v>5520</v>
      </c>
      <c r="W37" s="237" t="s">
        <v>4457</v>
      </c>
      <c r="X37" s="239">
        <v>785311982</v>
      </c>
      <c r="Y37" s="239">
        <v>793762762</v>
      </c>
      <c r="Z37" s="238" t="s">
        <v>4404</v>
      </c>
      <c r="AA37" s="237" t="s">
        <v>4456</v>
      </c>
      <c r="AB37" s="238" t="s">
        <v>5519</v>
      </c>
    </row>
    <row r="38" spans="1:28" hidden="1" x14ac:dyDescent="0.25">
      <c r="A38" s="254">
        <v>53122</v>
      </c>
      <c r="B38" s="238" t="s">
        <v>5518</v>
      </c>
      <c r="C38" s="243">
        <v>20100128</v>
      </c>
      <c r="D38" s="237" t="s">
        <v>4550</v>
      </c>
      <c r="E38" s="238" t="s">
        <v>4493</v>
      </c>
      <c r="F38" s="237" t="s">
        <v>5517</v>
      </c>
      <c r="G38" s="237" t="s">
        <v>5330</v>
      </c>
      <c r="H38" s="241">
        <v>64</v>
      </c>
      <c r="I38" s="241">
        <v>0</v>
      </c>
      <c r="J38" s="241">
        <v>4</v>
      </c>
      <c r="K38" s="241">
        <v>4</v>
      </c>
      <c r="L38" s="241">
        <v>0</v>
      </c>
      <c r="M38" s="241">
        <v>0</v>
      </c>
      <c r="N38" s="241">
        <v>0</v>
      </c>
      <c r="O38" s="241">
        <v>72</v>
      </c>
      <c r="P38" s="237" t="s">
        <v>4481</v>
      </c>
      <c r="Q38" s="240">
        <v>1</v>
      </c>
      <c r="R38" s="237" t="s">
        <v>4462</v>
      </c>
      <c r="S38" s="237" t="s">
        <v>5516</v>
      </c>
      <c r="T38" s="237" t="s">
        <v>5515</v>
      </c>
      <c r="U38" s="237" t="s">
        <v>5514</v>
      </c>
      <c r="V38" s="237" t="s">
        <v>5513</v>
      </c>
      <c r="W38" s="237" t="s">
        <v>4457</v>
      </c>
      <c r="X38" s="239">
        <v>2375634811</v>
      </c>
      <c r="Y38" s="239">
        <v>2408217976</v>
      </c>
      <c r="Z38" s="238" t="s">
        <v>4404</v>
      </c>
      <c r="AA38" s="237" t="s">
        <v>4456</v>
      </c>
      <c r="AB38" s="238" t="s">
        <v>5512</v>
      </c>
    </row>
    <row r="39" spans="1:28" hidden="1" x14ac:dyDescent="0.25">
      <c r="A39" s="254">
        <v>53126</v>
      </c>
      <c r="B39" s="238" t="s">
        <v>5511</v>
      </c>
      <c r="C39" s="243">
        <v>20100204</v>
      </c>
      <c r="D39" s="237" t="s">
        <v>5510</v>
      </c>
      <c r="E39" s="238" t="s">
        <v>4493</v>
      </c>
      <c r="F39" s="237" t="s">
        <v>5509</v>
      </c>
      <c r="G39" s="237" t="s">
        <v>4940</v>
      </c>
      <c r="H39" s="241">
        <v>64</v>
      </c>
      <c r="I39" s="241">
        <v>0</v>
      </c>
      <c r="J39" s="241">
        <v>4</v>
      </c>
      <c r="K39" s="241">
        <v>4</v>
      </c>
      <c r="L39" s="241">
        <v>0</v>
      </c>
      <c r="M39" s="241">
        <v>0</v>
      </c>
      <c r="N39" s="241">
        <v>0</v>
      </c>
      <c r="O39" s="241">
        <v>72</v>
      </c>
      <c r="P39" s="237" t="s">
        <v>4481</v>
      </c>
      <c r="Q39" s="240">
        <v>1</v>
      </c>
      <c r="R39" s="237" t="s">
        <v>4462</v>
      </c>
      <c r="S39" s="237" t="s">
        <v>5508</v>
      </c>
      <c r="T39" s="237" t="s">
        <v>5507</v>
      </c>
      <c r="U39" s="237" t="s">
        <v>5506</v>
      </c>
      <c r="V39" s="237" t="s">
        <v>5505</v>
      </c>
      <c r="W39" s="237" t="s">
        <v>4457</v>
      </c>
      <c r="X39" s="239">
        <v>2837254820</v>
      </c>
      <c r="Y39" s="239">
        <v>2909731434</v>
      </c>
      <c r="Z39" s="238" t="s">
        <v>4404</v>
      </c>
      <c r="AA39" s="237" t="s">
        <v>4456</v>
      </c>
      <c r="AB39" s="238" t="s">
        <v>5504</v>
      </c>
    </row>
    <row r="40" spans="1:28" hidden="1" x14ac:dyDescent="0.25">
      <c r="A40" s="254">
        <v>53130</v>
      </c>
      <c r="B40" s="238" t="s">
        <v>5503</v>
      </c>
      <c r="C40" s="243">
        <v>20100209</v>
      </c>
      <c r="D40" s="237" t="s">
        <v>5502</v>
      </c>
      <c r="E40" s="238" t="s">
        <v>4493</v>
      </c>
      <c r="F40" s="237" t="s">
        <v>4568</v>
      </c>
      <c r="G40" s="237" t="s">
        <v>4427</v>
      </c>
      <c r="H40" s="241">
        <v>64</v>
      </c>
      <c r="I40" s="241">
        <v>0</v>
      </c>
      <c r="J40" s="241">
        <v>4</v>
      </c>
      <c r="K40" s="241">
        <v>4</v>
      </c>
      <c r="L40" s="241">
        <v>0</v>
      </c>
      <c r="M40" s="241">
        <v>0</v>
      </c>
      <c r="N40" s="241">
        <v>0</v>
      </c>
      <c r="O40" s="241">
        <v>72</v>
      </c>
      <c r="P40" s="237" t="s">
        <v>4481</v>
      </c>
      <c r="Q40" s="240">
        <v>1</v>
      </c>
      <c r="R40" s="237" t="s">
        <v>4462</v>
      </c>
      <c r="S40" s="237" t="s">
        <v>5501</v>
      </c>
      <c r="T40" s="237" t="s">
        <v>5500</v>
      </c>
      <c r="U40" s="237" t="s">
        <v>5499</v>
      </c>
      <c r="V40" s="237" t="s">
        <v>5498</v>
      </c>
      <c r="W40" s="237" t="s">
        <v>4457</v>
      </c>
      <c r="X40" s="239">
        <v>3005052964</v>
      </c>
      <c r="Y40" s="239">
        <v>3108513035</v>
      </c>
      <c r="Z40" s="238" t="s">
        <v>4404</v>
      </c>
      <c r="AA40" s="237" t="s">
        <v>4456</v>
      </c>
      <c r="AB40" s="238" t="s">
        <v>5497</v>
      </c>
    </row>
    <row r="41" spans="1:28" hidden="1" x14ac:dyDescent="0.25">
      <c r="A41" s="254">
        <v>53131</v>
      </c>
      <c r="B41" s="238" t="s">
        <v>5496</v>
      </c>
      <c r="C41" s="243">
        <v>20100212</v>
      </c>
      <c r="D41" s="237" t="s">
        <v>5495</v>
      </c>
      <c r="E41" s="238" t="s">
        <v>4493</v>
      </c>
      <c r="F41" s="237" t="s">
        <v>5494</v>
      </c>
      <c r="G41" s="237" t="s">
        <v>5254</v>
      </c>
      <c r="H41" s="241">
        <v>64</v>
      </c>
      <c r="I41" s="241">
        <v>0</v>
      </c>
      <c r="J41" s="241">
        <v>4</v>
      </c>
      <c r="K41" s="241">
        <v>4</v>
      </c>
      <c r="L41" s="241">
        <v>0</v>
      </c>
      <c r="M41" s="241">
        <v>0</v>
      </c>
      <c r="N41" s="241">
        <v>0</v>
      </c>
      <c r="O41" s="241">
        <v>72</v>
      </c>
      <c r="P41" s="237" t="s">
        <v>4481</v>
      </c>
      <c r="Q41" s="240">
        <v>1</v>
      </c>
      <c r="R41" s="237" t="s">
        <v>4462</v>
      </c>
      <c r="S41" s="237" t="s">
        <v>5493</v>
      </c>
      <c r="T41" s="237" t="s">
        <v>5492</v>
      </c>
      <c r="U41" s="237" t="s">
        <v>5491</v>
      </c>
      <c r="V41" s="237" t="s">
        <v>5490</v>
      </c>
      <c r="W41" s="237" t="s">
        <v>4457</v>
      </c>
      <c r="X41" s="239">
        <v>3012076666</v>
      </c>
      <c r="Y41" s="239">
        <v>3081368938</v>
      </c>
      <c r="Z41" s="238" t="s">
        <v>4404</v>
      </c>
      <c r="AA41" s="237" t="s">
        <v>4456</v>
      </c>
      <c r="AB41" s="238" t="s">
        <v>5489</v>
      </c>
    </row>
    <row r="42" spans="1:28" hidden="1" x14ac:dyDescent="0.25">
      <c r="A42" s="254">
        <v>53127</v>
      </c>
      <c r="B42" s="238" t="s">
        <v>5488</v>
      </c>
      <c r="C42" s="243">
        <v>20100205</v>
      </c>
      <c r="D42" s="237" t="s">
        <v>4540</v>
      </c>
      <c r="E42" s="238" t="s">
        <v>4493</v>
      </c>
      <c r="F42" s="237" t="s">
        <v>4539</v>
      </c>
      <c r="G42" s="237" t="s">
        <v>4538</v>
      </c>
      <c r="H42" s="241">
        <v>64</v>
      </c>
      <c r="I42" s="241">
        <v>0</v>
      </c>
      <c r="J42" s="241">
        <v>4</v>
      </c>
      <c r="K42" s="241">
        <v>4</v>
      </c>
      <c r="L42" s="241">
        <v>0</v>
      </c>
      <c r="M42" s="241">
        <v>0</v>
      </c>
      <c r="N42" s="241">
        <v>0</v>
      </c>
      <c r="O42" s="241">
        <v>72</v>
      </c>
      <c r="P42" s="237" t="s">
        <v>4481</v>
      </c>
      <c r="Q42" s="240">
        <v>1</v>
      </c>
      <c r="R42" s="237" t="s">
        <v>4462</v>
      </c>
      <c r="S42" s="237" t="s">
        <v>5487</v>
      </c>
      <c r="T42" s="237" t="s">
        <v>5486</v>
      </c>
      <c r="U42" s="237" t="s">
        <v>5485</v>
      </c>
      <c r="V42" s="237" t="s">
        <v>5484</v>
      </c>
      <c r="W42" s="237" t="s">
        <v>4457</v>
      </c>
      <c r="X42" s="239">
        <v>878613861</v>
      </c>
      <c r="Y42" s="239">
        <v>910070352</v>
      </c>
      <c r="Z42" s="238" t="s">
        <v>4404</v>
      </c>
      <c r="AA42" s="237" t="s">
        <v>4456</v>
      </c>
      <c r="AB42" s="238" t="s">
        <v>5483</v>
      </c>
    </row>
    <row r="43" spans="1:28" hidden="1" x14ac:dyDescent="0.25">
      <c r="A43" s="254">
        <v>53133</v>
      </c>
      <c r="B43" s="238" t="s">
        <v>5482</v>
      </c>
      <c r="C43" s="243">
        <v>20100222</v>
      </c>
      <c r="D43" s="237" t="s">
        <v>5481</v>
      </c>
      <c r="E43" s="238" t="s">
        <v>4493</v>
      </c>
      <c r="F43" s="237" t="s">
        <v>5480</v>
      </c>
      <c r="G43" s="237" t="s">
        <v>5195</v>
      </c>
      <c r="H43" s="241">
        <v>64</v>
      </c>
      <c r="I43" s="241">
        <v>0</v>
      </c>
      <c r="J43" s="241">
        <v>4</v>
      </c>
      <c r="K43" s="241">
        <v>4</v>
      </c>
      <c r="L43" s="241">
        <v>0</v>
      </c>
      <c r="M43" s="241">
        <v>0</v>
      </c>
      <c r="N43" s="241">
        <v>0</v>
      </c>
      <c r="O43" s="241">
        <v>72</v>
      </c>
      <c r="P43" s="237" t="s">
        <v>4481</v>
      </c>
      <c r="Q43" s="240">
        <v>1</v>
      </c>
      <c r="R43" s="237" t="s">
        <v>4462</v>
      </c>
      <c r="S43" s="237" t="s">
        <v>5479</v>
      </c>
      <c r="T43" s="237" t="s">
        <v>5478</v>
      </c>
      <c r="U43" s="237" t="s">
        <v>5477</v>
      </c>
      <c r="V43" s="237" t="s">
        <v>5476</v>
      </c>
      <c r="W43" s="237" t="s">
        <v>4457</v>
      </c>
      <c r="X43" s="239">
        <v>2968356292</v>
      </c>
      <c r="Y43" s="239">
        <v>3029117224</v>
      </c>
      <c r="Z43" s="238" t="s">
        <v>4404</v>
      </c>
      <c r="AA43" s="237" t="s">
        <v>4456</v>
      </c>
      <c r="AB43" s="238" t="s">
        <v>5475</v>
      </c>
    </row>
    <row r="44" spans="1:28" hidden="1" x14ac:dyDescent="0.25">
      <c r="A44" s="254">
        <v>53136</v>
      </c>
      <c r="B44" s="238" t="s">
        <v>5474</v>
      </c>
      <c r="C44" s="243">
        <v>20100225</v>
      </c>
      <c r="D44" s="237" t="s">
        <v>5473</v>
      </c>
      <c r="E44" s="238" t="s">
        <v>4493</v>
      </c>
      <c r="F44" s="237" t="s">
        <v>4884</v>
      </c>
      <c r="G44" s="237" t="s">
        <v>4883</v>
      </c>
      <c r="H44" s="241">
        <v>64</v>
      </c>
      <c r="I44" s="241">
        <v>0</v>
      </c>
      <c r="J44" s="241">
        <v>4</v>
      </c>
      <c r="K44" s="241">
        <v>4</v>
      </c>
      <c r="L44" s="241">
        <v>0</v>
      </c>
      <c r="M44" s="241">
        <v>0</v>
      </c>
      <c r="N44" s="241">
        <v>0</v>
      </c>
      <c r="O44" s="241">
        <v>72</v>
      </c>
      <c r="P44" s="237" t="s">
        <v>4481</v>
      </c>
      <c r="Q44" s="240">
        <v>1</v>
      </c>
      <c r="R44" s="237" t="s">
        <v>4462</v>
      </c>
      <c r="S44" s="237" t="s">
        <v>5472</v>
      </c>
      <c r="T44" s="237" t="s">
        <v>5471</v>
      </c>
      <c r="U44" s="237" t="s">
        <v>5470</v>
      </c>
      <c r="V44" s="237" t="s">
        <v>5469</v>
      </c>
      <c r="W44" s="237" t="s">
        <v>4457</v>
      </c>
      <c r="X44" s="239">
        <v>1761755444</v>
      </c>
      <c r="Y44" s="239">
        <v>1803503657</v>
      </c>
      <c r="Z44" s="238" t="s">
        <v>4404</v>
      </c>
      <c r="AA44" s="237" t="s">
        <v>4456</v>
      </c>
      <c r="AB44" s="238" t="s">
        <v>5468</v>
      </c>
    </row>
    <row r="45" spans="1:28" hidden="1" x14ac:dyDescent="0.25">
      <c r="A45" s="254">
        <v>53135</v>
      </c>
      <c r="B45" s="238" t="s">
        <v>5467</v>
      </c>
      <c r="C45" s="243">
        <v>20100224</v>
      </c>
      <c r="D45" s="237" t="s">
        <v>5466</v>
      </c>
      <c r="E45" s="238" t="s">
        <v>4493</v>
      </c>
      <c r="F45" s="237" t="s">
        <v>5465</v>
      </c>
      <c r="G45" s="237" t="s">
        <v>5464</v>
      </c>
      <c r="H45" s="241">
        <v>34</v>
      </c>
      <c r="I45" s="241">
        <v>0</v>
      </c>
      <c r="J45" s="241">
        <v>4</v>
      </c>
      <c r="K45" s="241">
        <v>4</v>
      </c>
      <c r="L45" s="241">
        <v>0</v>
      </c>
      <c r="M45" s="241">
        <v>0</v>
      </c>
      <c r="N45" s="241">
        <v>0</v>
      </c>
      <c r="O45" s="241">
        <v>42</v>
      </c>
      <c r="P45" s="237" t="s">
        <v>4481</v>
      </c>
      <c r="Q45" s="240">
        <v>1.1000000000000001</v>
      </c>
      <c r="R45" s="237" t="s">
        <v>4462</v>
      </c>
      <c r="S45" s="237" t="s">
        <v>5463</v>
      </c>
      <c r="T45" s="237" t="s">
        <v>5462</v>
      </c>
      <c r="U45" s="237" t="s">
        <v>5461</v>
      </c>
      <c r="V45" s="237" t="s">
        <v>5460</v>
      </c>
      <c r="W45" s="237" t="s">
        <v>4457</v>
      </c>
      <c r="X45" s="239">
        <v>811078140</v>
      </c>
      <c r="Y45" s="239">
        <v>826392327</v>
      </c>
      <c r="Z45" s="238" t="s">
        <v>4404</v>
      </c>
      <c r="AA45" s="237" t="s">
        <v>4456</v>
      </c>
      <c r="AB45" s="238" t="s">
        <v>5459</v>
      </c>
    </row>
    <row r="46" spans="1:28" hidden="1" x14ac:dyDescent="0.25">
      <c r="A46" s="254">
        <v>53137</v>
      </c>
      <c r="B46" s="238" t="s">
        <v>5458</v>
      </c>
      <c r="C46" s="243">
        <v>20100304</v>
      </c>
      <c r="D46" s="237" t="s">
        <v>5457</v>
      </c>
      <c r="E46" s="238" t="s">
        <v>4493</v>
      </c>
      <c r="F46" s="237" t="s">
        <v>5456</v>
      </c>
      <c r="G46" s="237" t="s">
        <v>4452</v>
      </c>
      <c r="H46" s="241">
        <v>64</v>
      </c>
      <c r="I46" s="241">
        <v>0</v>
      </c>
      <c r="J46" s="241">
        <v>4</v>
      </c>
      <c r="K46" s="241">
        <v>4</v>
      </c>
      <c r="L46" s="241">
        <v>0</v>
      </c>
      <c r="M46" s="241">
        <v>0</v>
      </c>
      <c r="N46" s="241">
        <v>0</v>
      </c>
      <c r="O46" s="241">
        <v>72</v>
      </c>
      <c r="P46" s="237" t="s">
        <v>4481</v>
      </c>
      <c r="Q46" s="240">
        <v>1</v>
      </c>
      <c r="R46" s="237" t="s">
        <v>4462</v>
      </c>
      <c r="S46" s="237" t="s">
        <v>5455</v>
      </c>
      <c r="T46" s="237" t="s">
        <v>5454</v>
      </c>
      <c r="U46" s="237" t="s">
        <v>5453</v>
      </c>
      <c r="V46" s="237" t="s">
        <v>5452</v>
      </c>
      <c r="W46" s="237" t="s">
        <v>4457</v>
      </c>
      <c r="X46" s="239">
        <v>2264812074</v>
      </c>
      <c r="Y46" s="239">
        <v>2288246853</v>
      </c>
      <c r="Z46" s="238" t="s">
        <v>4404</v>
      </c>
      <c r="AA46" s="237" t="s">
        <v>4456</v>
      </c>
      <c r="AB46" s="238" t="s">
        <v>5451</v>
      </c>
    </row>
    <row r="47" spans="1:28" hidden="1" x14ac:dyDescent="0.25">
      <c r="A47" s="254">
        <v>53138</v>
      </c>
      <c r="B47" s="238" t="s">
        <v>5450</v>
      </c>
      <c r="C47" s="243">
        <v>20100305</v>
      </c>
      <c r="D47" s="237" t="s">
        <v>5449</v>
      </c>
      <c r="E47" s="238" t="s">
        <v>4493</v>
      </c>
      <c r="F47" s="237" t="s">
        <v>5448</v>
      </c>
      <c r="G47" s="237" t="s">
        <v>4451</v>
      </c>
      <c r="H47" s="241">
        <v>64</v>
      </c>
      <c r="I47" s="241">
        <v>0</v>
      </c>
      <c r="J47" s="241">
        <v>4</v>
      </c>
      <c r="K47" s="241">
        <v>4</v>
      </c>
      <c r="L47" s="241">
        <v>0</v>
      </c>
      <c r="M47" s="241">
        <v>0</v>
      </c>
      <c r="N47" s="241">
        <v>0</v>
      </c>
      <c r="O47" s="241">
        <v>72</v>
      </c>
      <c r="P47" s="237" t="s">
        <v>4481</v>
      </c>
      <c r="Q47" s="240">
        <v>1</v>
      </c>
      <c r="R47" s="237" t="s">
        <v>4462</v>
      </c>
      <c r="S47" s="237" t="s">
        <v>5447</v>
      </c>
      <c r="T47" s="237" t="s">
        <v>5446</v>
      </c>
      <c r="U47" s="237" t="s">
        <v>5445</v>
      </c>
      <c r="V47" s="237" t="s">
        <v>5444</v>
      </c>
      <c r="W47" s="237" t="s">
        <v>4457</v>
      </c>
      <c r="X47" s="239">
        <v>2170512214</v>
      </c>
      <c r="Y47" s="239">
        <v>2176389314</v>
      </c>
      <c r="Z47" s="238" t="s">
        <v>4404</v>
      </c>
      <c r="AA47" s="237" t="s">
        <v>4456</v>
      </c>
      <c r="AB47" s="238" t="s">
        <v>5443</v>
      </c>
    </row>
    <row r="48" spans="1:28" hidden="1" x14ac:dyDescent="0.25">
      <c r="A48" s="254">
        <v>53139</v>
      </c>
      <c r="B48" s="238" t="s">
        <v>5442</v>
      </c>
      <c r="C48" s="243">
        <v>20100311</v>
      </c>
      <c r="D48" s="237" t="s">
        <v>5435</v>
      </c>
      <c r="E48" s="238" t="s">
        <v>907</v>
      </c>
      <c r="F48" s="237" t="s">
        <v>5434</v>
      </c>
      <c r="G48" s="237" t="s">
        <v>4754</v>
      </c>
      <c r="H48" s="241">
        <v>26</v>
      </c>
      <c r="I48" s="241">
        <v>0</v>
      </c>
      <c r="J48" s="241">
        <v>3</v>
      </c>
      <c r="K48" s="241">
        <v>3</v>
      </c>
      <c r="L48" s="241">
        <v>0</v>
      </c>
      <c r="M48" s="241">
        <v>0</v>
      </c>
      <c r="N48" s="241">
        <v>0</v>
      </c>
      <c r="O48" s="241">
        <v>32</v>
      </c>
      <c r="P48" s="237" t="s">
        <v>4481</v>
      </c>
      <c r="Q48" s="240">
        <v>0.1</v>
      </c>
      <c r="R48" s="237" t="s">
        <v>4462</v>
      </c>
      <c r="S48" s="237" t="s">
        <v>5441</v>
      </c>
      <c r="T48" s="237" t="s">
        <v>5440</v>
      </c>
      <c r="U48" s="237" t="s">
        <v>5439</v>
      </c>
      <c r="V48" s="237" t="s">
        <v>5438</v>
      </c>
      <c r="W48" s="237" t="s">
        <v>4457</v>
      </c>
      <c r="X48" s="239">
        <v>1783370219</v>
      </c>
      <c r="Y48" s="239">
        <v>1773326443</v>
      </c>
      <c r="Z48" s="238" t="s">
        <v>4404</v>
      </c>
      <c r="AA48" s="237" t="s">
        <v>4456</v>
      </c>
      <c r="AB48" s="238" t="s">
        <v>5437</v>
      </c>
    </row>
    <row r="49" spans="1:28" hidden="1" x14ac:dyDescent="0.25">
      <c r="A49" s="254">
        <v>53140</v>
      </c>
      <c r="B49" s="238" t="s">
        <v>5436</v>
      </c>
      <c r="C49" s="243">
        <v>20100311</v>
      </c>
      <c r="D49" s="237" t="s">
        <v>5435</v>
      </c>
      <c r="E49" s="238" t="s">
        <v>907</v>
      </c>
      <c r="F49" s="237" t="s">
        <v>5434</v>
      </c>
      <c r="G49" s="237" t="s">
        <v>4754</v>
      </c>
      <c r="H49" s="241">
        <v>64</v>
      </c>
      <c r="I49" s="241">
        <v>0</v>
      </c>
      <c r="J49" s="241">
        <v>4</v>
      </c>
      <c r="K49" s="241">
        <v>4</v>
      </c>
      <c r="L49" s="241">
        <v>0</v>
      </c>
      <c r="M49" s="241">
        <v>0</v>
      </c>
      <c r="N49" s="241">
        <v>0</v>
      </c>
      <c r="O49" s="241">
        <v>72</v>
      </c>
      <c r="P49" s="237" t="s">
        <v>4481</v>
      </c>
      <c r="Q49" s="240">
        <v>1</v>
      </c>
      <c r="R49" s="237" t="s">
        <v>4462</v>
      </c>
      <c r="S49" s="237" t="s">
        <v>5433</v>
      </c>
      <c r="T49" s="237" t="s">
        <v>5432</v>
      </c>
      <c r="U49" s="237" t="s">
        <v>5431</v>
      </c>
      <c r="V49" s="237" t="s">
        <v>5430</v>
      </c>
      <c r="W49" s="237" t="s">
        <v>4457</v>
      </c>
      <c r="X49" s="239">
        <v>2161870854</v>
      </c>
      <c r="Y49" s="239">
        <v>2148872426</v>
      </c>
      <c r="Z49" s="238" t="s">
        <v>4404</v>
      </c>
      <c r="AA49" s="237" t="s">
        <v>4456</v>
      </c>
      <c r="AB49" s="238" t="s">
        <v>5429</v>
      </c>
    </row>
    <row r="50" spans="1:28" s="263" customFormat="1" x14ac:dyDescent="0.25">
      <c r="A50" s="256">
        <v>53121</v>
      </c>
      <c r="B50" s="257" t="s">
        <v>5428</v>
      </c>
      <c r="C50" s="258">
        <v>20100122</v>
      </c>
      <c r="D50" s="259" t="s">
        <v>4559</v>
      </c>
      <c r="E50" s="257" t="s">
        <v>2448</v>
      </c>
      <c r="F50" s="259" t="s">
        <v>4558</v>
      </c>
      <c r="G50" s="259" t="s">
        <v>4557</v>
      </c>
      <c r="H50" s="260">
        <v>60</v>
      </c>
      <c r="I50" s="260">
        <v>0</v>
      </c>
      <c r="J50" s="260">
        <v>6</v>
      </c>
      <c r="K50" s="260">
        <v>4</v>
      </c>
      <c r="L50" s="260">
        <v>0</v>
      </c>
      <c r="M50" s="260">
        <v>0</v>
      </c>
      <c r="N50" s="260">
        <v>0</v>
      </c>
      <c r="O50" s="260">
        <v>70</v>
      </c>
      <c r="P50" s="259" t="s">
        <v>4481</v>
      </c>
      <c r="Q50" s="261">
        <v>1</v>
      </c>
      <c r="R50" s="259" t="s">
        <v>4409</v>
      </c>
      <c r="S50" s="259" t="s">
        <v>5427</v>
      </c>
      <c r="T50" s="259" t="s">
        <v>5426</v>
      </c>
      <c r="U50" s="259" t="s">
        <v>5813</v>
      </c>
      <c r="V50" s="259" t="s">
        <v>5425</v>
      </c>
      <c r="W50" s="259" t="s">
        <v>4405</v>
      </c>
      <c r="X50" s="262">
        <v>15197933503</v>
      </c>
      <c r="Y50" s="262">
        <v>15487049052</v>
      </c>
      <c r="Z50" s="257" t="s">
        <v>2448</v>
      </c>
      <c r="AA50" s="259" t="s">
        <v>4456</v>
      </c>
      <c r="AB50" s="257" t="s">
        <v>5424</v>
      </c>
    </row>
    <row r="51" spans="1:28" hidden="1" x14ac:dyDescent="0.25">
      <c r="A51" s="254">
        <v>52555</v>
      </c>
      <c r="B51" s="238" t="s">
        <v>2486</v>
      </c>
      <c r="C51" s="243">
        <v>20070625</v>
      </c>
      <c r="D51" s="237" t="s">
        <v>4838</v>
      </c>
      <c r="E51" s="238" t="s">
        <v>945</v>
      </c>
      <c r="F51" s="237" t="s">
        <v>4837</v>
      </c>
      <c r="G51" s="237" t="s">
        <v>4621</v>
      </c>
      <c r="H51" s="241">
        <v>0</v>
      </c>
      <c r="I51" s="241">
        <v>0</v>
      </c>
      <c r="J51" s="241">
        <v>0</v>
      </c>
      <c r="K51" s="241">
        <v>0</v>
      </c>
      <c r="L51" s="241">
        <v>0</v>
      </c>
      <c r="M51" s="241">
        <v>0</v>
      </c>
      <c r="N51" s="241">
        <v>0</v>
      </c>
      <c r="O51" s="241">
        <v>0</v>
      </c>
      <c r="P51" s="237"/>
      <c r="Q51" s="240">
        <v>0</v>
      </c>
      <c r="R51" s="237" t="s">
        <v>4462</v>
      </c>
      <c r="S51" s="237" t="s">
        <v>5423</v>
      </c>
      <c r="T51" s="237" t="s">
        <v>5422</v>
      </c>
      <c r="U51" s="237" t="s">
        <v>964</v>
      </c>
      <c r="V51" s="237" t="s">
        <v>5421</v>
      </c>
      <c r="W51" s="237" t="s">
        <v>4457</v>
      </c>
      <c r="X51" s="239">
        <v>2976362419</v>
      </c>
      <c r="Y51" s="239">
        <v>2015386311</v>
      </c>
      <c r="Z51" s="238" t="s">
        <v>910</v>
      </c>
      <c r="AA51" s="237" t="s">
        <v>4403</v>
      </c>
      <c r="AB51" s="238" t="s">
        <v>5420</v>
      </c>
    </row>
    <row r="52" spans="1:28" hidden="1" x14ac:dyDescent="0.25">
      <c r="A52" s="254">
        <v>52589</v>
      </c>
      <c r="B52" s="238" t="s">
        <v>2383</v>
      </c>
      <c r="C52" s="243">
        <v>20070814</v>
      </c>
      <c r="D52" s="237" t="s">
        <v>5396</v>
      </c>
      <c r="E52" s="238" t="s">
        <v>945</v>
      </c>
      <c r="F52" s="237" t="s">
        <v>5045</v>
      </c>
      <c r="G52" s="237" t="s">
        <v>5419</v>
      </c>
      <c r="H52" s="241">
        <v>0</v>
      </c>
      <c r="I52" s="241">
        <v>0</v>
      </c>
      <c r="J52" s="241">
        <v>0</v>
      </c>
      <c r="K52" s="241">
        <v>0</v>
      </c>
      <c r="L52" s="241">
        <v>0</v>
      </c>
      <c r="M52" s="241">
        <v>0</v>
      </c>
      <c r="N52" s="241">
        <v>0</v>
      </c>
      <c r="O52" s="241">
        <v>0</v>
      </c>
      <c r="P52" s="237"/>
      <c r="Q52" s="240">
        <v>0</v>
      </c>
      <c r="R52" s="237" t="s">
        <v>4462</v>
      </c>
      <c r="S52" s="237" t="s">
        <v>5418</v>
      </c>
      <c r="T52" s="237" t="s">
        <v>5417</v>
      </c>
      <c r="U52" s="237" t="s">
        <v>5416</v>
      </c>
      <c r="V52" s="237" t="s">
        <v>5415</v>
      </c>
      <c r="W52" s="237" t="s">
        <v>4457</v>
      </c>
      <c r="X52" s="239">
        <v>3034637945</v>
      </c>
      <c r="Y52" s="239">
        <v>2994978812</v>
      </c>
      <c r="Z52" s="238" t="s">
        <v>910</v>
      </c>
      <c r="AA52" s="237" t="s">
        <v>4403</v>
      </c>
      <c r="AB52" s="238" t="s">
        <v>5414</v>
      </c>
    </row>
    <row r="53" spans="1:28" hidden="1" x14ac:dyDescent="0.25">
      <c r="A53" s="254">
        <v>52594</v>
      </c>
      <c r="B53" s="238" t="s">
        <v>2359</v>
      </c>
      <c r="C53" s="243">
        <v>20070820</v>
      </c>
      <c r="D53" s="237" t="s">
        <v>5413</v>
      </c>
      <c r="E53" s="238" t="s">
        <v>945</v>
      </c>
      <c r="F53" s="237" t="s">
        <v>4690</v>
      </c>
      <c r="G53" s="237" t="s">
        <v>4786</v>
      </c>
      <c r="H53" s="241">
        <v>0</v>
      </c>
      <c r="I53" s="241">
        <v>0</v>
      </c>
      <c r="J53" s="241">
        <v>0</v>
      </c>
      <c r="K53" s="241">
        <v>0</v>
      </c>
      <c r="L53" s="241">
        <v>0</v>
      </c>
      <c r="M53" s="241">
        <v>0</v>
      </c>
      <c r="N53" s="241">
        <v>0</v>
      </c>
      <c r="O53" s="241">
        <v>0</v>
      </c>
      <c r="P53" s="237"/>
      <c r="Q53" s="240">
        <v>0</v>
      </c>
      <c r="R53" s="237" t="s">
        <v>4462</v>
      </c>
      <c r="S53" s="237" t="s">
        <v>5412</v>
      </c>
      <c r="T53" s="237" t="s">
        <v>5411</v>
      </c>
      <c r="U53" s="237" t="s">
        <v>1495</v>
      </c>
      <c r="V53" s="237" t="s">
        <v>5410</v>
      </c>
      <c r="W53" s="237" t="s">
        <v>4457</v>
      </c>
      <c r="X53" s="239">
        <v>900000000</v>
      </c>
      <c r="Y53" s="239">
        <v>884658739</v>
      </c>
      <c r="Z53" s="238" t="s">
        <v>910</v>
      </c>
      <c r="AA53" s="237" t="s">
        <v>4403</v>
      </c>
      <c r="AB53" s="238" t="s">
        <v>5409</v>
      </c>
    </row>
    <row r="54" spans="1:28" hidden="1" x14ac:dyDescent="0.25">
      <c r="A54" s="254">
        <v>52601</v>
      </c>
      <c r="B54" s="238" t="s">
        <v>2342</v>
      </c>
      <c r="C54" s="243">
        <v>20070824</v>
      </c>
      <c r="D54" s="237" t="s">
        <v>5119</v>
      </c>
      <c r="E54" s="238" t="s">
        <v>945</v>
      </c>
      <c r="F54" s="237" t="s">
        <v>5000</v>
      </c>
      <c r="G54" s="237" t="s">
        <v>4988</v>
      </c>
      <c r="H54" s="241">
        <v>0</v>
      </c>
      <c r="I54" s="241">
        <v>0</v>
      </c>
      <c r="J54" s="241">
        <v>0</v>
      </c>
      <c r="K54" s="241">
        <v>0</v>
      </c>
      <c r="L54" s="241">
        <v>0</v>
      </c>
      <c r="M54" s="241">
        <v>0</v>
      </c>
      <c r="N54" s="241">
        <v>0</v>
      </c>
      <c r="O54" s="241">
        <v>0</v>
      </c>
      <c r="P54" s="237"/>
      <c r="Q54" s="240">
        <v>0</v>
      </c>
      <c r="R54" s="237" t="s">
        <v>4462</v>
      </c>
      <c r="S54" s="237" t="s">
        <v>5408</v>
      </c>
      <c r="T54" s="237" t="s">
        <v>5407</v>
      </c>
      <c r="U54" s="237" t="s">
        <v>1491</v>
      </c>
      <c r="V54" s="237" t="s">
        <v>5406</v>
      </c>
      <c r="W54" s="237" t="s">
        <v>4457</v>
      </c>
      <c r="X54" s="239">
        <v>5000000000</v>
      </c>
      <c r="Y54" s="239">
        <v>4928781057</v>
      </c>
      <c r="Z54" s="238" t="s">
        <v>910</v>
      </c>
      <c r="AA54" s="237" t="s">
        <v>4403</v>
      </c>
      <c r="AB54" s="238" t="s">
        <v>5405</v>
      </c>
    </row>
    <row r="55" spans="1:28" hidden="1" x14ac:dyDescent="0.25">
      <c r="A55" s="254">
        <v>52606</v>
      </c>
      <c r="B55" s="238" t="s">
        <v>2268</v>
      </c>
      <c r="C55" s="243">
        <v>20070913</v>
      </c>
      <c r="D55" s="237" t="s">
        <v>5404</v>
      </c>
      <c r="E55" s="238" t="s">
        <v>945</v>
      </c>
      <c r="F55" s="237" t="s">
        <v>5403</v>
      </c>
      <c r="G55" s="237" t="s">
        <v>5397</v>
      </c>
      <c r="H55" s="241">
        <v>0</v>
      </c>
      <c r="I55" s="241">
        <v>0</v>
      </c>
      <c r="J55" s="241">
        <v>0</v>
      </c>
      <c r="K55" s="241">
        <v>0</v>
      </c>
      <c r="L55" s="241">
        <v>0</v>
      </c>
      <c r="M55" s="241">
        <v>0</v>
      </c>
      <c r="N55" s="241">
        <v>0</v>
      </c>
      <c r="O55" s="241">
        <v>0</v>
      </c>
      <c r="P55" s="237"/>
      <c r="Q55" s="240">
        <v>0</v>
      </c>
      <c r="R55" s="237" t="s">
        <v>4462</v>
      </c>
      <c r="S55" s="237" t="s">
        <v>5402</v>
      </c>
      <c r="T55" s="237" t="s">
        <v>5401</v>
      </c>
      <c r="U55" s="237" t="s">
        <v>1489</v>
      </c>
      <c r="V55" s="237" t="s">
        <v>5400</v>
      </c>
      <c r="W55" s="237" t="s">
        <v>4457</v>
      </c>
      <c r="X55" s="239">
        <v>2908658676</v>
      </c>
      <c r="Y55" s="239">
        <v>2086212961</v>
      </c>
      <c r="Z55" s="238" t="s">
        <v>910</v>
      </c>
      <c r="AA55" s="237" t="s">
        <v>4403</v>
      </c>
      <c r="AB55" s="238" t="s">
        <v>5399</v>
      </c>
    </row>
    <row r="56" spans="1:28" hidden="1" x14ac:dyDescent="0.25">
      <c r="A56" s="254">
        <v>52608</v>
      </c>
      <c r="B56" s="238" t="s">
        <v>2252</v>
      </c>
      <c r="C56" s="243">
        <v>20070914</v>
      </c>
      <c r="D56" s="237" t="s">
        <v>5398</v>
      </c>
      <c r="E56" s="238" t="s">
        <v>945</v>
      </c>
      <c r="F56" s="237" t="s">
        <v>5397</v>
      </c>
      <c r="G56" s="237" t="s">
        <v>5396</v>
      </c>
      <c r="H56" s="241">
        <v>0</v>
      </c>
      <c r="I56" s="241">
        <v>0</v>
      </c>
      <c r="J56" s="241">
        <v>0</v>
      </c>
      <c r="K56" s="241">
        <v>0</v>
      </c>
      <c r="L56" s="241">
        <v>0</v>
      </c>
      <c r="M56" s="241">
        <v>0</v>
      </c>
      <c r="N56" s="241">
        <v>0</v>
      </c>
      <c r="O56" s="241">
        <v>0</v>
      </c>
      <c r="P56" s="237"/>
      <c r="Q56" s="240">
        <v>0</v>
      </c>
      <c r="R56" s="237" t="s">
        <v>4462</v>
      </c>
      <c r="S56" s="237" t="s">
        <v>5395</v>
      </c>
      <c r="T56" s="237" t="s">
        <v>5394</v>
      </c>
      <c r="U56" s="237" t="s">
        <v>1486</v>
      </c>
      <c r="V56" s="237" t="s">
        <v>5393</v>
      </c>
      <c r="W56" s="237" t="s">
        <v>4457</v>
      </c>
      <c r="X56" s="239">
        <v>4043779568</v>
      </c>
      <c r="Y56" s="239">
        <v>2771274753</v>
      </c>
      <c r="Z56" s="238" t="s">
        <v>910</v>
      </c>
      <c r="AA56" s="237" t="s">
        <v>4403</v>
      </c>
      <c r="AB56" s="238" t="s">
        <v>5392</v>
      </c>
    </row>
    <row r="57" spans="1:28" hidden="1" x14ac:dyDescent="0.25">
      <c r="A57" s="254">
        <v>52556</v>
      </c>
      <c r="B57" s="238" t="s">
        <v>2480</v>
      </c>
      <c r="C57" s="243">
        <v>20070625</v>
      </c>
      <c r="D57" s="237" t="s">
        <v>4838</v>
      </c>
      <c r="E57" s="238" t="s">
        <v>945</v>
      </c>
      <c r="F57" s="237" t="s">
        <v>4837</v>
      </c>
      <c r="G57" s="237" t="s">
        <v>4621</v>
      </c>
      <c r="H57" s="241">
        <v>0</v>
      </c>
      <c r="I57" s="241">
        <v>0</v>
      </c>
      <c r="J57" s="241">
        <v>0</v>
      </c>
      <c r="K57" s="241">
        <v>0</v>
      </c>
      <c r="L57" s="241">
        <v>0</v>
      </c>
      <c r="M57" s="241">
        <v>0</v>
      </c>
      <c r="N57" s="241">
        <v>0</v>
      </c>
      <c r="O57" s="241">
        <v>0</v>
      </c>
      <c r="P57" s="237"/>
      <c r="Q57" s="240">
        <v>0</v>
      </c>
      <c r="R57" s="237" t="s">
        <v>4462</v>
      </c>
      <c r="S57" s="237" t="s">
        <v>5391</v>
      </c>
      <c r="T57" s="237" t="s">
        <v>5390</v>
      </c>
      <c r="U57" s="237" t="s">
        <v>1520</v>
      </c>
      <c r="V57" s="237" t="s">
        <v>5389</v>
      </c>
      <c r="W57" s="237" t="s">
        <v>4457</v>
      </c>
      <c r="X57" s="239">
        <v>3908760043</v>
      </c>
      <c r="Y57" s="239">
        <v>2634301510</v>
      </c>
      <c r="Z57" s="238" t="s">
        <v>910</v>
      </c>
      <c r="AA57" s="237" t="s">
        <v>4403</v>
      </c>
      <c r="AB57" s="238" t="s">
        <v>5388</v>
      </c>
    </row>
    <row r="58" spans="1:28" hidden="1" x14ac:dyDescent="0.25">
      <c r="A58" s="254">
        <v>52618</v>
      </c>
      <c r="B58" s="238" t="s">
        <v>1707</v>
      </c>
      <c r="C58" s="243">
        <v>20071008</v>
      </c>
      <c r="D58" s="237" t="s">
        <v>5387</v>
      </c>
      <c r="E58" s="238" t="s">
        <v>945</v>
      </c>
      <c r="F58" s="237" t="s">
        <v>5386</v>
      </c>
      <c r="G58" s="237" t="s">
        <v>4566</v>
      </c>
      <c r="H58" s="241">
        <v>0</v>
      </c>
      <c r="I58" s="241">
        <v>0</v>
      </c>
      <c r="J58" s="241">
        <v>0</v>
      </c>
      <c r="K58" s="241">
        <v>0</v>
      </c>
      <c r="L58" s="241">
        <v>0</v>
      </c>
      <c r="M58" s="241">
        <v>0</v>
      </c>
      <c r="N58" s="241">
        <v>0</v>
      </c>
      <c r="O58" s="241">
        <v>0</v>
      </c>
      <c r="P58" s="237"/>
      <c r="Q58" s="240">
        <v>0</v>
      </c>
      <c r="R58" s="237" t="s">
        <v>4462</v>
      </c>
      <c r="S58" s="237" t="s">
        <v>5385</v>
      </c>
      <c r="T58" s="237" t="s">
        <v>5384</v>
      </c>
      <c r="U58" s="237" t="s">
        <v>965</v>
      </c>
      <c r="V58" s="237" t="s">
        <v>5383</v>
      </c>
      <c r="W58" s="237" t="s">
        <v>4457</v>
      </c>
      <c r="X58" s="239">
        <v>7390000000</v>
      </c>
      <c r="Y58" s="239">
        <v>3979108799</v>
      </c>
      <c r="Z58" s="238" t="s">
        <v>910</v>
      </c>
      <c r="AA58" s="237" t="s">
        <v>4403</v>
      </c>
      <c r="AB58" s="238" t="s">
        <v>5382</v>
      </c>
    </row>
    <row r="59" spans="1:28" hidden="1" x14ac:dyDescent="0.25">
      <c r="A59" s="254">
        <v>52623</v>
      </c>
      <c r="B59" s="238" t="s">
        <v>1704</v>
      </c>
      <c r="C59" s="243">
        <v>20071016</v>
      </c>
      <c r="D59" s="237" t="s">
        <v>5381</v>
      </c>
      <c r="E59" s="238" t="s">
        <v>945</v>
      </c>
      <c r="F59" s="237" t="s">
        <v>5082</v>
      </c>
      <c r="G59" s="237" t="s">
        <v>4793</v>
      </c>
      <c r="H59" s="241">
        <v>0</v>
      </c>
      <c r="I59" s="241">
        <v>0</v>
      </c>
      <c r="J59" s="241">
        <v>0</v>
      </c>
      <c r="K59" s="241">
        <v>0</v>
      </c>
      <c r="L59" s="241">
        <v>0</v>
      </c>
      <c r="M59" s="241">
        <v>0</v>
      </c>
      <c r="N59" s="241">
        <v>0</v>
      </c>
      <c r="O59" s="241">
        <v>0</v>
      </c>
      <c r="P59" s="237"/>
      <c r="Q59" s="240">
        <v>0</v>
      </c>
      <c r="R59" s="237" t="s">
        <v>4462</v>
      </c>
      <c r="S59" s="237" t="s">
        <v>5380</v>
      </c>
      <c r="T59" s="237" t="s">
        <v>5379</v>
      </c>
      <c r="U59" s="237" t="s">
        <v>966</v>
      </c>
      <c r="V59" s="237" t="s">
        <v>5378</v>
      </c>
      <c r="W59" s="237" t="s">
        <v>4457</v>
      </c>
      <c r="X59" s="239">
        <v>4119770203</v>
      </c>
      <c r="Y59" s="239">
        <v>2225432724</v>
      </c>
      <c r="Z59" s="238" t="s">
        <v>910</v>
      </c>
      <c r="AA59" s="237" t="s">
        <v>4403</v>
      </c>
      <c r="AB59" s="238" t="s">
        <v>5377</v>
      </c>
    </row>
    <row r="60" spans="1:28" hidden="1" x14ac:dyDescent="0.25">
      <c r="A60" s="254">
        <v>52626</v>
      </c>
      <c r="B60" s="238" t="s">
        <v>1700</v>
      </c>
      <c r="C60" s="243">
        <v>20071025</v>
      </c>
      <c r="D60" s="237" t="s">
        <v>5376</v>
      </c>
      <c r="E60" s="238" t="s">
        <v>945</v>
      </c>
      <c r="F60" s="237" t="s">
        <v>5375</v>
      </c>
      <c r="G60" s="237" t="s">
        <v>4621</v>
      </c>
      <c r="H60" s="241">
        <v>0</v>
      </c>
      <c r="I60" s="241">
        <v>0</v>
      </c>
      <c r="J60" s="241">
        <v>0</v>
      </c>
      <c r="K60" s="241">
        <v>0</v>
      </c>
      <c r="L60" s="241">
        <v>0</v>
      </c>
      <c r="M60" s="241">
        <v>0</v>
      </c>
      <c r="N60" s="241">
        <v>0</v>
      </c>
      <c r="O60" s="241">
        <v>0</v>
      </c>
      <c r="P60" s="237"/>
      <c r="Q60" s="240">
        <v>0</v>
      </c>
      <c r="R60" s="237" t="s">
        <v>4462</v>
      </c>
      <c r="S60" s="237" t="s">
        <v>5374</v>
      </c>
      <c r="T60" s="237" t="s">
        <v>5373</v>
      </c>
      <c r="U60" s="237" t="s">
        <v>967</v>
      </c>
      <c r="V60" s="237" t="s">
        <v>5372</v>
      </c>
      <c r="W60" s="237" t="s">
        <v>4457</v>
      </c>
      <c r="X60" s="239">
        <v>2213278584</v>
      </c>
      <c r="Y60" s="239">
        <v>1385475042</v>
      </c>
      <c r="Z60" s="238" t="s">
        <v>910</v>
      </c>
      <c r="AA60" s="237" t="s">
        <v>4403</v>
      </c>
      <c r="AB60" s="238" t="s">
        <v>5371</v>
      </c>
    </row>
    <row r="61" spans="1:28" hidden="1" x14ac:dyDescent="0.25">
      <c r="A61" s="254">
        <v>52647</v>
      </c>
      <c r="B61" s="238" t="s">
        <v>5370</v>
      </c>
      <c r="C61" s="243">
        <v>20071218</v>
      </c>
      <c r="D61" s="237" t="s">
        <v>5369</v>
      </c>
      <c r="E61" s="238" t="s">
        <v>945</v>
      </c>
      <c r="F61" s="237" t="s">
        <v>4971</v>
      </c>
      <c r="G61" s="237" t="s">
        <v>4672</v>
      </c>
      <c r="H61" s="241">
        <v>0</v>
      </c>
      <c r="I61" s="241">
        <v>0</v>
      </c>
      <c r="J61" s="241">
        <v>0</v>
      </c>
      <c r="K61" s="241">
        <v>0</v>
      </c>
      <c r="L61" s="241">
        <v>0</v>
      </c>
      <c r="M61" s="241">
        <v>0</v>
      </c>
      <c r="N61" s="241">
        <v>0</v>
      </c>
      <c r="O61" s="241">
        <v>0</v>
      </c>
      <c r="P61" s="237"/>
      <c r="Q61" s="240">
        <v>0</v>
      </c>
      <c r="R61" s="237" t="s">
        <v>4462</v>
      </c>
      <c r="S61" s="237" t="s">
        <v>5368</v>
      </c>
      <c r="T61" s="237" t="s">
        <v>5367</v>
      </c>
      <c r="U61" s="237" t="s">
        <v>969</v>
      </c>
      <c r="V61" s="237" t="s">
        <v>5366</v>
      </c>
      <c r="W61" s="237" t="s">
        <v>4457</v>
      </c>
      <c r="X61" s="239">
        <v>1963948763</v>
      </c>
      <c r="Y61" s="239">
        <v>1596398293</v>
      </c>
      <c r="Z61" s="238" t="s">
        <v>910</v>
      </c>
      <c r="AA61" s="237" t="s">
        <v>4403</v>
      </c>
      <c r="AB61" s="238" t="s">
        <v>5365</v>
      </c>
    </row>
    <row r="62" spans="1:28" hidden="1" x14ac:dyDescent="0.25">
      <c r="A62" s="254">
        <v>52564</v>
      </c>
      <c r="B62" s="238" t="s">
        <v>2470</v>
      </c>
      <c r="C62" s="243">
        <v>20070711</v>
      </c>
      <c r="D62" s="237" t="s">
        <v>5364</v>
      </c>
      <c r="E62" s="238" t="s">
        <v>945</v>
      </c>
      <c r="F62" s="237" t="s">
        <v>4721</v>
      </c>
      <c r="G62" s="237" t="s">
        <v>4756</v>
      </c>
      <c r="H62" s="241">
        <v>0</v>
      </c>
      <c r="I62" s="241">
        <v>0</v>
      </c>
      <c r="J62" s="241">
        <v>0</v>
      </c>
      <c r="K62" s="241">
        <v>0</v>
      </c>
      <c r="L62" s="241">
        <v>0</v>
      </c>
      <c r="M62" s="241">
        <v>0</v>
      </c>
      <c r="N62" s="241">
        <v>0</v>
      </c>
      <c r="O62" s="241">
        <v>0</v>
      </c>
      <c r="P62" s="237"/>
      <c r="Q62" s="240">
        <v>0</v>
      </c>
      <c r="R62" s="237" t="s">
        <v>4462</v>
      </c>
      <c r="S62" s="237" t="s">
        <v>5363</v>
      </c>
      <c r="T62" s="237" t="s">
        <v>5362</v>
      </c>
      <c r="U62" s="237" t="s">
        <v>1517</v>
      </c>
      <c r="V62" s="237" t="s">
        <v>5361</v>
      </c>
      <c r="W62" s="237" t="s">
        <v>4457</v>
      </c>
      <c r="X62" s="239">
        <v>8894879027</v>
      </c>
      <c r="Y62" s="239">
        <v>8812179198</v>
      </c>
      <c r="Z62" s="238" t="s">
        <v>910</v>
      </c>
      <c r="AA62" s="237" t="s">
        <v>4403</v>
      </c>
      <c r="AB62" s="238" t="s">
        <v>5360</v>
      </c>
    </row>
    <row r="63" spans="1:28" hidden="1" x14ac:dyDescent="0.25">
      <c r="A63" s="254">
        <v>52792</v>
      </c>
      <c r="B63" s="238" t="s">
        <v>5359</v>
      </c>
      <c r="C63" s="243">
        <v>20080423</v>
      </c>
      <c r="D63" s="237" t="s">
        <v>5348</v>
      </c>
      <c r="E63" s="238" t="s">
        <v>945</v>
      </c>
      <c r="F63" s="237" t="s">
        <v>4557</v>
      </c>
      <c r="G63" s="237" t="s">
        <v>4575</v>
      </c>
      <c r="H63" s="241">
        <v>0</v>
      </c>
      <c r="I63" s="241">
        <v>0</v>
      </c>
      <c r="J63" s="241">
        <v>0</v>
      </c>
      <c r="K63" s="241">
        <v>0</v>
      </c>
      <c r="L63" s="241">
        <v>0</v>
      </c>
      <c r="M63" s="241">
        <v>0</v>
      </c>
      <c r="N63" s="241">
        <v>0</v>
      </c>
      <c r="O63" s="241">
        <v>0</v>
      </c>
      <c r="P63" s="237"/>
      <c r="Q63" s="240">
        <v>0</v>
      </c>
      <c r="R63" s="237" t="s">
        <v>4462</v>
      </c>
      <c r="S63" s="237" t="s">
        <v>5358</v>
      </c>
      <c r="T63" s="237" t="s">
        <v>5357</v>
      </c>
      <c r="U63" s="237" t="s">
        <v>971</v>
      </c>
      <c r="V63" s="237" t="s">
        <v>5356</v>
      </c>
      <c r="W63" s="237" t="s">
        <v>4457</v>
      </c>
      <c r="X63" s="239">
        <v>2204931017</v>
      </c>
      <c r="Y63" s="239">
        <v>1617834274</v>
      </c>
      <c r="Z63" s="238" t="s">
        <v>910</v>
      </c>
      <c r="AA63" s="237" t="s">
        <v>4403</v>
      </c>
      <c r="AB63" s="238" t="s">
        <v>5355</v>
      </c>
    </row>
    <row r="64" spans="1:28" hidden="1" x14ac:dyDescent="0.25">
      <c r="A64" s="254">
        <v>52793</v>
      </c>
      <c r="B64" s="238" t="s">
        <v>5354</v>
      </c>
      <c r="C64" s="243">
        <v>20080423</v>
      </c>
      <c r="D64" s="237" t="s">
        <v>5348</v>
      </c>
      <c r="E64" s="238" t="s">
        <v>945</v>
      </c>
      <c r="F64" s="237" t="s">
        <v>4557</v>
      </c>
      <c r="G64" s="237" t="s">
        <v>4575</v>
      </c>
      <c r="H64" s="241">
        <v>0</v>
      </c>
      <c r="I64" s="241">
        <v>0</v>
      </c>
      <c r="J64" s="241">
        <v>0</v>
      </c>
      <c r="K64" s="241">
        <v>0</v>
      </c>
      <c r="L64" s="241">
        <v>0</v>
      </c>
      <c r="M64" s="241">
        <v>0</v>
      </c>
      <c r="N64" s="241">
        <v>0</v>
      </c>
      <c r="O64" s="241">
        <v>0</v>
      </c>
      <c r="P64" s="237"/>
      <c r="Q64" s="240">
        <v>0</v>
      </c>
      <c r="R64" s="237" t="s">
        <v>4462</v>
      </c>
      <c r="S64" s="237" t="s">
        <v>5353</v>
      </c>
      <c r="T64" s="237" t="s">
        <v>5352</v>
      </c>
      <c r="U64" s="237" t="s">
        <v>972</v>
      </c>
      <c r="V64" s="237" t="s">
        <v>5351</v>
      </c>
      <c r="W64" s="237" t="s">
        <v>4457</v>
      </c>
      <c r="X64" s="239">
        <v>3376582058</v>
      </c>
      <c r="Y64" s="239">
        <v>2087605497</v>
      </c>
      <c r="Z64" s="238" t="s">
        <v>910</v>
      </c>
      <c r="AA64" s="237" t="s">
        <v>4403</v>
      </c>
      <c r="AB64" s="238" t="s">
        <v>5350</v>
      </c>
    </row>
    <row r="65" spans="1:28" hidden="1" x14ac:dyDescent="0.25">
      <c r="A65" s="254">
        <v>52794</v>
      </c>
      <c r="B65" s="238" t="s">
        <v>5349</v>
      </c>
      <c r="C65" s="243">
        <v>20080423</v>
      </c>
      <c r="D65" s="237" t="s">
        <v>5348</v>
      </c>
      <c r="E65" s="238" t="s">
        <v>945</v>
      </c>
      <c r="F65" s="237" t="s">
        <v>4557</v>
      </c>
      <c r="G65" s="237" t="s">
        <v>4575</v>
      </c>
      <c r="H65" s="241">
        <v>0</v>
      </c>
      <c r="I65" s="241">
        <v>0</v>
      </c>
      <c r="J65" s="241">
        <v>0</v>
      </c>
      <c r="K65" s="241">
        <v>0</v>
      </c>
      <c r="L65" s="241">
        <v>0</v>
      </c>
      <c r="M65" s="241">
        <v>0</v>
      </c>
      <c r="N65" s="241">
        <v>0</v>
      </c>
      <c r="O65" s="241">
        <v>0</v>
      </c>
      <c r="P65" s="237"/>
      <c r="Q65" s="240">
        <v>0</v>
      </c>
      <c r="R65" s="237" t="s">
        <v>4462</v>
      </c>
      <c r="S65" s="237" t="s">
        <v>5347</v>
      </c>
      <c r="T65" s="237" t="s">
        <v>5346</v>
      </c>
      <c r="U65" s="237" t="s">
        <v>973</v>
      </c>
      <c r="V65" s="237" t="s">
        <v>5345</v>
      </c>
      <c r="W65" s="237" t="s">
        <v>4457</v>
      </c>
      <c r="X65" s="239">
        <v>2570000000</v>
      </c>
      <c r="Y65" s="239">
        <v>3370697491</v>
      </c>
      <c r="Z65" s="238" t="s">
        <v>910</v>
      </c>
      <c r="AA65" s="237" t="s">
        <v>4403</v>
      </c>
      <c r="AB65" s="238" t="s">
        <v>5344</v>
      </c>
    </row>
    <row r="66" spans="1:28" hidden="1" x14ac:dyDescent="0.25">
      <c r="A66" s="254">
        <v>52851</v>
      </c>
      <c r="B66" s="238" t="s">
        <v>5343</v>
      </c>
      <c r="C66" s="243">
        <v>20080428</v>
      </c>
      <c r="D66" s="237" t="s">
        <v>5332</v>
      </c>
      <c r="E66" s="238" t="s">
        <v>945</v>
      </c>
      <c r="F66" s="237" t="s">
        <v>5331</v>
      </c>
      <c r="G66" s="237" t="s">
        <v>5330</v>
      </c>
      <c r="H66" s="241">
        <v>0</v>
      </c>
      <c r="I66" s="241">
        <v>0</v>
      </c>
      <c r="J66" s="241">
        <v>0</v>
      </c>
      <c r="K66" s="241">
        <v>0</v>
      </c>
      <c r="L66" s="241">
        <v>0</v>
      </c>
      <c r="M66" s="241">
        <v>0</v>
      </c>
      <c r="N66" s="241">
        <v>0</v>
      </c>
      <c r="O66" s="241">
        <v>0</v>
      </c>
      <c r="P66" s="237"/>
      <c r="Q66" s="240">
        <v>0</v>
      </c>
      <c r="R66" s="237" t="s">
        <v>4462</v>
      </c>
      <c r="S66" s="237" t="s">
        <v>5342</v>
      </c>
      <c r="T66" s="237" t="s">
        <v>5341</v>
      </c>
      <c r="U66" s="237" t="s">
        <v>974</v>
      </c>
      <c r="V66" s="237" t="s">
        <v>5340</v>
      </c>
      <c r="W66" s="237" t="s">
        <v>4457</v>
      </c>
      <c r="X66" s="239">
        <v>1932940000</v>
      </c>
      <c r="Y66" s="239">
        <v>1433427138</v>
      </c>
      <c r="Z66" s="238" t="s">
        <v>910</v>
      </c>
      <c r="AA66" s="237" t="s">
        <v>4403</v>
      </c>
      <c r="AB66" s="238" t="s">
        <v>5339</v>
      </c>
    </row>
    <row r="67" spans="1:28" hidden="1" x14ac:dyDescent="0.25">
      <c r="A67" s="254">
        <v>52852</v>
      </c>
      <c r="B67" s="238" t="s">
        <v>5338</v>
      </c>
      <c r="C67" s="243">
        <v>20080428</v>
      </c>
      <c r="D67" s="237" t="s">
        <v>5332</v>
      </c>
      <c r="E67" s="238" t="s">
        <v>945</v>
      </c>
      <c r="F67" s="237" t="s">
        <v>5331</v>
      </c>
      <c r="G67" s="237" t="s">
        <v>5330</v>
      </c>
      <c r="H67" s="241">
        <v>0</v>
      </c>
      <c r="I67" s="241">
        <v>0</v>
      </c>
      <c r="J67" s="241">
        <v>0</v>
      </c>
      <c r="K67" s="241">
        <v>0</v>
      </c>
      <c r="L67" s="241">
        <v>0</v>
      </c>
      <c r="M67" s="241">
        <v>0</v>
      </c>
      <c r="N67" s="241">
        <v>0</v>
      </c>
      <c r="O67" s="241">
        <v>0</v>
      </c>
      <c r="P67" s="237"/>
      <c r="Q67" s="240">
        <v>0</v>
      </c>
      <c r="R67" s="237" t="s">
        <v>4462</v>
      </c>
      <c r="S67" s="237" t="s">
        <v>5337</v>
      </c>
      <c r="T67" s="237" t="s">
        <v>5336</v>
      </c>
      <c r="U67" s="237" t="s">
        <v>975</v>
      </c>
      <c r="V67" s="237" t="s">
        <v>5335</v>
      </c>
      <c r="W67" s="237" t="s">
        <v>4457</v>
      </c>
      <c r="X67" s="239">
        <v>3805402591</v>
      </c>
      <c r="Y67" s="239">
        <v>3259013573</v>
      </c>
      <c r="Z67" s="238" t="s">
        <v>910</v>
      </c>
      <c r="AA67" s="237" t="s">
        <v>4403</v>
      </c>
      <c r="AB67" s="238" t="s">
        <v>5334</v>
      </c>
    </row>
    <row r="68" spans="1:28" hidden="1" x14ac:dyDescent="0.25">
      <c r="A68" s="254">
        <v>52853</v>
      </c>
      <c r="B68" s="238" t="s">
        <v>5333</v>
      </c>
      <c r="C68" s="243">
        <v>20080428</v>
      </c>
      <c r="D68" s="237" t="s">
        <v>5332</v>
      </c>
      <c r="E68" s="238" t="s">
        <v>945</v>
      </c>
      <c r="F68" s="237" t="s">
        <v>5331</v>
      </c>
      <c r="G68" s="237" t="s">
        <v>5330</v>
      </c>
      <c r="H68" s="241">
        <v>0</v>
      </c>
      <c r="I68" s="241">
        <v>0</v>
      </c>
      <c r="J68" s="241">
        <v>0</v>
      </c>
      <c r="K68" s="241">
        <v>0</v>
      </c>
      <c r="L68" s="241">
        <v>0</v>
      </c>
      <c r="M68" s="241">
        <v>0</v>
      </c>
      <c r="N68" s="241">
        <v>0</v>
      </c>
      <c r="O68" s="241">
        <v>0</v>
      </c>
      <c r="P68" s="237"/>
      <c r="Q68" s="240">
        <v>0</v>
      </c>
      <c r="R68" s="237" t="s">
        <v>4462</v>
      </c>
      <c r="S68" s="237" t="s">
        <v>5329</v>
      </c>
      <c r="T68" s="237" t="s">
        <v>5328</v>
      </c>
      <c r="U68" s="237" t="s">
        <v>976</v>
      </c>
      <c r="V68" s="237" t="s">
        <v>5327</v>
      </c>
      <c r="W68" s="237" t="s">
        <v>4457</v>
      </c>
      <c r="X68" s="239">
        <v>1439801135</v>
      </c>
      <c r="Y68" s="239">
        <v>848688074</v>
      </c>
      <c r="Z68" s="238" t="s">
        <v>910</v>
      </c>
      <c r="AA68" s="237" t="s">
        <v>4403</v>
      </c>
      <c r="AB68" s="238" t="s">
        <v>5326</v>
      </c>
    </row>
    <row r="69" spans="1:28" hidden="1" x14ac:dyDescent="0.25">
      <c r="A69" s="254">
        <v>52862</v>
      </c>
      <c r="B69" s="238" t="s">
        <v>5325</v>
      </c>
      <c r="C69" s="243">
        <v>20080515</v>
      </c>
      <c r="D69" s="237" t="s">
        <v>5324</v>
      </c>
      <c r="E69" s="238" t="s">
        <v>945</v>
      </c>
      <c r="F69" s="237" t="s">
        <v>4810</v>
      </c>
      <c r="G69" s="237" t="s">
        <v>4419</v>
      </c>
      <c r="H69" s="241">
        <v>0</v>
      </c>
      <c r="I69" s="241">
        <v>0</v>
      </c>
      <c r="J69" s="241">
        <v>0</v>
      </c>
      <c r="K69" s="241">
        <v>0</v>
      </c>
      <c r="L69" s="241">
        <v>0</v>
      </c>
      <c r="M69" s="241">
        <v>0</v>
      </c>
      <c r="N69" s="241">
        <v>0</v>
      </c>
      <c r="O69" s="241">
        <v>0</v>
      </c>
      <c r="P69" s="237"/>
      <c r="Q69" s="240">
        <v>0</v>
      </c>
      <c r="R69" s="237" t="s">
        <v>4462</v>
      </c>
      <c r="S69" s="237" t="s">
        <v>5323</v>
      </c>
      <c r="T69" s="237" t="s">
        <v>5322</v>
      </c>
      <c r="U69" s="237" t="s">
        <v>977</v>
      </c>
      <c r="V69" s="237" t="s">
        <v>5321</v>
      </c>
      <c r="W69" s="237" t="s">
        <v>4457</v>
      </c>
      <c r="X69" s="239">
        <v>1930000000</v>
      </c>
      <c r="Y69" s="239">
        <v>1643613143</v>
      </c>
      <c r="Z69" s="238" t="s">
        <v>910</v>
      </c>
      <c r="AA69" s="237" t="s">
        <v>4403</v>
      </c>
      <c r="AB69" s="238" t="s">
        <v>5320</v>
      </c>
    </row>
    <row r="70" spans="1:28" hidden="1" x14ac:dyDescent="0.25">
      <c r="A70" s="254">
        <v>52880</v>
      </c>
      <c r="B70" s="238" t="s">
        <v>5319</v>
      </c>
      <c r="C70" s="243">
        <v>20080529</v>
      </c>
      <c r="D70" s="237" t="s">
        <v>5318</v>
      </c>
      <c r="E70" s="238" t="s">
        <v>945</v>
      </c>
      <c r="F70" s="237" t="s">
        <v>4528</v>
      </c>
      <c r="G70" s="237" t="s">
        <v>4411</v>
      </c>
      <c r="H70" s="241">
        <v>0</v>
      </c>
      <c r="I70" s="241">
        <v>0</v>
      </c>
      <c r="J70" s="241">
        <v>0</v>
      </c>
      <c r="K70" s="241">
        <v>0</v>
      </c>
      <c r="L70" s="241">
        <v>0</v>
      </c>
      <c r="M70" s="241">
        <v>0</v>
      </c>
      <c r="N70" s="241">
        <v>0</v>
      </c>
      <c r="O70" s="241">
        <v>0</v>
      </c>
      <c r="P70" s="237"/>
      <c r="Q70" s="240">
        <v>0</v>
      </c>
      <c r="R70" s="237" t="s">
        <v>4462</v>
      </c>
      <c r="S70" s="237" t="s">
        <v>5317</v>
      </c>
      <c r="T70" s="237" t="s">
        <v>5316</v>
      </c>
      <c r="U70" s="237" t="s">
        <v>979</v>
      </c>
      <c r="V70" s="237" t="s">
        <v>5315</v>
      </c>
      <c r="W70" s="237" t="s">
        <v>4457</v>
      </c>
      <c r="X70" s="239">
        <v>3194000000</v>
      </c>
      <c r="Y70" s="239">
        <v>1658788550</v>
      </c>
      <c r="Z70" s="238" t="s">
        <v>910</v>
      </c>
      <c r="AA70" s="237" t="s">
        <v>4403</v>
      </c>
      <c r="AB70" s="238" t="s">
        <v>5314</v>
      </c>
    </row>
    <row r="71" spans="1:28" hidden="1" x14ac:dyDescent="0.25">
      <c r="A71" s="254">
        <v>52891</v>
      </c>
      <c r="B71" s="238" t="s">
        <v>5313</v>
      </c>
      <c r="C71" s="243">
        <v>20080610</v>
      </c>
      <c r="D71" s="237" t="s">
        <v>5307</v>
      </c>
      <c r="E71" s="238" t="s">
        <v>945</v>
      </c>
      <c r="F71" s="237" t="s">
        <v>5212</v>
      </c>
      <c r="G71" s="237" t="s">
        <v>4755</v>
      </c>
      <c r="H71" s="241">
        <v>0</v>
      </c>
      <c r="I71" s="241">
        <v>0</v>
      </c>
      <c r="J71" s="241">
        <v>0</v>
      </c>
      <c r="K71" s="241">
        <v>0</v>
      </c>
      <c r="L71" s="241">
        <v>0</v>
      </c>
      <c r="M71" s="241">
        <v>0</v>
      </c>
      <c r="N71" s="241">
        <v>0</v>
      </c>
      <c r="O71" s="241">
        <v>0</v>
      </c>
      <c r="P71" s="237"/>
      <c r="Q71" s="240">
        <v>0</v>
      </c>
      <c r="R71" s="237" t="s">
        <v>4462</v>
      </c>
      <c r="S71" s="237" t="s">
        <v>5312</v>
      </c>
      <c r="T71" s="237" t="s">
        <v>5311</v>
      </c>
      <c r="U71" s="237" t="s">
        <v>980</v>
      </c>
      <c r="V71" s="237" t="s">
        <v>5310</v>
      </c>
      <c r="W71" s="237" t="s">
        <v>4457</v>
      </c>
      <c r="X71" s="239">
        <v>1772000000</v>
      </c>
      <c r="Y71" s="239">
        <v>1653296246</v>
      </c>
      <c r="Z71" s="238" t="s">
        <v>910</v>
      </c>
      <c r="AA71" s="237" t="s">
        <v>4403</v>
      </c>
      <c r="AB71" s="238" t="s">
        <v>5309</v>
      </c>
    </row>
    <row r="72" spans="1:28" hidden="1" x14ac:dyDescent="0.25">
      <c r="A72" s="254">
        <v>52892</v>
      </c>
      <c r="B72" s="238" t="s">
        <v>5308</v>
      </c>
      <c r="C72" s="243">
        <v>20080610</v>
      </c>
      <c r="D72" s="237" t="s">
        <v>5307</v>
      </c>
      <c r="E72" s="238" t="s">
        <v>945</v>
      </c>
      <c r="F72" s="237" t="s">
        <v>5212</v>
      </c>
      <c r="G72" s="237" t="s">
        <v>4755</v>
      </c>
      <c r="H72" s="241">
        <v>0</v>
      </c>
      <c r="I72" s="241">
        <v>0</v>
      </c>
      <c r="J72" s="241">
        <v>0</v>
      </c>
      <c r="K72" s="241">
        <v>0</v>
      </c>
      <c r="L72" s="241">
        <v>0</v>
      </c>
      <c r="M72" s="241">
        <v>0</v>
      </c>
      <c r="N72" s="241">
        <v>0</v>
      </c>
      <c r="O72" s="241">
        <v>0</v>
      </c>
      <c r="P72" s="237"/>
      <c r="Q72" s="240">
        <v>0</v>
      </c>
      <c r="R72" s="237" t="s">
        <v>4462</v>
      </c>
      <c r="S72" s="237" t="s">
        <v>5306</v>
      </c>
      <c r="T72" s="237" t="s">
        <v>5305</v>
      </c>
      <c r="U72" s="237" t="s">
        <v>981</v>
      </c>
      <c r="V72" s="237" t="s">
        <v>5304</v>
      </c>
      <c r="W72" s="237" t="s">
        <v>4457</v>
      </c>
      <c r="X72" s="239">
        <v>1383388664</v>
      </c>
      <c r="Y72" s="239">
        <v>1052702640</v>
      </c>
      <c r="Z72" s="238" t="s">
        <v>910</v>
      </c>
      <c r="AA72" s="237" t="s">
        <v>4403</v>
      </c>
      <c r="AB72" s="238" t="s">
        <v>5303</v>
      </c>
    </row>
    <row r="73" spans="1:28" hidden="1" x14ac:dyDescent="0.25">
      <c r="A73" s="254">
        <v>52573</v>
      </c>
      <c r="B73" s="238" t="s">
        <v>2432</v>
      </c>
      <c r="C73" s="243">
        <v>20070720</v>
      </c>
      <c r="D73" s="237" t="s">
        <v>4786</v>
      </c>
      <c r="E73" s="238" t="s">
        <v>945</v>
      </c>
      <c r="F73" s="237" t="s">
        <v>4785</v>
      </c>
      <c r="G73" s="237" t="s">
        <v>5302</v>
      </c>
      <c r="H73" s="241">
        <v>0</v>
      </c>
      <c r="I73" s="241">
        <v>0</v>
      </c>
      <c r="J73" s="241">
        <v>0</v>
      </c>
      <c r="K73" s="241">
        <v>0</v>
      </c>
      <c r="L73" s="241">
        <v>0</v>
      </c>
      <c r="M73" s="241">
        <v>0</v>
      </c>
      <c r="N73" s="241">
        <v>0</v>
      </c>
      <c r="O73" s="241">
        <v>0</v>
      </c>
      <c r="P73" s="237"/>
      <c r="Q73" s="240">
        <v>0</v>
      </c>
      <c r="R73" s="237" t="s">
        <v>4462</v>
      </c>
      <c r="S73" s="237" t="s">
        <v>5301</v>
      </c>
      <c r="T73" s="237" t="s">
        <v>5300</v>
      </c>
      <c r="U73" s="237" t="s">
        <v>1514</v>
      </c>
      <c r="V73" s="237" t="s">
        <v>5299</v>
      </c>
      <c r="W73" s="237" t="s">
        <v>4457</v>
      </c>
      <c r="X73" s="239">
        <v>4935577714</v>
      </c>
      <c r="Y73" s="239">
        <v>3879815108</v>
      </c>
      <c r="Z73" s="238" t="s">
        <v>910</v>
      </c>
      <c r="AA73" s="237" t="s">
        <v>4403</v>
      </c>
      <c r="AB73" s="238" t="s">
        <v>5298</v>
      </c>
    </row>
    <row r="74" spans="1:28" hidden="1" x14ac:dyDescent="0.25">
      <c r="A74" s="254">
        <v>52906</v>
      </c>
      <c r="B74" s="238" t="s">
        <v>5297</v>
      </c>
      <c r="C74" s="243">
        <v>20080617</v>
      </c>
      <c r="D74" s="237" t="s">
        <v>4748</v>
      </c>
      <c r="E74" s="238" t="s">
        <v>945</v>
      </c>
      <c r="F74" s="237" t="s">
        <v>4747</v>
      </c>
      <c r="G74" s="237" t="s">
        <v>4664</v>
      </c>
      <c r="H74" s="241">
        <v>0</v>
      </c>
      <c r="I74" s="241">
        <v>0</v>
      </c>
      <c r="J74" s="241">
        <v>0</v>
      </c>
      <c r="K74" s="241">
        <v>0</v>
      </c>
      <c r="L74" s="241">
        <v>0</v>
      </c>
      <c r="M74" s="241">
        <v>0</v>
      </c>
      <c r="N74" s="241">
        <v>0</v>
      </c>
      <c r="O74" s="241">
        <v>0</v>
      </c>
      <c r="P74" s="237"/>
      <c r="Q74" s="240">
        <v>0</v>
      </c>
      <c r="R74" s="237" t="s">
        <v>4462</v>
      </c>
      <c r="S74" s="237" t="s">
        <v>5296</v>
      </c>
      <c r="T74" s="237" t="s">
        <v>5295</v>
      </c>
      <c r="U74" s="237" t="s">
        <v>982</v>
      </c>
      <c r="V74" s="237" t="s">
        <v>5294</v>
      </c>
      <c r="W74" s="237" t="s">
        <v>4457</v>
      </c>
      <c r="X74" s="239">
        <v>1604460317</v>
      </c>
      <c r="Y74" s="239">
        <v>1223856140</v>
      </c>
      <c r="Z74" s="238" t="s">
        <v>910</v>
      </c>
      <c r="AA74" s="237" t="s">
        <v>4403</v>
      </c>
      <c r="AB74" s="238" t="s">
        <v>5293</v>
      </c>
    </row>
    <row r="75" spans="1:28" hidden="1" x14ac:dyDescent="0.25">
      <c r="A75" s="254">
        <v>52907</v>
      </c>
      <c r="B75" s="238" t="s">
        <v>5292</v>
      </c>
      <c r="C75" s="243">
        <v>20080617</v>
      </c>
      <c r="D75" s="237" t="s">
        <v>4748</v>
      </c>
      <c r="E75" s="238" t="s">
        <v>945</v>
      </c>
      <c r="F75" s="237" t="s">
        <v>4747</v>
      </c>
      <c r="G75" s="237" t="s">
        <v>4664</v>
      </c>
      <c r="H75" s="241">
        <v>0</v>
      </c>
      <c r="I75" s="241">
        <v>0</v>
      </c>
      <c r="J75" s="241">
        <v>0</v>
      </c>
      <c r="K75" s="241">
        <v>0</v>
      </c>
      <c r="L75" s="241">
        <v>0</v>
      </c>
      <c r="M75" s="241">
        <v>0</v>
      </c>
      <c r="N75" s="241">
        <v>0</v>
      </c>
      <c r="O75" s="241">
        <v>0</v>
      </c>
      <c r="P75" s="237"/>
      <c r="Q75" s="240">
        <v>0</v>
      </c>
      <c r="R75" s="237" t="s">
        <v>4462</v>
      </c>
      <c r="S75" s="237" t="s">
        <v>5291</v>
      </c>
      <c r="T75" s="237" t="s">
        <v>5290</v>
      </c>
      <c r="U75" s="237" t="s">
        <v>983</v>
      </c>
      <c r="V75" s="237" t="s">
        <v>5289</v>
      </c>
      <c r="W75" s="237" t="s">
        <v>4457</v>
      </c>
      <c r="X75" s="239">
        <v>1911020000</v>
      </c>
      <c r="Y75" s="239">
        <v>1216234835</v>
      </c>
      <c r="Z75" s="238" t="s">
        <v>910</v>
      </c>
      <c r="AA75" s="237" t="s">
        <v>4403</v>
      </c>
      <c r="AB75" s="238" t="s">
        <v>5288</v>
      </c>
    </row>
    <row r="76" spans="1:28" hidden="1" x14ac:dyDescent="0.25">
      <c r="A76" s="254">
        <v>52908</v>
      </c>
      <c r="B76" s="238" t="s">
        <v>5287</v>
      </c>
      <c r="C76" s="243">
        <v>20080617</v>
      </c>
      <c r="D76" s="237" t="s">
        <v>4748</v>
      </c>
      <c r="E76" s="238" t="s">
        <v>945</v>
      </c>
      <c r="F76" s="237" t="s">
        <v>4747</v>
      </c>
      <c r="G76" s="237" t="s">
        <v>4746</v>
      </c>
      <c r="H76" s="241">
        <v>0</v>
      </c>
      <c r="I76" s="241">
        <v>0</v>
      </c>
      <c r="J76" s="241">
        <v>0</v>
      </c>
      <c r="K76" s="241">
        <v>0</v>
      </c>
      <c r="L76" s="241">
        <v>0</v>
      </c>
      <c r="M76" s="241">
        <v>0</v>
      </c>
      <c r="N76" s="241">
        <v>0</v>
      </c>
      <c r="O76" s="241">
        <v>0</v>
      </c>
      <c r="P76" s="237"/>
      <c r="Q76" s="240">
        <v>0</v>
      </c>
      <c r="R76" s="237" t="s">
        <v>4462</v>
      </c>
      <c r="S76" s="237" t="s">
        <v>5286</v>
      </c>
      <c r="T76" s="237" t="s">
        <v>5285</v>
      </c>
      <c r="U76" s="237" t="s">
        <v>984</v>
      </c>
      <c r="V76" s="237" t="s">
        <v>5284</v>
      </c>
      <c r="W76" s="237" t="s">
        <v>4457</v>
      </c>
      <c r="X76" s="239">
        <v>2184169528</v>
      </c>
      <c r="Y76" s="239">
        <v>1667632464</v>
      </c>
      <c r="Z76" s="238" t="s">
        <v>910</v>
      </c>
      <c r="AA76" s="237" t="s">
        <v>4403</v>
      </c>
      <c r="AB76" s="238" t="s">
        <v>5283</v>
      </c>
    </row>
    <row r="77" spans="1:28" hidden="1" x14ac:dyDescent="0.25">
      <c r="A77" s="254">
        <v>52924</v>
      </c>
      <c r="B77" s="238" t="s">
        <v>5282</v>
      </c>
      <c r="C77" s="243">
        <v>20080704</v>
      </c>
      <c r="D77" s="237" t="s">
        <v>5281</v>
      </c>
      <c r="E77" s="238" t="s">
        <v>945</v>
      </c>
      <c r="F77" s="237" t="s">
        <v>5280</v>
      </c>
      <c r="G77" s="237" t="s">
        <v>5279</v>
      </c>
      <c r="H77" s="241">
        <v>0</v>
      </c>
      <c r="I77" s="241">
        <v>0</v>
      </c>
      <c r="J77" s="241">
        <v>0</v>
      </c>
      <c r="K77" s="241">
        <v>0</v>
      </c>
      <c r="L77" s="241">
        <v>0</v>
      </c>
      <c r="M77" s="241">
        <v>0</v>
      </c>
      <c r="N77" s="241">
        <v>0</v>
      </c>
      <c r="O77" s="241">
        <v>0</v>
      </c>
      <c r="P77" s="237"/>
      <c r="Q77" s="240">
        <v>0</v>
      </c>
      <c r="R77" s="237" t="s">
        <v>4462</v>
      </c>
      <c r="S77" s="237" t="s">
        <v>5278</v>
      </c>
      <c r="T77" s="237" t="s">
        <v>5277</v>
      </c>
      <c r="U77" s="237" t="s">
        <v>5276</v>
      </c>
      <c r="V77" s="237" t="s">
        <v>5275</v>
      </c>
      <c r="W77" s="237" t="s">
        <v>4457</v>
      </c>
      <c r="X77" s="239">
        <v>1722000000</v>
      </c>
      <c r="Y77" s="239">
        <v>1282597809</v>
      </c>
      <c r="Z77" s="238" t="s">
        <v>910</v>
      </c>
      <c r="AA77" s="237" t="s">
        <v>4403</v>
      </c>
      <c r="AB77" s="238" t="s">
        <v>5274</v>
      </c>
    </row>
    <row r="78" spans="1:28" hidden="1" x14ac:dyDescent="0.25">
      <c r="A78" s="254">
        <v>52951</v>
      </c>
      <c r="B78" s="238" t="s">
        <v>5273</v>
      </c>
      <c r="C78" s="243">
        <v>20080813</v>
      </c>
      <c r="D78" s="237" t="s">
        <v>5272</v>
      </c>
      <c r="E78" s="238" t="s">
        <v>945</v>
      </c>
      <c r="F78" s="237" t="s">
        <v>4899</v>
      </c>
      <c r="G78" s="237" t="s">
        <v>4775</v>
      </c>
      <c r="H78" s="241">
        <v>0</v>
      </c>
      <c r="I78" s="241">
        <v>0</v>
      </c>
      <c r="J78" s="241">
        <v>0</v>
      </c>
      <c r="K78" s="241">
        <v>0</v>
      </c>
      <c r="L78" s="241">
        <v>0</v>
      </c>
      <c r="M78" s="241">
        <v>0</v>
      </c>
      <c r="N78" s="241">
        <v>0</v>
      </c>
      <c r="O78" s="241">
        <v>0</v>
      </c>
      <c r="P78" s="237"/>
      <c r="Q78" s="240">
        <v>0</v>
      </c>
      <c r="R78" s="237" t="s">
        <v>4462</v>
      </c>
      <c r="S78" s="237" t="s">
        <v>5271</v>
      </c>
      <c r="T78" s="237" t="s">
        <v>5270</v>
      </c>
      <c r="U78" s="237" t="s">
        <v>5269</v>
      </c>
      <c r="V78" s="237" t="s">
        <v>5268</v>
      </c>
      <c r="W78" s="237" t="s">
        <v>4457</v>
      </c>
      <c r="X78" s="239">
        <v>1169469780</v>
      </c>
      <c r="Y78" s="239">
        <v>1031873023</v>
      </c>
      <c r="Z78" s="238" t="s">
        <v>910</v>
      </c>
      <c r="AA78" s="237" t="s">
        <v>4403</v>
      </c>
      <c r="AB78" s="238" t="s">
        <v>5267</v>
      </c>
    </row>
    <row r="79" spans="1:28" hidden="1" x14ac:dyDescent="0.25">
      <c r="A79" s="254">
        <v>52574</v>
      </c>
      <c r="B79" s="238" t="s">
        <v>2401</v>
      </c>
      <c r="C79" s="243">
        <v>20070725</v>
      </c>
      <c r="D79" s="237" t="s">
        <v>5189</v>
      </c>
      <c r="E79" s="238" t="s">
        <v>945</v>
      </c>
      <c r="F79" s="237" t="s">
        <v>5188</v>
      </c>
      <c r="G79" s="237" t="s">
        <v>4838</v>
      </c>
      <c r="H79" s="241">
        <v>0</v>
      </c>
      <c r="I79" s="241">
        <v>0</v>
      </c>
      <c r="J79" s="241">
        <v>0</v>
      </c>
      <c r="K79" s="241">
        <v>0</v>
      </c>
      <c r="L79" s="241">
        <v>0</v>
      </c>
      <c r="M79" s="241">
        <v>0</v>
      </c>
      <c r="N79" s="241">
        <v>0</v>
      </c>
      <c r="O79" s="241">
        <v>0</v>
      </c>
      <c r="P79" s="237"/>
      <c r="Q79" s="240">
        <v>0</v>
      </c>
      <c r="R79" s="237" t="s">
        <v>4462</v>
      </c>
      <c r="S79" s="237" t="s">
        <v>5266</v>
      </c>
      <c r="T79" s="237" t="s">
        <v>5265</v>
      </c>
      <c r="U79" s="237" t="s">
        <v>1505</v>
      </c>
      <c r="V79" s="237" t="s">
        <v>5264</v>
      </c>
      <c r="W79" s="237" t="s">
        <v>4457</v>
      </c>
      <c r="X79" s="239">
        <v>2758620692</v>
      </c>
      <c r="Y79" s="239">
        <v>2319228562</v>
      </c>
      <c r="Z79" s="238" t="s">
        <v>910</v>
      </c>
      <c r="AA79" s="237" t="s">
        <v>4403</v>
      </c>
      <c r="AB79" s="238" t="s">
        <v>5263</v>
      </c>
    </row>
    <row r="80" spans="1:28" hidden="1" x14ac:dyDescent="0.25">
      <c r="A80" s="254">
        <v>52873</v>
      </c>
      <c r="B80" s="238" t="s">
        <v>1568</v>
      </c>
      <c r="C80" s="243">
        <v>20080522</v>
      </c>
      <c r="D80" s="237" t="s">
        <v>5249</v>
      </c>
      <c r="E80" s="238" t="s">
        <v>4404</v>
      </c>
      <c r="F80" s="237" t="s">
        <v>5239</v>
      </c>
      <c r="G80" s="237" t="s">
        <v>5195</v>
      </c>
      <c r="H80" s="241">
        <v>0.1</v>
      </c>
      <c r="I80" s="241">
        <v>0</v>
      </c>
      <c r="J80" s="241">
        <v>0.1</v>
      </c>
      <c r="K80" s="241">
        <v>0.1</v>
      </c>
      <c r="L80" s="241">
        <v>0</v>
      </c>
      <c r="M80" s="241">
        <v>0</v>
      </c>
      <c r="N80" s="241">
        <v>0</v>
      </c>
      <c r="O80" s="241">
        <v>0.3</v>
      </c>
      <c r="P80" s="237"/>
      <c r="Q80" s="240">
        <v>0</v>
      </c>
      <c r="R80" s="237" t="s">
        <v>4462</v>
      </c>
      <c r="S80" s="237" t="s">
        <v>5262</v>
      </c>
      <c r="T80" s="237" t="s">
        <v>5261</v>
      </c>
      <c r="U80" s="237" t="s">
        <v>985</v>
      </c>
      <c r="V80" s="237" t="s">
        <v>5260</v>
      </c>
      <c r="W80" s="237" t="s">
        <v>4457</v>
      </c>
      <c r="X80" s="239">
        <v>980392157</v>
      </c>
      <c r="Y80" s="239">
        <v>597654792</v>
      </c>
      <c r="Z80" s="238" t="s">
        <v>4404</v>
      </c>
      <c r="AA80" s="237" t="s">
        <v>4403</v>
      </c>
      <c r="AB80" s="238" t="s">
        <v>5259</v>
      </c>
    </row>
    <row r="81" spans="1:28" hidden="1" x14ac:dyDescent="0.25">
      <c r="A81" s="254">
        <v>52881</v>
      </c>
      <c r="B81" s="238" t="s">
        <v>1571</v>
      </c>
      <c r="C81" s="243">
        <v>20080530</v>
      </c>
      <c r="D81" s="237" t="s">
        <v>4704</v>
      </c>
      <c r="E81" s="238" t="s">
        <v>4404</v>
      </c>
      <c r="F81" s="237" t="s">
        <v>4411</v>
      </c>
      <c r="G81" s="237" t="s">
        <v>4410</v>
      </c>
      <c r="H81" s="241">
        <v>0.1</v>
      </c>
      <c r="I81" s="241">
        <v>0</v>
      </c>
      <c r="J81" s="241">
        <v>0.1</v>
      </c>
      <c r="K81" s="241">
        <v>0.1</v>
      </c>
      <c r="L81" s="241">
        <v>0</v>
      </c>
      <c r="M81" s="241">
        <v>0</v>
      </c>
      <c r="N81" s="241">
        <v>0</v>
      </c>
      <c r="O81" s="241">
        <v>0.3</v>
      </c>
      <c r="P81" s="237"/>
      <c r="Q81" s="240">
        <v>0</v>
      </c>
      <c r="R81" s="237" t="s">
        <v>4462</v>
      </c>
      <c r="S81" s="237" t="s">
        <v>5258</v>
      </c>
      <c r="T81" s="237" t="s">
        <v>5257</v>
      </c>
      <c r="U81" s="237" t="s">
        <v>986</v>
      </c>
      <c r="V81" s="237" t="s">
        <v>5256</v>
      </c>
      <c r="W81" s="237" t="s">
        <v>4457</v>
      </c>
      <c r="X81" s="239">
        <v>2964426878</v>
      </c>
      <c r="Y81" s="239">
        <v>1822387502</v>
      </c>
      <c r="Z81" s="238" t="s">
        <v>4404</v>
      </c>
      <c r="AA81" s="237" t="s">
        <v>4403</v>
      </c>
      <c r="AB81" s="238" t="s">
        <v>5255</v>
      </c>
    </row>
    <row r="82" spans="1:28" hidden="1" x14ac:dyDescent="0.25">
      <c r="A82" s="254">
        <v>52860</v>
      </c>
      <c r="B82" s="238" t="s">
        <v>1562</v>
      </c>
      <c r="C82" s="243">
        <v>20080513</v>
      </c>
      <c r="D82" s="237" t="s">
        <v>4635</v>
      </c>
      <c r="E82" s="238" t="s">
        <v>4404</v>
      </c>
      <c r="F82" s="237" t="s">
        <v>5254</v>
      </c>
      <c r="G82" s="237" t="s">
        <v>4775</v>
      </c>
      <c r="H82" s="241">
        <v>0.1</v>
      </c>
      <c r="I82" s="241">
        <v>0</v>
      </c>
      <c r="J82" s="241">
        <v>0.1</v>
      </c>
      <c r="K82" s="241">
        <v>0.1</v>
      </c>
      <c r="L82" s="241">
        <v>0</v>
      </c>
      <c r="M82" s="241">
        <v>0</v>
      </c>
      <c r="N82" s="241">
        <v>0</v>
      </c>
      <c r="O82" s="241">
        <v>0.3</v>
      </c>
      <c r="P82" s="237"/>
      <c r="Q82" s="240">
        <v>0</v>
      </c>
      <c r="R82" s="237" t="s">
        <v>4462</v>
      </c>
      <c r="S82" s="237" t="s">
        <v>5253</v>
      </c>
      <c r="T82" s="237" t="s">
        <v>5252</v>
      </c>
      <c r="U82" s="237" t="s">
        <v>987</v>
      </c>
      <c r="V82" s="237" t="s">
        <v>5251</v>
      </c>
      <c r="W82" s="237" t="s">
        <v>4457</v>
      </c>
      <c r="X82" s="239">
        <v>10916179339</v>
      </c>
      <c r="Y82" s="239">
        <v>10798340461</v>
      </c>
      <c r="Z82" s="238" t="s">
        <v>4404</v>
      </c>
      <c r="AA82" s="237" t="s">
        <v>4403</v>
      </c>
      <c r="AB82" s="238" t="s">
        <v>5250</v>
      </c>
    </row>
    <row r="83" spans="1:28" hidden="1" x14ac:dyDescent="0.25">
      <c r="A83" s="254">
        <v>52871</v>
      </c>
      <c r="B83" s="238" t="s">
        <v>1563</v>
      </c>
      <c r="C83" s="243">
        <v>20080522</v>
      </c>
      <c r="D83" s="237" t="s">
        <v>5249</v>
      </c>
      <c r="E83" s="238" t="s">
        <v>4404</v>
      </c>
      <c r="F83" s="237" t="s">
        <v>5239</v>
      </c>
      <c r="G83" s="237" t="s">
        <v>5195</v>
      </c>
      <c r="H83" s="241">
        <v>0.1</v>
      </c>
      <c r="I83" s="241">
        <v>0</v>
      </c>
      <c r="J83" s="241">
        <v>0.1</v>
      </c>
      <c r="K83" s="241">
        <v>0.1</v>
      </c>
      <c r="L83" s="241">
        <v>0</v>
      </c>
      <c r="M83" s="241">
        <v>0</v>
      </c>
      <c r="N83" s="241">
        <v>0</v>
      </c>
      <c r="O83" s="241">
        <v>0.3</v>
      </c>
      <c r="P83" s="237"/>
      <c r="Q83" s="240">
        <v>0</v>
      </c>
      <c r="R83" s="237" t="s">
        <v>4462</v>
      </c>
      <c r="S83" s="237" t="s">
        <v>5248</v>
      </c>
      <c r="T83" s="237" t="s">
        <v>5247</v>
      </c>
      <c r="U83" s="237" t="s">
        <v>988</v>
      </c>
      <c r="V83" s="237" t="s">
        <v>5246</v>
      </c>
      <c r="W83" s="237" t="s">
        <v>4457</v>
      </c>
      <c r="X83" s="239">
        <v>980392157</v>
      </c>
      <c r="Y83" s="239">
        <v>795306694</v>
      </c>
      <c r="Z83" s="238" t="s">
        <v>4404</v>
      </c>
      <c r="AA83" s="237" t="s">
        <v>4403</v>
      </c>
      <c r="AB83" s="238" t="s">
        <v>5245</v>
      </c>
    </row>
    <row r="84" spans="1:28" hidden="1" x14ac:dyDescent="0.25">
      <c r="A84" s="254">
        <v>52878</v>
      </c>
      <c r="B84" s="238" t="s">
        <v>1564</v>
      </c>
      <c r="C84" s="243">
        <v>20080528</v>
      </c>
      <c r="D84" s="237" t="s">
        <v>4802</v>
      </c>
      <c r="E84" s="238" t="s">
        <v>4404</v>
      </c>
      <c r="F84" s="237" t="s">
        <v>4979</v>
      </c>
      <c r="G84" s="237" t="s">
        <v>4528</v>
      </c>
      <c r="H84" s="241">
        <v>0.1</v>
      </c>
      <c r="I84" s="241">
        <v>0</v>
      </c>
      <c r="J84" s="241">
        <v>0.1</v>
      </c>
      <c r="K84" s="241">
        <v>0.1</v>
      </c>
      <c r="L84" s="241">
        <v>0</v>
      </c>
      <c r="M84" s="241">
        <v>0</v>
      </c>
      <c r="N84" s="241">
        <v>0</v>
      </c>
      <c r="O84" s="241">
        <v>0.3</v>
      </c>
      <c r="P84" s="237"/>
      <c r="Q84" s="240">
        <v>0</v>
      </c>
      <c r="R84" s="237" t="s">
        <v>4462</v>
      </c>
      <c r="S84" s="237" t="s">
        <v>5244</v>
      </c>
      <c r="T84" s="237" t="s">
        <v>5243</v>
      </c>
      <c r="U84" s="237" t="s">
        <v>989</v>
      </c>
      <c r="V84" s="237" t="s">
        <v>5242</v>
      </c>
      <c r="W84" s="237" t="s">
        <v>4457</v>
      </c>
      <c r="X84" s="239">
        <v>2905031121</v>
      </c>
      <c r="Y84" s="239">
        <v>2487011636</v>
      </c>
      <c r="Z84" s="238" t="s">
        <v>4404</v>
      </c>
      <c r="AA84" s="237" t="s">
        <v>4403</v>
      </c>
      <c r="AB84" s="238" t="s">
        <v>5241</v>
      </c>
    </row>
    <row r="85" spans="1:28" hidden="1" x14ac:dyDescent="0.25">
      <c r="A85" s="254">
        <v>52872</v>
      </c>
      <c r="B85" s="238" t="s">
        <v>1566</v>
      </c>
      <c r="C85" s="243">
        <v>20080522</v>
      </c>
      <c r="D85" s="237" t="s">
        <v>5240</v>
      </c>
      <c r="E85" s="238" t="s">
        <v>4404</v>
      </c>
      <c r="F85" s="237" t="s">
        <v>5239</v>
      </c>
      <c r="G85" s="237" t="s">
        <v>5195</v>
      </c>
      <c r="H85" s="241">
        <v>0.1</v>
      </c>
      <c r="I85" s="241">
        <v>0</v>
      </c>
      <c r="J85" s="241">
        <v>0.1</v>
      </c>
      <c r="K85" s="241">
        <v>0.1</v>
      </c>
      <c r="L85" s="241">
        <v>0</v>
      </c>
      <c r="M85" s="241">
        <v>0</v>
      </c>
      <c r="N85" s="241">
        <v>0</v>
      </c>
      <c r="O85" s="241">
        <v>0.3</v>
      </c>
      <c r="P85" s="237"/>
      <c r="Q85" s="240">
        <v>0</v>
      </c>
      <c r="R85" s="237" t="s">
        <v>4462</v>
      </c>
      <c r="S85" s="237" t="s">
        <v>5238</v>
      </c>
      <c r="T85" s="237" t="s">
        <v>5237</v>
      </c>
      <c r="U85" s="237" t="s">
        <v>1040</v>
      </c>
      <c r="V85" s="237" t="s">
        <v>5236</v>
      </c>
      <c r="W85" s="237" t="s">
        <v>4457</v>
      </c>
      <c r="X85" s="239">
        <v>980392157</v>
      </c>
      <c r="Y85" s="239">
        <v>960637435</v>
      </c>
      <c r="Z85" s="238" t="s">
        <v>4404</v>
      </c>
      <c r="AA85" s="237" t="s">
        <v>4403</v>
      </c>
      <c r="AB85" s="238" t="s">
        <v>5235</v>
      </c>
    </row>
    <row r="86" spans="1:28" hidden="1" x14ac:dyDescent="0.25">
      <c r="A86" s="254">
        <v>52874</v>
      </c>
      <c r="B86" s="238" t="s">
        <v>1567</v>
      </c>
      <c r="C86" s="243">
        <v>20080523</v>
      </c>
      <c r="D86" s="237" t="s">
        <v>5196</v>
      </c>
      <c r="E86" s="238" t="s">
        <v>4404</v>
      </c>
      <c r="F86" s="237" t="s">
        <v>5195</v>
      </c>
      <c r="G86" s="237" t="s">
        <v>4501</v>
      </c>
      <c r="H86" s="241">
        <v>0.1</v>
      </c>
      <c r="I86" s="241">
        <v>0</v>
      </c>
      <c r="J86" s="241">
        <v>0.1</v>
      </c>
      <c r="K86" s="241">
        <v>0.1</v>
      </c>
      <c r="L86" s="241">
        <v>0</v>
      </c>
      <c r="M86" s="241">
        <v>0</v>
      </c>
      <c r="N86" s="241">
        <v>0</v>
      </c>
      <c r="O86" s="241">
        <v>0.3</v>
      </c>
      <c r="P86" s="237"/>
      <c r="Q86" s="240">
        <v>0</v>
      </c>
      <c r="R86" s="237" t="s">
        <v>4462</v>
      </c>
      <c r="S86" s="237" t="s">
        <v>5234</v>
      </c>
      <c r="T86" s="237" t="s">
        <v>5233</v>
      </c>
      <c r="U86" s="237" t="s">
        <v>1041</v>
      </c>
      <c r="V86" s="237" t="s">
        <v>5232</v>
      </c>
      <c r="W86" s="237" t="s">
        <v>4457</v>
      </c>
      <c r="X86" s="239">
        <v>4901960785</v>
      </c>
      <c r="Y86" s="239">
        <v>4801784663</v>
      </c>
      <c r="Z86" s="238" t="s">
        <v>4404</v>
      </c>
      <c r="AA86" s="237" t="s">
        <v>4403</v>
      </c>
      <c r="AB86" s="238" t="s">
        <v>5231</v>
      </c>
    </row>
    <row r="87" spans="1:28" hidden="1" x14ac:dyDescent="0.25">
      <c r="A87" s="254">
        <v>52890</v>
      </c>
      <c r="B87" s="238" t="s">
        <v>1530</v>
      </c>
      <c r="C87" s="243">
        <v>20080609</v>
      </c>
      <c r="D87" s="237" t="s">
        <v>5230</v>
      </c>
      <c r="E87" s="238" t="s">
        <v>4404</v>
      </c>
      <c r="F87" s="237" t="s">
        <v>4519</v>
      </c>
      <c r="G87" s="237" t="s">
        <v>5212</v>
      </c>
      <c r="H87" s="241">
        <v>0.1</v>
      </c>
      <c r="I87" s="241">
        <v>0</v>
      </c>
      <c r="J87" s="241">
        <v>0.1</v>
      </c>
      <c r="K87" s="241">
        <v>0.1</v>
      </c>
      <c r="L87" s="241">
        <v>0</v>
      </c>
      <c r="M87" s="241">
        <v>0</v>
      </c>
      <c r="N87" s="241">
        <v>0</v>
      </c>
      <c r="O87" s="241">
        <v>0.3</v>
      </c>
      <c r="P87" s="237"/>
      <c r="Q87" s="240">
        <v>0</v>
      </c>
      <c r="R87" s="237" t="s">
        <v>4462</v>
      </c>
      <c r="S87" s="237" t="s">
        <v>5229</v>
      </c>
      <c r="T87" s="237" t="s">
        <v>5228</v>
      </c>
      <c r="U87" s="237" t="s">
        <v>5227</v>
      </c>
      <c r="V87" s="237" t="s">
        <v>5226</v>
      </c>
      <c r="W87" s="237" t="s">
        <v>4457</v>
      </c>
      <c r="X87" s="239">
        <v>980392157</v>
      </c>
      <c r="Y87" s="239">
        <v>958320598</v>
      </c>
      <c r="Z87" s="238" t="s">
        <v>4404</v>
      </c>
      <c r="AA87" s="237" t="s">
        <v>4403</v>
      </c>
      <c r="AB87" s="238" t="s">
        <v>5225</v>
      </c>
    </row>
    <row r="88" spans="1:28" hidden="1" x14ac:dyDescent="0.25">
      <c r="A88" s="254">
        <v>52901</v>
      </c>
      <c r="B88" s="238" t="s">
        <v>1531</v>
      </c>
      <c r="C88" s="243">
        <v>20080612</v>
      </c>
      <c r="D88" s="237" t="s">
        <v>5224</v>
      </c>
      <c r="E88" s="238" t="s">
        <v>4404</v>
      </c>
      <c r="F88" s="237" t="s">
        <v>4754</v>
      </c>
      <c r="G88" s="237" t="s">
        <v>4636</v>
      </c>
      <c r="H88" s="241">
        <v>0.1</v>
      </c>
      <c r="I88" s="241">
        <v>0</v>
      </c>
      <c r="J88" s="241">
        <v>0.1</v>
      </c>
      <c r="K88" s="241">
        <v>0.1</v>
      </c>
      <c r="L88" s="241">
        <v>0</v>
      </c>
      <c r="M88" s="241">
        <v>0</v>
      </c>
      <c r="N88" s="241">
        <v>0</v>
      </c>
      <c r="O88" s="241">
        <v>0.3</v>
      </c>
      <c r="P88" s="237"/>
      <c r="Q88" s="240">
        <v>0</v>
      </c>
      <c r="R88" s="237" t="s">
        <v>4462</v>
      </c>
      <c r="S88" s="237" t="s">
        <v>5223</v>
      </c>
      <c r="T88" s="237" t="s">
        <v>5222</v>
      </c>
      <c r="U88" s="237" t="s">
        <v>5221</v>
      </c>
      <c r="V88" s="237" t="s">
        <v>5220</v>
      </c>
      <c r="W88" s="237" t="s">
        <v>4457</v>
      </c>
      <c r="X88" s="239">
        <v>980392157</v>
      </c>
      <c r="Y88" s="239">
        <v>958027335</v>
      </c>
      <c r="Z88" s="238" t="s">
        <v>4404</v>
      </c>
      <c r="AA88" s="237" t="s">
        <v>4403</v>
      </c>
      <c r="AB88" s="238" t="s">
        <v>5219</v>
      </c>
    </row>
    <row r="89" spans="1:28" hidden="1" x14ac:dyDescent="0.25">
      <c r="A89" s="254">
        <v>52896</v>
      </c>
      <c r="B89" s="238" t="s">
        <v>5218</v>
      </c>
      <c r="C89" s="243">
        <v>20080610</v>
      </c>
      <c r="D89" s="237" t="s">
        <v>4721</v>
      </c>
      <c r="E89" s="238" t="s">
        <v>2626</v>
      </c>
      <c r="F89" s="237" t="s">
        <v>5212</v>
      </c>
      <c r="G89" s="237" t="s">
        <v>4755</v>
      </c>
      <c r="H89" s="241">
        <v>0.1</v>
      </c>
      <c r="I89" s="241">
        <v>0.1</v>
      </c>
      <c r="J89" s="241">
        <v>0.1</v>
      </c>
      <c r="K89" s="241">
        <v>0.1</v>
      </c>
      <c r="L89" s="241">
        <v>0</v>
      </c>
      <c r="M89" s="241">
        <v>0</v>
      </c>
      <c r="N89" s="241">
        <v>0</v>
      </c>
      <c r="O89" s="241">
        <v>0.4</v>
      </c>
      <c r="P89" s="237"/>
      <c r="Q89" s="240">
        <v>0</v>
      </c>
      <c r="R89" s="237" t="s">
        <v>4462</v>
      </c>
      <c r="S89" s="237" t="s">
        <v>5217</v>
      </c>
      <c r="T89" s="237" t="s">
        <v>5216</v>
      </c>
      <c r="U89" s="237" t="s">
        <v>1042</v>
      </c>
      <c r="V89" s="237" t="s">
        <v>5215</v>
      </c>
      <c r="W89" s="237" t="s">
        <v>4457</v>
      </c>
      <c r="X89" s="239">
        <v>3810000000</v>
      </c>
      <c r="Y89" s="239">
        <v>2896522500</v>
      </c>
      <c r="Z89" s="238" t="s">
        <v>2626</v>
      </c>
      <c r="AA89" s="237" t="s">
        <v>4403</v>
      </c>
      <c r="AB89" s="238" t="s">
        <v>5214</v>
      </c>
    </row>
    <row r="90" spans="1:28" hidden="1" x14ac:dyDescent="0.25">
      <c r="A90" s="254">
        <v>52897</v>
      </c>
      <c r="B90" s="238" t="s">
        <v>5213</v>
      </c>
      <c r="C90" s="243">
        <v>20080610</v>
      </c>
      <c r="D90" s="237" t="s">
        <v>4721</v>
      </c>
      <c r="E90" s="238" t="s">
        <v>2626</v>
      </c>
      <c r="F90" s="237" t="s">
        <v>5212</v>
      </c>
      <c r="G90" s="237" t="s">
        <v>4755</v>
      </c>
      <c r="H90" s="241">
        <v>0.1</v>
      </c>
      <c r="I90" s="241">
        <v>0.1</v>
      </c>
      <c r="J90" s="241">
        <v>0.1</v>
      </c>
      <c r="K90" s="241">
        <v>0.1</v>
      </c>
      <c r="L90" s="241">
        <v>0</v>
      </c>
      <c r="M90" s="241">
        <v>0</v>
      </c>
      <c r="N90" s="241">
        <v>0</v>
      </c>
      <c r="O90" s="241">
        <v>0.4</v>
      </c>
      <c r="P90" s="237"/>
      <c r="Q90" s="240">
        <v>0</v>
      </c>
      <c r="R90" s="237" t="s">
        <v>4462</v>
      </c>
      <c r="S90" s="237" t="s">
        <v>5211</v>
      </c>
      <c r="T90" s="237" t="s">
        <v>5210</v>
      </c>
      <c r="U90" s="237" t="s">
        <v>1043</v>
      </c>
      <c r="V90" s="237" t="s">
        <v>5209</v>
      </c>
      <c r="W90" s="237" t="s">
        <v>4457</v>
      </c>
      <c r="X90" s="239">
        <v>2427000000</v>
      </c>
      <c r="Y90" s="239">
        <v>1845121446</v>
      </c>
      <c r="Z90" s="238" t="s">
        <v>2626</v>
      </c>
      <c r="AA90" s="237" t="s">
        <v>4403</v>
      </c>
      <c r="AB90" s="238" t="s">
        <v>5208</v>
      </c>
    </row>
    <row r="91" spans="1:28" hidden="1" x14ac:dyDescent="0.25">
      <c r="A91" s="254">
        <v>52904</v>
      </c>
      <c r="B91" s="238" t="s">
        <v>5207</v>
      </c>
      <c r="C91" s="243">
        <v>20080616</v>
      </c>
      <c r="D91" s="237" t="s">
        <v>5206</v>
      </c>
      <c r="E91" s="238" t="s">
        <v>2626</v>
      </c>
      <c r="F91" s="237" t="s">
        <v>4680</v>
      </c>
      <c r="G91" s="237" t="s">
        <v>5205</v>
      </c>
      <c r="H91" s="241">
        <v>0.1</v>
      </c>
      <c r="I91" s="241">
        <v>0.1</v>
      </c>
      <c r="J91" s="241">
        <v>0.1</v>
      </c>
      <c r="K91" s="241">
        <v>0.1</v>
      </c>
      <c r="L91" s="241">
        <v>0</v>
      </c>
      <c r="M91" s="241">
        <v>0</v>
      </c>
      <c r="N91" s="241">
        <v>0</v>
      </c>
      <c r="O91" s="241">
        <v>0.4</v>
      </c>
      <c r="P91" s="237"/>
      <c r="Q91" s="240">
        <v>0</v>
      </c>
      <c r="R91" s="237" t="s">
        <v>4462</v>
      </c>
      <c r="S91" s="237" t="s">
        <v>5204</v>
      </c>
      <c r="T91" s="237" t="s">
        <v>5203</v>
      </c>
      <c r="U91" s="237" t="s">
        <v>1044</v>
      </c>
      <c r="V91" s="237" t="s">
        <v>5202</v>
      </c>
      <c r="W91" s="237" t="s">
        <v>4457</v>
      </c>
      <c r="X91" s="239">
        <v>1600000000</v>
      </c>
      <c r="Y91" s="239">
        <v>1443753144</v>
      </c>
      <c r="Z91" s="238" t="s">
        <v>2626</v>
      </c>
      <c r="AA91" s="237" t="s">
        <v>4403</v>
      </c>
      <c r="AB91" s="238" t="s">
        <v>5201</v>
      </c>
    </row>
    <row r="92" spans="1:28" hidden="1" x14ac:dyDescent="0.25">
      <c r="A92" s="254">
        <v>52876</v>
      </c>
      <c r="B92" s="238" t="s">
        <v>1569</v>
      </c>
      <c r="C92" s="243">
        <v>20080523</v>
      </c>
      <c r="D92" s="237" t="s">
        <v>5196</v>
      </c>
      <c r="E92" s="238" t="s">
        <v>4404</v>
      </c>
      <c r="F92" s="237" t="s">
        <v>5195</v>
      </c>
      <c r="G92" s="237" t="s">
        <v>4501</v>
      </c>
      <c r="H92" s="241">
        <v>0.1</v>
      </c>
      <c r="I92" s="241">
        <v>0</v>
      </c>
      <c r="J92" s="241">
        <v>0.1</v>
      </c>
      <c r="K92" s="241">
        <v>0.1</v>
      </c>
      <c r="L92" s="241">
        <v>0</v>
      </c>
      <c r="M92" s="241">
        <v>0</v>
      </c>
      <c r="N92" s="241">
        <v>0</v>
      </c>
      <c r="O92" s="241">
        <v>0.3</v>
      </c>
      <c r="P92" s="237"/>
      <c r="Q92" s="240">
        <v>0</v>
      </c>
      <c r="R92" s="237" t="s">
        <v>4462</v>
      </c>
      <c r="S92" s="237" t="s">
        <v>5200</v>
      </c>
      <c r="T92" s="237" t="s">
        <v>5199</v>
      </c>
      <c r="U92" s="237" t="s">
        <v>1046</v>
      </c>
      <c r="V92" s="237" t="s">
        <v>5198</v>
      </c>
      <c r="W92" s="237" t="s">
        <v>4457</v>
      </c>
      <c r="X92" s="239">
        <v>4930966470</v>
      </c>
      <c r="Y92" s="239">
        <v>4856074282</v>
      </c>
      <c r="Z92" s="238" t="s">
        <v>4404</v>
      </c>
      <c r="AA92" s="237" t="s">
        <v>4403</v>
      </c>
      <c r="AB92" s="238" t="s">
        <v>5197</v>
      </c>
    </row>
    <row r="93" spans="1:28" hidden="1" x14ac:dyDescent="0.25">
      <c r="A93" s="254">
        <v>52875</v>
      </c>
      <c r="B93" s="238" t="s">
        <v>1570</v>
      </c>
      <c r="C93" s="243">
        <v>20080523</v>
      </c>
      <c r="D93" s="237" t="s">
        <v>5196</v>
      </c>
      <c r="E93" s="238" t="s">
        <v>4404</v>
      </c>
      <c r="F93" s="237" t="s">
        <v>5195</v>
      </c>
      <c r="G93" s="237" t="s">
        <v>4501</v>
      </c>
      <c r="H93" s="241">
        <v>0.1</v>
      </c>
      <c r="I93" s="241">
        <v>0</v>
      </c>
      <c r="J93" s="241">
        <v>0.1</v>
      </c>
      <c r="K93" s="241">
        <v>0.1</v>
      </c>
      <c r="L93" s="241">
        <v>0</v>
      </c>
      <c r="M93" s="241">
        <v>0</v>
      </c>
      <c r="N93" s="241">
        <v>0</v>
      </c>
      <c r="O93" s="241">
        <v>0.3</v>
      </c>
      <c r="P93" s="237"/>
      <c r="Q93" s="240">
        <v>0</v>
      </c>
      <c r="R93" s="237" t="s">
        <v>4462</v>
      </c>
      <c r="S93" s="237" t="s">
        <v>5194</v>
      </c>
      <c r="T93" s="237" t="s">
        <v>5193</v>
      </c>
      <c r="U93" s="237" t="s">
        <v>1047</v>
      </c>
      <c r="V93" s="237" t="s">
        <v>5192</v>
      </c>
      <c r="W93" s="237" t="s">
        <v>4457</v>
      </c>
      <c r="X93" s="239">
        <v>4930966470</v>
      </c>
      <c r="Y93" s="239">
        <v>4919680578</v>
      </c>
      <c r="Z93" s="238" t="s">
        <v>4404</v>
      </c>
      <c r="AA93" s="237" t="s">
        <v>4403</v>
      </c>
      <c r="AB93" s="238" t="s">
        <v>5191</v>
      </c>
    </row>
    <row r="94" spans="1:28" hidden="1" x14ac:dyDescent="0.25">
      <c r="A94" s="254">
        <v>52937</v>
      </c>
      <c r="B94" s="238" t="s">
        <v>5190</v>
      </c>
      <c r="C94" s="243">
        <v>20080725</v>
      </c>
      <c r="D94" s="237" t="s">
        <v>5189</v>
      </c>
      <c r="E94" s="238" t="s">
        <v>4404</v>
      </c>
      <c r="F94" s="237" t="s">
        <v>5188</v>
      </c>
      <c r="G94" s="237" t="s">
        <v>4443</v>
      </c>
      <c r="H94" s="241">
        <v>0.1</v>
      </c>
      <c r="I94" s="241">
        <v>0</v>
      </c>
      <c r="J94" s="241">
        <v>0.1</v>
      </c>
      <c r="K94" s="241">
        <v>0.1</v>
      </c>
      <c r="L94" s="241">
        <v>0</v>
      </c>
      <c r="M94" s="241">
        <v>0</v>
      </c>
      <c r="N94" s="241">
        <v>0</v>
      </c>
      <c r="O94" s="241">
        <v>0.3</v>
      </c>
      <c r="P94" s="237"/>
      <c r="Q94" s="240">
        <v>0</v>
      </c>
      <c r="R94" s="237" t="s">
        <v>4462</v>
      </c>
      <c r="S94" s="237" t="s">
        <v>5187</v>
      </c>
      <c r="T94" s="237" t="s">
        <v>5186</v>
      </c>
      <c r="U94" s="237" t="s">
        <v>5185</v>
      </c>
      <c r="V94" s="237" t="s">
        <v>5184</v>
      </c>
      <c r="W94" s="237" t="s">
        <v>4457</v>
      </c>
      <c r="X94" s="239">
        <v>4901960786</v>
      </c>
      <c r="Y94" s="239">
        <v>4514249367</v>
      </c>
      <c r="Z94" s="238" t="s">
        <v>4404</v>
      </c>
      <c r="AA94" s="237" t="s">
        <v>4403</v>
      </c>
      <c r="AB94" s="238" t="s">
        <v>5183</v>
      </c>
    </row>
    <row r="95" spans="1:28" hidden="1" x14ac:dyDescent="0.25">
      <c r="A95" s="254">
        <v>53035</v>
      </c>
      <c r="B95" s="238" t="s">
        <v>5182</v>
      </c>
      <c r="C95" s="243">
        <v>20090817</v>
      </c>
      <c r="D95" s="237" t="s">
        <v>4494</v>
      </c>
      <c r="E95" s="238" t="s">
        <v>4585</v>
      </c>
      <c r="F95" s="237" t="s">
        <v>4794</v>
      </c>
      <c r="G95" s="237" t="s">
        <v>4491</v>
      </c>
      <c r="H95" s="241">
        <v>0.1</v>
      </c>
      <c r="I95" s="241">
        <v>0.1</v>
      </c>
      <c r="J95" s="241">
        <v>0.1</v>
      </c>
      <c r="K95" s="241">
        <v>0.1</v>
      </c>
      <c r="L95" s="241">
        <v>0</v>
      </c>
      <c r="M95" s="241">
        <v>0</v>
      </c>
      <c r="N95" s="241">
        <v>0</v>
      </c>
      <c r="O95" s="241">
        <v>0.4</v>
      </c>
      <c r="P95" s="237"/>
      <c r="Q95" s="240">
        <v>0</v>
      </c>
      <c r="R95" s="237" t="s">
        <v>4462</v>
      </c>
      <c r="S95" s="237" t="s">
        <v>5181</v>
      </c>
      <c r="T95" s="237" t="s">
        <v>5180</v>
      </c>
      <c r="U95" s="237" t="s">
        <v>5179</v>
      </c>
      <c r="V95" s="237" t="s">
        <v>5178</v>
      </c>
      <c r="W95" s="237" t="s">
        <v>4457</v>
      </c>
      <c r="X95" s="239">
        <v>3639400000</v>
      </c>
      <c r="Y95" s="239">
        <v>3818701827</v>
      </c>
      <c r="Z95" s="238" t="s">
        <v>4543</v>
      </c>
      <c r="AA95" s="237" t="s">
        <v>4456</v>
      </c>
      <c r="AB95" s="238" t="s">
        <v>5177</v>
      </c>
    </row>
    <row r="96" spans="1:28" hidden="1" x14ac:dyDescent="0.25">
      <c r="A96" s="254">
        <v>53049</v>
      </c>
      <c r="B96" s="238" t="s">
        <v>5176</v>
      </c>
      <c r="C96" s="243">
        <v>20090904</v>
      </c>
      <c r="D96" s="237" t="s">
        <v>5175</v>
      </c>
      <c r="E96" s="238" t="s">
        <v>945</v>
      </c>
      <c r="F96" s="237" t="s">
        <v>5174</v>
      </c>
      <c r="G96" s="237" t="s">
        <v>4452</v>
      </c>
      <c r="H96" s="241">
        <v>0.1</v>
      </c>
      <c r="I96" s="241">
        <v>0.1</v>
      </c>
      <c r="J96" s="241">
        <v>0.1</v>
      </c>
      <c r="K96" s="241">
        <v>0.1</v>
      </c>
      <c r="L96" s="241">
        <v>0</v>
      </c>
      <c r="M96" s="241">
        <v>0</v>
      </c>
      <c r="N96" s="241">
        <v>0</v>
      </c>
      <c r="O96" s="241">
        <v>0.4</v>
      </c>
      <c r="P96" s="237"/>
      <c r="Q96" s="240">
        <v>0</v>
      </c>
      <c r="R96" s="237" t="s">
        <v>4462</v>
      </c>
      <c r="S96" s="237" t="s">
        <v>5173</v>
      </c>
      <c r="T96" s="237" t="s">
        <v>5172</v>
      </c>
      <c r="U96" s="237" t="s">
        <v>5171</v>
      </c>
      <c r="V96" s="237" t="s">
        <v>5170</v>
      </c>
      <c r="W96" s="237" t="s">
        <v>4457</v>
      </c>
      <c r="X96" s="239">
        <v>540016695</v>
      </c>
      <c r="Y96" s="239">
        <v>563355434</v>
      </c>
      <c r="Z96" s="238" t="s">
        <v>4543</v>
      </c>
      <c r="AA96" s="237" t="s">
        <v>4456</v>
      </c>
      <c r="AB96" s="238" t="s">
        <v>5169</v>
      </c>
    </row>
    <row r="97" spans="1:28" hidden="1" x14ac:dyDescent="0.25">
      <c r="A97" s="254">
        <v>53084</v>
      </c>
      <c r="B97" s="238" t="s">
        <v>5168</v>
      </c>
      <c r="C97" s="243">
        <v>20091111</v>
      </c>
      <c r="D97" s="237" t="s">
        <v>5167</v>
      </c>
      <c r="E97" s="238" t="s">
        <v>4493</v>
      </c>
      <c r="F97" s="237" t="s">
        <v>5166</v>
      </c>
      <c r="G97" s="237" t="s">
        <v>5165</v>
      </c>
      <c r="H97" s="241">
        <v>34</v>
      </c>
      <c r="I97" s="241">
        <v>192</v>
      </c>
      <c r="J97" s="241">
        <v>2.4</v>
      </c>
      <c r="K97" s="241">
        <v>2.4</v>
      </c>
      <c r="L97" s="241">
        <v>0</v>
      </c>
      <c r="M97" s="241">
        <v>0</v>
      </c>
      <c r="N97" s="241">
        <v>0</v>
      </c>
      <c r="O97" s="241">
        <v>230.8</v>
      </c>
      <c r="P97" s="237"/>
      <c r="Q97" s="240">
        <v>0</v>
      </c>
      <c r="R97" s="237" t="s">
        <v>4462</v>
      </c>
      <c r="S97" s="237" t="s">
        <v>5164</v>
      </c>
      <c r="T97" s="237" t="s">
        <v>5163</v>
      </c>
      <c r="U97" s="237" t="s">
        <v>5162</v>
      </c>
      <c r="V97" s="237" t="s">
        <v>5161</v>
      </c>
      <c r="W97" s="237" t="s">
        <v>4457</v>
      </c>
      <c r="X97" s="239">
        <v>633644604</v>
      </c>
      <c r="Y97" s="239">
        <v>667989543</v>
      </c>
      <c r="Z97" s="238" t="s">
        <v>4543</v>
      </c>
      <c r="AA97" s="237" t="s">
        <v>4456</v>
      </c>
      <c r="AB97" s="238" t="s">
        <v>5160</v>
      </c>
    </row>
    <row r="98" spans="1:28" hidden="1" x14ac:dyDescent="0.25">
      <c r="A98" s="254">
        <v>53093</v>
      </c>
      <c r="B98" s="238" t="s">
        <v>5159</v>
      </c>
      <c r="C98" s="243">
        <v>20091204</v>
      </c>
      <c r="D98" s="237" t="s">
        <v>5158</v>
      </c>
      <c r="E98" s="238" t="s">
        <v>4493</v>
      </c>
      <c r="F98" s="237" t="s">
        <v>5157</v>
      </c>
      <c r="G98" s="237" t="s">
        <v>4452</v>
      </c>
      <c r="H98" s="241">
        <v>40</v>
      </c>
      <c r="I98" s="241">
        <v>208</v>
      </c>
      <c r="J98" s="241">
        <v>2.6</v>
      </c>
      <c r="K98" s="241">
        <v>2.6</v>
      </c>
      <c r="L98" s="241">
        <v>0</v>
      </c>
      <c r="M98" s="241">
        <v>0</v>
      </c>
      <c r="N98" s="241">
        <v>0</v>
      </c>
      <c r="O98" s="241">
        <v>253.2</v>
      </c>
      <c r="P98" s="237"/>
      <c r="Q98" s="240">
        <v>0</v>
      </c>
      <c r="R98" s="237" t="s">
        <v>4462</v>
      </c>
      <c r="S98" s="237" t="s">
        <v>5156</v>
      </c>
      <c r="T98" s="237" t="s">
        <v>5155</v>
      </c>
      <c r="U98" s="237" t="s">
        <v>5154</v>
      </c>
      <c r="V98" s="237" t="s">
        <v>5153</v>
      </c>
      <c r="W98" s="237" t="s">
        <v>4457</v>
      </c>
      <c r="X98" s="239">
        <v>801258895</v>
      </c>
      <c r="Y98" s="239">
        <v>807764442</v>
      </c>
      <c r="Z98" s="238" t="s">
        <v>4543</v>
      </c>
      <c r="AA98" s="237" t="s">
        <v>4456</v>
      </c>
      <c r="AB98" s="238" t="s">
        <v>5152</v>
      </c>
    </row>
    <row r="99" spans="1:28" hidden="1" x14ac:dyDescent="0.25">
      <c r="A99" s="254">
        <v>53141</v>
      </c>
      <c r="B99" s="238" t="s">
        <v>5151</v>
      </c>
      <c r="C99" s="243">
        <v>20100312</v>
      </c>
      <c r="D99" s="237" t="s">
        <v>5150</v>
      </c>
      <c r="E99" s="238" t="s">
        <v>907</v>
      </c>
      <c r="F99" s="237" t="s">
        <v>5149</v>
      </c>
      <c r="G99" s="237" t="s">
        <v>4636</v>
      </c>
      <c r="H99" s="241">
        <v>39</v>
      </c>
      <c r="I99" s="241">
        <v>300</v>
      </c>
      <c r="J99" s="241">
        <v>3.6</v>
      </c>
      <c r="K99" s="241">
        <v>3.6</v>
      </c>
      <c r="L99" s="241">
        <v>0</v>
      </c>
      <c r="M99" s="241">
        <v>0</v>
      </c>
      <c r="N99" s="241">
        <v>0</v>
      </c>
      <c r="O99" s="241">
        <v>346.2</v>
      </c>
      <c r="P99" s="237"/>
      <c r="Q99" s="240">
        <v>0</v>
      </c>
      <c r="R99" s="237" t="s">
        <v>4462</v>
      </c>
      <c r="S99" s="237" t="s">
        <v>5148</v>
      </c>
      <c r="T99" s="237" t="s">
        <v>5147</v>
      </c>
      <c r="U99" s="237" t="s">
        <v>5146</v>
      </c>
      <c r="V99" s="237" t="s">
        <v>5145</v>
      </c>
      <c r="W99" s="237" t="s">
        <v>4457</v>
      </c>
      <c r="X99" s="239">
        <v>1214846066</v>
      </c>
      <c r="Y99" s="239">
        <v>1214695485</v>
      </c>
      <c r="Z99" s="238" t="s">
        <v>4543</v>
      </c>
      <c r="AA99" s="237" t="s">
        <v>4456</v>
      </c>
      <c r="AB99" s="238" t="s">
        <v>5144</v>
      </c>
    </row>
    <row r="100" spans="1:28" hidden="1" x14ac:dyDescent="0.25">
      <c r="A100" s="254">
        <v>53042</v>
      </c>
      <c r="B100" s="238" t="s">
        <v>5143</v>
      </c>
      <c r="C100" s="243">
        <v>20090828</v>
      </c>
      <c r="D100" s="237" t="s">
        <v>5142</v>
      </c>
      <c r="E100" s="238" t="s">
        <v>4404</v>
      </c>
      <c r="F100" s="237" t="s">
        <v>4529</v>
      </c>
      <c r="G100" s="237" t="s">
        <v>4528</v>
      </c>
      <c r="H100" s="241">
        <v>0.1</v>
      </c>
      <c r="I100" s="241">
        <v>0</v>
      </c>
      <c r="J100" s="241">
        <v>0.1</v>
      </c>
      <c r="K100" s="241">
        <v>0.1</v>
      </c>
      <c r="L100" s="241">
        <v>0</v>
      </c>
      <c r="M100" s="241">
        <v>0</v>
      </c>
      <c r="N100" s="241">
        <v>0</v>
      </c>
      <c r="O100" s="241">
        <v>0.3</v>
      </c>
      <c r="P100" s="237" t="s">
        <v>4481</v>
      </c>
      <c r="Q100" s="240">
        <v>0.5</v>
      </c>
      <c r="R100" s="237" t="s">
        <v>4462</v>
      </c>
      <c r="S100" s="237" t="s">
        <v>5141</v>
      </c>
      <c r="T100" s="237" t="s">
        <v>5140</v>
      </c>
      <c r="U100" s="237" t="s">
        <v>5139</v>
      </c>
      <c r="V100" s="237" t="s">
        <v>5138</v>
      </c>
      <c r="W100" s="237" t="s">
        <v>4457</v>
      </c>
      <c r="X100" s="239">
        <v>2157759870</v>
      </c>
      <c r="Y100" s="239">
        <v>2089698689</v>
      </c>
      <c r="Z100" s="238" t="s">
        <v>4404</v>
      </c>
      <c r="AA100" s="237" t="s">
        <v>4456</v>
      </c>
      <c r="AB100" s="238" t="s">
        <v>5137</v>
      </c>
    </row>
    <row r="101" spans="1:28" hidden="1" x14ac:dyDescent="0.25">
      <c r="A101" s="254">
        <v>53036</v>
      </c>
      <c r="B101" s="238" t="s">
        <v>5136</v>
      </c>
      <c r="C101" s="243">
        <v>20090818</v>
      </c>
      <c r="D101" s="237" t="s">
        <v>5135</v>
      </c>
      <c r="E101" s="238" t="s">
        <v>4404</v>
      </c>
      <c r="F101" s="237" t="s">
        <v>5134</v>
      </c>
      <c r="G101" s="237" t="s">
        <v>4671</v>
      </c>
      <c r="H101" s="241">
        <v>0.1</v>
      </c>
      <c r="I101" s="241">
        <v>0</v>
      </c>
      <c r="J101" s="241">
        <v>0.1</v>
      </c>
      <c r="K101" s="241">
        <v>0.1</v>
      </c>
      <c r="L101" s="241">
        <v>0</v>
      </c>
      <c r="M101" s="241">
        <v>0</v>
      </c>
      <c r="N101" s="241">
        <v>0</v>
      </c>
      <c r="O101" s="241">
        <v>0.3</v>
      </c>
      <c r="P101" s="237" t="s">
        <v>4481</v>
      </c>
      <c r="Q101" s="240">
        <v>0.5</v>
      </c>
      <c r="R101" s="237" t="s">
        <v>4462</v>
      </c>
      <c r="S101" s="237" t="s">
        <v>5133</v>
      </c>
      <c r="T101" s="237" t="s">
        <v>5132</v>
      </c>
      <c r="U101" s="237" t="s">
        <v>5131</v>
      </c>
      <c r="V101" s="237" t="s">
        <v>5130</v>
      </c>
      <c r="W101" s="237" t="s">
        <v>4457</v>
      </c>
      <c r="X101" s="239">
        <v>995024876</v>
      </c>
      <c r="Y101" s="239">
        <v>970736312</v>
      </c>
      <c r="Z101" s="238" t="s">
        <v>4404</v>
      </c>
      <c r="AA101" s="237" t="s">
        <v>4456</v>
      </c>
      <c r="AB101" s="238" t="s">
        <v>5129</v>
      </c>
    </row>
    <row r="102" spans="1:28" hidden="1" x14ac:dyDescent="0.25">
      <c r="A102" s="254">
        <v>53054</v>
      </c>
      <c r="B102" s="238" t="s">
        <v>5128</v>
      </c>
      <c r="C102" s="243">
        <v>20090911</v>
      </c>
      <c r="D102" s="237" t="s">
        <v>5127</v>
      </c>
      <c r="E102" s="238" t="s">
        <v>4404</v>
      </c>
      <c r="F102" s="237" t="s">
        <v>5126</v>
      </c>
      <c r="G102" s="237" t="s">
        <v>4754</v>
      </c>
      <c r="H102" s="241">
        <v>0.1</v>
      </c>
      <c r="I102" s="241">
        <v>0</v>
      </c>
      <c r="J102" s="241">
        <v>0.1</v>
      </c>
      <c r="K102" s="241">
        <v>0.1</v>
      </c>
      <c r="L102" s="241">
        <v>0</v>
      </c>
      <c r="M102" s="241">
        <v>0</v>
      </c>
      <c r="N102" s="241">
        <v>0</v>
      </c>
      <c r="O102" s="241">
        <v>0.3</v>
      </c>
      <c r="P102" s="237" t="s">
        <v>4481</v>
      </c>
      <c r="Q102" s="240">
        <v>0.7</v>
      </c>
      <c r="R102" s="237" t="s">
        <v>4462</v>
      </c>
      <c r="S102" s="237" t="s">
        <v>5125</v>
      </c>
      <c r="T102" s="237" t="s">
        <v>5124</v>
      </c>
      <c r="U102" s="237" t="s">
        <v>4398</v>
      </c>
      <c r="V102" s="237" t="s">
        <v>5123</v>
      </c>
      <c r="W102" s="237" t="s">
        <v>4457</v>
      </c>
      <c r="X102" s="239">
        <v>2455769007</v>
      </c>
      <c r="Y102" s="239">
        <v>2366452288</v>
      </c>
      <c r="Z102" s="238" t="s">
        <v>4404</v>
      </c>
      <c r="AA102" s="237" t="s">
        <v>4456</v>
      </c>
      <c r="AB102" s="238" t="s">
        <v>5122</v>
      </c>
    </row>
    <row r="103" spans="1:28" hidden="1" x14ac:dyDescent="0.25">
      <c r="A103" s="254">
        <v>53062</v>
      </c>
      <c r="B103" s="238" t="s">
        <v>5121</v>
      </c>
      <c r="C103" s="243">
        <v>20090925</v>
      </c>
      <c r="D103" s="237" t="s">
        <v>5120</v>
      </c>
      <c r="E103" s="238" t="s">
        <v>4404</v>
      </c>
      <c r="F103" s="237" t="s">
        <v>5119</v>
      </c>
      <c r="G103" s="237" t="s">
        <v>4836</v>
      </c>
      <c r="H103" s="241">
        <v>42</v>
      </c>
      <c r="I103" s="241">
        <v>0</v>
      </c>
      <c r="J103" s="241">
        <v>3</v>
      </c>
      <c r="K103" s="241">
        <v>3</v>
      </c>
      <c r="L103" s="241">
        <v>0</v>
      </c>
      <c r="M103" s="241">
        <v>0</v>
      </c>
      <c r="N103" s="241">
        <v>0</v>
      </c>
      <c r="O103" s="241">
        <v>48</v>
      </c>
      <c r="P103" s="237" t="s">
        <v>4481</v>
      </c>
      <c r="Q103" s="240">
        <v>0.7</v>
      </c>
      <c r="R103" s="237" t="s">
        <v>4462</v>
      </c>
      <c r="S103" s="237" t="s">
        <v>5118</v>
      </c>
      <c r="T103" s="237" t="s">
        <v>5117</v>
      </c>
      <c r="U103" s="237" t="s">
        <v>5116</v>
      </c>
      <c r="V103" s="237" t="s">
        <v>5115</v>
      </c>
      <c r="W103" s="237" t="s">
        <v>4457</v>
      </c>
      <c r="X103" s="239">
        <v>1967149489</v>
      </c>
      <c r="Y103" s="239">
        <v>1875558956</v>
      </c>
      <c r="Z103" s="238" t="s">
        <v>4404</v>
      </c>
      <c r="AA103" s="237" t="s">
        <v>4456</v>
      </c>
      <c r="AB103" s="238" t="s">
        <v>5114</v>
      </c>
    </row>
    <row r="104" spans="1:28" hidden="1" x14ac:dyDescent="0.25">
      <c r="A104" s="254">
        <v>53057</v>
      </c>
      <c r="B104" s="238" t="s">
        <v>5113</v>
      </c>
      <c r="C104" s="243">
        <v>20090917</v>
      </c>
      <c r="D104" s="237" t="s">
        <v>5112</v>
      </c>
      <c r="E104" s="238" t="s">
        <v>4404</v>
      </c>
      <c r="F104" s="237" t="s">
        <v>5111</v>
      </c>
      <c r="G104" s="237" t="s">
        <v>4746</v>
      </c>
      <c r="H104" s="241">
        <v>64</v>
      </c>
      <c r="I104" s="241">
        <v>0</v>
      </c>
      <c r="J104" s="241">
        <v>4</v>
      </c>
      <c r="K104" s="241">
        <v>4</v>
      </c>
      <c r="L104" s="241">
        <v>0</v>
      </c>
      <c r="M104" s="241">
        <v>0</v>
      </c>
      <c r="N104" s="241">
        <v>0</v>
      </c>
      <c r="O104" s="241">
        <v>72</v>
      </c>
      <c r="P104" s="237" t="s">
        <v>4481</v>
      </c>
      <c r="Q104" s="240">
        <v>1.1000000000000001</v>
      </c>
      <c r="R104" s="237" t="s">
        <v>4462</v>
      </c>
      <c r="S104" s="237" t="s">
        <v>5110</v>
      </c>
      <c r="T104" s="237" t="s">
        <v>5109</v>
      </c>
      <c r="U104" s="237" t="s">
        <v>4400</v>
      </c>
      <c r="V104" s="237" t="s">
        <v>5108</v>
      </c>
      <c r="W104" s="237" t="s">
        <v>4457</v>
      </c>
      <c r="X104" s="239">
        <v>3298841418</v>
      </c>
      <c r="Y104" s="239">
        <v>3061703077</v>
      </c>
      <c r="Z104" s="238" t="s">
        <v>4404</v>
      </c>
      <c r="AA104" s="237" t="s">
        <v>4456</v>
      </c>
      <c r="AB104" s="238" t="s">
        <v>5107</v>
      </c>
    </row>
    <row r="105" spans="1:28" hidden="1" x14ac:dyDescent="0.25">
      <c r="A105" s="254">
        <v>53061</v>
      </c>
      <c r="B105" s="238" t="s">
        <v>5106</v>
      </c>
      <c r="C105" s="243">
        <v>20090922</v>
      </c>
      <c r="D105" s="237" t="s">
        <v>4926</v>
      </c>
      <c r="E105" s="238" t="s">
        <v>4404</v>
      </c>
      <c r="F105" s="237" t="s">
        <v>4925</v>
      </c>
      <c r="G105" s="237" t="s">
        <v>4924</v>
      </c>
      <c r="H105" s="241">
        <v>52</v>
      </c>
      <c r="I105" s="241">
        <v>0</v>
      </c>
      <c r="J105" s="241">
        <v>4</v>
      </c>
      <c r="K105" s="241">
        <v>4</v>
      </c>
      <c r="L105" s="241">
        <v>0</v>
      </c>
      <c r="M105" s="241">
        <v>0</v>
      </c>
      <c r="N105" s="241">
        <v>0</v>
      </c>
      <c r="O105" s="241">
        <v>60</v>
      </c>
      <c r="P105" s="237" t="s">
        <v>4481</v>
      </c>
      <c r="Q105" s="240">
        <v>1</v>
      </c>
      <c r="R105" s="237" t="s">
        <v>4462</v>
      </c>
      <c r="S105" s="237" t="s">
        <v>5105</v>
      </c>
      <c r="T105" s="237" t="s">
        <v>5104</v>
      </c>
      <c r="U105" s="237" t="s">
        <v>5103</v>
      </c>
      <c r="V105" s="237" t="s">
        <v>5102</v>
      </c>
      <c r="W105" s="237" t="s">
        <v>4457</v>
      </c>
      <c r="X105" s="239">
        <v>1980198020</v>
      </c>
      <c r="Y105" s="239">
        <v>2053789259</v>
      </c>
      <c r="Z105" s="238" t="s">
        <v>4404</v>
      </c>
      <c r="AA105" s="237" t="s">
        <v>4456</v>
      </c>
      <c r="AB105" s="238" t="s">
        <v>5101</v>
      </c>
    </row>
    <row r="106" spans="1:28" hidden="1" x14ac:dyDescent="0.25">
      <c r="A106" s="254">
        <v>53068</v>
      </c>
      <c r="B106" s="238" t="s">
        <v>5100</v>
      </c>
      <c r="C106" s="243">
        <v>20091009</v>
      </c>
      <c r="D106" s="237" t="s">
        <v>5099</v>
      </c>
      <c r="E106" s="238" t="s">
        <v>4404</v>
      </c>
      <c r="F106" s="237" t="s">
        <v>4521</v>
      </c>
      <c r="G106" s="237" t="s">
        <v>4584</v>
      </c>
      <c r="H106" s="241">
        <v>42</v>
      </c>
      <c r="I106" s="241">
        <v>0</v>
      </c>
      <c r="J106" s="241">
        <v>3</v>
      </c>
      <c r="K106" s="241">
        <v>3</v>
      </c>
      <c r="L106" s="241">
        <v>0</v>
      </c>
      <c r="M106" s="241">
        <v>0</v>
      </c>
      <c r="N106" s="241">
        <v>0</v>
      </c>
      <c r="O106" s="241">
        <v>48</v>
      </c>
      <c r="P106" s="237" t="s">
        <v>4481</v>
      </c>
      <c r="Q106" s="240">
        <v>0.7</v>
      </c>
      <c r="R106" s="237" t="s">
        <v>4462</v>
      </c>
      <c r="S106" s="237" t="s">
        <v>5098</v>
      </c>
      <c r="T106" s="237" t="s">
        <v>5097</v>
      </c>
      <c r="U106" s="237" t="s">
        <v>5096</v>
      </c>
      <c r="V106" s="237" t="s">
        <v>5095</v>
      </c>
      <c r="W106" s="237" t="s">
        <v>4457</v>
      </c>
      <c r="X106" s="239">
        <v>1719960276</v>
      </c>
      <c r="Y106" s="239">
        <v>1635486123</v>
      </c>
      <c r="Z106" s="238" t="s">
        <v>4404</v>
      </c>
      <c r="AA106" s="237" t="s">
        <v>4456</v>
      </c>
      <c r="AB106" s="238" t="s">
        <v>5094</v>
      </c>
    </row>
    <row r="107" spans="1:28" hidden="1" x14ac:dyDescent="0.25">
      <c r="A107" s="254">
        <v>53066</v>
      </c>
      <c r="B107" s="238" t="s">
        <v>5093</v>
      </c>
      <c r="C107" s="243">
        <v>20091006</v>
      </c>
      <c r="D107" s="237" t="s">
        <v>5092</v>
      </c>
      <c r="E107" s="238" t="s">
        <v>4404</v>
      </c>
      <c r="F107" s="237" t="s">
        <v>5091</v>
      </c>
      <c r="G107" s="237" t="s">
        <v>5090</v>
      </c>
      <c r="H107" s="241">
        <v>64</v>
      </c>
      <c r="I107" s="241">
        <v>0</v>
      </c>
      <c r="J107" s="241">
        <v>4</v>
      </c>
      <c r="K107" s="241">
        <v>4</v>
      </c>
      <c r="L107" s="241">
        <v>0</v>
      </c>
      <c r="M107" s="241">
        <v>0</v>
      </c>
      <c r="N107" s="241">
        <v>0</v>
      </c>
      <c r="O107" s="241">
        <v>72</v>
      </c>
      <c r="P107" s="237" t="s">
        <v>4481</v>
      </c>
      <c r="Q107" s="240">
        <v>1.1000000000000001</v>
      </c>
      <c r="R107" s="237" t="s">
        <v>4462</v>
      </c>
      <c r="S107" s="237" t="s">
        <v>5089</v>
      </c>
      <c r="T107" s="237" t="s">
        <v>5088</v>
      </c>
      <c r="U107" s="237" t="s">
        <v>5087</v>
      </c>
      <c r="V107" s="237" t="s">
        <v>5086</v>
      </c>
      <c r="W107" s="237" t="s">
        <v>4457</v>
      </c>
      <c r="X107" s="239">
        <v>2314099271</v>
      </c>
      <c r="Y107" s="239">
        <v>2384377895</v>
      </c>
      <c r="Z107" s="238" t="s">
        <v>4404</v>
      </c>
      <c r="AA107" s="237" t="s">
        <v>4456</v>
      </c>
      <c r="AB107" s="238" t="s">
        <v>5085</v>
      </c>
    </row>
    <row r="108" spans="1:28" hidden="1" x14ac:dyDescent="0.25">
      <c r="A108" s="254">
        <v>53072</v>
      </c>
      <c r="B108" s="238" t="s">
        <v>5084</v>
      </c>
      <c r="C108" s="243">
        <v>20091016</v>
      </c>
      <c r="D108" s="237" t="s">
        <v>5083</v>
      </c>
      <c r="E108" s="238" t="s">
        <v>4404</v>
      </c>
      <c r="F108" s="237" t="s">
        <v>5082</v>
      </c>
      <c r="G108" s="237" t="s">
        <v>4793</v>
      </c>
      <c r="H108" s="241">
        <v>26</v>
      </c>
      <c r="I108" s="241">
        <v>0</v>
      </c>
      <c r="J108" s="241">
        <v>3</v>
      </c>
      <c r="K108" s="241">
        <v>3</v>
      </c>
      <c r="L108" s="241">
        <v>0</v>
      </c>
      <c r="M108" s="241">
        <v>0</v>
      </c>
      <c r="N108" s="241">
        <v>0</v>
      </c>
      <c r="O108" s="241">
        <v>32</v>
      </c>
      <c r="P108" s="237" t="s">
        <v>4481</v>
      </c>
      <c r="Q108" s="240">
        <v>0.1</v>
      </c>
      <c r="R108" s="237" t="s">
        <v>4462</v>
      </c>
      <c r="S108" s="237" t="s">
        <v>5081</v>
      </c>
      <c r="T108" s="237" t="s">
        <v>5080</v>
      </c>
      <c r="U108" s="237" t="s">
        <v>5079</v>
      </c>
      <c r="V108" s="237" t="s">
        <v>5078</v>
      </c>
      <c r="W108" s="237" t="s">
        <v>4457</v>
      </c>
      <c r="X108" s="239">
        <v>201023256</v>
      </c>
      <c r="Y108" s="239">
        <v>190250536</v>
      </c>
      <c r="Z108" s="238" t="s">
        <v>4404</v>
      </c>
      <c r="AA108" s="237" t="s">
        <v>4456</v>
      </c>
      <c r="AB108" s="238" t="s">
        <v>5077</v>
      </c>
    </row>
    <row r="109" spans="1:28" hidden="1" x14ac:dyDescent="0.25">
      <c r="A109" s="254">
        <v>53086</v>
      </c>
      <c r="B109" s="238" t="s">
        <v>5076</v>
      </c>
      <c r="C109" s="243">
        <v>20091113</v>
      </c>
      <c r="D109" s="237" t="s">
        <v>5075</v>
      </c>
      <c r="E109" s="238" t="s">
        <v>4404</v>
      </c>
      <c r="F109" s="237" t="s">
        <v>4776</v>
      </c>
      <c r="G109" s="237" t="s">
        <v>4775</v>
      </c>
      <c r="H109" s="241">
        <v>64</v>
      </c>
      <c r="I109" s="241">
        <v>0</v>
      </c>
      <c r="J109" s="241">
        <v>4</v>
      </c>
      <c r="K109" s="241">
        <v>4</v>
      </c>
      <c r="L109" s="241">
        <v>0</v>
      </c>
      <c r="M109" s="241">
        <v>0</v>
      </c>
      <c r="N109" s="241">
        <v>0</v>
      </c>
      <c r="O109" s="241">
        <v>72</v>
      </c>
      <c r="P109" s="237" t="s">
        <v>4481</v>
      </c>
      <c r="Q109" s="240">
        <v>1.1000000000000001</v>
      </c>
      <c r="R109" s="237" t="s">
        <v>4462</v>
      </c>
      <c r="S109" s="237" t="s">
        <v>5074</v>
      </c>
      <c r="T109" s="237" t="s">
        <v>5073</v>
      </c>
      <c r="U109" s="237" t="s">
        <v>5072</v>
      </c>
      <c r="V109" s="237" t="s">
        <v>5071</v>
      </c>
      <c r="W109" s="237" t="s">
        <v>4457</v>
      </c>
      <c r="X109" s="239">
        <v>784625833</v>
      </c>
      <c r="Y109" s="239">
        <v>827669183</v>
      </c>
      <c r="Z109" s="238" t="s">
        <v>4404</v>
      </c>
      <c r="AA109" s="237" t="s">
        <v>4456</v>
      </c>
      <c r="AB109" s="238" t="s">
        <v>5070</v>
      </c>
    </row>
    <row r="110" spans="1:28" hidden="1" x14ac:dyDescent="0.25">
      <c r="A110" s="254">
        <v>53096</v>
      </c>
      <c r="B110" s="238" t="s">
        <v>5069</v>
      </c>
      <c r="C110" s="243">
        <v>20091211</v>
      </c>
      <c r="D110" s="237" t="s">
        <v>5068</v>
      </c>
      <c r="E110" s="238" t="s">
        <v>4493</v>
      </c>
      <c r="F110" s="237" t="s">
        <v>5067</v>
      </c>
      <c r="G110" s="237" t="s">
        <v>4754</v>
      </c>
      <c r="H110" s="241">
        <v>26</v>
      </c>
      <c r="I110" s="241">
        <v>0</v>
      </c>
      <c r="J110" s="241">
        <v>3</v>
      </c>
      <c r="K110" s="241">
        <v>3</v>
      </c>
      <c r="L110" s="241">
        <v>0</v>
      </c>
      <c r="M110" s="241">
        <v>0</v>
      </c>
      <c r="N110" s="241">
        <v>0</v>
      </c>
      <c r="O110" s="241">
        <v>32</v>
      </c>
      <c r="P110" s="237" t="s">
        <v>4481</v>
      </c>
      <c r="Q110" s="240">
        <v>0.1</v>
      </c>
      <c r="R110" s="237" t="s">
        <v>4462</v>
      </c>
      <c r="S110" s="237" t="s">
        <v>5066</v>
      </c>
      <c r="T110" s="237" t="s">
        <v>5065</v>
      </c>
      <c r="U110" s="237" t="s">
        <v>5064</v>
      </c>
      <c r="V110" s="237" t="s">
        <v>5063</v>
      </c>
      <c r="W110" s="237" t="s">
        <v>4457</v>
      </c>
      <c r="X110" s="239">
        <v>1912020344</v>
      </c>
      <c r="Y110" s="239">
        <v>1895898806</v>
      </c>
      <c r="Z110" s="238" t="s">
        <v>4404</v>
      </c>
      <c r="AA110" s="237" t="s">
        <v>4456</v>
      </c>
      <c r="AB110" s="238" t="s">
        <v>5062</v>
      </c>
    </row>
    <row r="111" spans="1:28" hidden="1" x14ac:dyDescent="0.25">
      <c r="A111" s="254">
        <v>53107</v>
      </c>
      <c r="B111" s="238" t="s">
        <v>5061</v>
      </c>
      <c r="C111" s="243">
        <v>20091231</v>
      </c>
      <c r="D111" s="237" t="s">
        <v>5060</v>
      </c>
      <c r="E111" s="238" t="s">
        <v>4493</v>
      </c>
      <c r="F111" s="237" t="s">
        <v>4629</v>
      </c>
      <c r="G111" s="237" t="s">
        <v>4855</v>
      </c>
      <c r="H111" s="241">
        <v>64</v>
      </c>
      <c r="I111" s="241">
        <v>0</v>
      </c>
      <c r="J111" s="241">
        <v>4</v>
      </c>
      <c r="K111" s="241">
        <v>4</v>
      </c>
      <c r="L111" s="241">
        <v>0</v>
      </c>
      <c r="M111" s="241">
        <v>0</v>
      </c>
      <c r="N111" s="241">
        <v>0</v>
      </c>
      <c r="O111" s="241">
        <v>72</v>
      </c>
      <c r="P111" s="237" t="s">
        <v>4481</v>
      </c>
      <c r="Q111" s="240">
        <v>1.1000000000000001</v>
      </c>
      <c r="R111" s="237" t="s">
        <v>4462</v>
      </c>
      <c r="S111" s="237" t="s">
        <v>5059</v>
      </c>
      <c r="T111" s="237" t="s">
        <v>5058</v>
      </c>
      <c r="U111" s="237" t="s">
        <v>5057</v>
      </c>
      <c r="V111" s="237" t="s">
        <v>5056</v>
      </c>
      <c r="W111" s="237" t="s">
        <v>4457</v>
      </c>
      <c r="X111" s="239">
        <v>2399130255</v>
      </c>
      <c r="Y111" s="239">
        <v>2284200487</v>
      </c>
      <c r="Z111" s="238" t="s">
        <v>4404</v>
      </c>
      <c r="AA111" s="237" t="s">
        <v>4456</v>
      </c>
      <c r="AB111" s="238" t="s">
        <v>5055</v>
      </c>
    </row>
    <row r="112" spans="1:28" hidden="1" x14ac:dyDescent="0.25">
      <c r="A112" s="254">
        <v>53104</v>
      </c>
      <c r="B112" s="238" t="s">
        <v>5054</v>
      </c>
      <c r="C112" s="243">
        <v>20091229</v>
      </c>
      <c r="D112" s="237" t="s">
        <v>5053</v>
      </c>
      <c r="E112" s="238" t="s">
        <v>4493</v>
      </c>
      <c r="F112" s="237" t="s">
        <v>5052</v>
      </c>
      <c r="G112" s="237" t="s">
        <v>4801</v>
      </c>
      <c r="H112" s="241">
        <v>26</v>
      </c>
      <c r="I112" s="241">
        <v>0</v>
      </c>
      <c r="J112" s="241">
        <v>3</v>
      </c>
      <c r="K112" s="241">
        <v>3</v>
      </c>
      <c r="L112" s="241">
        <v>0</v>
      </c>
      <c r="M112" s="241">
        <v>0</v>
      </c>
      <c r="N112" s="241">
        <v>0</v>
      </c>
      <c r="O112" s="241">
        <v>32</v>
      </c>
      <c r="P112" s="237" t="s">
        <v>4481</v>
      </c>
      <c r="Q112" s="240">
        <v>0.5</v>
      </c>
      <c r="R112" s="237" t="s">
        <v>4462</v>
      </c>
      <c r="S112" s="237" t="s">
        <v>5051</v>
      </c>
      <c r="T112" s="237" t="s">
        <v>5050</v>
      </c>
      <c r="U112" s="237" t="s">
        <v>4172</v>
      </c>
      <c r="V112" s="237" t="s">
        <v>5049</v>
      </c>
      <c r="W112" s="237" t="s">
        <v>4457</v>
      </c>
      <c r="X112" s="239">
        <v>1990049751</v>
      </c>
      <c r="Y112" s="239">
        <v>1967510360</v>
      </c>
      <c r="Z112" s="238" t="s">
        <v>4404</v>
      </c>
      <c r="AA112" s="237" t="s">
        <v>4456</v>
      </c>
      <c r="AB112" s="238" t="s">
        <v>5048</v>
      </c>
    </row>
    <row r="113" spans="1:28" hidden="1" x14ac:dyDescent="0.25">
      <c r="A113" s="254">
        <v>53034</v>
      </c>
      <c r="B113" s="238" t="s">
        <v>5047</v>
      </c>
      <c r="C113" s="243">
        <v>20090814</v>
      </c>
      <c r="D113" s="237" t="s">
        <v>5046</v>
      </c>
      <c r="E113" s="238" t="s">
        <v>4404</v>
      </c>
      <c r="F113" s="237" t="s">
        <v>5045</v>
      </c>
      <c r="G113" s="237" t="s">
        <v>4810</v>
      </c>
      <c r="H113" s="241">
        <v>0.1</v>
      </c>
      <c r="I113" s="241">
        <v>0</v>
      </c>
      <c r="J113" s="241">
        <v>0.1</v>
      </c>
      <c r="K113" s="241">
        <v>0.1</v>
      </c>
      <c r="L113" s="241">
        <v>0</v>
      </c>
      <c r="M113" s="241">
        <v>0</v>
      </c>
      <c r="N113" s="241">
        <v>0</v>
      </c>
      <c r="O113" s="241">
        <v>0.3</v>
      </c>
      <c r="P113" s="237" t="s">
        <v>4481</v>
      </c>
      <c r="Q113" s="240">
        <v>0.5</v>
      </c>
      <c r="R113" s="237" t="s">
        <v>4462</v>
      </c>
      <c r="S113" s="237" t="s">
        <v>5044</v>
      </c>
      <c r="T113" s="237" t="s">
        <v>5043</v>
      </c>
      <c r="U113" s="237" t="s">
        <v>5042</v>
      </c>
      <c r="V113" s="237" t="s">
        <v>5041</v>
      </c>
      <c r="W113" s="237" t="s">
        <v>4457</v>
      </c>
      <c r="X113" s="239">
        <v>3272200677</v>
      </c>
      <c r="Y113" s="239">
        <v>3160741767</v>
      </c>
      <c r="Z113" s="238" t="s">
        <v>4404</v>
      </c>
      <c r="AA113" s="237" t="s">
        <v>4456</v>
      </c>
      <c r="AB113" s="238" t="s">
        <v>5040</v>
      </c>
    </row>
    <row r="114" spans="1:28" hidden="1" x14ac:dyDescent="0.25">
      <c r="A114" s="254">
        <v>53105</v>
      </c>
      <c r="B114" s="238" t="s">
        <v>5039</v>
      </c>
      <c r="C114" s="243">
        <v>20091230</v>
      </c>
      <c r="D114" s="237" t="s">
        <v>5038</v>
      </c>
      <c r="E114" s="238" t="s">
        <v>2626</v>
      </c>
      <c r="F114" s="237" t="s">
        <v>5037</v>
      </c>
      <c r="G114" s="237" t="s">
        <v>4738</v>
      </c>
      <c r="H114" s="241">
        <v>80</v>
      </c>
      <c r="I114" s="241">
        <v>0</v>
      </c>
      <c r="J114" s="241">
        <v>6</v>
      </c>
      <c r="K114" s="241">
        <v>6</v>
      </c>
      <c r="L114" s="241">
        <v>0</v>
      </c>
      <c r="M114" s="241">
        <v>0</v>
      </c>
      <c r="N114" s="241">
        <v>0</v>
      </c>
      <c r="O114" s="241">
        <v>92</v>
      </c>
      <c r="P114" s="237" t="s">
        <v>4481</v>
      </c>
      <c r="Q114" s="240">
        <v>1</v>
      </c>
      <c r="R114" s="237" t="s">
        <v>4462</v>
      </c>
      <c r="S114" s="237" t="s">
        <v>5036</v>
      </c>
      <c r="T114" s="237" t="s">
        <v>5035</v>
      </c>
      <c r="U114" s="237" t="s">
        <v>5034</v>
      </c>
      <c r="V114" s="237" t="s">
        <v>5033</v>
      </c>
      <c r="W114" s="237" t="s">
        <v>4457</v>
      </c>
      <c r="X114" s="239">
        <v>3179207919</v>
      </c>
      <c r="Y114" s="239">
        <v>2629212491</v>
      </c>
      <c r="Z114" s="238" t="s">
        <v>2626</v>
      </c>
      <c r="AA114" s="237" t="s">
        <v>4456</v>
      </c>
      <c r="AB114" s="238" t="s">
        <v>5032</v>
      </c>
    </row>
    <row r="115" spans="1:28" hidden="1" x14ac:dyDescent="0.25">
      <c r="A115" s="254">
        <v>52616</v>
      </c>
      <c r="B115" s="238" t="s">
        <v>5031</v>
      </c>
      <c r="C115" s="243">
        <v>20071005</v>
      </c>
      <c r="D115" s="237" t="s">
        <v>5030</v>
      </c>
      <c r="E115" s="238" t="s">
        <v>907</v>
      </c>
      <c r="F115" s="237" t="s">
        <v>5029</v>
      </c>
      <c r="G115" s="237" t="s">
        <v>5028</v>
      </c>
      <c r="H115" s="241">
        <v>0.1</v>
      </c>
      <c r="I115" s="241">
        <v>0</v>
      </c>
      <c r="J115" s="241">
        <v>0.1</v>
      </c>
      <c r="K115" s="241">
        <v>0.1</v>
      </c>
      <c r="L115" s="241">
        <v>0</v>
      </c>
      <c r="M115" s="241">
        <v>0</v>
      </c>
      <c r="N115" s="241">
        <v>0</v>
      </c>
      <c r="O115" s="241">
        <v>0.3</v>
      </c>
      <c r="P115" s="237" t="s">
        <v>4481</v>
      </c>
      <c r="Q115" s="240">
        <v>0.9</v>
      </c>
      <c r="R115" s="237" t="s">
        <v>4462</v>
      </c>
      <c r="S115" s="237" t="s">
        <v>5027</v>
      </c>
      <c r="T115" s="237" t="s">
        <v>5026</v>
      </c>
      <c r="U115" s="237" t="s">
        <v>1050</v>
      </c>
      <c r="V115" s="237" t="s">
        <v>5025</v>
      </c>
      <c r="W115" s="237" t="s">
        <v>4457</v>
      </c>
      <c r="X115" s="239">
        <v>700000000</v>
      </c>
      <c r="Y115" s="239">
        <v>289949860</v>
      </c>
      <c r="Z115" s="238" t="s">
        <v>4543</v>
      </c>
      <c r="AA115" s="237" t="s">
        <v>4403</v>
      </c>
      <c r="AB115" s="238" t="s">
        <v>5024</v>
      </c>
    </row>
    <row r="116" spans="1:28" hidden="1" x14ac:dyDescent="0.25">
      <c r="A116" s="254">
        <v>52657</v>
      </c>
      <c r="B116" s="238" t="s">
        <v>5023</v>
      </c>
      <c r="C116" s="243">
        <v>20071231</v>
      </c>
      <c r="D116" s="237" t="s">
        <v>5022</v>
      </c>
      <c r="E116" s="238" t="s">
        <v>2271</v>
      </c>
      <c r="F116" s="237" t="s">
        <v>4629</v>
      </c>
      <c r="G116" s="237" t="s">
        <v>4855</v>
      </c>
      <c r="H116" s="241">
        <v>0.1</v>
      </c>
      <c r="I116" s="241">
        <v>0.1</v>
      </c>
      <c r="J116" s="241">
        <v>0.1</v>
      </c>
      <c r="K116" s="241">
        <v>0.1</v>
      </c>
      <c r="L116" s="241">
        <v>0</v>
      </c>
      <c r="M116" s="241">
        <v>0</v>
      </c>
      <c r="N116" s="241">
        <v>0</v>
      </c>
      <c r="O116" s="241">
        <v>0.4</v>
      </c>
      <c r="P116" s="237"/>
      <c r="Q116" s="240">
        <v>0</v>
      </c>
      <c r="R116" s="237" t="s">
        <v>4462</v>
      </c>
      <c r="S116" s="237" t="s">
        <v>5021</v>
      </c>
      <c r="T116" s="237" t="s">
        <v>5020</v>
      </c>
      <c r="U116" s="237" t="s">
        <v>1055</v>
      </c>
      <c r="V116" s="237" t="s">
        <v>5019</v>
      </c>
      <c r="W116" s="237" t="s">
        <v>4457</v>
      </c>
      <c r="X116" s="239">
        <v>4602855244</v>
      </c>
      <c r="Y116" s="239">
        <v>5090596968</v>
      </c>
      <c r="Z116" s="238" t="s">
        <v>2271</v>
      </c>
      <c r="AA116" s="237" t="s">
        <v>4403</v>
      </c>
      <c r="AB116" s="238" t="s">
        <v>5018</v>
      </c>
    </row>
    <row r="117" spans="1:28" hidden="1" x14ac:dyDescent="0.25">
      <c r="A117" s="254">
        <v>52632</v>
      </c>
      <c r="B117" s="238" t="s">
        <v>5017</v>
      </c>
      <c r="C117" s="243">
        <v>20071102</v>
      </c>
      <c r="D117" s="237" t="s">
        <v>5016</v>
      </c>
      <c r="E117" s="238" t="s">
        <v>2626</v>
      </c>
      <c r="F117" s="237" t="s">
        <v>4595</v>
      </c>
      <c r="G117" s="237" t="s">
        <v>4435</v>
      </c>
      <c r="H117" s="241">
        <v>34</v>
      </c>
      <c r="I117" s="241">
        <v>90</v>
      </c>
      <c r="J117" s="241">
        <v>3.4</v>
      </c>
      <c r="K117" s="241">
        <v>3.4</v>
      </c>
      <c r="L117" s="241">
        <v>0</v>
      </c>
      <c r="M117" s="241">
        <v>0</v>
      </c>
      <c r="N117" s="241">
        <v>0</v>
      </c>
      <c r="O117" s="241">
        <v>130.80000000000001</v>
      </c>
      <c r="P117" s="237" t="s">
        <v>4481</v>
      </c>
      <c r="Q117" s="240">
        <v>0.9</v>
      </c>
      <c r="R117" s="237" t="s">
        <v>4462</v>
      </c>
      <c r="S117" s="237" t="s">
        <v>5015</v>
      </c>
      <c r="T117" s="237" t="s">
        <v>5014</v>
      </c>
      <c r="U117" s="237" t="s">
        <v>1057</v>
      </c>
      <c r="V117" s="237" t="s">
        <v>5013</v>
      </c>
      <c r="W117" s="237" t="s">
        <v>4457</v>
      </c>
      <c r="X117" s="239">
        <v>2141760879</v>
      </c>
      <c r="Y117" s="239">
        <v>1204648195</v>
      </c>
      <c r="Z117" s="238" t="s">
        <v>2626</v>
      </c>
      <c r="AA117" s="237" t="s">
        <v>4403</v>
      </c>
      <c r="AB117" s="238" t="s">
        <v>5012</v>
      </c>
    </row>
    <row r="118" spans="1:28" hidden="1" x14ac:dyDescent="0.25">
      <c r="A118" s="254">
        <v>52583</v>
      </c>
      <c r="B118" s="238" t="s">
        <v>5011</v>
      </c>
      <c r="C118" s="243">
        <v>20070731</v>
      </c>
      <c r="D118" s="237" t="s">
        <v>4713</v>
      </c>
      <c r="E118" s="238" t="s">
        <v>2626</v>
      </c>
      <c r="F118" s="237" t="s">
        <v>4712</v>
      </c>
      <c r="G118" s="237" t="s">
        <v>4711</v>
      </c>
      <c r="H118" s="241">
        <v>0.1</v>
      </c>
      <c r="I118" s="241">
        <v>0.1</v>
      </c>
      <c r="J118" s="241">
        <v>0.1</v>
      </c>
      <c r="K118" s="241">
        <v>0.1</v>
      </c>
      <c r="L118" s="241">
        <v>0</v>
      </c>
      <c r="M118" s="241">
        <v>0</v>
      </c>
      <c r="N118" s="241">
        <v>0</v>
      </c>
      <c r="O118" s="241">
        <v>0.4</v>
      </c>
      <c r="P118" s="237" t="s">
        <v>4481</v>
      </c>
      <c r="Q118" s="240">
        <v>0.9</v>
      </c>
      <c r="R118" s="237" t="s">
        <v>4462</v>
      </c>
      <c r="S118" s="237" t="s">
        <v>5010</v>
      </c>
      <c r="T118" s="237" t="s">
        <v>5009</v>
      </c>
      <c r="U118" s="237" t="s">
        <v>1504</v>
      </c>
      <c r="V118" s="237" t="s">
        <v>5008</v>
      </c>
      <c r="W118" s="237" t="s">
        <v>4457</v>
      </c>
      <c r="X118" s="239">
        <v>1639426282</v>
      </c>
      <c r="Y118" s="239">
        <v>786212815</v>
      </c>
      <c r="Z118" s="238" t="s">
        <v>2626</v>
      </c>
      <c r="AA118" s="237" t="s">
        <v>4403</v>
      </c>
      <c r="AB118" s="238" t="s">
        <v>5007</v>
      </c>
    </row>
    <row r="119" spans="1:28" hidden="1" x14ac:dyDescent="0.25">
      <c r="A119" s="254">
        <v>52584</v>
      </c>
      <c r="B119" s="238" t="s">
        <v>5006</v>
      </c>
      <c r="C119" s="243">
        <v>20070731</v>
      </c>
      <c r="D119" s="237" t="s">
        <v>4713</v>
      </c>
      <c r="E119" s="238" t="s">
        <v>2626</v>
      </c>
      <c r="F119" s="237" t="s">
        <v>4712</v>
      </c>
      <c r="G119" s="237" t="s">
        <v>4711</v>
      </c>
      <c r="H119" s="241">
        <v>0.1</v>
      </c>
      <c r="I119" s="241">
        <v>0.1</v>
      </c>
      <c r="J119" s="241">
        <v>0.1</v>
      </c>
      <c r="K119" s="241">
        <v>0.1</v>
      </c>
      <c r="L119" s="241">
        <v>0</v>
      </c>
      <c r="M119" s="241">
        <v>0</v>
      </c>
      <c r="N119" s="241">
        <v>0</v>
      </c>
      <c r="O119" s="241">
        <v>0.4</v>
      </c>
      <c r="P119" s="237" t="s">
        <v>4481</v>
      </c>
      <c r="Q119" s="240">
        <v>0.9</v>
      </c>
      <c r="R119" s="237" t="s">
        <v>4462</v>
      </c>
      <c r="S119" s="237" t="s">
        <v>5005</v>
      </c>
      <c r="T119" s="237" t="s">
        <v>5004</v>
      </c>
      <c r="U119" s="237" t="s">
        <v>1503</v>
      </c>
      <c r="V119" s="237" t="s">
        <v>5003</v>
      </c>
      <c r="W119" s="237" t="s">
        <v>4457</v>
      </c>
      <c r="X119" s="239">
        <v>2436424625</v>
      </c>
      <c r="Y119" s="239">
        <v>1168439312</v>
      </c>
      <c r="Z119" s="238" t="s">
        <v>2626</v>
      </c>
      <c r="AA119" s="237" t="s">
        <v>4403</v>
      </c>
      <c r="AB119" s="238" t="s">
        <v>5002</v>
      </c>
    </row>
    <row r="120" spans="1:28" hidden="1" x14ac:dyDescent="0.25">
      <c r="A120" s="254">
        <v>52580</v>
      </c>
      <c r="B120" s="238" t="s">
        <v>5001</v>
      </c>
      <c r="C120" s="243">
        <v>20070723</v>
      </c>
      <c r="D120" s="237" t="s">
        <v>5000</v>
      </c>
      <c r="E120" s="238" t="s">
        <v>907</v>
      </c>
      <c r="F120" s="237" t="s">
        <v>4999</v>
      </c>
      <c r="G120" s="237" t="s">
        <v>4575</v>
      </c>
      <c r="H120" s="241">
        <v>0.1</v>
      </c>
      <c r="I120" s="241">
        <v>0.1</v>
      </c>
      <c r="J120" s="241">
        <v>0.1</v>
      </c>
      <c r="K120" s="241">
        <v>0.1</v>
      </c>
      <c r="L120" s="241">
        <v>0</v>
      </c>
      <c r="M120" s="241">
        <v>0</v>
      </c>
      <c r="N120" s="241">
        <v>0</v>
      </c>
      <c r="O120" s="241">
        <v>0.4</v>
      </c>
      <c r="P120" s="237" t="s">
        <v>4481</v>
      </c>
      <c r="Q120" s="240">
        <v>0.9</v>
      </c>
      <c r="R120" s="237" t="s">
        <v>4462</v>
      </c>
      <c r="S120" s="237" t="s">
        <v>4998</v>
      </c>
      <c r="T120" s="237" t="s">
        <v>4997</v>
      </c>
      <c r="U120" s="237" t="s">
        <v>1513</v>
      </c>
      <c r="V120" s="237" t="s">
        <v>4996</v>
      </c>
      <c r="W120" s="237" t="s">
        <v>4457</v>
      </c>
      <c r="X120" s="239">
        <v>1737811747</v>
      </c>
      <c r="Y120" s="239">
        <v>1161215707</v>
      </c>
      <c r="Z120" s="238" t="s">
        <v>913</v>
      </c>
      <c r="AA120" s="237" t="s">
        <v>4403</v>
      </c>
      <c r="AB120" s="238" t="s">
        <v>4995</v>
      </c>
    </row>
    <row r="121" spans="1:28" hidden="1" x14ac:dyDescent="0.25">
      <c r="A121" s="254">
        <v>52585</v>
      </c>
      <c r="B121" s="238" t="s">
        <v>4994</v>
      </c>
      <c r="C121" s="243">
        <v>20070731</v>
      </c>
      <c r="D121" s="237" t="s">
        <v>4713</v>
      </c>
      <c r="E121" s="238" t="s">
        <v>2626</v>
      </c>
      <c r="F121" s="237" t="s">
        <v>4712</v>
      </c>
      <c r="G121" s="237" t="s">
        <v>4711</v>
      </c>
      <c r="H121" s="241">
        <v>0.1</v>
      </c>
      <c r="I121" s="241">
        <v>0.1</v>
      </c>
      <c r="J121" s="241">
        <v>0.1</v>
      </c>
      <c r="K121" s="241">
        <v>0.1</v>
      </c>
      <c r="L121" s="241">
        <v>0</v>
      </c>
      <c r="M121" s="241">
        <v>0</v>
      </c>
      <c r="N121" s="241">
        <v>0</v>
      </c>
      <c r="O121" s="241">
        <v>0.4</v>
      </c>
      <c r="P121" s="237" t="s">
        <v>4481</v>
      </c>
      <c r="Q121" s="240">
        <v>0.9</v>
      </c>
      <c r="R121" s="237" t="s">
        <v>4462</v>
      </c>
      <c r="S121" s="237" t="s">
        <v>4993</v>
      </c>
      <c r="T121" s="237" t="s">
        <v>4992</v>
      </c>
      <c r="U121" s="237" t="s">
        <v>1500</v>
      </c>
      <c r="V121" s="237" t="s">
        <v>4991</v>
      </c>
      <c r="W121" s="237" t="s">
        <v>4457</v>
      </c>
      <c r="X121" s="239">
        <v>2000000000</v>
      </c>
      <c r="Y121" s="239">
        <v>1190353571</v>
      </c>
      <c r="Z121" s="238" t="s">
        <v>2626</v>
      </c>
      <c r="AA121" s="237" t="s">
        <v>4403</v>
      </c>
      <c r="AB121" s="238" t="s">
        <v>4990</v>
      </c>
    </row>
    <row r="122" spans="1:28" hidden="1" x14ac:dyDescent="0.25">
      <c r="A122" s="254">
        <v>52579</v>
      </c>
      <c r="B122" s="238" t="s">
        <v>4989</v>
      </c>
      <c r="C122" s="243">
        <v>20070724</v>
      </c>
      <c r="D122" s="237" t="s">
        <v>4988</v>
      </c>
      <c r="E122" s="238" t="s">
        <v>907</v>
      </c>
      <c r="F122" s="237" t="s">
        <v>4472</v>
      </c>
      <c r="G122" s="237" t="s">
        <v>4444</v>
      </c>
      <c r="H122" s="241">
        <v>0.1</v>
      </c>
      <c r="I122" s="241">
        <v>0</v>
      </c>
      <c r="J122" s="241">
        <v>0.1</v>
      </c>
      <c r="K122" s="241">
        <v>0.1</v>
      </c>
      <c r="L122" s="241">
        <v>0</v>
      </c>
      <c r="M122" s="241">
        <v>0</v>
      </c>
      <c r="N122" s="241">
        <v>0</v>
      </c>
      <c r="O122" s="241">
        <v>0.3</v>
      </c>
      <c r="P122" s="237" t="s">
        <v>4481</v>
      </c>
      <c r="Q122" s="240">
        <v>0.9</v>
      </c>
      <c r="R122" s="237" t="s">
        <v>4462</v>
      </c>
      <c r="S122" s="237" t="s">
        <v>4987</v>
      </c>
      <c r="T122" s="237" t="s">
        <v>4986</v>
      </c>
      <c r="U122" s="237" t="s">
        <v>1510</v>
      </c>
      <c r="V122" s="237" t="s">
        <v>4985</v>
      </c>
      <c r="W122" s="237" t="s">
        <v>4457</v>
      </c>
      <c r="X122" s="239">
        <v>4955401388</v>
      </c>
      <c r="Y122" s="239">
        <v>4939677709</v>
      </c>
      <c r="Z122" s="238" t="s">
        <v>4984</v>
      </c>
      <c r="AA122" s="237" t="s">
        <v>4403</v>
      </c>
      <c r="AB122" s="238" t="s">
        <v>4983</v>
      </c>
    </row>
    <row r="123" spans="1:28" s="263" customFormat="1" x14ac:dyDescent="0.25">
      <c r="A123" s="256">
        <v>53089</v>
      </c>
      <c r="B123" s="257" t="s">
        <v>4982</v>
      </c>
      <c r="C123" s="258">
        <v>20091127</v>
      </c>
      <c r="D123" s="259" t="s">
        <v>4981</v>
      </c>
      <c r="E123" s="257" t="s">
        <v>2448</v>
      </c>
      <c r="F123" s="259" t="s">
        <v>4980</v>
      </c>
      <c r="G123" s="259" t="s">
        <v>4979</v>
      </c>
      <c r="H123" s="260">
        <v>24</v>
      </c>
      <c r="I123" s="260">
        <v>0</v>
      </c>
      <c r="J123" s="260">
        <v>2.4</v>
      </c>
      <c r="K123" s="260">
        <v>2</v>
      </c>
      <c r="L123" s="260">
        <v>0</v>
      </c>
      <c r="M123" s="260">
        <v>0</v>
      </c>
      <c r="N123" s="260">
        <v>0</v>
      </c>
      <c r="O123" s="260">
        <v>28.4</v>
      </c>
      <c r="P123" s="259" t="s">
        <v>4481</v>
      </c>
      <c r="Q123" s="261">
        <v>1</v>
      </c>
      <c r="R123" s="259" t="s">
        <v>4409</v>
      </c>
      <c r="S123" s="259" t="s">
        <v>4978</v>
      </c>
      <c r="T123" s="259" t="s">
        <v>4977</v>
      </c>
      <c r="U123" s="259" t="s">
        <v>4976</v>
      </c>
      <c r="V123" s="259" t="s">
        <v>4975</v>
      </c>
      <c r="W123" s="259" t="s">
        <v>4405</v>
      </c>
      <c r="X123" s="262">
        <v>6042700679</v>
      </c>
      <c r="Y123" s="262">
        <v>5959242255</v>
      </c>
      <c r="Z123" s="257" t="s">
        <v>2448</v>
      </c>
      <c r="AA123" s="259" t="s">
        <v>4456</v>
      </c>
      <c r="AB123" s="257" t="s">
        <v>4974</v>
      </c>
    </row>
    <row r="124" spans="1:28" s="263" customFormat="1" x14ac:dyDescent="0.25">
      <c r="A124" s="256">
        <v>53098</v>
      </c>
      <c r="B124" s="257" t="s">
        <v>4973</v>
      </c>
      <c r="C124" s="258">
        <v>20091218</v>
      </c>
      <c r="D124" s="259" t="s">
        <v>4972</v>
      </c>
      <c r="E124" s="257" t="s">
        <v>2448</v>
      </c>
      <c r="F124" s="259" t="s">
        <v>4971</v>
      </c>
      <c r="G124" s="259" t="s">
        <v>4510</v>
      </c>
      <c r="H124" s="260">
        <v>24</v>
      </c>
      <c r="I124" s="260">
        <v>0</v>
      </c>
      <c r="J124" s="260">
        <v>2.4</v>
      </c>
      <c r="K124" s="260">
        <v>2</v>
      </c>
      <c r="L124" s="260">
        <v>0</v>
      </c>
      <c r="M124" s="260">
        <v>0</v>
      </c>
      <c r="N124" s="260">
        <v>0</v>
      </c>
      <c r="O124" s="260">
        <v>28.4</v>
      </c>
      <c r="P124" s="259" t="s">
        <v>4481</v>
      </c>
      <c r="Q124" s="261">
        <v>1</v>
      </c>
      <c r="R124" s="259" t="s">
        <v>4409</v>
      </c>
      <c r="S124" s="259" t="s">
        <v>4970</v>
      </c>
      <c r="T124" s="259" t="s">
        <v>4969</v>
      </c>
      <c r="U124" s="259" t="s">
        <v>4968</v>
      </c>
      <c r="V124" s="259" t="s">
        <v>4967</v>
      </c>
      <c r="W124" s="259" t="s">
        <v>4405</v>
      </c>
      <c r="X124" s="262">
        <v>2936479665</v>
      </c>
      <c r="Y124" s="262">
        <v>2913998742</v>
      </c>
      <c r="Z124" s="257" t="s">
        <v>2448</v>
      </c>
      <c r="AA124" s="259" t="s">
        <v>4456</v>
      </c>
      <c r="AB124" s="257" t="s">
        <v>4966</v>
      </c>
    </row>
    <row r="125" spans="1:28" s="263" customFormat="1" x14ac:dyDescent="0.25">
      <c r="A125" s="256">
        <v>53112</v>
      </c>
      <c r="B125" s="257" t="s">
        <v>4965</v>
      </c>
      <c r="C125" s="258">
        <v>20100108</v>
      </c>
      <c r="D125" s="259" t="s">
        <v>4964</v>
      </c>
      <c r="E125" s="257" t="s">
        <v>2448</v>
      </c>
      <c r="F125" s="259" t="s">
        <v>4567</v>
      </c>
      <c r="G125" s="259" t="s">
        <v>4566</v>
      </c>
      <c r="H125" s="260">
        <v>60</v>
      </c>
      <c r="I125" s="260">
        <v>0</v>
      </c>
      <c r="J125" s="260">
        <v>5</v>
      </c>
      <c r="K125" s="260">
        <v>5</v>
      </c>
      <c r="L125" s="260">
        <v>0</v>
      </c>
      <c r="M125" s="260">
        <v>0</v>
      </c>
      <c r="N125" s="260">
        <v>0</v>
      </c>
      <c r="O125" s="260">
        <v>70</v>
      </c>
      <c r="P125" s="259" t="s">
        <v>4481</v>
      </c>
      <c r="Q125" s="261">
        <v>1</v>
      </c>
      <c r="R125" s="259" t="s">
        <v>4409</v>
      </c>
      <c r="S125" s="259" t="s">
        <v>4963</v>
      </c>
      <c r="T125" s="259" t="s">
        <v>4962</v>
      </c>
      <c r="U125" s="259" t="s">
        <v>5810</v>
      </c>
      <c r="V125" s="259" t="s">
        <v>4961</v>
      </c>
      <c r="W125" s="259" t="s">
        <v>4405</v>
      </c>
      <c r="X125" s="262">
        <v>9768653323</v>
      </c>
      <c r="Y125" s="262">
        <v>9416394701</v>
      </c>
      <c r="Z125" s="257" t="s">
        <v>2448</v>
      </c>
      <c r="AA125" s="259" t="s">
        <v>4456</v>
      </c>
      <c r="AB125" s="257" t="s">
        <v>4960</v>
      </c>
    </row>
    <row r="126" spans="1:28" s="263" customFormat="1" x14ac:dyDescent="0.25">
      <c r="A126" s="256">
        <v>53124</v>
      </c>
      <c r="B126" s="257" t="s">
        <v>4959</v>
      </c>
      <c r="C126" s="258">
        <v>20100129</v>
      </c>
      <c r="D126" s="259" t="s">
        <v>4550</v>
      </c>
      <c r="E126" s="257" t="s">
        <v>2448</v>
      </c>
      <c r="F126" s="259" t="s">
        <v>4549</v>
      </c>
      <c r="G126" s="259" t="s">
        <v>4548</v>
      </c>
      <c r="H126" s="260">
        <v>60</v>
      </c>
      <c r="I126" s="260">
        <v>0</v>
      </c>
      <c r="J126" s="260">
        <v>6</v>
      </c>
      <c r="K126" s="260">
        <v>4</v>
      </c>
      <c r="L126" s="260">
        <v>0</v>
      </c>
      <c r="M126" s="260">
        <v>0</v>
      </c>
      <c r="N126" s="260">
        <v>0</v>
      </c>
      <c r="O126" s="260">
        <v>70</v>
      </c>
      <c r="P126" s="259" t="s">
        <v>4481</v>
      </c>
      <c r="Q126" s="261">
        <v>1</v>
      </c>
      <c r="R126" s="259" t="s">
        <v>4409</v>
      </c>
      <c r="S126" s="259" t="s">
        <v>4958</v>
      </c>
      <c r="T126" s="259" t="s">
        <v>4957</v>
      </c>
      <c r="U126" s="259" t="s">
        <v>5811</v>
      </c>
      <c r="V126" s="259" t="s">
        <v>4956</v>
      </c>
      <c r="W126" s="259" t="s">
        <v>4405</v>
      </c>
      <c r="X126" s="262">
        <v>15682718511</v>
      </c>
      <c r="Y126" s="262">
        <v>15580158132</v>
      </c>
      <c r="Z126" s="257" t="s">
        <v>2448</v>
      </c>
      <c r="AA126" s="259" t="s">
        <v>4456</v>
      </c>
      <c r="AB126" s="257" t="s">
        <v>4955</v>
      </c>
    </row>
    <row r="127" spans="1:28" hidden="1" x14ac:dyDescent="0.25">
      <c r="A127" s="254">
        <v>52642</v>
      </c>
      <c r="B127" s="238" t="s">
        <v>4954</v>
      </c>
      <c r="C127" s="243">
        <v>20071203</v>
      </c>
      <c r="D127" s="237" t="s">
        <v>4912</v>
      </c>
      <c r="E127" s="238" t="s">
        <v>2626</v>
      </c>
      <c r="F127" s="237" t="s">
        <v>4911</v>
      </c>
      <c r="G127" s="237" t="s">
        <v>4862</v>
      </c>
      <c r="H127" s="241">
        <v>0.1</v>
      </c>
      <c r="I127" s="241">
        <v>0.1</v>
      </c>
      <c r="J127" s="241">
        <v>0.1</v>
      </c>
      <c r="K127" s="241">
        <v>0.1</v>
      </c>
      <c r="L127" s="241">
        <v>0</v>
      </c>
      <c r="M127" s="241">
        <v>0</v>
      </c>
      <c r="N127" s="241">
        <v>0</v>
      </c>
      <c r="O127" s="241">
        <v>0.4</v>
      </c>
      <c r="P127" s="237"/>
      <c r="Q127" s="240">
        <v>0</v>
      </c>
      <c r="R127" s="237" t="s">
        <v>4409</v>
      </c>
      <c r="S127" s="237" t="s">
        <v>4953</v>
      </c>
      <c r="T127" s="237" t="s">
        <v>4952</v>
      </c>
      <c r="U127" s="237" t="s">
        <v>1062</v>
      </c>
      <c r="V127" s="237" t="s">
        <v>4951</v>
      </c>
      <c r="W127" s="237" t="s">
        <v>4405</v>
      </c>
      <c r="X127" s="239">
        <v>1872681354</v>
      </c>
      <c r="Y127" s="239">
        <v>1434328702</v>
      </c>
      <c r="Z127" s="238" t="s">
        <v>2627</v>
      </c>
      <c r="AA127" s="237" t="s">
        <v>4403</v>
      </c>
      <c r="AB127" s="238" t="s">
        <v>4950</v>
      </c>
    </row>
    <row r="128" spans="1:28" hidden="1" x14ac:dyDescent="0.25">
      <c r="A128" s="254">
        <v>52543</v>
      </c>
      <c r="B128" s="238" t="s">
        <v>4949</v>
      </c>
      <c r="C128" s="243">
        <v>20070502</v>
      </c>
      <c r="D128" s="237" t="s">
        <v>4948</v>
      </c>
      <c r="E128" s="238" t="s">
        <v>2626</v>
      </c>
      <c r="F128" s="237" t="s">
        <v>4436</v>
      </c>
      <c r="G128" s="237" t="s">
        <v>4435</v>
      </c>
      <c r="H128" s="241">
        <v>0.1</v>
      </c>
      <c r="I128" s="241">
        <v>0.1</v>
      </c>
      <c r="J128" s="241">
        <v>0.1</v>
      </c>
      <c r="K128" s="241">
        <v>0.1</v>
      </c>
      <c r="L128" s="241">
        <v>0</v>
      </c>
      <c r="M128" s="241">
        <v>0</v>
      </c>
      <c r="N128" s="241">
        <v>0</v>
      </c>
      <c r="O128" s="241">
        <v>0.4</v>
      </c>
      <c r="P128" s="237"/>
      <c r="Q128" s="240">
        <v>0</v>
      </c>
      <c r="R128" s="237" t="s">
        <v>4409</v>
      </c>
      <c r="S128" s="237" t="s">
        <v>4947</v>
      </c>
      <c r="T128" s="237" t="s">
        <v>4946</v>
      </c>
      <c r="U128" s="237" t="s">
        <v>4945</v>
      </c>
      <c r="V128" s="237" t="s">
        <v>4944</v>
      </c>
      <c r="W128" s="237" t="s">
        <v>4405</v>
      </c>
      <c r="X128" s="239">
        <v>9328980417</v>
      </c>
      <c r="Y128" s="239">
        <v>5623666227</v>
      </c>
      <c r="Z128" s="238" t="s">
        <v>4943</v>
      </c>
      <c r="AA128" s="237" t="s">
        <v>4403</v>
      </c>
      <c r="AB128" s="238" t="s">
        <v>4942</v>
      </c>
    </row>
    <row r="129" spans="1:28" hidden="1" x14ac:dyDescent="0.25">
      <c r="A129" s="254">
        <v>52544</v>
      </c>
      <c r="B129" s="238" t="s">
        <v>4941</v>
      </c>
      <c r="C129" s="243">
        <v>20070504</v>
      </c>
      <c r="D129" s="237" t="s">
        <v>4452</v>
      </c>
      <c r="E129" s="238" t="s">
        <v>2626</v>
      </c>
      <c r="F129" s="237" t="s">
        <v>4611</v>
      </c>
      <c r="G129" s="237" t="s">
        <v>4940</v>
      </c>
      <c r="H129" s="241">
        <v>0.1</v>
      </c>
      <c r="I129" s="241">
        <v>0.1</v>
      </c>
      <c r="J129" s="241">
        <v>0.1</v>
      </c>
      <c r="K129" s="241">
        <v>0.1</v>
      </c>
      <c r="L129" s="241">
        <v>0</v>
      </c>
      <c r="M129" s="241">
        <v>0</v>
      </c>
      <c r="N129" s="241">
        <v>0</v>
      </c>
      <c r="O129" s="241">
        <v>0.4</v>
      </c>
      <c r="P129" s="237"/>
      <c r="Q129" s="240">
        <v>0</v>
      </c>
      <c r="R129" s="237" t="s">
        <v>4409</v>
      </c>
      <c r="S129" s="237" t="s">
        <v>4939</v>
      </c>
      <c r="T129" s="237" t="s">
        <v>4938</v>
      </c>
      <c r="U129" s="237" t="s">
        <v>4937</v>
      </c>
      <c r="V129" s="237" t="s">
        <v>4936</v>
      </c>
      <c r="W129" s="237" t="s">
        <v>4405</v>
      </c>
      <c r="X129" s="239">
        <v>11467415139</v>
      </c>
      <c r="Y129" s="239">
        <v>6659580874</v>
      </c>
      <c r="Z129" s="238" t="s">
        <v>2626</v>
      </c>
      <c r="AA129" s="237" t="s">
        <v>4403</v>
      </c>
      <c r="AB129" s="238" t="s">
        <v>4935</v>
      </c>
    </row>
    <row r="130" spans="1:28" hidden="1" x14ac:dyDescent="0.25">
      <c r="A130" s="254">
        <v>52624</v>
      </c>
      <c r="B130" s="238" t="s">
        <v>4934</v>
      </c>
      <c r="C130" s="243">
        <v>20071019</v>
      </c>
      <c r="D130" s="237" t="s">
        <v>4933</v>
      </c>
      <c r="E130" s="238" t="s">
        <v>2626</v>
      </c>
      <c r="F130" s="237" t="s">
        <v>4512</v>
      </c>
      <c r="G130" s="237" t="s">
        <v>4932</v>
      </c>
      <c r="H130" s="241">
        <v>0.1</v>
      </c>
      <c r="I130" s="241">
        <v>0.1</v>
      </c>
      <c r="J130" s="241">
        <v>0.1</v>
      </c>
      <c r="K130" s="241">
        <v>0.1</v>
      </c>
      <c r="L130" s="241">
        <v>0</v>
      </c>
      <c r="M130" s="241">
        <v>0</v>
      </c>
      <c r="N130" s="241">
        <v>0</v>
      </c>
      <c r="O130" s="241">
        <v>0.4</v>
      </c>
      <c r="P130" s="237"/>
      <c r="Q130" s="240">
        <v>0</v>
      </c>
      <c r="R130" s="237" t="s">
        <v>4409</v>
      </c>
      <c r="S130" s="237" t="s">
        <v>4931</v>
      </c>
      <c r="T130" s="237" t="s">
        <v>4930</v>
      </c>
      <c r="U130" s="237" t="s">
        <v>1063</v>
      </c>
      <c r="V130" s="237" t="s">
        <v>4929</v>
      </c>
      <c r="W130" s="237" t="s">
        <v>4405</v>
      </c>
      <c r="X130" s="239">
        <v>15645911529</v>
      </c>
      <c r="Y130" s="239">
        <v>10278233180</v>
      </c>
      <c r="Z130" s="238" t="s">
        <v>2626</v>
      </c>
      <c r="AA130" s="237" t="s">
        <v>4403</v>
      </c>
      <c r="AB130" s="238" t="s">
        <v>4928</v>
      </c>
    </row>
    <row r="131" spans="1:28" hidden="1" x14ac:dyDescent="0.25">
      <c r="A131" s="254">
        <v>52976</v>
      </c>
      <c r="B131" s="238" t="s">
        <v>4927</v>
      </c>
      <c r="C131" s="243">
        <v>20080922</v>
      </c>
      <c r="D131" s="237" t="s">
        <v>4926</v>
      </c>
      <c r="E131" s="238" t="s">
        <v>4404</v>
      </c>
      <c r="F131" s="237" t="s">
        <v>4925</v>
      </c>
      <c r="G131" s="237" t="s">
        <v>4924</v>
      </c>
      <c r="H131" s="241">
        <v>0.1</v>
      </c>
      <c r="I131" s="241">
        <v>0</v>
      </c>
      <c r="J131" s="241">
        <v>0.1</v>
      </c>
      <c r="K131" s="241">
        <v>0.1</v>
      </c>
      <c r="L131" s="241">
        <v>0</v>
      </c>
      <c r="M131" s="241">
        <v>0</v>
      </c>
      <c r="N131" s="241">
        <v>0</v>
      </c>
      <c r="O131" s="241">
        <v>0.3</v>
      </c>
      <c r="P131" s="237" t="s">
        <v>4481</v>
      </c>
      <c r="Q131" s="240">
        <v>0.1</v>
      </c>
      <c r="R131" s="237" t="s">
        <v>4409</v>
      </c>
      <c r="S131" s="237" t="s">
        <v>4923</v>
      </c>
      <c r="T131" s="237" t="s">
        <v>4922</v>
      </c>
      <c r="U131" s="237" t="s">
        <v>4921</v>
      </c>
      <c r="V131" s="237" t="s">
        <v>4920</v>
      </c>
      <c r="W131" s="237" t="s">
        <v>4405</v>
      </c>
      <c r="X131" s="239">
        <v>262811775</v>
      </c>
      <c r="Y131" s="239">
        <v>315327382</v>
      </c>
      <c r="Z131" s="238" t="s">
        <v>4404</v>
      </c>
      <c r="AA131" s="237" t="s">
        <v>4403</v>
      </c>
      <c r="AB131" s="238" t="s">
        <v>4919</v>
      </c>
    </row>
    <row r="132" spans="1:28" hidden="1" x14ac:dyDescent="0.25">
      <c r="A132" s="254">
        <v>52797</v>
      </c>
      <c r="B132" s="238" t="s">
        <v>4918</v>
      </c>
      <c r="C132" s="243">
        <v>20080425</v>
      </c>
      <c r="D132" s="237" t="s">
        <v>4883</v>
      </c>
      <c r="E132" s="238" t="s">
        <v>4404</v>
      </c>
      <c r="F132" s="237" t="s">
        <v>4444</v>
      </c>
      <c r="G132" s="237" t="s">
        <v>4443</v>
      </c>
      <c r="H132" s="241">
        <v>0.1</v>
      </c>
      <c r="I132" s="241">
        <v>0</v>
      </c>
      <c r="J132" s="241">
        <v>0.1</v>
      </c>
      <c r="K132" s="241">
        <v>0.1</v>
      </c>
      <c r="L132" s="241">
        <v>0</v>
      </c>
      <c r="M132" s="241">
        <v>0</v>
      </c>
      <c r="N132" s="241">
        <v>0</v>
      </c>
      <c r="O132" s="241">
        <v>0.3</v>
      </c>
      <c r="P132" s="237"/>
      <c r="Q132" s="240">
        <v>0</v>
      </c>
      <c r="R132" s="237" t="s">
        <v>4409</v>
      </c>
      <c r="S132" s="237" t="s">
        <v>4917</v>
      </c>
      <c r="T132" s="237" t="s">
        <v>4916</v>
      </c>
      <c r="U132" s="237" t="s">
        <v>1077</v>
      </c>
      <c r="V132" s="237" t="s">
        <v>4915</v>
      </c>
      <c r="W132" s="237" t="s">
        <v>4405</v>
      </c>
      <c r="X132" s="239">
        <v>23063615618</v>
      </c>
      <c r="Y132" s="239">
        <v>18688899426</v>
      </c>
      <c r="Z132" s="238" t="s">
        <v>4404</v>
      </c>
      <c r="AA132" s="237" t="s">
        <v>4403</v>
      </c>
      <c r="AB132" s="238" t="s">
        <v>4914</v>
      </c>
    </row>
    <row r="133" spans="1:28" hidden="1" x14ac:dyDescent="0.25">
      <c r="A133" s="254">
        <v>52643</v>
      </c>
      <c r="B133" s="238" t="s">
        <v>4913</v>
      </c>
      <c r="C133" s="243">
        <v>20071203</v>
      </c>
      <c r="D133" s="237" t="s">
        <v>4912</v>
      </c>
      <c r="E133" s="238" t="s">
        <v>2271</v>
      </c>
      <c r="F133" s="237" t="s">
        <v>4911</v>
      </c>
      <c r="G133" s="237" t="s">
        <v>4862</v>
      </c>
      <c r="H133" s="241">
        <v>0.1</v>
      </c>
      <c r="I133" s="241">
        <v>0.1</v>
      </c>
      <c r="J133" s="241">
        <v>0.1</v>
      </c>
      <c r="K133" s="241">
        <v>0.1</v>
      </c>
      <c r="L133" s="241">
        <v>0</v>
      </c>
      <c r="M133" s="241">
        <v>0</v>
      </c>
      <c r="N133" s="241">
        <v>0</v>
      </c>
      <c r="O133" s="241">
        <v>0.4</v>
      </c>
      <c r="P133" s="237"/>
      <c r="Q133" s="240">
        <v>0</v>
      </c>
      <c r="R133" s="237" t="s">
        <v>4409</v>
      </c>
      <c r="S133" s="237" t="s">
        <v>4910</v>
      </c>
      <c r="T133" s="237" t="s">
        <v>4909</v>
      </c>
      <c r="U133" s="237" t="s">
        <v>1079</v>
      </c>
      <c r="V133" s="237" t="s">
        <v>4908</v>
      </c>
      <c r="W133" s="237" t="s">
        <v>4405</v>
      </c>
      <c r="X133" s="239">
        <v>4722003225</v>
      </c>
      <c r="Y133" s="239">
        <v>5990445914</v>
      </c>
      <c r="Z133" s="238" t="s">
        <v>2627</v>
      </c>
      <c r="AA133" s="237" t="s">
        <v>4403</v>
      </c>
      <c r="AB133" s="238" t="s">
        <v>4907</v>
      </c>
    </row>
    <row r="134" spans="1:28" hidden="1" x14ac:dyDescent="0.25">
      <c r="A134" s="254">
        <v>52567</v>
      </c>
      <c r="B134" s="238" t="s">
        <v>4906</v>
      </c>
      <c r="C134" s="243">
        <v>20070712</v>
      </c>
      <c r="D134" s="237" t="s">
        <v>4899</v>
      </c>
      <c r="E134" s="238" t="s">
        <v>2626</v>
      </c>
      <c r="F134" s="237" t="s">
        <v>4756</v>
      </c>
      <c r="G134" s="237" t="s">
        <v>4816</v>
      </c>
      <c r="H134" s="241">
        <v>0.1</v>
      </c>
      <c r="I134" s="241">
        <v>0.1</v>
      </c>
      <c r="J134" s="241">
        <v>0.1</v>
      </c>
      <c r="K134" s="241">
        <v>0.1</v>
      </c>
      <c r="L134" s="241">
        <v>0</v>
      </c>
      <c r="M134" s="241">
        <v>0</v>
      </c>
      <c r="N134" s="241">
        <v>0</v>
      </c>
      <c r="O134" s="241">
        <v>0.4</v>
      </c>
      <c r="P134" s="237"/>
      <c r="Q134" s="240">
        <v>0</v>
      </c>
      <c r="R134" s="237" t="s">
        <v>4409</v>
      </c>
      <c r="S134" s="237" t="s">
        <v>4905</v>
      </c>
      <c r="T134" s="237" t="s">
        <v>4904</v>
      </c>
      <c r="U134" s="237" t="s">
        <v>4903</v>
      </c>
      <c r="V134" s="237" t="s">
        <v>4902</v>
      </c>
      <c r="W134" s="237" t="s">
        <v>4405</v>
      </c>
      <c r="X134" s="239">
        <v>3552845137</v>
      </c>
      <c r="Y134" s="239">
        <v>3468853573</v>
      </c>
      <c r="Z134" s="238" t="s">
        <v>1718</v>
      </c>
      <c r="AA134" s="237" t="s">
        <v>4403</v>
      </c>
      <c r="AB134" s="238" t="s">
        <v>4901</v>
      </c>
    </row>
    <row r="135" spans="1:28" hidden="1" x14ac:dyDescent="0.25">
      <c r="A135" s="254">
        <v>52568</v>
      </c>
      <c r="B135" s="238" t="s">
        <v>4900</v>
      </c>
      <c r="C135" s="243">
        <v>20070712</v>
      </c>
      <c r="D135" s="237" t="s">
        <v>4899</v>
      </c>
      <c r="E135" s="238" t="s">
        <v>2626</v>
      </c>
      <c r="F135" s="237" t="s">
        <v>4756</v>
      </c>
      <c r="G135" s="237" t="s">
        <v>4816</v>
      </c>
      <c r="H135" s="241">
        <v>0.1</v>
      </c>
      <c r="I135" s="241">
        <v>0.1</v>
      </c>
      <c r="J135" s="241">
        <v>0.1</v>
      </c>
      <c r="K135" s="241">
        <v>0.1</v>
      </c>
      <c r="L135" s="241">
        <v>0</v>
      </c>
      <c r="M135" s="241">
        <v>0</v>
      </c>
      <c r="N135" s="241">
        <v>0</v>
      </c>
      <c r="O135" s="241">
        <v>0.4</v>
      </c>
      <c r="P135" s="237"/>
      <c r="Q135" s="240">
        <v>0</v>
      </c>
      <c r="R135" s="237" t="s">
        <v>4409</v>
      </c>
      <c r="S135" s="237" t="s">
        <v>4898</v>
      </c>
      <c r="T135" s="237" t="s">
        <v>4897</v>
      </c>
      <c r="U135" s="237" t="s">
        <v>4896</v>
      </c>
      <c r="V135" s="237" t="s">
        <v>4895</v>
      </c>
      <c r="W135" s="237" t="s">
        <v>4405</v>
      </c>
      <c r="X135" s="239">
        <v>2414092677</v>
      </c>
      <c r="Y135" s="239">
        <v>1507922836</v>
      </c>
      <c r="Z135" s="238" t="s">
        <v>1718</v>
      </c>
      <c r="AA135" s="237" t="s">
        <v>4403</v>
      </c>
      <c r="AB135" s="238" t="s">
        <v>4894</v>
      </c>
    </row>
    <row r="136" spans="1:28" hidden="1" x14ac:dyDescent="0.25">
      <c r="A136" s="254">
        <v>52609</v>
      </c>
      <c r="B136" s="238" t="s">
        <v>4893</v>
      </c>
      <c r="C136" s="243">
        <v>20070914</v>
      </c>
      <c r="D136" s="237" t="s">
        <v>4891</v>
      </c>
      <c r="E136" s="238" t="s">
        <v>2626</v>
      </c>
      <c r="F136" s="237" t="s">
        <v>4892</v>
      </c>
      <c r="G136" s="237" t="s">
        <v>4891</v>
      </c>
      <c r="H136" s="241">
        <v>0.1</v>
      </c>
      <c r="I136" s="241">
        <v>0.1</v>
      </c>
      <c r="J136" s="241">
        <v>0.1</v>
      </c>
      <c r="K136" s="241">
        <v>0.1</v>
      </c>
      <c r="L136" s="241">
        <v>0</v>
      </c>
      <c r="M136" s="241">
        <v>0</v>
      </c>
      <c r="N136" s="241">
        <v>0</v>
      </c>
      <c r="O136" s="241">
        <v>0.4</v>
      </c>
      <c r="P136" s="237"/>
      <c r="Q136" s="240">
        <v>0</v>
      </c>
      <c r="R136" s="237" t="s">
        <v>4409</v>
      </c>
      <c r="S136" s="237" t="s">
        <v>4890</v>
      </c>
      <c r="T136" s="237" t="s">
        <v>4889</v>
      </c>
      <c r="U136" s="237" t="s">
        <v>4399</v>
      </c>
      <c r="V136" s="237" t="s">
        <v>4888</v>
      </c>
      <c r="W136" s="237" t="s">
        <v>4405</v>
      </c>
      <c r="X136" s="239">
        <v>0</v>
      </c>
      <c r="Y136" s="239">
        <v>0</v>
      </c>
      <c r="Z136" s="238" t="s">
        <v>4675</v>
      </c>
      <c r="AA136" s="237" t="s">
        <v>4403</v>
      </c>
      <c r="AB136" s="238" t="s">
        <v>4887</v>
      </c>
    </row>
    <row r="137" spans="1:28" hidden="1" x14ac:dyDescent="0.25">
      <c r="A137" s="254">
        <v>52693</v>
      </c>
      <c r="B137" s="238" t="s">
        <v>4886</v>
      </c>
      <c r="C137" s="243">
        <v>20080225</v>
      </c>
      <c r="D137" s="237" t="s">
        <v>4885</v>
      </c>
      <c r="E137" s="238" t="s">
        <v>2626</v>
      </c>
      <c r="F137" s="237" t="s">
        <v>4884</v>
      </c>
      <c r="G137" s="237" t="s">
        <v>4883</v>
      </c>
      <c r="H137" s="241">
        <v>0.1</v>
      </c>
      <c r="I137" s="241">
        <v>0.1</v>
      </c>
      <c r="J137" s="241">
        <v>0.1</v>
      </c>
      <c r="K137" s="241">
        <v>0.1</v>
      </c>
      <c r="L137" s="241">
        <v>0</v>
      </c>
      <c r="M137" s="241">
        <v>0</v>
      </c>
      <c r="N137" s="241">
        <v>0</v>
      </c>
      <c r="O137" s="241">
        <v>0.4</v>
      </c>
      <c r="P137" s="237"/>
      <c r="Q137" s="240">
        <v>0</v>
      </c>
      <c r="R137" s="237" t="s">
        <v>4409</v>
      </c>
      <c r="S137" s="237" t="s">
        <v>4882</v>
      </c>
      <c r="T137" s="237" t="s">
        <v>4881</v>
      </c>
      <c r="U137" s="237" t="s">
        <v>1082</v>
      </c>
      <c r="V137" s="237" t="s">
        <v>4880</v>
      </c>
      <c r="W137" s="237" t="s">
        <v>4405</v>
      </c>
      <c r="X137" s="239">
        <v>8518912145</v>
      </c>
      <c r="Y137" s="239">
        <v>8852485703</v>
      </c>
      <c r="Z137" s="238" t="s">
        <v>2626</v>
      </c>
      <c r="AA137" s="237" t="s">
        <v>4403</v>
      </c>
      <c r="AB137" s="238" t="s">
        <v>4879</v>
      </c>
    </row>
    <row r="138" spans="1:28" hidden="1" x14ac:dyDescent="0.25">
      <c r="A138" s="254">
        <v>52676</v>
      </c>
      <c r="B138" s="238" t="s">
        <v>4878</v>
      </c>
      <c r="C138" s="243">
        <v>20080205</v>
      </c>
      <c r="D138" s="237" t="s">
        <v>4877</v>
      </c>
      <c r="E138" s="238" t="s">
        <v>4404</v>
      </c>
      <c r="F138" s="237" t="s">
        <v>4539</v>
      </c>
      <c r="G138" s="237" t="s">
        <v>4538</v>
      </c>
      <c r="H138" s="241">
        <v>0.1</v>
      </c>
      <c r="I138" s="241">
        <v>0</v>
      </c>
      <c r="J138" s="241">
        <v>0.1</v>
      </c>
      <c r="K138" s="241">
        <v>0.1</v>
      </c>
      <c r="L138" s="241">
        <v>0</v>
      </c>
      <c r="M138" s="241">
        <v>0</v>
      </c>
      <c r="N138" s="241">
        <v>0</v>
      </c>
      <c r="O138" s="241">
        <v>0.3</v>
      </c>
      <c r="P138" s="237"/>
      <c r="Q138" s="240">
        <v>0</v>
      </c>
      <c r="R138" s="237" t="s">
        <v>4409</v>
      </c>
      <c r="S138" s="237" t="s">
        <v>4876</v>
      </c>
      <c r="T138" s="237" t="s">
        <v>4875</v>
      </c>
      <c r="U138" s="237" t="s">
        <v>1083</v>
      </c>
      <c r="V138" s="237" t="s">
        <v>4874</v>
      </c>
      <c r="W138" s="237" t="s">
        <v>4405</v>
      </c>
      <c r="X138" s="239">
        <v>251760996</v>
      </c>
      <c r="Y138" s="239">
        <v>245644866</v>
      </c>
      <c r="Z138" s="238" t="s">
        <v>4404</v>
      </c>
      <c r="AA138" s="237" t="s">
        <v>4403</v>
      </c>
      <c r="AB138" s="238" t="s">
        <v>4873</v>
      </c>
    </row>
    <row r="139" spans="1:28" hidden="1" x14ac:dyDescent="0.25">
      <c r="A139" s="254">
        <v>52681</v>
      </c>
      <c r="B139" s="238" t="s">
        <v>4872</v>
      </c>
      <c r="C139" s="243">
        <v>20080220</v>
      </c>
      <c r="D139" s="237" t="s">
        <v>4871</v>
      </c>
      <c r="E139" s="238" t="s">
        <v>4404</v>
      </c>
      <c r="F139" s="237" t="s">
        <v>4870</v>
      </c>
      <c r="G139" s="237" t="s">
        <v>4689</v>
      </c>
      <c r="H139" s="241">
        <v>0.1</v>
      </c>
      <c r="I139" s="241">
        <v>0</v>
      </c>
      <c r="J139" s="241">
        <v>0.1</v>
      </c>
      <c r="K139" s="241">
        <v>0.1</v>
      </c>
      <c r="L139" s="241">
        <v>0</v>
      </c>
      <c r="M139" s="241">
        <v>0</v>
      </c>
      <c r="N139" s="241">
        <v>0</v>
      </c>
      <c r="O139" s="241">
        <v>0.3</v>
      </c>
      <c r="P139" s="237"/>
      <c r="Q139" s="240">
        <v>0</v>
      </c>
      <c r="R139" s="237" t="s">
        <v>4409</v>
      </c>
      <c r="S139" s="237" t="s">
        <v>4869</v>
      </c>
      <c r="T139" s="237" t="s">
        <v>4868</v>
      </c>
      <c r="U139" s="237" t="s">
        <v>1084</v>
      </c>
      <c r="V139" s="237" t="s">
        <v>4867</v>
      </c>
      <c r="W139" s="237" t="s">
        <v>4405</v>
      </c>
      <c r="X139" s="239">
        <v>929912926</v>
      </c>
      <c r="Y139" s="239">
        <v>904140573</v>
      </c>
      <c r="Z139" s="238" t="s">
        <v>4404</v>
      </c>
      <c r="AA139" s="237" t="s">
        <v>4403</v>
      </c>
      <c r="AB139" s="238" t="s">
        <v>4866</v>
      </c>
    </row>
    <row r="140" spans="1:28" hidden="1" x14ac:dyDescent="0.25">
      <c r="A140" s="254">
        <v>52755</v>
      </c>
      <c r="B140" s="238" t="s">
        <v>4865</v>
      </c>
      <c r="C140" s="243">
        <v>20080303</v>
      </c>
      <c r="D140" s="237" t="s">
        <v>4864</v>
      </c>
      <c r="E140" s="238" t="s">
        <v>4404</v>
      </c>
      <c r="F140" s="237" t="s">
        <v>4863</v>
      </c>
      <c r="G140" s="237" t="s">
        <v>4862</v>
      </c>
      <c r="H140" s="241">
        <v>0.1</v>
      </c>
      <c r="I140" s="241">
        <v>0</v>
      </c>
      <c r="J140" s="241">
        <v>0.1</v>
      </c>
      <c r="K140" s="241">
        <v>0.1</v>
      </c>
      <c r="L140" s="241">
        <v>0</v>
      </c>
      <c r="M140" s="241">
        <v>0</v>
      </c>
      <c r="N140" s="241">
        <v>0</v>
      </c>
      <c r="O140" s="241">
        <v>0.3</v>
      </c>
      <c r="P140" s="237"/>
      <c r="Q140" s="240">
        <v>0</v>
      </c>
      <c r="R140" s="237" t="s">
        <v>4409</v>
      </c>
      <c r="S140" s="237" t="s">
        <v>4861</v>
      </c>
      <c r="T140" s="237" t="s">
        <v>4860</v>
      </c>
      <c r="U140" s="237" t="s">
        <v>1085</v>
      </c>
      <c r="V140" s="237" t="s">
        <v>4859</v>
      </c>
      <c r="W140" s="237" t="s">
        <v>4405</v>
      </c>
      <c r="X140" s="239">
        <v>1077070528</v>
      </c>
      <c r="Y140" s="239">
        <v>1038201592</v>
      </c>
      <c r="Z140" s="238" t="s">
        <v>4404</v>
      </c>
      <c r="AA140" s="237" t="s">
        <v>4403</v>
      </c>
      <c r="AB140" s="238" t="s">
        <v>4858</v>
      </c>
    </row>
    <row r="141" spans="1:28" hidden="1" x14ac:dyDescent="0.25">
      <c r="A141" s="254">
        <v>52777</v>
      </c>
      <c r="B141" s="238" t="s">
        <v>4857</v>
      </c>
      <c r="C141" s="243">
        <v>20080331</v>
      </c>
      <c r="D141" s="237" t="s">
        <v>4856</v>
      </c>
      <c r="E141" s="238" t="s">
        <v>4404</v>
      </c>
      <c r="F141" s="237" t="s">
        <v>4738</v>
      </c>
      <c r="G141" s="237" t="s">
        <v>4855</v>
      </c>
      <c r="H141" s="241">
        <v>0.1</v>
      </c>
      <c r="I141" s="241">
        <v>0</v>
      </c>
      <c r="J141" s="241">
        <v>0.1</v>
      </c>
      <c r="K141" s="241">
        <v>0.1</v>
      </c>
      <c r="L141" s="241">
        <v>0</v>
      </c>
      <c r="M141" s="241">
        <v>0</v>
      </c>
      <c r="N141" s="241">
        <v>0</v>
      </c>
      <c r="O141" s="241">
        <v>0.3</v>
      </c>
      <c r="P141" s="237"/>
      <c r="Q141" s="240">
        <v>0</v>
      </c>
      <c r="R141" s="237" t="s">
        <v>4409</v>
      </c>
      <c r="S141" s="237" t="s">
        <v>4854</v>
      </c>
      <c r="T141" s="237" t="s">
        <v>4853</v>
      </c>
      <c r="U141" s="237" t="s">
        <v>1089</v>
      </c>
      <c r="V141" s="237" t="s">
        <v>4852</v>
      </c>
      <c r="W141" s="237" t="s">
        <v>4405</v>
      </c>
      <c r="X141" s="239">
        <v>665316090</v>
      </c>
      <c r="Y141" s="239">
        <v>665375764</v>
      </c>
      <c r="Z141" s="238" t="s">
        <v>4404</v>
      </c>
      <c r="AA141" s="237" t="s">
        <v>4403</v>
      </c>
      <c r="AB141" s="238" t="s">
        <v>4851</v>
      </c>
    </row>
    <row r="142" spans="1:28" hidden="1" x14ac:dyDescent="0.25">
      <c r="A142" s="254">
        <v>52886</v>
      </c>
      <c r="B142" s="238" t="s">
        <v>4850</v>
      </c>
      <c r="C142" s="243">
        <v>20080530</v>
      </c>
      <c r="D142" s="237" t="s">
        <v>4412</v>
      </c>
      <c r="E142" s="238" t="s">
        <v>4404</v>
      </c>
      <c r="F142" s="237" t="s">
        <v>4411</v>
      </c>
      <c r="G142" s="237" t="s">
        <v>4410</v>
      </c>
      <c r="H142" s="241">
        <v>0.1</v>
      </c>
      <c r="I142" s="241">
        <v>0</v>
      </c>
      <c r="J142" s="241">
        <v>0.1</v>
      </c>
      <c r="K142" s="241">
        <v>0.1</v>
      </c>
      <c r="L142" s="241">
        <v>0</v>
      </c>
      <c r="M142" s="241">
        <v>0</v>
      </c>
      <c r="N142" s="241">
        <v>0</v>
      </c>
      <c r="O142" s="241">
        <v>0.3</v>
      </c>
      <c r="P142" s="237"/>
      <c r="Q142" s="240">
        <v>0</v>
      </c>
      <c r="R142" s="237" t="s">
        <v>4409</v>
      </c>
      <c r="S142" s="237" t="s">
        <v>4849</v>
      </c>
      <c r="T142" s="237" t="s">
        <v>4848</v>
      </c>
      <c r="U142" s="237" t="s">
        <v>1090</v>
      </c>
      <c r="V142" s="237" t="s">
        <v>4847</v>
      </c>
      <c r="W142" s="237" t="s">
        <v>4405</v>
      </c>
      <c r="X142" s="239">
        <v>1357121254</v>
      </c>
      <c r="Y142" s="239">
        <v>1320954600</v>
      </c>
      <c r="Z142" s="238" t="s">
        <v>4404</v>
      </c>
      <c r="AA142" s="237" t="s">
        <v>4403</v>
      </c>
      <c r="AB142" s="238" t="s">
        <v>4846</v>
      </c>
    </row>
    <row r="143" spans="1:28" hidden="1" x14ac:dyDescent="0.25">
      <c r="A143" s="254">
        <v>52558</v>
      </c>
      <c r="B143" s="238" t="s">
        <v>4845</v>
      </c>
      <c r="C143" s="243">
        <v>20070625</v>
      </c>
      <c r="D143" s="237" t="s">
        <v>4838</v>
      </c>
      <c r="E143" s="238" t="s">
        <v>2626</v>
      </c>
      <c r="F143" s="237" t="s">
        <v>4837</v>
      </c>
      <c r="G143" s="237" t="s">
        <v>4836</v>
      </c>
      <c r="H143" s="241">
        <v>0.1</v>
      </c>
      <c r="I143" s="241">
        <v>0.1</v>
      </c>
      <c r="J143" s="241">
        <v>0.1</v>
      </c>
      <c r="K143" s="241">
        <v>0.1</v>
      </c>
      <c r="L143" s="241">
        <v>0</v>
      </c>
      <c r="M143" s="241">
        <v>0</v>
      </c>
      <c r="N143" s="241">
        <v>0</v>
      </c>
      <c r="O143" s="241">
        <v>0.4</v>
      </c>
      <c r="P143" s="237"/>
      <c r="Q143" s="240">
        <v>0</v>
      </c>
      <c r="R143" s="237" t="s">
        <v>4409</v>
      </c>
      <c r="S143" s="237" t="s">
        <v>4844</v>
      </c>
      <c r="T143" s="237" t="s">
        <v>4843</v>
      </c>
      <c r="U143" s="237" t="s">
        <v>4842</v>
      </c>
      <c r="V143" s="237" t="s">
        <v>4841</v>
      </c>
      <c r="W143" s="237" t="s">
        <v>4405</v>
      </c>
      <c r="X143" s="239">
        <v>2685679682</v>
      </c>
      <c r="Y143" s="239">
        <v>1552263079</v>
      </c>
      <c r="Z143" s="238" t="s">
        <v>2627</v>
      </c>
      <c r="AA143" s="237" t="s">
        <v>4403</v>
      </c>
      <c r="AB143" s="238" t="s">
        <v>4840</v>
      </c>
    </row>
    <row r="144" spans="1:28" hidden="1" x14ac:dyDescent="0.25">
      <c r="A144" s="254">
        <v>52559</v>
      </c>
      <c r="B144" s="238" t="s">
        <v>4839</v>
      </c>
      <c r="C144" s="243">
        <v>20070625</v>
      </c>
      <c r="D144" s="237" t="s">
        <v>4838</v>
      </c>
      <c r="E144" s="238" t="s">
        <v>2626</v>
      </c>
      <c r="F144" s="237" t="s">
        <v>4837</v>
      </c>
      <c r="G144" s="237" t="s">
        <v>4836</v>
      </c>
      <c r="H144" s="241">
        <v>0.1</v>
      </c>
      <c r="I144" s="241">
        <v>0.1</v>
      </c>
      <c r="J144" s="241">
        <v>0.1</v>
      </c>
      <c r="K144" s="241">
        <v>0.1</v>
      </c>
      <c r="L144" s="241">
        <v>0</v>
      </c>
      <c r="M144" s="241">
        <v>0</v>
      </c>
      <c r="N144" s="241">
        <v>0</v>
      </c>
      <c r="O144" s="241">
        <v>0.4</v>
      </c>
      <c r="P144" s="237"/>
      <c r="Q144" s="240">
        <v>0</v>
      </c>
      <c r="R144" s="237" t="s">
        <v>4409</v>
      </c>
      <c r="S144" s="237" t="s">
        <v>4835</v>
      </c>
      <c r="T144" s="237" t="s">
        <v>4834</v>
      </c>
      <c r="U144" s="237" t="s">
        <v>4833</v>
      </c>
      <c r="V144" s="237" t="s">
        <v>4832</v>
      </c>
      <c r="W144" s="237" t="s">
        <v>4405</v>
      </c>
      <c r="X144" s="239">
        <v>3995919401</v>
      </c>
      <c r="Y144" s="239">
        <v>3968199822</v>
      </c>
      <c r="Z144" s="238" t="s">
        <v>2627</v>
      </c>
      <c r="AA144" s="237" t="s">
        <v>4403</v>
      </c>
      <c r="AB144" s="238" t="s">
        <v>4831</v>
      </c>
    </row>
    <row r="145" spans="1:28" hidden="1" x14ac:dyDescent="0.25">
      <c r="A145" s="254">
        <v>52591</v>
      </c>
      <c r="B145" s="238" t="s">
        <v>4830</v>
      </c>
      <c r="C145" s="243">
        <v>20070817</v>
      </c>
      <c r="D145" s="237" t="s">
        <v>4511</v>
      </c>
      <c r="E145" s="238" t="s">
        <v>2626</v>
      </c>
      <c r="F145" s="237" t="s">
        <v>4794</v>
      </c>
      <c r="G145" s="237" t="s">
        <v>4491</v>
      </c>
      <c r="H145" s="241">
        <v>0.1</v>
      </c>
      <c r="I145" s="241">
        <v>0.1</v>
      </c>
      <c r="J145" s="241">
        <v>0.1</v>
      </c>
      <c r="K145" s="241">
        <v>0.1</v>
      </c>
      <c r="L145" s="241">
        <v>0</v>
      </c>
      <c r="M145" s="241">
        <v>0</v>
      </c>
      <c r="N145" s="241">
        <v>0</v>
      </c>
      <c r="O145" s="241">
        <v>0.4</v>
      </c>
      <c r="P145" s="237"/>
      <c r="Q145" s="240">
        <v>0</v>
      </c>
      <c r="R145" s="237" t="s">
        <v>4409</v>
      </c>
      <c r="S145" s="237" t="s">
        <v>4829</v>
      </c>
      <c r="T145" s="237" t="s">
        <v>4828</v>
      </c>
      <c r="U145" s="237" t="s">
        <v>4827</v>
      </c>
      <c r="V145" s="237" t="s">
        <v>4826</v>
      </c>
      <c r="W145" s="237" t="s">
        <v>4405</v>
      </c>
      <c r="X145" s="239">
        <v>25675813669</v>
      </c>
      <c r="Y145" s="239">
        <v>18893782115</v>
      </c>
      <c r="Z145" s="238" t="s">
        <v>4675</v>
      </c>
      <c r="AA145" s="237" t="s">
        <v>4403</v>
      </c>
      <c r="AB145" s="238" t="s">
        <v>4825</v>
      </c>
    </row>
    <row r="146" spans="1:28" hidden="1" x14ac:dyDescent="0.25">
      <c r="A146" s="254">
        <v>52592</v>
      </c>
      <c r="B146" s="238" t="s">
        <v>4824</v>
      </c>
      <c r="C146" s="243">
        <v>20070817</v>
      </c>
      <c r="D146" s="237" t="s">
        <v>4511</v>
      </c>
      <c r="E146" s="238" t="s">
        <v>2626</v>
      </c>
      <c r="F146" s="237" t="s">
        <v>4794</v>
      </c>
      <c r="G146" s="237" t="s">
        <v>4491</v>
      </c>
      <c r="H146" s="241">
        <v>0.1</v>
      </c>
      <c r="I146" s="241">
        <v>0.1</v>
      </c>
      <c r="J146" s="241">
        <v>0.1</v>
      </c>
      <c r="K146" s="241">
        <v>0.1</v>
      </c>
      <c r="L146" s="241">
        <v>0</v>
      </c>
      <c r="M146" s="241">
        <v>0</v>
      </c>
      <c r="N146" s="241">
        <v>0</v>
      </c>
      <c r="O146" s="241">
        <v>0.4</v>
      </c>
      <c r="P146" s="237"/>
      <c r="Q146" s="240">
        <v>0</v>
      </c>
      <c r="R146" s="237" t="s">
        <v>4409</v>
      </c>
      <c r="S146" s="237" t="s">
        <v>4823</v>
      </c>
      <c r="T146" s="237" t="s">
        <v>4822</v>
      </c>
      <c r="U146" s="237" t="s">
        <v>4821</v>
      </c>
      <c r="V146" s="237" t="s">
        <v>4820</v>
      </c>
      <c r="W146" s="237" t="s">
        <v>4405</v>
      </c>
      <c r="X146" s="239">
        <v>5045503644</v>
      </c>
      <c r="Y146" s="239">
        <v>3452742616</v>
      </c>
      <c r="Z146" s="238" t="s">
        <v>2627</v>
      </c>
      <c r="AA146" s="237" t="s">
        <v>4403</v>
      </c>
      <c r="AB146" s="238" t="s">
        <v>4819</v>
      </c>
    </row>
    <row r="147" spans="1:28" hidden="1" x14ac:dyDescent="0.25">
      <c r="A147" s="254">
        <v>52621</v>
      </c>
      <c r="B147" s="238" t="s">
        <v>4818</v>
      </c>
      <c r="C147" s="243">
        <v>20071012</v>
      </c>
      <c r="D147" s="237" t="s">
        <v>4776</v>
      </c>
      <c r="E147" s="238" t="s">
        <v>2626</v>
      </c>
      <c r="F147" s="237" t="s">
        <v>4817</v>
      </c>
      <c r="G147" s="237" t="s">
        <v>4816</v>
      </c>
      <c r="H147" s="241">
        <v>0.1</v>
      </c>
      <c r="I147" s="241">
        <v>0.1</v>
      </c>
      <c r="J147" s="241">
        <v>0.1</v>
      </c>
      <c r="K147" s="241">
        <v>0.1</v>
      </c>
      <c r="L147" s="241">
        <v>0</v>
      </c>
      <c r="M147" s="241">
        <v>0</v>
      </c>
      <c r="N147" s="241">
        <v>0</v>
      </c>
      <c r="O147" s="241">
        <v>0.4</v>
      </c>
      <c r="P147" s="237" t="s">
        <v>4481</v>
      </c>
      <c r="Q147" s="240">
        <v>1</v>
      </c>
      <c r="R147" s="237" t="s">
        <v>4409</v>
      </c>
      <c r="S147" s="237" t="s">
        <v>4815</v>
      </c>
      <c r="T147" s="237" t="s">
        <v>4814</v>
      </c>
      <c r="U147" s="237" t="s">
        <v>1095</v>
      </c>
      <c r="V147" s="237" t="s">
        <v>4813</v>
      </c>
      <c r="W147" s="237" t="s">
        <v>4405</v>
      </c>
      <c r="X147" s="239">
        <v>34913139960</v>
      </c>
      <c r="Y147" s="239">
        <v>21834694443</v>
      </c>
      <c r="Z147" s="238" t="s">
        <v>4675</v>
      </c>
      <c r="AA147" s="237" t="s">
        <v>4403</v>
      </c>
      <c r="AB147" s="238" t="s">
        <v>4812</v>
      </c>
    </row>
    <row r="148" spans="1:28" hidden="1" x14ac:dyDescent="0.25">
      <c r="A148" s="254">
        <v>52787</v>
      </c>
      <c r="B148" s="238" t="s">
        <v>4811</v>
      </c>
      <c r="C148" s="243">
        <v>20080414</v>
      </c>
      <c r="D148" s="237" t="s">
        <v>4810</v>
      </c>
      <c r="E148" s="238" t="s">
        <v>4404</v>
      </c>
      <c r="F148" s="237" t="s">
        <v>4768</v>
      </c>
      <c r="G148" s="237" t="s">
        <v>4767</v>
      </c>
      <c r="H148" s="241">
        <v>0.1</v>
      </c>
      <c r="I148" s="241">
        <v>0</v>
      </c>
      <c r="J148" s="241">
        <v>0.1</v>
      </c>
      <c r="K148" s="241">
        <v>0.1</v>
      </c>
      <c r="L148" s="241">
        <v>0</v>
      </c>
      <c r="M148" s="241">
        <v>0</v>
      </c>
      <c r="N148" s="241">
        <v>0</v>
      </c>
      <c r="O148" s="241">
        <v>0.3</v>
      </c>
      <c r="P148" s="237"/>
      <c r="Q148" s="240">
        <v>0</v>
      </c>
      <c r="R148" s="237" t="s">
        <v>4409</v>
      </c>
      <c r="S148" s="237" t="s">
        <v>4809</v>
      </c>
      <c r="T148" s="237" t="s">
        <v>4808</v>
      </c>
      <c r="U148" s="237" t="s">
        <v>1096</v>
      </c>
      <c r="V148" s="237" t="s">
        <v>4807</v>
      </c>
      <c r="W148" s="237" t="s">
        <v>4405</v>
      </c>
      <c r="X148" s="239">
        <v>21586231758</v>
      </c>
      <c r="Y148" s="239">
        <v>20676551599</v>
      </c>
      <c r="Z148" s="238" t="s">
        <v>4806</v>
      </c>
      <c r="AA148" s="237" t="s">
        <v>4403</v>
      </c>
      <c r="AB148" s="238" t="s">
        <v>4805</v>
      </c>
    </row>
    <row r="149" spans="1:28" hidden="1" x14ac:dyDescent="0.25">
      <c r="A149" s="254">
        <v>52560</v>
      </c>
      <c r="B149" s="238" t="s">
        <v>4804</v>
      </c>
      <c r="C149" s="243">
        <v>20070629</v>
      </c>
      <c r="D149" s="237" t="s">
        <v>4803</v>
      </c>
      <c r="E149" s="238" t="s">
        <v>2448</v>
      </c>
      <c r="F149" s="237" t="s">
        <v>4802</v>
      </c>
      <c r="G149" s="237" t="s">
        <v>4801</v>
      </c>
      <c r="H149" s="241">
        <v>0.1</v>
      </c>
      <c r="I149" s="241">
        <v>0</v>
      </c>
      <c r="J149" s="241">
        <v>0.1</v>
      </c>
      <c r="K149" s="241">
        <v>0.1</v>
      </c>
      <c r="L149" s="241">
        <v>0</v>
      </c>
      <c r="M149" s="241">
        <v>0</v>
      </c>
      <c r="N149" s="241">
        <v>0</v>
      </c>
      <c r="O149" s="241">
        <v>0.3</v>
      </c>
      <c r="P149" s="237"/>
      <c r="Q149" s="240">
        <v>0</v>
      </c>
      <c r="R149" s="237" t="s">
        <v>4409</v>
      </c>
      <c r="S149" s="237" t="s">
        <v>4800</v>
      </c>
      <c r="T149" s="237" t="s">
        <v>4799</v>
      </c>
      <c r="U149" s="237" t="s">
        <v>4798</v>
      </c>
      <c r="V149" s="237" t="s">
        <v>4797</v>
      </c>
      <c r="W149" s="237" t="s">
        <v>4405</v>
      </c>
      <c r="X149" s="239">
        <v>22121955803</v>
      </c>
      <c r="Y149" s="239">
        <v>22320738839</v>
      </c>
      <c r="Z149" s="238" t="s">
        <v>2448</v>
      </c>
      <c r="AA149" s="237" t="s">
        <v>4403</v>
      </c>
      <c r="AB149" s="238" t="s">
        <v>4796</v>
      </c>
    </row>
    <row r="150" spans="1:28" hidden="1" x14ac:dyDescent="0.25">
      <c r="A150" s="254">
        <v>52570</v>
      </c>
      <c r="B150" s="238" t="s">
        <v>4795</v>
      </c>
      <c r="C150" s="243">
        <v>20070716</v>
      </c>
      <c r="D150" s="237" t="s">
        <v>4794</v>
      </c>
      <c r="E150" s="238" t="s">
        <v>2448</v>
      </c>
      <c r="F150" s="237" t="s">
        <v>4682</v>
      </c>
      <c r="G150" s="237" t="s">
        <v>4793</v>
      </c>
      <c r="H150" s="241">
        <v>0.1</v>
      </c>
      <c r="I150" s="241">
        <v>0</v>
      </c>
      <c r="J150" s="241">
        <v>0.1</v>
      </c>
      <c r="K150" s="241">
        <v>0.1</v>
      </c>
      <c r="L150" s="241">
        <v>0</v>
      </c>
      <c r="M150" s="241">
        <v>0</v>
      </c>
      <c r="N150" s="241">
        <v>0</v>
      </c>
      <c r="O150" s="241">
        <v>0.3</v>
      </c>
      <c r="P150" s="237"/>
      <c r="Q150" s="240">
        <v>0</v>
      </c>
      <c r="R150" s="237" t="s">
        <v>4409</v>
      </c>
      <c r="S150" s="237" t="s">
        <v>4792</v>
      </c>
      <c r="T150" s="237" t="s">
        <v>4791</v>
      </c>
      <c r="U150" s="237" t="s">
        <v>4790</v>
      </c>
      <c r="V150" s="237" t="s">
        <v>4789</v>
      </c>
      <c r="W150" s="237" t="s">
        <v>4405</v>
      </c>
      <c r="X150" s="239">
        <v>11703010897</v>
      </c>
      <c r="Y150" s="239">
        <v>11640615621</v>
      </c>
      <c r="Z150" s="238" t="s">
        <v>2448</v>
      </c>
      <c r="AA150" s="237" t="s">
        <v>4403</v>
      </c>
      <c r="AB150" s="238" t="s">
        <v>4788</v>
      </c>
    </row>
    <row r="151" spans="1:28" hidden="1" x14ac:dyDescent="0.25">
      <c r="A151" s="254">
        <v>52576</v>
      </c>
      <c r="B151" s="238" t="s">
        <v>4787</v>
      </c>
      <c r="C151" s="243">
        <v>20070720</v>
      </c>
      <c r="D151" s="237" t="s">
        <v>4786</v>
      </c>
      <c r="E151" s="238" t="s">
        <v>2626</v>
      </c>
      <c r="F151" s="237" t="s">
        <v>4785</v>
      </c>
      <c r="G151" s="237" t="s">
        <v>4784</v>
      </c>
      <c r="H151" s="241">
        <v>0.1</v>
      </c>
      <c r="I151" s="241">
        <v>0.1</v>
      </c>
      <c r="J151" s="241">
        <v>0.1</v>
      </c>
      <c r="K151" s="241">
        <v>0.1</v>
      </c>
      <c r="L151" s="241">
        <v>0</v>
      </c>
      <c r="M151" s="241">
        <v>0</v>
      </c>
      <c r="N151" s="241">
        <v>0</v>
      </c>
      <c r="O151" s="241">
        <v>0.4</v>
      </c>
      <c r="P151" s="237"/>
      <c r="Q151" s="240">
        <v>0</v>
      </c>
      <c r="R151" s="237" t="s">
        <v>4409</v>
      </c>
      <c r="S151" s="237" t="s">
        <v>4783</v>
      </c>
      <c r="T151" s="237" t="s">
        <v>4782</v>
      </c>
      <c r="U151" s="237" t="s">
        <v>4781</v>
      </c>
      <c r="V151" s="237" t="s">
        <v>4780</v>
      </c>
      <c r="W151" s="237" t="s">
        <v>4405</v>
      </c>
      <c r="X151" s="239">
        <v>3397708154</v>
      </c>
      <c r="Y151" s="239">
        <v>3337638095</v>
      </c>
      <c r="Z151" s="238" t="s">
        <v>2627</v>
      </c>
      <c r="AA151" s="237" t="s">
        <v>4403</v>
      </c>
      <c r="AB151" s="238" t="s">
        <v>4779</v>
      </c>
    </row>
    <row r="152" spans="1:28" hidden="1" x14ac:dyDescent="0.25">
      <c r="A152" s="254">
        <v>52636</v>
      </c>
      <c r="B152" s="238" t="s">
        <v>4778</v>
      </c>
      <c r="C152" s="243">
        <v>20071113</v>
      </c>
      <c r="D152" s="237" t="s">
        <v>4777</v>
      </c>
      <c r="E152" s="238" t="s">
        <v>2626</v>
      </c>
      <c r="F152" s="237" t="s">
        <v>4776</v>
      </c>
      <c r="G152" s="237" t="s">
        <v>4775</v>
      </c>
      <c r="H152" s="241">
        <v>0.1</v>
      </c>
      <c r="I152" s="241">
        <v>0.1</v>
      </c>
      <c r="J152" s="241">
        <v>0.1</v>
      </c>
      <c r="K152" s="241">
        <v>0.1</v>
      </c>
      <c r="L152" s="241">
        <v>0</v>
      </c>
      <c r="M152" s="241">
        <v>0</v>
      </c>
      <c r="N152" s="241">
        <v>0</v>
      </c>
      <c r="O152" s="241">
        <v>0.4</v>
      </c>
      <c r="P152" s="237"/>
      <c r="Q152" s="240">
        <v>0</v>
      </c>
      <c r="R152" s="237" t="s">
        <v>4409</v>
      </c>
      <c r="S152" s="237" t="s">
        <v>4774</v>
      </c>
      <c r="T152" s="237" t="s">
        <v>4773</v>
      </c>
      <c r="U152" s="237" t="s">
        <v>1099</v>
      </c>
      <c r="V152" s="237" t="s">
        <v>4772</v>
      </c>
      <c r="W152" s="237" t="s">
        <v>4405</v>
      </c>
      <c r="X152" s="239">
        <v>2089915361</v>
      </c>
      <c r="Y152" s="239">
        <v>2338228122</v>
      </c>
      <c r="Z152" s="238" t="s">
        <v>2627</v>
      </c>
      <c r="AA152" s="237" t="s">
        <v>4403</v>
      </c>
      <c r="AB152" s="238" t="s">
        <v>4771</v>
      </c>
    </row>
    <row r="153" spans="1:28" hidden="1" x14ac:dyDescent="0.25">
      <c r="A153" s="254">
        <v>52786</v>
      </c>
      <c r="B153" s="238" t="s">
        <v>4770</v>
      </c>
      <c r="C153" s="243">
        <v>20080414</v>
      </c>
      <c r="D153" s="237" t="s">
        <v>4769</v>
      </c>
      <c r="E153" s="238" t="s">
        <v>2626</v>
      </c>
      <c r="F153" s="237" t="s">
        <v>4768</v>
      </c>
      <c r="G153" s="237" t="s">
        <v>4767</v>
      </c>
      <c r="H153" s="241">
        <v>0.1</v>
      </c>
      <c r="I153" s="241">
        <v>0</v>
      </c>
      <c r="J153" s="241">
        <v>0.1</v>
      </c>
      <c r="K153" s="241">
        <v>0.1</v>
      </c>
      <c r="L153" s="241">
        <v>0</v>
      </c>
      <c r="M153" s="241">
        <v>0</v>
      </c>
      <c r="N153" s="241">
        <v>0</v>
      </c>
      <c r="O153" s="241">
        <v>0.3</v>
      </c>
      <c r="P153" s="237"/>
      <c r="Q153" s="240">
        <v>0</v>
      </c>
      <c r="R153" s="237" t="s">
        <v>4409</v>
      </c>
      <c r="S153" s="237" t="s">
        <v>4766</v>
      </c>
      <c r="T153" s="237" t="s">
        <v>4765</v>
      </c>
      <c r="U153" s="237" t="s">
        <v>1100</v>
      </c>
      <c r="V153" s="237" t="s">
        <v>4764</v>
      </c>
      <c r="W153" s="237" t="s">
        <v>4405</v>
      </c>
      <c r="X153" s="239">
        <v>1299279745</v>
      </c>
      <c r="Y153" s="239">
        <v>1387967885</v>
      </c>
      <c r="Z153" s="238" t="s">
        <v>4404</v>
      </c>
      <c r="AA153" s="237" t="s">
        <v>4403</v>
      </c>
      <c r="AB153" s="238" t="s">
        <v>4763</v>
      </c>
    </row>
    <row r="154" spans="1:28" hidden="1" x14ac:dyDescent="0.25">
      <c r="A154" s="254">
        <v>52884</v>
      </c>
      <c r="B154" s="238" t="s">
        <v>4762</v>
      </c>
      <c r="C154" s="243">
        <v>20080530</v>
      </c>
      <c r="D154" s="237" t="s">
        <v>4704</v>
      </c>
      <c r="E154" s="238" t="s">
        <v>4404</v>
      </c>
      <c r="F154" s="237" t="s">
        <v>4411</v>
      </c>
      <c r="G154" s="237" t="s">
        <v>4410</v>
      </c>
      <c r="H154" s="241">
        <v>0.1</v>
      </c>
      <c r="I154" s="241">
        <v>0</v>
      </c>
      <c r="J154" s="241">
        <v>0.1</v>
      </c>
      <c r="K154" s="241">
        <v>0.1</v>
      </c>
      <c r="L154" s="241">
        <v>0</v>
      </c>
      <c r="M154" s="241">
        <v>0</v>
      </c>
      <c r="N154" s="241">
        <v>0</v>
      </c>
      <c r="O154" s="241">
        <v>0.3</v>
      </c>
      <c r="P154" s="237"/>
      <c r="Q154" s="240">
        <v>0</v>
      </c>
      <c r="R154" s="237" t="s">
        <v>4409</v>
      </c>
      <c r="S154" s="237" t="s">
        <v>4761</v>
      </c>
      <c r="T154" s="237" t="s">
        <v>4760</v>
      </c>
      <c r="U154" s="237" t="s">
        <v>1102</v>
      </c>
      <c r="V154" s="237" t="s">
        <v>4759</v>
      </c>
      <c r="W154" s="237" t="s">
        <v>4405</v>
      </c>
      <c r="X154" s="239">
        <v>4405885634</v>
      </c>
      <c r="Y154" s="239">
        <v>2569971230</v>
      </c>
      <c r="Z154" s="238" t="s">
        <v>4404</v>
      </c>
      <c r="AA154" s="237" t="s">
        <v>4403</v>
      </c>
      <c r="AB154" s="238" t="s">
        <v>4758</v>
      </c>
    </row>
    <row r="155" spans="1:28" hidden="1" x14ac:dyDescent="0.25">
      <c r="A155" s="254">
        <v>52900</v>
      </c>
      <c r="B155" s="238" t="s">
        <v>4757</v>
      </c>
      <c r="C155" s="243">
        <v>20080611</v>
      </c>
      <c r="D155" s="237" t="s">
        <v>4756</v>
      </c>
      <c r="E155" s="238" t="s">
        <v>4404</v>
      </c>
      <c r="F155" s="237" t="s">
        <v>4755</v>
      </c>
      <c r="G155" s="237" t="s">
        <v>4754</v>
      </c>
      <c r="H155" s="241">
        <v>0.1</v>
      </c>
      <c r="I155" s="241">
        <v>0</v>
      </c>
      <c r="J155" s="241">
        <v>0.1</v>
      </c>
      <c r="K155" s="241">
        <v>0.1</v>
      </c>
      <c r="L155" s="241">
        <v>0</v>
      </c>
      <c r="M155" s="241">
        <v>0</v>
      </c>
      <c r="N155" s="241">
        <v>0</v>
      </c>
      <c r="O155" s="241">
        <v>0.3</v>
      </c>
      <c r="P155" s="237"/>
      <c r="Q155" s="240">
        <v>0</v>
      </c>
      <c r="R155" s="237" t="s">
        <v>4409</v>
      </c>
      <c r="S155" s="237" t="s">
        <v>4753</v>
      </c>
      <c r="T155" s="237" t="s">
        <v>4752</v>
      </c>
      <c r="U155" s="237" t="s">
        <v>1103</v>
      </c>
      <c r="V155" s="237" t="s">
        <v>4751</v>
      </c>
      <c r="W155" s="237" t="s">
        <v>4405</v>
      </c>
      <c r="X155" s="239">
        <v>1071105977</v>
      </c>
      <c r="Y155" s="239">
        <v>706560538</v>
      </c>
      <c r="Z155" s="238" t="s">
        <v>4404</v>
      </c>
      <c r="AA155" s="237" t="s">
        <v>4403</v>
      </c>
      <c r="AB155" s="238" t="s">
        <v>4750</v>
      </c>
    </row>
    <row r="156" spans="1:28" hidden="1" x14ac:dyDescent="0.25">
      <c r="A156" s="254">
        <v>52910</v>
      </c>
      <c r="B156" s="238" t="s">
        <v>4749</v>
      </c>
      <c r="C156" s="243">
        <v>20080617</v>
      </c>
      <c r="D156" s="237" t="s">
        <v>4748</v>
      </c>
      <c r="E156" s="238" t="s">
        <v>4404</v>
      </c>
      <c r="F156" s="237" t="s">
        <v>4747</v>
      </c>
      <c r="G156" s="237" t="s">
        <v>4746</v>
      </c>
      <c r="H156" s="241">
        <v>0.1</v>
      </c>
      <c r="I156" s="241">
        <v>0</v>
      </c>
      <c r="J156" s="241">
        <v>0.1</v>
      </c>
      <c r="K156" s="241">
        <v>0.1</v>
      </c>
      <c r="L156" s="241">
        <v>0</v>
      </c>
      <c r="M156" s="241">
        <v>0</v>
      </c>
      <c r="N156" s="241">
        <v>0</v>
      </c>
      <c r="O156" s="241">
        <v>0.3</v>
      </c>
      <c r="P156" s="237"/>
      <c r="Q156" s="240">
        <v>0</v>
      </c>
      <c r="R156" s="237" t="s">
        <v>4409</v>
      </c>
      <c r="S156" s="237" t="s">
        <v>4745</v>
      </c>
      <c r="T156" s="237" t="s">
        <v>4744</v>
      </c>
      <c r="U156" s="237" t="s">
        <v>1104</v>
      </c>
      <c r="V156" s="237" t="s">
        <v>4743</v>
      </c>
      <c r="W156" s="237" t="s">
        <v>4405</v>
      </c>
      <c r="X156" s="239">
        <v>4528531052</v>
      </c>
      <c r="Y156" s="239">
        <v>4328649757</v>
      </c>
      <c r="Z156" s="238" t="s">
        <v>4404</v>
      </c>
      <c r="AA156" s="237" t="s">
        <v>4403</v>
      </c>
      <c r="AB156" s="238" t="s">
        <v>4742</v>
      </c>
    </row>
    <row r="157" spans="1:28" hidden="1" x14ac:dyDescent="0.25">
      <c r="A157" s="254">
        <v>52920</v>
      </c>
      <c r="B157" s="238" t="s">
        <v>4741</v>
      </c>
      <c r="C157" s="243">
        <v>20080630</v>
      </c>
      <c r="D157" s="237" t="s">
        <v>4740</v>
      </c>
      <c r="E157" s="238" t="s">
        <v>4404</v>
      </c>
      <c r="F157" s="237" t="s">
        <v>4739</v>
      </c>
      <c r="G157" s="237" t="s">
        <v>4738</v>
      </c>
      <c r="H157" s="241">
        <v>0.1</v>
      </c>
      <c r="I157" s="241">
        <v>0</v>
      </c>
      <c r="J157" s="241">
        <v>0.1</v>
      </c>
      <c r="K157" s="241">
        <v>0.1</v>
      </c>
      <c r="L157" s="241">
        <v>0</v>
      </c>
      <c r="M157" s="241">
        <v>0</v>
      </c>
      <c r="N157" s="241">
        <v>0</v>
      </c>
      <c r="O157" s="241">
        <v>0.3</v>
      </c>
      <c r="P157" s="237"/>
      <c r="Q157" s="240">
        <v>0</v>
      </c>
      <c r="R157" s="237" t="s">
        <v>4409</v>
      </c>
      <c r="S157" s="237" t="s">
        <v>4737</v>
      </c>
      <c r="T157" s="237" t="s">
        <v>4736</v>
      </c>
      <c r="U157" s="237" t="s">
        <v>4735</v>
      </c>
      <c r="V157" s="237" t="s">
        <v>4734</v>
      </c>
      <c r="W157" s="237" t="s">
        <v>4405</v>
      </c>
      <c r="X157" s="239">
        <v>4072347870</v>
      </c>
      <c r="Y157" s="239">
        <v>3983851809</v>
      </c>
      <c r="Z157" s="238" t="s">
        <v>4404</v>
      </c>
      <c r="AA157" s="237" t="s">
        <v>4403</v>
      </c>
      <c r="AB157" s="238" t="s">
        <v>4733</v>
      </c>
    </row>
    <row r="158" spans="1:28" hidden="1" x14ac:dyDescent="0.25">
      <c r="A158" s="254">
        <v>52911</v>
      </c>
      <c r="B158" s="238" t="s">
        <v>4732</v>
      </c>
      <c r="C158" s="243">
        <v>20080620</v>
      </c>
      <c r="D158" s="237" t="s">
        <v>4731</v>
      </c>
      <c r="E158" s="238" t="s">
        <v>4404</v>
      </c>
      <c r="F158" s="237" t="s">
        <v>4730</v>
      </c>
      <c r="G158" s="237" t="s">
        <v>4729</v>
      </c>
      <c r="H158" s="241">
        <v>0.1</v>
      </c>
      <c r="I158" s="241">
        <v>0</v>
      </c>
      <c r="J158" s="241">
        <v>0.1</v>
      </c>
      <c r="K158" s="241">
        <v>0.1</v>
      </c>
      <c r="L158" s="241">
        <v>0</v>
      </c>
      <c r="M158" s="241">
        <v>0</v>
      </c>
      <c r="N158" s="241">
        <v>0</v>
      </c>
      <c r="O158" s="241">
        <v>0.3</v>
      </c>
      <c r="P158" s="237"/>
      <c r="Q158" s="240">
        <v>0</v>
      </c>
      <c r="R158" s="237" t="s">
        <v>4409</v>
      </c>
      <c r="S158" s="237" t="s">
        <v>4728</v>
      </c>
      <c r="T158" s="237" t="s">
        <v>4727</v>
      </c>
      <c r="U158" s="237" t="s">
        <v>4726</v>
      </c>
      <c r="V158" s="237" t="s">
        <v>4725</v>
      </c>
      <c r="W158" s="237" t="s">
        <v>4405</v>
      </c>
      <c r="X158" s="239">
        <v>2606627285</v>
      </c>
      <c r="Y158" s="239">
        <v>2559611725</v>
      </c>
      <c r="Z158" s="238" t="s">
        <v>2627</v>
      </c>
      <c r="AA158" s="237" t="s">
        <v>4403</v>
      </c>
      <c r="AB158" s="238" t="s">
        <v>4724</v>
      </c>
    </row>
    <row r="159" spans="1:28" hidden="1" x14ac:dyDescent="0.25">
      <c r="A159" s="254">
        <v>52931</v>
      </c>
      <c r="B159" s="238" t="s">
        <v>4723</v>
      </c>
      <c r="C159" s="243">
        <v>20080711</v>
      </c>
      <c r="D159" s="237" t="s">
        <v>4722</v>
      </c>
      <c r="E159" s="238" t="s">
        <v>4404</v>
      </c>
      <c r="F159" s="237" t="s">
        <v>4721</v>
      </c>
      <c r="G159" s="237" t="s">
        <v>4720</v>
      </c>
      <c r="H159" s="241">
        <v>0.1</v>
      </c>
      <c r="I159" s="241">
        <v>0</v>
      </c>
      <c r="J159" s="241">
        <v>0.1</v>
      </c>
      <c r="K159" s="241">
        <v>0.1</v>
      </c>
      <c r="L159" s="241">
        <v>0</v>
      </c>
      <c r="M159" s="241">
        <v>0</v>
      </c>
      <c r="N159" s="241">
        <v>0</v>
      </c>
      <c r="O159" s="241">
        <v>0.3</v>
      </c>
      <c r="P159" s="237"/>
      <c r="Q159" s="240">
        <v>0</v>
      </c>
      <c r="R159" s="237" t="s">
        <v>4409</v>
      </c>
      <c r="S159" s="237" t="s">
        <v>4719</v>
      </c>
      <c r="T159" s="237" t="s">
        <v>4718</v>
      </c>
      <c r="U159" s="237" t="s">
        <v>4717</v>
      </c>
      <c r="V159" s="237" t="s">
        <v>4716</v>
      </c>
      <c r="W159" s="237" t="s">
        <v>4405</v>
      </c>
      <c r="X159" s="239">
        <v>2305081491</v>
      </c>
      <c r="Y159" s="239">
        <v>2267552003</v>
      </c>
      <c r="Z159" s="238" t="s">
        <v>4404</v>
      </c>
      <c r="AA159" s="237" t="s">
        <v>4403</v>
      </c>
      <c r="AB159" s="238" t="s">
        <v>4715</v>
      </c>
    </row>
    <row r="160" spans="1:28" hidden="1" x14ac:dyDescent="0.25">
      <c r="A160" s="254">
        <v>52941</v>
      </c>
      <c r="B160" s="238" t="s">
        <v>4714</v>
      </c>
      <c r="C160" s="243">
        <v>20080731</v>
      </c>
      <c r="D160" s="237" t="s">
        <v>4713</v>
      </c>
      <c r="E160" s="238" t="s">
        <v>4404</v>
      </c>
      <c r="F160" s="237" t="s">
        <v>4712</v>
      </c>
      <c r="G160" s="237" t="s">
        <v>4711</v>
      </c>
      <c r="H160" s="241">
        <v>0.1</v>
      </c>
      <c r="I160" s="241">
        <v>0</v>
      </c>
      <c r="J160" s="241">
        <v>0.1</v>
      </c>
      <c r="K160" s="241">
        <v>0.1</v>
      </c>
      <c r="L160" s="241">
        <v>0</v>
      </c>
      <c r="M160" s="241">
        <v>0</v>
      </c>
      <c r="N160" s="241">
        <v>0</v>
      </c>
      <c r="O160" s="241">
        <v>0.3</v>
      </c>
      <c r="P160" s="237"/>
      <c r="Q160" s="240">
        <v>0</v>
      </c>
      <c r="R160" s="237" t="s">
        <v>4409</v>
      </c>
      <c r="S160" s="237" t="s">
        <v>4710</v>
      </c>
      <c r="T160" s="237" t="s">
        <v>4709</v>
      </c>
      <c r="U160" s="237" t="s">
        <v>4708</v>
      </c>
      <c r="V160" s="237" t="s">
        <v>4707</v>
      </c>
      <c r="W160" s="237" t="s">
        <v>4405</v>
      </c>
      <c r="X160" s="239">
        <v>2535203512</v>
      </c>
      <c r="Y160" s="239">
        <v>2479104559</v>
      </c>
      <c r="Z160" s="238" t="s">
        <v>4404</v>
      </c>
      <c r="AA160" s="237" t="s">
        <v>4403</v>
      </c>
      <c r="AB160" s="238" t="s">
        <v>4706</v>
      </c>
    </row>
    <row r="161" spans="1:28" hidden="1" x14ac:dyDescent="0.25">
      <c r="A161" s="254">
        <v>52885</v>
      </c>
      <c r="B161" s="238" t="s">
        <v>4705</v>
      </c>
      <c r="C161" s="243">
        <v>20080530</v>
      </c>
      <c r="D161" s="237" t="s">
        <v>4704</v>
      </c>
      <c r="E161" s="238" t="s">
        <v>4404</v>
      </c>
      <c r="F161" s="237" t="s">
        <v>4411</v>
      </c>
      <c r="G161" s="237" t="s">
        <v>4410</v>
      </c>
      <c r="H161" s="241">
        <v>0.1</v>
      </c>
      <c r="I161" s="241">
        <v>0</v>
      </c>
      <c r="J161" s="241">
        <v>0.1</v>
      </c>
      <c r="K161" s="241">
        <v>0.1</v>
      </c>
      <c r="L161" s="241">
        <v>0</v>
      </c>
      <c r="M161" s="241">
        <v>0</v>
      </c>
      <c r="N161" s="241">
        <v>0</v>
      </c>
      <c r="O161" s="241">
        <v>0.3</v>
      </c>
      <c r="P161" s="237"/>
      <c r="Q161" s="240">
        <v>0</v>
      </c>
      <c r="R161" s="237" t="s">
        <v>4409</v>
      </c>
      <c r="S161" s="237" t="s">
        <v>4703</v>
      </c>
      <c r="T161" s="237" t="s">
        <v>4702</v>
      </c>
      <c r="U161" s="237" t="s">
        <v>1106</v>
      </c>
      <c r="V161" s="237" t="s">
        <v>4701</v>
      </c>
      <c r="W161" s="237" t="s">
        <v>4405</v>
      </c>
      <c r="X161" s="239">
        <v>19554279269</v>
      </c>
      <c r="Y161" s="239">
        <v>22756259091</v>
      </c>
      <c r="Z161" s="238" t="s">
        <v>4404</v>
      </c>
      <c r="AA161" s="237" t="s">
        <v>4403</v>
      </c>
      <c r="AB161" s="238" t="s">
        <v>4700</v>
      </c>
    </row>
    <row r="162" spans="1:28" x14ac:dyDescent="0.25">
      <c r="A162" s="254">
        <v>53029</v>
      </c>
      <c r="B162" s="238" t="s">
        <v>4699</v>
      </c>
      <c r="C162" s="243">
        <v>20090806</v>
      </c>
      <c r="D162" s="237" t="s">
        <v>4698</v>
      </c>
      <c r="E162" s="238" t="s">
        <v>4404</v>
      </c>
      <c r="F162" s="237" t="s">
        <v>4464</v>
      </c>
      <c r="G162" s="237" t="s">
        <v>4463</v>
      </c>
      <c r="H162" s="241">
        <v>0.1</v>
      </c>
      <c r="I162" s="241">
        <v>0.1</v>
      </c>
      <c r="J162" s="241">
        <v>0.1</v>
      </c>
      <c r="K162" s="241">
        <v>0.1</v>
      </c>
      <c r="L162" s="241">
        <v>0</v>
      </c>
      <c r="M162" s="241">
        <v>0</v>
      </c>
      <c r="N162" s="241">
        <v>0</v>
      </c>
      <c r="O162" s="241">
        <v>0.4</v>
      </c>
      <c r="P162" s="237"/>
      <c r="Q162" s="240">
        <v>0</v>
      </c>
      <c r="R162" s="237" t="s">
        <v>4409</v>
      </c>
      <c r="S162" s="237" t="s">
        <v>4697</v>
      </c>
      <c r="T162" s="237" t="s">
        <v>4696</v>
      </c>
      <c r="U162" s="237" t="s">
        <v>4695</v>
      </c>
      <c r="V162" s="237" t="s">
        <v>4694</v>
      </c>
      <c r="W162" s="237" t="s">
        <v>4405</v>
      </c>
      <c r="X162" s="239">
        <v>833752699</v>
      </c>
      <c r="Y162" s="239">
        <v>917464931</v>
      </c>
      <c r="Z162" s="238" t="s">
        <v>945</v>
      </c>
      <c r="AA162" s="237" t="s">
        <v>4456</v>
      </c>
      <c r="AB162" s="238" t="s">
        <v>4693</v>
      </c>
    </row>
    <row r="163" spans="1:28" x14ac:dyDescent="0.25">
      <c r="A163" s="254">
        <v>53040</v>
      </c>
      <c r="B163" s="238" t="s">
        <v>4692</v>
      </c>
      <c r="C163" s="243">
        <v>20090820</v>
      </c>
      <c r="D163" s="237" t="s">
        <v>4691</v>
      </c>
      <c r="E163" s="238" t="s">
        <v>4404</v>
      </c>
      <c r="F163" s="237" t="s">
        <v>4690</v>
      </c>
      <c r="G163" s="237" t="s">
        <v>4689</v>
      </c>
      <c r="H163" s="241">
        <v>0.1</v>
      </c>
      <c r="I163" s="241">
        <v>0.1</v>
      </c>
      <c r="J163" s="241">
        <v>0.1</v>
      </c>
      <c r="K163" s="241">
        <v>0.1</v>
      </c>
      <c r="L163" s="241">
        <v>0</v>
      </c>
      <c r="M163" s="241">
        <v>0</v>
      </c>
      <c r="N163" s="241">
        <v>0</v>
      </c>
      <c r="O163" s="241">
        <v>0.4</v>
      </c>
      <c r="P163" s="237"/>
      <c r="Q163" s="240">
        <v>0</v>
      </c>
      <c r="R163" s="237" t="s">
        <v>4409</v>
      </c>
      <c r="S163" s="237" t="s">
        <v>4688</v>
      </c>
      <c r="T163" s="237" t="s">
        <v>4687</v>
      </c>
      <c r="U163" s="237" t="s">
        <v>4686</v>
      </c>
      <c r="V163" s="237" t="s">
        <v>4685</v>
      </c>
      <c r="W163" s="237" t="s">
        <v>4405</v>
      </c>
      <c r="X163" s="239">
        <v>525692368</v>
      </c>
      <c r="Y163" s="239">
        <v>561083966</v>
      </c>
      <c r="Z163" s="238" t="s">
        <v>945</v>
      </c>
      <c r="AA163" s="237" t="s">
        <v>4456</v>
      </c>
      <c r="AB163" s="238" t="s">
        <v>4684</v>
      </c>
    </row>
    <row r="164" spans="1:28" hidden="1" x14ac:dyDescent="0.25">
      <c r="A164" s="254">
        <v>52552</v>
      </c>
      <c r="B164" s="238" t="s">
        <v>4683</v>
      </c>
      <c r="C164" s="243">
        <v>20070615</v>
      </c>
      <c r="D164" s="237" t="s">
        <v>4682</v>
      </c>
      <c r="E164" s="238" t="s">
        <v>2626</v>
      </c>
      <c r="F164" s="237" t="s">
        <v>4681</v>
      </c>
      <c r="G164" s="237" t="s">
        <v>4680</v>
      </c>
      <c r="H164" s="241">
        <v>0.1</v>
      </c>
      <c r="I164" s="241">
        <v>0.1</v>
      </c>
      <c r="J164" s="241">
        <v>0.1</v>
      </c>
      <c r="K164" s="241">
        <v>0.1</v>
      </c>
      <c r="L164" s="241">
        <v>0</v>
      </c>
      <c r="M164" s="241">
        <v>0</v>
      </c>
      <c r="N164" s="241">
        <v>0</v>
      </c>
      <c r="O164" s="241">
        <v>0.4</v>
      </c>
      <c r="P164" s="237"/>
      <c r="Q164" s="240">
        <v>0</v>
      </c>
      <c r="R164" s="237" t="s">
        <v>4409</v>
      </c>
      <c r="S164" s="237" t="s">
        <v>4679</v>
      </c>
      <c r="T164" s="237" t="s">
        <v>4678</v>
      </c>
      <c r="U164" s="237" t="s">
        <v>4677</v>
      </c>
      <c r="V164" s="237" t="s">
        <v>4676</v>
      </c>
      <c r="W164" s="237" t="s">
        <v>4405</v>
      </c>
      <c r="X164" s="239">
        <v>16941244224</v>
      </c>
      <c r="Y164" s="239">
        <v>9422937277</v>
      </c>
      <c r="Z164" s="238" t="s">
        <v>4675</v>
      </c>
      <c r="AA164" s="237" t="s">
        <v>4403</v>
      </c>
      <c r="AB164" s="238" t="s">
        <v>4674</v>
      </c>
    </row>
    <row r="165" spans="1:28" hidden="1" x14ac:dyDescent="0.25">
      <c r="A165" s="254">
        <v>52547</v>
      </c>
      <c r="B165" s="238" t="s">
        <v>4673</v>
      </c>
      <c r="C165" s="243">
        <v>20070518</v>
      </c>
      <c r="D165" s="237" t="s">
        <v>4672</v>
      </c>
      <c r="E165" s="238" t="s">
        <v>2626</v>
      </c>
      <c r="F165" s="237" t="s">
        <v>4491</v>
      </c>
      <c r="G165" s="237" t="s">
        <v>4671</v>
      </c>
      <c r="H165" s="241">
        <v>0.1</v>
      </c>
      <c r="I165" s="241">
        <v>0.1</v>
      </c>
      <c r="J165" s="241">
        <v>0.1</v>
      </c>
      <c r="K165" s="241">
        <v>0.1</v>
      </c>
      <c r="L165" s="241">
        <v>0</v>
      </c>
      <c r="M165" s="241">
        <v>0</v>
      </c>
      <c r="N165" s="241">
        <v>0</v>
      </c>
      <c r="O165" s="241">
        <v>0.4</v>
      </c>
      <c r="P165" s="237"/>
      <c r="Q165" s="240">
        <v>0</v>
      </c>
      <c r="R165" s="237" t="s">
        <v>4409</v>
      </c>
      <c r="S165" s="237" t="s">
        <v>4670</v>
      </c>
      <c r="T165" s="237" t="s">
        <v>4669</v>
      </c>
      <c r="U165" s="237" t="s">
        <v>4668</v>
      </c>
      <c r="V165" s="237" t="s">
        <v>4667</v>
      </c>
      <c r="W165" s="237" t="s">
        <v>4405</v>
      </c>
      <c r="X165" s="239">
        <v>7746206797</v>
      </c>
      <c r="Y165" s="239">
        <v>4772911096</v>
      </c>
      <c r="Z165" s="238" t="s">
        <v>2626</v>
      </c>
      <c r="AA165" s="237" t="s">
        <v>4403</v>
      </c>
      <c r="AB165" s="238" t="s">
        <v>4666</v>
      </c>
    </row>
    <row r="166" spans="1:28" hidden="1" x14ac:dyDescent="0.25">
      <c r="A166" s="254">
        <v>52546</v>
      </c>
      <c r="B166" s="238" t="s">
        <v>4665</v>
      </c>
      <c r="C166" s="243">
        <v>20070517</v>
      </c>
      <c r="D166" s="237" t="s">
        <v>4664</v>
      </c>
      <c r="E166" s="238" t="s">
        <v>2626</v>
      </c>
      <c r="F166" s="237" t="s">
        <v>4418</v>
      </c>
      <c r="G166" s="237" t="s">
        <v>4491</v>
      </c>
      <c r="H166" s="241">
        <v>0.1</v>
      </c>
      <c r="I166" s="241">
        <v>0.1</v>
      </c>
      <c r="J166" s="241">
        <v>0.1</v>
      </c>
      <c r="K166" s="241">
        <v>0.1</v>
      </c>
      <c r="L166" s="241">
        <v>0</v>
      </c>
      <c r="M166" s="241">
        <v>0</v>
      </c>
      <c r="N166" s="241">
        <v>0</v>
      </c>
      <c r="O166" s="241">
        <v>0.4</v>
      </c>
      <c r="P166" s="237"/>
      <c r="Q166" s="240">
        <v>0</v>
      </c>
      <c r="R166" s="237" t="s">
        <v>4409</v>
      </c>
      <c r="S166" s="237" t="s">
        <v>4663</v>
      </c>
      <c r="T166" s="237" t="s">
        <v>4662</v>
      </c>
      <c r="U166" s="237" t="s">
        <v>4661</v>
      </c>
      <c r="V166" s="237" t="s">
        <v>4660</v>
      </c>
      <c r="W166" s="237" t="s">
        <v>4405</v>
      </c>
      <c r="X166" s="239">
        <v>1141993196</v>
      </c>
      <c r="Y166" s="239">
        <v>687477294</v>
      </c>
      <c r="Z166" s="238" t="s">
        <v>2627</v>
      </c>
      <c r="AA166" s="237" t="s">
        <v>4403</v>
      </c>
      <c r="AB166" s="238" t="s">
        <v>4659</v>
      </c>
    </row>
    <row r="167" spans="1:28" hidden="1" x14ac:dyDescent="0.25">
      <c r="A167" s="254">
        <v>52799</v>
      </c>
      <c r="B167" s="238" t="s">
        <v>4658</v>
      </c>
      <c r="C167" s="243">
        <v>20080425</v>
      </c>
      <c r="D167" s="237" t="s">
        <v>4445</v>
      </c>
      <c r="E167" s="238" t="s">
        <v>4585</v>
      </c>
      <c r="F167" s="237" t="s">
        <v>4444</v>
      </c>
      <c r="G167" s="237" t="s">
        <v>4443</v>
      </c>
      <c r="H167" s="241">
        <v>0.1</v>
      </c>
      <c r="I167" s="241">
        <v>0</v>
      </c>
      <c r="J167" s="241">
        <v>0.1</v>
      </c>
      <c r="K167" s="241">
        <v>0.1</v>
      </c>
      <c r="L167" s="241">
        <v>0</v>
      </c>
      <c r="M167" s="241">
        <v>0</v>
      </c>
      <c r="N167" s="241">
        <v>0</v>
      </c>
      <c r="O167" s="241">
        <v>0.3</v>
      </c>
      <c r="P167" s="237"/>
      <c r="Q167" s="240">
        <v>0</v>
      </c>
      <c r="R167" s="237" t="s">
        <v>4409</v>
      </c>
      <c r="S167" s="237" t="s">
        <v>4657</v>
      </c>
      <c r="T167" s="237" t="s">
        <v>4656</v>
      </c>
      <c r="U167" s="237" t="s">
        <v>1107</v>
      </c>
      <c r="V167" s="237" t="s">
        <v>4655</v>
      </c>
      <c r="W167" s="237" t="s">
        <v>4405</v>
      </c>
      <c r="X167" s="239">
        <v>6452344585</v>
      </c>
      <c r="Y167" s="239">
        <v>6122100291</v>
      </c>
      <c r="Z167" s="238" t="s">
        <v>4404</v>
      </c>
      <c r="AA167" s="237" t="s">
        <v>4403</v>
      </c>
      <c r="AB167" s="238" t="s">
        <v>4654</v>
      </c>
    </row>
    <row r="168" spans="1:28" hidden="1" x14ac:dyDescent="0.25">
      <c r="A168" s="254">
        <v>52856</v>
      </c>
      <c r="B168" s="238" t="s">
        <v>4653</v>
      </c>
      <c r="C168" s="243">
        <v>20080502</v>
      </c>
      <c r="D168" s="237" t="s">
        <v>4437</v>
      </c>
      <c r="E168" s="238" t="s">
        <v>4585</v>
      </c>
      <c r="F168" s="237" t="s">
        <v>4436</v>
      </c>
      <c r="G168" s="237" t="s">
        <v>4435</v>
      </c>
      <c r="H168" s="241">
        <v>0.1</v>
      </c>
      <c r="I168" s="241">
        <v>0</v>
      </c>
      <c r="J168" s="241">
        <v>0.1</v>
      </c>
      <c r="K168" s="241">
        <v>0.1</v>
      </c>
      <c r="L168" s="241">
        <v>0</v>
      </c>
      <c r="M168" s="241">
        <v>0</v>
      </c>
      <c r="N168" s="241">
        <v>0</v>
      </c>
      <c r="O168" s="241">
        <v>0.3</v>
      </c>
      <c r="P168" s="237"/>
      <c r="Q168" s="240">
        <v>0</v>
      </c>
      <c r="R168" s="237" t="s">
        <v>4409</v>
      </c>
      <c r="S168" s="237" t="s">
        <v>4652</v>
      </c>
      <c r="T168" s="237" t="s">
        <v>4651</v>
      </c>
      <c r="U168" s="237" t="s">
        <v>1108</v>
      </c>
      <c r="V168" s="237" t="s">
        <v>4650</v>
      </c>
      <c r="W168" s="237" t="s">
        <v>4405</v>
      </c>
      <c r="X168" s="239">
        <v>3836211218</v>
      </c>
      <c r="Y168" s="239">
        <v>3550228004</v>
      </c>
      <c r="Z168" s="238" t="s">
        <v>4404</v>
      </c>
      <c r="AA168" s="237" t="s">
        <v>4403</v>
      </c>
      <c r="AB168" s="238" t="s">
        <v>4649</v>
      </c>
    </row>
    <row r="169" spans="1:28" hidden="1" x14ac:dyDescent="0.25">
      <c r="A169" s="254">
        <v>52859</v>
      </c>
      <c r="B169" s="238" t="s">
        <v>4648</v>
      </c>
      <c r="C169" s="243">
        <v>20080509</v>
      </c>
      <c r="D169" s="237" t="s">
        <v>4429</v>
      </c>
      <c r="E169" s="238" t="s">
        <v>4585</v>
      </c>
      <c r="F169" s="237" t="s">
        <v>4428</v>
      </c>
      <c r="G169" s="237" t="s">
        <v>4427</v>
      </c>
      <c r="H169" s="241">
        <v>0.1</v>
      </c>
      <c r="I169" s="241">
        <v>0</v>
      </c>
      <c r="J169" s="241">
        <v>0.1</v>
      </c>
      <c r="K169" s="241">
        <v>0.1</v>
      </c>
      <c r="L169" s="241">
        <v>0</v>
      </c>
      <c r="M169" s="241">
        <v>0</v>
      </c>
      <c r="N169" s="241">
        <v>0</v>
      </c>
      <c r="O169" s="241">
        <v>0.3</v>
      </c>
      <c r="P169" s="237"/>
      <c r="Q169" s="240">
        <v>0</v>
      </c>
      <c r="R169" s="237" t="s">
        <v>4409</v>
      </c>
      <c r="S169" s="237" t="s">
        <v>4647</v>
      </c>
      <c r="T169" s="237" t="s">
        <v>4646</v>
      </c>
      <c r="U169" s="237" t="s">
        <v>1109</v>
      </c>
      <c r="V169" s="237" t="s">
        <v>4645</v>
      </c>
      <c r="W169" s="237" t="s">
        <v>4405</v>
      </c>
      <c r="X169" s="239">
        <v>2260812477</v>
      </c>
      <c r="Y169" s="239">
        <v>2173693182</v>
      </c>
      <c r="Z169" s="238" t="s">
        <v>4404</v>
      </c>
      <c r="AA169" s="237" t="s">
        <v>4403</v>
      </c>
      <c r="AB169" s="238" t="s">
        <v>4644</v>
      </c>
    </row>
    <row r="170" spans="1:28" hidden="1" x14ac:dyDescent="0.25">
      <c r="A170" s="254">
        <v>52868</v>
      </c>
      <c r="B170" s="238" t="s">
        <v>4643</v>
      </c>
      <c r="C170" s="243">
        <v>20080516</v>
      </c>
      <c r="D170" s="237" t="s">
        <v>4420</v>
      </c>
      <c r="E170" s="238" t="s">
        <v>4585</v>
      </c>
      <c r="F170" s="237" t="s">
        <v>4419</v>
      </c>
      <c r="G170" s="237" t="s">
        <v>4418</v>
      </c>
      <c r="H170" s="241">
        <v>0.1</v>
      </c>
      <c r="I170" s="241">
        <v>0</v>
      </c>
      <c r="J170" s="241">
        <v>0.1</v>
      </c>
      <c r="K170" s="241">
        <v>0.1</v>
      </c>
      <c r="L170" s="241">
        <v>0</v>
      </c>
      <c r="M170" s="241">
        <v>0</v>
      </c>
      <c r="N170" s="241">
        <v>0</v>
      </c>
      <c r="O170" s="241">
        <v>0.3</v>
      </c>
      <c r="P170" s="237"/>
      <c r="Q170" s="240">
        <v>0</v>
      </c>
      <c r="R170" s="237" t="s">
        <v>4409</v>
      </c>
      <c r="S170" s="237" t="s">
        <v>4642</v>
      </c>
      <c r="T170" s="237" t="s">
        <v>4641</v>
      </c>
      <c r="U170" s="237" t="s">
        <v>1110</v>
      </c>
      <c r="V170" s="237" t="s">
        <v>4640</v>
      </c>
      <c r="W170" s="237" t="s">
        <v>4405</v>
      </c>
      <c r="X170" s="239">
        <v>2504029604</v>
      </c>
      <c r="Y170" s="239">
        <v>2258363141</v>
      </c>
      <c r="Z170" s="238" t="s">
        <v>4404</v>
      </c>
      <c r="AA170" s="237" t="s">
        <v>4403</v>
      </c>
      <c r="AB170" s="238" t="s">
        <v>4639</v>
      </c>
    </row>
    <row r="171" spans="1:28" hidden="1" x14ac:dyDescent="0.25">
      <c r="A171" s="254">
        <v>52903</v>
      </c>
      <c r="B171" s="238" t="s">
        <v>4638</v>
      </c>
      <c r="C171" s="243">
        <v>20080613</v>
      </c>
      <c r="D171" s="237" t="s">
        <v>4637</v>
      </c>
      <c r="E171" s="238" t="s">
        <v>4585</v>
      </c>
      <c r="F171" s="237" t="s">
        <v>4636</v>
      </c>
      <c r="G171" s="237" t="s">
        <v>4635</v>
      </c>
      <c r="H171" s="241">
        <v>0.1</v>
      </c>
      <c r="I171" s="241">
        <v>0</v>
      </c>
      <c r="J171" s="241">
        <v>0.1</v>
      </c>
      <c r="K171" s="241">
        <v>0.1</v>
      </c>
      <c r="L171" s="241">
        <v>0</v>
      </c>
      <c r="M171" s="241">
        <v>0</v>
      </c>
      <c r="N171" s="241">
        <v>0</v>
      </c>
      <c r="O171" s="241">
        <v>0.3</v>
      </c>
      <c r="P171" s="237"/>
      <c r="Q171" s="240">
        <v>0</v>
      </c>
      <c r="R171" s="237" t="s">
        <v>4409</v>
      </c>
      <c r="S171" s="237" t="s">
        <v>4634</v>
      </c>
      <c r="T171" s="237" t="s">
        <v>4633</v>
      </c>
      <c r="U171" s="237" t="s">
        <v>1111</v>
      </c>
      <c r="V171" s="237" t="s">
        <v>4632</v>
      </c>
      <c r="W171" s="237" t="s">
        <v>4405</v>
      </c>
      <c r="X171" s="239">
        <v>5005194911</v>
      </c>
      <c r="Y171" s="239">
        <v>5106679443</v>
      </c>
      <c r="Z171" s="238" t="s">
        <v>4404</v>
      </c>
      <c r="AA171" s="237" t="s">
        <v>4403</v>
      </c>
      <c r="AB171" s="238" t="s">
        <v>4631</v>
      </c>
    </row>
    <row r="172" spans="1:28" hidden="1" x14ac:dyDescent="0.25">
      <c r="A172" s="254">
        <v>52641</v>
      </c>
      <c r="B172" s="238" t="s">
        <v>4630</v>
      </c>
      <c r="C172" s="243">
        <v>20071130</v>
      </c>
      <c r="D172" s="237" t="s">
        <v>4629</v>
      </c>
      <c r="E172" s="238" t="s">
        <v>4585</v>
      </c>
      <c r="F172" s="237" t="s">
        <v>4628</v>
      </c>
      <c r="G172" s="237" t="s">
        <v>4410</v>
      </c>
      <c r="H172" s="241">
        <v>0.1</v>
      </c>
      <c r="I172" s="241">
        <v>0</v>
      </c>
      <c r="J172" s="241">
        <v>0.1</v>
      </c>
      <c r="K172" s="241">
        <v>0.1</v>
      </c>
      <c r="L172" s="241">
        <v>0</v>
      </c>
      <c r="M172" s="241">
        <v>0</v>
      </c>
      <c r="N172" s="241">
        <v>0</v>
      </c>
      <c r="O172" s="241">
        <v>0.3</v>
      </c>
      <c r="P172" s="237"/>
      <c r="Q172" s="240">
        <v>0</v>
      </c>
      <c r="R172" s="237" t="s">
        <v>4409</v>
      </c>
      <c r="S172" s="237" t="s">
        <v>4627</v>
      </c>
      <c r="T172" s="237" t="s">
        <v>4626</v>
      </c>
      <c r="U172" s="237" t="s">
        <v>1118</v>
      </c>
      <c r="V172" s="237" t="s">
        <v>4625</v>
      </c>
      <c r="W172" s="237" t="s">
        <v>4405</v>
      </c>
      <c r="X172" s="239">
        <v>6365838571</v>
      </c>
      <c r="Y172" s="239">
        <v>6219696843</v>
      </c>
      <c r="Z172" s="238" t="s">
        <v>4404</v>
      </c>
      <c r="AA172" s="237" t="s">
        <v>4403</v>
      </c>
      <c r="AB172" s="238" t="s">
        <v>4624</v>
      </c>
    </row>
    <row r="173" spans="1:28" hidden="1" x14ac:dyDescent="0.25">
      <c r="A173" s="254">
        <v>53014</v>
      </c>
      <c r="B173" s="238" t="s">
        <v>4623</v>
      </c>
      <c r="C173" s="243">
        <v>20090626</v>
      </c>
      <c r="D173" s="237" t="s">
        <v>4622</v>
      </c>
      <c r="E173" s="238" t="s">
        <v>4585</v>
      </c>
      <c r="F173" s="237" t="s">
        <v>4621</v>
      </c>
      <c r="G173" s="237" t="s">
        <v>4620</v>
      </c>
      <c r="H173" s="241">
        <v>0.1</v>
      </c>
      <c r="I173" s="241">
        <v>0.1</v>
      </c>
      <c r="J173" s="241">
        <v>0.1</v>
      </c>
      <c r="K173" s="241">
        <v>0.1</v>
      </c>
      <c r="L173" s="241">
        <v>0</v>
      </c>
      <c r="M173" s="241">
        <v>0</v>
      </c>
      <c r="N173" s="241">
        <v>0</v>
      </c>
      <c r="O173" s="241">
        <v>0.4</v>
      </c>
      <c r="P173" s="237"/>
      <c r="Q173" s="240">
        <v>0</v>
      </c>
      <c r="R173" s="237" t="s">
        <v>4462</v>
      </c>
      <c r="S173" s="237" t="s">
        <v>4619</v>
      </c>
      <c r="T173" s="237" t="s">
        <v>4618</v>
      </c>
      <c r="U173" s="237" t="s">
        <v>4617</v>
      </c>
      <c r="V173" s="237" t="s">
        <v>4616</v>
      </c>
      <c r="W173" s="237" t="s">
        <v>4457</v>
      </c>
      <c r="X173" s="239">
        <v>818160915</v>
      </c>
      <c r="Y173" s="239">
        <v>880302360</v>
      </c>
      <c r="Z173" s="238" t="s">
        <v>4543</v>
      </c>
      <c r="AA173" s="237" t="s">
        <v>4456</v>
      </c>
      <c r="AB173" s="238" t="s">
        <v>4615</v>
      </c>
    </row>
    <row r="174" spans="1:28" hidden="1" x14ac:dyDescent="0.25">
      <c r="A174" s="254">
        <v>53125</v>
      </c>
      <c r="B174" s="238" t="s">
        <v>4614</v>
      </c>
      <c r="C174" s="243">
        <v>20100203</v>
      </c>
      <c r="D174" s="237" t="s">
        <v>4613</v>
      </c>
      <c r="E174" s="238" t="s">
        <v>4493</v>
      </c>
      <c r="F174" s="237" t="s">
        <v>4612</v>
      </c>
      <c r="G174" s="237" t="s">
        <v>4611</v>
      </c>
      <c r="H174" s="241">
        <v>18</v>
      </c>
      <c r="I174" s="241">
        <v>132</v>
      </c>
      <c r="J174" s="241">
        <v>1.8</v>
      </c>
      <c r="K174" s="241">
        <v>1.8</v>
      </c>
      <c r="L174" s="241">
        <v>0</v>
      </c>
      <c r="M174" s="241">
        <v>0</v>
      </c>
      <c r="N174" s="241">
        <v>0</v>
      </c>
      <c r="O174" s="241">
        <v>153.6</v>
      </c>
      <c r="P174" s="237"/>
      <c r="Q174" s="240">
        <v>0</v>
      </c>
      <c r="R174" s="237" t="s">
        <v>4462</v>
      </c>
      <c r="S174" s="237" t="s">
        <v>4610</v>
      </c>
      <c r="T174" s="237" t="s">
        <v>4609</v>
      </c>
      <c r="U174" s="237" t="s">
        <v>4608</v>
      </c>
      <c r="V174" s="237" t="s">
        <v>4607</v>
      </c>
      <c r="W174" s="237" t="s">
        <v>4457</v>
      </c>
      <c r="X174" s="239">
        <v>1000000000</v>
      </c>
      <c r="Y174" s="239">
        <v>1020716527</v>
      </c>
      <c r="Z174" s="238" t="s">
        <v>4543</v>
      </c>
      <c r="AA174" s="237" t="s">
        <v>4456</v>
      </c>
      <c r="AB174" s="238" t="s">
        <v>4606</v>
      </c>
    </row>
    <row r="175" spans="1:28" hidden="1" x14ac:dyDescent="0.25">
      <c r="A175" s="254">
        <v>53020</v>
      </c>
      <c r="B175" s="238" t="s">
        <v>4605</v>
      </c>
      <c r="C175" s="243">
        <v>20090710</v>
      </c>
      <c r="D175" s="237" t="s">
        <v>4604</v>
      </c>
      <c r="E175" s="238" t="s">
        <v>4585</v>
      </c>
      <c r="F175" s="237" t="s">
        <v>4603</v>
      </c>
      <c r="G175" s="237" t="s">
        <v>4602</v>
      </c>
      <c r="H175" s="241">
        <v>0.1</v>
      </c>
      <c r="I175" s="241">
        <v>0.1</v>
      </c>
      <c r="J175" s="241">
        <v>0.1</v>
      </c>
      <c r="K175" s="241">
        <v>0.1</v>
      </c>
      <c r="L175" s="241">
        <v>0</v>
      </c>
      <c r="M175" s="241">
        <v>0</v>
      </c>
      <c r="N175" s="241">
        <v>0</v>
      </c>
      <c r="O175" s="241">
        <v>0.4</v>
      </c>
      <c r="P175" s="237"/>
      <c r="Q175" s="240">
        <v>0</v>
      </c>
      <c r="R175" s="237" t="s">
        <v>4462</v>
      </c>
      <c r="S175" s="237" t="s">
        <v>4601</v>
      </c>
      <c r="T175" s="237" t="s">
        <v>4600</v>
      </c>
      <c r="U175" s="237" t="s">
        <v>4599</v>
      </c>
      <c r="V175" s="237" t="s">
        <v>4598</v>
      </c>
      <c r="W175" s="237" t="s">
        <v>4457</v>
      </c>
      <c r="X175" s="239">
        <v>1089353295</v>
      </c>
      <c r="Y175" s="239">
        <v>1159166715</v>
      </c>
      <c r="Z175" s="238" t="s">
        <v>4543</v>
      </c>
      <c r="AA175" s="237" t="s">
        <v>4456</v>
      </c>
      <c r="AB175" s="238" t="s">
        <v>4597</v>
      </c>
    </row>
    <row r="176" spans="1:28" hidden="1" x14ac:dyDescent="0.25">
      <c r="A176" s="254">
        <v>53065</v>
      </c>
      <c r="B176" s="238" t="s">
        <v>4596</v>
      </c>
      <c r="C176" s="243">
        <v>20091001</v>
      </c>
      <c r="D176" s="237" t="s">
        <v>4595</v>
      </c>
      <c r="E176" s="238" t="s">
        <v>945</v>
      </c>
      <c r="F176" s="237" t="s">
        <v>4594</v>
      </c>
      <c r="G176" s="237" t="s">
        <v>4593</v>
      </c>
      <c r="H176" s="241">
        <v>0.1</v>
      </c>
      <c r="I176" s="241">
        <v>0.1</v>
      </c>
      <c r="J176" s="241">
        <v>0.1</v>
      </c>
      <c r="K176" s="241">
        <v>0.1</v>
      </c>
      <c r="L176" s="241">
        <v>0</v>
      </c>
      <c r="M176" s="241">
        <v>0</v>
      </c>
      <c r="N176" s="241">
        <v>0</v>
      </c>
      <c r="O176" s="241">
        <v>0.4</v>
      </c>
      <c r="P176" s="237"/>
      <c r="Q176" s="240">
        <v>0</v>
      </c>
      <c r="R176" s="237" t="s">
        <v>4462</v>
      </c>
      <c r="S176" s="237" t="s">
        <v>4592</v>
      </c>
      <c r="T176" s="237" t="s">
        <v>4591</v>
      </c>
      <c r="U176" s="237" t="s">
        <v>4590</v>
      </c>
      <c r="V176" s="237" t="s">
        <v>4589</v>
      </c>
      <c r="W176" s="237" t="s">
        <v>4457</v>
      </c>
      <c r="X176" s="239">
        <v>1025000000</v>
      </c>
      <c r="Y176" s="239">
        <v>1042165891</v>
      </c>
      <c r="Z176" s="238" t="s">
        <v>4543</v>
      </c>
      <c r="AA176" s="237" t="s">
        <v>4456</v>
      </c>
      <c r="AB176" s="238" t="s">
        <v>4588</v>
      </c>
    </row>
    <row r="177" spans="1:28" hidden="1" x14ac:dyDescent="0.25">
      <c r="A177" s="254">
        <v>53069</v>
      </c>
      <c r="B177" s="238" t="s">
        <v>4587</v>
      </c>
      <c r="C177" s="243">
        <v>20091009</v>
      </c>
      <c r="D177" s="237" t="s">
        <v>4586</v>
      </c>
      <c r="E177" s="238" t="s">
        <v>4585</v>
      </c>
      <c r="F177" s="237" t="s">
        <v>4521</v>
      </c>
      <c r="G177" s="237" t="s">
        <v>4584</v>
      </c>
      <c r="H177" s="241">
        <v>0.1</v>
      </c>
      <c r="I177" s="241">
        <v>0.1</v>
      </c>
      <c r="J177" s="241">
        <v>0.1</v>
      </c>
      <c r="K177" s="241">
        <v>0.1</v>
      </c>
      <c r="L177" s="241">
        <v>0</v>
      </c>
      <c r="M177" s="241">
        <v>0</v>
      </c>
      <c r="N177" s="241">
        <v>0</v>
      </c>
      <c r="O177" s="241">
        <v>0.4</v>
      </c>
      <c r="P177" s="237"/>
      <c r="Q177" s="240">
        <v>0</v>
      </c>
      <c r="R177" s="237" t="s">
        <v>4462</v>
      </c>
      <c r="S177" s="237" t="s">
        <v>4583</v>
      </c>
      <c r="T177" s="237" t="s">
        <v>4582</v>
      </c>
      <c r="U177" s="237" t="s">
        <v>4581</v>
      </c>
      <c r="V177" s="237" t="s">
        <v>4580</v>
      </c>
      <c r="W177" s="237" t="s">
        <v>4457</v>
      </c>
      <c r="X177" s="239">
        <v>956976582</v>
      </c>
      <c r="Y177" s="239">
        <v>971966365</v>
      </c>
      <c r="Z177" s="238" t="s">
        <v>4543</v>
      </c>
      <c r="AA177" s="237" t="s">
        <v>4456</v>
      </c>
      <c r="AB177" s="238" t="s">
        <v>4579</v>
      </c>
    </row>
    <row r="178" spans="1:28" hidden="1" x14ac:dyDescent="0.25">
      <c r="A178" s="254">
        <v>53077</v>
      </c>
      <c r="B178" s="238" t="s">
        <v>4578</v>
      </c>
      <c r="C178" s="243">
        <v>20091023</v>
      </c>
      <c r="D178" s="237" t="s">
        <v>4577</v>
      </c>
      <c r="E178" s="238" t="s">
        <v>4493</v>
      </c>
      <c r="F178" s="237" t="s">
        <v>4576</v>
      </c>
      <c r="G178" s="237" t="s">
        <v>4575</v>
      </c>
      <c r="H178" s="241">
        <v>0.1</v>
      </c>
      <c r="I178" s="241">
        <v>0</v>
      </c>
      <c r="J178" s="241">
        <v>0.1</v>
      </c>
      <c r="K178" s="241">
        <v>0.1</v>
      </c>
      <c r="L178" s="241">
        <v>0</v>
      </c>
      <c r="M178" s="241">
        <v>0</v>
      </c>
      <c r="N178" s="241">
        <v>0</v>
      </c>
      <c r="O178" s="241">
        <v>0.3</v>
      </c>
      <c r="P178" s="237"/>
      <c r="Q178" s="240">
        <v>0</v>
      </c>
      <c r="R178" s="237" t="s">
        <v>4462</v>
      </c>
      <c r="S178" s="237" t="s">
        <v>4574</v>
      </c>
      <c r="T178" s="237" t="s">
        <v>4573</v>
      </c>
      <c r="U178" s="237" t="s">
        <v>4572</v>
      </c>
      <c r="V178" s="237" t="s">
        <v>4571</v>
      </c>
      <c r="W178" s="237" t="s">
        <v>4457</v>
      </c>
      <c r="X178" s="239">
        <v>650393384</v>
      </c>
      <c r="Y178" s="239">
        <v>658303176</v>
      </c>
      <c r="Z178" s="238" t="s">
        <v>4543</v>
      </c>
      <c r="AA178" s="237" t="s">
        <v>4456</v>
      </c>
      <c r="AB178" s="238" t="s">
        <v>4570</v>
      </c>
    </row>
    <row r="179" spans="1:28" hidden="1" x14ac:dyDescent="0.25">
      <c r="A179" s="254">
        <v>53110</v>
      </c>
      <c r="B179" s="238" t="s">
        <v>4569</v>
      </c>
      <c r="C179" s="243">
        <v>20100108</v>
      </c>
      <c r="D179" s="237" t="s">
        <v>4568</v>
      </c>
      <c r="E179" s="238" t="s">
        <v>4493</v>
      </c>
      <c r="F179" s="237" t="s">
        <v>4567</v>
      </c>
      <c r="G179" s="237" t="s">
        <v>4566</v>
      </c>
      <c r="H179" s="241">
        <v>50</v>
      </c>
      <c r="I179" s="241">
        <v>208</v>
      </c>
      <c r="J179" s="241">
        <v>4</v>
      </c>
      <c r="K179" s="241">
        <v>4</v>
      </c>
      <c r="L179" s="241">
        <v>0</v>
      </c>
      <c r="M179" s="241">
        <v>0</v>
      </c>
      <c r="N179" s="241">
        <v>0</v>
      </c>
      <c r="O179" s="241">
        <v>266</v>
      </c>
      <c r="P179" s="237"/>
      <c r="Q179" s="240">
        <v>0</v>
      </c>
      <c r="R179" s="237" t="s">
        <v>4462</v>
      </c>
      <c r="S179" s="237" t="s">
        <v>4565</v>
      </c>
      <c r="T179" s="237" t="s">
        <v>4564</v>
      </c>
      <c r="U179" s="237" t="s">
        <v>4563</v>
      </c>
      <c r="V179" s="237" t="s">
        <v>4562</v>
      </c>
      <c r="W179" s="237" t="s">
        <v>4457</v>
      </c>
      <c r="X179" s="239">
        <v>520689333</v>
      </c>
      <c r="Y179" s="239">
        <v>517695113</v>
      </c>
      <c r="Z179" s="238" t="s">
        <v>4543</v>
      </c>
      <c r="AA179" s="237" t="s">
        <v>4456</v>
      </c>
      <c r="AB179" s="238" t="s">
        <v>4561</v>
      </c>
    </row>
    <row r="180" spans="1:28" hidden="1" x14ac:dyDescent="0.25">
      <c r="A180" s="254">
        <v>53119</v>
      </c>
      <c r="B180" s="238" t="s">
        <v>4560</v>
      </c>
      <c r="C180" s="243">
        <v>20100122</v>
      </c>
      <c r="D180" s="237" t="s">
        <v>4559</v>
      </c>
      <c r="E180" s="238" t="s">
        <v>4493</v>
      </c>
      <c r="F180" s="237" t="s">
        <v>4558</v>
      </c>
      <c r="G180" s="237" t="s">
        <v>4557</v>
      </c>
      <c r="H180" s="241">
        <v>26</v>
      </c>
      <c r="I180" s="241">
        <v>160</v>
      </c>
      <c r="J180" s="241">
        <v>3</v>
      </c>
      <c r="K180" s="241">
        <v>3</v>
      </c>
      <c r="L180" s="241">
        <v>0</v>
      </c>
      <c r="M180" s="241">
        <v>0</v>
      </c>
      <c r="N180" s="241">
        <v>0</v>
      </c>
      <c r="O180" s="241">
        <v>192</v>
      </c>
      <c r="P180" s="237"/>
      <c r="Q180" s="240">
        <v>0</v>
      </c>
      <c r="R180" s="237" t="s">
        <v>4462</v>
      </c>
      <c r="S180" s="237" t="s">
        <v>4556</v>
      </c>
      <c r="T180" s="237" t="s">
        <v>4555</v>
      </c>
      <c r="U180" s="237" t="s">
        <v>4554</v>
      </c>
      <c r="V180" s="237" t="s">
        <v>4553</v>
      </c>
      <c r="W180" s="237" t="s">
        <v>4457</v>
      </c>
      <c r="X180" s="239">
        <v>858000000</v>
      </c>
      <c r="Y180" s="239">
        <v>873835206</v>
      </c>
      <c r="Z180" s="238" t="s">
        <v>4543</v>
      </c>
      <c r="AA180" s="237" t="s">
        <v>4456</v>
      </c>
      <c r="AB180" s="238" t="s">
        <v>4552</v>
      </c>
    </row>
    <row r="181" spans="1:28" hidden="1" x14ac:dyDescent="0.25">
      <c r="A181" s="254">
        <v>53123</v>
      </c>
      <c r="B181" s="238" t="s">
        <v>4551</v>
      </c>
      <c r="C181" s="243">
        <v>20100129</v>
      </c>
      <c r="D181" s="237" t="s">
        <v>4550</v>
      </c>
      <c r="E181" s="238" t="s">
        <v>4493</v>
      </c>
      <c r="F181" s="237" t="s">
        <v>4549</v>
      </c>
      <c r="G181" s="237" t="s">
        <v>4548</v>
      </c>
      <c r="H181" s="241">
        <v>18</v>
      </c>
      <c r="I181" s="241">
        <v>112</v>
      </c>
      <c r="J181" s="241">
        <v>1.4</v>
      </c>
      <c r="K181" s="241">
        <v>1.4</v>
      </c>
      <c r="L181" s="241">
        <v>0</v>
      </c>
      <c r="M181" s="241">
        <v>0</v>
      </c>
      <c r="N181" s="241">
        <v>0</v>
      </c>
      <c r="O181" s="241">
        <v>132.80000000000001</v>
      </c>
      <c r="P181" s="237"/>
      <c r="Q181" s="240">
        <v>0</v>
      </c>
      <c r="R181" s="237" t="s">
        <v>4462</v>
      </c>
      <c r="S181" s="237" t="s">
        <v>4547</v>
      </c>
      <c r="T181" s="237" t="s">
        <v>4546</v>
      </c>
      <c r="U181" s="237" t="s">
        <v>4545</v>
      </c>
      <c r="V181" s="237" t="s">
        <v>4544</v>
      </c>
      <c r="W181" s="237" t="s">
        <v>4457</v>
      </c>
      <c r="X181" s="239">
        <v>400000000</v>
      </c>
      <c r="Y181" s="239">
        <v>408764156</v>
      </c>
      <c r="Z181" s="238" t="s">
        <v>4543</v>
      </c>
      <c r="AA181" s="237" t="s">
        <v>4456</v>
      </c>
      <c r="AB181" s="238" t="s">
        <v>4542</v>
      </c>
    </row>
    <row r="182" spans="1:28" hidden="1" x14ac:dyDescent="0.25">
      <c r="A182" s="254">
        <v>53129</v>
      </c>
      <c r="B182" s="238" t="s">
        <v>4541</v>
      </c>
      <c r="C182" s="243">
        <v>20100205</v>
      </c>
      <c r="D182" s="237" t="s">
        <v>4540</v>
      </c>
      <c r="E182" s="238" t="s">
        <v>4493</v>
      </c>
      <c r="F182" s="237" t="s">
        <v>4539</v>
      </c>
      <c r="G182" s="237" t="s">
        <v>4538</v>
      </c>
      <c r="H182" s="241">
        <v>18</v>
      </c>
      <c r="I182" s="241">
        <v>112</v>
      </c>
      <c r="J182" s="241">
        <v>1.4</v>
      </c>
      <c r="K182" s="241">
        <v>1.4</v>
      </c>
      <c r="L182" s="241">
        <v>0</v>
      </c>
      <c r="M182" s="241">
        <v>0</v>
      </c>
      <c r="N182" s="241">
        <v>0</v>
      </c>
      <c r="O182" s="241">
        <v>132.80000000000001</v>
      </c>
      <c r="P182" s="237"/>
      <c r="Q182" s="240">
        <v>0</v>
      </c>
      <c r="R182" s="237" t="s">
        <v>4462</v>
      </c>
      <c r="S182" s="237" t="s">
        <v>4537</v>
      </c>
      <c r="T182" s="237" t="s">
        <v>4536</v>
      </c>
      <c r="U182" s="237" t="s">
        <v>4535</v>
      </c>
      <c r="V182" s="237" t="s">
        <v>4534</v>
      </c>
      <c r="W182" s="237" t="s">
        <v>4457</v>
      </c>
      <c r="X182" s="239">
        <v>414000000</v>
      </c>
      <c r="Y182" s="239">
        <v>425979414</v>
      </c>
      <c r="Z182" s="238" t="s">
        <v>4533</v>
      </c>
      <c r="AA182" s="237" t="s">
        <v>4456</v>
      </c>
      <c r="AB182" s="238" t="s">
        <v>4532</v>
      </c>
    </row>
    <row r="183" spans="1:28" hidden="1" x14ac:dyDescent="0.25">
      <c r="A183" s="254">
        <v>53043</v>
      </c>
      <c r="B183" s="238" t="s">
        <v>4531</v>
      </c>
      <c r="C183" s="243">
        <v>20090828</v>
      </c>
      <c r="D183" s="237" t="s">
        <v>4530</v>
      </c>
      <c r="E183" s="238" t="s">
        <v>4404</v>
      </c>
      <c r="F183" s="237" t="s">
        <v>4529</v>
      </c>
      <c r="G183" s="237" t="s">
        <v>4528</v>
      </c>
      <c r="H183" s="241">
        <v>0.1</v>
      </c>
      <c r="I183" s="241">
        <v>0</v>
      </c>
      <c r="J183" s="241">
        <v>0.1</v>
      </c>
      <c r="K183" s="241">
        <v>0.1</v>
      </c>
      <c r="L183" s="241">
        <v>0</v>
      </c>
      <c r="M183" s="241">
        <v>0</v>
      </c>
      <c r="N183" s="241">
        <v>0</v>
      </c>
      <c r="O183" s="241">
        <v>0.3</v>
      </c>
      <c r="P183" s="237" t="s">
        <v>4481</v>
      </c>
      <c r="Q183" s="240">
        <v>0.5</v>
      </c>
      <c r="R183" s="237" t="s">
        <v>4462</v>
      </c>
      <c r="S183" s="237" t="s">
        <v>4527</v>
      </c>
      <c r="T183" s="237" t="s">
        <v>4526</v>
      </c>
      <c r="U183" s="237" t="s">
        <v>4525</v>
      </c>
      <c r="V183" s="237" t="s">
        <v>4524</v>
      </c>
      <c r="W183" s="237" t="s">
        <v>4457</v>
      </c>
      <c r="X183" s="239">
        <v>337014928</v>
      </c>
      <c r="Y183" s="239">
        <v>332798107</v>
      </c>
      <c r="Z183" s="238" t="s">
        <v>4404</v>
      </c>
      <c r="AA183" s="237" t="s">
        <v>4456</v>
      </c>
      <c r="AB183" s="238" t="s">
        <v>4523</v>
      </c>
    </row>
    <row r="184" spans="1:28" hidden="1" x14ac:dyDescent="0.25">
      <c r="A184" s="254">
        <v>53051</v>
      </c>
      <c r="B184" s="238" t="s">
        <v>4522</v>
      </c>
      <c r="C184" s="243">
        <v>20090908</v>
      </c>
      <c r="D184" s="237" t="s">
        <v>4521</v>
      </c>
      <c r="E184" s="238" t="s">
        <v>4404</v>
      </c>
      <c r="F184" s="237" t="s">
        <v>4520</v>
      </c>
      <c r="G184" s="237" t="s">
        <v>4519</v>
      </c>
      <c r="H184" s="241">
        <v>0.1</v>
      </c>
      <c r="I184" s="241">
        <v>0</v>
      </c>
      <c r="J184" s="241">
        <v>0.1</v>
      </c>
      <c r="K184" s="241">
        <v>0.1</v>
      </c>
      <c r="L184" s="241">
        <v>0</v>
      </c>
      <c r="M184" s="241">
        <v>0</v>
      </c>
      <c r="N184" s="241">
        <v>0</v>
      </c>
      <c r="O184" s="241">
        <v>0.3</v>
      </c>
      <c r="P184" s="237" t="s">
        <v>4481</v>
      </c>
      <c r="Q184" s="240">
        <v>0.5</v>
      </c>
      <c r="R184" s="237" t="s">
        <v>4462</v>
      </c>
      <c r="S184" s="237" t="s">
        <v>4518</v>
      </c>
      <c r="T184" s="237" t="s">
        <v>4517</v>
      </c>
      <c r="U184" s="237" t="s">
        <v>4516</v>
      </c>
      <c r="V184" s="237" t="s">
        <v>4515</v>
      </c>
      <c r="W184" s="237" t="s">
        <v>4457</v>
      </c>
      <c r="X184" s="239">
        <v>214693655</v>
      </c>
      <c r="Y184" s="239">
        <v>215456000</v>
      </c>
      <c r="Z184" s="238" t="s">
        <v>4404</v>
      </c>
      <c r="AA184" s="237" t="s">
        <v>4456</v>
      </c>
      <c r="AB184" s="238" t="s">
        <v>4514</v>
      </c>
    </row>
    <row r="185" spans="1:28" hidden="1" x14ac:dyDescent="0.25">
      <c r="A185" s="254">
        <v>53058</v>
      </c>
      <c r="B185" s="238" t="s">
        <v>4513</v>
      </c>
      <c r="C185" s="243">
        <v>20090918</v>
      </c>
      <c r="D185" s="237" t="s">
        <v>4512</v>
      </c>
      <c r="E185" s="238" t="s">
        <v>4404</v>
      </c>
      <c r="F185" s="237" t="s">
        <v>4511</v>
      </c>
      <c r="G185" s="237" t="s">
        <v>4510</v>
      </c>
      <c r="H185" s="241">
        <v>0.1</v>
      </c>
      <c r="I185" s="241">
        <v>0</v>
      </c>
      <c r="J185" s="241">
        <v>0.1</v>
      </c>
      <c r="K185" s="241">
        <v>0.1</v>
      </c>
      <c r="L185" s="241">
        <v>0</v>
      </c>
      <c r="M185" s="241">
        <v>0</v>
      </c>
      <c r="N185" s="241">
        <v>0</v>
      </c>
      <c r="O185" s="241">
        <v>0.3</v>
      </c>
      <c r="P185" s="237" t="s">
        <v>4481</v>
      </c>
      <c r="Q185" s="240">
        <v>0.6</v>
      </c>
      <c r="R185" s="237" t="s">
        <v>4462</v>
      </c>
      <c r="S185" s="237" t="s">
        <v>4509</v>
      </c>
      <c r="T185" s="237" t="s">
        <v>4508</v>
      </c>
      <c r="U185" s="237" t="s">
        <v>4507</v>
      </c>
      <c r="V185" s="237" t="s">
        <v>4506</v>
      </c>
      <c r="W185" s="237" t="s">
        <v>4457</v>
      </c>
      <c r="X185" s="239">
        <v>267095030</v>
      </c>
      <c r="Y185" s="239">
        <v>263756904</v>
      </c>
      <c r="Z185" s="238" t="s">
        <v>4404</v>
      </c>
      <c r="AA185" s="237" t="s">
        <v>4456</v>
      </c>
      <c r="AB185" s="238" t="s">
        <v>4505</v>
      </c>
    </row>
    <row r="186" spans="1:28" hidden="1" x14ac:dyDescent="0.25">
      <c r="A186" s="254">
        <v>53134</v>
      </c>
      <c r="B186" s="238" t="s">
        <v>4504</v>
      </c>
      <c r="C186" s="243">
        <v>20100223</v>
      </c>
      <c r="D186" s="237" t="s">
        <v>4503</v>
      </c>
      <c r="E186" s="238" t="s">
        <v>4493</v>
      </c>
      <c r="F186" s="237" t="s">
        <v>4502</v>
      </c>
      <c r="G186" s="237" t="s">
        <v>4501</v>
      </c>
      <c r="H186" s="241">
        <v>64</v>
      </c>
      <c r="I186" s="241">
        <v>0</v>
      </c>
      <c r="J186" s="241">
        <v>4</v>
      </c>
      <c r="K186" s="241">
        <v>4</v>
      </c>
      <c r="L186" s="241">
        <v>0</v>
      </c>
      <c r="M186" s="241">
        <v>0</v>
      </c>
      <c r="N186" s="241">
        <v>0</v>
      </c>
      <c r="O186" s="241">
        <v>72</v>
      </c>
      <c r="P186" s="237" t="s">
        <v>4481</v>
      </c>
      <c r="Q186" s="240">
        <v>1</v>
      </c>
      <c r="R186" s="237" t="s">
        <v>4462</v>
      </c>
      <c r="S186" s="237" t="s">
        <v>4500</v>
      </c>
      <c r="T186" s="237" t="s">
        <v>4499</v>
      </c>
      <c r="U186" s="237" t="s">
        <v>4498</v>
      </c>
      <c r="V186" s="237" t="s">
        <v>4497</v>
      </c>
      <c r="W186" s="237" t="s">
        <v>4457</v>
      </c>
      <c r="X186" s="239">
        <v>1089108911</v>
      </c>
      <c r="Y186" s="239">
        <v>1108951319</v>
      </c>
      <c r="Z186" s="238" t="s">
        <v>4404</v>
      </c>
      <c r="AA186" s="237" t="s">
        <v>4456</v>
      </c>
      <c r="AB186" s="238" t="s">
        <v>4496</v>
      </c>
    </row>
    <row r="187" spans="1:28" hidden="1" x14ac:dyDescent="0.25">
      <c r="A187" s="254">
        <v>53132</v>
      </c>
      <c r="B187" s="238" t="s">
        <v>4495</v>
      </c>
      <c r="C187" s="243">
        <v>20100217</v>
      </c>
      <c r="D187" s="237" t="s">
        <v>4494</v>
      </c>
      <c r="E187" s="238" t="s">
        <v>4493</v>
      </c>
      <c r="F187" s="237" t="s">
        <v>4492</v>
      </c>
      <c r="G187" s="237" t="s">
        <v>4491</v>
      </c>
      <c r="H187" s="241">
        <v>88</v>
      </c>
      <c r="I187" s="241">
        <v>0</v>
      </c>
      <c r="J187" s="241">
        <v>8</v>
      </c>
      <c r="K187" s="241">
        <v>8</v>
      </c>
      <c r="L187" s="241">
        <v>0</v>
      </c>
      <c r="M187" s="241">
        <v>0</v>
      </c>
      <c r="N187" s="241">
        <v>0</v>
      </c>
      <c r="O187" s="241">
        <v>104</v>
      </c>
      <c r="P187" s="237"/>
      <c r="Q187" s="240">
        <v>0</v>
      </c>
      <c r="R187" s="237" t="s">
        <v>4462</v>
      </c>
      <c r="S187" s="237" t="s">
        <v>4490</v>
      </c>
      <c r="T187" s="237" t="s">
        <v>4489</v>
      </c>
      <c r="U187" s="237" t="s">
        <v>4488</v>
      </c>
      <c r="V187" s="237" t="s">
        <v>4487</v>
      </c>
      <c r="W187" s="237" t="s">
        <v>4457</v>
      </c>
      <c r="X187" s="239">
        <v>1142005958</v>
      </c>
      <c r="Y187" s="239">
        <v>1140785084</v>
      </c>
      <c r="Z187" s="238" t="s">
        <v>2626</v>
      </c>
      <c r="AA187" s="237" t="s">
        <v>4456</v>
      </c>
      <c r="AB187" s="238" t="s">
        <v>4486</v>
      </c>
    </row>
    <row r="188" spans="1:28" hidden="1" x14ac:dyDescent="0.25">
      <c r="A188" s="254">
        <v>53075</v>
      </c>
      <c r="B188" s="238" t="s">
        <v>4485</v>
      </c>
      <c r="C188" s="243">
        <v>20091021</v>
      </c>
      <c r="D188" s="237" t="s">
        <v>4484</v>
      </c>
      <c r="E188" s="238" t="s">
        <v>945</v>
      </c>
      <c r="F188" s="237" t="s">
        <v>4483</v>
      </c>
      <c r="G188" s="237" t="s">
        <v>4482</v>
      </c>
      <c r="H188" s="241">
        <v>0.1</v>
      </c>
      <c r="I188" s="241">
        <v>0</v>
      </c>
      <c r="J188" s="241">
        <v>0.1</v>
      </c>
      <c r="K188" s="241">
        <v>0.1</v>
      </c>
      <c r="L188" s="241">
        <v>0</v>
      </c>
      <c r="M188" s="241">
        <v>0</v>
      </c>
      <c r="N188" s="241">
        <v>0</v>
      </c>
      <c r="O188" s="241">
        <v>0.3</v>
      </c>
      <c r="P188" s="237" t="s">
        <v>4481</v>
      </c>
      <c r="Q188" s="240">
        <v>0.8</v>
      </c>
      <c r="R188" s="237" t="s">
        <v>4462</v>
      </c>
      <c r="S188" s="237" t="s">
        <v>4480</v>
      </c>
      <c r="T188" s="237" t="s">
        <v>4479</v>
      </c>
      <c r="U188" s="237" t="s">
        <v>4478</v>
      </c>
      <c r="V188" s="237" t="s">
        <v>4477</v>
      </c>
      <c r="W188" s="237" t="s">
        <v>4457</v>
      </c>
      <c r="X188" s="239">
        <v>1288690478</v>
      </c>
      <c r="Y188" s="239">
        <v>1223113071</v>
      </c>
      <c r="Z188" s="238" t="s">
        <v>4476</v>
      </c>
      <c r="AA188" s="237" t="s">
        <v>4456</v>
      </c>
      <c r="AB188" s="238" t="s">
        <v>4475</v>
      </c>
    </row>
    <row r="189" spans="1:28" hidden="1" x14ac:dyDescent="0.25">
      <c r="A189" s="254">
        <v>53025</v>
      </c>
      <c r="B189" s="238" t="s">
        <v>4474</v>
      </c>
      <c r="C189" s="243">
        <v>20090724</v>
      </c>
      <c r="D189" s="237" t="s">
        <v>4473</v>
      </c>
      <c r="E189" s="238" t="s">
        <v>4404</v>
      </c>
      <c r="F189" s="237" t="s">
        <v>4472</v>
      </c>
      <c r="G189" s="237" t="s">
        <v>4444</v>
      </c>
      <c r="H189" s="241">
        <v>0.1</v>
      </c>
      <c r="I189" s="241">
        <v>0.1</v>
      </c>
      <c r="J189" s="241">
        <v>2</v>
      </c>
      <c r="K189" s="241">
        <v>1.3</v>
      </c>
      <c r="L189" s="241">
        <v>0</v>
      </c>
      <c r="M189" s="241">
        <v>0</v>
      </c>
      <c r="N189" s="241">
        <v>0</v>
      </c>
      <c r="O189" s="241">
        <v>3.5</v>
      </c>
      <c r="P189" s="237"/>
      <c r="Q189" s="240">
        <v>0</v>
      </c>
      <c r="R189" s="237" t="s">
        <v>4462</v>
      </c>
      <c r="S189" s="237" t="s">
        <v>4471</v>
      </c>
      <c r="T189" s="237" t="s">
        <v>4470</v>
      </c>
      <c r="U189" s="237" t="s">
        <v>4469</v>
      </c>
      <c r="V189" s="237" t="s">
        <v>4468</v>
      </c>
      <c r="W189" s="237" t="s">
        <v>4457</v>
      </c>
      <c r="X189" s="239">
        <v>263092491</v>
      </c>
      <c r="Y189" s="239">
        <v>346716814</v>
      </c>
      <c r="Z189" s="238" t="s">
        <v>945</v>
      </c>
      <c r="AA189" s="237" t="s">
        <v>4456</v>
      </c>
      <c r="AB189" s="238" t="s">
        <v>4467</v>
      </c>
    </row>
    <row r="190" spans="1:28" hidden="1" x14ac:dyDescent="0.25">
      <c r="A190" s="254">
        <v>53030</v>
      </c>
      <c r="B190" s="238" t="s">
        <v>4466</v>
      </c>
      <c r="C190" s="243">
        <v>20090806</v>
      </c>
      <c r="D190" s="237" t="s">
        <v>4465</v>
      </c>
      <c r="E190" s="238" t="s">
        <v>4404</v>
      </c>
      <c r="F190" s="237" t="s">
        <v>4464</v>
      </c>
      <c r="G190" s="237" t="s">
        <v>4463</v>
      </c>
      <c r="H190" s="241">
        <v>0.1</v>
      </c>
      <c r="I190" s="241">
        <v>0.1</v>
      </c>
      <c r="J190" s="241">
        <v>2</v>
      </c>
      <c r="K190" s="241">
        <v>1.3</v>
      </c>
      <c r="L190" s="241">
        <v>0</v>
      </c>
      <c r="M190" s="241">
        <v>0</v>
      </c>
      <c r="N190" s="241">
        <v>0</v>
      </c>
      <c r="O190" s="241">
        <v>3.5</v>
      </c>
      <c r="P190" s="237"/>
      <c r="Q190" s="240">
        <v>0</v>
      </c>
      <c r="R190" s="237" t="s">
        <v>4462</v>
      </c>
      <c r="S190" s="237" t="s">
        <v>4461</v>
      </c>
      <c r="T190" s="237" t="s">
        <v>4460</v>
      </c>
      <c r="U190" s="237" t="s">
        <v>4459</v>
      </c>
      <c r="V190" s="237" t="s">
        <v>4458</v>
      </c>
      <c r="W190" s="237" t="s">
        <v>4457</v>
      </c>
      <c r="X190" s="239">
        <v>214328028</v>
      </c>
      <c r="Y190" s="239">
        <v>173755117</v>
      </c>
      <c r="Z190" s="238" t="s">
        <v>945</v>
      </c>
      <c r="AA190" s="237" t="s">
        <v>4456</v>
      </c>
      <c r="AB190" s="238" t="s">
        <v>4455</v>
      </c>
    </row>
    <row r="191" spans="1:28" hidden="1" x14ac:dyDescent="0.25">
      <c r="A191" s="254">
        <v>52889</v>
      </c>
      <c r="B191" s="238" t="s">
        <v>4454</v>
      </c>
      <c r="C191" s="243">
        <v>20080605</v>
      </c>
      <c r="D191" s="237" t="s">
        <v>4453</v>
      </c>
      <c r="E191" s="238" t="s">
        <v>4404</v>
      </c>
      <c r="F191" s="237" t="s">
        <v>4452</v>
      </c>
      <c r="G191" s="237" t="s">
        <v>4451</v>
      </c>
      <c r="H191" s="241">
        <v>0.1</v>
      </c>
      <c r="I191" s="241">
        <v>0</v>
      </c>
      <c r="J191" s="241">
        <v>0.1</v>
      </c>
      <c r="K191" s="241">
        <v>0.1</v>
      </c>
      <c r="L191" s="241">
        <v>0</v>
      </c>
      <c r="M191" s="241">
        <v>0</v>
      </c>
      <c r="N191" s="241">
        <v>0</v>
      </c>
      <c r="O191" s="241">
        <v>0.3</v>
      </c>
      <c r="P191" s="237"/>
      <c r="Q191" s="240">
        <v>0</v>
      </c>
      <c r="R191" s="237" t="s">
        <v>4409</v>
      </c>
      <c r="S191" s="237" t="s">
        <v>4450</v>
      </c>
      <c r="T191" s="237" t="s">
        <v>4449</v>
      </c>
      <c r="U191" s="237" t="s">
        <v>1126</v>
      </c>
      <c r="V191" s="237" t="s">
        <v>4448</v>
      </c>
      <c r="W191" s="237" t="s">
        <v>4405</v>
      </c>
      <c r="X191" s="239">
        <v>5830990495</v>
      </c>
      <c r="Y191" s="239">
        <v>5497270693</v>
      </c>
      <c r="Z191" s="238" t="s">
        <v>4404</v>
      </c>
      <c r="AA191" s="237" t="s">
        <v>4403</v>
      </c>
      <c r="AB191" s="238" t="s">
        <v>4447</v>
      </c>
    </row>
    <row r="192" spans="1:28" hidden="1" x14ac:dyDescent="0.25">
      <c r="A192" s="254">
        <v>52796</v>
      </c>
      <c r="B192" s="238" t="s">
        <v>4446</v>
      </c>
      <c r="C192" s="243">
        <v>20080425</v>
      </c>
      <c r="D192" s="237" t="s">
        <v>4445</v>
      </c>
      <c r="E192" s="238" t="s">
        <v>4404</v>
      </c>
      <c r="F192" s="237" t="s">
        <v>4444</v>
      </c>
      <c r="G192" s="237" t="s">
        <v>4443</v>
      </c>
      <c r="H192" s="241">
        <v>0.1</v>
      </c>
      <c r="I192" s="241">
        <v>0</v>
      </c>
      <c r="J192" s="241">
        <v>0.1</v>
      </c>
      <c r="K192" s="241">
        <v>0.1</v>
      </c>
      <c r="L192" s="241">
        <v>0</v>
      </c>
      <c r="M192" s="241">
        <v>0</v>
      </c>
      <c r="N192" s="241">
        <v>0</v>
      </c>
      <c r="O192" s="241">
        <v>0.3</v>
      </c>
      <c r="P192" s="237"/>
      <c r="Q192" s="240">
        <v>0</v>
      </c>
      <c r="R192" s="237" t="s">
        <v>4409</v>
      </c>
      <c r="S192" s="237" t="s">
        <v>4442</v>
      </c>
      <c r="T192" s="237" t="s">
        <v>4441</v>
      </c>
      <c r="U192" s="237" t="s">
        <v>1130</v>
      </c>
      <c r="V192" s="237" t="s">
        <v>4440</v>
      </c>
      <c r="W192" s="237" t="s">
        <v>4405</v>
      </c>
      <c r="X192" s="239">
        <v>6677230540</v>
      </c>
      <c r="Y192" s="239">
        <v>5755556071</v>
      </c>
      <c r="Z192" s="238" t="s">
        <v>4404</v>
      </c>
      <c r="AA192" s="237" t="s">
        <v>4403</v>
      </c>
      <c r="AB192" s="238" t="s">
        <v>4439</v>
      </c>
    </row>
    <row r="193" spans="1:28" hidden="1" x14ac:dyDescent="0.25">
      <c r="A193" s="254">
        <v>52855</v>
      </c>
      <c r="B193" s="238" t="s">
        <v>4438</v>
      </c>
      <c r="C193" s="243">
        <v>20080502</v>
      </c>
      <c r="D193" s="237" t="s">
        <v>4437</v>
      </c>
      <c r="E193" s="238" t="s">
        <v>4404</v>
      </c>
      <c r="F193" s="237" t="s">
        <v>4436</v>
      </c>
      <c r="G193" s="237" t="s">
        <v>4435</v>
      </c>
      <c r="H193" s="241">
        <v>0.1</v>
      </c>
      <c r="I193" s="241">
        <v>0</v>
      </c>
      <c r="J193" s="241">
        <v>0.1</v>
      </c>
      <c r="K193" s="241">
        <v>0.1</v>
      </c>
      <c r="L193" s="241">
        <v>0</v>
      </c>
      <c r="M193" s="241">
        <v>0</v>
      </c>
      <c r="N193" s="241">
        <v>0</v>
      </c>
      <c r="O193" s="241">
        <v>0.3</v>
      </c>
      <c r="P193" s="237"/>
      <c r="Q193" s="240">
        <v>0</v>
      </c>
      <c r="R193" s="237" t="s">
        <v>4409</v>
      </c>
      <c r="S193" s="237" t="s">
        <v>4434</v>
      </c>
      <c r="T193" s="237" t="s">
        <v>4433</v>
      </c>
      <c r="U193" s="237" t="s">
        <v>1131</v>
      </c>
      <c r="V193" s="237" t="s">
        <v>4432</v>
      </c>
      <c r="W193" s="237" t="s">
        <v>4405</v>
      </c>
      <c r="X193" s="239">
        <v>2877801269</v>
      </c>
      <c r="Y193" s="239">
        <v>2401968908</v>
      </c>
      <c r="Z193" s="238" t="s">
        <v>4404</v>
      </c>
      <c r="AA193" s="237" t="s">
        <v>4403</v>
      </c>
      <c r="AB193" s="238" t="s">
        <v>4431</v>
      </c>
    </row>
    <row r="194" spans="1:28" hidden="1" x14ac:dyDescent="0.25">
      <c r="A194" s="254">
        <v>52858</v>
      </c>
      <c r="B194" s="238" t="s">
        <v>4430</v>
      </c>
      <c r="C194" s="243">
        <v>20080509</v>
      </c>
      <c r="D194" s="237" t="s">
        <v>4429</v>
      </c>
      <c r="E194" s="238" t="s">
        <v>4404</v>
      </c>
      <c r="F194" s="237" t="s">
        <v>4428</v>
      </c>
      <c r="G194" s="237" t="s">
        <v>4427</v>
      </c>
      <c r="H194" s="241">
        <v>0.1</v>
      </c>
      <c r="I194" s="241">
        <v>0</v>
      </c>
      <c r="J194" s="241">
        <v>0.1</v>
      </c>
      <c r="K194" s="241">
        <v>0.1</v>
      </c>
      <c r="L194" s="241">
        <v>0</v>
      </c>
      <c r="M194" s="241">
        <v>0</v>
      </c>
      <c r="N194" s="241">
        <v>0</v>
      </c>
      <c r="O194" s="241">
        <v>0.3</v>
      </c>
      <c r="P194" s="237"/>
      <c r="Q194" s="240">
        <v>0</v>
      </c>
      <c r="R194" s="237" t="s">
        <v>4409</v>
      </c>
      <c r="S194" s="237" t="s">
        <v>4426</v>
      </c>
      <c r="T194" s="237" t="s">
        <v>4425</v>
      </c>
      <c r="U194" s="237" t="s">
        <v>1132</v>
      </c>
      <c r="V194" s="237" t="s">
        <v>4424</v>
      </c>
      <c r="W194" s="237" t="s">
        <v>4405</v>
      </c>
      <c r="X194" s="239">
        <v>5033776814</v>
      </c>
      <c r="Y194" s="239">
        <v>4575224698</v>
      </c>
      <c r="Z194" s="238" t="s">
        <v>4423</v>
      </c>
      <c r="AA194" s="237" t="s">
        <v>4403</v>
      </c>
      <c r="AB194" s="238" t="s">
        <v>4422</v>
      </c>
    </row>
    <row r="195" spans="1:28" hidden="1" x14ac:dyDescent="0.25">
      <c r="A195" s="254">
        <v>52866</v>
      </c>
      <c r="B195" s="238" t="s">
        <v>4421</v>
      </c>
      <c r="C195" s="243">
        <v>20080516</v>
      </c>
      <c r="D195" s="237" t="s">
        <v>4420</v>
      </c>
      <c r="E195" s="238" t="s">
        <v>4404</v>
      </c>
      <c r="F195" s="237" t="s">
        <v>4419</v>
      </c>
      <c r="G195" s="237" t="s">
        <v>4418</v>
      </c>
      <c r="H195" s="241">
        <v>0.1</v>
      </c>
      <c r="I195" s="241">
        <v>0</v>
      </c>
      <c r="J195" s="241">
        <v>0.1</v>
      </c>
      <c r="K195" s="241">
        <v>0.1</v>
      </c>
      <c r="L195" s="241">
        <v>0</v>
      </c>
      <c r="M195" s="241">
        <v>0</v>
      </c>
      <c r="N195" s="241">
        <v>0</v>
      </c>
      <c r="O195" s="241">
        <v>0.3</v>
      </c>
      <c r="P195" s="237"/>
      <c r="Q195" s="240">
        <v>0</v>
      </c>
      <c r="R195" s="237" t="s">
        <v>4409</v>
      </c>
      <c r="S195" s="237" t="s">
        <v>4417</v>
      </c>
      <c r="T195" s="237" t="s">
        <v>4416</v>
      </c>
      <c r="U195" s="237" t="s">
        <v>1133</v>
      </c>
      <c r="V195" s="237" t="s">
        <v>4415</v>
      </c>
      <c r="W195" s="237" t="s">
        <v>4405</v>
      </c>
      <c r="X195" s="239">
        <v>2195768723</v>
      </c>
      <c r="Y195" s="239">
        <v>1901935677</v>
      </c>
      <c r="Z195" s="238" t="s">
        <v>4404</v>
      </c>
      <c r="AA195" s="237" t="s">
        <v>4403</v>
      </c>
      <c r="AB195" s="238" t="s">
        <v>4414</v>
      </c>
    </row>
    <row r="196" spans="1:28" hidden="1" x14ac:dyDescent="0.25">
      <c r="A196" s="254">
        <v>52883</v>
      </c>
      <c r="B196" s="238" t="s">
        <v>4413</v>
      </c>
      <c r="C196" s="243">
        <v>20080530</v>
      </c>
      <c r="D196" s="237" t="s">
        <v>4412</v>
      </c>
      <c r="E196" s="238" t="s">
        <v>4404</v>
      </c>
      <c r="F196" s="237" t="s">
        <v>4411</v>
      </c>
      <c r="G196" s="237" t="s">
        <v>4410</v>
      </c>
      <c r="H196" s="241">
        <v>0.1</v>
      </c>
      <c r="I196" s="241">
        <v>0</v>
      </c>
      <c r="J196" s="241">
        <v>0.1</v>
      </c>
      <c r="K196" s="241">
        <v>0.1</v>
      </c>
      <c r="L196" s="241">
        <v>0</v>
      </c>
      <c r="M196" s="241">
        <v>0</v>
      </c>
      <c r="N196" s="241">
        <v>0</v>
      </c>
      <c r="O196" s="241">
        <v>0.3</v>
      </c>
      <c r="P196" s="237"/>
      <c r="Q196" s="240">
        <v>0</v>
      </c>
      <c r="R196" s="237" t="s">
        <v>4409</v>
      </c>
      <c r="S196" s="237" t="s">
        <v>4408</v>
      </c>
      <c r="T196" s="237" t="s">
        <v>4407</v>
      </c>
      <c r="U196" s="237" t="s">
        <v>1135</v>
      </c>
      <c r="V196" s="237" t="s">
        <v>4406</v>
      </c>
      <c r="W196" s="237" t="s">
        <v>4405</v>
      </c>
      <c r="X196" s="239">
        <v>10756462987</v>
      </c>
      <c r="Y196" s="239">
        <v>9808784247</v>
      </c>
      <c r="Z196" s="238" t="s">
        <v>4404</v>
      </c>
      <c r="AA196" s="237" t="s">
        <v>4403</v>
      </c>
      <c r="AB196" s="238" t="s">
        <v>4402</v>
      </c>
    </row>
    <row r="197" spans="1:28" x14ac:dyDescent="0.25">
      <c r="A197" s="255"/>
      <c r="B197" s="233"/>
      <c r="C197" s="232"/>
      <c r="D197" s="232"/>
      <c r="E197" s="233"/>
      <c r="F197" s="232"/>
      <c r="G197" s="232"/>
      <c r="H197" s="236"/>
      <c r="I197" s="236"/>
      <c r="J197" s="236"/>
      <c r="K197" s="236"/>
      <c r="L197" s="236"/>
      <c r="M197" s="236"/>
      <c r="N197" s="236"/>
      <c r="O197" s="236"/>
      <c r="P197" s="232"/>
      <c r="Q197" s="235"/>
      <c r="R197" s="232"/>
      <c r="S197" s="232"/>
      <c r="T197" s="232"/>
      <c r="U197" s="232"/>
      <c r="V197" s="232"/>
      <c r="W197" s="232"/>
      <c r="X197" s="234"/>
      <c r="Y197" s="234"/>
      <c r="Z197" s="233"/>
      <c r="AA197" s="232"/>
      <c r="AB197" s="233"/>
    </row>
    <row r="198" spans="1:28" x14ac:dyDescent="0.25">
      <c r="A198" s="255"/>
      <c r="B198" s="233"/>
      <c r="C198" s="232"/>
      <c r="D198" s="232"/>
      <c r="E198" s="233"/>
      <c r="F198" s="232"/>
      <c r="G198" s="232"/>
      <c r="H198" s="236"/>
      <c r="I198" s="236"/>
      <c r="J198" s="236"/>
      <c r="K198" s="236"/>
      <c r="L198" s="236"/>
      <c r="M198" s="236"/>
      <c r="N198" s="236"/>
      <c r="O198" s="236"/>
      <c r="P198" s="232"/>
      <c r="Q198" s="235"/>
      <c r="R198" s="232"/>
      <c r="S198" s="232"/>
      <c r="T198" s="232"/>
      <c r="U198" s="232"/>
      <c r="V198" s="232"/>
      <c r="W198" s="232"/>
      <c r="X198" s="234"/>
      <c r="Y198" s="234"/>
      <c r="Z198" s="233"/>
      <c r="AA198" s="232"/>
      <c r="AB198" s="233"/>
    </row>
    <row r="199" spans="1:28" x14ac:dyDescent="0.25">
      <c r="A199" s="255"/>
      <c r="B199" s="233"/>
      <c r="C199" s="232"/>
      <c r="D199" s="232"/>
      <c r="E199" s="233"/>
      <c r="F199" s="232"/>
      <c r="G199" s="232"/>
      <c r="H199" s="236"/>
      <c r="I199" s="236"/>
      <c r="J199" s="236"/>
      <c r="K199" s="236"/>
      <c r="L199" s="236"/>
      <c r="M199" s="236"/>
      <c r="N199" s="236"/>
      <c r="O199" s="236"/>
      <c r="P199" s="232"/>
      <c r="Q199" s="235"/>
      <c r="R199" s="232"/>
      <c r="S199" s="232"/>
      <c r="T199" s="232"/>
      <c r="U199" s="232"/>
      <c r="V199" s="232"/>
      <c r="W199" s="232"/>
      <c r="X199" s="234"/>
      <c r="Y199" s="234"/>
      <c r="Z199" s="233"/>
      <c r="AA199" s="232"/>
      <c r="AB199" s="233"/>
    </row>
    <row r="200" spans="1:28" x14ac:dyDescent="0.25">
      <c r="A200" s="255"/>
      <c r="B200" s="233"/>
      <c r="C200" s="232"/>
      <c r="D200" s="232"/>
      <c r="E200" s="233"/>
      <c r="F200" s="232"/>
      <c r="G200" s="232"/>
      <c r="H200" s="236"/>
      <c r="I200" s="236"/>
      <c r="J200" s="236"/>
      <c r="K200" s="236"/>
      <c r="L200" s="236"/>
      <c r="M200" s="236"/>
      <c r="N200" s="236"/>
      <c r="O200" s="236"/>
      <c r="P200" s="232"/>
      <c r="Q200" s="235"/>
      <c r="R200" s="232"/>
      <c r="S200" s="232"/>
      <c r="T200" s="232"/>
      <c r="U200" s="232"/>
      <c r="V200" s="232"/>
      <c r="W200" s="232"/>
      <c r="X200" s="234"/>
      <c r="Y200" s="234"/>
      <c r="Z200" s="233"/>
      <c r="AA200" s="232"/>
      <c r="AB200" s="233"/>
    </row>
    <row r="201" spans="1:28" x14ac:dyDescent="0.25">
      <c r="A201" s="232"/>
      <c r="B201" s="233"/>
      <c r="C201" s="232"/>
      <c r="D201" s="232"/>
      <c r="E201" s="233"/>
      <c r="F201" s="232"/>
      <c r="G201" s="232"/>
      <c r="H201" s="236"/>
      <c r="I201" s="236"/>
      <c r="J201" s="236"/>
      <c r="K201" s="236"/>
      <c r="L201" s="236"/>
      <c r="M201" s="236"/>
      <c r="N201" s="236"/>
      <c r="O201" s="236"/>
      <c r="P201" s="232"/>
      <c r="Q201" s="235"/>
      <c r="R201" s="232"/>
      <c r="S201" s="232"/>
      <c r="T201" s="232"/>
      <c r="U201" s="232"/>
      <c r="V201" s="232"/>
      <c r="W201" s="232"/>
      <c r="X201" s="234"/>
      <c r="Y201" s="234"/>
      <c r="Z201" s="233"/>
      <c r="AA201" s="232"/>
      <c r="AB201" s="233"/>
    </row>
    <row r="202" spans="1:28" x14ac:dyDescent="0.25">
      <c r="A202" s="232"/>
      <c r="B202" s="233"/>
      <c r="C202" s="232"/>
      <c r="D202" s="232"/>
      <c r="E202" s="233"/>
      <c r="F202" s="232"/>
      <c r="G202" s="232"/>
      <c r="H202" s="236"/>
      <c r="I202" s="236"/>
      <c r="J202" s="236"/>
      <c r="K202" s="236"/>
      <c r="L202" s="236"/>
      <c r="M202" s="236"/>
      <c r="N202" s="236"/>
      <c r="O202" s="236"/>
      <c r="P202" s="232"/>
      <c r="Q202" s="235"/>
      <c r="R202" s="232"/>
      <c r="S202" s="232"/>
      <c r="T202" s="232"/>
      <c r="U202" s="232"/>
      <c r="V202" s="232"/>
      <c r="W202" s="232"/>
      <c r="X202" s="234"/>
      <c r="Y202" s="234"/>
      <c r="Z202" s="233"/>
      <c r="AA202" s="232"/>
      <c r="AB202" s="233"/>
    </row>
  </sheetData>
  <autoFilter ref="A1:AB196">
    <filterColumn colId="15" showButton="0"/>
    <filterColumn colId="17">
      <filters>
        <filter val="공모"/>
      </filters>
    </filterColumn>
    <filterColumn colId="26">
      <filters>
        <filter val="자본시장법"/>
      </filters>
    </filterColumn>
  </autoFilter>
  <mergeCells count="1">
    <mergeCell ref="P1:Q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  <pageSetUpPr fitToPage="1"/>
  </sheetPr>
  <dimension ref="A1:IT223"/>
  <sheetViews>
    <sheetView zoomScale="85" zoomScaleNormal="85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ColWidth="25.109375" defaultRowHeight="14.5" x14ac:dyDescent="0.25"/>
  <cols>
    <col min="1" max="1" width="36.109375" style="13" bestFit="1" customWidth="1"/>
    <col min="2" max="3" width="34.77734375" style="15" bestFit="1" customWidth="1"/>
    <col min="4" max="4" width="44.44140625" style="15" bestFit="1" customWidth="1"/>
    <col min="5" max="5" width="34.77734375" style="15" bestFit="1" customWidth="1"/>
    <col min="6" max="6" width="24.109375" style="15" bestFit="1" customWidth="1"/>
    <col min="7" max="7" width="34.77734375" style="15" bestFit="1" customWidth="1"/>
    <col min="8" max="8" width="24.109375" style="15" bestFit="1" customWidth="1"/>
    <col min="9" max="9" width="34.77734375" style="15" bestFit="1" customWidth="1"/>
    <col min="10" max="10" width="25.44140625" style="15" bestFit="1" customWidth="1"/>
    <col min="11" max="12" width="34.77734375" style="15" bestFit="1" customWidth="1"/>
    <col min="13" max="14" width="26.33203125" style="15" bestFit="1" customWidth="1"/>
    <col min="15" max="15" width="24.109375" style="15" bestFit="1" customWidth="1"/>
    <col min="16" max="16" width="23.44140625" style="15" bestFit="1" customWidth="1"/>
    <col min="17" max="19" width="34.77734375" style="15" bestFit="1" customWidth="1"/>
    <col min="20" max="20" width="26.6640625" style="15" bestFit="1" customWidth="1"/>
    <col min="21" max="21" width="23.77734375" style="15" bestFit="1" customWidth="1"/>
    <col min="22" max="22" width="26.109375" style="1" bestFit="1" customWidth="1"/>
    <col min="23" max="23" width="23.77734375" style="1" bestFit="1" customWidth="1"/>
    <col min="24" max="24" width="23.77734375" style="15" bestFit="1" customWidth="1"/>
    <col min="25" max="26" width="34.77734375" style="15" bestFit="1" customWidth="1"/>
    <col min="27" max="27" width="26.109375" style="1" bestFit="1" customWidth="1"/>
    <col min="28" max="28" width="26.6640625" style="1" bestFit="1" customWidth="1"/>
    <col min="29" max="30" width="24.109375" style="1" bestFit="1" customWidth="1"/>
    <col min="31" max="31" width="22.33203125" style="1" bestFit="1" customWidth="1"/>
    <col min="32" max="16384" width="25.109375" style="1"/>
  </cols>
  <sheetData>
    <row r="1" spans="1:26" x14ac:dyDescent="0.25">
      <c r="A1" s="12" t="s">
        <v>1172</v>
      </c>
      <c r="B1" s="11">
        <f ca="1">INDIRECT(ADDRESS(COUNTA(기초자산!$A:$A),1,,,sname))</f>
        <v>40581</v>
      </c>
    </row>
    <row r="2" spans="1:26" x14ac:dyDescent="0.25">
      <c r="A2" s="13" t="s">
        <v>1527</v>
      </c>
      <c r="B2" s="15">
        <v>2013</v>
      </c>
    </row>
    <row r="3" spans="1:26" x14ac:dyDescent="0.25">
      <c r="A3" s="13" t="s">
        <v>1528</v>
      </c>
      <c r="B3" s="15">
        <v>4</v>
      </c>
    </row>
    <row r="4" spans="1:26" x14ac:dyDescent="0.25">
      <c r="A4" s="13" t="s">
        <v>1173</v>
      </c>
      <c r="B4" s="15">
        <v>5</v>
      </c>
    </row>
    <row r="6" spans="1:26" s="99" customFormat="1" x14ac:dyDescent="0.25">
      <c r="A6" s="97" t="s">
        <v>3388</v>
      </c>
      <c r="B6" s="98" t="s">
        <v>8725</v>
      </c>
      <c r="C6" s="98" t="s">
        <v>8725</v>
      </c>
      <c r="D6" s="98" t="s">
        <v>8725</v>
      </c>
      <c r="E6" s="98" t="s">
        <v>8744</v>
      </c>
      <c r="F6" s="98" t="s">
        <v>8744</v>
      </c>
      <c r="G6" s="98" t="s">
        <v>8752</v>
      </c>
      <c r="H6" s="98" t="s">
        <v>8752</v>
      </c>
      <c r="I6" s="98" t="s">
        <v>8757</v>
      </c>
      <c r="J6" s="98"/>
      <c r="K6" s="98"/>
      <c r="L6" s="98"/>
    </row>
    <row r="7" spans="1:26" s="17" customFormat="1" ht="2.25" customHeight="1" x14ac:dyDescent="0.25">
      <c r="A7" s="16"/>
    </row>
    <row r="8" spans="1:26" x14ac:dyDescent="0.25">
      <c r="A8" s="14" t="s">
        <v>960</v>
      </c>
      <c r="B8" s="15">
        <v>53316</v>
      </c>
      <c r="C8" s="15">
        <v>53165</v>
      </c>
      <c r="D8" s="15">
        <v>53162</v>
      </c>
      <c r="E8" s="15">
        <v>53165</v>
      </c>
      <c r="F8" s="15">
        <v>53164</v>
      </c>
      <c r="G8" s="15">
        <v>53165</v>
      </c>
      <c r="H8" s="15">
        <v>53163</v>
      </c>
      <c r="I8" s="15">
        <v>53247</v>
      </c>
      <c r="T8" s="1"/>
      <c r="U8" s="1"/>
      <c r="V8" s="15"/>
      <c r="W8" s="15"/>
      <c r="Y8" s="1"/>
      <c r="Z8" s="1"/>
    </row>
    <row r="9" spans="1:26" x14ac:dyDescent="0.25">
      <c r="A9" s="14" t="s">
        <v>1136</v>
      </c>
      <c r="B9" s="15" t="s">
        <v>8707</v>
      </c>
      <c r="C9" s="15" t="s">
        <v>6417</v>
      </c>
      <c r="D9" s="15" t="s">
        <v>6424</v>
      </c>
      <c r="E9" s="15" t="s">
        <v>6417</v>
      </c>
      <c r="F9" s="15" t="s">
        <v>6421</v>
      </c>
      <c r="G9" s="15" t="s">
        <v>6417</v>
      </c>
      <c r="H9" s="15" t="s">
        <v>6423</v>
      </c>
      <c r="I9" s="15" t="s">
        <v>6965</v>
      </c>
      <c r="T9" s="1"/>
      <c r="U9" s="1"/>
      <c r="V9" s="15"/>
      <c r="W9" s="15"/>
      <c r="Y9" s="1"/>
      <c r="Z9" s="1"/>
    </row>
    <row r="10" spans="1:26" x14ac:dyDescent="0.25">
      <c r="A10" s="14" t="s">
        <v>961</v>
      </c>
      <c r="B10" s="15" t="s">
        <v>8708</v>
      </c>
      <c r="C10" s="15" t="s">
        <v>8726</v>
      </c>
      <c r="D10" s="15" t="s">
        <v>8736</v>
      </c>
      <c r="E10" s="15" t="s">
        <v>8726</v>
      </c>
      <c r="F10" s="15" t="s">
        <v>8745</v>
      </c>
      <c r="G10" s="15" t="s">
        <v>8726</v>
      </c>
      <c r="H10" s="15" t="s">
        <v>8753</v>
      </c>
      <c r="I10" s="15" t="s">
        <v>8758</v>
      </c>
      <c r="T10" s="1"/>
      <c r="U10" s="1"/>
      <c r="V10" s="15"/>
      <c r="W10" s="15"/>
      <c r="Y10" s="1"/>
      <c r="Z10" s="1"/>
    </row>
    <row r="11" spans="1:26" x14ac:dyDescent="0.25">
      <c r="A11" s="14" t="s">
        <v>1137</v>
      </c>
      <c r="B11" s="15" t="s">
        <v>8039</v>
      </c>
      <c r="C11" s="15" t="s">
        <v>7794</v>
      </c>
      <c r="D11" s="15" t="s">
        <v>7794</v>
      </c>
      <c r="E11" s="15" t="s">
        <v>7794</v>
      </c>
      <c r="F11" s="15" t="s">
        <v>7794</v>
      </c>
      <c r="G11" s="15" t="s">
        <v>7794</v>
      </c>
      <c r="H11" s="15" t="s">
        <v>7794</v>
      </c>
      <c r="I11" s="15" t="s">
        <v>7794</v>
      </c>
      <c r="T11" s="1"/>
      <c r="U11" s="1"/>
      <c r="V11" s="15"/>
      <c r="W11" s="15"/>
      <c r="Y11" s="1"/>
      <c r="Z11" s="1"/>
    </row>
    <row r="12" spans="1:26" x14ac:dyDescent="0.25">
      <c r="A12" s="14" t="s">
        <v>1138</v>
      </c>
      <c r="B12" s="15" t="s">
        <v>948</v>
      </c>
      <c r="C12" s="15" t="s">
        <v>948</v>
      </c>
      <c r="D12" s="15" t="s">
        <v>948</v>
      </c>
      <c r="E12" s="15" t="s">
        <v>948</v>
      </c>
      <c r="F12" s="15" t="s">
        <v>948</v>
      </c>
      <c r="G12" s="15" t="s">
        <v>948</v>
      </c>
      <c r="H12" s="15" t="s">
        <v>948</v>
      </c>
      <c r="I12" s="15" t="s">
        <v>948</v>
      </c>
      <c r="T12" s="1"/>
      <c r="U12" s="1"/>
      <c r="V12" s="15"/>
      <c r="W12" s="15"/>
      <c r="Y12" s="1"/>
      <c r="Z12" s="1"/>
    </row>
    <row r="13" spans="1:26" x14ac:dyDescent="0.25">
      <c r="A13" s="14" t="s">
        <v>1139</v>
      </c>
      <c r="B13" s="77" t="s">
        <v>2448</v>
      </c>
      <c r="C13" s="77" t="s">
        <v>932</v>
      </c>
      <c r="D13" s="77" t="s">
        <v>932</v>
      </c>
      <c r="E13" s="77" t="s">
        <v>932</v>
      </c>
      <c r="F13" s="77" t="s">
        <v>932</v>
      </c>
      <c r="G13" s="77" t="s">
        <v>932</v>
      </c>
      <c r="H13" s="77" t="s">
        <v>932</v>
      </c>
      <c r="I13" s="77" t="s">
        <v>932</v>
      </c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1"/>
      <c r="U13" s="1"/>
      <c r="V13" s="15"/>
      <c r="W13" s="15"/>
      <c r="Y13" s="1"/>
      <c r="Z13" s="1"/>
    </row>
    <row r="14" spans="1:26" x14ac:dyDescent="0.25">
      <c r="A14" s="14" t="s">
        <v>1142</v>
      </c>
      <c r="B14" s="15">
        <v>20110502</v>
      </c>
      <c r="C14" s="15">
        <v>20100507</v>
      </c>
      <c r="D14" s="15">
        <v>20100504</v>
      </c>
      <c r="E14" s="15">
        <v>20100507</v>
      </c>
      <c r="F14" s="15">
        <v>20100506</v>
      </c>
      <c r="G14" s="15">
        <v>20100507</v>
      </c>
      <c r="H14" s="15">
        <v>20100504</v>
      </c>
      <c r="I14" s="15">
        <v>20101111</v>
      </c>
      <c r="T14" s="1"/>
      <c r="U14" s="1"/>
      <c r="V14" s="15"/>
      <c r="W14" s="15"/>
      <c r="Y14" s="1"/>
      <c r="Z14" s="1"/>
    </row>
    <row r="15" spans="1:26" x14ac:dyDescent="0.25">
      <c r="A15" s="14" t="s">
        <v>1140</v>
      </c>
      <c r="B15" s="15" t="s">
        <v>8709</v>
      </c>
      <c r="C15" s="15" t="s">
        <v>8727</v>
      </c>
      <c r="D15" s="15" t="s">
        <v>8737</v>
      </c>
      <c r="E15" s="15" t="s">
        <v>8727</v>
      </c>
      <c r="F15" s="15" t="s">
        <v>8746</v>
      </c>
      <c r="G15" s="15" t="s">
        <v>8727</v>
      </c>
      <c r="H15" s="15" t="s">
        <v>8754</v>
      </c>
      <c r="I15" s="15" t="s">
        <v>8759</v>
      </c>
      <c r="T15" s="1"/>
      <c r="U15" s="1"/>
      <c r="V15" s="15"/>
      <c r="W15" s="15"/>
      <c r="Y15" s="1"/>
      <c r="Z15" s="1"/>
    </row>
    <row r="16" spans="1:26" s="34" customFormat="1" x14ac:dyDescent="0.25">
      <c r="A16" s="14" t="s">
        <v>3005</v>
      </c>
      <c r="B16" s="34">
        <v>0.98950000000000005</v>
      </c>
      <c r="C16" s="34">
        <v>0.98599999999999999</v>
      </c>
      <c r="D16" s="34">
        <v>0.98899999999999999</v>
      </c>
      <c r="E16" s="34">
        <v>0.98599999999999999</v>
      </c>
      <c r="F16" s="34">
        <v>0.98599999999999999</v>
      </c>
      <c r="G16" s="34">
        <v>0.98599999999999999</v>
      </c>
      <c r="H16" s="34">
        <v>0.98599999999999999</v>
      </c>
      <c r="I16" s="34">
        <v>0.98699999999999999</v>
      </c>
    </row>
    <row r="17" spans="1:26" s="50" customFormat="1" x14ac:dyDescent="0.25">
      <c r="A17" s="14" t="s">
        <v>639</v>
      </c>
      <c r="B17" s="50" t="s">
        <v>938</v>
      </c>
      <c r="C17" s="50" t="s">
        <v>918</v>
      </c>
      <c r="D17" s="50" t="s">
        <v>941</v>
      </c>
      <c r="E17" s="50" t="s">
        <v>918</v>
      </c>
      <c r="F17" s="50" t="s">
        <v>941</v>
      </c>
      <c r="G17" s="50" t="s">
        <v>918</v>
      </c>
      <c r="H17" s="50" t="s">
        <v>941</v>
      </c>
      <c r="I17" s="50" t="s">
        <v>916</v>
      </c>
    </row>
    <row r="18" spans="1:26" s="50" customFormat="1" x14ac:dyDescent="0.25">
      <c r="A18" s="14" t="s">
        <v>640</v>
      </c>
      <c r="B18" s="50" t="s">
        <v>942</v>
      </c>
      <c r="C18" s="50" t="s">
        <v>3767</v>
      </c>
      <c r="D18" s="50" t="s">
        <v>942</v>
      </c>
      <c r="E18" s="50" t="s">
        <v>3767</v>
      </c>
      <c r="F18" s="50" t="s">
        <v>942</v>
      </c>
      <c r="G18" s="50" t="s">
        <v>3767</v>
      </c>
      <c r="H18" s="50" t="s">
        <v>942</v>
      </c>
      <c r="I18" s="50" t="s">
        <v>912</v>
      </c>
    </row>
    <row r="19" spans="1:26" s="35" customFormat="1" x14ac:dyDescent="0.25">
      <c r="A19" s="14" t="s">
        <v>1141</v>
      </c>
      <c r="B19" s="35">
        <v>6606570880</v>
      </c>
      <c r="C19" s="35">
        <v>1826940000</v>
      </c>
      <c r="D19" s="35">
        <v>417480000</v>
      </c>
      <c r="E19" s="35">
        <v>1826940000</v>
      </c>
      <c r="F19" s="35">
        <v>2588910000</v>
      </c>
      <c r="G19" s="35">
        <v>1826940000</v>
      </c>
      <c r="H19" s="35">
        <v>2026280000</v>
      </c>
      <c r="I19" s="35">
        <v>1526329484</v>
      </c>
    </row>
    <row r="20" spans="1:26" x14ac:dyDescent="0.25">
      <c r="A20" s="14" t="s">
        <v>1143</v>
      </c>
      <c r="B20" s="15" t="s">
        <v>8710</v>
      </c>
      <c r="C20" s="15" t="s">
        <v>8728</v>
      </c>
      <c r="D20" s="15" t="s">
        <v>1805</v>
      </c>
      <c r="E20" s="15" t="s">
        <v>8728</v>
      </c>
      <c r="F20" s="15" t="s">
        <v>8747</v>
      </c>
      <c r="G20" s="15" t="s">
        <v>8728</v>
      </c>
      <c r="H20" s="15" t="s">
        <v>1805</v>
      </c>
      <c r="I20" s="15" t="s">
        <v>8760</v>
      </c>
      <c r="T20" s="1"/>
      <c r="U20" s="1"/>
      <c r="V20" s="15"/>
      <c r="W20" s="15"/>
      <c r="Y20" s="1"/>
      <c r="Z20" s="1"/>
    </row>
    <row r="21" spans="1:26" x14ac:dyDescent="0.25">
      <c r="A21" s="14" t="s">
        <v>1144</v>
      </c>
      <c r="B21" s="15" t="s">
        <v>8711</v>
      </c>
      <c r="C21" s="15" t="s">
        <v>1806</v>
      </c>
      <c r="D21" s="15" t="s">
        <v>8738</v>
      </c>
      <c r="E21" s="15" t="s">
        <v>1806</v>
      </c>
      <c r="F21" s="15" t="s">
        <v>8738</v>
      </c>
      <c r="G21" s="15" t="s">
        <v>1806</v>
      </c>
      <c r="H21" s="15" t="s">
        <v>8747</v>
      </c>
      <c r="I21" s="15" t="s">
        <v>294</v>
      </c>
      <c r="T21" s="1"/>
      <c r="U21" s="1"/>
      <c r="V21" s="15"/>
      <c r="W21" s="15"/>
      <c r="Y21" s="1"/>
      <c r="Z21" s="1"/>
    </row>
    <row r="22" spans="1:26" x14ac:dyDescent="0.25">
      <c r="A22" s="14" t="s">
        <v>1145</v>
      </c>
      <c r="B22" s="96">
        <v>507666</v>
      </c>
      <c r="C22" s="96">
        <v>115666</v>
      </c>
      <c r="D22" s="96">
        <v>224.76</v>
      </c>
      <c r="E22" s="96">
        <v>115666</v>
      </c>
      <c r="F22" s="96">
        <v>220.21</v>
      </c>
      <c r="G22" s="96">
        <v>115666</v>
      </c>
      <c r="H22" s="96">
        <v>224.76</v>
      </c>
      <c r="I22" s="96">
        <v>29250</v>
      </c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1"/>
      <c r="U22" s="1"/>
      <c r="V22" s="15"/>
      <c r="W22" s="15"/>
      <c r="Y22" s="1"/>
      <c r="Z22" s="1"/>
    </row>
    <row r="23" spans="1:26" x14ac:dyDescent="0.25">
      <c r="A23" s="14" t="s">
        <v>1146</v>
      </c>
      <c r="B23" s="96">
        <v>12940.65</v>
      </c>
      <c r="C23" s="96">
        <v>49850</v>
      </c>
      <c r="D23" s="96">
        <v>11864.22</v>
      </c>
      <c r="E23" s="96">
        <v>49850</v>
      </c>
      <c r="F23" s="96">
        <v>11449.22</v>
      </c>
      <c r="G23" s="96">
        <v>49850</v>
      </c>
      <c r="H23" s="96">
        <v>11864.22</v>
      </c>
      <c r="I23" s="96">
        <v>13916</v>
      </c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1"/>
      <c r="U23" s="1"/>
      <c r="V23" s="15"/>
      <c r="W23" s="15"/>
      <c r="Y23" s="1"/>
      <c r="Z23" s="1"/>
    </row>
    <row r="24" spans="1:26" x14ac:dyDescent="0.25">
      <c r="A24" s="14" t="s">
        <v>1147</v>
      </c>
      <c r="B24" s="15" t="s">
        <v>8712</v>
      </c>
      <c r="C24" s="15" t="s">
        <v>8729</v>
      </c>
      <c r="D24" s="15" t="s">
        <v>6019</v>
      </c>
      <c r="E24" s="15" t="s">
        <v>8729</v>
      </c>
      <c r="F24" s="15" t="s">
        <v>8748</v>
      </c>
      <c r="G24" s="15" t="s">
        <v>8729</v>
      </c>
      <c r="H24" s="15" t="s">
        <v>8739</v>
      </c>
      <c r="I24" s="15" t="s">
        <v>8761</v>
      </c>
      <c r="T24" s="1"/>
      <c r="U24" s="1"/>
      <c r="V24" s="15"/>
      <c r="W24" s="15"/>
      <c r="Y24" s="1"/>
      <c r="Z24" s="1"/>
    </row>
    <row r="25" spans="1:26" x14ac:dyDescent="0.25">
      <c r="A25" s="14" t="s">
        <v>1148</v>
      </c>
      <c r="B25" s="15" t="s">
        <v>8713</v>
      </c>
      <c r="C25" s="15" t="s">
        <v>6422</v>
      </c>
      <c r="D25" s="15" t="s">
        <v>8739</v>
      </c>
      <c r="E25" s="15" t="s">
        <v>6422</v>
      </c>
      <c r="F25" s="15" t="s">
        <v>6425</v>
      </c>
      <c r="G25" s="15" t="s">
        <v>6422</v>
      </c>
      <c r="H25" s="15" t="s">
        <v>6422</v>
      </c>
      <c r="I25" s="15" t="s">
        <v>6970</v>
      </c>
      <c r="T25" s="1"/>
      <c r="U25" s="1"/>
      <c r="V25" s="15"/>
      <c r="W25" s="15"/>
      <c r="Y25" s="1"/>
      <c r="Z25" s="1"/>
    </row>
    <row r="26" spans="1:26" x14ac:dyDescent="0.25">
      <c r="A26" s="14" t="s">
        <v>1149</v>
      </c>
      <c r="B26" s="15">
        <v>20140502</v>
      </c>
      <c r="C26" s="15">
        <v>20130507</v>
      </c>
      <c r="D26" s="15">
        <v>20130503</v>
      </c>
      <c r="E26" s="15">
        <v>20130507</v>
      </c>
      <c r="F26" s="15">
        <v>20130506</v>
      </c>
      <c r="G26" s="15">
        <v>20130507</v>
      </c>
      <c r="H26" s="15">
        <v>20130507</v>
      </c>
      <c r="I26" s="15">
        <v>20131111</v>
      </c>
      <c r="T26" s="1"/>
      <c r="U26" s="1"/>
      <c r="V26" s="15"/>
      <c r="W26" s="15"/>
      <c r="Y26" s="1"/>
      <c r="Z26" s="1"/>
    </row>
    <row r="27" spans="1:26" x14ac:dyDescent="0.25">
      <c r="A27" s="14" t="s">
        <v>1150</v>
      </c>
      <c r="B27" s="15" t="s">
        <v>2545</v>
      </c>
      <c r="C27" s="15" t="s">
        <v>45</v>
      </c>
      <c r="D27" s="15" t="s">
        <v>2536</v>
      </c>
      <c r="E27" s="15" t="s">
        <v>45</v>
      </c>
      <c r="F27" s="15" t="s">
        <v>8749</v>
      </c>
      <c r="G27" s="15" t="s">
        <v>45</v>
      </c>
      <c r="H27" s="15" t="s">
        <v>2536</v>
      </c>
      <c r="I27" s="15" t="s">
        <v>8762</v>
      </c>
      <c r="T27" s="1"/>
      <c r="U27" s="1"/>
      <c r="V27" s="15"/>
      <c r="W27" s="15"/>
      <c r="Y27" s="1"/>
      <c r="Z27" s="1"/>
    </row>
    <row r="28" spans="1:26" s="40" customFormat="1" x14ac:dyDescent="0.25">
      <c r="A28" s="14" t="s">
        <v>3006</v>
      </c>
      <c r="B28" s="40">
        <v>2.3999999999999998E-3</v>
      </c>
      <c r="C28" s="40">
        <v>6.4000000000000003E-3</v>
      </c>
      <c r="D28" s="40">
        <v>4.0000000000000002E-4</v>
      </c>
      <c r="E28" s="40">
        <v>6.4000000000000003E-3</v>
      </c>
      <c r="F28" s="40">
        <v>6.4000000000000003E-3</v>
      </c>
      <c r="G28" s="40">
        <v>6.4000000000000003E-3</v>
      </c>
      <c r="H28" s="40">
        <v>6.4000000000000003E-3</v>
      </c>
      <c r="I28" s="40">
        <v>4.5999999999999999E-3</v>
      </c>
    </row>
    <row r="29" spans="1:26" s="40" customFormat="1" x14ac:dyDescent="0.25">
      <c r="A29" s="14" t="s">
        <v>3007</v>
      </c>
      <c r="B29" s="40" t="s">
        <v>2408</v>
      </c>
      <c r="C29" s="40" t="s">
        <v>98</v>
      </c>
      <c r="D29" s="40" t="s">
        <v>98</v>
      </c>
      <c r="E29" s="40" t="s">
        <v>98</v>
      </c>
      <c r="F29" s="40" t="s">
        <v>98</v>
      </c>
      <c r="G29" s="40" t="s">
        <v>98</v>
      </c>
      <c r="H29" s="40" t="s">
        <v>98</v>
      </c>
      <c r="I29" s="40" t="s">
        <v>98</v>
      </c>
    </row>
    <row r="30" spans="1:26" s="40" customFormat="1" x14ac:dyDescent="0.25">
      <c r="A30" s="14" t="s">
        <v>3008</v>
      </c>
      <c r="B30" s="40">
        <v>2.1000000000000001E-4</v>
      </c>
      <c r="C30" s="40">
        <v>4.0000000000000002E-4</v>
      </c>
      <c r="D30" s="40">
        <v>4.0000000000000002E-4</v>
      </c>
      <c r="E30" s="40">
        <v>4.0000000000000002E-4</v>
      </c>
      <c r="F30" s="40">
        <v>4.0000000000000002E-4</v>
      </c>
      <c r="G30" s="40">
        <v>4.0000000000000002E-4</v>
      </c>
      <c r="H30" s="40">
        <v>4.0000000000000002E-4</v>
      </c>
      <c r="I30" s="40">
        <v>2.9999999999999997E-4</v>
      </c>
    </row>
    <row r="31" spans="1:26" s="40" customFormat="1" x14ac:dyDescent="0.25">
      <c r="A31" s="14" t="s">
        <v>3009</v>
      </c>
      <c r="B31" s="40">
        <v>2.1000000000000001E-4</v>
      </c>
      <c r="C31" s="40">
        <v>4.0000000000000002E-4</v>
      </c>
      <c r="D31" s="40">
        <v>4.0000000000000002E-4</v>
      </c>
      <c r="E31" s="40">
        <v>4.0000000000000002E-4</v>
      </c>
      <c r="F31" s="40">
        <v>4.0000000000000002E-4</v>
      </c>
      <c r="G31" s="40">
        <v>4.0000000000000002E-4</v>
      </c>
      <c r="H31" s="40">
        <v>4.0000000000000002E-4</v>
      </c>
      <c r="I31" s="40">
        <v>2.9999999999999997E-4</v>
      </c>
    </row>
    <row r="32" spans="1:26" x14ac:dyDescent="0.25">
      <c r="A32" s="14" t="s">
        <v>3010</v>
      </c>
      <c r="B32" s="15" t="s">
        <v>1405</v>
      </c>
      <c r="C32" s="15" t="s">
        <v>1405</v>
      </c>
      <c r="D32" s="15" t="s">
        <v>1405</v>
      </c>
      <c r="E32" s="15" t="s">
        <v>1405</v>
      </c>
      <c r="F32" s="15" t="s">
        <v>1405</v>
      </c>
      <c r="G32" s="15" t="s">
        <v>1405</v>
      </c>
      <c r="H32" s="15" t="s">
        <v>1405</v>
      </c>
      <c r="I32" s="15" t="s">
        <v>1405</v>
      </c>
      <c r="T32" s="1"/>
      <c r="U32" s="1"/>
      <c r="V32" s="15"/>
      <c r="W32" s="15"/>
      <c r="Y32" s="1"/>
      <c r="Z32" s="1"/>
    </row>
    <row r="33" spans="1:93" s="15" customFormat="1" x14ac:dyDescent="0.25">
      <c r="A33" s="14" t="s">
        <v>1151</v>
      </c>
      <c r="B33" s="15" t="s">
        <v>1476</v>
      </c>
      <c r="C33" s="15" t="s">
        <v>1406</v>
      </c>
      <c r="D33" s="15" t="s">
        <v>1406</v>
      </c>
      <c r="E33" s="15" t="s">
        <v>1406</v>
      </c>
      <c r="F33" s="15" t="s">
        <v>1406</v>
      </c>
      <c r="G33" s="15" t="s">
        <v>1406</v>
      </c>
      <c r="H33" s="15" t="s">
        <v>1406</v>
      </c>
      <c r="I33" s="15" t="s">
        <v>1406</v>
      </c>
    </row>
    <row r="34" spans="1:93" s="15" customFormat="1" x14ac:dyDescent="0.25">
      <c r="A34" s="14" t="s">
        <v>1152</v>
      </c>
      <c r="B34" s="15" t="s">
        <v>1412</v>
      </c>
      <c r="C34" s="15" t="s">
        <v>1412</v>
      </c>
      <c r="D34" s="15" t="s">
        <v>1412</v>
      </c>
      <c r="E34" s="15" t="s">
        <v>1412</v>
      </c>
      <c r="F34" s="15" t="s">
        <v>1412</v>
      </c>
      <c r="G34" s="15" t="s">
        <v>1412</v>
      </c>
      <c r="H34" s="15" t="s">
        <v>1412</v>
      </c>
      <c r="I34" s="15" t="s">
        <v>1412</v>
      </c>
    </row>
    <row r="35" spans="1:93" s="15" customFormat="1" x14ac:dyDescent="0.25">
      <c r="A35" s="14" t="s">
        <v>1523</v>
      </c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</row>
    <row r="36" spans="1:93" s="15" customFormat="1" x14ac:dyDescent="0.25">
      <c r="A36" s="14" t="s">
        <v>1525</v>
      </c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</row>
    <row r="37" spans="1:93" x14ac:dyDescent="0.25">
      <c r="A37" s="14" t="s">
        <v>643</v>
      </c>
      <c r="B37" s="66" t="s">
        <v>8714</v>
      </c>
      <c r="C37" s="66" t="s">
        <v>3911</v>
      </c>
      <c r="D37" s="66" t="s">
        <v>6023</v>
      </c>
      <c r="E37" s="66" t="s">
        <v>3911</v>
      </c>
      <c r="F37" s="66" t="s">
        <v>3911</v>
      </c>
      <c r="G37" s="66" t="s">
        <v>3911</v>
      </c>
      <c r="H37" s="66" t="s">
        <v>3911</v>
      </c>
      <c r="I37" s="66" t="s">
        <v>3911</v>
      </c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26"/>
      <c r="U37" s="26"/>
      <c r="V37" s="66"/>
      <c r="W37" s="66"/>
      <c r="X37" s="6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</row>
    <row r="38" spans="1:93" x14ac:dyDescent="0.25">
      <c r="A38" s="14" t="s">
        <v>1830</v>
      </c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26"/>
      <c r="U38" s="26"/>
      <c r="V38" s="66"/>
      <c r="W38" s="66"/>
      <c r="X38" s="6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</row>
    <row r="39" spans="1:93" s="15" customFormat="1" x14ac:dyDescent="0.25">
      <c r="A39" s="14" t="s">
        <v>1153</v>
      </c>
      <c r="B39" s="66"/>
      <c r="C39" s="66"/>
      <c r="D39" s="66">
        <v>55</v>
      </c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</row>
    <row r="40" spans="1:93" s="15" customFormat="1" x14ac:dyDescent="0.25">
      <c r="A40" s="14" t="s">
        <v>1154</v>
      </c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</row>
    <row r="41" spans="1:93" x14ac:dyDescent="0.25">
      <c r="A41" s="14" t="s">
        <v>1155</v>
      </c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26"/>
      <c r="U41" s="26"/>
      <c r="V41" s="66"/>
      <c r="W41" s="66"/>
      <c r="X41" s="6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</row>
    <row r="42" spans="1:93" s="15" customFormat="1" x14ac:dyDescent="0.25">
      <c r="A42" s="14" t="s">
        <v>1156</v>
      </c>
      <c r="B42" s="66" t="s">
        <v>8715</v>
      </c>
      <c r="C42" s="66" t="s">
        <v>8730</v>
      </c>
      <c r="D42" s="66" t="s">
        <v>8740</v>
      </c>
      <c r="E42" s="66" t="s">
        <v>8730</v>
      </c>
      <c r="F42" s="66" t="s">
        <v>2683</v>
      </c>
      <c r="G42" s="66" t="s">
        <v>8730</v>
      </c>
      <c r="H42" s="66" t="s">
        <v>1452</v>
      </c>
      <c r="I42" s="66" t="s">
        <v>1509</v>
      </c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</row>
    <row r="43" spans="1:93" s="37" customFormat="1" x14ac:dyDescent="0.25">
      <c r="A43" s="14" t="s">
        <v>1157</v>
      </c>
      <c r="B43" s="228">
        <v>0.35460000000000003</v>
      </c>
      <c r="C43" s="228">
        <v>0.39</v>
      </c>
      <c r="D43" s="228" t="s">
        <v>8741</v>
      </c>
      <c r="E43" s="228">
        <v>0.39</v>
      </c>
      <c r="F43" s="228">
        <v>0.30599999999999999</v>
      </c>
      <c r="G43" s="228">
        <v>0.39</v>
      </c>
      <c r="H43" s="228">
        <v>0.315</v>
      </c>
      <c r="I43" s="228">
        <v>0.42599999999999999</v>
      </c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BJ43" s="228"/>
      <c r="BK43" s="228"/>
      <c r="BL43" s="228"/>
      <c r="BM43" s="228"/>
      <c r="BN43" s="228"/>
      <c r="BO43" s="228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</row>
    <row r="44" spans="1:93" x14ac:dyDescent="0.25">
      <c r="A44" s="14" t="s">
        <v>1158</v>
      </c>
      <c r="B44" s="66">
        <v>414000</v>
      </c>
      <c r="C44" s="66">
        <v>117500</v>
      </c>
      <c r="D44" s="66">
        <v>274.89999999999998</v>
      </c>
      <c r="E44" s="66">
        <v>117500</v>
      </c>
      <c r="F44" s="66">
        <v>274.89999999999998</v>
      </c>
      <c r="G44" s="66">
        <v>117500</v>
      </c>
      <c r="H44" s="66">
        <v>274.89999999999998</v>
      </c>
      <c r="I44" s="66">
        <v>28400</v>
      </c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26"/>
      <c r="U44" s="26"/>
      <c r="V44" s="66"/>
      <c r="W44" s="66"/>
      <c r="X44" s="6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</row>
    <row r="45" spans="1:93" s="38" customFormat="1" x14ac:dyDescent="0.25">
      <c r="A45" s="14" t="s">
        <v>1159</v>
      </c>
      <c r="B45" s="180">
        <v>12454.07</v>
      </c>
      <c r="C45" s="180">
        <v>58800</v>
      </c>
      <c r="D45" s="180">
        <v>12454.07</v>
      </c>
      <c r="E45" s="180">
        <v>58800</v>
      </c>
      <c r="F45" s="180">
        <v>12454.07</v>
      </c>
      <c r="G45" s="180">
        <v>58800</v>
      </c>
      <c r="H45" s="180">
        <v>12454.07</v>
      </c>
      <c r="I45" s="180">
        <v>14950</v>
      </c>
      <c r="J45" s="180"/>
      <c r="K45" s="180"/>
      <c r="L45" s="180"/>
      <c r="M45" s="180"/>
      <c r="N45" s="180"/>
      <c r="O45" s="180"/>
      <c r="P45" s="180"/>
      <c r="Q45" s="180"/>
      <c r="R45" s="180"/>
      <c r="S45" s="180"/>
      <c r="T45" s="229"/>
      <c r="U45" s="229"/>
      <c r="V45" s="180"/>
      <c r="W45" s="180"/>
      <c r="X45" s="180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29"/>
      <c r="AL45" s="229"/>
      <c r="AM45" s="229"/>
      <c r="AN45" s="229"/>
      <c r="AO45" s="229"/>
      <c r="AP45" s="229"/>
      <c r="AQ45" s="229"/>
      <c r="AR45" s="229"/>
      <c r="AS45" s="229"/>
      <c r="AT45" s="229"/>
      <c r="AU45" s="229"/>
      <c r="AV45" s="229"/>
      <c r="AW45" s="229"/>
      <c r="AX45" s="229"/>
      <c r="AY45" s="229"/>
      <c r="AZ45" s="229"/>
      <c r="BA45" s="229"/>
      <c r="BB45" s="229"/>
      <c r="BC45" s="229"/>
      <c r="BD45" s="229"/>
      <c r="BE45" s="229"/>
      <c r="BF45" s="229"/>
      <c r="BG45" s="229"/>
      <c r="BH45" s="229"/>
      <c r="BI45" s="229"/>
      <c r="BJ45" s="229"/>
      <c r="BK45" s="229"/>
      <c r="BL45" s="229"/>
      <c r="BM45" s="229"/>
      <c r="BN45" s="229"/>
      <c r="BO45" s="229"/>
      <c r="BP45" s="229"/>
      <c r="BQ45" s="229"/>
      <c r="BR45" s="229"/>
      <c r="BS45" s="229"/>
      <c r="BT45" s="229"/>
      <c r="BU45" s="229"/>
      <c r="BV45" s="229"/>
      <c r="BW45" s="229"/>
      <c r="BX45" s="229"/>
      <c r="BY45" s="229"/>
      <c r="BZ45" s="229"/>
      <c r="CA45" s="229"/>
      <c r="CB45" s="229"/>
      <c r="CC45" s="229"/>
      <c r="CD45" s="229"/>
      <c r="CE45" s="229"/>
      <c r="CF45" s="229"/>
      <c r="CG45" s="229"/>
      <c r="CH45" s="229"/>
      <c r="CI45" s="229"/>
      <c r="CJ45" s="229"/>
      <c r="CK45" s="229"/>
      <c r="CL45" s="229"/>
      <c r="CM45" s="229"/>
      <c r="CN45" s="229"/>
      <c r="CO45" s="229"/>
    </row>
    <row r="46" spans="1:93" s="36" customFormat="1" x14ac:dyDescent="0.25">
      <c r="A46" s="14" t="s">
        <v>1160</v>
      </c>
      <c r="B46" s="67">
        <v>0.81549680301615635</v>
      </c>
      <c r="C46" s="67">
        <v>1.015855999170024</v>
      </c>
      <c r="D46" s="67">
        <v>1.2230823990033812</v>
      </c>
      <c r="E46" s="67">
        <v>1.015855999170024</v>
      </c>
      <c r="F46" s="67">
        <v>1.2483538440579445</v>
      </c>
      <c r="G46" s="67">
        <v>1.015855999170024</v>
      </c>
      <c r="H46" s="67">
        <v>1.2230823990033812</v>
      </c>
      <c r="I46" s="67">
        <v>0.97094017094017093</v>
      </c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G46" s="67"/>
      <c r="CH46" s="67"/>
      <c r="CI46" s="67"/>
      <c r="CJ46" s="67"/>
      <c r="CK46" s="67"/>
      <c r="CL46" s="67"/>
      <c r="CM46" s="67"/>
      <c r="CN46" s="67"/>
      <c r="CO46" s="67"/>
    </row>
    <row r="47" spans="1:93" s="36" customFormat="1" x14ac:dyDescent="0.25">
      <c r="A47" s="14" t="s">
        <v>1171</v>
      </c>
      <c r="B47" s="67">
        <v>0.96239910669093132</v>
      </c>
      <c r="C47" s="67">
        <v>1.1795386158475427</v>
      </c>
      <c r="D47" s="67">
        <v>1.0497167112545116</v>
      </c>
      <c r="E47" s="67">
        <v>1.1795386158475427</v>
      </c>
      <c r="F47" s="67">
        <v>1.087765804133382</v>
      </c>
      <c r="G47" s="67">
        <v>1.1795386158475427</v>
      </c>
      <c r="H47" s="67">
        <v>1.0497167112545116</v>
      </c>
      <c r="I47" s="67">
        <v>1.0743029606208681</v>
      </c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</row>
    <row r="48" spans="1:93" s="26" customFormat="1" x14ac:dyDescent="0.25">
      <c r="A48" s="14" t="s">
        <v>2590</v>
      </c>
      <c r="B48" s="66" t="s">
        <v>8716</v>
      </c>
      <c r="C48" s="67" t="s">
        <v>8731</v>
      </c>
      <c r="D48" s="66" t="s">
        <v>6306</v>
      </c>
      <c r="E48" s="66" t="s">
        <v>8731</v>
      </c>
      <c r="F48" s="66" t="s">
        <v>8750</v>
      </c>
      <c r="G48" s="66" t="s">
        <v>8731</v>
      </c>
      <c r="H48" s="66" t="s">
        <v>8750</v>
      </c>
      <c r="I48" s="66" t="s">
        <v>8710</v>
      </c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</row>
    <row r="49" spans="1:254" s="67" customFormat="1" x14ac:dyDescent="0.25">
      <c r="A49" s="14" t="s">
        <v>643</v>
      </c>
      <c r="B49" s="67">
        <v>0.95</v>
      </c>
      <c r="C49" s="67">
        <v>0.9</v>
      </c>
      <c r="D49" s="67">
        <v>0.9</v>
      </c>
      <c r="E49" s="67">
        <v>0.9</v>
      </c>
      <c r="F49" s="67">
        <v>0.9</v>
      </c>
      <c r="G49" s="228">
        <v>0.9</v>
      </c>
      <c r="H49" s="67">
        <v>0.9</v>
      </c>
      <c r="I49" s="67">
        <v>0.9</v>
      </c>
    </row>
    <row r="50" spans="1:254" s="26" customFormat="1" x14ac:dyDescent="0.25">
      <c r="A50" s="14" t="s">
        <v>639</v>
      </c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</row>
    <row r="51" spans="1:254" s="26" customFormat="1" x14ac:dyDescent="0.25">
      <c r="A51" s="14" t="s">
        <v>640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</row>
    <row r="52" spans="1:254" s="26" customFormat="1" x14ac:dyDescent="0.25">
      <c r="A52" s="14" t="s">
        <v>2601</v>
      </c>
      <c r="B52" s="66" t="s">
        <v>8717</v>
      </c>
      <c r="C52" s="66" t="s">
        <v>8732</v>
      </c>
      <c r="D52" s="66" t="s">
        <v>8706</v>
      </c>
      <c r="E52" s="66" t="s">
        <v>8732</v>
      </c>
      <c r="F52" s="66" t="s">
        <v>8705</v>
      </c>
      <c r="G52" s="66" t="s">
        <v>8732</v>
      </c>
      <c r="H52" s="66" t="s">
        <v>8755</v>
      </c>
      <c r="I52" s="66" t="s">
        <v>8763</v>
      </c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</row>
    <row r="53" spans="1:254" s="26" customFormat="1" x14ac:dyDescent="0.25">
      <c r="A53" s="14" t="s">
        <v>643</v>
      </c>
      <c r="B53" s="67">
        <v>0.95</v>
      </c>
      <c r="C53" s="67">
        <v>0.9</v>
      </c>
      <c r="D53" s="67">
        <v>0.95</v>
      </c>
      <c r="E53" s="67">
        <v>0.9</v>
      </c>
      <c r="F53" s="67">
        <v>0.9</v>
      </c>
      <c r="G53" s="67">
        <v>0.9</v>
      </c>
      <c r="H53" s="67">
        <v>0.9</v>
      </c>
      <c r="I53" s="67">
        <v>0.9</v>
      </c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  <c r="FL53" s="67"/>
      <c r="FM53" s="67"/>
      <c r="FN53" s="67"/>
      <c r="FO53" s="67"/>
      <c r="FP53" s="67"/>
      <c r="FQ53" s="67"/>
      <c r="FR53" s="67"/>
      <c r="FS53" s="67"/>
      <c r="FT53" s="67"/>
      <c r="FU53" s="67"/>
      <c r="FV53" s="67"/>
      <c r="FW53" s="67"/>
      <c r="FX53" s="67"/>
      <c r="FY53" s="67"/>
      <c r="FZ53" s="67"/>
      <c r="GA53" s="67"/>
      <c r="GB53" s="67"/>
      <c r="GC53" s="67"/>
      <c r="GD53" s="67"/>
      <c r="GE53" s="67"/>
      <c r="GF53" s="67"/>
      <c r="GG53" s="67"/>
      <c r="GH53" s="67"/>
      <c r="GI53" s="67"/>
      <c r="GJ53" s="67"/>
      <c r="GK53" s="67"/>
      <c r="GL53" s="67"/>
      <c r="GM53" s="67"/>
      <c r="GN53" s="67"/>
      <c r="GO53" s="67"/>
      <c r="GP53" s="67"/>
      <c r="GQ53" s="67"/>
      <c r="GR53" s="67"/>
      <c r="GS53" s="67"/>
      <c r="GT53" s="67"/>
      <c r="GU53" s="67"/>
      <c r="GV53" s="67"/>
      <c r="GW53" s="67"/>
      <c r="GX53" s="67"/>
      <c r="GY53" s="67"/>
      <c r="GZ53" s="67"/>
      <c r="HA53" s="67"/>
      <c r="HB53" s="67"/>
      <c r="HC53" s="67"/>
      <c r="HD53" s="67"/>
      <c r="HE53" s="67"/>
      <c r="HF53" s="67"/>
      <c r="HG53" s="67"/>
      <c r="HH53" s="67"/>
      <c r="HI53" s="67"/>
      <c r="HJ53" s="67"/>
      <c r="HK53" s="67"/>
      <c r="HL53" s="67"/>
      <c r="HM53" s="67"/>
      <c r="HN53" s="67"/>
      <c r="HO53" s="67"/>
      <c r="HP53" s="67"/>
      <c r="HQ53" s="67"/>
      <c r="HR53" s="67"/>
      <c r="HS53" s="67"/>
      <c r="HT53" s="67"/>
      <c r="HU53" s="67"/>
      <c r="HV53" s="67"/>
      <c r="HW53" s="67"/>
      <c r="HX53" s="67"/>
      <c r="HY53" s="67"/>
      <c r="HZ53" s="67"/>
      <c r="IA53" s="67"/>
      <c r="IB53" s="67"/>
      <c r="IC53" s="67"/>
      <c r="ID53" s="67"/>
      <c r="IE53" s="67"/>
      <c r="IF53" s="67"/>
      <c r="IG53" s="67"/>
      <c r="IH53" s="67"/>
      <c r="II53" s="67"/>
      <c r="IJ53" s="67"/>
      <c r="IK53" s="67"/>
      <c r="IL53" s="67"/>
      <c r="IM53" s="67"/>
      <c r="IN53" s="67"/>
      <c r="IO53" s="67"/>
      <c r="IP53" s="67"/>
      <c r="IQ53" s="67"/>
      <c r="IR53" s="67"/>
      <c r="IS53" s="67"/>
      <c r="IT53" s="67"/>
    </row>
    <row r="54" spans="1:254" s="26" customFormat="1" x14ac:dyDescent="0.25">
      <c r="A54" s="14" t="s">
        <v>639</v>
      </c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</row>
    <row r="55" spans="1:254" s="26" customFormat="1" x14ac:dyDescent="0.25">
      <c r="A55" s="14" t="s">
        <v>640</v>
      </c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</row>
    <row r="56" spans="1:254" s="26" customFormat="1" x14ac:dyDescent="0.25">
      <c r="A56" s="14" t="s">
        <v>2600</v>
      </c>
      <c r="B56" s="66" t="s">
        <v>8718</v>
      </c>
      <c r="C56" s="66" t="s">
        <v>8733</v>
      </c>
      <c r="D56" s="66" t="s">
        <v>1823</v>
      </c>
      <c r="E56" s="66" t="s">
        <v>8733</v>
      </c>
      <c r="F56" s="66" t="s">
        <v>8742</v>
      </c>
      <c r="G56" s="66" t="s">
        <v>8733</v>
      </c>
      <c r="H56" s="66" t="s">
        <v>8756</v>
      </c>
      <c r="I56" s="66" t="s">
        <v>8764</v>
      </c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</row>
    <row r="57" spans="1:254" s="26" customFormat="1" x14ac:dyDescent="0.25">
      <c r="A57" s="14" t="s">
        <v>643</v>
      </c>
      <c r="B57" s="67">
        <v>0.95</v>
      </c>
      <c r="C57" s="67">
        <v>0.85</v>
      </c>
      <c r="D57" s="67">
        <v>0.9</v>
      </c>
      <c r="E57" s="67">
        <v>0.85</v>
      </c>
      <c r="F57" s="67">
        <v>0.85</v>
      </c>
      <c r="G57" s="67">
        <v>0.85</v>
      </c>
      <c r="H57" s="67">
        <v>0.85</v>
      </c>
      <c r="I57" s="67">
        <v>0.85</v>
      </c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7"/>
      <c r="DW57" s="67"/>
      <c r="DX57" s="67"/>
      <c r="DY57" s="67"/>
      <c r="DZ57" s="67"/>
      <c r="EA57" s="67"/>
      <c r="EB57" s="67"/>
      <c r="EC57" s="67"/>
      <c r="ED57" s="67"/>
      <c r="EE57" s="67"/>
      <c r="EF57" s="67"/>
      <c r="EG57" s="67"/>
      <c r="EH57" s="67"/>
      <c r="EI57" s="67"/>
      <c r="EJ57" s="67"/>
      <c r="EK57" s="67"/>
      <c r="EL57" s="67"/>
      <c r="EM57" s="67"/>
      <c r="EN57" s="67"/>
      <c r="EO57" s="67"/>
      <c r="EP57" s="67"/>
      <c r="EQ57" s="67"/>
      <c r="ER57" s="67"/>
      <c r="ES57" s="67"/>
      <c r="ET57" s="67"/>
      <c r="EU57" s="67"/>
      <c r="EV57" s="67"/>
      <c r="EW57" s="67"/>
      <c r="EX57" s="67"/>
      <c r="EY57" s="67"/>
      <c r="EZ57" s="67"/>
      <c r="FA57" s="67"/>
      <c r="FB57" s="67"/>
      <c r="FC57" s="67"/>
      <c r="FD57" s="67"/>
      <c r="FE57" s="67"/>
      <c r="FF57" s="67"/>
      <c r="FG57" s="67"/>
      <c r="FH57" s="67"/>
      <c r="FI57" s="67"/>
      <c r="FJ57" s="67"/>
      <c r="FK57" s="67"/>
      <c r="FL57" s="67"/>
      <c r="FM57" s="67"/>
      <c r="FN57" s="67"/>
      <c r="FO57" s="67"/>
      <c r="FP57" s="67"/>
      <c r="FQ57" s="67"/>
      <c r="FR57" s="67"/>
      <c r="FS57" s="67"/>
      <c r="FT57" s="67"/>
      <c r="FU57" s="67"/>
      <c r="FV57" s="67"/>
      <c r="FW57" s="67"/>
      <c r="FX57" s="67"/>
      <c r="FY57" s="67"/>
      <c r="FZ57" s="67"/>
      <c r="GA57" s="67"/>
      <c r="GB57" s="67"/>
      <c r="GC57" s="67"/>
      <c r="GD57" s="67"/>
      <c r="GE57" s="67"/>
      <c r="GF57" s="67"/>
      <c r="GG57" s="67"/>
      <c r="GH57" s="67"/>
      <c r="GI57" s="67"/>
      <c r="GJ57" s="67"/>
      <c r="GK57" s="67"/>
      <c r="GL57" s="67"/>
      <c r="GM57" s="67"/>
      <c r="GN57" s="67"/>
      <c r="GO57" s="67"/>
      <c r="GP57" s="67"/>
      <c r="GQ57" s="67"/>
      <c r="GR57" s="67"/>
      <c r="GS57" s="67"/>
      <c r="GT57" s="67"/>
      <c r="GU57" s="67"/>
      <c r="GV57" s="67"/>
      <c r="GW57" s="67"/>
      <c r="GX57" s="67"/>
      <c r="GY57" s="67"/>
      <c r="GZ57" s="67"/>
      <c r="HA57" s="67"/>
      <c r="HB57" s="67"/>
      <c r="HC57" s="67"/>
      <c r="HD57" s="67"/>
      <c r="HE57" s="67"/>
      <c r="HF57" s="67"/>
      <c r="HG57" s="67"/>
      <c r="HH57" s="67"/>
      <c r="HI57" s="67"/>
      <c r="HJ57" s="67"/>
      <c r="HK57" s="67"/>
      <c r="HL57" s="67"/>
      <c r="HM57" s="67"/>
      <c r="HN57" s="67"/>
      <c r="HO57" s="67"/>
      <c r="HP57" s="67"/>
      <c r="HQ57" s="67"/>
      <c r="HR57" s="67"/>
      <c r="HS57" s="67"/>
      <c r="HT57" s="67"/>
      <c r="HU57" s="67"/>
      <c r="HV57" s="67"/>
      <c r="HW57" s="67"/>
      <c r="HX57" s="67"/>
      <c r="HY57" s="67"/>
      <c r="HZ57" s="67"/>
      <c r="IA57" s="67"/>
      <c r="IB57" s="67"/>
      <c r="IC57" s="67"/>
      <c r="ID57" s="67"/>
      <c r="IE57" s="67"/>
      <c r="IF57" s="67"/>
      <c r="IG57" s="67"/>
      <c r="IH57" s="67"/>
      <c r="II57" s="67"/>
      <c r="IJ57" s="67"/>
      <c r="IK57" s="67"/>
      <c r="IL57" s="67"/>
      <c r="IM57" s="67"/>
      <c r="IN57" s="67"/>
      <c r="IO57" s="67"/>
      <c r="IP57" s="67"/>
      <c r="IQ57" s="67"/>
      <c r="IR57" s="67"/>
      <c r="IS57" s="67"/>
      <c r="IT57" s="67"/>
    </row>
    <row r="58" spans="1:254" s="26" customFormat="1" x14ac:dyDescent="0.25">
      <c r="A58" s="14" t="s">
        <v>639</v>
      </c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</row>
    <row r="59" spans="1:254" s="26" customFormat="1" x14ac:dyDescent="0.25">
      <c r="A59" s="14" t="s">
        <v>640</v>
      </c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</row>
    <row r="60" spans="1:254" s="26" customFormat="1" x14ac:dyDescent="0.25">
      <c r="A60" s="14" t="s">
        <v>2599</v>
      </c>
      <c r="B60" s="66" t="s">
        <v>8719</v>
      </c>
      <c r="C60" s="66" t="s">
        <v>8734</v>
      </c>
      <c r="D60" s="66" t="s">
        <v>8742</v>
      </c>
      <c r="E60" s="66" t="s">
        <v>8734</v>
      </c>
      <c r="F60" s="66" t="s">
        <v>8743</v>
      </c>
      <c r="G60" s="66" t="s">
        <v>8734</v>
      </c>
      <c r="H60" s="66" t="s">
        <v>8724</v>
      </c>
      <c r="I60" s="66" t="s">
        <v>8765</v>
      </c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</row>
    <row r="61" spans="1:254" s="26" customFormat="1" x14ac:dyDescent="0.25">
      <c r="A61" s="14" t="s">
        <v>643</v>
      </c>
      <c r="B61" s="67">
        <v>0.9</v>
      </c>
      <c r="C61" s="67">
        <v>0.85</v>
      </c>
      <c r="D61" s="67">
        <v>0.85</v>
      </c>
      <c r="E61" s="67">
        <v>0.85</v>
      </c>
      <c r="F61" s="67">
        <v>0.85</v>
      </c>
      <c r="G61" s="67">
        <v>0.85</v>
      </c>
      <c r="H61" s="67">
        <v>0.85</v>
      </c>
      <c r="I61" s="67">
        <v>0.85</v>
      </c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/>
      <c r="HJ61" s="67"/>
      <c r="HK61" s="67"/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/>
      <c r="HY61" s="67"/>
      <c r="HZ61" s="67"/>
      <c r="IA61" s="67"/>
      <c r="IB61" s="67"/>
      <c r="IC61" s="67"/>
      <c r="ID61" s="67"/>
      <c r="IE61" s="67"/>
      <c r="IF61" s="67"/>
      <c r="IG61" s="67"/>
      <c r="IH61" s="67"/>
      <c r="II61" s="67"/>
      <c r="IJ61" s="67"/>
      <c r="IK61" s="67"/>
      <c r="IL61" s="67"/>
      <c r="IM61" s="67"/>
      <c r="IN61" s="67"/>
      <c r="IO61" s="67"/>
      <c r="IP61" s="67"/>
      <c r="IQ61" s="67"/>
      <c r="IR61" s="67"/>
      <c r="IS61" s="67"/>
      <c r="IT61" s="67"/>
    </row>
    <row r="62" spans="1:254" s="26" customFormat="1" x14ac:dyDescent="0.25">
      <c r="A62" s="14" t="s">
        <v>639</v>
      </c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</row>
    <row r="63" spans="1:254" s="26" customFormat="1" x14ac:dyDescent="0.25">
      <c r="A63" s="14" t="s">
        <v>640</v>
      </c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</row>
    <row r="64" spans="1:254" s="26" customFormat="1" x14ac:dyDescent="0.25">
      <c r="A64" s="14" t="s">
        <v>2598</v>
      </c>
      <c r="B64" s="66" t="s">
        <v>8720</v>
      </c>
      <c r="C64" s="66" t="s">
        <v>8735</v>
      </c>
      <c r="D64" s="66" t="s">
        <v>8743</v>
      </c>
      <c r="E64" s="66" t="s">
        <v>8735</v>
      </c>
      <c r="F64" s="66" t="s">
        <v>8751</v>
      </c>
      <c r="G64" s="66" t="s">
        <v>8735</v>
      </c>
      <c r="H64" s="66" t="s">
        <v>8751</v>
      </c>
      <c r="I64" s="281" t="s">
        <v>8766</v>
      </c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</row>
    <row r="65" spans="1:254" s="26" customFormat="1" x14ac:dyDescent="0.25">
      <c r="A65" s="14" t="s">
        <v>643</v>
      </c>
      <c r="B65" s="67">
        <v>0.9</v>
      </c>
      <c r="C65" s="67">
        <v>0.8</v>
      </c>
      <c r="D65" s="67">
        <v>0.85</v>
      </c>
      <c r="E65" s="67">
        <v>0.8</v>
      </c>
      <c r="F65" s="67">
        <v>0.8</v>
      </c>
      <c r="G65" s="67">
        <v>0.8</v>
      </c>
      <c r="H65" s="67">
        <v>0.8</v>
      </c>
      <c r="I65" s="282">
        <v>0.8</v>
      </c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/>
      <c r="CH65" s="67"/>
      <c r="CI65" s="67"/>
      <c r="CJ65" s="67"/>
      <c r="CK65" s="67"/>
      <c r="CL65" s="67"/>
      <c r="CM65" s="67"/>
      <c r="CN65" s="67"/>
      <c r="CO65" s="67"/>
      <c r="CP65" s="67"/>
      <c r="CQ65" s="67"/>
      <c r="CR65" s="67"/>
      <c r="CS65" s="67"/>
      <c r="CT65" s="67"/>
      <c r="CU65" s="67"/>
      <c r="CV65" s="67"/>
      <c r="CW65" s="67"/>
      <c r="CX65" s="67"/>
      <c r="CY65" s="67"/>
      <c r="CZ65" s="67"/>
      <c r="DA65" s="67"/>
      <c r="DB65" s="67"/>
      <c r="DC65" s="67"/>
      <c r="DD65" s="67"/>
      <c r="DE65" s="67"/>
      <c r="DF65" s="67"/>
      <c r="DG65" s="67"/>
      <c r="DH65" s="67"/>
      <c r="DI65" s="67"/>
      <c r="DJ65" s="67"/>
      <c r="DK65" s="67"/>
      <c r="DL65" s="67"/>
      <c r="DM65" s="67"/>
      <c r="DN65" s="67"/>
      <c r="DO65" s="67"/>
      <c r="DP65" s="67"/>
      <c r="DQ65" s="67"/>
      <c r="DR65" s="67"/>
      <c r="DS65" s="67"/>
      <c r="DT65" s="67"/>
      <c r="DU65" s="67"/>
      <c r="DV65" s="67"/>
      <c r="DW65" s="67"/>
      <c r="DX65" s="67"/>
      <c r="DY65" s="67"/>
      <c r="DZ65" s="67"/>
      <c r="EA65" s="67"/>
      <c r="EB65" s="67"/>
      <c r="EC65" s="67"/>
      <c r="ED65" s="67"/>
      <c r="EE65" s="67"/>
      <c r="EF65" s="67"/>
      <c r="EG65" s="67"/>
      <c r="EH65" s="67"/>
      <c r="EI65" s="67"/>
      <c r="EJ65" s="67"/>
      <c r="EK65" s="67"/>
      <c r="EL65" s="67"/>
      <c r="EM65" s="67"/>
      <c r="EN65" s="67"/>
      <c r="EO65" s="67"/>
      <c r="EP65" s="67"/>
      <c r="EQ65" s="67"/>
      <c r="ER65" s="67"/>
      <c r="ES65" s="67"/>
      <c r="ET65" s="67"/>
      <c r="EU65" s="67"/>
      <c r="EV65" s="67"/>
      <c r="EW65" s="67"/>
      <c r="EX65" s="67"/>
      <c r="EY65" s="67"/>
      <c r="EZ65" s="67"/>
      <c r="FA65" s="67"/>
      <c r="FB65" s="67"/>
      <c r="FC65" s="67"/>
      <c r="FD65" s="67"/>
      <c r="FE65" s="67"/>
      <c r="FF65" s="67"/>
      <c r="FG65" s="67"/>
      <c r="FH65" s="67"/>
      <c r="FI65" s="67"/>
      <c r="FJ65" s="67"/>
      <c r="FK65" s="67"/>
      <c r="FL65" s="67"/>
      <c r="FM65" s="67"/>
      <c r="FN65" s="67"/>
      <c r="FO65" s="67"/>
      <c r="FP65" s="67"/>
      <c r="FQ65" s="67"/>
      <c r="FR65" s="67"/>
      <c r="FS65" s="67"/>
      <c r="FT65" s="67"/>
      <c r="FU65" s="67"/>
      <c r="FV65" s="67"/>
      <c r="FW65" s="67"/>
      <c r="FX65" s="67"/>
      <c r="FY65" s="67"/>
      <c r="FZ65" s="67"/>
      <c r="GA65" s="67"/>
      <c r="GB65" s="67"/>
      <c r="GC65" s="67"/>
      <c r="GD65" s="67"/>
      <c r="GE65" s="67"/>
      <c r="GF65" s="67"/>
      <c r="GG65" s="67"/>
      <c r="GH65" s="67"/>
      <c r="GI65" s="67"/>
      <c r="GJ65" s="67"/>
      <c r="GK65" s="67"/>
      <c r="GL65" s="67"/>
      <c r="GM65" s="67"/>
      <c r="GN65" s="67"/>
      <c r="GO65" s="67"/>
      <c r="GP65" s="67"/>
      <c r="GQ65" s="67"/>
      <c r="GR65" s="67"/>
      <c r="GS65" s="67"/>
      <c r="GT65" s="67"/>
      <c r="GU65" s="67"/>
      <c r="GV65" s="67"/>
      <c r="GW65" s="67"/>
      <c r="GX65" s="67"/>
      <c r="GY65" s="67"/>
      <c r="GZ65" s="67"/>
      <c r="HA65" s="67"/>
      <c r="HB65" s="67"/>
      <c r="HC65" s="67"/>
      <c r="HD65" s="67"/>
      <c r="HE65" s="67"/>
      <c r="HF65" s="67"/>
      <c r="HG65" s="67"/>
      <c r="HH65" s="67"/>
      <c r="HI65" s="67"/>
      <c r="HJ65" s="67"/>
      <c r="HK65" s="67"/>
      <c r="HL65" s="67"/>
      <c r="HM65" s="67"/>
      <c r="HN65" s="67"/>
      <c r="HO65" s="67"/>
      <c r="HP65" s="67"/>
      <c r="HQ65" s="67"/>
      <c r="HR65" s="67"/>
      <c r="HS65" s="67"/>
      <c r="HT65" s="67"/>
      <c r="HU65" s="67"/>
      <c r="HV65" s="67"/>
      <c r="HW65" s="67"/>
      <c r="HX65" s="67"/>
      <c r="HY65" s="67"/>
      <c r="HZ65" s="67"/>
      <c r="IA65" s="67"/>
      <c r="IB65" s="67"/>
      <c r="IC65" s="67"/>
      <c r="ID65" s="67"/>
      <c r="IE65" s="67"/>
      <c r="IF65" s="67"/>
      <c r="IG65" s="67"/>
      <c r="IH65" s="67"/>
      <c r="II65" s="67"/>
      <c r="IJ65" s="67"/>
      <c r="IK65" s="67"/>
      <c r="IL65" s="67"/>
      <c r="IM65" s="67"/>
      <c r="IN65" s="67"/>
      <c r="IO65" s="67"/>
      <c r="IP65" s="67"/>
      <c r="IQ65" s="67"/>
      <c r="IR65" s="67"/>
      <c r="IS65" s="67"/>
      <c r="IT65" s="67"/>
    </row>
    <row r="66" spans="1:254" x14ac:dyDescent="0.25">
      <c r="A66" s="14" t="s">
        <v>639</v>
      </c>
      <c r="B66" s="66"/>
      <c r="C66" s="66"/>
      <c r="D66" s="66"/>
      <c r="E66" s="66"/>
      <c r="F66" s="66"/>
      <c r="G66" s="66"/>
      <c r="H66" s="66"/>
      <c r="I66" s="281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</row>
    <row r="67" spans="1:254" x14ac:dyDescent="0.25">
      <c r="A67" s="14" t="s">
        <v>640</v>
      </c>
      <c r="B67" s="66"/>
      <c r="C67" s="66"/>
      <c r="D67" s="66"/>
      <c r="E67" s="66"/>
      <c r="F67" s="66"/>
      <c r="G67" s="66"/>
      <c r="H67" s="66"/>
      <c r="I67" s="281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</row>
    <row r="68" spans="1:254" x14ac:dyDescent="0.25">
      <c r="A68" s="14" t="s">
        <v>2597</v>
      </c>
      <c r="B68" s="281" t="s">
        <v>8721</v>
      </c>
      <c r="C68" s="281" t="s">
        <v>8729</v>
      </c>
      <c r="D68" s="66" t="s">
        <v>6136</v>
      </c>
      <c r="E68" s="281" t="s">
        <v>8729</v>
      </c>
      <c r="F68" s="281" t="s">
        <v>5992</v>
      </c>
      <c r="G68" s="281" t="s">
        <v>8729</v>
      </c>
      <c r="H68" s="281" t="s">
        <v>8739</v>
      </c>
      <c r="I68" s="66" t="s">
        <v>8761</v>
      </c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</row>
    <row r="69" spans="1:254" x14ac:dyDescent="0.25">
      <c r="A69" s="14" t="s">
        <v>643</v>
      </c>
      <c r="B69" s="282">
        <v>0.9</v>
      </c>
      <c r="C69" s="282">
        <v>0.6</v>
      </c>
      <c r="D69" s="67">
        <v>0.8</v>
      </c>
      <c r="E69" s="282">
        <v>0.6</v>
      </c>
      <c r="F69" s="282">
        <v>0.6</v>
      </c>
      <c r="G69" s="282">
        <v>0.6</v>
      </c>
      <c r="H69" s="282">
        <v>0.6</v>
      </c>
      <c r="I69" s="67">
        <v>0.6</v>
      </c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G69" s="67"/>
      <c r="CH69" s="67"/>
      <c r="CI69" s="67"/>
      <c r="CJ69" s="67"/>
      <c r="CK69" s="67"/>
      <c r="CL69" s="67"/>
      <c r="CM69" s="67"/>
      <c r="CN69" s="67"/>
      <c r="CO69" s="67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</row>
    <row r="70" spans="1:254" x14ac:dyDescent="0.25">
      <c r="A70" s="14" t="s">
        <v>639</v>
      </c>
      <c r="B70" s="281"/>
      <c r="C70" s="281"/>
      <c r="D70" s="66"/>
      <c r="E70" s="281"/>
      <c r="F70" s="281"/>
      <c r="G70" s="281"/>
      <c r="H70" s="281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</row>
    <row r="71" spans="1:254" x14ac:dyDescent="0.25">
      <c r="A71" s="14" t="s">
        <v>640</v>
      </c>
      <c r="B71" s="281"/>
      <c r="C71" s="281"/>
      <c r="D71" s="66"/>
      <c r="E71" s="281"/>
      <c r="F71" s="281"/>
      <c r="G71" s="281"/>
      <c r="H71" s="281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</row>
    <row r="72" spans="1:254" x14ac:dyDescent="0.25">
      <c r="A72" s="14" t="s">
        <v>2596</v>
      </c>
      <c r="B72" s="66" t="s">
        <v>8722</v>
      </c>
      <c r="C72" s="66"/>
      <c r="D72" s="281" t="s">
        <v>6019</v>
      </c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</row>
    <row r="73" spans="1:254" x14ac:dyDescent="0.25">
      <c r="A73" s="14" t="s">
        <v>643</v>
      </c>
      <c r="B73" s="67">
        <v>0.85</v>
      </c>
      <c r="C73" s="67"/>
      <c r="D73" s="282">
        <v>0.8</v>
      </c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</row>
    <row r="74" spans="1:254" x14ac:dyDescent="0.25">
      <c r="A74" s="14" t="s">
        <v>639</v>
      </c>
      <c r="B74" s="66"/>
      <c r="C74" s="66"/>
      <c r="D74" s="281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</row>
    <row r="75" spans="1:254" x14ac:dyDescent="0.25">
      <c r="A75" s="14" t="s">
        <v>640</v>
      </c>
      <c r="B75" s="66"/>
      <c r="C75" s="66"/>
      <c r="D75" s="281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</row>
    <row r="76" spans="1:254" x14ac:dyDescent="0.25">
      <c r="A76" s="14" t="s">
        <v>2595</v>
      </c>
      <c r="B76" s="66" t="s">
        <v>8723</v>
      </c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</row>
    <row r="77" spans="1:254" x14ac:dyDescent="0.25">
      <c r="A77" s="14" t="s">
        <v>643</v>
      </c>
      <c r="B77" s="67">
        <v>0.85</v>
      </c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</row>
    <row r="78" spans="1:254" x14ac:dyDescent="0.25">
      <c r="A78" s="14" t="s">
        <v>639</v>
      </c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</row>
    <row r="79" spans="1:254" x14ac:dyDescent="0.25">
      <c r="A79" s="14" t="s">
        <v>640</v>
      </c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</row>
    <row r="80" spans="1:254" x14ac:dyDescent="0.25">
      <c r="A80" s="14" t="s">
        <v>2594</v>
      </c>
      <c r="B80" s="66" t="s">
        <v>8712</v>
      </c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</row>
    <row r="81" spans="1:254" x14ac:dyDescent="0.25">
      <c r="A81" s="14" t="s">
        <v>643</v>
      </c>
      <c r="B81" s="67">
        <v>0.55000000000000004</v>
      </c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  <c r="BI81" s="67"/>
      <c r="BJ81" s="67"/>
      <c r="BK81" s="67"/>
      <c r="BL81" s="6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A81" s="67"/>
      <c r="CB81" s="67"/>
      <c r="CC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</row>
    <row r="82" spans="1:254" x14ac:dyDescent="0.25">
      <c r="A82" s="14" t="s">
        <v>639</v>
      </c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</row>
    <row r="83" spans="1:254" x14ac:dyDescent="0.25">
      <c r="A83" s="14" t="s">
        <v>640</v>
      </c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</row>
    <row r="84" spans="1:254" x14ac:dyDescent="0.25">
      <c r="A84" s="14" t="s">
        <v>2593</v>
      </c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</row>
    <row r="85" spans="1:254" x14ac:dyDescent="0.25">
      <c r="A85" s="14" t="s">
        <v>643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67"/>
      <c r="AL85" s="67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  <c r="BI85" s="67"/>
      <c r="BJ85" s="67"/>
      <c r="BK85" s="67"/>
      <c r="BL85" s="6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A85" s="67"/>
      <c r="CB85" s="67"/>
      <c r="CC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</row>
    <row r="86" spans="1:254" x14ac:dyDescent="0.25">
      <c r="A86" s="14" t="s">
        <v>639</v>
      </c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</row>
    <row r="87" spans="1:254" x14ac:dyDescent="0.25">
      <c r="A87" s="14" t="s">
        <v>640</v>
      </c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</row>
    <row r="88" spans="1:254" x14ac:dyDescent="0.25">
      <c r="A88" s="14" t="s">
        <v>2592</v>
      </c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</row>
    <row r="89" spans="1:254" x14ac:dyDescent="0.25">
      <c r="A89" s="14" t="s">
        <v>643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  <c r="AK89" s="67"/>
      <c r="AL89" s="67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  <c r="BI89" s="67"/>
      <c r="BJ89" s="67"/>
      <c r="BK89" s="67"/>
      <c r="BL89" s="6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A89" s="67"/>
      <c r="CB89" s="67"/>
      <c r="CC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</row>
    <row r="90" spans="1:254" x14ac:dyDescent="0.25">
      <c r="A90" s="14" t="s">
        <v>639</v>
      </c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</row>
    <row r="91" spans="1:254" x14ac:dyDescent="0.25">
      <c r="A91" s="14" t="s">
        <v>640</v>
      </c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</row>
    <row r="92" spans="1:254" s="26" customFormat="1" x14ac:dyDescent="0.25">
      <c r="A92" s="14" t="s">
        <v>2591</v>
      </c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109"/>
      <c r="P92" s="66"/>
      <c r="Q92" s="66"/>
      <c r="R92" s="66"/>
      <c r="S92" s="66"/>
      <c r="T92" s="66"/>
      <c r="U92" s="66"/>
      <c r="V92" s="66"/>
      <c r="W92" s="66"/>
      <c r="X92" s="66"/>
    </row>
    <row r="93" spans="1:254" s="26" customFormat="1" x14ac:dyDescent="0.25">
      <c r="A93" s="14" t="s">
        <v>643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288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  <c r="AK93" s="67"/>
      <c r="AL93" s="67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  <c r="BI93" s="67"/>
      <c r="BJ93" s="67"/>
      <c r="BK93" s="67"/>
      <c r="BL93" s="6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A93" s="67"/>
      <c r="CB93" s="67"/>
      <c r="CC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  <c r="CR93" s="67"/>
      <c r="CS93" s="67"/>
      <c r="CT93" s="67"/>
      <c r="CU93" s="67"/>
      <c r="CV93" s="67"/>
      <c r="CW93" s="67"/>
      <c r="CX93" s="67"/>
      <c r="CY93" s="67"/>
      <c r="CZ93" s="67"/>
      <c r="DA93" s="67"/>
      <c r="DB93" s="67"/>
      <c r="DC93" s="67"/>
      <c r="DD93" s="67"/>
      <c r="DE93" s="67"/>
      <c r="DF93" s="67"/>
      <c r="DG93" s="67"/>
      <c r="DH93" s="67"/>
      <c r="DI93" s="67"/>
      <c r="DJ93" s="67"/>
      <c r="DK93" s="67"/>
      <c r="DL93" s="67"/>
      <c r="DM93" s="67"/>
      <c r="DN93" s="67"/>
      <c r="DO93" s="67"/>
      <c r="DP93" s="67"/>
      <c r="DQ93" s="67"/>
      <c r="DR93" s="67"/>
      <c r="DS93" s="67"/>
      <c r="DT93" s="67"/>
      <c r="DU93" s="67"/>
      <c r="DV93" s="67"/>
      <c r="DW93" s="67"/>
      <c r="DX93" s="67"/>
      <c r="DY93" s="67"/>
      <c r="DZ93" s="67"/>
      <c r="EA93" s="67"/>
      <c r="EB93" s="67"/>
      <c r="EC93" s="67"/>
      <c r="ED93" s="67"/>
      <c r="EE93" s="67"/>
      <c r="EF93" s="67"/>
      <c r="EG93" s="67"/>
      <c r="EH93" s="67"/>
      <c r="EI93" s="67"/>
      <c r="EJ93" s="67"/>
      <c r="EK93" s="67"/>
      <c r="EL93" s="67"/>
      <c r="EM93" s="67"/>
      <c r="EN93" s="67"/>
      <c r="EO93" s="67"/>
      <c r="EP93" s="67"/>
      <c r="EQ93" s="67"/>
      <c r="ER93" s="67"/>
      <c r="ES93" s="67"/>
      <c r="ET93" s="67"/>
      <c r="EU93" s="67"/>
      <c r="EV93" s="67"/>
      <c r="EW93" s="67"/>
      <c r="EX93" s="67"/>
      <c r="EY93" s="67"/>
      <c r="EZ93" s="67"/>
      <c r="FA93" s="67"/>
      <c r="FB93" s="67"/>
      <c r="FC93" s="67"/>
      <c r="FD93" s="67"/>
      <c r="FE93" s="67"/>
      <c r="FF93" s="67"/>
      <c r="FG93" s="67"/>
      <c r="FH93" s="67"/>
      <c r="FI93" s="67"/>
      <c r="FJ93" s="67"/>
      <c r="FK93" s="67"/>
      <c r="FL93" s="67"/>
      <c r="FM93" s="67"/>
      <c r="FN93" s="67"/>
      <c r="FO93" s="67"/>
      <c r="FP93" s="67"/>
      <c r="FQ93" s="67"/>
      <c r="FR93" s="67"/>
      <c r="FS93" s="67"/>
      <c r="FT93" s="67"/>
      <c r="FU93" s="67"/>
      <c r="FV93" s="67"/>
      <c r="FW93" s="67"/>
      <c r="FX93" s="67"/>
      <c r="FY93" s="67"/>
      <c r="FZ93" s="67"/>
      <c r="GA93" s="67"/>
      <c r="GB93" s="67"/>
      <c r="GC93" s="67"/>
      <c r="GD93" s="67"/>
      <c r="GE93" s="67"/>
      <c r="GF93" s="67"/>
      <c r="GG93" s="67"/>
      <c r="GH93" s="67"/>
      <c r="GI93" s="67"/>
      <c r="GJ93" s="67"/>
      <c r="GK93" s="67"/>
      <c r="GL93" s="67"/>
      <c r="GM93" s="67"/>
      <c r="GN93" s="67"/>
      <c r="GO93" s="67"/>
      <c r="GP93" s="67"/>
      <c r="GQ93" s="67"/>
      <c r="GR93" s="67"/>
      <c r="GS93" s="67"/>
      <c r="GT93" s="67"/>
      <c r="GU93" s="67"/>
      <c r="GV93" s="67"/>
      <c r="GW93" s="67"/>
      <c r="GX93" s="67"/>
      <c r="GY93" s="67"/>
      <c r="GZ93" s="67"/>
      <c r="HA93" s="67"/>
      <c r="HB93" s="67"/>
      <c r="HC93" s="67"/>
      <c r="HD93" s="67"/>
      <c r="HE93" s="67"/>
      <c r="HF93" s="67"/>
      <c r="HG93" s="67"/>
      <c r="HH93" s="67"/>
      <c r="HI93" s="67"/>
      <c r="HJ93" s="67"/>
      <c r="HK93" s="67"/>
      <c r="HL93" s="67"/>
      <c r="HM93" s="67"/>
      <c r="HN93" s="67"/>
      <c r="HO93" s="67"/>
      <c r="HP93" s="67"/>
      <c r="HQ93" s="67"/>
      <c r="HR93" s="67"/>
      <c r="HS93" s="67"/>
      <c r="HT93" s="67"/>
      <c r="HU93" s="67"/>
      <c r="HV93" s="67"/>
      <c r="HW93" s="67"/>
      <c r="HX93" s="67"/>
      <c r="HY93" s="67"/>
      <c r="HZ93" s="67"/>
      <c r="IA93" s="67"/>
      <c r="IB93" s="67"/>
      <c r="IC93" s="67"/>
      <c r="ID93" s="67"/>
      <c r="IE93" s="67"/>
      <c r="IF93" s="67"/>
      <c r="IG93" s="67"/>
      <c r="IH93" s="67"/>
      <c r="II93" s="67"/>
      <c r="IJ93" s="67"/>
      <c r="IK93" s="67"/>
      <c r="IL93" s="67"/>
      <c r="IM93" s="67"/>
      <c r="IN93" s="67"/>
      <c r="IO93" s="67"/>
      <c r="IP93" s="67"/>
      <c r="IQ93" s="67"/>
      <c r="IR93" s="67"/>
      <c r="IS93" s="67"/>
      <c r="IT93" s="67"/>
    </row>
    <row r="94" spans="1:254" s="26" customFormat="1" x14ac:dyDescent="0.25">
      <c r="A94" s="14" t="s">
        <v>639</v>
      </c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109"/>
      <c r="P94" s="66"/>
      <c r="Q94" s="66"/>
      <c r="R94" s="66"/>
      <c r="S94" s="66"/>
      <c r="V94" s="66"/>
      <c r="W94" s="66"/>
      <c r="X94" s="66"/>
    </row>
    <row r="95" spans="1:254" s="26" customFormat="1" x14ac:dyDescent="0.25">
      <c r="A95" s="14" t="s">
        <v>640</v>
      </c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109"/>
      <c r="P95" s="66"/>
      <c r="Q95" s="66"/>
      <c r="R95" s="66"/>
      <c r="S95" s="66"/>
      <c r="V95" s="66"/>
      <c r="W95" s="66"/>
      <c r="X95" s="66"/>
    </row>
    <row r="96" spans="1:254" x14ac:dyDescent="0.25"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26"/>
      <c r="V96" s="26"/>
      <c r="W96" s="66"/>
      <c r="X96" s="66"/>
      <c r="Y96" s="6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</row>
    <row r="97" spans="2:95" x14ac:dyDescent="0.25"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26"/>
      <c r="W97" s="26"/>
      <c r="X97" s="66"/>
      <c r="Y97" s="66"/>
      <c r="Z97" s="6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</row>
    <row r="98" spans="2:95" x14ac:dyDescent="0.25"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26"/>
      <c r="W98" s="26"/>
      <c r="X98" s="66"/>
      <c r="Y98" s="66"/>
      <c r="Z98" s="6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</row>
    <row r="99" spans="2:95" x14ac:dyDescent="0.25"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26"/>
      <c r="W99" s="26"/>
      <c r="X99" s="66"/>
      <c r="Y99" s="66"/>
      <c r="Z99" s="6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</row>
    <row r="100" spans="2:95" x14ac:dyDescent="0.25"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26"/>
      <c r="W100" s="26"/>
      <c r="X100" s="66"/>
      <c r="Y100" s="66"/>
      <c r="Z100" s="6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</row>
    <row r="101" spans="2:95" x14ac:dyDescent="0.25"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26"/>
      <c r="W101" s="26"/>
      <c r="X101" s="66"/>
      <c r="Y101" s="66"/>
      <c r="Z101" s="6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</row>
    <row r="102" spans="2:95" x14ac:dyDescent="0.25"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26"/>
      <c r="W102" s="26"/>
      <c r="X102" s="66"/>
      <c r="Y102" s="66"/>
      <c r="Z102" s="6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</row>
    <row r="103" spans="2:95" x14ac:dyDescent="0.25"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26"/>
      <c r="W103" s="26"/>
      <c r="X103" s="66"/>
      <c r="Y103" s="66"/>
      <c r="Z103" s="6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</row>
    <row r="104" spans="2:95" x14ac:dyDescent="0.25"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26"/>
      <c r="W104" s="26"/>
      <c r="X104" s="66"/>
      <c r="Y104" s="66"/>
      <c r="Z104" s="6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</row>
    <row r="105" spans="2:95" x14ac:dyDescent="0.25"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26"/>
      <c r="W105" s="26"/>
      <c r="X105" s="66"/>
      <c r="Y105" s="66"/>
      <c r="Z105" s="6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</row>
    <row r="106" spans="2:95" x14ac:dyDescent="0.25"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26"/>
      <c r="W106" s="26"/>
      <c r="X106" s="66"/>
      <c r="Y106" s="66"/>
      <c r="Z106" s="6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</row>
    <row r="107" spans="2:95" x14ac:dyDescent="0.25"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26"/>
      <c r="W107" s="26"/>
      <c r="X107" s="66"/>
      <c r="Y107" s="66"/>
      <c r="Z107" s="6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</row>
    <row r="108" spans="2:95" x14ac:dyDescent="0.25"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26"/>
      <c r="W108" s="26"/>
      <c r="X108" s="66"/>
      <c r="Y108" s="66"/>
      <c r="Z108" s="6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</row>
    <row r="109" spans="2:95" x14ac:dyDescent="0.25"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26"/>
      <c r="W109" s="26"/>
      <c r="X109" s="66"/>
      <c r="Y109" s="66"/>
      <c r="Z109" s="6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</row>
    <row r="110" spans="2:95" x14ac:dyDescent="0.25"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26"/>
      <c r="W110" s="26"/>
      <c r="X110" s="66"/>
      <c r="Y110" s="66"/>
      <c r="Z110" s="6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</row>
    <row r="111" spans="2:95" x14ac:dyDescent="0.25"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26"/>
      <c r="W111" s="26"/>
      <c r="X111" s="66"/>
      <c r="Y111" s="66"/>
      <c r="Z111" s="6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</row>
    <row r="112" spans="2:95" x14ac:dyDescent="0.25"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26"/>
      <c r="W112" s="26"/>
      <c r="X112" s="66"/>
      <c r="Y112" s="66"/>
      <c r="Z112" s="6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</row>
    <row r="113" spans="2:90" x14ac:dyDescent="0.25"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26"/>
      <c r="W113" s="26"/>
      <c r="X113" s="66"/>
      <c r="Y113" s="66"/>
      <c r="Z113" s="6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</row>
    <row r="114" spans="2:90" x14ac:dyDescent="0.25"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26"/>
      <c r="W114" s="26"/>
      <c r="X114" s="66"/>
      <c r="Y114" s="66"/>
      <c r="Z114" s="6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</row>
    <row r="115" spans="2:90" x14ac:dyDescent="0.25"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26"/>
      <c r="W115" s="26"/>
      <c r="X115" s="66"/>
      <c r="Y115" s="66"/>
      <c r="Z115" s="6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</row>
    <row r="116" spans="2:90" x14ac:dyDescent="0.25"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26"/>
      <c r="W116" s="26"/>
      <c r="X116" s="66"/>
      <c r="Y116" s="66"/>
      <c r="Z116" s="6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</row>
    <row r="117" spans="2:90" x14ac:dyDescent="0.25"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26"/>
      <c r="W117" s="26"/>
      <c r="X117" s="66"/>
      <c r="Y117" s="66"/>
      <c r="Z117" s="6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</row>
    <row r="118" spans="2:90" x14ac:dyDescent="0.25"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26"/>
      <c r="W118" s="26"/>
      <c r="X118" s="66"/>
      <c r="Y118" s="66"/>
      <c r="Z118" s="6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</row>
    <row r="119" spans="2:90" x14ac:dyDescent="0.25"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26"/>
      <c r="W119" s="26"/>
      <c r="X119" s="66"/>
      <c r="Y119" s="66"/>
      <c r="Z119" s="6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</row>
    <row r="120" spans="2:90" x14ac:dyDescent="0.25"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26"/>
      <c r="W120" s="26"/>
      <c r="X120" s="66"/>
      <c r="Y120" s="66"/>
      <c r="Z120" s="6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</row>
    <row r="121" spans="2:90" x14ac:dyDescent="0.25"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26"/>
      <c r="W121" s="26"/>
      <c r="X121" s="66"/>
      <c r="Y121" s="66"/>
      <c r="Z121" s="6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</row>
    <row r="122" spans="2:90" x14ac:dyDescent="0.25"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26"/>
      <c r="W122" s="26"/>
      <c r="X122" s="66"/>
      <c r="Y122" s="66"/>
      <c r="Z122" s="6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</row>
    <row r="123" spans="2:90" x14ac:dyDescent="0.25"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26"/>
      <c r="W123" s="26"/>
      <c r="X123" s="66"/>
      <c r="Y123" s="66"/>
      <c r="Z123" s="6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</row>
    <row r="124" spans="2:90" x14ac:dyDescent="0.25"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26"/>
      <c r="W124" s="26"/>
      <c r="X124" s="66"/>
      <c r="Y124" s="66"/>
      <c r="Z124" s="6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</row>
    <row r="125" spans="2:90" x14ac:dyDescent="0.25"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26"/>
      <c r="W125" s="26"/>
      <c r="X125" s="66"/>
      <c r="Y125" s="66"/>
      <c r="Z125" s="6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</row>
    <row r="126" spans="2:90" x14ac:dyDescent="0.25"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26"/>
      <c r="W126" s="26"/>
      <c r="X126" s="66"/>
      <c r="Y126" s="66"/>
      <c r="Z126" s="6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</row>
    <row r="127" spans="2:90" x14ac:dyDescent="0.25"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26"/>
      <c r="W127" s="26"/>
      <c r="X127" s="66"/>
      <c r="Y127" s="66"/>
      <c r="Z127" s="6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</row>
    <row r="128" spans="2:90" x14ac:dyDescent="0.25"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26"/>
      <c r="W128" s="26"/>
      <c r="X128" s="66"/>
      <c r="Y128" s="66"/>
      <c r="Z128" s="6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</row>
    <row r="129" spans="2:90" x14ac:dyDescent="0.25"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26"/>
      <c r="W129" s="26"/>
      <c r="X129" s="66"/>
      <c r="Y129" s="66"/>
      <c r="Z129" s="6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</row>
    <row r="130" spans="2:90" x14ac:dyDescent="0.25"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26"/>
      <c r="W130" s="26"/>
      <c r="X130" s="66"/>
      <c r="Y130" s="66"/>
      <c r="Z130" s="6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</row>
    <row r="131" spans="2:90" x14ac:dyDescent="0.25"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26"/>
      <c r="W131" s="26"/>
      <c r="X131" s="66"/>
      <c r="Y131" s="66"/>
      <c r="Z131" s="6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</row>
    <row r="132" spans="2:90" x14ac:dyDescent="0.25"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26"/>
      <c r="W132" s="26"/>
      <c r="X132" s="66"/>
      <c r="Y132" s="66"/>
      <c r="Z132" s="6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</row>
    <row r="133" spans="2:90" x14ac:dyDescent="0.25"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26"/>
      <c r="W133" s="26"/>
      <c r="X133" s="66"/>
      <c r="Y133" s="66"/>
      <c r="Z133" s="6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</row>
    <row r="134" spans="2:90" x14ac:dyDescent="0.25"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26"/>
      <c r="W134" s="26"/>
      <c r="X134" s="66"/>
      <c r="Y134" s="66"/>
      <c r="Z134" s="6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</row>
    <row r="135" spans="2:90" x14ac:dyDescent="0.25"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26"/>
      <c r="W135" s="26"/>
      <c r="X135" s="66"/>
      <c r="Y135" s="66"/>
      <c r="Z135" s="6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</row>
    <row r="136" spans="2:90" x14ac:dyDescent="0.25"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26"/>
      <c r="W136" s="26"/>
      <c r="X136" s="66"/>
      <c r="Y136" s="66"/>
      <c r="Z136" s="6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</row>
    <row r="137" spans="2:90" x14ac:dyDescent="0.25"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26"/>
      <c r="W137" s="26"/>
      <c r="X137" s="66"/>
      <c r="Y137" s="66"/>
      <c r="Z137" s="6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</row>
    <row r="138" spans="2:90" x14ac:dyDescent="0.25"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26"/>
      <c r="W138" s="26"/>
      <c r="X138" s="66"/>
      <c r="Y138" s="66"/>
      <c r="Z138" s="6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</row>
    <row r="139" spans="2:90" x14ac:dyDescent="0.25"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26"/>
      <c r="W139" s="26"/>
      <c r="X139" s="66"/>
      <c r="Y139" s="66"/>
      <c r="Z139" s="6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</row>
    <row r="140" spans="2:90" x14ac:dyDescent="0.25"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26"/>
      <c r="W140" s="26"/>
      <c r="X140" s="66"/>
      <c r="Y140" s="66"/>
      <c r="Z140" s="6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</row>
    <row r="141" spans="2:90" x14ac:dyDescent="0.25"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26"/>
      <c r="W141" s="26"/>
      <c r="X141" s="66"/>
      <c r="Y141" s="66"/>
      <c r="Z141" s="6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</row>
    <row r="142" spans="2:90" x14ac:dyDescent="0.25"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26"/>
      <c r="W142" s="26"/>
      <c r="X142" s="66"/>
      <c r="Y142" s="66"/>
      <c r="Z142" s="6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</row>
    <row r="143" spans="2:90" x14ac:dyDescent="0.25"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26"/>
      <c r="W143" s="26"/>
      <c r="X143" s="66"/>
      <c r="Y143" s="66"/>
      <c r="Z143" s="6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</row>
    <row r="144" spans="2:90" x14ac:dyDescent="0.25"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26"/>
      <c r="W144" s="26"/>
      <c r="X144" s="66"/>
      <c r="Y144" s="66"/>
      <c r="Z144" s="6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</row>
    <row r="145" spans="2:90" x14ac:dyDescent="0.25"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26"/>
      <c r="W145" s="26"/>
      <c r="X145" s="66"/>
      <c r="Y145" s="66"/>
      <c r="Z145" s="6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</row>
    <row r="146" spans="2:90" x14ac:dyDescent="0.25"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26"/>
      <c r="W146" s="26"/>
      <c r="X146" s="66"/>
      <c r="Y146" s="66"/>
      <c r="Z146" s="6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</row>
    <row r="147" spans="2:90" x14ac:dyDescent="0.25"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26"/>
      <c r="W147" s="26"/>
      <c r="X147" s="66"/>
      <c r="Y147" s="66"/>
      <c r="Z147" s="6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</row>
    <row r="148" spans="2:90" x14ac:dyDescent="0.25"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26"/>
      <c r="W148" s="26"/>
      <c r="X148" s="66"/>
      <c r="Y148" s="66"/>
      <c r="Z148" s="6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</row>
    <row r="149" spans="2:90" x14ac:dyDescent="0.25"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26"/>
      <c r="W149" s="26"/>
      <c r="X149" s="66"/>
      <c r="Y149" s="66"/>
      <c r="Z149" s="6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</row>
    <row r="150" spans="2:90" x14ac:dyDescent="0.25"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26"/>
      <c r="W150" s="26"/>
      <c r="X150" s="66"/>
      <c r="Y150" s="66"/>
      <c r="Z150" s="6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</row>
    <row r="151" spans="2:90" x14ac:dyDescent="0.25"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26"/>
      <c r="W151" s="26"/>
      <c r="X151" s="66"/>
      <c r="Y151" s="66"/>
      <c r="Z151" s="6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</row>
    <row r="152" spans="2:90" x14ac:dyDescent="0.25"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26"/>
      <c r="W152" s="26"/>
      <c r="X152" s="66"/>
      <c r="Y152" s="66"/>
      <c r="Z152" s="6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</row>
    <row r="153" spans="2:90" x14ac:dyDescent="0.25"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26"/>
      <c r="W153" s="26"/>
      <c r="X153" s="66"/>
      <c r="Y153" s="66"/>
      <c r="Z153" s="6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</row>
    <row r="154" spans="2:90" x14ac:dyDescent="0.25"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26"/>
      <c r="W154" s="26"/>
      <c r="X154" s="66"/>
      <c r="Y154" s="66"/>
      <c r="Z154" s="6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</row>
    <row r="155" spans="2:90" x14ac:dyDescent="0.25"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26"/>
      <c r="W155" s="26"/>
      <c r="X155" s="66"/>
      <c r="Y155" s="66"/>
      <c r="Z155" s="6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</row>
    <row r="156" spans="2:90" x14ac:dyDescent="0.25"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26"/>
      <c r="W156" s="26"/>
      <c r="X156" s="66"/>
      <c r="Y156" s="66"/>
      <c r="Z156" s="6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</row>
    <row r="157" spans="2:90" x14ac:dyDescent="0.25"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26"/>
      <c r="W157" s="26"/>
      <c r="X157" s="66"/>
      <c r="Y157" s="66"/>
      <c r="Z157" s="6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</row>
    <row r="158" spans="2:90" x14ac:dyDescent="0.25"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26"/>
      <c r="W158" s="26"/>
      <c r="X158" s="66"/>
      <c r="Y158" s="66"/>
      <c r="Z158" s="6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</row>
    <row r="159" spans="2:90" x14ac:dyDescent="0.25"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26"/>
      <c r="W159" s="26"/>
      <c r="X159" s="66"/>
      <c r="Y159" s="66"/>
      <c r="Z159" s="6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</row>
    <row r="160" spans="2:90" x14ac:dyDescent="0.25"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26"/>
      <c r="W160" s="26"/>
      <c r="X160" s="66"/>
      <c r="Y160" s="66"/>
      <c r="Z160" s="6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</row>
    <row r="161" spans="2:90" x14ac:dyDescent="0.25"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26"/>
      <c r="W161" s="26"/>
      <c r="X161" s="66"/>
      <c r="Y161" s="66"/>
      <c r="Z161" s="6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</row>
    <row r="162" spans="2:90" x14ac:dyDescent="0.25"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26"/>
      <c r="W162" s="26"/>
      <c r="X162" s="66"/>
      <c r="Y162" s="66"/>
      <c r="Z162" s="6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</row>
    <row r="163" spans="2:90" x14ac:dyDescent="0.25"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26"/>
      <c r="W163" s="26"/>
      <c r="X163" s="66"/>
      <c r="Y163" s="66"/>
      <c r="Z163" s="6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</row>
    <row r="164" spans="2:90" x14ac:dyDescent="0.25"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26"/>
      <c r="W164" s="26"/>
      <c r="X164" s="66"/>
      <c r="Y164" s="66"/>
      <c r="Z164" s="6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</row>
    <row r="165" spans="2:90" x14ac:dyDescent="0.25"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26"/>
      <c r="W165" s="26"/>
      <c r="X165" s="66"/>
      <c r="Y165" s="66"/>
      <c r="Z165" s="6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</row>
    <row r="166" spans="2:90" x14ac:dyDescent="0.25"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26"/>
      <c r="W166" s="26"/>
      <c r="X166" s="66"/>
      <c r="Y166" s="66"/>
      <c r="Z166" s="6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</row>
    <row r="167" spans="2:90" x14ac:dyDescent="0.25"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26"/>
      <c r="W167" s="26"/>
      <c r="X167" s="66"/>
      <c r="Y167" s="66"/>
      <c r="Z167" s="6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</row>
    <row r="168" spans="2:90" x14ac:dyDescent="0.25"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26"/>
      <c r="W168" s="26"/>
      <c r="X168" s="66"/>
      <c r="Y168" s="66"/>
      <c r="Z168" s="6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</row>
    <row r="169" spans="2:90" x14ac:dyDescent="0.25"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26"/>
      <c r="W169" s="26"/>
      <c r="X169" s="66"/>
      <c r="Y169" s="66"/>
      <c r="Z169" s="6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</row>
    <row r="170" spans="2:90" x14ac:dyDescent="0.25"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26"/>
      <c r="W170" s="26"/>
      <c r="X170" s="66"/>
      <c r="Y170" s="66"/>
      <c r="Z170" s="6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</row>
    <row r="171" spans="2:90" x14ac:dyDescent="0.25"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26"/>
      <c r="W171" s="26"/>
      <c r="X171" s="66"/>
      <c r="Y171" s="66"/>
      <c r="Z171" s="6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</row>
    <row r="172" spans="2:90" x14ac:dyDescent="0.25"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26"/>
      <c r="W172" s="26"/>
      <c r="X172" s="66"/>
      <c r="Y172" s="66"/>
      <c r="Z172" s="6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</row>
    <row r="173" spans="2:90" x14ac:dyDescent="0.25"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26"/>
      <c r="W173" s="26"/>
      <c r="X173" s="66"/>
      <c r="Y173" s="66"/>
      <c r="Z173" s="6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</row>
    <row r="174" spans="2:90" x14ac:dyDescent="0.25"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26"/>
      <c r="W174" s="26"/>
      <c r="X174" s="66"/>
      <c r="Y174" s="66"/>
      <c r="Z174" s="6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</row>
    <row r="175" spans="2:90" x14ac:dyDescent="0.25"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26"/>
      <c r="W175" s="26"/>
      <c r="X175" s="66"/>
      <c r="Y175" s="66"/>
      <c r="Z175" s="6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</row>
    <row r="176" spans="2:90" x14ac:dyDescent="0.25"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26"/>
      <c r="W176" s="26"/>
      <c r="X176" s="66"/>
      <c r="Y176" s="66"/>
      <c r="Z176" s="6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</row>
    <row r="177" spans="2:90" x14ac:dyDescent="0.25"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26"/>
      <c r="W177" s="26"/>
      <c r="X177" s="66"/>
      <c r="Y177" s="66"/>
      <c r="Z177" s="6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</row>
    <row r="178" spans="2:90" x14ac:dyDescent="0.25"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26"/>
      <c r="W178" s="26"/>
      <c r="X178" s="66"/>
      <c r="Y178" s="66"/>
      <c r="Z178" s="6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</row>
    <row r="179" spans="2:90" x14ac:dyDescent="0.25"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26"/>
      <c r="W179" s="26"/>
      <c r="X179" s="66"/>
      <c r="Y179" s="66"/>
      <c r="Z179" s="6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</row>
    <row r="180" spans="2:90" x14ac:dyDescent="0.25"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26"/>
      <c r="W180" s="26"/>
      <c r="X180" s="66"/>
      <c r="Y180" s="66"/>
      <c r="Z180" s="6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</row>
    <row r="181" spans="2:90" x14ac:dyDescent="0.25"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26"/>
      <c r="W181" s="26"/>
      <c r="X181" s="66"/>
      <c r="Y181" s="66"/>
      <c r="Z181" s="6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</row>
    <row r="182" spans="2:90" x14ac:dyDescent="0.25"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26"/>
      <c r="W182" s="26"/>
      <c r="X182" s="66"/>
      <c r="Y182" s="66"/>
      <c r="Z182" s="6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</row>
    <row r="183" spans="2:90" x14ac:dyDescent="0.25"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26"/>
      <c r="W183" s="26"/>
      <c r="X183" s="66"/>
      <c r="Y183" s="66"/>
      <c r="Z183" s="6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</row>
    <row r="184" spans="2:90" x14ac:dyDescent="0.25"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26"/>
      <c r="W184" s="26"/>
      <c r="X184" s="66"/>
      <c r="Y184" s="66"/>
      <c r="Z184" s="6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</row>
    <row r="185" spans="2:90" x14ac:dyDescent="0.25"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26"/>
      <c r="W185" s="26"/>
      <c r="X185" s="66"/>
      <c r="Y185" s="66"/>
      <c r="Z185" s="6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</row>
    <row r="186" spans="2:90" x14ac:dyDescent="0.25"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26"/>
      <c r="W186" s="26"/>
      <c r="X186" s="66"/>
      <c r="Y186" s="66"/>
      <c r="Z186" s="6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</row>
    <row r="187" spans="2:90" x14ac:dyDescent="0.25"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26"/>
      <c r="W187" s="26"/>
      <c r="X187" s="66"/>
      <c r="Y187" s="66"/>
      <c r="Z187" s="6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</row>
    <row r="188" spans="2:90" x14ac:dyDescent="0.25"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26"/>
      <c r="W188" s="26"/>
      <c r="X188" s="66"/>
      <c r="Y188" s="66"/>
      <c r="Z188" s="6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</row>
    <row r="189" spans="2:90" x14ac:dyDescent="0.25"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26"/>
      <c r="W189" s="26"/>
      <c r="X189" s="66"/>
      <c r="Y189" s="66"/>
      <c r="Z189" s="6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</row>
    <row r="190" spans="2:90" x14ac:dyDescent="0.25"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26"/>
      <c r="W190" s="26"/>
      <c r="X190" s="66"/>
      <c r="Y190" s="66"/>
      <c r="Z190" s="6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</row>
    <row r="191" spans="2:90" x14ac:dyDescent="0.25"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26"/>
      <c r="W191" s="26"/>
      <c r="X191" s="66"/>
      <c r="Y191" s="66"/>
      <c r="Z191" s="6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</row>
    <row r="192" spans="2:90" x14ac:dyDescent="0.25"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26"/>
      <c r="W192" s="26"/>
      <c r="X192" s="66"/>
      <c r="Y192" s="66"/>
      <c r="Z192" s="6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</row>
    <row r="193" spans="2:90" x14ac:dyDescent="0.25"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26"/>
      <c r="W193" s="26"/>
      <c r="X193" s="66"/>
      <c r="Y193" s="66"/>
      <c r="Z193" s="6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</row>
    <row r="194" spans="2:90" x14ac:dyDescent="0.25"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26"/>
      <c r="W194" s="26"/>
      <c r="X194" s="66"/>
      <c r="Y194" s="66"/>
      <c r="Z194" s="6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</row>
    <row r="195" spans="2:90" x14ac:dyDescent="0.25"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26"/>
      <c r="W195" s="26"/>
      <c r="X195" s="66"/>
      <c r="Y195" s="66"/>
      <c r="Z195" s="6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</row>
    <row r="196" spans="2:90" x14ac:dyDescent="0.25"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26"/>
      <c r="W196" s="26"/>
      <c r="X196" s="66"/>
      <c r="Y196" s="66"/>
      <c r="Z196" s="6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</row>
    <row r="197" spans="2:90" x14ac:dyDescent="0.25"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26"/>
      <c r="W197" s="26"/>
      <c r="X197" s="66"/>
      <c r="Y197" s="66"/>
      <c r="Z197" s="6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</row>
    <row r="198" spans="2:90" x14ac:dyDescent="0.25"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26"/>
      <c r="W198" s="26"/>
      <c r="X198" s="66"/>
      <c r="Y198" s="66"/>
      <c r="Z198" s="6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</row>
    <row r="199" spans="2:90" x14ac:dyDescent="0.25"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26"/>
      <c r="W199" s="26"/>
      <c r="X199" s="66"/>
      <c r="Y199" s="66"/>
      <c r="Z199" s="6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</row>
    <row r="200" spans="2:90" x14ac:dyDescent="0.25"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26"/>
      <c r="W200" s="26"/>
      <c r="X200" s="66"/>
      <c r="Y200" s="66"/>
      <c r="Z200" s="6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</row>
    <row r="201" spans="2:90" x14ac:dyDescent="0.25"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26"/>
      <c r="W201" s="26"/>
      <c r="X201" s="66"/>
      <c r="Y201" s="66"/>
      <c r="Z201" s="6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</row>
    <row r="202" spans="2:90" x14ac:dyDescent="0.25"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26"/>
      <c r="W202" s="26"/>
      <c r="X202" s="66"/>
      <c r="Y202" s="66"/>
      <c r="Z202" s="6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</row>
    <row r="203" spans="2:90" x14ac:dyDescent="0.25"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26"/>
      <c r="W203" s="26"/>
      <c r="X203" s="66"/>
      <c r="Y203" s="66"/>
      <c r="Z203" s="6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</row>
    <row r="204" spans="2:90" x14ac:dyDescent="0.25"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26"/>
      <c r="W204" s="26"/>
      <c r="X204" s="66"/>
      <c r="Y204" s="66"/>
      <c r="Z204" s="6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</row>
    <row r="205" spans="2:90" x14ac:dyDescent="0.25"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26"/>
      <c r="W205" s="26"/>
      <c r="X205" s="66"/>
      <c r="Y205" s="66"/>
      <c r="Z205" s="6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</row>
    <row r="206" spans="2:90" x14ac:dyDescent="0.25"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26"/>
      <c r="W206" s="26"/>
      <c r="X206" s="66"/>
      <c r="Y206" s="66"/>
      <c r="Z206" s="6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</row>
    <row r="207" spans="2:90" x14ac:dyDescent="0.25"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26"/>
      <c r="W207" s="26"/>
      <c r="X207" s="66"/>
      <c r="Y207" s="66"/>
      <c r="Z207" s="6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</row>
    <row r="208" spans="2:90" x14ac:dyDescent="0.25"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26"/>
      <c r="W208" s="26"/>
      <c r="X208" s="66"/>
      <c r="Y208" s="66"/>
      <c r="Z208" s="6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</row>
    <row r="209" spans="2:90" x14ac:dyDescent="0.25"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26"/>
      <c r="W209" s="26"/>
      <c r="X209" s="66"/>
      <c r="Y209" s="66"/>
      <c r="Z209" s="6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</row>
    <row r="210" spans="2:90" x14ac:dyDescent="0.25"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26"/>
      <c r="W210" s="26"/>
      <c r="X210" s="66"/>
      <c r="Y210" s="66"/>
      <c r="Z210" s="6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</row>
    <row r="211" spans="2:90" x14ac:dyDescent="0.25"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26"/>
      <c r="W211" s="26"/>
      <c r="X211" s="66"/>
      <c r="Y211" s="66"/>
      <c r="Z211" s="6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</row>
    <row r="212" spans="2:90" x14ac:dyDescent="0.25"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26"/>
      <c r="W212" s="26"/>
      <c r="X212" s="66"/>
      <c r="Y212" s="66"/>
      <c r="Z212" s="6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</row>
    <row r="213" spans="2:90" x14ac:dyDescent="0.25"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26"/>
      <c r="W213" s="26"/>
      <c r="X213" s="66"/>
      <c r="Y213" s="66"/>
      <c r="Z213" s="6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</row>
    <row r="214" spans="2:90" x14ac:dyDescent="0.25"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26"/>
      <c r="W214" s="26"/>
      <c r="X214" s="66"/>
      <c r="Y214" s="66"/>
      <c r="Z214" s="6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</row>
    <row r="215" spans="2:90" x14ac:dyDescent="0.25"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26"/>
      <c r="W215" s="26"/>
      <c r="X215" s="66"/>
      <c r="Y215" s="66"/>
      <c r="Z215" s="6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</row>
    <row r="216" spans="2:90" x14ac:dyDescent="0.25"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26"/>
      <c r="W216" s="26"/>
      <c r="X216" s="66"/>
      <c r="Y216" s="66"/>
      <c r="Z216" s="6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</row>
    <row r="217" spans="2:90" x14ac:dyDescent="0.25"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26"/>
      <c r="W217" s="26"/>
      <c r="X217" s="66"/>
      <c r="Y217" s="66"/>
      <c r="Z217" s="6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</row>
    <row r="218" spans="2:90" x14ac:dyDescent="0.25"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26"/>
      <c r="W218" s="26"/>
      <c r="X218" s="66"/>
      <c r="Y218" s="66"/>
      <c r="Z218" s="66"/>
      <c r="AA218" s="26"/>
      <c r="AB218" s="26"/>
      <c r="AC218" s="26"/>
      <c r="AD218" s="26"/>
      <c r="AE218" s="26"/>
      <c r="AF218" s="26"/>
      <c r="AG218" s="26"/>
    </row>
    <row r="219" spans="2:90" x14ac:dyDescent="0.25"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26"/>
      <c r="W219" s="26"/>
      <c r="X219" s="66"/>
      <c r="Y219" s="66"/>
      <c r="Z219" s="66"/>
      <c r="AA219" s="26"/>
      <c r="AB219" s="26"/>
      <c r="AC219" s="26"/>
      <c r="AD219" s="26"/>
      <c r="AE219" s="26"/>
      <c r="AF219" s="26"/>
      <c r="AG219" s="26"/>
    </row>
    <row r="220" spans="2:90" x14ac:dyDescent="0.25"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26"/>
      <c r="W220" s="26"/>
      <c r="X220" s="66"/>
      <c r="Y220" s="66"/>
      <c r="Z220" s="66"/>
      <c r="AA220" s="26"/>
      <c r="AB220" s="26"/>
      <c r="AC220" s="26"/>
      <c r="AD220" s="26"/>
      <c r="AE220" s="26"/>
      <c r="AF220" s="26"/>
      <c r="AG220" s="26"/>
    </row>
    <row r="221" spans="2:90" x14ac:dyDescent="0.25"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26"/>
      <c r="W221" s="26"/>
      <c r="X221" s="66"/>
      <c r="Y221" s="66"/>
      <c r="Z221" s="66"/>
      <c r="AA221" s="26"/>
      <c r="AB221" s="26"/>
      <c r="AC221" s="26"/>
      <c r="AD221" s="26"/>
      <c r="AE221" s="26"/>
      <c r="AF221" s="26"/>
      <c r="AG221" s="26"/>
    </row>
    <row r="222" spans="2:90" x14ac:dyDescent="0.25"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26"/>
      <c r="W222" s="26"/>
      <c r="X222" s="66"/>
      <c r="Y222" s="66"/>
      <c r="Z222" s="66"/>
      <c r="AA222" s="26"/>
      <c r="AB222" s="26"/>
      <c r="AC222" s="26"/>
      <c r="AD222" s="26"/>
      <c r="AE222" s="26"/>
      <c r="AF222" s="26"/>
      <c r="AG222" s="26"/>
    </row>
    <row r="223" spans="2:90" x14ac:dyDescent="0.25"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26"/>
      <c r="W223" s="26"/>
      <c r="X223" s="66"/>
      <c r="Y223" s="66"/>
      <c r="Z223" s="66"/>
      <c r="AA223" s="26"/>
      <c r="AB223" s="26"/>
      <c r="AC223" s="26"/>
      <c r="AD223" s="26"/>
      <c r="AE223" s="26"/>
      <c r="AF223" s="26"/>
    </row>
  </sheetData>
  <phoneticPr fontId="2" type="noConversion"/>
  <dataValidations count="1">
    <dataValidation type="list" allowBlank="1" sqref="B4">
      <formula1>"1,2,3,4,5"</formula1>
    </dataValidation>
  </dataValidations>
  <printOptions horizontalCentered="1"/>
  <pageMargins left="0.15748031496062992" right="0.15748031496062992" top="0.43307086614173229" bottom="0.19685039370078741" header="0.15748031496062992" footer="0.15748031496062992"/>
  <pageSetup paperSize="9" scale="5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nd쇠줄">
                <anchor>
                  <from>
                    <xdr:col>1</xdr:col>
                    <xdr:colOff>1866900</xdr:colOff>
                    <xdr:row>0</xdr:row>
                    <xdr:rowOff>88900</xdr:rowOff>
                  </from>
                  <to>
                    <xdr:col>2</xdr:col>
                    <xdr:colOff>1695450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A3035"/>
  <sheetViews>
    <sheetView tabSelected="1"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F22" sqref="F22"/>
    </sheetView>
  </sheetViews>
  <sheetFormatPr defaultColWidth="9.33203125" defaultRowHeight="12.5" x14ac:dyDescent="0.25"/>
  <cols>
    <col min="1" max="1" width="15.44140625" style="6" customWidth="1"/>
    <col min="2" max="2" width="11.44140625" style="6" bestFit="1" customWidth="1"/>
    <col min="3" max="39" width="10.6640625" style="6" customWidth="1"/>
    <col min="40" max="42" width="10" style="6" bestFit="1" customWidth="1"/>
    <col min="43" max="43" width="9.33203125" style="6"/>
    <col min="44" max="44" width="11.33203125" style="6" bestFit="1" customWidth="1"/>
    <col min="45" max="45" width="10" style="6" bestFit="1" customWidth="1"/>
    <col min="46" max="46" width="18.33203125" style="6" bestFit="1" customWidth="1"/>
    <col min="47" max="47" width="20.6640625" style="6" bestFit="1" customWidth="1"/>
    <col min="48" max="48" width="18.33203125" style="6" bestFit="1" customWidth="1"/>
    <col min="49" max="49" width="11.33203125" style="6" bestFit="1" customWidth="1"/>
    <col min="50" max="52" width="10" style="6" bestFit="1" customWidth="1"/>
    <col min="53" max="53" width="12.77734375" style="6" bestFit="1" customWidth="1"/>
    <col min="54" max="55" width="9.33203125" style="6"/>
    <col min="56" max="56" width="9.44140625" style="6" bestFit="1" customWidth="1"/>
    <col min="57" max="57" width="9.33203125" style="6"/>
    <col min="58" max="58" width="11.33203125" style="6" bestFit="1" customWidth="1"/>
    <col min="59" max="61" width="9.33203125" style="6"/>
    <col min="62" max="63" width="9.44140625" style="6" bestFit="1" customWidth="1"/>
    <col min="64" max="65" width="9.33203125" style="6"/>
    <col min="66" max="66" width="9.44140625" style="6" bestFit="1" customWidth="1"/>
    <col min="67" max="90" width="9.33203125" style="6"/>
    <col min="91" max="91" width="9.44140625" style="6" bestFit="1" customWidth="1"/>
    <col min="92" max="92" width="9.33203125" style="6"/>
    <col min="93" max="94" width="9.44140625" style="6" bestFit="1" customWidth="1"/>
    <col min="95" max="101" width="9.33203125" style="6"/>
    <col min="102" max="102" width="9.44140625" style="6" bestFit="1" customWidth="1"/>
    <col min="103" max="103" width="9.33203125" style="6"/>
    <col min="104" max="105" width="10" style="6" bestFit="1" customWidth="1"/>
    <col min="106" max="16384" width="9.33203125" style="6"/>
  </cols>
  <sheetData>
    <row r="1" spans="1:54" x14ac:dyDescent="0.25">
      <c r="A1" s="6" t="str">
        <f ca="1">MID(CELL("filename",A1),FIND("]",CELL("filename",A1))+1,256)</f>
        <v>기초자산</v>
      </c>
    </row>
    <row r="2" spans="1:54" x14ac:dyDescent="0.25">
      <c r="A2" s="181" t="s">
        <v>943</v>
      </c>
      <c r="B2" s="181"/>
      <c r="C2" s="181"/>
    </row>
    <row r="3" spans="1:54" x14ac:dyDescent="0.25">
      <c r="A3" s="182" t="s">
        <v>7138</v>
      </c>
      <c r="B3" s="182"/>
      <c r="C3" s="182"/>
    </row>
    <row r="4" spans="1:54" x14ac:dyDescent="0.25">
      <c r="A4" s="182" t="s">
        <v>7139</v>
      </c>
      <c r="B4" s="182"/>
      <c r="C4" s="182"/>
    </row>
    <row r="5" spans="1:54" x14ac:dyDescent="0.25">
      <c r="A5" s="182" t="s">
        <v>7140</v>
      </c>
      <c r="B5" s="182" t="s">
        <v>7141</v>
      </c>
      <c r="C5" s="182" t="s">
        <v>7142</v>
      </c>
    </row>
    <row r="6" spans="1:54" x14ac:dyDescent="0.25">
      <c r="A6" s="182" t="s">
        <v>7143</v>
      </c>
      <c r="B6" s="182" t="s">
        <v>7144</v>
      </c>
      <c r="C6" s="182" t="s">
        <v>7145</v>
      </c>
      <c r="E6" s="48"/>
    </row>
    <row r="7" spans="1:54" x14ac:dyDescent="0.25">
      <c r="A7" s="182" t="s">
        <v>7146</v>
      </c>
      <c r="B7" s="182" t="s">
        <v>7147</v>
      </c>
      <c r="C7" s="182"/>
    </row>
    <row r="8" spans="1:54" x14ac:dyDescent="0.25">
      <c r="A8" s="182" t="s">
        <v>7148</v>
      </c>
      <c r="B8" s="182">
        <v>20070102</v>
      </c>
      <c r="C8" s="182" t="s">
        <v>7149</v>
      </c>
      <c r="R8" s="7"/>
    </row>
    <row r="9" spans="1:54" x14ac:dyDescent="0.25">
      <c r="A9" s="272" t="s">
        <v>7154</v>
      </c>
      <c r="B9" s="183" t="s">
        <v>7158</v>
      </c>
      <c r="C9" s="183" t="s">
        <v>7159</v>
      </c>
      <c r="D9" s="183" t="s">
        <v>7160</v>
      </c>
      <c r="E9" s="183" t="s">
        <v>7161</v>
      </c>
      <c r="F9" s="183" t="s">
        <v>2659</v>
      </c>
      <c r="G9" s="183" t="s">
        <v>7162</v>
      </c>
      <c r="H9" s="183" t="s">
        <v>7163</v>
      </c>
      <c r="I9" s="183" t="s">
        <v>7164</v>
      </c>
      <c r="J9" s="183" t="s">
        <v>7165</v>
      </c>
      <c r="K9" s="183" t="s">
        <v>7166</v>
      </c>
      <c r="L9" s="183" t="s">
        <v>7167</v>
      </c>
      <c r="M9" s="183" t="s">
        <v>7043</v>
      </c>
      <c r="N9" s="183" t="s">
        <v>7168</v>
      </c>
      <c r="O9" s="183" t="s">
        <v>7169</v>
      </c>
      <c r="P9" s="183" t="s">
        <v>7170</v>
      </c>
      <c r="Q9" s="183" t="s">
        <v>7171</v>
      </c>
      <c r="R9" s="183" t="s">
        <v>7172</v>
      </c>
      <c r="S9" s="183" t="s">
        <v>7173</v>
      </c>
      <c r="T9" s="183" t="s">
        <v>2660</v>
      </c>
      <c r="U9" s="183" t="s">
        <v>7174</v>
      </c>
      <c r="V9" s="183" t="s">
        <v>7175</v>
      </c>
      <c r="W9" s="183" t="s">
        <v>7176</v>
      </c>
      <c r="X9" s="183" t="s">
        <v>7177</v>
      </c>
      <c r="Y9" s="183" t="s">
        <v>7178</v>
      </c>
      <c r="Z9" s="183" t="s">
        <v>7179</v>
      </c>
      <c r="AA9" s="183" t="s">
        <v>7180</v>
      </c>
      <c r="AB9" s="183" t="s">
        <v>7181</v>
      </c>
      <c r="AC9" s="183" t="s">
        <v>7182</v>
      </c>
      <c r="AD9" s="183" t="s">
        <v>7183</v>
      </c>
      <c r="AE9" s="183" t="s">
        <v>7184</v>
      </c>
      <c r="AF9" s="183" t="s">
        <v>7185</v>
      </c>
      <c r="AG9" s="183" t="s">
        <v>7186</v>
      </c>
      <c r="AH9" s="183" t="s">
        <v>7187</v>
      </c>
      <c r="AI9" s="183" t="s">
        <v>7188</v>
      </c>
      <c r="AJ9" s="183" t="s">
        <v>7189</v>
      </c>
      <c r="AK9" s="183" t="s">
        <v>7190</v>
      </c>
      <c r="AL9" s="183" t="s">
        <v>7191</v>
      </c>
      <c r="AM9" s="183" t="s">
        <v>7192</v>
      </c>
      <c r="AN9" s="183" t="s">
        <v>7193</v>
      </c>
      <c r="AO9" s="183" t="s">
        <v>7194</v>
      </c>
      <c r="AP9" s="183" t="s">
        <v>7195</v>
      </c>
      <c r="AQ9" s="183" t="s">
        <v>7196</v>
      </c>
      <c r="AR9" s="183" t="s">
        <v>7197</v>
      </c>
      <c r="AS9" s="183" t="s">
        <v>7198</v>
      </c>
      <c r="AT9" s="183" t="s">
        <v>7199</v>
      </c>
      <c r="AU9" s="183" t="s">
        <v>7201</v>
      </c>
      <c r="AV9" s="183" t="s">
        <v>7202</v>
      </c>
      <c r="AW9" s="183" t="s">
        <v>7203</v>
      </c>
      <c r="AX9" s="183" t="s">
        <v>7204</v>
      </c>
      <c r="AY9" s="183" t="s">
        <v>5994</v>
      </c>
      <c r="AZ9" s="183" t="s">
        <v>5995</v>
      </c>
      <c r="BA9" s="183" t="s">
        <v>6548</v>
      </c>
    </row>
    <row r="10" spans="1:54" x14ac:dyDescent="0.25">
      <c r="A10" s="273" t="s">
        <v>7155</v>
      </c>
      <c r="B10" s="184" t="s">
        <v>934</v>
      </c>
      <c r="C10" s="184" t="s">
        <v>6645</v>
      </c>
      <c r="D10" s="184" t="s">
        <v>907</v>
      </c>
      <c r="E10" s="184" t="s">
        <v>927</v>
      </c>
      <c r="F10" s="184" t="s">
        <v>908</v>
      </c>
      <c r="G10" s="184" t="s">
        <v>930</v>
      </c>
      <c r="H10" s="184" t="s">
        <v>6646</v>
      </c>
      <c r="I10" s="184" t="s">
        <v>940</v>
      </c>
      <c r="J10" s="184" t="s">
        <v>936</v>
      </c>
      <c r="K10" s="184" t="s">
        <v>909</v>
      </c>
      <c r="L10" s="184" t="s">
        <v>2628</v>
      </c>
      <c r="M10" s="184" t="s">
        <v>7042</v>
      </c>
      <c r="N10" s="184" t="s">
        <v>922</v>
      </c>
      <c r="O10" s="184" t="s">
        <v>910</v>
      </c>
      <c r="P10" s="184" t="s">
        <v>911</v>
      </c>
      <c r="Q10" s="184" t="s">
        <v>931</v>
      </c>
      <c r="R10" s="184" t="s">
        <v>929</v>
      </c>
      <c r="S10" s="184" t="s">
        <v>5996</v>
      </c>
      <c r="T10" s="184" t="s">
        <v>919</v>
      </c>
      <c r="U10" s="184" t="s">
        <v>912</v>
      </c>
      <c r="V10" s="184" t="s">
        <v>913</v>
      </c>
      <c r="W10" s="184" t="s">
        <v>926</v>
      </c>
      <c r="X10" s="184" t="s">
        <v>915</v>
      </c>
      <c r="Y10" s="184" t="s">
        <v>5997</v>
      </c>
      <c r="Z10" s="184" t="s">
        <v>916</v>
      </c>
      <c r="AA10" s="184" t="s">
        <v>939</v>
      </c>
      <c r="AB10" s="184" t="s">
        <v>4239</v>
      </c>
      <c r="AC10" s="184" t="s">
        <v>937</v>
      </c>
      <c r="AD10" s="184" t="s">
        <v>920</v>
      </c>
      <c r="AE10" s="184" t="s">
        <v>921</v>
      </c>
      <c r="AF10" s="184" t="s">
        <v>6647</v>
      </c>
      <c r="AG10" s="184" t="s">
        <v>1720</v>
      </c>
      <c r="AH10" s="184" t="s">
        <v>928</v>
      </c>
      <c r="AI10" s="184" t="s">
        <v>917</v>
      </c>
      <c r="AJ10" s="184" t="s">
        <v>923</v>
      </c>
      <c r="AK10" s="184" t="s">
        <v>3767</v>
      </c>
      <c r="AL10" s="184" t="s">
        <v>905</v>
      </c>
      <c r="AM10" s="184" t="s">
        <v>6009</v>
      </c>
      <c r="AN10" s="184" t="s">
        <v>933</v>
      </c>
      <c r="AO10" s="184" t="s">
        <v>924</v>
      </c>
      <c r="AP10" s="184" t="s">
        <v>6648</v>
      </c>
      <c r="AQ10" s="184" t="s">
        <v>918</v>
      </c>
      <c r="AR10" s="184" t="s">
        <v>938</v>
      </c>
      <c r="AS10" s="184" t="s">
        <v>914</v>
      </c>
      <c r="AT10" s="184" t="s">
        <v>925</v>
      </c>
      <c r="AU10" s="184" t="s">
        <v>7288</v>
      </c>
      <c r="AV10" s="184" t="s">
        <v>906</v>
      </c>
      <c r="AW10" s="184" t="s">
        <v>6649</v>
      </c>
      <c r="AX10" s="184" t="s">
        <v>932</v>
      </c>
      <c r="AY10" s="184" t="s">
        <v>941</v>
      </c>
      <c r="AZ10" s="184" t="s">
        <v>942</v>
      </c>
      <c r="BA10" s="280" t="s">
        <v>6761</v>
      </c>
    </row>
    <row r="11" spans="1:54" x14ac:dyDescent="0.25">
      <c r="A11" s="273" t="s">
        <v>7156</v>
      </c>
      <c r="B11" s="184" t="s">
        <v>6642</v>
      </c>
      <c r="C11" s="184" t="s">
        <v>6642</v>
      </c>
      <c r="D11" s="184" t="s">
        <v>6642</v>
      </c>
      <c r="E11" s="184" t="s">
        <v>6642</v>
      </c>
      <c r="F11" s="184" t="s">
        <v>6642</v>
      </c>
      <c r="G11" s="184" t="s">
        <v>6642</v>
      </c>
      <c r="H11" s="184" t="s">
        <v>6642</v>
      </c>
      <c r="I11" s="184" t="s">
        <v>6642</v>
      </c>
      <c r="J11" s="184" t="s">
        <v>6642</v>
      </c>
      <c r="K11" s="184" t="s">
        <v>6642</v>
      </c>
      <c r="L11" s="184" t="s">
        <v>6642</v>
      </c>
      <c r="M11" s="184" t="s">
        <v>6642</v>
      </c>
      <c r="N11" s="184" t="s">
        <v>6642</v>
      </c>
      <c r="O11" s="184" t="s">
        <v>6642</v>
      </c>
      <c r="P11" s="184" t="s">
        <v>6642</v>
      </c>
      <c r="Q11" s="184" t="s">
        <v>6642</v>
      </c>
      <c r="R11" s="184" t="s">
        <v>6642</v>
      </c>
      <c r="S11" s="184" t="s">
        <v>6642</v>
      </c>
      <c r="T11" s="184" t="s">
        <v>6642</v>
      </c>
      <c r="U11" s="184" t="s">
        <v>6642</v>
      </c>
      <c r="V11" s="184" t="s">
        <v>6642</v>
      </c>
      <c r="W11" s="184" t="s">
        <v>6642</v>
      </c>
      <c r="X11" s="184" t="s">
        <v>6642</v>
      </c>
      <c r="Y11" s="184" t="s">
        <v>6642</v>
      </c>
      <c r="Z11" s="184" t="s">
        <v>6642</v>
      </c>
      <c r="AA11" s="184" t="s">
        <v>6642</v>
      </c>
      <c r="AB11" s="184" t="s">
        <v>6642</v>
      </c>
      <c r="AC11" s="184" t="s">
        <v>6642</v>
      </c>
      <c r="AD11" s="184" t="s">
        <v>6642</v>
      </c>
      <c r="AE11" s="184" t="s">
        <v>6642</v>
      </c>
      <c r="AF11" s="184" t="s">
        <v>6642</v>
      </c>
      <c r="AG11" s="184" t="s">
        <v>6642</v>
      </c>
      <c r="AH11" s="184" t="s">
        <v>6642</v>
      </c>
      <c r="AI11" s="184" t="s">
        <v>6642</v>
      </c>
      <c r="AJ11" s="184" t="s">
        <v>6642</v>
      </c>
      <c r="AK11" s="184" t="s">
        <v>6642</v>
      </c>
      <c r="AL11" s="184" t="s">
        <v>6642</v>
      </c>
      <c r="AM11" s="184" t="s">
        <v>6642</v>
      </c>
      <c r="AN11" s="184" t="s">
        <v>6642</v>
      </c>
      <c r="AO11" s="184" t="s">
        <v>6642</v>
      </c>
      <c r="AP11" s="184" t="s">
        <v>6642</v>
      </c>
      <c r="AQ11" s="184" t="s">
        <v>6642</v>
      </c>
      <c r="AR11" s="184" t="s">
        <v>6642</v>
      </c>
      <c r="AS11" s="184" t="s">
        <v>6642</v>
      </c>
      <c r="AT11" s="184" t="s">
        <v>6642</v>
      </c>
      <c r="AU11" s="184" t="s">
        <v>6642</v>
      </c>
      <c r="AV11" s="184" t="s">
        <v>6642</v>
      </c>
      <c r="AW11" s="184" t="s">
        <v>6642</v>
      </c>
      <c r="AX11" s="184" t="s">
        <v>6642</v>
      </c>
      <c r="AY11" s="184" t="s">
        <v>6010</v>
      </c>
      <c r="AZ11" s="184" t="s">
        <v>6010</v>
      </c>
      <c r="BA11" s="270" t="s">
        <v>6010</v>
      </c>
      <c r="BB11" s="269"/>
    </row>
    <row r="12" spans="1:54" x14ac:dyDescent="0.25">
      <c r="A12" s="273" t="s">
        <v>7139</v>
      </c>
      <c r="B12" s="184" t="s">
        <v>6643</v>
      </c>
      <c r="C12" s="184" t="s">
        <v>6643</v>
      </c>
      <c r="D12" s="184" t="s">
        <v>6643</v>
      </c>
      <c r="E12" s="184" t="s">
        <v>6643</v>
      </c>
      <c r="F12" s="184" t="s">
        <v>6643</v>
      </c>
      <c r="G12" s="184" t="s">
        <v>6643</v>
      </c>
      <c r="H12" s="184" t="s">
        <v>6643</v>
      </c>
      <c r="I12" s="184" t="s">
        <v>6643</v>
      </c>
      <c r="J12" s="184" t="s">
        <v>6643</v>
      </c>
      <c r="K12" s="184" t="s">
        <v>6643</v>
      </c>
      <c r="L12" s="184" t="s">
        <v>6643</v>
      </c>
      <c r="M12" s="184" t="s">
        <v>6643</v>
      </c>
      <c r="N12" s="184" t="s">
        <v>6643</v>
      </c>
      <c r="O12" s="184" t="s">
        <v>6643</v>
      </c>
      <c r="P12" s="184" t="s">
        <v>6643</v>
      </c>
      <c r="Q12" s="184" t="s">
        <v>6643</v>
      </c>
      <c r="R12" s="184" t="s">
        <v>6643</v>
      </c>
      <c r="S12" s="184" t="s">
        <v>6643</v>
      </c>
      <c r="T12" s="184" t="s">
        <v>6643</v>
      </c>
      <c r="U12" s="184" t="s">
        <v>6643</v>
      </c>
      <c r="V12" s="184" t="s">
        <v>6643</v>
      </c>
      <c r="W12" s="184" t="s">
        <v>6643</v>
      </c>
      <c r="X12" s="184" t="s">
        <v>6643</v>
      </c>
      <c r="Y12" s="184" t="s">
        <v>6643</v>
      </c>
      <c r="Z12" s="184" t="s">
        <v>6643</v>
      </c>
      <c r="AA12" s="184" t="s">
        <v>6643</v>
      </c>
      <c r="AB12" s="184" t="s">
        <v>6643</v>
      </c>
      <c r="AC12" s="184" t="s">
        <v>6643</v>
      </c>
      <c r="AD12" s="184" t="s">
        <v>6643</v>
      </c>
      <c r="AE12" s="184" t="s">
        <v>6643</v>
      </c>
      <c r="AF12" s="184" t="s">
        <v>6643</v>
      </c>
      <c r="AG12" s="184" t="s">
        <v>6643</v>
      </c>
      <c r="AH12" s="184" t="s">
        <v>6643</v>
      </c>
      <c r="AI12" s="184" t="s">
        <v>6643</v>
      </c>
      <c r="AJ12" s="184" t="s">
        <v>6643</v>
      </c>
      <c r="AK12" s="184" t="s">
        <v>6643</v>
      </c>
      <c r="AL12" s="184" t="s">
        <v>6643</v>
      </c>
      <c r="AM12" s="184" t="s">
        <v>6643</v>
      </c>
      <c r="AN12" s="184" t="s">
        <v>6643</v>
      </c>
      <c r="AO12" s="184" t="s">
        <v>6643</v>
      </c>
      <c r="AP12" s="184" t="s">
        <v>6643</v>
      </c>
      <c r="AQ12" s="184" t="s">
        <v>6643</v>
      </c>
      <c r="AR12" s="184" t="s">
        <v>6643</v>
      </c>
      <c r="AS12" s="184" t="s">
        <v>6643</v>
      </c>
      <c r="AT12" s="184" t="s">
        <v>6643</v>
      </c>
      <c r="AU12" s="184" t="s">
        <v>6643</v>
      </c>
      <c r="AV12" s="184" t="s">
        <v>6643</v>
      </c>
      <c r="AW12" s="184" t="s">
        <v>6643</v>
      </c>
      <c r="AX12" s="184" t="s">
        <v>6643</v>
      </c>
      <c r="AY12" s="184" t="s">
        <v>6011</v>
      </c>
      <c r="AZ12" s="184" t="s">
        <v>6011</v>
      </c>
      <c r="BA12" s="270" t="s">
        <v>6011</v>
      </c>
      <c r="BB12" s="270"/>
    </row>
    <row r="13" spans="1:54" x14ac:dyDescent="0.25">
      <c r="A13" s="273" t="s">
        <v>7157</v>
      </c>
      <c r="B13" s="184" t="s">
        <v>6644</v>
      </c>
      <c r="C13" s="184" t="s">
        <v>6644</v>
      </c>
      <c r="D13" s="184" t="s">
        <v>6644</v>
      </c>
      <c r="E13" s="184" t="s">
        <v>6644</v>
      </c>
      <c r="F13" s="184" t="s">
        <v>6644</v>
      </c>
      <c r="G13" s="184" t="s">
        <v>6644</v>
      </c>
      <c r="H13" s="184" t="s">
        <v>6644</v>
      </c>
      <c r="I13" s="184" t="s">
        <v>6644</v>
      </c>
      <c r="J13" s="184" t="s">
        <v>6644</v>
      </c>
      <c r="K13" s="184" t="s">
        <v>6644</v>
      </c>
      <c r="L13" s="184" t="s">
        <v>6644</v>
      </c>
      <c r="M13" s="184" t="s">
        <v>6644</v>
      </c>
      <c r="N13" s="184" t="s">
        <v>6644</v>
      </c>
      <c r="O13" s="184" t="s">
        <v>6644</v>
      </c>
      <c r="P13" s="184" t="s">
        <v>6644</v>
      </c>
      <c r="Q13" s="184" t="s">
        <v>6644</v>
      </c>
      <c r="R13" s="184" t="s">
        <v>6644</v>
      </c>
      <c r="S13" s="184" t="s">
        <v>6644</v>
      </c>
      <c r="T13" s="184" t="s">
        <v>6644</v>
      </c>
      <c r="U13" s="184" t="s">
        <v>6644</v>
      </c>
      <c r="V13" s="184" t="s">
        <v>6644</v>
      </c>
      <c r="W13" s="184" t="s">
        <v>6644</v>
      </c>
      <c r="X13" s="184" t="s">
        <v>6644</v>
      </c>
      <c r="Y13" s="184" t="s">
        <v>6644</v>
      </c>
      <c r="Z13" s="184" t="s">
        <v>6644</v>
      </c>
      <c r="AA13" s="184" t="s">
        <v>6644</v>
      </c>
      <c r="AB13" s="184" t="s">
        <v>6644</v>
      </c>
      <c r="AC13" s="184" t="s">
        <v>6644</v>
      </c>
      <c r="AD13" s="184" t="s">
        <v>6644</v>
      </c>
      <c r="AE13" s="184" t="s">
        <v>6644</v>
      </c>
      <c r="AF13" s="184" t="s">
        <v>6644</v>
      </c>
      <c r="AG13" s="184" t="s">
        <v>6644</v>
      </c>
      <c r="AH13" s="184" t="s">
        <v>6644</v>
      </c>
      <c r="AI13" s="184" t="s">
        <v>6644</v>
      </c>
      <c r="AJ13" s="184" t="s">
        <v>6644</v>
      </c>
      <c r="AK13" s="184" t="s">
        <v>6644</v>
      </c>
      <c r="AL13" s="184" t="s">
        <v>6644</v>
      </c>
      <c r="AM13" s="184" t="s">
        <v>6644</v>
      </c>
      <c r="AN13" s="184" t="s">
        <v>6644</v>
      </c>
      <c r="AO13" s="184" t="s">
        <v>6644</v>
      </c>
      <c r="AP13" s="184" t="s">
        <v>6644</v>
      </c>
      <c r="AQ13" s="184" t="s">
        <v>6644</v>
      </c>
      <c r="AR13" s="184" t="s">
        <v>6644</v>
      </c>
      <c r="AS13" s="184" t="s">
        <v>6644</v>
      </c>
      <c r="AT13" s="184" t="s">
        <v>6644</v>
      </c>
      <c r="AU13" s="184" t="s">
        <v>6644</v>
      </c>
      <c r="AV13" s="184" t="s">
        <v>6644</v>
      </c>
      <c r="AW13" s="184" t="s">
        <v>6644</v>
      </c>
      <c r="AX13" s="184" t="s">
        <v>6644</v>
      </c>
      <c r="AY13" s="184" t="s">
        <v>6012</v>
      </c>
      <c r="AZ13" s="184" t="s">
        <v>6012</v>
      </c>
      <c r="BA13" s="270" t="s">
        <v>6012</v>
      </c>
      <c r="BB13" s="270"/>
    </row>
    <row r="14" spans="1:54" ht="13" thickBot="1" x14ac:dyDescent="0.3">
      <c r="A14" s="274" t="s">
        <v>7140</v>
      </c>
      <c r="B14" s="185" t="s">
        <v>6409</v>
      </c>
      <c r="C14" s="185" t="s">
        <v>6409</v>
      </c>
      <c r="D14" s="185" t="s">
        <v>6409</v>
      </c>
      <c r="E14" s="185" t="s">
        <v>6409</v>
      </c>
      <c r="F14" s="185" t="s">
        <v>6409</v>
      </c>
      <c r="G14" s="185" t="s">
        <v>6409</v>
      </c>
      <c r="H14" s="185" t="s">
        <v>6409</v>
      </c>
      <c r="I14" s="185" t="s">
        <v>6409</v>
      </c>
      <c r="J14" s="185" t="s">
        <v>6409</v>
      </c>
      <c r="K14" s="185" t="s">
        <v>6409</v>
      </c>
      <c r="L14" s="185" t="s">
        <v>6409</v>
      </c>
      <c r="M14" s="185" t="s">
        <v>6409</v>
      </c>
      <c r="N14" s="185" t="s">
        <v>6409</v>
      </c>
      <c r="O14" s="185" t="s">
        <v>6409</v>
      </c>
      <c r="P14" s="185" t="s">
        <v>6409</v>
      </c>
      <c r="Q14" s="185" t="s">
        <v>6409</v>
      </c>
      <c r="R14" s="185" t="s">
        <v>6409</v>
      </c>
      <c r="S14" s="185" t="s">
        <v>6409</v>
      </c>
      <c r="T14" s="185" t="s">
        <v>6409</v>
      </c>
      <c r="U14" s="185" t="s">
        <v>6409</v>
      </c>
      <c r="V14" s="185" t="s">
        <v>6409</v>
      </c>
      <c r="W14" s="185" t="s">
        <v>6409</v>
      </c>
      <c r="X14" s="185" t="s">
        <v>6409</v>
      </c>
      <c r="Y14" s="185" t="s">
        <v>6409</v>
      </c>
      <c r="Z14" s="185" t="s">
        <v>6409</v>
      </c>
      <c r="AA14" s="185" t="s">
        <v>6409</v>
      </c>
      <c r="AB14" s="185" t="s">
        <v>6409</v>
      </c>
      <c r="AC14" s="185" t="s">
        <v>6409</v>
      </c>
      <c r="AD14" s="185" t="s">
        <v>6409</v>
      </c>
      <c r="AE14" s="185" t="s">
        <v>6409</v>
      </c>
      <c r="AF14" s="185" t="s">
        <v>6409</v>
      </c>
      <c r="AG14" s="185" t="s">
        <v>6409</v>
      </c>
      <c r="AH14" s="185" t="s">
        <v>6409</v>
      </c>
      <c r="AI14" s="185" t="s">
        <v>6409</v>
      </c>
      <c r="AJ14" s="185" t="s">
        <v>6409</v>
      </c>
      <c r="AK14" s="185" t="s">
        <v>6409</v>
      </c>
      <c r="AL14" s="185" t="s">
        <v>6409</v>
      </c>
      <c r="AM14" s="185" t="s">
        <v>6409</v>
      </c>
      <c r="AN14" s="185" t="s">
        <v>6409</v>
      </c>
      <c r="AO14" s="185" t="s">
        <v>6409</v>
      </c>
      <c r="AP14" s="185" t="s">
        <v>6409</v>
      </c>
      <c r="AQ14" s="185" t="s">
        <v>6409</v>
      </c>
      <c r="AR14" s="185" t="s">
        <v>6409</v>
      </c>
      <c r="AS14" s="185" t="s">
        <v>6409</v>
      </c>
      <c r="AT14" s="185" t="s">
        <v>6409</v>
      </c>
      <c r="AU14" s="185" t="s">
        <v>6409</v>
      </c>
      <c r="AV14" s="185" t="s">
        <v>6409</v>
      </c>
      <c r="AW14" s="185" t="s">
        <v>6409</v>
      </c>
      <c r="AX14" s="185" t="s">
        <v>6409</v>
      </c>
      <c r="AY14" s="185" t="s">
        <v>6409</v>
      </c>
      <c r="AZ14" s="185" t="s">
        <v>6409</v>
      </c>
      <c r="BA14" s="271" t="s">
        <v>6409</v>
      </c>
      <c r="BB14" s="270"/>
    </row>
    <row r="15" spans="1:54" x14ac:dyDescent="0.25">
      <c r="A15" s="275">
        <v>39084</v>
      </c>
      <c r="B15" s="186">
        <v>74100</v>
      </c>
      <c r="C15" s="186">
        <v>13500</v>
      </c>
      <c r="D15" s="186">
        <v>17000</v>
      </c>
      <c r="E15" s="186">
        <v>18400</v>
      </c>
      <c r="F15" s="186">
        <v>29700</v>
      </c>
      <c r="G15" s="186">
        <v>18950</v>
      </c>
      <c r="H15" s="186">
        <v>32050</v>
      </c>
      <c r="I15" s="186">
        <v>44000</v>
      </c>
      <c r="J15" s="186">
        <v>381000</v>
      </c>
      <c r="K15" s="186">
        <v>30950</v>
      </c>
      <c r="L15" s="186">
        <v>625000</v>
      </c>
      <c r="M15" s="186">
        <v>43300</v>
      </c>
      <c r="N15" s="186">
        <v>22100</v>
      </c>
      <c r="O15" s="186">
        <v>51500</v>
      </c>
      <c r="P15" s="186">
        <v>161500</v>
      </c>
      <c r="Q15" s="186">
        <v>576000</v>
      </c>
      <c r="R15" s="186">
        <v>47950</v>
      </c>
      <c r="S15" s="186">
        <v>53800</v>
      </c>
      <c r="T15" s="186">
        <v>125000</v>
      </c>
      <c r="U15" s="186">
        <v>21600</v>
      </c>
      <c r="V15" s="186">
        <v>19900</v>
      </c>
      <c r="W15" s="186">
        <v>48800</v>
      </c>
      <c r="X15" s="186">
        <v>37300</v>
      </c>
      <c r="Y15" s="186">
        <v>41550</v>
      </c>
      <c r="Z15" s="186">
        <v>44150</v>
      </c>
      <c r="AA15" s="186"/>
      <c r="AB15" s="186">
        <v>26500</v>
      </c>
      <c r="AC15" s="186">
        <v>36400</v>
      </c>
      <c r="AD15" s="186">
        <v>54600</v>
      </c>
      <c r="AE15" s="186">
        <v>86700</v>
      </c>
      <c r="AF15" s="186">
        <v>56500</v>
      </c>
      <c r="AG15" s="186">
        <v>20800</v>
      </c>
      <c r="AH15" s="186">
        <v>33000</v>
      </c>
      <c r="AI15" s="186">
        <v>67500</v>
      </c>
      <c r="AJ15" s="186">
        <v>81600</v>
      </c>
      <c r="AK15" s="186"/>
      <c r="AL15" s="186">
        <v>46500</v>
      </c>
      <c r="AM15" s="186">
        <v>56300</v>
      </c>
      <c r="AN15" s="186">
        <v>29900</v>
      </c>
      <c r="AO15" s="186">
        <v>29250</v>
      </c>
      <c r="AP15" s="186">
        <v>22550</v>
      </c>
      <c r="AQ15" s="186">
        <v>57500</v>
      </c>
      <c r="AR15" s="186">
        <v>43800</v>
      </c>
      <c r="AS15" s="186">
        <v>305500</v>
      </c>
      <c r="AT15" s="186">
        <v>74800</v>
      </c>
      <c r="AU15" s="186"/>
      <c r="AV15" s="186">
        <v>222000</v>
      </c>
      <c r="AW15" s="186">
        <v>67700</v>
      </c>
      <c r="AX15" s="186">
        <v>12600</v>
      </c>
      <c r="AY15" s="189">
        <v>185.7</v>
      </c>
      <c r="AZ15" s="189">
        <v>10633.42</v>
      </c>
      <c r="BA15" s="268">
        <v>17225.830000000002</v>
      </c>
      <c r="BB15" s="270"/>
    </row>
    <row r="16" spans="1:54" ht="13" thickBot="1" x14ac:dyDescent="0.3">
      <c r="A16" s="275">
        <v>39085</v>
      </c>
      <c r="B16" s="186">
        <v>71900</v>
      </c>
      <c r="C16" s="186">
        <v>13450</v>
      </c>
      <c r="D16" s="186">
        <v>16550</v>
      </c>
      <c r="E16" s="186">
        <v>17550</v>
      </c>
      <c r="F16" s="186">
        <v>29650</v>
      </c>
      <c r="G16" s="186">
        <v>18400</v>
      </c>
      <c r="H16" s="186">
        <v>31000</v>
      </c>
      <c r="I16" s="186">
        <v>43000</v>
      </c>
      <c r="J16" s="186">
        <v>385000</v>
      </c>
      <c r="K16" s="186">
        <v>30650</v>
      </c>
      <c r="L16" s="186">
        <v>611000</v>
      </c>
      <c r="M16" s="186">
        <v>42500</v>
      </c>
      <c r="N16" s="186">
        <v>21600</v>
      </c>
      <c r="O16" s="186">
        <v>50500</v>
      </c>
      <c r="P16" s="186">
        <v>155000</v>
      </c>
      <c r="Q16" s="186">
        <v>555000</v>
      </c>
      <c r="R16" s="186">
        <v>47300</v>
      </c>
      <c r="S16" s="186">
        <v>52800</v>
      </c>
      <c r="T16" s="186">
        <v>124000</v>
      </c>
      <c r="U16" s="186">
        <v>21150</v>
      </c>
      <c r="V16" s="186">
        <v>19600</v>
      </c>
      <c r="W16" s="186">
        <v>47000</v>
      </c>
      <c r="X16" s="186">
        <v>36950</v>
      </c>
      <c r="Y16" s="186">
        <v>40400</v>
      </c>
      <c r="Z16" s="186">
        <v>42000</v>
      </c>
      <c r="AA16" s="186"/>
      <c r="AB16" s="186">
        <v>26150</v>
      </c>
      <c r="AC16" s="186">
        <v>35500</v>
      </c>
      <c r="AD16" s="186">
        <v>52500</v>
      </c>
      <c r="AE16" s="186">
        <v>85400</v>
      </c>
      <c r="AF16" s="186">
        <v>54500</v>
      </c>
      <c r="AG16" s="186">
        <v>21200</v>
      </c>
      <c r="AH16" s="186">
        <v>32650</v>
      </c>
      <c r="AI16" s="186">
        <v>67600</v>
      </c>
      <c r="AJ16" s="186">
        <v>80000</v>
      </c>
      <c r="AK16" s="186"/>
      <c r="AL16" s="186">
        <v>46200</v>
      </c>
      <c r="AM16" s="186">
        <v>55700</v>
      </c>
      <c r="AN16" s="186">
        <v>29850</v>
      </c>
      <c r="AO16" s="186">
        <v>29000</v>
      </c>
      <c r="AP16" s="186">
        <v>22200</v>
      </c>
      <c r="AQ16" s="186">
        <v>57500</v>
      </c>
      <c r="AR16" s="186">
        <v>44800</v>
      </c>
      <c r="AS16" s="186">
        <v>297000</v>
      </c>
      <c r="AT16" s="186">
        <v>75100</v>
      </c>
      <c r="AU16" s="186"/>
      <c r="AV16" s="186">
        <v>218000</v>
      </c>
      <c r="AW16" s="186">
        <v>67600</v>
      </c>
      <c r="AX16" s="186">
        <v>12550</v>
      </c>
      <c r="AY16" s="189">
        <v>182.13</v>
      </c>
      <c r="AZ16" s="189">
        <v>10766.08</v>
      </c>
      <c r="BA16" s="268">
        <v>17225.830000000002</v>
      </c>
      <c r="BB16" s="271"/>
    </row>
    <row r="17" spans="1:53" x14ac:dyDescent="0.25">
      <c r="A17" s="275">
        <v>39086</v>
      </c>
      <c r="B17" s="186">
        <v>70700</v>
      </c>
      <c r="C17" s="186">
        <v>13250</v>
      </c>
      <c r="D17" s="186">
        <v>16300</v>
      </c>
      <c r="E17" s="186">
        <v>17150</v>
      </c>
      <c r="F17" s="186">
        <v>28800</v>
      </c>
      <c r="G17" s="186">
        <v>18150</v>
      </c>
      <c r="H17" s="186">
        <v>31350</v>
      </c>
      <c r="I17" s="186">
        <v>43500</v>
      </c>
      <c r="J17" s="186">
        <v>383500</v>
      </c>
      <c r="K17" s="186">
        <v>30200</v>
      </c>
      <c r="L17" s="186">
        <v>607000</v>
      </c>
      <c r="M17" s="186">
        <v>42100</v>
      </c>
      <c r="N17" s="186">
        <v>21450</v>
      </c>
      <c r="O17" s="186">
        <v>49500</v>
      </c>
      <c r="P17" s="186">
        <v>152000</v>
      </c>
      <c r="Q17" s="186">
        <v>540000</v>
      </c>
      <c r="R17" s="186">
        <v>46100</v>
      </c>
      <c r="S17" s="186">
        <v>52800</v>
      </c>
      <c r="T17" s="186">
        <v>123500</v>
      </c>
      <c r="U17" s="186">
        <v>20700</v>
      </c>
      <c r="V17" s="186">
        <v>19350</v>
      </c>
      <c r="W17" s="186">
        <v>46700</v>
      </c>
      <c r="X17" s="186">
        <v>37150</v>
      </c>
      <c r="Y17" s="186">
        <v>40450</v>
      </c>
      <c r="Z17" s="186">
        <v>42100</v>
      </c>
      <c r="AA17" s="186"/>
      <c r="AB17" s="186">
        <v>26200</v>
      </c>
      <c r="AC17" s="186">
        <v>35550</v>
      </c>
      <c r="AD17" s="186">
        <v>51300</v>
      </c>
      <c r="AE17" s="186">
        <v>83400</v>
      </c>
      <c r="AF17" s="186">
        <v>56000</v>
      </c>
      <c r="AG17" s="186">
        <v>21450</v>
      </c>
      <c r="AH17" s="186">
        <v>32600</v>
      </c>
      <c r="AI17" s="186">
        <v>66700</v>
      </c>
      <c r="AJ17" s="186">
        <v>76900</v>
      </c>
      <c r="AK17" s="186"/>
      <c r="AL17" s="186">
        <v>48000</v>
      </c>
      <c r="AM17" s="186">
        <v>55300</v>
      </c>
      <c r="AN17" s="186">
        <v>29850</v>
      </c>
      <c r="AO17" s="186">
        <v>29550</v>
      </c>
      <c r="AP17" s="186">
        <v>21600</v>
      </c>
      <c r="AQ17" s="186">
        <v>57600</v>
      </c>
      <c r="AR17" s="186">
        <v>44850</v>
      </c>
      <c r="AS17" s="186">
        <v>291000</v>
      </c>
      <c r="AT17" s="186">
        <v>73400</v>
      </c>
      <c r="AU17" s="186"/>
      <c r="AV17" s="186">
        <v>220500</v>
      </c>
      <c r="AW17" s="186">
        <v>67000</v>
      </c>
      <c r="AX17" s="186">
        <v>12400</v>
      </c>
      <c r="AY17" s="189">
        <v>180.52</v>
      </c>
      <c r="AZ17" s="189">
        <v>10347.67</v>
      </c>
      <c r="BA17" s="268">
        <v>17353.669999999998</v>
      </c>
    </row>
    <row r="18" spans="1:53" x14ac:dyDescent="0.25">
      <c r="A18" s="275">
        <v>39087</v>
      </c>
      <c r="B18" s="186">
        <v>70800</v>
      </c>
      <c r="C18" s="186">
        <v>12950</v>
      </c>
      <c r="D18" s="186">
        <v>16150</v>
      </c>
      <c r="E18" s="186">
        <v>17850</v>
      </c>
      <c r="F18" s="186">
        <v>28400</v>
      </c>
      <c r="G18" s="186">
        <v>17850</v>
      </c>
      <c r="H18" s="186">
        <v>30850</v>
      </c>
      <c r="I18" s="186">
        <v>42500</v>
      </c>
      <c r="J18" s="186">
        <v>379500</v>
      </c>
      <c r="K18" s="186">
        <v>29300</v>
      </c>
      <c r="L18" s="186">
        <v>595000</v>
      </c>
      <c r="M18" s="186">
        <v>41700</v>
      </c>
      <c r="N18" s="186">
        <v>21250</v>
      </c>
      <c r="O18" s="186">
        <v>49900</v>
      </c>
      <c r="P18" s="186">
        <v>153500</v>
      </c>
      <c r="Q18" s="186">
        <v>550000</v>
      </c>
      <c r="R18" s="186">
        <v>45800</v>
      </c>
      <c r="S18" s="186">
        <v>52800</v>
      </c>
      <c r="T18" s="186">
        <v>124500</v>
      </c>
      <c r="U18" s="186">
        <v>20450</v>
      </c>
      <c r="V18" s="186">
        <v>19200</v>
      </c>
      <c r="W18" s="186">
        <v>45500</v>
      </c>
      <c r="X18" s="186">
        <v>37400</v>
      </c>
      <c r="Y18" s="186">
        <v>39000</v>
      </c>
      <c r="Z18" s="186">
        <v>42600</v>
      </c>
      <c r="AA18" s="186"/>
      <c r="AB18" s="186">
        <v>25600</v>
      </c>
      <c r="AC18" s="186">
        <v>35800</v>
      </c>
      <c r="AD18" s="186">
        <v>51800</v>
      </c>
      <c r="AE18" s="186">
        <v>82700</v>
      </c>
      <c r="AF18" s="186">
        <v>55000</v>
      </c>
      <c r="AG18" s="186">
        <v>20350</v>
      </c>
      <c r="AH18" s="186">
        <v>32500</v>
      </c>
      <c r="AI18" s="186">
        <v>65300</v>
      </c>
      <c r="AJ18" s="186">
        <v>76900</v>
      </c>
      <c r="AK18" s="186"/>
      <c r="AL18" s="186">
        <v>46800</v>
      </c>
      <c r="AM18" s="186">
        <v>56700</v>
      </c>
      <c r="AN18" s="186">
        <v>29600</v>
      </c>
      <c r="AO18" s="186">
        <v>28500</v>
      </c>
      <c r="AP18" s="186">
        <v>21400</v>
      </c>
      <c r="AQ18" s="186">
        <v>56700</v>
      </c>
      <c r="AR18" s="186">
        <v>44900</v>
      </c>
      <c r="AS18" s="186">
        <v>296500</v>
      </c>
      <c r="AT18" s="186">
        <v>70000</v>
      </c>
      <c r="AU18" s="186"/>
      <c r="AV18" s="186">
        <v>222500</v>
      </c>
      <c r="AW18" s="186">
        <v>66700</v>
      </c>
      <c r="AX18" s="186">
        <v>12150</v>
      </c>
      <c r="AY18" s="189">
        <v>179.1</v>
      </c>
      <c r="AZ18" s="189">
        <v>10235.459999999999</v>
      </c>
      <c r="BA18" s="268">
        <v>17091.59</v>
      </c>
    </row>
    <row r="19" spans="1:53" x14ac:dyDescent="0.25">
      <c r="A19" s="275">
        <v>39088</v>
      </c>
      <c r="B19" s="186">
        <v>70800</v>
      </c>
      <c r="C19" s="186">
        <v>12950</v>
      </c>
      <c r="D19" s="186">
        <v>16150</v>
      </c>
      <c r="E19" s="186">
        <v>17850</v>
      </c>
      <c r="F19" s="186">
        <v>28400</v>
      </c>
      <c r="G19" s="186">
        <v>17850</v>
      </c>
      <c r="H19" s="186">
        <v>30850</v>
      </c>
      <c r="I19" s="186">
        <v>42500</v>
      </c>
      <c r="J19" s="186">
        <v>379500</v>
      </c>
      <c r="K19" s="186">
        <v>29300</v>
      </c>
      <c r="L19" s="186">
        <v>595000</v>
      </c>
      <c r="M19" s="186">
        <v>41700</v>
      </c>
      <c r="N19" s="186">
        <v>21250</v>
      </c>
      <c r="O19" s="186">
        <v>49900</v>
      </c>
      <c r="P19" s="186">
        <v>153500</v>
      </c>
      <c r="Q19" s="186">
        <v>550000</v>
      </c>
      <c r="R19" s="186">
        <v>45800</v>
      </c>
      <c r="S19" s="186">
        <v>52800</v>
      </c>
      <c r="T19" s="186">
        <v>124500</v>
      </c>
      <c r="U19" s="186">
        <v>20450</v>
      </c>
      <c r="V19" s="186">
        <v>19200</v>
      </c>
      <c r="W19" s="186">
        <v>45500</v>
      </c>
      <c r="X19" s="186">
        <v>37400</v>
      </c>
      <c r="Y19" s="186">
        <v>39000</v>
      </c>
      <c r="Z19" s="186">
        <v>42600</v>
      </c>
      <c r="AA19" s="186"/>
      <c r="AB19" s="186">
        <v>25600</v>
      </c>
      <c r="AC19" s="186">
        <v>35800</v>
      </c>
      <c r="AD19" s="186">
        <v>51800</v>
      </c>
      <c r="AE19" s="186">
        <v>82700</v>
      </c>
      <c r="AF19" s="186">
        <v>55000</v>
      </c>
      <c r="AG19" s="186">
        <v>20350</v>
      </c>
      <c r="AH19" s="186">
        <v>32500</v>
      </c>
      <c r="AI19" s="186">
        <v>65300</v>
      </c>
      <c r="AJ19" s="186">
        <v>76900</v>
      </c>
      <c r="AK19" s="186"/>
      <c r="AL19" s="186">
        <v>46800</v>
      </c>
      <c r="AM19" s="186">
        <v>56700</v>
      </c>
      <c r="AN19" s="186">
        <v>29600</v>
      </c>
      <c r="AO19" s="186">
        <v>28500</v>
      </c>
      <c r="AP19" s="186">
        <v>21400</v>
      </c>
      <c r="AQ19" s="186">
        <v>56700</v>
      </c>
      <c r="AR19" s="186">
        <v>44900</v>
      </c>
      <c r="AS19" s="186">
        <v>296500</v>
      </c>
      <c r="AT19" s="186">
        <v>70000</v>
      </c>
      <c r="AU19" s="186"/>
      <c r="AV19" s="186">
        <v>222500</v>
      </c>
      <c r="AW19" s="186">
        <v>66700</v>
      </c>
      <c r="AX19" s="186">
        <v>12150</v>
      </c>
      <c r="AY19" s="189">
        <v>179.1</v>
      </c>
      <c r="AZ19" s="189">
        <v>10235.459999999999</v>
      </c>
      <c r="BA19" s="268">
        <v>17091.59</v>
      </c>
    </row>
    <row r="20" spans="1:53" x14ac:dyDescent="0.25">
      <c r="A20" s="276">
        <v>39089</v>
      </c>
      <c r="B20" s="187">
        <v>70800</v>
      </c>
      <c r="C20" s="187">
        <v>12950</v>
      </c>
      <c r="D20" s="187">
        <v>16150</v>
      </c>
      <c r="E20" s="187">
        <v>17850</v>
      </c>
      <c r="F20" s="187">
        <v>28400</v>
      </c>
      <c r="G20" s="187">
        <v>17850</v>
      </c>
      <c r="H20" s="187">
        <v>30850</v>
      </c>
      <c r="I20" s="187">
        <v>42500</v>
      </c>
      <c r="J20" s="187">
        <v>379500</v>
      </c>
      <c r="K20" s="187">
        <v>29300</v>
      </c>
      <c r="L20" s="187">
        <v>595000</v>
      </c>
      <c r="M20" s="187">
        <v>41700</v>
      </c>
      <c r="N20" s="187">
        <v>21250</v>
      </c>
      <c r="O20" s="187">
        <v>49900</v>
      </c>
      <c r="P20" s="187">
        <v>153500</v>
      </c>
      <c r="Q20" s="187">
        <v>550000</v>
      </c>
      <c r="R20" s="187">
        <v>45800</v>
      </c>
      <c r="S20" s="186">
        <v>52800</v>
      </c>
      <c r="T20" s="186">
        <v>124500</v>
      </c>
      <c r="U20" s="186">
        <v>20450</v>
      </c>
      <c r="V20" s="186">
        <v>19200</v>
      </c>
      <c r="W20" s="186">
        <v>45500</v>
      </c>
      <c r="X20" s="186">
        <v>37400</v>
      </c>
      <c r="Y20" s="186">
        <v>39000</v>
      </c>
      <c r="Z20" s="186">
        <v>42600</v>
      </c>
      <c r="AA20" s="186"/>
      <c r="AB20" s="186">
        <v>25600</v>
      </c>
      <c r="AC20" s="186">
        <v>35800</v>
      </c>
      <c r="AD20" s="186">
        <v>51800</v>
      </c>
      <c r="AE20" s="186">
        <v>82700</v>
      </c>
      <c r="AF20" s="186">
        <v>55000</v>
      </c>
      <c r="AG20" s="186">
        <v>20350</v>
      </c>
      <c r="AH20" s="186">
        <v>32500</v>
      </c>
      <c r="AI20" s="186">
        <v>65300</v>
      </c>
      <c r="AJ20" s="186">
        <v>76900</v>
      </c>
      <c r="AK20" s="186"/>
      <c r="AL20" s="186">
        <v>46800</v>
      </c>
      <c r="AM20" s="186">
        <v>56700</v>
      </c>
      <c r="AN20" s="186">
        <v>29600</v>
      </c>
      <c r="AO20" s="186">
        <v>28500</v>
      </c>
      <c r="AP20" s="186">
        <v>21400</v>
      </c>
      <c r="AQ20" s="186">
        <v>56700</v>
      </c>
      <c r="AR20" s="186">
        <v>44900</v>
      </c>
      <c r="AS20" s="186">
        <v>296500</v>
      </c>
      <c r="AT20" s="186">
        <v>70000</v>
      </c>
      <c r="AU20" s="186"/>
      <c r="AV20" s="186">
        <v>222500</v>
      </c>
      <c r="AW20" s="186">
        <v>66700</v>
      </c>
      <c r="AX20" s="186">
        <v>12150</v>
      </c>
      <c r="AY20" s="189">
        <v>179.1</v>
      </c>
      <c r="AZ20" s="189">
        <v>10235.459999999999</v>
      </c>
      <c r="BA20" s="268">
        <v>17091.59</v>
      </c>
    </row>
    <row r="21" spans="1:53" x14ac:dyDescent="0.25">
      <c r="A21" s="275">
        <v>39090</v>
      </c>
      <c r="B21" s="186">
        <v>70400</v>
      </c>
      <c r="C21" s="186">
        <v>12650</v>
      </c>
      <c r="D21" s="186">
        <v>16300</v>
      </c>
      <c r="E21" s="186">
        <v>17800</v>
      </c>
      <c r="F21" s="186">
        <v>27400</v>
      </c>
      <c r="G21" s="186">
        <v>17500</v>
      </c>
      <c r="H21" s="186">
        <v>31100</v>
      </c>
      <c r="I21" s="186">
        <v>41300</v>
      </c>
      <c r="J21" s="186">
        <v>377000</v>
      </c>
      <c r="K21" s="186">
        <v>29800</v>
      </c>
      <c r="L21" s="186">
        <v>582000</v>
      </c>
      <c r="M21" s="186">
        <v>40850</v>
      </c>
      <c r="N21" s="186">
        <v>21200</v>
      </c>
      <c r="O21" s="186">
        <v>49900</v>
      </c>
      <c r="P21" s="186">
        <v>153000</v>
      </c>
      <c r="Q21" s="186">
        <v>540000</v>
      </c>
      <c r="R21" s="186">
        <v>45450</v>
      </c>
      <c r="S21" s="188">
        <v>51600</v>
      </c>
      <c r="T21" s="186">
        <v>124500</v>
      </c>
      <c r="U21" s="186">
        <v>20100</v>
      </c>
      <c r="V21" s="186">
        <v>18900</v>
      </c>
      <c r="W21" s="186">
        <v>46400</v>
      </c>
      <c r="X21" s="186">
        <v>36650</v>
      </c>
      <c r="Y21" s="186">
        <v>38100</v>
      </c>
      <c r="Z21" s="186">
        <v>41500</v>
      </c>
      <c r="AA21" s="186"/>
      <c r="AB21" s="186">
        <v>25500</v>
      </c>
      <c r="AC21" s="186">
        <v>34500</v>
      </c>
      <c r="AD21" s="186">
        <v>49750</v>
      </c>
      <c r="AE21" s="186">
        <v>83500</v>
      </c>
      <c r="AF21" s="186">
        <v>54700</v>
      </c>
      <c r="AG21" s="186">
        <v>19700</v>
      </c>
      <c r="AH21" s="186">
        <v>32050</v>
      </c>
      <c r="AI21" s="186">
        <v>64900</v>
      </c>
      <c r="AJ21" s="186">
        <v>75000</v>
      </c>
      <c r="AK21" s="186"/>
      <c r="AL21" s="186">
        <v>46900</v>
      </c>
      <c r="AM21" s="186">
        <v>55700</v>
      </c>
      <c r="AN21" s="186">
        <v>29250</v>
      </c>
      <c r="AO21" s="186">
        <v>28400</v>
      </c>
      <c r="AP21" s="186">
        <v>20950</v>
      </c>
      <c r="AQ21" s="186">
        <v>56100</v>
      </c>
      <c r="AR21" s="186">
        <v>44500</v>
      </c>
      <c r="AS21" s="186">
        <v>293500</v>
      </c>
      <c r="AT21" s="186">
        <v>72200</v>
      </c>
      <c r="AU21" s="186"/>
      <c r="AV21" s="186">
        <v>223000</v>
      </c>
      <c r="AW21" s="186">
        <v>66200</v>
      </c>
      <c r="AX21" s="186">
        <v>12000</v>
      </c>
      <c r="AY21" s="189">
        <v>177.08</v>
      </c>
      <c r="AZ21" s="189">
        <v>10103</v>
      </c>
      <c r="BA21" s="268">
        <v>17091.59</v>
      </c>
    </row>
    <row r="22" spans="1:53" x14ac:dyDescent="0.25">
      <c r="A22" s="275">
        <v>39091</v>
      </c>
      <c r="B22" s="186">
        <v>71400</v>
      </c>
      <c r="C22" s="186">
        <v>12150</v>
      </c>
      <c r="D22" s="186">
        <v>16750</v>
      </c>
      <c r="E22" s="186">
        <v>18250</v>
      </c>
      <c r="F22" s="186">
        <v>27550</v>
      </c>
      <c r="G22" s="186">
        <v>17650</v>
      </c>
      <c r="H22" s="186">
        <v>30750</v>
      </c>
      <c r="I22" s="186">
        <v>41800</v>
      </c>
      <c r="J22" s="186">
        <v>386000</v>
      </c>
      <c r="K22" s="186">
        <v>29600</v>
      </c>
      <c r="L22" s="186">
        <v>586000</v>
      </c>
      <c r="M22" s="186">
        <v>41350</v>
      </c>
      <c r="N22" s="186">
        <v>21050</v>
      </c>
      <c r="O22" s="186">
        <v>49200</v>
      </c>
      <c r="P22" s="186">
        <v>155500</v>
      </c>
      <c r="Q22" s="186">
        <v>540000</v>
      </c>
      <c r="R22" s="186">
        <v>45850</v>
      </c>
      <c r="S22" s="188">
        <v>51600</v>
      </c>
      <c r="T22" s="186">
        <v>125000</v>
      </c>
      <c r="U22" s="186">
        <v>20600</v>
      </c>
      <c r="V22" s="186">
        <v>18750</v>
      </c>
      <c r="W22" s="186">
        <v>47500</v>
      </c>
      <c r="X22" s="186">
        <v>36650</v>
      </c>
      <c r="Y22" s="186">
        <v>37950</v>
      </c>
      <c r="Z22" s="186">
        <v>41500</v>
      </c>
      <c r="AA22" s="186"/>
      <c r="AB22" s="186">
        <v>25500</v>
      </c>
      <c r="AC22" s="186">
        <v>34900</v>
      </c>
      <c r="AD22" s="186">
        <v>51800</v>
      </c>
      <c r="AE22" s="186">
        <v>80500</v>
      </c>
      <c r="AF22" s="186">
        <v>56000</v>
      </c>
      <c r="AG22" s="186">
        <v>19550</v>
      </c>
      <c r="AH22" s="186">
        <v>31900</v>
      </c>
      <c r="AI22" s="186">
        <v>64500</v>
      </c>
      <c r="AJ22" s="186">
        <v>78100</v>
      </c>
      <c r="AK22" s="186"/>
      <c r="AL22" s="186">
        <v>45950</v>
      </c>
      <c r="AM22" s="186">
        <v>56500</v>
      </c>
      <c r="AN22" s="186">
        <v>29700</v>
      </c>
      <c r="AO22" s="186">
        <v>28400</v>
      </c>
      <c r="AP22" s="186">
        <v>21050</v>
      </c>
      <c r="AQ22" s="186">
        <v>55200</v>
      </c>
      <c r="AR22" s="186">
        <v>43550</v>
      </c>
      <c r="AS22" s="186">
        <v>292000</v>
      </c>
      <c r="AT22" s="186">
        <v>71800</v>
      </c>
      <c r="AU22" s="186"/>
      <c r="AV22" s="186">
        <v>219000</v>
      </c>
      <c r="AW22" s="186">
        <v>65900</v>
      </c>
      <c r="AX22" s="186">
        <v>12250</v>
      </c>
      <c r="AY22" s="189">
        <v>177.52</v>
      </c>
      <c r="AZ22" s="189">
        <v>9967.48</v>
      </c>
      <c r="BA22" s="268">
        <v>17237.77</v>
      </c>
    </row>
    <row r="23" spans="1:53" x14ac:dyDescent="0.25">
      <c r="A23" s="275">
        <v>39092</v>
      </c>
      <c r="B23" s="186">
        <v>71000</v>
      </c>
      <c r="C23" s="186">
        <v>12150</v>
      </c>
      <c r="D23" s="186">
        <v>16750</v>
      </c>
      <c r="E23" s="186">
        <v>17750</v>
      </c>
      <c r="F23" s="186">
        <v>27800</v>
      </c>
      <c r="G23" s="186">
        <v>17300</v>
      </c>
      <c r="H23" s="186">
        <v>31100</v>
      </c>
      <c r="I23" s="186">
        <v>41000</v>
      </c>
      <c r="J23" s="186">
        <v>383000</v>
      </c>
      <c r="K23" s="186">
        <v>29900</v>
      </c>
      <c r="L23" s="186">
        <v>578000</v>
      </c>
      <c r="M23" s="186">
        <v>40400</v>
      </c>
      <c r="N23" s="186">
        <v>20750</v>
      </c>
      <c r="O23" s="186">
        <v>48250</v>
      </c>
      <c r="P23" s="186">
        <v>150500</v>
      </c>
      <c r="Q23" s="186">
        <v>544000</v>
      </c>
      <c r="R23" s="186">
        <v>46150</v>
      </c>
      <c r="S23" s="186">
        <v>54200</v>
      </c>
      <c r="T23" s="186">
        <v>123500</v>
      </c>
      <c r="U23" s="186">
        <v>20250</v>
      </c>
      <c r="V23" s="186">
        <v>18750</v>
      </c>
      <c r="W23" s="186">
        <v>45700</v>
      </c>
      <c r="X23" s="186">
        <v>36550</v>
      </c>
      <c r="Y23" s="186">
        <v>37500</v>
      </c>
      <c r="Z23" s="186">
        <v>41100</v>
      </c>
      <c r="AA23" s="186"/>
      <c r="AB23" s="186">
        <v>25450</v>
      </c>
      <c r="AC23" s="186">
        <v>33900</v>
      </c>
      <c r="AD23" s="186">
        <v>51000</v>
      </c>
      <c r="AE23" s="186">
        <v>77800</v>
      </c>
      <c r="AF23" s="186">
        <v>54100</v>
      </c>
      <c r="AG23" s="186">
        <v>18900</v>
      </c>
      <c r="AH23" s="186">
        <v>31900</v>
      </c>
      <c r="AI23" s="186">
        <v>63500</v>
      </c>
      <c r="AJ23" s="186">
        <v>77900</v>
      </c>
      <c r="AK23" s="186"/>
      <c r="AL23" s="186">
        <v>44800</v>
      </c>
      <c r="AM23" s="186">
        <v>55800</v>
      </c>
      <c r="AN23" s="186">
        <v>29350</v>
      </c>
      <c r="AO23" s="186">
        <v>28250</v>
      </c>
      <c r="AP23" s="186">
        <v>20300</v>
      </c>
      <c r="AQ23" s="186">
        <v>53700</v>
      </c>
      <c r="AR23" s="186">
        <v>44200</v>
      </c>
      <c r="AS23" s="186">
        <v>286500</v>
      </c>
      <c r="AT23" s="186">
        <v>70000</v>
      </c>
      <c r="AU23" s="186"/>
      <c r="AV23" s="186">
        <v>211000</v>
      </c>
      <c r="AW23" s="186">
        <v>64300</v>
      </c>
      <c r="AX23" s="186">
        <v>12250</v>
      </c>
      <c r="AY23" s="189">
        <v>174.99</v>
      </c>
      <c r="AZ23" s="189">
        <v>9649.23</v>
      </c>
      <c r="BA23" s="268">
        <v>16942.400000000001</v>
      </c>
    </row>
    <row r="24" spans="1:53" x14ac:dyDescent="0.25">
      <c r="A24" s="275">
        <v>39093</v>
      </c>
      <c r="B24" s="186">
        <v>71400</v>
      </c>
      <c r="C24" s="186">
        <v>12100</v>
      </c>
      <c r="D24" s="186">
        <v>16650</v>
      </c>
      <c r="E24" s="186">
        <v>17500</v>
      </c>
      <c r="F24" s="186">
        <v>27100</v>
      </c>
      <c r="G24" s="186">
        <v>17350</v>
      </c>
      <c r="H24" s="186">
        <v>30900</v>
      </c>
      <c r="I24" s="186">
        <v>41800</v>
      </c>
      <c r="J24" s="186">
        <v>383500</v>
      </c>
      <c r="K24" s="186">
        <v>29450</v>
      </c>
      <c r="L24" s="186">
        <v>582000</v>
      </c>
      <c r="M24" s="186">
        <v>40700</v>
      </c>
      <c r="N24" s="186">
        <v>20600</v>
      </c>
      <c r="O24" s="186">
        <v>48450</v>
      </c>
      <c r="P24" s="186">
        <v>151500</v>
      </c>
      <c r="Q24" s="186">
        <v>555000</v>
      </c>
      <c r="R24" s="186">
        <v>47000</v>
      </c>
      <c r="S24" s="186">
        <v>55000</v>
      </c>
      <c r="T24" s="186">
        <v>127000</v>
      </c>
      <c r="U24" s="186">
        <v>20950</v>
      </c>
      <c r="V24" s="186">
        <v>18800</v>
      </c>
      <c r="W24" s="186">
        <v>46200</v>
      </c>
      <c r="X24" s="186">
        <v>36200</v>
      </c>
      <c r="Y24" s="186">
        <v>37000</v>
      </c>
      <c r="Z24" s="186">
        <v>41550</v>
      </c>
      <c r="AA24" s="186"/>
      <c r="AB24" s="186">
        <v>25700</v>
      </c>
      <c r="AC24" s="186">
        <v>33600</v>
      </c>
      <c r="AD24" s="186">
        <v>50500</v>
      </c>
      <c r="AE24" s="186">
        <v>78000</v>
      </c>
      <c r="AF24" s="186">
        <v>54600</v>
      </c>
      <c r="AG24" s="186">
        <v>18700</v>
      </c>
      <c r="AH24" s="186">
        <v>32050</v>
      </c>
      <c r="AI24" s="186">
        <v>63900</v>
      </c>
      <c r="AJ24" s="186">
        <v>78200</v>
      </c>
      <c r="AK24" s="186"/>
      <c r="AL24" s="186">
        <v>45900</v>
      </c>
      <c r="AM24" s="186">
        <v>55400</v>
      </c>
      <c r="AN24" s="186">
        <v>29350</v>
      </c>
      <c r="AO24" s="186">
        <v>28250</v>
      </c>
      <c r="AP24" s="186">
        <v>20300</v>
      </c>
      <c r="AQ24" s="186">
        <v>54000</v>
      </c>
      <c r="AR24" s="186">
        <v>44350</v>
      </c>
      <c r="AS24" s="186">
        <v>290000</v>
      </c>
      <c r="AT24" s="186">
        <v>69200</v>
      </c>
      <c r="AU24" s="186"/>
      <c r="AV24" s="186">
        <v>214000</v>
      </c>
      <c r="AW24" s="186">
        <v>65300</v>
      </c>
      <c r="AX24" s="186">
        <v>12150</v>
      </c>
      <c r="AY24" s="189">
        <v>176.26</v>
      </c>
      <c r="AZ24" s="189">
        <v>9511.76</v>
      </c>
      <c r="BA24" s="268">
        <v>16838.169999999998</v>
      </c>
    </row>
    <row r="25" spans="1:53" x14ac:dyDescent="0.25">
      <c r="A25" s="275">
        <v>39094</v>
      </c>
      <c r="B25" s="186">
        <v>73000</v>
      </c>
      <c r="C25" s="186">
        <v>12200</v>
      </c>
      <c r="D25" s="186">
        <v>16950</v>
      </c>
      <c r="E25" s="186">
        <v>17750</v>
      </c>
      <c r="F25" s="186">
        <v>27100</v>
      </c>
      <c r="G25" s="186">
        <v>17650</v>
      </c>
      <c r="H25" s="186">
        <v>30900</v>
      </c>
      <c r="I25" s="186">
        <v>44000</v>
      </c>
      <c r="J25" s="186">
        <v>383500</v>
      </c>
      <c r="K25" s="186">
        <v>29700</v>
      </c>
      <c r="L25" s="186">
        <v>603000</v>
      </c>
      <c r="M25" s="186">
        <v>41200</v>
      </c>
      <c r="N25" s="186">
        <v>20500</v>
      </c>
      <c r="O25" s="186">
        <v>48700</v>
      </c>
      <c r="P25" s="186">
        <v>150000</v>
      </c>
      <c r="Q25" s="186">
        <v>569000</v>
      </c>
      <c r="R25" s="186">
        <v>48050</v>
      </c>
      <c r="S25" s="186">
        <v>54000</v>
      </c>
      <c r="T25" s="186">
        <v>128000</v>
      </c>
      <c r="U25" s="186">
        <v>21550</v>
      </c>
      <c r="V25" s="186">
        <v>18950</v>
      </c>
      <c r="W25" s="186">
        <v>46500</v>
      </c>
      <c r="X25" s="186">
        <v>36400</v>
      </c>
      <c r="Y25" s="186">
        <v>38450</v>
      </c>
      <c r="Z25" s="186">
        <v>42200</v>
      </c>
      <c r="AA25" s="186"/>
      <c r="AB25" s="186">
        <v>26100</v>
      </c>
      <c r="AC25" s="186">
        <v>34750</v>
      </c>
      <c r="AD25" s="186">
        <v>53100</v>
      </c>
      <c r="AE25" s="186">
        <v>78800</v>
      </c>
      <c r="AF25" s="186">
        <v>58500</v>
      </c>
      <c r="AG25" s="186">
        <v>19200</v>
      </c>
      <c r="AH25" s="186">
        <v>31800</v>
      </c>
      <c r="AI25" s="186">
        <v>63900</v>
      </c>
      <c r="AJ25" s="186">
        <v>79400</v>
      </c>
      <c r="AK25" s="186"/>
      <c r="AL25" s="186">
        <v>46350</v>
      </c>
      <c r="AM25" s="186">
        <v>55600</v>
      </c>
      <c r="AN25" s="186">
        <v>29500</v>
      </c>
      <c r="AO25" s="186">
        <v>28850</v>
      </c>
      <c r="AP25" s="186">
        <v>20800</v>
      </c>
      <c r="AQ25" s="186">
        <v>53700</v>
      </c>
      <c r="AR25" s="186">
        <v>45350</v>
      </c>
      <c r="AS25" s="186">
        <v>301000</v>
      </c>
      <c r="AT25" s="186">
        <v>68800</v>
      </c>
      <c r="AU25" s="186"/>
      <c r="AV25" s="186">
        <v>212500</v>
      </c>
      <c r="AW25" s="186">
        <v>64700</v>
      </c>
      <c r="AX25" s="186">
        <v>12800</v>
      </c>
      <c r="AY25" s="189">
        <v>179.36</v>
      </c>
      <c r="AZ25" s="189">
        <v>9674.7099999999991</v>
      </c>
      <c r="BA25" s="268">
        <v>17057.009999999998</v>
      </c>
    </row>
    <row r="26" spans="1:53" x14ac:dyDescent="0.25">
      <c r="A26" s="275">
        <v>39095</v>
      </c>
      <c r="B26" s="186">
        <v>73000</v>
      </c>
      <c r="C26" s="186">
        <v>12200</v>
      </c>
      <c r="D26" s="186">
        <v>16950</v>
      </c>
      <c r="E26" s="186">
        <v>17750</v>
      </c>
      <c r="F26" s="186">
        <v>27100</v>
      </c>
      <c r="G26" s="186">
        <v>17650</v>
      </c>
      <c r="H26" s="186">
        <v>30900</v>
      </c>
      <c r="I26" s="186">
        <v>44000</v>
      </c>
      <c r="J26" s="186">
        <v>383500</v>
      </c>
      <c r="K26" s="186">
        <v>29700</v>
      </c>
      <c r="L26" s="186">
        <v>603000</v>
      </c>
      <c r="M26" s="186">
        <v>41200</v>
      </c>
      <c r="N26" s="186">
        <v>20500</v>
      </c>
      <c r="O26" s="186">
        <v>48700</v>
      </c>
      <c r="P26" s="186">
        <v>150000</v>
      </c>
      <c r="Q26" s="186">
        <v>569000</v>
      </c>
      <c r="R26" s="186">
        <v>48050</v>
      </c>
      <c r="S26" s="186">
        <v>54000</v>
      </c>
      <c r="T26" s="186">
        <v>128000</v>
      </c>
      <c r="U26" s="186">
        <v>21550</v>
      </c>
      <c r="V26" s="186">
        <v>18950</v>
      </c>
      <c r="W26" s="186">
        <v>46500</v>
      </c>
      <c r="X26" s="186">
        <v>36400</v>
      </c>
      <c r="Y26" s="186">
        <v>38450</v>
      </c>
      <c r="Z26" s="186">
        <v>42200</v>
      </c>
      <c r="AA26" s="186"/>
      <c r="AB26" s="186">
        <v>26100</v>
      </c>
      <c r="AC26" s="186">
        <v>34750</v>
      </c>
      <c r="AD26" s="186">
        <v>53100</v>
      </c>
      <c r="AE26" s="186">
        <v>78800</v>
      </c>
      <c r="AF26" s="186">
        <v>58500</v>
      </c>
      <c r="AG26" s="186">
        <v>19200</v>
      </c>
      <c r="AH26" s="186">
        <v>31800</v>
      </c>
      <c r="AI26" s="186">
        <v>63900</v>
      </c>
      <c r="AJ26" s="186">
        <v>79400</v>
      </c>
      <c r="AK26" s="186"/>
      <c r="AL26" s="186">
        <v>46350</v>
      </c>
      <c r="AM26" s="186">
        <v>55600</v>
      </c>
      <c r="AN26" s="186">
        <v>29500</v>
      </c>
      <c r="AO26" s="186">
        <v>28850</v>
      </c>
      <c r="AP26" s="186">
        <v>20800</v>
      </c>
      <c r="AQ26" s="186">
        <v>53700</v>
      </c>
      <c r="AR26" s="186">
        <v>45350</v>
      </c>
      <c r="AS26" s="186">
        <v>301000</v>
      </c>
      <c r="AT26" s="186">
        <v>68800</v>
      </c>
      <c r="AU26" s="186"/>
      <c r="AV26" s="186">
        <v>212500</v>
      </c>
      <c r="AW26" s="186">
        <v>64700</v>
      </c>
      <c r="AX26" s="186">
        <v>12800</v>
      </c>
      <c r="AY26" s="189">
        <v>179.36</v>
      </c>
      <c r="AZ26" s="189">
        <v>9674.7099999999991</v>
      </c>
      <c r="BA26" s="268">
        <v>17057.009999999998</v>
      </c>
    </row>
    <row r="27" spans="1:53" x14ac:dyDescent="0.25">
      <c r="A27" s="275">
        <v>39096</v>
      </c>
      <c r="B27" s="186">
        <v>73000</v>
      </c>
      <c r="C27" s="186">
        <v>12200</v>
      </c>
      <c r="D27" s="186">
        <v>16950</v>
      </c>
      <c r="E27" s="186">
        <v>17750</v>
      </c>
      <c r="F27" s="186">
        <v>27100</v>
      </c>
      <c r="G27" s="186">
        <v>17650</v>
      </c>
      <c r="H27" s="186">
        <v>30900</v>
      </c>
      <c r="I27" s="186">
        <v>44000</v>
      </c>
      <c r="J27" s="186">
        <v>383500</v>
      </c>
      <c r="K27" s="186">
        <v>29700</v>
      </c>
      <c r="L27" s="186">
        <v>603000</v>
      </c>
      <c r="M27" s="186">
        <v>41200</v>
      </c>
      <c r="N27" s="186">
        <v>20500</v>
      </c>
      <c r="O27" s="186">
        <v>48700</v>
      </c>
      <c r="P27" s="186">
        <v>150000</v>
      </c>
      <c r="Q27" s="186">
        <v>569000</v>
      </c>
      <c r="R27" s="186">
        <v>48050</v>
      </c>
      <c r="S27" s="186">
        <v>54000</v>
      </c>
      <c r="T27" s="186">
        <v>128000</v>
      </c>
      <c r="U27" s="186">
        <v>21550</v>
      </c>
      <c r="V27" s="186">
        <v>18950</v>
      </c>
      <c r="W27" s="186">
        <v>46500</v>
      </c>
      <c r="X27" s="186">
        <v>36400</v>
      </c>
      <c r="Y27" s="186">
        <v>38450</v>
      </c>
      <c r="Z27" s="186">
        <v>42200</v>
      </c>
      <c r="AA27" s="186"/>
      <c r="AB27" s="186">
        <v>26100</v>
      </c>
      <c r="AC27" s="186">
        <v>34750</v>
      </c>
      <c r="AD27" s="186">
        <v>53100</v>
      </c>
      <c r="AE27" s="186">
        <v>78800</v>
      </c>
      <c r="AF27" s="186">
        <v>58500</v>
      </c>
      <c r="AG27" s="186">
        <v>19200</v>
      </c>
      <c r="AH27" s="186">
        <v>31800</v>
      </c>
      <c r="AI27" s="186">
        <v>63900</v>
      </c>
      <c r="AJ27" s="186">
        <v>79400</v>
      </c>
      <c r="AK27" s="186"/>
      <c r="AL27" s="186">
        <v>46350</v>
      </c>
      <c r="AM27" s="186">
        <v>55600</v>
      </c>
      <c r="AN27" s="186">
        <v>29500</v>
      </c>
      <c r="AO27" s="186">
        <v>28850</v>
      </c>
      <c r="AP27" s="186">
        <v>20800</v>
      </c>
      <c r="AQ27" s="186">
        <v>53700</v>
      </c>
      <c r="AR27" s="186">
        <v>45350</v>
      </c>
      <c r="AS27" s="186">
        <v>301000</v>
      </c>
      <c r="AT27" s="186">
        <v>68800</v>
      </c>
      <c r="AU27" s="186"/>
      <c r="AV27" s="186">
        <v>212500</v>
      </c>
      <c r="AW27" s="186">
        <v>64700</v>
      </c>
      <c r="AX27" s="186">
        <v>12800</v>
      </c>
      <c r="AY27" s="189">
        <v>179.36</v>
      </c>
      <c r="AZ27" s="189">
        <v>9674.7099999999991</v>
      </c>
      <c r="BA27" s="268">
        <v>17057.009999999998</v>
      </c>
    </row>
    <row r="28" spans="1:53" x14ac:dyDescent="0.25">
      <c r="A28" s="275">
        <v>39097</v>
      </c>
      <c r="B28" s="186">
        <v>74800</v>
      </c>
      <c r="C28" s="186">
        <v>12250</v>
      </c>
      <c r="D28" s="186">
        <v>16950</v>
      </c>
      <c r="E28" s="186">
        <v>17050</v>
      </c>
      <c r="F28" s="186">
        <v>27100</v>
      </c>
      <c r="G28" s="186">
        <v>17600</v>
      </c>
      <c r="H28" s="186">
        <v>30200</v>
      </c>
      <c r="I28" s="186">
        <v>45450</v>
      </c>
      <c r="J28" s="186">
        <v>382500</v>
      </c>
      <c r="K28" s="186">
        <v>30300</v>
      </c>
      <c r="L28" s="186">
        <v>612000</v>
      </c>
      <c r="M28" s="186">
        <v>41100</v>
      </c>
      <c r="N28" s="186">
        <v>20400</v>
      </c>
      <c r="O28" s="186">
        <v>48700</v>
      </c>
      <c r="P28" s="186">
        <v>151500</v>
      </c>
      <c r="Q28" s="186">
        <v>575000</v>
      </c>
      <c r="R28" s="186">
        <v>47700</v>
      </c>
      <c r="S28" s="186">
        <v>55600</v>
      </c>
      <c r="T28" s="186">
        <v>129000</v>
      </c>
      <c r="U28" s="186">
        <v>21700</v>
      </c>
      <c r="V28" s="186">
        <v>18800</v>
      </c>
      <c r="W28" s="186">
        <v>45900</v>
      </c>
      <c r="X28" s="186">
        <v>36500</v>
      </c>
      <c r="Y28" s="186">
        <v>37550</v>
      </c>
      <c r="Z28" s="186">
        <v>42100</v>
      </c>
      <c r="AA28" s="186"/>
      <c r="AB28" s="186">
        <v>25750</v>
      </c>
      <c r="AC28" s="186">
        <v>35100</v>
      </c>
      <c r="AD28" s="186">
        <v>51300</v>
      </c>
      <c r="AE28" s="186">
        <v>78600</v>
      </c>
      <c r="AF28" s="186">
        <v>57100</v>
      </c>
      <c r="AG28" s="186">
        <v>19150</v>
      </c>
      <c r="AH28" s="186">
        <v>31500</v>
      </c>
      <c r="AI28" s="186">
        <v>64100</v>
      </c>
      <c r="AJ28" s="186">
        <v>75800</v>
      </c>
      <c r="AK28" s="186"/>
      <c r="AL28" s="186">
        <v>45950</v>
      </c>
      <c r="AM28" s="186">
        <v>56300</v>
      </c>
      <c r="AN28" s="186">
        <v>29200</v>
      </c>
      <c r="AO28" s="186">
        <v>28900</v>
      </c>
      <c r="AP28" s="186">
        <v>20450</v>
      </c>
      <c r="AQ28" s="186">
        <v>54000</v>
      </c>
      <c r="AR28" s="186">
        <v>45400</v>
      </c>
      <c r="AS28" s="186">
        <v>304000</v>
      </c>
      <c r="AT28" s="186">
        <v>69300</v>
      </c>
      <c r="AU28" s="186"/>
      <c r="AV28" s="186">
        <v>211000</v>
      </c>
      <c r="AW28" s="186">
        <v>64300</v>
      </c>
      <c r="AX28" s="186">
        <v>12750</v>
      </c>
      <c r="AY28" s="189">
        <v>179.82</v>
      </c>
      <c r="AZ28" s="189">
        <v>9972.0499999999993</v>
      </c>
      <c r="BA28" s="268">
        <v>17209.919999999998</v>
      </c>
    </row>
    <row r="29" spans="1:53" x14ac:dyDescent="0.25">
      <c r="A29" s="275">
        <v>39098</v>
      </c>
      <c r="B29" s="186">
        <v>74300</v>
      </c>
      <c r="C29" s="186">
        <v>12350</v>
      </c>
      <c r="D29" s="186">
        <v>16900</v>
      </c>
      <c r="E29" s="186">
        <v>16800</v>
      </c>
      <c r="F29" s="186">
        <v>27050</v>
      </c>
      <c r="G29" s="186">
        <v>17100</v>
      </c>
      <c r="H29" s="186">
        <v>30050</v>
      </c>
      <c r="I29" s="186">
        <v>44850</v>
      </c>
      <c r="J29" s="186">
        <v>380000</v>
      </c>
      <c r="K29" s="186">
        <v>30550</v>
      </c>
      <c r="L29" s="186">
        <v>613000</v>
      </c>
      <c r="M29" s="186">
        <v>40600</v>
      </c>
      <c r="N29" s="186">
        <v>20400</v>
      </c>
      <c r="O29" s="186">
        <v>48050</v>
      </c>
      <c r="P29" s="186">
        <v>154500</v>
      </c>
      <c r="Q29" s="186">
        <v>578000</v>
      </c>
      <c r="R29" s="186">
        <v>47900</v>
      </c>
      <c r="S29" s="186">
        <v>55600</v>
      </c>
      <c r="T29" s="186">
        <v>131000</v>
      </c>
      <c r="U29" s="186">
        <v>21300</v>
      </c>
      <c r="V29" s="186">
        <v>18650</v>
      </c>
      <c r="W29" s="186">
        <v>47100</v>
      </c>
      <c r="X29" s="186">
        <v>35850</v>
      </c>
      <c r="Y29" s="186">
        <v>37500</v>
      </c>
      <c r="Z29" s="186">
        <v>42350</v>
      </c>
      <c r="AA29" s="186"/>
      <c r="AB29" s="186">
        <v>25700</v>
      </c>
      <c r="AC29" s="186">
        <v>34800</v>
      </c>
      <c r="AD29" s="186">
        <v>50500</v>
      </c>
      <c r="AE29" s="186">
        <v>79100</v>
      </c>
      <c r="AF29" s="186">
        <v>56100</v>
      </c>
      <c r="AG29" s="186">
        <v>18750</v>
      </c>
      <c r="AH29" s="186">
        <v>31200</v>
      </c>
      <c r="AI29" s="186">
        <v>65400</v>
      </c>
      <c r="AJ29" s="186">
        <v>75300</v>
      </c>
      <c r="AK29" s="186"/>
      <c r="AL29" s="186">
        <v>46150</v>
      </c>
      <c r="AM29" s="186">
        <v>56300</v>
      </c>
      <c r="AN29" s="186">
        <v>29500</v>
      </c>
      <c r="AO29" s="186">
        <v>29200</v>
      </c>
      <c r="AP29" s="186">
        <v>19950</v>
      </c>
      <c r="AQ29" s="186">
        <v>53600</v>
      </c>
      <c r="AR29" s="186">
        <v>46000</v>
      </c>
      <c r="AS29" s="186">
        <v>301500</v>
      </c>
      <c r="AT29" s="186">
        <v>70300</v>
      </c>
      <c r="AU29" s="186"/>
      <c r="AV29" s="186">
        <v>212000</v>
      </c>
      <c r="AW29" s="186">
        <v>64900</v>
      </c>
      <c r="AX29" s="186">
        <v>12600</v>
      </c>
      <c r="AY29" s="189">
        <v>179.73</v>
      </c>
      <c r="AZ29" s="189">
        <v>10017.77</v>
      </c>
      <c r="BA29" s="268">
        <v>17202.46</v>
      </c>
    </row>
    <row r="30" spans="1:53" x14ac:dyDescent="0.25">
      <c r="A30" s="275">
        <v>39099</v>
      </c>
      <c r="B30" s="186">
        <v>74800</v>
      </c>
      <c r="C30" s="186">
        <v>12250</v>
      </c>
      <c r="D30" s="186">
        <v>17100</v>
      </c>
      <c r="E30" s="186">
        <v>16750</v>
      </c>
      <c r="F30" s="186">
        <v>27100</v>
      </c>
      <c r="G30" s="186">
        <v>16700</v>
      </c>
      <c r="H30" s="186">
        <v>29450</v>
      </c>
      <c r="I30" s="186">
        <v>43600</v>
      </c>
      <c r="J30" s="186">
        <v>373000</v>
      </c>
      <c r="K30" s="186">
        <v>30800</v>
      </c>
      <c r="L30" s="186">
        <v>602000</v>
      </c>
      <c r="M30" s="186">
        <v>39150</v>
      </c>
      <c r="N30" s="186">
        <v>20700</v>
      </c>
      <c r="O30" s="186">
        <v>47400</v>
      </c>
      <c r="P30" s="186">
        <v>154500</v>
      </c>
      <c r="Q30" s="186">
        <v>567000</v>
      </c>
      <c r="R30" s="186">
        <v>49200</v>
      </c>
      <c r="S30" s="186">
        <v>56000</v>
      </c>
      <c r="T30" s="186">
        <v>134500</v>
      </c>
      <c r="U30" s="186">
        <v>21800</v>
      </c>
      <c r="V30" s="186">
        <v>18500</v>
      </c>
      <c r="W30" s="186">
        <v>47800</v>
      </c>
      <c r="X30" s="186">
        <v>34250</v>
      </c>
      <c r="Y30" s="186">
        <v>37200</v>
      </c>
      <c r="Z30" s="186">
        <v>42250</v>
      </c>
      <c r="AA30" s="186"/>
      <c r="AB30" s="186">
        <v>25550</v>
      </c>
      <c r="AC30" s="186">
        <v>33200</v>
      </c>
      <c r="AD30" s="186">
        <v>50300</v>
      </c>
      <c r="AE30" s="186">
        <v>77800</v>
      </c>
      <c r="AF30" s="186">
        <v>53700</v>
      </c>
      <c r="AG30" s="186">
        <v>18450</v>
      </c>
      <c r="AH30" s="186">
        <v>31050</v>
      </c>
      <c r="AI30" s="186">
        <v>65200</v>
      </c>
      <c r="AJ30" s="186">
        <v>76000</v>
      </c>
      <c r="AK30" s="186"/>
      <c r="AL30" s="186">
        <v>46250</v>
      </c>
      <c r="AM30" s="186">
        <v>56300</v>
      </c>
      <c r="AN30" s="186">
        <v>29250</v>
      </c>
      <c r="AO30" s="186">
        <v>28000</v>
      </c>
      <c r="AP30" s="186">
        <v>19350</v>
      </c>
      <c r="AQ30" s="186">
        <v>52300</v>
      </c>
      <c r="AR30" s="186">
        <v>46500</v>
      </c>
      <c r="AS30" s="186">
        <v>300000</v>
      </c>
      <c r="AT30" s="186">
        <v>69500</v>
      </c>
      <c r="AU30" s="186"/>
      <c r="AV30" s="186">
        <v>211500</v>
      </c>
      <c r="AW30" s="186">
        <v>64300</v>
      </c>
      <c r="AX30" s="186">
        <v>12400</v>
      </c>
      <c r="AY30" s="189">
        <v>178.5</v>
      </c>
      <c r="AZ30" s="189">
        <v>9901.9699999999993</v>
      </c>
      <c r="BA30" s="268">
        <v>17261.349999999999</v>
      </c>
    </row>
    <row r="31" spans="1:53" x14ac:dyDescent="0.25">
      <c r="A31" s="275">
        <v>39100</v>
      </c>
      <c r="B31" s="186">
        <v>75100</v>
      </c>
      <c r="C31" s="186">
        <v>12200</v>
      </c>
      <c r="D31" s="186">
        <v>17150</v>
      </c>
      <c r="E31" s="186">
        <v>16900</v>
      </c>
      <c r="F31" s="186">
        <v>27150</v>
      </c>
      <c r="G31" s="186">
        <v>16350</v>
      </c>
      <c r="H31" s="186">
        <v>29750</v>
      </c>
      <c r="I31" s="186">
        <v>43800</v>
      </c>
      <c r="J31" s="186">
        <v>371000</v>
      </c>
      <c r="K31" s="186">
        <v>30800</v>
      </c>
      <c r="L31" s="186">
        <v>595000</v>
      </c>
      <c r="M31" s="186">
        <v>38700</v>
      </c>
      <c r="N31" s="186">
        <v>20750</v>
      </c>
      <c r="O31" s="186">
        <v>46850</v>
      </c>
      <c r="P31" s="186">
        <v>154500</v>
      </c>
      <c r="Q31" s="186">
        <v>570000</v>
      </c>
      <c r="R31" s="186">
        <v>49650</v>
      </c>
      <c r="S31" s="186">
        <v>56600</v>
      </c>
      <c r="T31" s="186">
        <v>134000</v>
      </c>
      <c r="U31" s="186">
        <v>22050</v>
      </c>
      <c r="V31" s="186">
        <v>18650</v>
      </c>
      <c r="W31" s="186">
        <v>48000</v>
      </c>
      <c r="X31" s="186">
        <v>33850</v>
      </c>
      <c r="Y31" s="186">
        <v>37800</v>
      </c>
      <c r="Z31" s="186">
        <v>43500</v>
      </c>
      <c r="AA31" s="186"/>
      <c r="AB31" s="186">
        <v>25450</v>
      </c>
      <c r="AC31" s="186">
        <v>32250</v>
      </c>
      <c r="AD31" s="186">
        <v>50700</v>
      </c>
      <c r="AE31" s="186">
        <v>79600</v>
      </c>
      <c r="AF31" s="186">
        <v>52400</v>
      </c>
      <c r="AG31" s="186">
        <v>18350</v>
      </c>
      <c r="AH31" s="186">
        <v>31150</v>
      </c>
      <c r="AI31" s="186">
        <v>65100</v>
      </c>
      <c r="AJ31" s="186">
        <v>75500</v>
      </c>
      <c r="AK31" s="186"/>
      <c r="AL31" s="186">
        <v>47050</v>
      </c>
      <c r="AM31" s="186">
        <v>56200</v>
      </c>
      <c r="AN31" s="186">
        <v>28950</v>
      </c>
      <c r="AO31" s="186">
        <v>27500</v>
      </c>
      <c r="AP31" s="186">
        <v>20250</v>
      </c>
      <c r="AQ31" s="186">
        <v>52400</v>
      </c>
      <c r="AR31" s="186">
        <v>45000</v>
      </c>
      <c r="AS31" s="186">
        <v>306000</v>
      </c>
      <c r="AT31" s="186">
        <v>71200</v>
      </c>
      <c r="AU31" s="186"/>
      <c r="AV31" s="186">
        <v>215000</v>
      </c>
      <c r="AW31" s="186">
        <v>66000</v>
      </c>
      <c r="AX31" s="186">
        <v>12500</v>
      </c>
      <c r="AY31" s="189">
        <v>179.12</v>
      </c>
      <c r="AZ31" s="189">
        <v>9944.24</v>
      </c>
      <c r="BA31" s="268">
        <v>17370.93</v>
      </c>
    </row>
    <row r="32" spans="1:53" x14ac:dyDescent="0.25">
      <c r="A32" s="275">
        <v>39101</v>
      </c>
      <c r="B32" s="186">
        <v>73000</v>
      </c>
      <c r="C32" s="186">
        <v>11700</v>
      </c>
      <c r="D32" s="186">
        <v>16850</v>
      </c>
      <c r="E32" s="186">
        <v>17000</v>
      </c>
      <c r="F32" s="186">
        <v>26950</v>
      </c>
      <c r="G32" s="186">
        <v>15900</v>
      </c>
      <c r="H32" s="186">
        <v>29450</v>
      </c>
      <c r="I32" s="186">
        <v>42200</v>
      </c>
      <c r="J32" s="186">
        <v>365000</v>
      </c>
      <c r="K32" s="186">
        <v>29950</v>
      </c>
      <c r="L32" s="186">
        <v>585000</v>
      </c>
      <c r="M32" s="186">
        <v>36600</v>
      </c>
      <c r="N32" s="186">
        <v>21000</v>
      </c>
      <c r="O32" s="186">
        <v>45800</v>
      </c>
      <c r="P32" s="186">
        <v>154500</v>
      </c>
      <c r="Q32" s="186">
        <v>559000</v>
      </c>
      <c r="R32" s="186">
        <v>48800</v>
      </c>
      <c r="S32" s="186">
        <v>55500</v>
      </c>
      <c r="T32" s="186">
        <v>134000</v>
      </c>
      <c r="U32" s="186">
        <v>21550</v>
      </c>
      <c r="V32" s="186">
        <v>18200</v>
      </c>
      <c r="W32" s="186">
        <v>47600</v>
      </c>
      <c r="X32" s="186">
        <v>32200</v>
      </c>
      <c r="Y32" s="186">
        <v>37450</v>
      </c>
      <c r="Z32" s="186">
        <v>43600</v>
      </c>
      <c r="AA32" s="186"/>
      <c r="AB32" s="186">
        <v>24900</v>
      </c>
      <c r="AC32" s="186">
        <v>31300</v>
      </c>
      <c r="AD32" s="186">
        <v>51000</v>
      </c>
      <c r="AE32" s="186">
        <v>79600</v>
      </c>
      <c r="AF32" s="186">
        <v>50000</v>
      </c>
      <c r="AG32" s="186">
        <v>17900</v>
      </c>
      <c r="AH32" s="186">
        <v>30450</v>
      </c>
      <c r="AI32" s="186">
        <v>64100</v>
      </c>
      <c r="AJ32" s="186">
        <v>75100</v>
      </c>
      <c r="AK32" s="186"/>
      <c r="AL32" s="186">
        <v>46850</v>
      </c>
      <c r="AM32" s="186">
        <v>56100</v>
      </c>
      <c r="AN32" s="186">
        <v>28600</v>
      </c>
      <c r="AO32" s="186">
        <v>27100</v>
      </c>
      <c r="AP32" s="186">
        <v>20300</v>
      </c>
      <c r="AQ32" s="186">
        <v>52600</v>
      </c>
      <c r="AR32" s="186">
        <v>44000</v>
      </c>
      <c r="AS32" s="186">
        <v>303500</v>
      </c>
      <c r="AT32" s="186">
        <v>71100</v>
      </c>
      <c r="AU32" s="186"/>
      <c r="AV32" s="186">
        <v>215000</v>
      </c>
      <c r="AW32" s="186">
        <v>65500</v>
      </c>
      <c r="AX32" s="186">
        <v>12250</v>
      </c>
      <c r="AY32" s="189">
        <v>176.23</v>
      </c>
      <c r="AZ32" s="189">
        <v>9857.9699999999993</v>
      </c>
      <c r="BA32" s="268">
        <v>17310.439999999999</v>
      </c>
    </row>
    <row r="33" spans="1:53" x14ac:dyDescent="0.25">
      <c r="A33" s="275">
        <v>39102</v>
      </c>
      <c r="B33" s="186">
        <v>73000</v>
      </c>
      <c r="C33" s="186">
        <v>11700</v>
      </c>
      <c r="D33" s="186">
        <v>16850</v>
      </c>
      <c r="E33" s="186">
        <v>17000</v>
      </c>
      <c r="F33" s="186">
        <v>26950</v>
      </c>
      <c r="G33" s="186">
        <v>15900</v>
      </c>
      <c r="H33" s="186">
        <v>29450</v>
      </c>
      <c r="I33" s="186">
        <v>42200</v>
      </c>
      <c r="J33" s="186">
        <v>365000</v>
      </c>
      <c r="K33" s="186">
        <v>29950</v>
      </c>
      <c r="L33" s="186">
        <v>585000</v>
      </c>
      <c r="M33" s="186">
        <v>36600</v>
      </c>
      <c r="N33" s="186">
        <v>21000</v>
      </c>
      <c r="O33" s="186">
        <v>45800</v>
      </c>
      <c r="P33" s="186">
        <v>154500</v>
      </c>
      <c r="Q33" s="186">
        <v>559000</v>
      </c>
      <c r="R33" s="186">
        <v>48800</v>
      </c>
      <c r="S33" s="186">
        <v>55500</v>
      </c>
      <c r="T33" s="186">
        <v>134000</v>
      </c>
      <c r="U33" s="186">
        <v>21550</v>
      </c>
      <c r="V33" s="186">
        <v>18200</v>
      </c>
      <c r="W33" s="186">
        <v>47600</v>
      </c>
      <c r="X33" s="186">
        <v>32200</v>
      </c>
      <c r="Y33" s="186">
        <v>37450</v>
      </c>
      <c r="Z33" s="186">
        <v>43600</v>
      </c>
      <c r="AA33" s="186"/>
      <c r="AB33" s="186">
        <v>24900</v>
      </c>
      <c r="AC33" s="186">
        <v>31300</v>
      </c>
      <c r="AD33" s="186">
        <v>51000</v>
      </c>
      <c r="AE33" s="186">
        <v>79600</v>
      </c>
      <c r="AF33" s="186">
        <v>50000</v>
      </c>
      <c r="AG33" s="186">
        <v>17900</v>
      </c>
      <c r="AH33" s="186">
        <v>30450</v>
      </c>
      <c r="AI33" s="186">
        <v>64100</v>
      </c>
      <c r="AJ33" s="186">
        <v>75100</v>
      </c>
      <c r="AK33" s="186"/>
      <c r="AL33" s="186">
        <v>46850</v>
      </c>
      <c r="AM33" s="186">
        <v>56100</v>
      </c>
      <c r="AN33" s="186">
        <v>28600</v>
      </c>
      <c r="AO33" s="186">
        <v>27100</v>
      </c>
      <c r="AP33" s="186">
        <v>20300</v>
      </c>
      <c r="AQ33" s="186">
        <v>52600</v>
      </c>
      <c r="AR33" s="186">
        <v>44000</v>
      </c>
      <c r="AS33" s="186">
        <v>303500</v>
      </c>
      <c r="AT33" s="186">
        <v>71100</v>
      </c>
      <c r="AU33" s="186"/>
      <c r="AV33" s="186">
        <v>215000</v>
      </c>
      <c r="AW33" s="186">
        <v>65500</v>
      </c>
      <c r="AX33" s="186">
        <v>12250</v>
      </c>
      <c r="AY33" s="189">
        <v>176.23</v>
      </c>
      <c r="AZ33" s="189">
        <v>9857.9699999999993</v>
      </c>
      <c r="BA33" s="268">
        <v>17310.439999999999</v>
      </c>
    </row>
    <row r="34" spans="1:53" x14ac:dyDescent="0.25">
      <c r="A34" s="275">
        <v>39103</v>
      </c>
      <c r="B34" s="186">
        <v>73000</v>
      </c>
      <c r="C34" s="186">
        <v>11700</v>
      </c>
      <c r="D34" s="186">
        <v>16850</v>
      </c>
      <c r="E34" s="186">
        <v>17000</v>
      </c>
      <c r="F34" s="186">
        <v>26950</v>
      </c>
      <c r="G34" s="186">
        <v>15900</v>
      </c>
      <c r="H34" s="186">
        <v>29450</v>
      </c>
      <c r="I34" s="186">
        <v>42200</v>
      </c>
      <c r="J34" s="186">
        <v>365000</v>
      </c>
      <c r="K34" s="186">
        <v>29950</v>
      </c>
      <c r="L34" s="186">
        <v>585000</v>
      </c>
      <c r="M34" s="186">
        <v>36600</v>
      </c>
      <c r="N34" s="186">
        <v>21000</v>
      </c>
      <c r="O34" s="186">
        <v>45800</v>
      </c>
      <c r="P34" s="186">
        <v>154500</v>
      </c>
      <c r="Q34" s="186">
        <v>559000</v>
      </c>
      <c r="R34" s="186">
        <v>48800</v>
      </c>
      <c r="S34" s="186">
        <v>55500</v>
      </c>
      <c r="T34" s="186">
        <v>134000</v>
      </c>
      <c r="U34" s="186">
        <v>21550</v>
      </c>
      <c r="V34" s="186">
        <v>18200</v>
      </c>
      <c r="W34" s="186">
        <v>47600</v>
      </c>
      <c r="X34" s="186">
        <v>32200</v>
      </c>
      <c r="Y34" s="186">
        <v>37450</v>
      </c>
      <c r="Z34" s="186">
        <v>43600</v>
      </c>
      <c r="AA34" s="186"/>
      <c r="AB34" s="186">
        <v>24900</v>
      </c>
      <c r="AC34" s="186">
        <v>31300</v>
      </c>
      <c r="AD34" s="186">
        <v>51000</v>
      </c>
      <c r="AE34" s="186">
        <v>79600</v>
      </c>
      <c r="AF34" s="186">
        <v>50000</v>
      </c>
      <c r="AG34" s="186">
        <v>17900</v>
      </c>
      <c r="AH34" s="186">
        <v>30450</v>
      </c>
      <c r="AI34" s="186">
        <v>64100</v>
      </c>
      <c r="AJ34" s="186">
        <v>75100</v>
      </c>
      <c r="AK34" s="186"/>
      <c r="AL34" s="186">
        <v>46850</v>
      </c>
      <c r="AM34" s="186">
        <v>56100</v>
      </c>
      <c r="AN34" s="186">
        <v>28600</v>
      </c>
      <c r="AO34" s="186">
        <v>27100</v>
      </c>
      <c r="AP34" s="186">
        <v>20300</v>
      </c>
      <c r="AQ34" s="186">
        <v>52600</v>
      </c>
      <c r="AR34" s="186">
        <v>44000</v>
      </c>
      <c r="AS34" s="186">
        <v>303500</v>
      </c>
      <c r="AT34" s="186">
        <v>71100</v>
      </c>
      <c r="AU34" s="186"/>
      <c r="AV34" s="186">
        <v>215000</v>
      </c>
      <c r="AW34" s="186">
        <v>65500</v>
      </c>
      <c r="AX34" s="186">
        <v>12250</v>
      </c>
      <c r="AY34" s="189">
        <v>176.23</v>
      </c>
      <c r="AZ34" s="189">
        <v>9857.9699999999993</v>
      </c>
      <c r="BA34" s="268">
        <v>17310.439999999999</v>
      </c>
    </row>
    <row r="35" spans="1:53" x14ac:dyDescent="0.25">
      <c r="A35" s="275">
        <v>39104</v>
      </c>
      <c r="B35" s="186">
        <v>72500</v>
      </c>
      <c r="C35" s="186">
        <v>11300</v>
      </c>
      <c r="D35" s="186">
        <v>17200</v>
      </c>
      <c r="E35" s="186">
        <v>17450</v>
      </c>
      <c r="F35" s="186">
        <v>27200</v>
      </c>
      <c r="G35" s="186">
        <v>16050</v>
      </c>
      <c r="H35" s="186">
        <v>29300</v>
      </c>
      <c r="I35" s="186">
        <v>41500</v>
      </c>
      <c r="J35" s="186">
        <v>361000</v>
      </c>
      <c r="K35" s="186">
        <v>29950</v>
      </c>
      <c r="L35" s="186">
        <v>591000</v>
      </c>
      <c r="M35" s="186">
        <v>36650</v>
      </c>
      <c r="N35" s="186">
        <v>20800</v>
      </c>
      <c r="O35" s="186">
        <v>45350</v>
      </c>
      <c r="P35" s="186">
        <v>155000</v>
      </c>
      <c r="Q35" s="186">
        <v>549000</v>
      </c>
      <c r="R35" s="186">
        <v>48400</v>
      </c>
      <c r="S35" s="186">
        <v>55000</v>
      </c>
      <c r="T35" s="186">
        <v>137000</v>
      </c>
      <c r="U35" s="186">
        <v>21900</v>
      </c>
      <c r="V35" s="186">
        <v>18000</v>
      </c>
      <c r="W35" s="186">
        <v>48300</v>
      </c>
      <c r="X35" s="186">
        <v>32900</v>
      </c>
      <c r="Y35" s="186">
        <v>37500</v>
      </c>
      <c r="Z35" s="186">
        <v>44800</v>
      </c>
      <c r="AA35" s="186"/>
      <c r="AB35" s="186">
        <v>24950</v>
      </c>
      <c r="AC35" s="186">
        <v>31700</v>
      </c>
      <c r="AD35" s="186">
        <v>49250</v>
      </c>
      <c r="AE35" s="186">
        <v>78800</v>
      </c>
      <c r="AF35" s="186">
        <v>49400</v>
      </c>
      <c r="AG35" s="186">
        <v>17500</v>
      </c>
      <c r="AH35" s="186">
        <v>30100</v>
      </c>
      <c r="AI35" s="186">
        <v>64600</v>
      </c>
      <c r="AJ35" s="186">
        <v>74500</v>
      </c>
      <c r="AK35" s="186"/>
      <c r="AL35" s="186">
        <v>46100</v>
      </c>
      <c r="AM35" s="186">
        <v>57200</v>
      </c>
      <c r="AN35" s="186">
        <v>28800</v>
      </c>
      <c r="AO35" s="186">
        <v>27350</v>
      </c>
      <c r="AP35" s="186">
        <v>20550</v>
      </c>
      <c r="AQ35" s="186">
        <v>53500</v>
      </c>
      <c r="AR35" s="186">
        <v>45200</v>
      </c>
      <c r="AS35" s="186">
        <v>309000</v>
      </c>
      <c r="AT35" s="186">
        <v>72800</v>
      </c>
      <c r="AU35" s="186"/>
      <c r="AV35" s="186">
        <v>216000</v>
      </c>
      <c r="AW35" s="186">
        <v>65200</v>
      </c>
      <c r="AX35" s="186">
        <v>12200</v>
      </c>
      <c r="AY35" s="189">
        <v>176.83</v>
      </c>
      <c r="AZ35" s="189">
        <v>10052.73</v>
      </c>
      <c r="BA35" s="268">
        <v>17424.18</v>
      </c>
    </row>
    <row r="36" spans="1:53" x14ac:dyDescent="0.25">
      <c r="A36" s="275">
        <v>39105</v>
      </c>
      <c r="B36" s="186">
        <v>73500</v>
      </c>
      <c r="C36" s="186">
        <v>11150</v>
      </c>
      <c r="D36" s="186">
        <v>17400</v>
      </c>
      <c r="E36" s="186">
        <v>17450</v>
      </c>
      <c r="F36" s="186">
        <v>27350</v>
      </c>
      <c r="G36" s="186">
        <v>15600</v>
      </c>
      <c r="H36" s="186">
        <v>27900</v>
      </c>
      <c r="I36" s="186">
        <v>42100</v>
      </c>
      <c r="J36" s="186">
        <v>363000</v>
      </c>
      <c r="K36" s="186">
        <v>30850</v>
      </c>
      <c r="L36" s="186">
        <v>596000</v>
      </c>
      <c r="M36" s="186">
        <v>36600</v>
      </c>
      <c r="N36" s="186">
        <v>20450</v>
      </c>
      <c r="O36" s="186">
        <v>44950</v>
      </c>
      <c r="P36" s="186">
        <v>158000</v>
      </c>
      <c r="Q36" s="186">
        <v>550000</v>
      </c>
      <c r="R36" s="186">
        <v>48600</v>
      </c>
      <c r="S36" s="186">
        <v>55400</v>
      </c>
      <c r="T36" s="186">
        <v>140000</v>
      </c>
      <c r="U36" s="186">
        <v>21550</v>
      </c>
      <c r="V36" s="186">
        <v>17750</v>
      </c>
      <c r="W36" s="186">
        <v>48700</v>
      </c>
      <c r="X36" s="186">
        <v>32700</v>
      </c>
      <c r="Y36" s="186">
        <v>38100</v>
      </c>
      <c r="Z36" s="186">
        <v>44750</v>
      </c>
      <c r="AA36" s="186"/>
      <c r="AB36" s="186">
        <v>25250</v>
      </c>
      <c r="AC36" s="186">
        <v>31900</v>
      </c>
      <c r="AD36" s="186">
        <v>47700</v>
      </c>
      <c r="AE36" s="186">
        <v>78400</v>
      </c>
      <c r="AF36" s="186">
        <v>48700</v>
      </c>
      <c r="AG36" s="186">
        <v>17250</v>
      </c>
      <c r="AH36" s="186">
        <v>29850</v>
      </c>
      <c r="AI36" s="186">
        <v>64800</v>
      </c>
      <c r="AJ36" s="186">
        <v>73000</v>
      </c>
      <c r="AK36" s="186"/>
      <c r="AL36" s="186">
        <v>46350</v>
      </c>
      <c r="AM36" s="186">
        <v>57500</v>
      </c>
      <c r="AN36" s="186">
        <v>28500</v>
      </c>
      <c r="AO36" s="186">
        <v>27500</v>
      </c>
      <c r="AP36" s="186">
        <v>20150</v>
      </c>
      <c r="AQ36" s="186">
        <v>53000</v>
      </c>
      <c r="AR36" s="186">
        <v>43500</v>
      </c>
      <c r="AS36" s="186">
        <v>313000</v>
      </c>
      <c r="AT36" s="186">
        <v>70300</v>
      </c>
      <c r="AU36" s="186"/>
      <c r="AV36" s="186">
        <v>208000</v>
      </c>
      <c r="AW36" s="186">
        <v>65000</v>
      </c>
      <c r="AX36" s="186">
        <v>12150</v>
      </c>
      <c r="AY36" s="189">
        <v>176.9</v>
      </c>
      <c r="AZ36" s="189">
        <v>9946.08</v>
      </c>
      <c r="BA36" s="268">
        <v>17408.57</v>
      </c>
    </row>
    <row r="37" spans="1:53" x14ac:dyDescent="0.25">
      <c r="A37" s="275">
        <v>39106</v>
      </c>
      <c r="B37" s="186">
        <v>74100</v>
      </c>
      <c r="C37" s="186">
        <v>11450</v>
      </c>
      <c r="D37" s="186">
        <v>17450</v>
      </c>
      <c r="E37" s="186">
        <v>17800</v>
      </c>
      <c r="F37" s="186">
        <v>27500</v>
      </c>
      <c r="G37" s="186">
        <v>16200</v>
      </c>
      <c r="H37" s="186">
        <v>29150</v>
      </c>
      <c r="I37" s="186">
        <v>42950</v>
      </c>
      <c r="J37" s="186">
        <v>369500</v>
      </c>
      <c r="K37" s="186">
        <v>30900</v>
      </c>
      <c r="L37" s="186">
        <v>601000</v>
      </c>
      <c r="M37" s="186">
        <v>38250</v>
      </c>
      <c r="N37" s="186">
        <v>20700</v>
      </c>
      <c r="O37" s="186">
        <v>45800</v>
      </c>
      <c r="P37" s="186">
        <v>160000</v>
      </c>
      <c r="Q37" s="186">
        <v>560000</v>
      </c>
      <c r="R37" s="186">
        <v>48800</v>
      </c>
      <c r="S37" s="186">
        <v>56500</v>
      </c>
      <c r="T37" s="186">
        <v>140000</v>
      </c>
      <c r="U37" s="186">
        <v>22200</v>
      </c>
      <c r="V37" s="186">
        <v>18150</v>
      </c>
      <c r="W37" s="186">
        <v>48700</v>
      </c>
      <c r="X37" s="186">
        <v>33800</v>
      </c>
      <c r="Y37" s="186">
        <v>38850</v>
      </c>
      <c r="Z37" s="186">
        <v>43700</v>
      </c>
      <c r="AA37" s="186"/>
      <c r="AB37" s="186">
        <v>25600</v>
      </c>
      <c r="AC37" s="186">
        <v>34150</v>
      </c>
      <c r="AD37" s="186">
        <v>48400</v>
      </c>
      <c r="AE37" s="186">
        <v>78500</v>
      </c>
      <c r="AF37" s="186">
        <v>50100</v>
      </c>
      <c r="AG37" s="186">
        <v>17300</v>
      </c>
      <c r="AH37" s="186">
        <v>30650</v>
      </c>
      <c r="AI37" s="186">
        <v>67000</v>
      </c>
      <c r="AJ37" s="186">
        <v>74000</v>
      </c>
      <c r="AK37" s="186"/>
      <c r="AL37" s="186">
        <v>47200</v>
      </c>
      <c r="AM37" s="186">
        <v>56800</v>
      </c>
      <c r="AN37" s="186">
        <v>28400</v>
      </c>
      <c r="AO37" s="186">
        <v>28150</v>
      </c>
      <c r="AP37" s="186">
        <v>21000</v>
      </c>
      <c r="AQ37" s="186">
        <v>53300</v>
      </c>
      <c r="AR37" s="186">
        <v>43000</v>
      </c>
      <c r="AS37" s="186">
        <v>329000</v>
      </c>
      <c r="AT37" s="186">
        <v>69000</v>
      </c>
      <c r="AU37" s="186"/>
      <c r="AV37" s="186">
        <v>204000</v>
      </c>
      <c r="AW37" s="186">
        <v>64600</v>
      </c>
      <c r="AX37" s="186">
        <v>12250</v>
      </c>
      <c r="AY37" s="189">
        <v>179.37</v>
      </c>
      <c r="AZ37" s="189">
        <v>10012.57</v>
      </c>
      <c r="BA37" s="268">
        <v>17507.400000000001</v>
      </c>
    </row>
    <row r="38" spans="1:53" x14ac:dyDescent="0.25">
      <c r="A38" s="275">
        <v>39107</v>
      </c>
      <c r="B38" s="186">
        <v>74000</v>
      </c>
      <c r="C38" s="186">
        <v>11650</v>
      </c>
      <c r="D38" s="186">
        <v>17550</v>
      </c>
      <c r="E38" s="186">
        <v>18000</v>
      </c>
      <c r="F38" s="186">
        <v>27550</v>
      </c>
      <c r="G38" s="186">
        <v>16250</v>
      </c>
      <c r="H38" s="186">
        <v>28500</v>
      </c>
      <c r="I38" s="186">
        <v>43900</v>
      </c>
      <c r="J38" s="186">
        <v>373000</v>
      </c>
      <c r="K38" s="186">
        <v>30900</v>
      </c>
      <c r="L38" s="186">
        <v>603000</v>
      </c>
      <c r="M38" s="186">
        <v>37800</v>
      </c>
      <c r="N38" s="186">
        <v>21000</v>
      </c>
      <c r="O38" s="186">
        <v>46300</v>
      </c>
      <c r="P38" s="186">
        <v>158000</v>
      </c>
      <c r="Q38" s="186">
        <v>563000</v>
      </c>
      <c r="R38" s="186">
        <v>48800</v>
      </c>
      <c r="S38" s="186">
        <v>58000</v>
      </c>
      <c r="T38" s="186">
        <v>137500</v>
      </c>
      <c r="U38" s="186">
        <v>22050</v>
      </c>
      <c r="V38" s="186">
        <v>18250</v>
      </c>
      <c r="W38" s="186">
        <v>47700</v>
      </c>
      <c r="X38" s="186">
        <v>33550</v>
      </c>
      <c r="Y38" s="186">
        <v>38850</v>
      </c>
      <c r="Z38" s="186">
        <v>43750</v>
      </c>
      <c r="AA38" s="186"/>
      <c r="AB38" s="186">
        <v>26500</v>
      </c>
      <c r="AC38" s="186">
        <v>34100</v>
      </c>
      <c r="AD38" s="186">
        <v>48250</v>
      </c>
      <c r="AE38" s="186">
        <v>79400</v>
      </c>
      <c r="AF38" s="186">
        <v>50500</v>
      </c>
      <c r="AG38" s="186">
        <v>18200</v>
      </c>
      <c r="AH38" s="186">
        <v>31600</v>
      </c>
      <c r="AI38" s="186">
        <v>66500</v>
      </c>
      <c r="AJ38" s="186">
        <v>75500</v>
      </c>
      <c r="AK38" s="186"/>
      <c r="AL38" s="186">
        <v>45400</v>
      </c>
      <c r="AM38" s="186">
        <v>57200</v>
      </c>
      <c r="AN38" s="186">
        <v>28950</v>
      </c>
      <c r="AO38" s="186">
        <v>28850</v>
      </c>
      <c r="AP38" s="186">
        <v>21600</v>
      </c>
      <c r="AQ38" s="186">
        <v>53500</v>
      </c>
      <c r="AR38" s="186">
        <v>43500</v>
      </c>
      <c r="AS38" s="186">
        <v>323500</v>
      </c>
      <c r="AT38" s="186">
        <v>69000</v>
      </c>
      <c r="AU38" s="186"/>
      <c r="AV38" s="186">
        <v>197500</v>
      </c>
      <c r="AW38" s="186">
        <v>64600</v>
      </c>
      <c r="AX38" s="186">
        <v>12250</v>
      </c>
      <c r="AY38" s="189">
        <v>179.12</v>
      </c>
      <c r="AZ38" s="189">
        <v>9864.31</v>
      </c>
      <c r="BA38" s="268">
        <v>17458.3</v>
      </c>
    </row>
    <row r="39" spans="1:53" x14ac:dyDescent="0.25">
      <c r="A39" s="275">
        <v>39108</v>
      </c>
      <c r="B39" s="186">
        <v>72800</v>
      </c>
      <c r="C39" s="186">
        <v>11750</v>
      </c>
      <c r="D39" s="186">
        <v>17200</v>
      </c>
      <c r="E39" s="186">
        <v>18000</v>
      </c>
      <c r="F39" s="186">
        <v>27750</v>
      </c>
      <c r="G39" s="186">
        <v>15900</v>
      </c>
      <c r="H39" s="186">
        <v>28000</v>
      </c>
      <c r="I39" s="186">
        <v>43800</v>
      </c>
      <c r="J39" s="186">
        <v>373000</v>
      </c>
      <c r="K39" s="186">
        <v>30750</v>
      </c>
      <c r="L39" s="186">
        <v>587000</v>
      </c>
      <c r="M39" s="186">
        <v>37150</v>
      </c>
      <c r="N39" s="186">
        <v>20950</v>
      </c>
      <c r="O39" s="186">
        <v>45850</v>
      </c>
      <c r="P39" s="186">
        <v>155000</v>
      </c>
      <c r="Q39" s="186">
        <v>551000</v>
      </c>
      <c r="R39" s="186">
        <v>48800</v>
      </c>
      <c r="S39" s="186">
        <v>58200</v>
      </c>
      <c r="T39" s="186">
        <v>138000</v>
      </c>
      <c r="U39" s="186">
        <v>21800</v>
      </c>
      <c r="V39" s="186">
        <v>17950</v>
      </c>
      <c r="W39" s="186">
        <v>46300</v>
      </c>
      <c r="X39" s="186">
        <v>32950</v>
      </c>
      <c r="Y39" s="186">
        <v>39400</v>
      </c>
      <c r="Z39" s="186">
        <v>44500</v>
      </c>
      <c r="AA39" s="186"/>
      <c r="AB39" s="186">
        <v>26950</v>
      </c>
      <c r="AC39" s="186">
        <v>34000</v>
      </c>
      <c r="AD39" s="186">
        <v>48300</v>
      </c>
      <c r="AE39" s="186">
        <v>76600</v>
      </c>
      <c r="AF39" s="186">
        <v>50500</v>
      </c>
      <c r="AG39" s="186">
        <v>18150</v>
      </c>
      <c r="AH39" s="186">
        <v>31900</v>
      </c>
      <c r="AI39" s="186">
        <v>66400</v>
      </c>
      <c r="AJ39" s="186">
        <v>77900</v>
      </c>
      <c r="AK39" s="186"/>
      <c r="AL39" s="186">
        <v>46100</v>
      </c>
      <c r="AM39" s="186">
        <v>57400</v>
      </c>
      <c r="AN39" s="186">
        <v>28700</v>
      </c>
      <c r="AO39" s="186">
        <v>27800</v>
      </c>
      <c r="AP39" s="186">
        <v>21800</v>
      </c>
      <c r="AQ39" s="186">
        <v>53900</v>
      </c>
      <c r="AR39" s="186">
        <v>43350</v>
      </c>
      <c r="AS39" s="186">
        <v>318500</v>
      </c>
      <c r="AT39" s="186">
        <v>70000</v>
      </c>
      <c r="AU39" s="186"/>
      <c r="AV39" s="186">
        <v>197000</v>
      </c>
      <c r="AW39" s="186">
        <v>64500</v>
      </c>
      <c r="AX39" s="186">
        <v>12050</v>
      </c>
      <c r="AY39" s="189">
        <v>177.58</v>
      </c>
      <c r="AZ39" s="189">
        <v>9660.66</v>
      </c>
      <c r="BA39" s="268">
        <v>17421.93</v>
      </c>
    </row>
    <row r="40" spans="1:53" x14ac:dyDescent="0.25">
      <c r="A40" s="275">
        <v>39109</v>
      </c>
      <c r="B40" s="186">
        <v>72800</v>
      </c>
      <c r="C40" s="186">
        <v>11750</v>
      </c>
      <c r="D40" s="186">
        <v>17200</v>
      </c>
      <c r="E40" s="186">
        <v>18000</v>
      </c>
      <c r="F40" s="186">
        <v>27750</v>
      </c>
      <c r="G40" s="186">
        <v>15900</v>
      </c>
      <c r="H40" s="186">
        <v>28000</v>
      </c>
      <c r="I40" s="186">
        <v>43800</v>
      </c>
      <c r="J40" s="186">
        <v>373000</v>
      </c>
      <c r="K40" s="186">
        <v>30750</v>
      </c>
      <c r="L40" s="186">
        <v>587000</v>
      </c>
      <c r="M40" s="186">
        <v>37150</v>
      </c>
      <c r="N40" s="186">
        <v>20950</v>
      </c>
      <c r="O40" s="186">
        <v>45850</v>
      </c>
      <c r="P40" s="186">
        <v>155000</v>
      </c>
      <c r="Q40" s="186">
        <v>551000</v>
      </c>
      <c r="R40" s="186">
        <v>48800</v>
      </c>
      <c r="S40" s="186">
        <v>58200</v>
      </c>
      <c r="T40" s="186">
        <v>138000</v>
      </c>
      <c r="U40" s="186">
        <v>21800</v>
      </c>
      <c r="V40" s="186">
        <v>17950</v>
      </c>
      <c r="W40" s="186">
        <v>46300</v>
      </c>
      <c r="X40" s="186">
        <v>32950</v>
      </c>
      <c r="Y40" s="186">
        <v>39400</v>
      </c>
      <c r="Z40" s="186">
        <v>44500</v>
      </c>
      <c r="AA40" s="186"/>
      <c r="AB40" s="186">
        <v>26950</v>
      </c>
      <c r="AC40" s="186">
        <v>34000</v>
      </c>
      <c r="AD40" s="186">
        <v>48300</v>
      </c>
      <c r="AE40" s="186">
        <v>76600</v>
      </c>
      <c r="AF40" s="186">
        <v>50500</v>
      </c>
      <c r="AG40" s="186">
        <v>18150</v>
      </c>
      <c r="AH40" s="186">
        <v>31900</v>
      </c>
      <c r="AI40" s="186">
        <v>66400</v>
      </c>
      <c r="AJ40" s="186">
        <v>77900</v>
      </c>
      <c r="AK40" s="186"/>
      <c r="AL40" s="186">
        <v>46100</v>
      </c>
      <c r="AM40" s="186">
        <v>57400</v>
      </c>
      <c r="AN40" s="186">
        <v>28700</v>
      </c>
      <c r="AO40" s="186">
        <v>27800</v>
      </c>
      <c r="AP40" s="186">
        <v>21800</v>
      </c>
      <c r="AQ40" s="186">
        <v>53900</v>
      </c>
      <c r="AR40" s="186">
        <v>43350</v>
      </c>
      <c r="AS40" s="186">
        <v>318500</v>
      </c>
      <c r="AT40" s="186">
        <v>70000</v>
      </c>
      <c r="AU40" s="186"/>
      <c r="AV40" s="186">
        <v>197000</v>
      </c>
      <c r="AW40" s="186">
        <v>64500</v>
      </c>
      <c r="AX40" s="186">
        <v>12050</v>
      </c>
      <c r="AY40" s="189">
        <v>177.58</v>
      </c>
      <c r="AZ40" s="189">
        <v>9660.66</v>
      </c>
      <c r="BA40" s="268">
        <v>17421.93</v>
      </c>
    </row>
    <row r="41" spans="1:53" x14ac:dyDescent="0.25">
      <c r="A41" s="275">
        <v>39110</v>
      </c>
      <c r="B41" s="186">
        <v>72800</v>
      </c>
      <c r="C41" s="186">
        <v>11750</v>
      </c>
      <c r="D41" s="186">
        <v>17200</v>
      </c>
      <c r="E41" s="186">
        <v>18000</v>
      </c>
      <c r="F41" s="186">
        <v>27750</v>
      </c>
      <c r="G41" s="186">
        <v>15900</v>
      </c>
      <c r="H41" s="186">
        <v>28000</v>
      </c>
      <c r="I41" s="186">
        <v>43800</v>
      </c>
      <c r="J41" s="186">
        <v>373000</v>
      </c>
      <c r="K41" s="186">
        <v>30750</v>
      </c>
      <c r="L41" s="186">
        <v>587000</v>
      </c>
      <c r="M41" s="186">
        <v>37150</v>
      </c>
      <c r="N41" s="186">
        <v>20950</v>
      </c>
      <c r="O41" s="186">
        <v>45850</v>
      </c>
      <c r="P41" s="186">
        <v>155000</v>
      </c>
      <c r="Q41" s="186">
        <v>551000</v>
      </c>
      <c r="R41" s="186">
        <v>48800</v>
      </c>
      <c r="S41" s="186">
        <v>58200</v>
      </c>
      <c r="T41" s="186">
        <v>138000</v>
      </c>
      <c r="U41" s="186">
        <v>21800</v>
      </c>
      <c r="V41" s="186">
        <v>17950</v>
      </c>
      <c r="W41" s="186">
        <v>46300</v>
      </c>
      <c r="X41" s="186">
        <v>32950</v>
      </c>
      <c r="Y41" s="186">
        <v>39400</v>
      </c>
      <c r="Z41" s="186">
        <v>44500</v>
      </c>
      <c r="AA41" s="186"/>
      <c r="AB41" s="186">
        <v>26950</v>
      </c>
      <c r="AC41" s="186">
        <v>34000</v>
      </c>
      <c r="AD41" s="186">
        <v>48300</v>
      </c>
      <c r="AE41" s="186">
        <v>76600</v>
      </c>
      <c r="AF41" s="186">
        <v>50500</v>
      </c>
      <c r="AG41" s="186">
        <v>18150</v>
      </c>
      <c r="AH41" s="186">
        <v>31900</v>
      </c>
      <c r="AI41" s="186">
        <v>66400</v>
      </c>
      <c r="AJ41" s="186">
        <v>77900</v>
      </c>
      <c r="AK41" s="186"/>
      <c r="AL41" s="186">
        <v>46100</v>
      </c>
      <c r="AM41" s="186">
        <v>57400</v>
      </c>
      <c r="AN41" s="186">
        <v>28700</v>
      </c>
      <c r="AO41" s="186">
        <v>27800</v>
      </c>
      <c r="AP41" s="186">
        <v>21800</v>
      </c>
      <c r="AQ41" s="186">
        <v>53900</v>
      </c>
      <c r="AR41" s="186">
        <v>43350</v>
      </c>
      <c r="AS41" s="186">
        <v>318500</v>
      </c>
      <c r="AT41" s="186">
        <v>70000</v>
      </c>
      <c r="AU41" s="186"/>
      <c r="AV41" s="186">
        <v>197000</v>
      </c>
      <c r="AW41" s="186">
        <v>64500</v>
      </c>
      <c r="AX41" s="186">
        <v>12050</v>
      </c>
      <c r="AY41" s="189">
        <v>177.58</v>
      </c>
      <c r="AZ41" s="189">
        <v>9660.66</v>
      </c>
      <c r="BA41" s="268">
        <v>17421.93</v>
      </c>
    </row>
    <row r="42" spans="1:53" x14ac:dyDescent="0.25">
      <c r="A42" s="275">
        <v>39111</v>
      </c>
      <c r="B42" s="186">
        <v>73000</v>
      </c>
      <c r="C42" s="186">
        <v>11400</v>
      </c>
      <c r="D42" s="186">
        <v>17200</v>
      </c>
      <c r="E42" s="186">
        <v>17950</v>
      </c>
      <c r="F42" s="186">
        <v>27600</v>
      </c>
      <c r="G42" s="186">
        <v>15750</v>
      </c>
      <c r="H42" s="186">
        <v>28050</v>
      </c>
      <c r="I42" s="186">
        <v>44050</v>
      </c>
      <c r="J42" s="186">
        <v>365000</v>
      </c>
      <c r="K42" s="186">
        <v>30400</v>
      </c>
      <c r="L42" s="186">
        <v>578000</v>
      </c>
      <c r="M42" s="186">
        <v>35650</v>
      </c>
      <c r="N42" s="186">
        <v>20750</v>
      </c>
      <c r="O42" s="186">
        <v>45750</v>
      </c>
      <c r="P42" s="186">
        <v>157500</v>
      </c>
      <c r="Q42" s="186">
        <v>543000</v>
      </c>
      <c r="R42" s="186">
        <v>49000</v>
      </c>
      <c r="S42" s="186">
        <v>58200</v>
      </c>
      <c r="T42" s="186">
        <v>137500</v>
      </c>
      <c r="U42" s="186">
        <v>21700</v>
      </c>
      <c r="V42" s="186">
        <v>18100</v>
      </c>
      <c r="W42" s="186">
        <v>46700</v>
      </c>
      <c r="X42" s="186">
        <v>31700</v>
      </c>
      <c r="Y42" s="186">
        <v>38950</v>
      </c>
      <c r="Z42" s="186">
        <v>44250</v>
      </c>
      <c r="AA42" s="186"/>
      <c r="AB42" s="186">
        <v>27100</v>
      </c>
      <c r="AC42" s="186">
        <v>33950</v>
      </c>
      <c r="AD42" s="186">
        <v>48400</v>
      </c>
      <c r="AE42" s="186">
        <v>76200</v>
      </c>
      <c r="AF42" s="186">
        <v>51200</v>
      </c>
      <c r="AG42" s="186">
        <v>17750</v>
      </c>
      <c r="AH42" s="186">
        <v>32400</v>
      </c>
      <c r="AI42" s="186">
        <v>66200</v>
      </c>
      <c r="AJ42" s="186">
        <v>78500</v>
      </c>
      <c r="AK42" s="186"/>
      <c r="AL42" s="186">
        <v>43450</v>
      </c>
      <c r="AM42" s="186">
        <v>57600</v>
      </c>
      <c r="AN42" s="186">
        <v>28500</v>
      </c>
      <c r="AO42" s="186">
        <v>27900</v>
      </c>
      <c r="AP42" s="186">
        <v>21700</v>
      </c>
      <c r="AQ42" s="186">
        <v>53500</v>
      </c>
      <c r="AR42" s="186">
        <v>43000</v>
      </c>
      <c r="AS42" s="186">
        <v>325000</v>
      </c>
      <c r="AT42" s="186">
        <v>71400</v>
      </c>
      <c r="AU42" s="186"/>
      <c r="AV42" s="186">
        <v>196500</v>
      </c>
      <c r="AW42" s="186">
        <v>64600</v>
      </c>
      <c r="AX42" s="186">
        <v>12000</v>
      </c>
      <c r="AY42" s="189">
        <v>176.41</v>
      </c>
      <c r="AZ42" s="189">
        <v>9676.1200000000008</v>
      </c>
      <c r="BA42" s="268">
        <v>17470.46</v>
      </c>
    </row>
    <row r="43" spans="1:53" x14ac:dyDescent="0.25">
      <c r="A43" s="275">
        <v>39112</v>
      </c>
      <c r="B43" s="186">
        <v>74100</v>
      </c>
      <c r="C43" s="186">
        <v>11700</v>
      </c>
      <c r="D43" s="186">
        <v>17300</v>
      </c>
      <c r="E43" s="186">
        <v>18300</v>
      </c>
      <c r="F43" s="186">
        <v>27450</v>
      </c>
      <c r="G43" s="186">
        <v>15650</v>
      </c>
      <c r="H43" s="186">
        <v>27800</v>
      </c>
      <c r="I43" s="186">
        <v>44600</v>
      </c>
      <c r="J43" s="186">
        <v>371500</v>
      </c>
      <c r="K43" s="186">
        <v>30300</v>
      </c>
      <c r="L43" s="186">
        <v>583000</v>
      </c>
      <c r="M43" s="186">
        <v>34950</v>
      </c>
      <c r="N43" s="186">
        <v>20950</v>
      </c>
      <c r="O43" s="186">
        <v>46000</v>
      </c>
      <c r="P43" s="186">
        <v>161000</v>
      </c>
      <c r="Q43" s="186">
        <v>546000</v>
      </c>
      <c r="R43" s="186">
        <v>49900</v>
      </c>
      <c r="S43" s="186">
        <v>58000</v>
      </c>
      <c r="T43" s="186">
        <v>138000</v>
      </c>
      <c r="U43" s="186">
        <v>22050</v>
      </c>
      <c r="V43" s="186">
        <v>18000</v>
      </c>
      <c r="W43" s="186">
        <v>46500</v>
      </c>
      <c r="X43" s="186">
        <v>31800</v>
      </c>
      <c r="Y43" s="186">
        <v>38750</v>
      </c>
      <c r="Z43" s="186">
        <v>43750</v>
      </c>
      <c r="AA43" s="186"/>
      <c r="AB43" s="186">
        <v>27550</v>
      </c>
      <c r="AC43" s="186">
        <v>33150</v>
      </c>
      <c r="AD43" s="186">
        <v>49150</v>
      </c>
      <c r="AE43" s="186">
        <v>76000</v>
      </c>
      <c r="AF43" s="186">
        <v>51300</v>
      </c>
      <c r="AG43" s="186">
        <v>17650</v>
      </c>
      <c r="AH43" s="186">
        <v>32500</v>
      </c>
      <c r="AI43" s="186">
        <v>66800</v>
      </c>
      <c r="AJ43" s="186">
        <v>79500</v>
      </c>
      <c r="AK43" s="186"/>
      <c r="AL43" s="186">
        <v>44250</v>
      </c>
      <c r="AM43" s="186">
        <v>57600</v>
      </c>
      <c r="AN43" s="186">
        <v>28900</v>
      </c>
      <c r="AO43" s="186">
        <v>27250</v>
      </c>
      <c r="AP43" s="186">
        <v>22000</v>
      </c>
      <c r="AQ43" s="186">
        <v>53000</v>
      </c>
      <c r="AR43" s="186">
        <v>43650</v>
      </c>
      <c r="AS43" s="186">
        <v>328500</v>
      </c>
      <c r="AT43" s="186">
        <v>71600</v>
      </c>
      <c r="AU43" s="186"/>
      <c r="AV43" s="186">
        <v>199000</v>
      </c>
      <c r="AW43" s="186">
        <v>65000</v>
      </c>
      <c r="AX43" s="186">
        <v>12250</v>
      </c>
      <c r="AY43" s="189">
        <v>177.45</v>
      </c>
      <c r="AZ43" s="189">
        <v>9771.66</v>
      </c>
      <c r="BA43" s="268">
        <v>17490.189999999999</v>
      </c>
    </row>
    <row r="44" spans="1:53" x14ac:dyDescent="0.25">
      <c r="A44" s="275">
        <v>39113</v>
      </c>
      <c r="B44" s="186">
        <v>74900</v>
      </c>
      <c r="C44" s="186">
        <v>11500</v>
      </c>
      <c r="D44" s="186">
        <v>17350</v>
      </c>
      <c r="E44" s="186">
        <v>17800</v>
      </c>
      <c r="F44" s="186">
        <v>27300</v>
      </c>
      <c r="G44" s="186">
        <v>15250</v>
      </c>
      <c r="H44" s="186">
        <v>27500</v>
      </c>
      <c r="I44" s="186">
        <v>44600</v>
      </c>
      <c r="J44" s="186">
        <v>366500</v>
      </c>
      <c r="K44" s="186">
        <v>30300</v>
      </c>
      <c r="L44" s="186">
        <v>579000</v>
      </c>
      <c r="M44" s="186">
        <v>34300</v>
      </c>
      <c r="N44" s="186">
        <v>20750</v>
      </c>
      <c r="O44" s="186">
        <v>45800</v>
      </c>
      <c r="P44" s="186">
        <v>158000</v>
      </c>
      <c r="Q44" s="186">
        <v>546000</v>
      </c>
      <c r="R44" s="186">
        <v>49200</v>
      </c>
      <c r="S44" s="186">
        <v>58700</v>
      </c>
      <c r="T44" s="186">
        <v>135500</v>
      </c>
      <c r="U44" s="186">
        <v>22000</v>
      </c>
      <c r="V44" s="186">
        <v>17600</v>
      </c>
      <c r="W44" s="186">
        <v>46500</v>
      </c>
      <c r="X44" s="186">
        <v>31250</v>
      </c>
      <c r="Y44" s="186">
        <v>37250</v>
      </c>
      <c r="Z44" s="186">
        <v>42400</v>
      </c>
      <c r="AA44" s="186"/>
      <c r="AB44" s="186">
        <v>27000</v>
      </c>
      <c r="AC44" s="186">
        <v>31950</v>
      </c>
      <c r="AD44" s="186">
        <v>48200</v>
      </c>
      <c r="AE44" s="186">
        <v>76300</v>
      </c>
      <c r="AF44" s="186">
        <v>49700</v>
      </c>
      <c r="AG44" s="186">
        <v>17300</v>
      </c>
      <c r="AH44" s="186">
        <v>32900</v>
      </c>
      <c r="AI44" s="186">
        <v>67100</v>
      </c>
      <c r="AJ44" s="186">
        <v>78000</v>
      </c>
      <c r="AK44" s="186"/>
      <c r="AL44" s="186">
        <v>42900</v>
      </c>
      <c r="AM44" s="186">
        <v>57300</v>
      </c>
      <c r="AN44" s="186">
        <v>28650</v>
      </c>
      <c r="AO44" s="186">
        <v>26250</v>
      </c>
      <c r="AP44" s="186">
        <v>21900</v>
      </c>
      <c r="AQ44" s="186">
        <v>52200</v>
      </c>
      <c r="AR44" s="186">
        <v>43900</v>
      </c>
      <c r="AS44" s="186">
        <v>329500</v>
      </c>
      <c r="AT44" s="186">
        <v>71900</v>
      </c>
      <c r="AU44" s="186"/>
      <c r="AV44" s="186">
        <v>200000</v>
      </c>
      <c r="AW44" s="186">
        <v>65300</v>
      </c>
      <c r="AX44" s="186">
        <v>12150</v>
      </c>
      <c r="AY44" s="189">
        <v>175.99</v>
      </c>
      <c r="AZ44" s="189">
        <v>9602.4</v>
      </c>
      <c r="BA44" s="268">
        <v>17383.419999999998</v>
      </c>
    </row>
    <row r="45" spans="1:53" x14ac:dyDescent="0.25">
      <c r="A45" s="275">
        <v>39114</v>
      </c>
      <c r="B45" s="186">
        <v>77500</v>
      </c>
      <c r="C45" s="186">
        <v>11750</v>
      </c>
      <c r="D45" s="186">
        <v>17900</v>
      </c>
      <c r="E45" s="186">
        <v>18200</v>
      </c>
      <c r="F45" s="186">
        <v>27750</v>
      </c>
      <c r="G45" s="186">
        <v>15800</v>
      </c>
      <c r="H45" s="186">
        <v>28200</v>
      </c>
      <c r="I45" s="186">
        <v>44000</v>
      </c>
      <c r="J45" s="186">
        <v>371500</v>
      </c>
      <c r="K45" s="186">
        <v>30850</v>
      </c>
      <c r="L45" s="186">
        <v>580000</v>
      </c>
      <c r="M45" s="186">
        <v>35000</v>
      </c>
      <c r="N45" s="186">
        <v>20800</v>
      </c>
      <c r="O45" s="186">
        <v>46300</v>
      </c>
      <c r="P45" s="186">
        <v>163000</v>
      </c>
      <c r="Q45" s="186">
        <v>555000</v>
      </c>
      <c r="R45" s="186">
        <v>51500</v>
      </c>
      <c r="S45" s="186">
        <v>59000</v>
      </c>
      <c r="T45" s="186">
        <v>139500</v>
      </c>
      <c r="U45" s="186">
        <v>23000</v>
      </c>
      <c r="V45" s="186">
        <v>17850</v>
      </c>
      <c r="W45" s="186">
        <v>48000</v>
      </c>
      <c r="X45" s="186">
        <v>31150</v>
      </c>
      <c r="Y45" s="186">
        <v>37450</v>
      </c>
      <c r="Z45" s="186">
        <v>42600</v>
      </c>
      <c r="AA45" s="186"/>
      <c r="AB45" s="186">
        <v>27950</v>
      </c>
      <c r="AC45" s="186">
        <v>33200</v>
      </c>
      <c r="AD45" s="186">
        <v>49550</v>
      </c>
      <c r="AE45" s="186">
        <v>76900</v>
      </c>
      <c r="AF45" s="186">
        <v>50400</v>
      </c>
      <c r="AG45" s="186">
        <v>17450</v>
      </c>
      <c r="AH45" s="186">
        <v>32950</v>
      </c>
      <c r="AI45" s="186">
        <v>68000</v>
      </c>
      <c r="AJ45" s="186">
        <v>78300</v>
      </c>
      <c r="AK45" s="186"/>
      <c r="AL45" s="186">
        <v>43350</v>
      </c>
      <c r="AM45" s="186">
        <v>57900</v>
      </c>
      <c r="AN45" s="186">
        <v>29000</v>
      </c>
      <c r="AO45" s="186">
        <v>26650</v>
      </c>
      <c r="AP45" s="186">
        <v>22150</v>
      </c>
      <c r="AQ45" s="186">
        <v>52900</v>
      </c>
      <c r="AR45" s="186">
        <v>44900</v>
      </c>
      <c r="AS45" s="186">
        <v>340500</v>
      </c>
      <c r="AT45" s="186">
        <v>74300</v>
      </c>
      <c r="AU45" s="186"/>
      <c r="AV45" s="186">
        <v>202500</v>
      </c>
      <c r="AW45" s="186">
        <v>66100</v>
      </c>
      <c r="AX45" s="186">
        <v>12650</v>
      </c>
      <c r="AY45" s="189">
        <v>179.1</v>
      </c>
      <c r="AZ45" s="189">
        <v>9541.9699999999993</v>
      </c>
      <c r="BA45" s="268">
        <v>17519.5</v>
      </c>
    </row>
    <row r="46" spans="1:53" x14ac:dyDescent="0.25">
      <c r="A46" s="275">
        <v>39115</v>
      </c>
      <c r="B46" s="186">
        <v>82500</v>
      </c>
      <c r="C46" s="186">
        <v>12100</v>
      </c>
      <c r="D46" s="186">
        <v>18500</v>
      </c>
      <c r="E46" s="186">
        <v>18500</v>
      </c>
      <c r="F46" s="186">
        <v>28400</v>
      </c>
      <c r="G46" s="186">
        <v>16800</v>
      </c>
      <c r="H46" s="186">
        <v>28400</v>
      </c>
      <c r="I46" s="186">
        <v>44000</v>
      </c>
      <c r="J46" s="186">
        <v>378000</v>
      </c>
      <c r="K46" s="186">
        <v>31300</v>
      </c>
      <c r="L46" s="186">
        <v>587000</v>
      </c>
      <c r="M46" s="186">
        <v>36200</v>
      </c>
      <c r="N46" s="186">
        <v>21800</v>
      </c>
      <c r="O46" s="186">
        <v>48000</v>
      </c>
      <c r="P46" s="186">
        <v>169500</v>
      </c>
      <c r="Q46" s="186">
        <v>562000</v>
      </c>
      <c r="R46" s="186">
        <v>53900</v>
      </c>
      <c r="S46" s="186">
        <v>58500</v>
      </c>
      <c r="T46" s="186">
        <v>147000</v>
      </c>
      <c r="U46" s="186">
        <v>24200</v>
      </c>
      <c r="V46" s="186">
        <v>18450</v>
      </c>
      <c r="W46" s="186">
        <v>49700</v>
      </c>
      <c r="X46" s="186">
        <v>32000</v>
      </c>
      <c r="Y46" s="186">
        <v>37300</v>
      </c>
      <c r="Z46" s="186">
        <v>42700</v>
      </c>
      <c r="AA46" s="186"/>
      <c r="AB46" s="186">
        <v>29200</v>
      </c>
      <c r="AC46" s="186">
        <v>35000</v>
      </c>
      <c r="AD46" s="186">
        <v>52200</v>
      </c>
      <c r="AE46" s="186">
        <v>77800</v>
      </c>
      <c r="AF46" s="186">
        <v>52800</v>
      </c>
      <c r="AG46" s="186">
        <v>18200</v>
      </c>
      <c r="AH46" s="186">
        <v>32950</v>
      </c>
      <c r="AI46" s="186">
        <v>69800</v>
      </c>
      <c r="AJ46" s="186">
        <v>82000</v>
      </c>
      <c r="AK46" s="186"/>
      <c r="AL46" s="186">
        <v>43300</v>
      </c>
      <c r="AM46" s="186">
        <v>58600</v>
      </c>
      <c r="AN46" s="186">
        <v>29100</v>
      </c>
      <c r="AO46" s="186">
        <v>27350</v>
      </c>
      <c r="AP46" s="186">
        <v>22650</v>
      </c>
      <c r="AQ46" s="186">
        <v>54300</v>
      </c>
      <c r="AR46" s="186">
        <v>44950</v>
      </c>
      <c r="AS46" s="186">
        <v>343500</v>
      </c>
      <c r="AT46" s="186">
        <v>75000</v>
      </c>
      <c r="AU46" s="186"/>
      <c r="AV46" s="186">
        <v>204500</v>
      </c>
      <c r="AW46" s="186">
        <v>65800</v>
      </c>
      <c r="AX46" s="186">
        <v>13350</v>
      </c>
      <c r="AY46" s="189">
        <v>183.2</v>
      </c>
      <c r="AZ46" s="189">
        <v>9598.2099999999991</v>
      </c>
      <c r="BA46" s="268">
        <v>17547.11</v>
      </c>
    </row>
    <row r="47" spans="1:53" x14ac:dyDescent="0.25">
      <c r="A47" s="275">
        <v>39116</v>
      </c>
      <c r="B47" s="186">
        <v>82500</v>
      </c>
      <c r="C47" s="186">
        <v>12100</v>
      </c>
      <c r="D47" s="186">
        <v>18500</v>
      </c>
      <c r="E47" s="186">
        <v>18500</v>
      </c>
      <c r="F47" s="186">
        <v>28400</v>
      </c>
      <c r="G47" s="186">
        <v>16800</v>
      </c>
      <c r="H47" s="186">
        <v>28400</v>
      </c>
      <c r="I47" s="186">
        <v>44000</v>
      </c>
      <c r="J47" s="186">
        <v>378000</v>
      </c>
      <c r="K47" s="186">
        <v>31300</v>
      </c>
      <c r="L47" s="186">
        <v>587000</v>
      </c>
      <c r="M47" s="186">
        <v>36200</v>
      </c>
      <c r="N47" s="186">
        <v>21800</v>
      </c>
      <c r="O47" s="186">
        <v>48000</v>
      </c>
      <c r="P47" s="186">
        <v>169500</v>
      </c>
      <c r="Q47" s="186">
        <v>562000</v>
      </c>
      <c r="R47" s="186">
        <v>53900</v>
      </c>
      <c r="S47" s="186">
        <v>58500</v>
      </c>
      <c r="T47" s="186">
        <v>147000</v>
      </c>
      <c r="U47" s="186">
        <v>24200</v>
      </c>
      <c r="V47" s="186">
        <v>18450</v>
      </c>
      <c r="W47" s="186">
        <v>49700</v>
      </c>
      <c r="X47" s="186">
        <v>32000</v>
      </c>
      <c r="Y47" s="186">
        <v>37300</v>
      </c>
      <c r="Z47" s="186">
        <v>42700</v>
      </c>
      <c r="AA47" s="186"/>
      <c r="AB47" s="186">
        <v>29200</v>
      </c>
      <c r="AC47" s="186">
        <v>35000</v>
      </c>
      <c r="AD47" s="186">
        <v>52200</v>
      </c>
      <c r="AE47" s="186">
        <v>77800</v>
      </c>
      <c r="AF47" s="186">
        <v>52800</v>
      </c>
      <c r="AG47" s="186">
        <v>18200</v>
      </c>
      <c r="AH47" s="186">
        <v>32950</v>
      </c>
      <c r="AI47" s="186">
        <v>69800</v>
      </c>
      <c r="AJ47" s="186">
        <v>82000</v>
      </c>
      <c r="AK47" s="186"/>
      <c r="AL47" s="186">
        <v>43300</v>
      </c>
      <c r="AM47" s="186">
        <v>58600</v>
      </c>
      <c r="AN47" s="186">
        <v>29100</v>
      </c>
      <c r="AO47" s="186">
        <v>27350</v>
      </c>
      <c r="AP47" s="186">
        <v>22650</v>
      </c>
      <c r="AQ47" s="186">
        <v>54300</v>
      </c>
      <c r="AR47" s="186">
        <v>44950</v>
      </c>
      <c r="AS47" s="186">
        <v>343500</v>
      </c>
      <c r="AT47" s="186">
        <v>75000</v>
      </c>
      <c r="AU47" s="186"/>
      <c r="AV47" s="186">
        <v>204500</v>
      </c>
      <c r="AW47" s="186">
        <v>65800</v>
      </c>
      <c r="AX47" s="186">
        <v>13350</v>
      </c>
      <c r="AY47" s="189">
        <v>183.2</v>
      </c>
      <c r="AZ47" s="189">
        <v>9598.2099999999991</v>
      </c>
      <c r="BA47" s="268">
        <v>17547.11</v>
      </c>
    </row>
    <row r="48" spans="1:53" x14ac:dyDescent="0.25">
      <c r="A48" s="275">
        <v>39117</v>
      </c>
      <c r="B48" s="186">
        <v>82500</v>
      </c>
      <c r="C48" s="186">
        <v>12100</v>
      </c>
      <c r="D48" s="186">
        <v>18500</v>
      </c>
      <c r="E48" s="186">
        <v>18500</v>
      </c>
      <c r="F48" s="186">
        <v>28400</v>
      </c>
      <c r="G48" s="186">
        <v>16800</v>
      </c>
      <c r="H48" s="186">
        <v>28400</v>
      </c>
      <c r="I48" s="186">
        <v>44000</v>
      </c>
      <c r="J48" s="186">
        <v>378000</v>
      </c>
      <c r="K48" s="186">
        <v>31300</v>
      </c>
      <c r="L48" s="186">
        <v>587000</v>
      </c>
      <c r="M48" s="186">
        <v>36200</v>
      </c>
      <c r="N48" s="186">
        <v>21800</v>
      </c>
      <c r="O48" s="186">
        <v>48000</v>
      </c>
      <c r="P48" s="186">
        <v>169500</v>
      </c>
      <c r="Q48" s="186">
        <v>562000</v>
      </c>
      <c r="R48" s="186">
        <v>53900</v>
      </c>
      <c r="S48" s="186">
        <v>58500</v>
      </c>
      <c r="T48" s="186">
        <v>147000</v>
      </c>
      <c r="U48" s="186">
        <v>24200</v>
      </c>
      <c r="V48" s="186">
        <v>18450</v>
      </c>
      <c r="W48" s="186">
        <v>49700</v>
      </c>
      <c r="X48" s="186">
        <v>32000</v>
      </c>
      <c r="Y48" s="186">
        <v>37300</v>
      </c>
      <c r="Z48" s="186">
        <v>42700</v>
      </c>
      <c r="AA48" s="186"/>
      <c r="AB48" s="186">
        <v>29200</v>
      </c>
      <c r="AC48" s="186">
        <v>35000</v>
      </c>
      <c r="AD48" s="186">
        <v>52200</v>
      </c>
      <c r="AE48" s="186">
        <v>77800</v>
      </c>
      <c r="AF48" s="186">
        <v>52800</v>
      </c>
      <c r="AG48" s="186">
        <v>18200</v>
      </c>
      <c r="AH48" s="186">
        <v>32950</v>
      </c>
      <c r="AI48" s="186">
        <v>69800</v>
      </c>
      <c r="AJ48" s="186">
        <v>82000</v>
      </c>
      <c r="AK48" s="186"/>
      <c r="AL48" s="186">
        <v>43300</v>
      </c>
      <c r="AM48" s="186">
        <v>58600</v>
      </c>
      <c r="AN48" s="186">
        <v>29100</v>
      </c>
      <c r="AO48" s="186">
        <v>27350</v>
      </c>
      <c r="AP48" s="186">
        <v>22650</v>
      </c>
      <c r="AQ48" s="186">
        <v>54300</v>
      </c>
      <c r="AR48" s="186">
        <v>44950</v>
      </c>
      <c r="AS48" s="186">
        <v>343500</v>
      </c>
      <c r="AT48" s="186">
        <v>75000</v>
      </c>
      <c r="AU48" s="186"/>
      <c r="AV48" s="186">
        <v>204500</v>
      </c>
      <c r="AW48" s="186">
        <v>65800</v>
      </c>
      <c r="AX48" s="186">
        <v>13350</v>
      </c>
      <c r="AY48" s="189">
        <v>183.2</v>
      </c>
      <c r="AZ48" s="189">
        <v>9598.2099999999991</v>
      </c>
      <c r="BA48" s="268">
        <v>17547.11</v>
      </c>
    </row>
    <row r="49" spans="1:53" x14ac:dyDescent="0.25">
      <c r="A49" s="275">
        <v>39118</v>
      </c>
      <c r="B49" s="186">
        <v>81100</v>
      </c>
      <c r="C49" s="186">
        <v>12050</v>
      </c>
      <c r="D49" s="186">
        <v>18800</v>
      </c>
      <c r="E49" s="186">
        <v>18300</v>
      </c>
      <c r="F49" s="186">
        <v>29650</v>
      </c>
      <c r="G49" s="186">
        <v>17150</v>
      </c>
      <c r="H49" s="186">
        <v>29700</v>
      </c>
      <c r="I49" s="186">
        <v>44700</v>
      </c>
      <c r="J49" s="186">
        <v>378000</v>
      </c>
      <c r="K49" s="186">
        <v>31750</v>
      </c>
      <c r="L49" s="186">
        <v>586000</v>
      </c>
      <c r="M49" s="186">
        <v>36300</v>
      </c>
      <c r="N49" s="186">
        <v>22400</v>
      </c>
      <c r="O49" s="186">
        <v>48900</v>
      </c>
      <c r="P49" s="186">
        <v>173500</v>
      </c>
      <c r="Q49" s="186">
        <v>560000</v>
      </c>
      <c r="R49" s="186">
        <v>53900</v>
      </c>
      <c r="S49" s="186">
        <v>57400</v>
      </c>
      <c r="T49" s="186">
        <v>150000</v>
      </c>
      <c r="U49" s="186">
        <v>24250</v>
      </c>
      <c r="V49" s="186">
        <v>18700</v>
      </c>
      <c r="W49" s="186">
        <v>51000</v>
      </c>
      <c r="X49" s="186">
        <v>32550</v>
      </c>
      <c r="Y49" s="186">
        <v>36900</v>
      </c>
      <c r="Z49" s="186">
        <v>43250</v>
      </c>
      <c r="AA49" s="186"/>
      <c r="AB49" s="186">
        <v>29900</v>
      </c>
      <c r="AC49" s="186">
        <v>35200</v>
      </c>
      <c r="AD49" s="186">
        <v>52900</v>
      </c>
      <c r="AE49" s="186">
        <v>77300</v>
      </c>
      <c r="AF49" s="186">
        <v>54000</v>
      </c>
      <c r="AG49" s="186">
        <v>18500</v>
      </c>
      <c r="AH49" s="186">
        <v>33000</v>
      </c>
      <c r="AI49" s="186">
        <v>69800</v>
      </c>
      <c r="AJ49" s="186">
        <v>83700</v>
      </c>
      <c r="AK49" s="186"/>
      <c r="AL49" s="186">
        <v>43450</v>
      </c>
      <c r="AM49" s="186">
        <v>58200</v>
      </c>
      <c r="AN49" s="186">
        <v>29250</v>
      </c>
      <c r="AO49" s="186">
        <v>27900</v>
      </c>
      <c r="AP49" s="186">
        <v>22750</v>
      </c>
      <c r="AQ49" s="186">
        <v>55500</v>
      </c>
      <c r="AR49" s="186">
        <v>45000</v>
      </c>
      <c r="AS49" s="186">
        <v>338000</v>
      </c>
      <c r="AT49" s="186">
        <v>77000</v>
      </c>
      <c r="AU49" s="186"/>
      <c r="AV49" s="186">
        <v>205500</v>
      </c>
      <c r="AW49" s="186">
        <v>65900</v>
      </c>
      <c r="AX49" s="186">
        <v>13000</v>
      </c>
      <c r="AY49" s="189">
        <v>183.73</v>
      </c>
      <c r="AZ49" s="189">
        <v>9605.56</v>
      </c>
      <c r="BA49" s="268">
        <v>17344.8</v>
      </c>
    </row>
    <row r="50" spans="1:53" x14ac:dyDescent="0.25">
      <c r="A50" s="275">
        <v>39119</v>
      </c>
      <c r="B50" s="186">
        <v>82700</v>
      </c>
      <c r="C50" s="186">
        <v>11950</v>
      </c>
      <c r="D50" s="186">
        <v>18900</v>
      </c>
      <c r="E50" s="186">
        <v>18300</v>
      </c>
      <c r="F50" s="186">
        <v>30900</v>
      </c>
      <c r="G50" s="186">
        <v>17300</v>
      </c>
      <c r="H50" s="186">
        <v>29800</v>
      </c>
      <c r="I50" s="186">
        <v>46300</v>
      </c>
      <c r="J50" s="186">
        <v>377000</v>
      </c>
      <c r="K50" s="186">
        <v>32250</v>
      </c>
      <c r="L50" s="186">
        <v>587000</v>
      </c>
      <c r="M50" s="186">
        <v>36900</v>
      </c>
      <c r="N50" s="186">
        <v>23200</v>
      </c>
      <c r="O50" s="186">
        <v>48500</v>
      </c>
      <c r="P50" s="186">
        <v>173000</v>
      </c>
      <c r="Q50" s="186">
        <v>555000</v>
      </c>
      <c r="R50" s="186">
        <v>54500</v>
      </c>
      <c r="S50" s="186">
        <v>58400</v>
      </c>
      <c r="T50" s="186">
        <v>151000</v>
      </c>
      <c r="U50" s="186">
        <v>24000</v>
      </c>
      <c r="V50" s="186">
        <v>19000</v>
      </c>
      <c r="W50" s="186">
        <v>49600</v>
      </c>
      <c r="X50" s="186">
        <v>32250</v>
      </c>
      <c r="Y50" s="186">
        <v>36700</v>
      </c>
      <c r="Z50" s="186">
        <v>43300</v>
      </c>
      <c r="AA50" s="186"/>
      <c r="AB50" s="186">
        <v>31500</v>
      </c>
      <c r="AC50" s="186">
        <v>35500</v>
      </c>
      <c r="AD50" s="186">
        <v>53800</v>
      </c>
      <c r="AE50" s="186">
        <v>78100</v>
      </c>
      <c r="AF50" s="186">
        <v>54300</v>
      </c>
      <c r="AG50" s="186">
        <v>20250</v>
      </c>
      <c r="AH50" s="186">
        <v>33700</v>
      </c>
      <c r="AI50" s="186">
        <v>69000</v>
      </c>
      <c r="AJ50" s="186">
        <v>87700</v>
      </c>
      <c r="AK50" s="186"/>
      <c r="AL50" s="186">
        <v>43800</v>
      </c>
      <c r="AM50" s="186">
        <v>58500</v>
      </c>
      <c r="AN50" s="186">
        <v>29800</v>
      </c>
      <c r="AO50" s="186">
        <v>29700</v>
      </c>
      <c r="AP50" s="186">
        <v>22500</v>
      </c>
      <c r="AQ50" s="186">
        <v>56300</v>
      </c>
      <c r="AR50" s="186">
        <v>45000</v>
      </c>
      <c r="AS50" s="186">
        <v>350000</v>
      </c>
      <c r="AT50" s="186">
        <v>78900</v>
      </c>
      <c r="AU50" s="186"/>
      <c r="AV50" s="186">
        <v>201500</v>
      </c>
      <c r="AW50" s="186">
        <v>66700</v>
      </c>
      <c r="AX50" s="186">
        <v>13200</v>
      </c>
      <c r="AY50" s="189">
        <v>185.09</v>
      </c>
      <c r="AZ50" s="189">
        <v>9621.15</v>
      </c>
      <c r="BA50" s="268">
        <v>17406.86</v>
      </c>
    </row>
    <row r="51" spans="1:53" x14ac:dyDescent="0.25">
      <c r="A51" s="275">
        <v>39120</v>
      </c>
      <c r="B51" s="186">
        <v>81800</v>
      </c>
      <c r="C51" s="186">
        <v>12100</v>
      </c>
      <c r="D51" s="186">
        <v>18650</v>
      </c>
      <c r="E51" s="186">
        <v>18450</v>
      </c>
      <c r="F51" s="186">
        <v>30950</v>
      </c>
      <c r="G51" s="186">
        <v>17100</v>
      </c>
      <c r="H51" s="186">
        <v>29700</v>
      </c>
      <c r="I51" s="186">
        <v>45900</v>
      </c>
      <c r="J51" s="186">
        <v>369000</v>
      </c>
      <c r="K51" s="186">
        <v>32150</v>
      </c>
      <c r="L51" s="186">
        <v>586000</v>
      </c>
      <c r="M51" s="186">
        <v>36500</v>
      </c>
      <c r="N51" s="186">
        <v>22800</v>
      </c>
      <c r="O51" s="186">
        <v>48600</v>
      </c>
      <c r="P51" s="186">
        <v>174000</v>
      </c>
      <c r="Q51" s="186">
        <v>553000</v>
      </c>
      <c r="R51" s="186">
        <v>54600</v>
      </c>
      <c r="S51" s="186">
        <v>55100</v>
      </c>
      <c r="T51" s="186">
        <v>146500</v>
      </c>
      <c r="U51" s="186">
        <v>23750</v>
      </c>
      <c r="V51" s="186">
        <v>19000</v>
      </c>
      <c r="W51" s="186">
        <v>49400</v>
      </c>
      <c r="X51" s="186">
        <v>32050</v>
      </c>
      <c r="Y51" s="186">
        <v>37500</v>
      </c>
      <c r="Z51" s="186">
        <v>42500</v>
      </c>
      <c r="AA51" s="186"/>
      <c r="AB51" s="186">
        <v>30900</v>
      </c>
      <c r="AC51" s="186">
        <v>35900</v>
      </c>
      <c r="AD51" s="186">
        <v>53500</v>
      </c>
      <c r="AE51" s="186">
        <v>79100</v>
      </c>
      <c r="AF51" s="186">
        <v>54200</v>
      </c>
      <c r="AG51" s="186">
        <v>20200</v>
      </c>
      <c r="AH51" s="186">
        <v>34900</v>
      </c>
      <c r="AI51" s="186">
        <v>68900</v>
      </c>
      <c r="AJ51" s="186">
        <v>85500</v>
      </c>
      <c r="AK51" s="186"/>
      <c r="AL51" s="186">
        <v>44600</v>
      </c>
      <c r="AM51" s="186">
        <v>58000</v>
      </c>
      <c r="AN51" s="186">
        <v>30300</v>
      </c>
      <c r="AO51" s="186">
        <v>29950</v>
      </c>
      <c r="AP51" s="186">
        <v>22250</v>
      </c>
      <c r="AQ51" s="186">
        <v>58100</v>
      </c>
      <c r="AR51" s="186">
        <v>45600</v>
      </c>
      <c r="AS51" s="186">
        <v>350000</v>
      </c>
      <c r="AT51" s="186">
        <v>76400</v>
      </c>
      <c r="AU51" s="186"/>
      <c r="AV51" s="186">
        <v>200000</v>
      </c>
      <c r="AW51" s="186">
        <v>66500</v>
      </c>
      <c r="AX51" s="186">
        <v>13300</v>
      </c>
      <c r="AY51" s="189">
        <v>184.67</v>
      </c>
      <c r="AZ51" s="189">
        <v>9839.9500000000007</v>
      </c>
      <c r="BA51" s="268">
        <v>17292.32</v>
      </c>
    </row>
    <row r="52" spans="1:53" x14ac:dyDescent="0.25">
      <c r="A52" s="275">
        <v>39121</v>
      </c>
      <c r="B52" s="186">
        <v>81600</v>
      </c>
      <c r="C52" s="186">
        <v>12250</v>
      </c>
      <c r="D52" s="186">
        <v>19100</v>
      </c>
      <c r="E52" s="186">
        <v>18650</v>
      </c>
      <c r="F52" s="186">
        <v>30800</v>
      </c>
      <c r="G52" s="186">
        <v>16950</v>
      </c>
      <c r="H52" s="186">
        <v>29800</v>
      </c>
      <c r="I52" s="186">
        <v>45300</v>
      </c>
      <c r="J52" s="186">
        <v>361000</v>
      </c>
      <c r="K52" s="186">
        <v>31500</v>
      </c>
      <c r="L52" s="186">
        <v>581000</v>
      </c>
      <c r="M52" s="186">
        <v>36450</v>
      </c>
      <c r="N52" s="186">
        <v>22850</v>
      </c>
      <c r="O52" s="186">
        <v>48500</v>
      </c>
      <c r="P52" s="186">
        <v>167500</v>
      </c>
      <c r="Q52" s="186">
        <v>555000</v>
      </c>
      <c r="R52" s="186">
        <v>54700</v>
      </c>
      <c r="S52" s="186">
        <v>53600</v>
      </c>
      <c r="T52" s="186">
        <v>150000</v>
      </c>
      <c r="U52" s="186">
        <v>24400</v>
      </c>
      <c r="V52" s="186">
        <v>18900</v>
      </c>
      <c r="W52" s="186">
        <v>49600</v>
      </c>
      <c r="X52" s="186">
        <v>31700</v>
      </c>
      <c r="Y52" s="186">
        <v>38200</v>
      </c>
      <c r="Z52" s="186">
        <v>41650</v>
      </c>
      <c r="AA52" s="186"/>
      <c r="AB52" s="186">
        <v>31400</v>
      </c>
      <c r="AC52" s="186">
        <v>36500</v>
      </c>
      <c r="AD52" s="186">
        <v>54100</v>
      </c>
      <c r="AE52" s="186">
        <v>80000</v>
      </c>
      <c r="AF52" s="186">
        <v>53800</v>
      </c>
      <c r="AG52" s="186">
        <v>19800</v>
      </c>
      <c r="AH52" s="186">
        <v>35400</v>
      </c>
      <c r="AI52" s="186">
        <v>67700</v>
      </c>
      <c r="AJ52" s="186">
        <v>83000</v>
      </c>
      <c r="AK52" s="186"/>
      <c r="AL52" s="186">
        <v>44300</v>
      </c>
      <c r="AM52" s="186">
        <v>57400</v>
      </c>
      <c r="AN52" s="186">
        <v>30700</v>
      </c>
      <c r="AO52" s="186">
        <v>30000</v>
      </c>
      <c r="AP52" s="186">
        <v>22050</v>
      </c>
      <c r="AQ52" s="186">
        <v>56900</v>
      </c>
      <c r="AR52" s="186">
        <v>45400</v>
      </c>
      <c r="AS52" s="186">
        <v>344000</v>
      </c>
      <c r="AT52" s="186">
        <v>78200</v>
      </c>
      <c r="AU52" s="186"/>
      <c r="AV52" s="186">
        <v>201000</v>
      </c>
      <c r="AW52" s="186">
        <v>66400</v>
      </c>
      <c r="AX52" s="186">
        <v>13250</v>
      </c>
      <c r="AY52" s="189">
        <v>184.25</v>
      </c>
      <c r="AZ52" s="189">
        <v>9944.1</v>
      </c>
      <c r="BA52" s="268">
        <v>17292.48</v>
      </c>
    </row>
    <row r="53" spans="1:53" x14ac:dyDescent="0.25">
      <c r="A53" s="275">
        <v>39122</v>
      </c>
      <c r="B53" s="186">
        <v>84200</v>
      </c>
      <c r="C53" s="186">
        <v>12300</v>
      </c>
      <c r="D53" s="186">
        <v>19000</v>
      </c>
      <c r="E53" s="186">
        <v>18900</v>
      </c>
      <c r="F53" s="186">
        <v>31200</v>
      </c>
      <c r="G53" s="186">
        <v>16750</v>
      </c>
      <c r="H53" s="186">
        <v>29400</v>
      </c>
      <c r="I53" s="186">
        <v>45100</v>
      </c>
      <c r="J53" s="186">
        <v>359000</v>
      </c>
      <c r="K53" s="186">
        <v>31300</v>
      </c>
      <c r="L53" s="186">
        <v>585000</v>
      </c>
      <c r="M53" s="186">
        <v>35600</v>
      </c>
      <c r="N53" s="186">
        <v>22750</v>
      </c>
      <c r="O53" s="186">
        <v>48250</v>
      </c>
      <c r="P53" s="186">
        <v>167500</v>
      </c>
      <c r="Q53" s="186">
        <v>548000</v>
      </c>
      <c r="R53" s="186">
        <v>54600</v>
      </c>
      <c r="S53" s="186">
        <v>52800</v>
      </c>
      <c r="T53" s="186">
        <v>152000</v>
      </c>
      <c r="U53" s="186">
        <v>24400</v>
      </c>
      <c r="V53" s="186">
        <v>18950</v>
      </c>
      <c r="W53" s="186">
        <v>49100</v>
      </c>
      <c r="X53" s="186">
        <v>31500</v>
      </c>
      <c r="Y53" s="186">
        <v>38200</v>
      </c>
      <c r="Z53" s="186">
        <v>42100</v>
      </c>
      <c r="AA53" s="186"/>
      <c r="AB53" s="186">
        <v>32300</v>
      </c>
      <c r="AC53" s="186">
        <v>35000</v>
      </c>
      <c r="AD53" s="186">
        <v>52100</v>
      </c>
      <c r="AE53" s="186">
        <v>79800</v>
      </c>
      <c r="AF53" s="186">
        <v>52000</v>
      </c>
      <c r="AG53" s="186">
        <v>20200</v>
      </c>
      <c r="AH53" s="186">
        <v>34950</v>
      </c>
      <c r="AI53" s="186">
        <v>68000</v>
      </c>
      <c r="AJ53" s="186">
        <v>85000</v>
      </c>
      <c r="AK53" s="186"/>
      <c r="AL53" s="186">
        <v>43500</v>
      </c>
      <c r="AM53" s="186">
        <v>57500</v>
      </c>
      <c r="AN53" s="186">
        <v>31250</v>
      </c>
      <c r="AO53" s="186">
        <v>30650</v>
      </c>
      <c r="AP53" s="186">
        <v>21800</v>
      </c>
      <c r="AQ53" s="186">
        <v>57700</v>
      </c>
      <c r="AR53" s="186">
        <v>44550</v>
      </c>
      <c r="AS53" s="186">
        <v>349500</v>
      </c>
      <c r="AT53" s="186">
        <v>79900</v>
      </c>
      <c r="AU53" s="186"/>
      <c r="AV53" s="186">
        <v>198000</v>
      </c>
      <c r="AW53" s="186">
        <v>67300</v>
      </c>
      <c r="AX53" s="186">
        <v>13550</v>
      </c>
      <c r="AY53" s="189">
        <v>184.72</v>
      </c>
      <c r="AZ53" s="189">
        <v>9915.36</v>
      </c>
      <c r="BA53" s="268">
        <v>17504.330000000002</v>
      </c>
    </row>
    <row r="54" spans="1:53" x14ac:dyDescent="0.25">
      <c r="A54" s="275">
        <v>39123</v>
      </c>
      <c r="B54" s="186">
        <v>84200</v>
      </c>
      <c r="C54" s="186">
        <v>12300</v>
      </c>
      <c r="D54" s="186">
        <v>19000</v>
      </c>
      <c r="E54" s="186">
        <v>18900</v>
      </c>
      <c r="F54" s="186">
        <v>31200</v>
      </c>
      <c r="G54" s="186">
        <v>16750</v>
      </c>
      <c r="H54" s="186">
        <v>29400</v>
      </c>
      <c r="I54" s="186">
        <v>45100</v>
      </c>
      <c r="J54" s="186">
        <v>359000</v>
      </c>
      <c r="K54" s="186">
        <v>31300</v>
      </c>
      <c r="L54" s="186">
        <v>585000</v>
      </c>
      <c r="M54" s="186">
        <v>35600</v>
      </c>
      <c r="N54" s="186">
        <v>22750</v>
      </c>
      <c r="O54" s="186">
        <v>48250</v>
      </c>
      <c r="P54" s="186">
        <v>167500</v>
      </c>
      <c r="Q54" s="186">
        <v>548000</v>
      </c>
      <c r="R54" s="186">
        <v>54600</v>
      </c>
      <c r="S54" s="186">
        <v>52800</v>
      </c>
      <c r="T54" s="186">
        <v>152000</v>
      </c>
      <c r="U54" s="186">
        <v>24400</v>
      </c>
      <c r="V54" s="186">
        <v>18950</v>
      </c>
      <c r="W54" s="186">
        <v>49100</v>
      </c>
      <c r="X54" s="186">
        <v>31500</v>
      </c>
      <c r="Y54" s="186">
        <v>38200</v>
      </c>
      <c r="Z54" s="186">
        <v>42100</v>
      </c>
      <c r="AA54" s="186"/>
      <c r="AB54" s="186">
        <v>32300</v>
      </c>
      <c r="AC54" s="186">
        <v>35000</v>
      </c>
      <c r="AD54" s="186">
        <v>52100</v>
      </c>
      <c r="AE54" s="186">
        <v>79800</v>
      </c>
      <c r="AF54" s="186">
        <v>52000</v>
      </c>
      <c r="AG54" s="186">
        <v>20200</v>
      </c>
      <c r="AH54" s="186">
        <v>34950</v>
      </c>
      <c r="AI54" s="186">
        <v>68000</v>
      </c>
      <c r="AJ54" s="186">
        <v>85000</v>
      </c>
      <c r="AK54" s="186"/>
      <c r="AL54" s="186">
        <v>43500</v>
      </c>
      <c r="AM54" s="186">
        <v>57500</v>
      </c>
      <c r="AN54" s="186">
        <v>31250</v>
      </c>
      <c r="AO54" s="186">
        <v>30650</v>
      </c>
      <c r="AP54" s="186">
        <v>21800</v>
      </c>
      <c r="AQ54" s="186">
        <v>57700</v>
      </c>
      <c r="AR54" s="186">
        <v>44550</v>
      </c>
      <c r="AS54" s="186">
        <v>349500</v>
      </c>
      <c r="AT54" s="186">
        <v>79900</v>
      </c>
      <c r="AU54" s="186"/>
      <c r="AV54" s="186">
        <v>198000</v>
      </c>
      <c r="AW54" s="186">
        <v>67300</v>
      </c>
      <c r="AX54" s="186">
        <v>13550</v>
      </c>
      <c r="AY54" s="189">
        <v>184.72</v>
      </c>
      <c r="AZ54" s="189">
        <v>9915.36</v>
      </c>
      <c r="BA54" s="268">
        <v>17504.330000000002</v>
      </c>
    </row>
    <row r="55" spans="1:53" x14ac:dyDescent="0.25">
      <c r="A55" s="275">
        <v>39124</v>
      </c>
      <c r="B55" s="186">
        <v>84200</v>
      </c>
      <c r="C55" s="186">
        <v>12300</v>
      </c>
      <c r="D55" s="186">
        <v>19000</v>
      </c>
      <c r="E55" s="186">
        <v>18900</v>
      </c>
      <c r="F55" s="186">
        <v>31200</v>
      </c>
      <c r="G55" s="186">
        <v>16750</v>
      </c>
      <c r="H55" s="186">
        <v>29400</v>
      </c>
      <c r="I55" s="186">
        <v>45100</v>
      </c>
      <c r="J55" s="186">
        <v>359000</v>
      </c>
      <c r="K55" s="186">
        <v>31300</v>
      </c>
      <c r="L55" s="186">
        <v>585000</v>
      </c>
      <c r="M55" s="186">
        <v>35600</v>
      </c>
      <c r="N55" s="186">
        <v>22750</v>
      </c>
      <c r="O55" s="186">
        <v>48250</v>
      </c>
      <c r="P55" s="186">
        <v>167500</v>
      </c>
      <c r="Q55" s="186">
        <v>548000</v>
      </c>
      <c r="R55" s="186">
        <v>54600</v>
      </c>
      <c r="S55" s="186">
        <v>52800</v>
      </c>
      <c r="T55" s="186">
        <v>152000</v>
      </c>
      <c r="U55" s="186">
        <v>24400</v>
      </c>
      <c r="V55" s="186">
        <v>18950</v>
      </c>
      <c r="W55" s="186">
        <v>49100</v>
      </c>
      <c r="X55" s="186">
        <v>31500</v>
      </c>
      <c r="Y55" s="186">
        <v>38200</v>
      </c>
      <c r="Z55" s="186">
        <v>42100</v>
      </c>
      <c r="AA55" s="186"/>
      <c r="AB55" s="186">
        <v>32300</v>
      </c>
      <c r="AC55" s="186">
        <v>35000</v>
      </c>
      <c r="AD55" s="186">
        <v>52100</v>
      </c>
      <c r="AE55" s="186">
        <v>79800</v>
      </c>
      <c r="AF55" s="186">
        <v>52000</v>
      </c>
      <c r="AG55" s="186">
        <v>20200</v>
      </c>
      <c r="AH55" s="186">
        <v>34950</v>
      </c>
      <c r="AI55" s="186">
        <v>68000</v>
      </c>
      <c r="AJ55" s="186">
        <v>85000</v>
      </c>
      <c r="AK55" s="186"/>
      <c r="AL55" s="186">
        <v>43500</v>
      </c>
      <c r="AM55" s="186">
        <v>57500</v>
      </c>
      <c r="AN55" s="186">
        <v>31250</v>
      </c>
      <c r="AO55" s="186">
        <v>30650</v>
      </c>
      <c r="AP55" s="186">
        <v>21800</v>
      </c>
      <c r="AQ55" s="186">
        <v>57700</v>
      </c>
      <c r="AR55" s="186">
        <v>44550</v>
      </c>
      <c r="AS55" s="186">
        <v>349500</v>
      </c>
      <c r="AT55" s="186">
        <v>79900</v>
      </c>
      <c r="AU55" s="186"/>
      <c r="AV55" s="186">
        <v>198000</v>
      </c>
      <c r="AW55" s="186">
        <v>67300</v>
      </c>
      <c r="AX55" s="186">
        <v>13550</v>
      </c>
      <c r="AY55" s="189">
        <v>184.72</v>
      </c>
      <c r="AZ55" s="189">
        <v>9915.36</v>
      </c>
      <c r="BA55" s="268">
        <v>17504.330000000002</v>
      </c>
    </row>
    <row r="56" spans="1:53" x14ac:dyDescent="0.25">
      <c r="A56" s="275">
        <v>39125</v>
      </c>
      <c r="B56" s="186">
        <v>82500</v>
      </c>
      <c r="C56" s="186">
        <v>12400</v>
      </c>
      <c r="D56" s="186">
        <v>18850</v>
      </c>
      <c r="E56" s="186">
        <v>18700</v>
      </c>
      <c r="F56" s="186">
        <v>30300</v>
      </c>
      <c r="G56" s="186">
        <v>16450</v>
      </c>
      <c r="H56" s="186">
        <v>29000</v>
      </c>
      <c r="I56" s="186">
        <v>44000</v>
      </c>
      <c r="J56" s="186">
        <v>358000</v>
      </c>
      <c r="K56" s="186">
        <v>30950</v>
      </c>
      <c r="L56" s="186">
        <v>572000</v>
      </c>
      <c r="M56" s="186">
        <v>34950</v>
      </c>
      <c r="N56" s="186">
        <v>22800</v>
      </c>
      <c r="O56" s="186">
        <v>47500</v>
      </c>
      <c r="P56" s="186">
        <v>165000</v>
      </c>
      <c r="Q56" s="186">
        <v>550000</v>
      </c>
      <c r="R56" s="186">
        <v>52600</v>
      </c>
      <c r="S56" s="186">
        <v>52600</v>
      </c>
      <c r="T56" s="186">
        <v>150500</v>
      </c>
      <c r="U56" s="186">
        <v>23900</v>
      </c>
      <c r="V56" s="186">
        <v>18650</v>
      </c>
      <c r="W56" s="186">
        <v>48100</v>
      </c>
      <c r="X56" s="186">
        <v>30800</v>
      </c>
      <c r="Y56" s="186">
        <v>38500</v>
      </c>
      <c r="Z56" s="186">
        <v>41400</v>
      </c>
      <c r="AA56" s="186"/>
      <c r="AB56" s="186">
        <v>31950</v>
      </c>
      <c r="AC56" s="186">
        <v>35950</v>
      </c>
      <c r="AD56" s="186">
        <v>53000</v>
      </c>
      <c r="AE56" s="186">
        <v>78300</v>
      </c>
      <c r="AF56" s="186">
        <v>51100</v>
      </c>
      <c r="AG56" s="186">
        <v>19750</v>
      </c>
      <c r="AH56" s="186">
        <v>35150</v>
      </c>
      <c r="AI56" s="186">
        <v>68700</v>
      </c>
      <c r="AJ56" s="186">
        <v>85000</v>
      </c>
      <c r="AK56" s="186"/>
      <c r="AL56" s="186">
        <v>43000</v>
      </c>
      <c r="AM56" s="186">
        <v>57400</v>
      </c>
      <c r="AN56" s="186">
        <v>31200</v>
      </c>
      <c r="AO56" s="186">
        <v>31250</v>
      </c>
      <c r="AP56" s="186">
        <v>21850</v>
      </c>
      <c r="AQ56" s="186">
        <v>58800</v>
      </c>
      <c r="AR56" s="186">
        <v>44450</v>
      </c>
      <c r="AS56" s="186">
        <v>349000</v>
      </c>
      <c r="AT56" s="186">
        <v>81400</v>
      </c>
      <c r="AU56" s="186"/>
      <c r="AV56" s="186">
        <v>197500</v>
      </c>
      <c r="AW56" s="186">
        <v>66800</v>
      </c>
      <c r="AX56" s="186">
        <v>13300</v>
      </c>
      <c r="AY56" s="189">
        <v>182.8</v>
      </c>
      <c r="AZ56" s="189">
        <v>9933.5</v>
      </c>
      <c r="BA56" s="268">
        <v>17504.330000000002</v>
      </c>
    </row>
    <row r="57" spans="1:53" x14ac:dyDescent="0.25">
      <c r="A57" s="275">
        <v>39126</v>
      </c>
      <c r="B57" s="186">
        <v>83300</v>
      </c>
      <c r="C57" s="186">
        <v>12650</v>
      </c>
      <c r="D57" s="186">
        <v>18950</v>
      </c>
      <c r="E57" s="186">
        <v>19400</v>
      </c>
      <c r="F57" s="186">
        <v>31300</v>
      </c>
      <c r="G57" s="186">
        <v>16750</v>
      </c>
      <c r="H57" s="186">
        <v>29000</v>
      </c>
      <c r="I57" s="186">
        <v>45100</v>
      </c>
      <c r="J57" s="186">
        <v>359000</v>
      </c>
      <c r="K57" s="186">
        <v>30800</v>
      </c>
      <c r="L57" s="186">
        <v>562000</v>
      </c>
      <c r="M57" s="186">
        <v>36550</v>
      </c>
      <c r="N57" s="186">
        <v>22750</v>
      </c>
      <c r="O57" s="186">
        <v>47550</v>
      </c>
      <c r="P57" s="186">
        <v>174000</v>
      </c>
      <c r="Q57" s="186">
        <v>555000</v>
      </c>
      <c r="R57" s="186">
        <v>53800</v>
      </c>
      <c r="S57" s="186">
        <v>53600</v>
      </c>
      <c r="T57" s="186">
        <v>152500</v>
      </c>
      <c r="U57" s="186">
        <v>24450</v>
      </c>
      <c r="V57" s="186">
        <v>18700</v>
      </c>
      <c r="W57" s="186">
        <v>48200</v>
      </c>
      <c r="X57" s="186">
        <v>30850</v>
      </c>
      <c r="Y57" s="186">
        <v>37800</v>
      </c>
      <c r="Z57" s="186">
        <v>40800</v>
      </c>
      <c r="AA57" s="186"/>
      <c r="AB57" s="186">
        <v>32550</v>
      </c>
      <c r="AC57" s="186">
        <v>35500</v>
      </c>
      <c r="AD57" s="186">
        <v>54000</v>
      </c>
      <c r="AE57" s="186">
        <v>76900</v>
      </c>
      <c r="AF57" s="186">
        <v>51700</v>
      </c>
      <c r="AG57" s="186">
        <v>20400</v>
      </c>
      <c r="AH57" s="186">
        <v>35600</v>
      </c>
      <c r="AI57" s="186">
        <v>68700</v>
      </c>
      <c r="AJ57" s="186">
        <v>87800</v>
      </c>
      <c r="AK57" s="186"/>
      <c r="AL57" s="186">
        <v>43100</v>
      </c>
      <c r="AM57" s="186">
        <v>57500</v>
      </c>
      <c r="AN57" s="186">
        <v>31100</v>
      </c>
      <c r="AO57" s="186">
        <v>31250</v>
      </c>
      <c r="AP57" s="186">
        <v>21900</v>
      </c>
      <c r="AQ57" s="186">
        <v>58800</v>
      </c>
      <c r="AR57" s="186">
        <v>43900</v>
      </c>
      <c r="AS57" s="186">
        <v>347000</v>
      </c>
      <c r="AT57" s="186">
        <v>80300</v>
      </c>
      <c r="AU57" s="186"/>
      <c r="AV57" s="186">
        <v>197500</v>
      </c>
      <c r="AW57" s="186">
        <v>66900</v>
      </c>
      <c r="AX57" s="186">
        <v>13450</v>
      </c>
      <c r="AY57" s="189">
        <v>183.29</v>
      </c>
      <c r="AZ57" s="189">
        <v>9711.1299999999992</v>
      </c>
      <c r="BA57" s="268">
        <v>17621.45</v>
      </c>
    </row>
    <row r="58" spans="1:53" x14ac:dyDescent="0.25">
      <c r="A58" s="275">
        <v>39127</v>
      </c>
      <c r="B58" s="186">
        <v>84900</v>
      </c>
      <c r="C58" s="186">
        <v>13300</v>
      </c>
      <c r="D58" s="186">
        <v>19300</v>
      </c>
      <c r="E58" s="186">
        <v>20000</v>
      </c>
      <c r="F58" s="186">
        <v>31350</v>
      </c>
      <c r="G58" s="186">
        <v>17250</v>
      </c>
      <c r="H58" s="186">
        <v>29500</v>
      </c>
      <c r="I58" s="186">
        <v>45400</v>
      </c>
      <c r="J58" s="186">
        <v>357000</v>
      </c>
      <c r="K58" s="186">
        <v>31500</v>
      </c>
      <c r="L58" s="186">
        <v>567000</v>
      </c>
      <c r="M58" s="186">
        <v>37100</v>
      </c>
      <c r="N58" s="186">
        <v>23200</v>
      </c>
      <c r="O58" s="186">
        <v>48200</v>
      </c>
      <c r="P58" s="186">
        <v>169000</v>
      </c>
      <c r="Q58" s="186">
        <v>554000</v>
      </c>
      <c r="R58" s="186">
        <v>55000</v>
      </c>
      <c r="S58" s="186">
        <v>55500</v>
      </c>
      <c r="T58" s="186">
        <v>160000</v>
      </c>
      <c r="U58" s="186">
        <v>25750</v>
      </c>
      <c r="V58" s="186">
        <v>18800</v>
      </c>
      <c r="W58" s="186">
        <v>51400</v>
      </c>
      <c r="X58" s="186">
        <v>31100</v>
      </c>
      <c r="Y58" s="186">
        <v>38000</v>
      </c>
      <c r="Z58" s="186">
        <v>40800</v>
      </c>
      <c r="AA58" s="186"/>
      <c r="AB58" s="186">
        <v>34000</v>
      </c>
      <c r="AC58" s="186">
        <v>36150</v>
      </c>
      <c r="AD58" s="186">
        <v>53700</v>
      </c>
      <c r="AE58" s="186">
        <v>77200</v>
      </c>
      <c r="AF58" s="186">
        <v>53400</v>
      </c>
      <c r="AG58" s="186">
        <v>20400</v>
      </c>
      <c r="AH58" s="186">
        <v>36700</v>
      </c>
      <c r="AI58" s="186">
        <v>70000</v>
      </c>
      <c r="AJ58" s="186">
        <v>88000</v>
      </c>
      <c r="AK58" s="186"/>
      <c r="AL58" s="186">
        <v>43450</v>
      </c>
      <c r="AM58" s="186">
        <v>57700</v>
      </c>
      <c r="AN58" s="186">
        <v>32200</v>
      </c>
      <c r="AO58" s="186">
        <v>30300</v>
      </c>
      <c r="AP58" s="186">
        <v>22300</v>
      </c>
      <c r="AQ58" s="186">
        <v>59700</v>
      </c>
      <c r="AR58" s="186">
        <v>45700</v>
      </c>
      <c r="AS58" s="186">
        <v>351500</v>
      </c>
      <c r="AT58" s="186">
        <v>80700</v>
      </c>
      <c r="AU58" s="186"/>
      <c r="AV58" s="186">
        <v>201500</v>
      </c>
      <c r="AW58" s="186">
        <v>66900</v>
      </c>
      <c r="AX58" s="186">
        <v>13500</v>
      </c>
      <c r="AY58" s="189">
        <v>185.72</v>
      </c>
      <c r="AZ58" s="189">
        <v>9746.67</v>
      </c>
      <c r="BA58" s="268">
        <v>17752.64</v>
      </c>
    </row>
    <row r="59" spans="1:53" x14ac:dyDescent="0.25">
      <c r="A59" s="275">
        <v>39128</v>
      </c>
      <c r="B59" s="186">
        <v>88200</v>
      </c>
      <c r="C59" s="186">
        <v>13000</v>
      </c>
      <c r="D59" s="186">
        <v>19700</v>
      </c>
      <c r="E59" s="186">
        <v>20250</v>
      </c>
      <c r="F59" s="186">
        <v>31000</v>
      </c>
      <c r="G59" s="186">
        <v>17950</v>
      </c>
      <c r="H59" s="186">
        <v>28650</v>
      </c>
      <c r="I59" s="186">
        <v>46200</v>
      </c>
      <c r="J59" s="186">
        <v>351000</v>
      </c>
      <c r="K59" s="186">
        <v>31650</v>
      </c>
      <c r="L59" s="186">
        <v>574000</v>
      </c>
      <c r="M59" s="186">
        <v>37200</v>
      </c>
      <c r="N59" s="186">
        <v>23200</v>
      </c>
      <c r="O59" s="186">
        <v>50000</v>
      </c>
      <c r="P59" s="186">
        <v>164000</v>
      </c>
      <c r="Q59" s="186">
        <v>544000</v>
      </c>
      <c r="R59" s="186">
        <v>56300</v>
      </c>
      <c r="S59" s="186">
        <v>55400</v>
      </c>
      <c r="T59" s="186">
        <v>158000</v>
      </c>
      <c r="U59" s="186">
        <v>25750</v>
      </c>
      <c r="V59" s="186">
        <v>19400</v>
      </c>
      <c r="W59" s="186">
        <v>53400</v>
      </c>
      <c r="X59" s="186">
        <v>31300</v>
      </c>
      <c r="Y59" s="186">
        <v>37450</v>
      </c>
      <c r="Z59" s="186">
        <v>40700</v>
      </c>
      <c r="AA59" s="186"/>
      <c r="AB59" s="186">
        <v>33900</v>
      </c>
      <c r="AC59" s="186">
        <v>36350</v>
      </c>
      <c r="AD59" s="186">
        <v>55200</v>
      </c>
      <c r="AE59" s="186">
        <v>77200</v>
      </c>
      <c r="AF59" s="186">
        <v>53900</v>
      </c>
      <c r="AG59" s="186">
        <v>20900</v>
      </c>
      <c r="AH59" s="186">
        <v>35850</v>
      </c>
      <c r="AI59" s="186">
        <v>70200</v>
      </c>
      <c r="AJ59" s="186">
        <v>87200</v>
      </c>
      <c r="AK59" s="186"/>
      <c r="AL59" s="186">
        <v>43300</v>
      </c>
      <c r="AM59" s="186">
        <v>57400</v>
      </c>
      <c r="AN59" s="186">
        <v>32400</v>
      </c>
      <c r="AO59" s="186">
        <v>30400</v>
      </c>
      <c r="AP59" s="186">
        <v>22300</v>
      </c>
      <c r="AQ59" s="186">
        <v>59300</v>
      </c>
      <c r="AR59" s="186">
        <v>46050</v>
      </c>
      <c r="AS59" s="186">
        <v>358000</v>
      </c>
      <c r="AT59" s="186">
        <v>83000</v>
      </c>
      <c r="AU59" s="186"/>
      <c r="AV59" s="186">
        <v>203000</v>
      </c>
      <c r="AW59" s="186">
        <v>67500</v>
      </c>
      <c r="AX59" s="186">
        <v>13950</v>
      </c>
      <c r="AY59" s="189">
        <v>186.82</v>
      </c>
      <c r="AZ59" s="189">
        <v>9878.44</v>
      </c>
      <c r="BA59" s="268">
        <v>17897.23</v>
      </c>
    </row>
    <row r="60" spans="1:53" x14ac:dyDescent="0.25">
      <c r="A60" s="275">
        <v>39129</v>
      </c>
      <c r="B60" s="186">
        <v>87600</v>
      </c>
      <c r="C60" s="186">
        <v>12800</v>
      </c>
      <c r="D60" s="186">
        <v>19500</v>
      </c>
      <c r="E60" s="186">
        <v>19950</v>
      </c>
      <c r="F60" s="186">
        <v>31250</v>
      </c>
      <c r="G60" s="186">
        <v>18250</v>
      </c>
      <c r="H60" s="186">
        <v>28500</v>
      </c>
      <c r="I60" s="186">
        <v>45450</v>
      </c>
      <c r="J60" s="186">
        <v>351000</v>
      </c>
      <c r="K60" s="186">
        <v>32100</v>
      </c>
      <c r="L60" s="186">
        <v>590000</v>
      </c>
      <c r="M60" s="186">
        <v>37250</v>
      </c>
      <c r="N60" s="186">
        <v>23400</v>
      </c>
      <c r="O60" s="186">
        <v>51400</v>
      </c>
      <c r="P60" s="186">
        <v>167000</v>
      </c>
      <c r="Q60" s="186">
        <v>539000</v>
      </c>
      <c r="R60" s="186">
        <v>56800</v>
      </c>
      <c r="S60" s="186">
        <v>55000</v>
      </c>
      <c r="T60" s="186">
        <v>155500</v>
      </c>
      <c r="U60" s="186">
        <v>25150</v>
      </c>
      <c r="V60" s="186">
        <v>19650</v>
      </c>
      <c r="W60" s="186">
        <v>52400</v>
      </c>
      <c r="X60" s="186">
        <v>31900</v>
      </c>
      <c r="Y60" s="186">
        <v>38700</v>
      </c>
      <c r="Z60" s="186">
        <v>40800</v>
      </c>
      <c r="AA60" s="186"/>
      <c r="AB60" s="186">
        <v>32500</v>
      </c>
      <c r="AC60" s="186">
        <v>35600</v>
      </c>
      <c r="AD60" s="186">
        <v>55000</v>
      </c>
      <c r="AE60" s="186">
        <v>80000</v>
      </c>
      <c r="AF60" s="186">
        <v>57200</v>
      </c>
      <c r="AG60" s="186">
        <v>20900</v>
      </c>
      <c r="AH60" s="186">
        <v>36500</v>
      </c>
      <c r="AI60" s="186">
        <v>71600</v>
      </c>
      <c r="AJ60" s="186">
        <v>87700</v>
      </c>
      <c r="AK60" s="186"/>
      <c r="AL60" s="186">
        <v>42500</v>
      </c>
      <c r="AM60" s="186">
        <v>57600</v>
      </c>
      <c r="AN60" s="186">
        <v>32600</v>
      </c>
      <c r="AO60" s="186">
        <v>30400</v>
      </c>
      <c r="AP60" s="186">
        <v>22500</v>
      </c>
      <c r="AQ60" s="186">
        <v>59400</v>
      </c>
      <c r="AR60" s="186">
        <v>45400</v>
      </c>
      <c r="AS60" s="186">
        <v>361500</v>
      </c>
      <c r="AT60" s="186">
        <v>81600</v>
      </c>
      <c r="AU60" s="186"/>
      <c r="AV60" s="186">
        <v>202000</v>
      </c>
      <c r="AW60" s="186">
        <v>67400</v>
      </c>
      <c r="AX60" s="186">
        <v>14100</v>
      </c>
      <c r="AY60" s="189">
        <v>187.57</v>
      </c>
      <c r="AZ60" s="189">
        <v>9957.76</v>
      </c>
      <c r="BA60" s="268">
        <v>17875.650000000001</v>
      </c>
    </row>
    <row r="61" spans="1:53" x14ac:dyDescent="0.25">
      <c r="A61" s="275">
        <v>39130</v>
      </c>
      <c r="B61" s="186">
        <v>87600</v>
      </c>
      <c r="C61" s="186">
        <v>12800</v>
      </c>
      <c r="D61" s="186">
        <v>19500</v>
      </c>
      <c r="E61" s="186">
        <v>19950</v>
      </c>
      <c r="F61" s="186">
        <v>31250</v>
      </c>
      <c r="G61" s="186">
        <v>18250</v>
      </c>
      <c r="H61" s="186">
        <v>28500</v>
      </c>
      <c r="I61" s="186">
        <v>45450</v>
      </c>
      <c r="J61" s="186">
        <v>351000</v>
      </c>
      <c r="K61" s="186">
        <v>32100</v>
      </c>
      <c r="L61" s="186">
        <v>590000</v>
      </c>
      <c r="M61" s="186">
        <v>37250</v>
      </c>
      <c r="N61" s="186">
        <v>23400</v>
      </c>
      <c r="O61" s="186">
        <v>51400</v>
      </c>
      <c r="P61" s="186">
        <v>167000</v>
      </c>
      <c r="Q61" s="186">
        <v>539000</v>
      </c>
      <c r="R61" s="186">
        <v>56800</v>
      </c>
      <c r="S61" s="186">
        <v>55000</v>
      </c>
      <c r="T61" s="186">
        <v>155500</v>
      </c>
      <c r="U61" s="186">
        <v>25150</v>
      </c>
      <c r="V61" s="186">
        <v>19650</v>
      </c>
      <c r="W61" s="186">
        <v>52400</v>
      </c>
      <c r="X61" s="186">
        <v>31900</v>
      </c>
      <c r="Y61" s="186">
        <v>38700</v>
      </c>
      <c r="Z61" s="186">
        <v>40800</v>
      </c>
      <c r="AA61" s="186"/>
      <c r="AB61" s="186">
        <v>32500</v>
      </c>
      <c r="AC61" s="186">
        <v>35600</v>
      </c>
      <c r="AD61" s="186">
        <v>55000</v>
      </c>
      <c r="AE61" s="186">
        <v>80000</v>
      </c>
      <c r="AF61" s="186">
        <v>57200</v>
      </c>
      <c r="AG61" s="186">
        <v>20900</v>
      </c>
      <c r="AH61" s="186">
        <v>36500</v>
      </c>
      <c r="AI61" s="186">
        <v>71600</v>
      </c>
      <c r="AJ61" s="186">
        <v>87700</v>
      </c>
      <c r="AK61" s="186"/>
      <c r="AL61" s="186">
        <v>42500</v>
      </c>
      <c r="AM61" s="186">
        <v>57600</v>
      </c>
      <c r="AN61" s="186">
        <v>32600</v>
      </c>
      <c r="AO61" s="186">
        <v>30400</v>
      </c>
      <c r="AP61" s="186">
        <v>22500</v>
      </c>
      <c r="AQ61" s="186">
        <v>59400</v>
      </c>
      <c r="AR61" s="186">
        <v>45400</v>
      </c>
      <c r="AS61" s="186">
        <v>361500</v>
      </c>
      <c r="AT61" s="186">
        <v>81600</v>
      </c>
      <c r="AU61" s="186"/>
      <c r="AV61" s="186">
        <v>202000</v>
      </c>
      <c r="AW61" s="186">
        <v>67400</v>
      </c>
      <c r="AX61" s="186">
        <v>14100</v>
      </c>
      <c r="AY61" s="189">
        <v>187.57</v>
      </c>
      <c r="AZ61" s="189">
        <v>9957.76</v>
      </c>
      <c r="BA61" s="268">
        <v>17875.650000000001</v>
      </c>
    </row>
    <row r="62" spans="1:53" x14ac:dyDescent="0.25">
      <c r="A62" s="275">
        <v>39131</v>
      </c>
      <c r="B62" s="186">
        <v>87600</v>
      </c>
      <c r="C62" s="186">
        <v>12800</v>
      </c>
      <c r="D62" s="186">
        <v>19500</v>
      </c>
      <c r="E62" s="186">
        <v>19950</v>
      </c>
      <c r="F62" s="186">
        <v>31250</v>
      </c>
      <c r="G62" s="186">
        <v>18250</v>
      </c>
      <c r="H62" s="186">
        <v>28500</v>
      </c>
      <c r="I62" s="186">
        <v>45450</v>
      </c>
      <c r="J62" s="186">
        <v>351000</v>
      </c>
      <c r="K62" s="186">
        <v>32100</v>
      </c>
      <c r="L62" s="186">
        <v>590000</v>
      </c>
      <c r="M62" s="186">
        <v>37250</v>
      </c>
      <c r="N62" s="186">
        <v>23400</v>
      </c>
      <c r="O62" s="186">
        <v>51400</v>
      </c>
      <c r="P62" s="186">
        <v>167000</v>
      </c>
      <c r="Q62" s="186">
        <v>539000</v>
      </c>
      <c r="R62" s="186">
        <v>56800</v>
      </c>
      <c r="S62" s="186">
        <v>55000</v>
      </c>
      <c r="T62" s="186">
        <v>155500</v>
      </c>
      <c r="U62" s="186">
        <v>25150</v>
      </c>
      <c r="V62" s="186">
        <v>19650</v>
      </c>
      <c r="W62" s="186">
        <v>52400</v>
      </c>
      <c r="X62" s="186">
        <v>31900</v>
      </c>
      <c r="Y62" s="186">
        <v>38700</v>
      </c>
      <c r="Z62" s="186">
        <v>40800</v>
      </c>
      <c r="AA62" s="186"/>
      <c r="AB62" s="186">
        <v>32500</v>
      </c>
      <c r="AC62" s="186">
        <v>35600</v>
      </c>
      <c r="AD62" s="186">
        <v>55000</v>
      </c>
      <c r="AE62" s="186">
        <v>80000</v>
      </c>
      <c r="AF62" s="186">
        <v>57200</v>
      </c>
      <c r="AG62" s="186">
        <v>20900</v>
      </c>
      <c r="AH62" s="186">
        <v>36500</v>
      </c>
      <c r="AI62" s="186">
        <v>71600</v>
      </c>
      <c r="AJ62" s="186">
        <v>87700</v>
      </c>
      <c r="AK62" s="186"/>
      <c r="AL62" s="186">
        <v>42500</v>
      </c>
      <c r="AM62" s="186">
        <v>57600</v>
      </c>
      <c r="AN62" s="186">
        <v>32600</v>
      </c>
      <c r="AO62" s="186">
        <v>30400</v>
      </c>
      <c r="AP62" s="186">
        <v>22500</v>
      </c>
      <c r="AQ62" s="186">
        <v>59400</v>
      </c>
      <c r="AR62" s="186">
        <v>45400</v>
      </c>
      <c r="AS62" s="186">
        <v>361500</v>
      </c>
      <c r="AT62" s="186">
        <v>81600</v>
      </c>
      <c r="AU62" s="186"/>
      <c r="AV62" s="186">
        <v>202000</v>
      </c>
      <c r="AW62" s="186">
        <v>67400</v>
      </c>
      <c r="AX62" s="186">
        <v>14100</v>
      </c>
      <c r="AY62" s="189">
        <v>187.57</v>
      </c>
      <c r="AZ62" s="189">
        <v>9957.76</v>
      </c>
      <c r="BA62" s="268">
        <v>17875.650000000001</v>
      </c>
    </row>
    <row r="63" spans="1:53" x14ac:dyDescent="0.25">
      <c r="A63" s="275">
        <v>39132</v>
      </c>
      <c r="B63" s="186">
        <v>87600</v>
      </c>
      <c r="C63" s="186">
        <v>12800</v>
      </c>
      <c r="D63" s="186">
        <v>19500</v>
      </c>
      <c r="E63" s="186">
        <v>19950</v>
      </c>
      <c r="F63" s="186">
        <v>31250</v>
      </c>
      <c r="G63" s="186">
        <v>18250</v>
      </c>
      <c r="H63" s="186">
        <v>28500</v>
      </c>
      <c r="I63" s="186">
        <v>45450</v>
      </c>
      <c r="J63" s="186">
        <v>351000</v>
      </c>
      <c r="K63" s="186">
        <v>32100</v>
      </c>
      <c r="L63" s="186">
        <v>590000</v>
      </c>
      <c r="M63" s="186">
        <v>37250</v>
      </c>
      <c r="N63" s="186">
        <v>23400</v>
      </c>
      <c r="O63" s="186">
        <v>51400</v>
      </c>
      <c r="P63" s="186">
        <v>167000</v>
      </c>
      <c r="Q63" s="186">
        <v>539000</v>
      </c>
      <c r="R63" s="186">
        <v>56800</v>
      </c>
      <c r="S63" s="186">
        <v>55000</v>
      </c>
      <c r="T63" s="186">
        <v>155500</v>
      </c>
      <c r="U63" s="186">
        <v>25150</v>
      </c>
      <c r="V63" s="186">
        <v>19650</v>
      </c>
      <c r="W63" s="186">
        <v>52400</v>
      </c>
      <c r="X63" s="186">
        <v>31900</v>
      </c>
      <c r="Y63" s="186">
        <v>38700</v>
      </c>
      <c r="Z63" s="186">
        <v>40800</v>
      </c>
      <c r="AA63" s="186"/>
      <c r="AB63" s="186">
        <v>32500</v>
      </c>
      <c r="AC63" s="186">
        <v>35600</v>
      </c>
      <c r="AD63" s="186">
        <v>55000</v>
      </c>
      <c r="AE63" s="186">
        <v>80000</v>
      </c>
      <c r="AF63" s="186">
        <v>57200</v>
      </c>
      <c r="AG63" s="186">
        <v>20900</v>
      </c>
      <c r="AH63" s="186">
        <v>36500</v>
      </c>
      <c r="AI63" s="186">
        <v>71600</v>
      </c>
      <c r="AJ63" s="186">
        <v>87700</v>
      </c>
      <c r="AK63" s="186"/>
      <c r="AL63" s="186">
        <v>42500</v>
      </c>
      <c r="AM63" s="186">
        <v>57600</v>
      </c>
      <c r="AN63" s="186">
        <v>32600</v>
      </c>
      <c r="AO63" s="186">
        <v>30400</v>
      </c>
      <c r="AP63" s="186">
        <v>22500</v>
      </c>
      <c r="AQ63" s="186">
        <v>59400</v>
      </c>
      <c r="AR63" s="186">
        <v>45400</v>
      </c>
      <c r="AS63" s="186">
        <v>361500</v>
      </c>
      <c r="AT63" s="186">
        <v>81600</v>
      </c>
      <c r="AU63" s="186"/>
      <c r="AV63" s="186">
        <v>202000</v>
      </c>
      <c r="AW63" s="186">
        <v>67400</v>
      </c>
      <c r="AX63" s="186">
        <v>14100</v>
      </c>
      <c r="AY63" s="189">
        <v>187.57</v>
      </c>
      <c r="AZ63" s="189">
        <v>9957.76</v>
      </c>
      <c r="BA63" s="268">
        <v>17940.09</v>
      </c>
    </row>
    <row r="64" spans="1:53" x14ac:dyDescent="0.25">
      <c r="A64" s="275">
        <v>39133</v>
      </c>
      <c r="B64" s="186">
        <v>87000</v>
      </c>
      <c r="C64" s="186">
        <v>13250</v>
      </c>
      <c r="D64" s="186">
        <v>19500</v>
      </c>
      <c r="E64" s="186">
        <v>19400</v>
      </c>
      <c r="F64" s="186">
        <v>31850</v>
      </c>
      <c r="G64" s="186">
        <v>18600</v>
      </c>
      <c r="H64" s="186">
        <v>28600</v>
      </c>
      <c r="I64" s="186">
        <v>45600</v>
      </c>
      <c r="J64" s="186">
        <v>351000</v>
      </c>
      <c r="K64" s="186">
        <v>32100</v>
      </c>
      <c r="L64" s="186">
        <v>600000</v>
      </c>
      <c r="M64" s="186">
        <v>37950</v>
      </c>
      <c r="N64" s="186">
        <v>23200</v>
      </c>
      <c r="O64" s="186">
        <v>51700</v>
      </c>
      <c r="P64" s="186">
        <v>162000</v>
      </c>
      <c r="Q64" s="186">
        <v>533000</v>
      </c>
      <c r="R64" s="186">
        <v>55900</v>
      </c>
      <c r="S64" s="186">
        <v>53800</v>
      </c>
      <c r="T64" s="186">
        <v>154500</v>
      </c>
      <c r="U64" s="186">
        <v>25550</v>
      </c>
      <c r="V64" s="186">
        <v>20300</v>
      </c>
      <c r="W64" s="186">
        <v>53500</v>
      </c>
      <c r="X64" s="186">
        <v>32100</v>
      </c>
      <c r="Y64" s="186">
        <v>38000</v>
      </c>
      <c r="Z64" s="186">
        <v>40550</v>
      </c>
      <c r="AA64" s="186"/>
      <c r="AB64" s="186">
        <v>32500</v>
      </c>
      <c r="AC64" s="186">
        <v>35500</v>
      </c>
      <c r="AD64" s="186">
        <v>53800</v>
      </c>
      <c r="AE64" s="186">
        <v>83000</v>
      </c>
      <c r="AF64" s="186">
        <v>56000</v>
      </c>
      <c r="AG64" s="186">
        <v>20900</v>
      </c>
      <c r="AH64" s="186">
        <v>36600</v>
      </c>
      <c r="AI64" s="186">
        <v>72600</v>
      </c>
      <c r="AJ64" s="186">
        <v>85000</v>
      </c>
      <c r="AK64" s="186"/>
      <c r="AL64" s="186">
        <v>42750</v>
      </c>
      <c r="AM64" s="186">
        <v>57400</v>
      </c>
      <c r="AN64" s="186">
        <v>33000</v>
      </c>
      <c r="AO64" s="186">
        <v>30950</v>
      </c>
      <c r="AP64" s="186">
        <v>22600</v>
      </c>
      <c r="AQ64" s="186">
        <v>59000</v>
      </c>
      <c r="AR64" s="186">
        <v>45000</v>
      </c>
      <c r="AS64" s="186">
        <v>370000</v>
      </c>
      <c r="AT64" s="186">
        <v>81700</v>
      </c>
      <c r="AU64" s="186"/>
      <c r="AV64" s="186">
        <v>201500</v>
      </c>
      <c r="AW64" s="186">
        <v>67600</v>
      </c>
      <c r="AX64" s="186">
        <v>13900</v>
      </c>
      <c r="AY64" s="189">
        <v>188.12</v>
      </c>
      <c r="AZ64" s="189">
        <v>9957.76</v>
      </c>
      <c r="BA64" s="268">
        <v>17939.12</v>
      </c>
    </row>
    <row r="65" spans="1:53" x14ac:dyDescent="0.25">
      <c r="A65" s="275">
        <v>39134</v>
      </c>
      <c r="B65" s="186">
        <v>86700</v>
      </c>
      <c r="C65" s="186">
        <v>13300</v>
      </c>
      <c r="D65" s="186">
        <v>19000</v>
      </c>
      <c r="E65" s="186">
        <v>19350</v>
      </c>
      <c r="F65" s="186">
        <v>31750</v>
      </c>
      <c r="G65" s="186">
        <v>18500</v>
      </c>
      <c r="H65" s="186">
        <v>28300</v>
      </c>
      <c r="I65" s="186">
        <v>45400</v>
      </c>
      <c r="J65" s="186">
        <v>351500</v>
      </c>
      <c r="K65" s="186">
        <v>32000</v>
      </c>
      <c r="L65" s="186">
        <v>606000</v>
      </c>
      <c r="M65" s="186">
        <v>37850</v>
      </c>
      <c r="N65" s="186">
        <v>23050</v>
      </c>
      <c r="O65" s="186">
        <v>51400</v>
      </c>
      <c r="P65" s="186">
        <v>168500</v>
      </c>
      <c r="Q65" s="186">
        <v>537000</v>
      </c>
      <c r="R65" s="186">
        <v>55600</v>
      </c>
      <c r="S65" s="186">
        <v>53300</v>
      </c>
      <c r="T65" s="186">
        <v>153000</v>
      </c>
      <c r="U65" s="186">
        <v>25050</v>
      </c>
      <c r="V65" s="186">
        <v>20300</v>
      </c>
      <c r="W65" s="186">
        <v>52100</v>
      </c>
      <c r="X65" s="186">
        <v>32750</v>
      </c>
      <c r="Y65" s="186">
        <v>37250</v>
      </c>
      <c r="Z65" s="186">
        <v>40200</v>
      </c>
      <c r="AA65" s="186"/>
      <c r="AB65" s="186">
        <v>33100</v>
      </c>
      <c r="AC65" s="186">
        <v>34500</v>
      </c>
      <c r="AD65" s="186">
        <v>52200</v>
      </c>
      <c r="AE65" s="186">
        <v>83600</v>
      </c>
      <c r="AF65" s="186">
        <v>55100</v>
      </c>
      <c r="AG65" s="186">
        <v>20750</v>
      </c>
      <c r="AH65" s="186">
        <v>35100</v>
      </c>
      <c r="AI65" s="186">
        <v>73000</v>
      </c>
      <c r="AJ65" s="186">
        <v>84500</v>
      </c>
      <c r="AK65" s="186"/>
      <c r="AL65" s="186">
        <v>42050</v>
      </c>
      <c r="AM65" s="186">
        <v>58000</v>
      </c>
      <c r="AN65" s="186">
        <v>32250</v>
      </c>
      <c r="AO65" s="186">
        <v>31500</v>
      </c>
      <c r="AP65" s="186">
        <v>22550</v>
      </c>
      <c r="AQ65" s="186">
        <v>59900</v>
      </c>
      <c r="AR65" s="186">
        <v>43900</v>
      </c>
      <c r="AS65" s="186">
        <v>367500</v>
      </c>
      <c r="AT65" s="186">
        <v>82500</v>
      </c>
      <c r="AU65" s="186"/>
      <c r="AV65" s="186">
        <v>200500</v>
      </c>
      <c r="AW65" s="186">
        <v>67000</v>
      </c>
      <c r="AX65" s="186">
        <v>13850</v>
      </c>
      <c r="AY65" s="189">
        <v>187.9</v>
      </c>
      <c r="AZ65" s="189">
        <v>9996.49</v>
      </c>
      <c r="BA65" s="268">
        <v>17913.21</v>
      </c>
    </row>
    <row r="66" spans="1:53" x14ac:dyDescent="0.25">
      <c r="A66" s="275">
        <v>39135</v>
      </c>
      <c r="B66" s="186">
        <v>88400</v>
      </c>
      <c r="C66" s="186">
        <v>13050</v>
      </c>
      <c r="D66" s="186">
        <v>19400</v>
      </c>
      <c r="E66" s="186">
        <v>19900</v>
      </c>
      <c r="F66" s="186">
        <v>32900</v>
      </c>
      <c r="G66" s="186">
        <v>18900</v>
      </c>
      <c r="H66" s="186">
        <v>29000</v>
      </c>
      <c r="I66" s="186">
        <v>45900</v>
      </c>
      <c r="J66" s="186">
        <v>353000</v>
      </c>
      <c r="K66" s="186">
        <v>31650</v>
      </c>
      <c r="L66" s="186">
        <v>602000</v>
      </c>
      <c r="M66" s="186">
        <v>37550</v>
      </c>
      <c r="N66" s="186">
        <v>23850</v>
      </c>
      <c r="O66" s="186">
        <v>54100</v>
      </c>
      <c r="P66" s="186">
        <v>169000</v>
      </c>
      <c r="Q66" s="186">
        <v>536000</v>
      </c>
      <c r="R66" s="186">
        <v>57500</v>
      </c>
      <c r="S66" s="186">
        <v>53600</v>
      </c>
      <c r="T66" s="186">
        <v>159000</v>
      </c>
      <c r="U66" s="186">
        <v>25750</v>
      </c>
      <c r="V66" s="186">
        <v>20750</v>
      </c>
      <c r="W66" s="186">
        <v>51800</v>
      </c>
      <c r="X66" s="186">
        <v>32550</v>
      </c>
      <c r="Y66" s="186">
        <v>37900</v>
      </c>
      <c r="Z66" s="186">
        <v>40650</v>
      </c>
      <c r="AA66" s="186"/>
      <c r="AB66" s="186">
        <v>33400</v>
      </c>
      <c r="AC66" s="186">
        <v>35100</v>
      </c>
      <c r="AD66" s="186">
        <v>53100</v>
      </c>
      <c r="AE66" s="186">
        <v>82500</v>
      </c>
      <c r="AF66" s="186">
        <v>58800</v>
      </c>
      <c r="AG66" s="186">
        <v>20500</v>
      </c>
      <c r="AH66" s="186">
        <v>34700</v>
      </c>
      <c r="AI66" s="186">
        <v>72400</v>
      </c>
      <c r="AJ66" s="186">
        <v>85600</v>
      </c>
      <c r="AK66" s="186"/>
      <c r="AL66" s="186">
        <v>43200</v>
      </c>
      <c r="AM66" s="186">
        <v>58700</v>
      </c>
      <c r="AN66" s="186">
        <v>32000</v>
      </c>
      <c r="AO66" s="186">
        <v>31800</v>
      </c>
      <c r="AP66" s="186">
        <v>22750</v>
      </c>
      <c r="AQ66" s="186">
        <v>60900</v>
      </c>
      <c r="AR66" s="186">
        <v>45000</v>
      </c>
      <c r="AS66" s="186">
        <v>377500</v>
      </c>
      <c r="AT66" s="186">
        <v>81700</v>
      </c>
      <c r="AU66" s="186"/>
      <c r="AV66" s="186">
        <v>199500</v>
      </c>
      <c r="AW66" s="186">
        <v>66700</v>
      </c>
      <c r="AX66" s="186">
        <v>13950</v>
      </c>
      <c r="AY66" s="189">
        <v>189.72</v>
      </c>
      <c r="AZ66" s="189">
        <v>10015.09</v>
      </c>
      <c r="BA66" s="268">
        <v>18108.79</v>
      </c>
    </row>
    <row r="67" spans="1:53" x14ac:dyDescent="0.25">
      <c r="A67" s="275">
        <v>39136</v>
      </c>
      <c r="B67" s="186">
        <v>89500</v>
      </c>
      <c r="C67" s="186">
        <v>12900</v>
      </c>
      <c r="D67" s="186">
        <v>19400</v>
      </c>
      <c r="E67" s="186">
        <v>20150</v>
      </c>
      <c r="F67" s="186">
        <v>33100</v>
      </c>
      <c r="G67" s="186">
        <v>19000</v>
      </c>
      <c r="H67" s="186">
        <v>28450</v>
      </c>
      <c r="I67" s="186">
        <v>45850</v>
      </c>
      <c r="J67" s="186">
        <v>355000</v>
      </c>
      <c r="K67" s="186">
        <v>31850</v>
      </c>
      <c r="L67" s="186">
        <v>593000</v>
      </c>
      <c r="M67" s="186">
        <v>36850</v>
      </c>
      <c r="N67" s="186">
        <v>24250</v>
      </c>
      <c r="O67" s="186">
        <v>56500</v>
      </c>
      <c r="P67" s="186">
        <v>169000</v>
      </c>
      <c r="Q67" s="186">
        <v>533000</v>
      </c>
      <c r="R67" s="186">
        <v>57600</v>
      </c>
      <c r="S67" s="186">
        <v>53200</v>
      </c>
      <c r="T67" s="186">
        <v>166000</v>
      </c>
      <c r="U67" s="186">
        <v>25600</v>
      </c>
      <c r="V67" s="186">
        <v>21550</v>
      </c>
      <c r="W67" s="186">
        <v>53500</v>
      </c>
      <c r="X67" s="186">
        <v>32300</v>
      </c>
      <c r="Y67" s="186">
        <v>37750</v>
      </c>
      <c r="Z67" s="186">
        <v>40550</v>
      </c>
      <c r="AA67" s="186"/>
      <c r="AB67" s="186">
        <v>33800</v>
      </c>
      <c r="AC67" s="186">
        <v>35350</v>
      </c>
      <c r="AD67" s="186">
        <v>54900</v>
      </c>
      <c r="AE67" s="186">
        <v>82000</v>
      </c>
      <c r="AF67" s="186">
        <v>62000</v>
      </c>
      <c r="AG67" s="186">
        <v>20500</v>
      </c>
      <c r="AH67" s="186">
        <v>33900</v>
      </c>
      <c r="AI67" s="186">
        <v>71900</v>
      </c>
      <c r="AJ67" s="186">
        <v>90600</v>
      </c>
      <c r="AK67" s="186"/>
      <c r="AL67" s="186">
        <v>43300</v>
      </c>
      <c r="AM67" s="186">
        <v>59000</v>
      </c>
      <c r="AN67" s="186">
        <v>31650</v>
      </c>
      <c r="AO67" s="186">
        <v>32800</v>
      </c>
      <c r="AP67" s="186">
        <v>22100</v>
      </c>
      <c r="AQ67" s="186">
        <v>60600</v>
      </c>
      <c r="AR67" s="186">
        <v>44400</v>
      </c>
      <c r="AS67" s="186">
        <v>375500</v>
      </c>
      <c r="AT67" s="186">
        <v>85000</v>
      </c>
      <c r="AU67" s="186"/>
      <c r="AV67" s="186">
        <v>195000</v>
      </c>
      <c r="AW67" s="186">
        <v>66800</v>
      </c>
      <c r="AX67" s="186">
        <v>13750</v>
      </c>
      <c r="AY67" s="189">
        <v>190.19</v>
      </c>
      <c r="AZ67" s="189">
        <v>9956.2999999999993</v>
      </c>
      <c r="BA67" s="268">
        <v>18188.419999999998</v>
      </c>
    </row>
    <row r="68" spans="1:53" x14ac:dyDescent="0.25">
      <c r="A68" s="275">
        <v>39137</v>
      </c>
      <c r="B68" s="186">
        <v>89500</v>
      </c>
      <c r="C68" s="186">
        <v>12900</v>
      </c>
      <c r="D68" s="186">
        <v>19400</v>
      </c>
      <c r="E68" s="186">
        <v>20150</v>
      </c>
      <c r="F68" s="186">
        <v>33100</v>
      </c>
      <c r="G68" s="186">
        <v>19000</v>
      </c>
      <c r="H68" s="186">
        <v>28450</v>
      </c>
      <c r="I68" s="186">
        <v>45850</v>
      </c>
      <c r="J68" s="186">
        <v>355000</v>
      </c>
      <c r="K68" s="186">
        <v>31850</v>
      </c>
      <c r="L68" s="186">
        <v>593000</v>
      </c>
      <c r="M68" s="186">
        <v>36850</v>
      </c>
      <c r="N68" s="186">
        <v>24250</v>
      </c>
      <c r="O68" s="186">
        <v>56500</v>
      </c>
      <c r="P68" s="186">
        <v>169000</v>
      </c>
      <c r="Q68" s="186">
        <v>533000</v>
      </c>
      <c r="R68" s="186">
        <v>57600</v>
      </c>
      <c r="S68" s="186">
        <v>53200</v>
      </c>
      <c r="T68" s="186">
        <v>166000</v>
      </c>
      <c r="U68" s="186">
        <v>25600</v>
      </c>
      <c r="V68" s="186">
        <v>21550</v>
      </c>
      <c r="W68" s="186">
        <v>53500</v>
      </c>
      <c r="X68" s="186">
        <v>32300</v>
      </c>
      <c r="Y68" s="186">
        <v>37750</v>
      </c>
      <c r="Z68" s="186">
        <v>40550</v>
      </c>
      <c r="AA68" s="186"/>
      <c r="AB68" s="186">
        <v>33800</v>
      </c>
      <c r="AC68" s="186">
        <v>35350</v>
      </c>
      <c r="AD68" s="186">
        <v>54900</v>
      </c>
      <c r="AE68" s="186">
        <v>82000</v>
      </c>
      <c r="AF68" s="186">
        <v>62000</v>
      </c>
      <c r="AG68" s="186">
        <v>20500</v>
      </c>
      <c r="AH68" s="186">
        <v>33900</v>
      </c>
      <c r="AI68" s="186">
        <v>71900</v>
      </c>
      <c r="AJ68" s="186">
        <v>90600</v>
      </c>
      <c r="AK68" s="186"/>
      <c r="AL68" s="186">
        <v>43300</v>
      </c>
      <c r="AM68" s="186">
        <v>59000</v>
      </c>
      <c r="AN68" s="186">
        <v>31650</v>
      </c>
      <c r="AO68" s="186">
        <v>32800</v>
      </c>
      <c r="AP68" s="186">
        <v>22100</v>
      </c>
      <c r="AQ68" s="186">
        <v>60600</v>
      </c>
      <c r="AR68" s="186">
        <v>44400</v>
      </c>
      <c r="AS68" s="186">
        <v>375500</v>
      </c>
      <c r="AT68" s="186">
        <v>85000</v>
      </c>
      <c r="AU68" s="186"/>
      <c r="AV68" s="186">
        <v>195000</v>
      </c>
      <c r="AW68" s="186">
        <v>66800</v>
      </c>
      <c r="AX68" s="186">
        <v>13750</v>
      </c>
      <c r="AY68" s="189">
        <v>190.19</v>
      </c>
      <c r="AZ68" s="189">
        <v>9956.2999999999993</v>
      </c>
      <c r="BA68" s="268">
        <v>18188.419999999998</v>
      </c>
    </row>
    <row r="69" spans="1:53" x14ac:dyDescent="0.25">
      <c r="A69" s="275">
        <v>39138</v>
      </c>
      <c r="B69" s="186">
        <v>89500</v>
      </c>
      <c r="C69" s="186">
        <v>12900</v>
      </c>
      <c r="D69" s="186">
        <v>19400</v>
      </c>
      <c r="E69" s="186">
        <v>20150</v>
      </c>
      <c r="F69" s="186">
        <v>33100</v>
      </c>
      <c r="G69" s="186">
        <v>19000</v>
      </c>
      <c r="H69" s="186">
        <v>28450</v>
      </c>
      <c r="I69" s="186">
        <v>45850</v>
      </c>
      <c r="J69" s="186">
        <v>355000</v>
      </c>
      <c r="K69" s="186">
        <v>31850</v>
      </c>
      <c r="L69" s="186">
        <v>593000</v>
      </c>
      <c r="M69" s="186">
        <v>36850</v>
      </c>
      <c r="N69" s="186">
        <v>24250</v>
      </c>
      <c r="O69" s="186">
        <v>56500</v>
      </c>
      <c r="P69" s="186">
        <v>169000</v>
      </c>
      <c r="Q69" s="186">
        <v>533000</v>
      </c>
      <c r="R69" s="186">
        <v>57600</v>
      </c>
      <c r="S69" s="186">
        <v>53200</v>
      </c>
      <c r="T69" s="186">
        <v>166000</v>
      </c>
      <c r="U69" s="186">
        <v>25600</v>
      </c>
      <c r="V69" s="186">
        <v>21550</v>
      </c>
      <c r="W69" s="186">
        <v>53500</v>
      </c>
      <c r="X69" s="186">
        <v>32300</v>
      </c>
      <c r="Y69" s="186">
        <v>37750</v>
      </c>
      <c r="Z69" s="186">
        <v>40550</v>
      </c>
      <c r="AA69" s="186"/>
      <c r="AB69" s="186">
        <v>33800</v>
      </c>
      <c r="AC69" s="186">
        <v>35350</v>
      </c>
      <c r="AD69" s="186">
        <v>54900</v>
      </c>
      <c r="AE69" s="186">
        <v>82000</v>
      </c>
      <c r="AF69" s="186">
        <v>62000</v>
      </c>
      <c r="AG69" s="186">
        <v>20500</v>
      </c>
      <c r="AH69" s="186">
        <v>33900</v>
      </c>
      <c r="AI69" s="186">
        <v>71900</v>
      </c>
      <c r="AJ69" s="186">
        <v>90600</v>
      </c>
      <c r="AK69" s="186"/>
      <c r="AL69" s="186">
        <v>43300</v>
      </c>
      <c r="AM69" s="186">
        <v>59000</v>
      </c>
      <c r="AN69" s="186">
        <v>31650</v>
      </c>
      <c r="AO69" s="186">
        <v>32800</v>
      </c>
      <c r="AP69" s="186">
        <v>22100</v>
      </c>
      <c r="AQ69" s="186">
        <v>60600</v>
      </c>
      <c r="AR69" s="186">
        <v>44400</v>
      </c>
      <c r="AS69" s="186">
        <v>375500</v>
      </c>
      <c r="AT69" s="186">
        <v>85000</v>
      </c>
      <c r="AU69" s="186"/>
      <c r="AV69" s="186">
        <v>195000</v>
      </c>
      <c r="AW69" s="186">
        <v>66800</v>
      </c>
      <c r="AX69" s="186">
        <v>13750</v>
      </c>
      <c r="AY69" s="189">
        <v>190.19</v>
      </c>
      <c r="AZ69" s="189">
        <v>9956.2999999999993</v>
      </c>
      <c r="BA69" s="268">
        <v>18188.419999999998</v>
      </c>
    </row>
    <row r="70" spans="1:53" x14ac:dyDescent="0.25">
      <c r="A70" s="275">
        <v>39139</v>
      </c>
      <c r="B70" s="186">
        <v>89400</v>
      </c>
      <c r="C70" s="186">
        <v>12600</v>
      </c>
      <c r="D70" s="186">
        <v>19650</v>
      </c>
      <c r="E70" s="186">
        <v>20000</v>
      </c>
      <c r="F70" s="186">
        <v>34000</v>
      </c>
      <c r="G70" s="186">
        <v>18800</v>
      </c>
      <c r="H70" s="186">
        <v>28100</v>
      </c>
      <c r="I70" s="186">
        <v>47100</v>
      </c>
      <c r="J70" s="186">
        <v>356000</v>
      </c>
      <c r="K70" s="186">
        <v>31900</v>
      </c>
      <c r="L70" s="186">
        <v>583000</v>
      </c>
      <c r="M70" s="186">
        <v>37100</v>
      </c>
      <c r="N70" s="186">
        <v>24800</v>
      </c>
      <c r="O70" s="186">
        <v>55800</v>
      </c>
      <c r="P70" s="186">
        <v>175000</v>
      </c>
      <c r="Q70" s="186">
        <v>543000</v>
      </c>
      <c r="R70" s="186">
        <v>57800</v>
      </c>
      <c r="S70" s="186">
        <v>53300</v>
      </c>
      <c r="T70" s="186">
        <v>164000</v>
      </c>
      <c r="U70" s="186">
        <v>25800</v>
      </c>
      <c r="V70" s="186">
        <v>22100</v>
      </c>
      <c r="W70" s="186">
        <v>54400</v>
      </c>
      <c r="X70" s="186">
        <v>32600</v>
      </c>
      <c r="Y70" s="186">
        <v>37050</v>
      </c>
      <c r="Z70" s="186">
        <v>39800</v>
      </c>
      <c r="AA70" s="186"/>
      <c r="AB70" s="186">
        <v>34250</v>
      </c>
      <c r="AC70" s="186">
        <v>35050</v>
      </c>
      <c r="AD70" s="186">
        <v>54900</v>
      </c>
      <c r="AE70" s="186">
        <v>82200</v>
      </c>
      <c r="AF70" s="186">
        <v>60000</v>
      </c>
      <c r="AG70" s="186">
        <v>20650</v>
      </c>
      <c r="AH70" s="186">
        <v>34200</v>
      </c>
      <c r="AI70" s="186">
        <v>70900</v>
      </c>
      <c r="AJ70" s="186">
        <v>91800</v>
      </c>
      <c r="AK70" s="186"/>
      <c r="AL70" s="186">
        <v>42600</v>
      </c>
      <c r="AM70" s="186">
        <v>58900</v>
      </c>
      <c r="AN70" s="186">
        <v>32000</v>
      </c>
      <c r="AO70" s="186">
        <v>32300</v>
      </c>
      <c r="AP70" s="186">
        <v>21400</v>
      </c>
      <c r="AQ70" s="186">
        <v>59700</v>
      </c>
      <c r="AR70" s="186">
        <v>45150</v>
      </c>
      <c r="AS70" s="186">
        <v>374000</v>
      </c>
      <c r="AT70" s="186">
        <v>84200</v>
      </c>
      <c r="AU70" s="186"/>
      <c r="AV70" s="186">
        <v>193500</v>
      </c>
      <c r="AW70" s="186">
        <v>68500</v>
      </c>
      <c r="AX70" s="186">
        <v>14150</v>
      </c>
      <c r="AY70" s="189">
        <v>190.12</v>
      </c>
      <c r="AZ70" s="189">
        <v>9889.4699999999993</v>
      </c>
      <c r="BA70" s="268">
        <v>18215.349999999999</v>
      </c>
    </row>
    <row r="71" spans="1:53" x14ac:dyDescent="0.25">
      <c r="A71" s="275">
        <v>39140</v>
      </c>
      <c r="B71" s="186">
        <v>87100</v>
      </c>
      <c r="C71" s="186">
        <v>12500</v>
      </c>
      <c r="D71" s="186">
        <v>19350</v>
      </c>
      <c r="E71" s="186">
        <v>19500</v>
      </c>
      <c r="F71" s="186">
        <v>33100</v>
      </c>
      <c r="G71" s="186">
        <v>18000</v>
      </c>
      <c r="H71" s="186">
        <v>28350</v>
      </c>
      <c r="I71" s="186">
        <v>49000</v>
      </c>
      <c r="J71" s="186">
        <v>346000</v>
      </c>
      <c r="K71" s="186">
        <v>31900</v>
      </c>
      <c r="L71" s="186">
        <v>581000</v>
      </c>
      <c r="M71" s="186">
        <v>36600</v>
      </c>
      <c r="N71" s="186">
        <v>24000</v>
      </c>
      <c r="O71" s="186">
        <v>54200</v>
      </c>
      <c r="P71" s="186">
        <v>173500</v>
      </c>
      <c r="Q71" s="186">
        <v>542000</v>
      </c>
      <c r="R71" s="186">
        <v>56000</v>
      </c>
      <c r="S71" s="186">
        <v>52700</v>
      </c>
      <c r="T71" s="186">
        <v>166500</v>
      </c>
      <c r="U71" s="186">
        <v>25150</v>
      </c>
      <c r="V71" s="186">
        <v>21450</v>
      </c>
      <c r="W71" s="186">
        <v>52500</v>
      </c>
      <c r="X71" s="186">
        <v>31950</v>
      </c>
      <c r="Y71" s="186">
        <v>37050</v>
      </c>
      <c r="Z71" s="186">
        <v>40200</v>
      </c>
      <c r="AA71" s="186"/>
      <c r="AB71" s="186">
        <v>32600</v>
      </c>
      <c r="AC71" s="186">
        <v>34700</v>
      </c>
      <c r="AD71" s="186">
        <v>53800</v>
      </c>
      <c r="AE71" s="186">
        <v>80000</v>
      </c>
      <c r="AF71" s="186">
        <v>57400</v>
      </c>
      <c r="AG71" s="186">
        <v>19800</v>
      </c>
      <c r="AH71" s="186">
        <v>33750</v>
      </c>
      <c r="AI71" s="186">
        <v>70100</v>
      </c>
      <c r="AJ71" s="186">
        <v>91000</v>
      </c>
      <c r="AK71" s="186"/>
      <c r="AL71" s="186">
        <v>43100</v>
      </c>
      <c r="AM71" s="186">
        <v>58100</v>
      </c>
      <c r="AN71" s="186">
        <v>32400</v>
      </c>
      <c r="AO71" s="186">
        <v>32150</v>
      </c>
      <c r="AP71" s="186">
        <v>20800</v>
      </c>
      <c r="AQ71" s="186">
        <v>60700</v>
      </c>
      <c r="AR71" s="186">
        <v>43500</v>
      </c>
      <c r="AS71" s="186">
        <v>372500</v>
      </c>
      <c r="AT71" s="186">
        <v>84200</v>
      </c>
      <c r="AU71" s="186"/>
      <c r="AV71" s="186">
        <v>196500</v>
      </c>
      <c r="AW71" s="186">
        <v>68500</v>
      </c>
      <c r="AX71" s="186">
        <v>14100</v>
      </c>
      <c r="AY71" s="189">
        <v>188.15</v>
      </c>
      <c r="AZ71" s="189">
        <v>9586.23</v>
      </c>
      <c r="BA71" s="268">
        <v>18119.919999999998</v>
      </c>
    </row>
    <row r="72" spans="1:53" x14ac:dyDescent="0.25">
      <c r="A72" s="275">
        <v>39141</v>
      </c>
      <c r="B72" s="186">
        <v>84800</v>
      </c>
      <c r="C72" s="186">
        <v>12150</v>
      </c>
      <c r="D72" s="186">
        <v>18700</v>
      </c>
      <c r="E72" s="186">
        <v>19100</v>
      </c>
      <c r="F72" s="186">
        <v>33200</v>
      </c>
      <c r="G72" s="186">
        <v>17400</v>
      </c>
      <c r="H72" s="186">
        <v>28000</v>
      </c>
      <c r="I72" s="186">
        <v>49700</v>
      </c>
      <c r="J72" s="186">
        <v>340500</v>
      </c>
      <c r="K72" s="186">
        <v>30900</v>
      </c>
      <c r="L72" s="186">
        <v>567000</v>
      </c>
      <c r="M72" s="186">
        <v>35450</v>
      </c>
      <c r="N72" s="186">
        <v>23100</v>
      </c>
      <c r="O72" s="186">
        <v>52500</v>
      </c>
      <c r="P72" s="186">
        <v>166000</v>
      </c>
      <c r="Q72" s="186">
        <v>542000</v>
      </c>
      <c r="R72" s="186">
        <v>53100</v>
      </c>
      <c r="S72" s="186">
        <v>52000</v>
      </c>
      <c r="T72" s="186">
        <v>161000</v>
      </c>
      <c r="U72" s="186">
        <v>23850</v>
      </c>
      <c r="V72" s="186">
        <v>21000</v>
      </c>
      <c r="W72" s="186">
        <v>50000</v>
      </c>
      <c r="X72" s="186">
        <v>31150</v>
      </c>
      <c r="Y72" s="186">
        <v>36750</v>
      </c>
      <c r="Z72" s="186">
        <v>39600</v>
      </c>
      <c r="AA72" s="186"/>
      <c r="AB72" s="186">
        <v>31800</v>
      </c>
      <c r="AC72" s="186">
        <v>33300</v>
      </c>
      <c r="AD72" s="186">
        <v>51400</v>
      </c>
      <c r="AE72" s="186">
        <v>78000</v>
      </c>
      <c r="AF72" s="186">
        <v>57000</v>
      </c>
      <c r="AG72" s="186">
        <v>19200</v>
      </c>
      <c r="AH72" s="186">
        <v>33200</v>
      </c>
      <c r="AI72" s="186">
        <v>69000</v>
      </c>
      <c r="AJ72" s="186">
        <v>86000</v>
      </c>
      <c r="AK72" s="186"/>
      <c r="AL72" s="186">
        <v>42100</v>
      </c>
      <c r="AM72" s="186">
        <v>56900</v>
      </c>
      <c r="AN72" s="186">
        <v>31100</v>
      </c>
      <c r="AO72" s="186">
        <v>30950</v>
      </c>
      <c r="AP72" s="186">
        <v>20500</v>
      </c>
      <c r="AQ72" s="186">
        <v>59700</v>
      </c>
      <c r="AR72" s="186">
        <v>43500</v>
      </c>
      <c r="AS72" s="186">
        <v>353000</v>
      </c>
      <c r="AT72" s="186">
        <v>80000</v>
      </c>
      <c r="AU72" s="186"/>
      <c r="AV72" s="186">
        <v>196500</v>
      </c>
      <c r="AW72" s="186">
        <v>68000</v>
      </c>
      <c r="AX72" s="186">
        <v>13550</v>
      </c>
      <c r="AY72" s="189">
        <v>183.2</v>
      </c>
      <c r="AZ72" s="189">
        <v>9283.67</v>
      </c>
      <c r="BA72" s="268">
        <v>17604.12</v>
      </c>
    </row>
    <row r="73" spans="1:53" x14ac:dyDescent="0.25">
      <c r="A73" s="275">
        <v>39142</v>
      </c>
      <c r="B73" s="186">
        <v>84800</v>
      </c>
      <c r="C73" s="186">
        <v>12150</v>
      </c>
      <c r="D73" s="186">
        <v>18700</v>
      </c>
      <c r="E73" s="186">
        <v>19100</v>
      </c>
      <c r="F73" s="186">
        <v>33200</v>
      </c>
      <c r="G73" s="186">
        <v>17400</v>
      </c>
      <c r="H73" s="186">
        <v>28000</v>
      </c>
      <c r="I73" s="186">
        <v>49700</v>
      </c>
      <c r="J73" s="186">
        <v>340500</v>
      </c>
      <c r="K73" s="186">
        <v>30900</v>
      </c>
      <c r="L73" s="186">
        <v>567000</v>
      </c>
      <c r="M73" s="186">
        <v>35450</v>
      </c>
      <c r="N73" s="186">
        <v>23100</v>
      </c>
      <c r="O73" s="186">
        <v>52500</v>
      </c>
      <c r="P73" s="186">
        <v>166000</v>
      </c>
      <c r="Q73" s="186">
        <v>542000</v>
      </c>
      <c r="R73" s="186">
        <v>53100</v>
      </c>
      <c r="S73" s="186">
        <v>52000</v>
      </c>
      <c r="T73" s="186">
        <v>161000</v>
      </c>
      <c r="U73" s="186">
        <v>23850</v>
      </c>
      <c r="V73" s="186">
        <v>21000</v>
      </c>
      <c r="W73" s="186">
        <v>50000</v>
      </c>
      <c r="X73" s="186">
        <v>31150</v>
      </c>
      <c r="Y73" s="186">
        <v>36750</v>
      </c>
      <c r="Z73" s="186">
        <v>39600</v>
      </c>
      <c r="AA73" s="186"/>
      <c r="AB73" s="186">
        <v>31800</v>
      </c>
      <c r="AC73" s="186">
        <v>33300</v>
      </c>
      <c r="AD73" s="186">
        <v>51400</v>
      </c>
      <c r="AE73" s="186">
        <v>78000</v>
      </c>
      <c r="AF73" s="186">
        <v>57000</v>
      </c>
      <c r="AG73" s="186">
        <v>19200</v>
      </c>
      <c r="AH73" s="186">
        <v>33200</v>
      </c>
      <c r="AI73" s="186">
        <v>69000</v>
      </c>
      <c r="AJ73" s="186">
        <v>86000</v>
      </c>
      <c r="AK73" s="186"/>
      <c r="AL73" s="186">
        <v>42100</v>
      </c>
      <c r="AM73" s="186">
        <v>56900</v>
      </c>
      <c r="AN73" s="186">
        <v>31100</v>
      </c>
      <c r="AO73" s="186">
        <v>30950</v>
      </c>
      <c r="AP73" s="186">
        <v>20500</v>
      </c>
      <c r="AQ73" s="186">
        <v>59700</v>
      </c>
      <c r="AR73" s="186">
        <v>43500</v>
      </c>
      <c r="AS73" s="186">
        <v>353000</v>
      </c>
      <c r="AT73" s="186">
        <v>80000</v>
      </c>
      <c r="AU73" s="186"/>
      <c r="AV73" s="186">
        <v>196500</v>
      </c>
      <c r="AW73" s="186">
        <v>68000</v>
      </c>
      <c r="AX73" s="186">
        <v>13550</v>
      </c>
      <c r="AY73" s="189">
        <v>183.2</v>
      </c>
      <c r="AZ73" s="189">
        <v>9016.6299999999992</v>
      </c>
      <c r="BA73" s="268">
        <v>17453.509999999998</v>
      </c>
    </row>
    <row r="74" spans="1:53" x14ac:dyDescent="0.25">
      <c r="A74" s="275">
        <v>39143</v>
      </c>
      <c r="B74" s="186">
        <v>84000</v>
      </c>
      <c r="C74" s="186">
        <v>12350</v>
      </c>
      <c r="D74" s="186">
        <v>18450</v>
      </c>
      <c r="E74" s="186">
        <v>18400</v>
      </c>
      <c r="F74" s="186">
        <v>31900</v>
      </c>
      <c r="G74" s="186">
        <v>17150</v>
      </c>
      <c r="H74" s="186">
        <v>27550</v>
      </c>
      <c r="I74" s="186">
        <v>50300</v>
      </c>
      <c r="J74" s="186">
        <v>340000</v>
      </c>
      <c r="K74" s="186">
        <v>30650</v>
      </c>
      <c r="L74" s="186">
        <v>566000</v>
      </c>
      <c r="M74" s="186">
        <v>35950</v>
      </c>
      <c r="N74" s="186">
        <v>23700</v>
      </c>
      <c r="O74" s="186">
        <v>52200</v>
      </c>
      <c r="P74" s="186">
        <v>166000</v>
      </c>
      <c r="Q74" s="186">
        <v>550000</v>
      </c>
      <c r="R74" s="186">
        <v>53400</v>
      </c>
      <c r="S74" s="186">
        <v>51700</v>
      </c>
      <c r="T74" s="186">
        <v>163000</v>
      </c>
      <c r="U74" s="186">
        <v>23100</v>
      </c>
      <c r="V74" s="186">
        <v>20900</v>
      </c>
      <c r="W74" s="186">
        <v>49250</v>
      </c>
      <c r="X74" s="186">
        <v>31400</v>
      </c>
      <c r="Y74" s="186">
        <v>36250</v>
      </c>
      <c r="Z74" s="186">
        <v>39150</v>
      </c>
      <c r="AA74" s="186"/>
      <c r="AB74" s="186">
        <v>33500</v>
      </c>
      <c r="AC74" s="186">
        <v>33400</v>
      </c>
      <c r="AD74" s="186">
        <v>50300</v>
      </c>
      <c r="AE74" s="186">
        <v>77800</v>
      </c>
      <c r="AF74" s="186">
        <v>55000</v>
      </c>
      <c r="AG74" s="186">
        <v>18950</v>
      </c>
      <c r="AH74" s="186">
        <v>34000</v>
      </c>
      <c r="AI74" s="186">
        <v>68800</v>
      </c>
      <c r="AJ74" s="186">
        <v>83900</v>
      </c>
      <c r="AK74" s="186"/>
      <c r="AL74" s="186">
        <v>42600</v>
      </c>
      <c r="AM74" s="186">
        <v>56700</v>
      </c>
      <c r="AN74" s="186">
        <v>30950</v>
      </c>
      <c r="AO74" s="186">
        <v>30600</v>
      </c>
      <c r="AP74" s="186">
        <v>20150</v>
      </c>
      <c r="AQ74" s="186">
        <v>58500</v>
      </c>
      <c r="AR74" s="186">
        <v>43500</v>
      </c>
      <c r="AS74" s="186">
        <v>364000</v>
      </c>
      <c r="AT74" s="186">
        <v>80100</v>
      </c>
      <c r="AU74" s="186"/>
      <c r="AV74" s="186">
        <v>194500</v>
      </c>
      <c r="AW74" s="186">
        <v>67200</v>
      </c>
      <c r="AX74" s="186">
        <v>14100</v>
      </c>
      <c r="AY74" s="189">
        <v>182.78</v>
      </c>
      <c r="AZ74" s="189">
        <v>8985.91</v>
      </c>
      <c r="BA74" s="268">
        <v>17217.93</v>
      </c>
    </row>
    <row r="75" spans="1:53" x14ac:dyDescent="0.25">
      <c r="A75" s="275">
        <v>39144</v>
      </c>
      <c r="B75" s="186">
        <v>84000</v>
      </c>
      <c r="C75" s="186">
        <v>12350</v>
      </c>
      <c r="D75" s="186">
        <v>18450</v>
      </c>
      <c r="E75" s="186">
        <v>18400</v>
      </c>
      <c r="F75" s="186">
        <v>31900</v>
      </c>
      <c r="G75" s="186">
        <v>17150</v>
      </c>
      <c r="H75" s="186">
        <v>27550</v>
      </c>
      <c r="I75" s="186">
        <v>50300</v>
      </c>
      <c r="J75" s="186">
        <v>340000</v>
      </c>
      <c r="K75" s="186">
        <v>30650</v>
      </c>
      <c r="L75" s="186">
        <v>566000</v>
      </c>
      <c r="M75" s="186">
        <v>35950</v>
      </c>
      <c r="N75" s="186">
        <v>23700</v>
      </c>
      <c r="O75" s="186">
        <v>52200</v>
      </c>
      <c r="P75" s="186">
        <v>166000</v>
      </c>
      <c r="Q75" s="186">
        <v>550000</v>
      </c>
      <c r="R75" s="186">
        <v>53400</v>
      </c>
      <c r="S75" s="186">
        <v>51700</v>
      </c>
      <c r="T75" s="186">
        <v>163000</v>
      </c>
      <c r="U75" s="186">
        <v>23100</v>
      </c>
      <c r="V75" s="186">
        <v>20900</v>
      </c>
      <c r="W75" s="186">
        <v>49250</v>
      </c>
      <c r="X75" s="186">
        <v>31400</v>
      </c>
      <c r="Y75" s="186">
        <v>36250</v>
      </c>
      <c r="Z75" s="186">
        <v>39150</v>
      </c>
      <c r="AA75" s="186"/>
      <c r="AB75" s="186">
        <v>33500</v>
      </c>
      <c r="AC75" s="186">
        <v>33400</v>
      </c>
      <c r="AD75" s="186">
        <v>50300</v>
      </c>
      <c r="AE75" s="186">
        <v>77800</v>
      </c>
      <c r="AF75" s="186">
        <v>55000</v>
      </c>
      <c r="AG75" s="186">
        <v>18950</v>
      </c>
      <c r="AH75" s="186">
        <v>34000</v>
      </c>
      <c r="AI75" s="186">
        <v>68800</v>
      </c>
      <c r="AJ75" s="186">
        <v>83900</v>
      </c>
      <c r="AK75" s="186"/>
      <c r="AL75" s="186">
        <v>42600</v>
      </c>
      <c r="AM75" s="186">
        <v>56700</v>
      </c>
      <c r="AN75" s="186">
        <v>30950</v>
      </c>
      <c r="AO75" s="186">
        <v>30600</v>
      </c>
      <c r="AP75" s="186">
        <v>20150</v>
      </c>
      <c r="AQ75" s="186">
        <v>58500</v>
      </c>
      <c r="AR75" s="186">
        <v>43500</v>
      </c>
      <c r="AS75" s="186">
        <v>364000</v>
      </c>
      <c r="AT75" s="186">
        <v>80100</v>
      </c>
      <c r="AU75" s="186"/>
      <c r="AV75" s="186">
        <v>194500</v>
      </c>
      <c r="AW75" s="186">
        <v>67200</v>
      </c>
      <c r="AX75" s="186">
        <v>14100</v>
      </c>
      <c r="AY75" s="189">
        <v>182.78</v>
      </c>
      <c r="AZ75" s="189">
        <v>8985.91</v>
      </c>
      <c r="BA75" s="268">
        <v>17217.93</v>
      </c>
    </row>
    <row r="76" spans="1:53" x14ac:dyDescent="0.25">
      <c r="A76" s="275">
        <v>39145</v>
      </c>
      <c r="B76" s="186">
        <v>84000</v>
      </c>
      <c r="C76" s="186">
        <v>12350</v>
      </c>
      <c r="D76" s="186">
        <v>18450</v>
      </c>
      <c r="E76" s="186">
        <v>18400</v>
      </c>
      <c r="F76" s="186">
        <v>31900</v>
      </c>
      <c r="G76" s="186">
        <v>17150</v>
      </c>
      <c r="H76" s="186">
        <v>27550</v>
      </c>
      <c r="I76" s="186">
        <v>50300</v>
      </c>
      <c r="J76" s="186">
        <v>340000</v>
      </c>
      <c r="K76" s="186">
        <v>30650</v>
      </c>
      <c r="L76" s="186">
        <v>566000</v>
      </c>
      <c r="M76" s="186">
        <v>35950</v>
      </c>
      <c r="N76" s="186">
        <v>23700</v>
      </c>
      <c r="O76" s="186">
        <v>52200</v>
      </c>
      <c r="P76" s="186">
        <v>166000</v>
      </c>
      <c r="Q76" s="186">
        <v>550000</v>
      </c>
      <c r="R76" s="186">
        <v>53400</v>
      </c>
      <c r="S76" s="186">
        <v>51700</v>
      </c>
      <c r="T76" s="186">
        <v>163000</v>
      </c>
      <c r="U76" s="186">
        <v>23100</v>
      </c>
      <c r="V76" s="186">
        <v>20900</v>
      </c>
      <c r="W76" s="186">
        <v>49250</v>
      </c>
      <c r="X76" s="186">
        <v>31400</v>
      </c>
      <c r="Y76" s="186">
        <v>36250</v>
      </c>
      <c r="Z76" s="186">
        <v>39150</v>
      </c>
      <c r="AA76" s="186"/>
      <c r="AB76" s="186">
        <v>33500</v>
      </c>
      <c r="AC76" s="186">
        <v>33400</v>
      </c>
      <c r="AD76" s="186">
        <v>50300</v>
      </c>
      <c r="AE76" s="186">
        <v>77800</v>
      </c>
      <c r="AF76" s="186">
        <v>55000</v>
      </c>
      <c r="AG76" s="186">
        <v>18950</v>
      </c>
      <c r="AH76" s="186">
        <v>34000</v>
      </c>
      <c r="AI76" s="186">
        <v>68800</v>
      </c>
      <c r="AJ76" s="186">
        <v>83900</v>
      </c>
      <c r="AK76" s="186"/>
      <c r="AL76" s="186">
        <v>42600</v>
      </c>
      <c r="AM76" s="186">
        <v>56700</v>
      </c>
      <c r="AN76" s="186">
        <v>30950</v>
      </c>
      <c r="AO76" s="186">
        <v>30600</v>
      </c>
      <c r="AP76" s="186">
        <v>20150</v>
      </c>
      <c r="AQ76" s="186">
        <v>58500</v>
      </c>
      <c r="AR76" s="186">
        <v>43500</v>
      </c>
      <c r="AS76" s="186">
        <v>364000</v>
      </c>
      <c r="AT76" s="186">
        <v>80100</v>
      </c>
      <c r="AU76" s="186"/>
      <c r="AV76" s="186">
        <v>194500</v>
      </c>
      <c r="AW76" s="186">
        <v>67200</v>
      </c>
      <c r="AX76" s="186">
        <v>14100</v>
      </c>
      <c r="AY76" s="189">
        <v>182.78</v>
      </c>
      <c r="AZ76" s="189">
        <v>8985.91</v>
      </c>
      <c r="BA76" s="268">
        <v>17217.93</v>
      </c>
    </row>
    <row r="77" spans="1:53" x14ac:dyDescent="0.25">
      <c r="A77" s="275">
        <v>39146</v>
      </c>
      <c r="B77" s="186">
        <v>81000</v>
      </c>
      <c r="C77" s="186">
        <v>12450</v>
      </c>
      <c r="D77" s="186">
        <v>18000</v>
      </c>
      <c r="E77" s="186">
        <v>17500</v>
      </c>
      <c r="F77" s="186">
        <v>30200</v>
      </c>
      <c r="G77" s="186">
        <v>16500</v>
      </c>
      <c r="H77" s="186">
        <v>26750</v>
      </c>
      <c r="I77" s="186">
        <v>48050</v>
      </c>
      <c r="J77" s="186">
        <v>328000</v>
      </c>
      <c r="K77" s="186">
        <v>29900</v>
      </c>
      <c r="L77" s="186">
        <v>563000</v>
      </c>
      <c r="M77" s="186">
        <v>35400</v>
      </c>
      <c r="N77" s="186">
        <v>22750</v>
      </c>
      <c r="O77" s="186">
        <v>50100</v>
      </c>
      <c r="P77" s="186">
        <v>159500</v>
      </c>
      <c r="Q77" s="186">
        <v>526000</v>
      </c>
      <c r="R77" s="186">
        <v>51800</v>
      </c>
      <c r="S77" s="186">
        <v>49200</v>
      </c>
      <c r="T77" s="186">
        <v>152000</v>
      </c>
      <c r="U77" s="186">
        <v>22350</v>
      </c>
      <c r="V77" s="186">
        <v>20200</v>
      </c>
      <c r="W77" s="186">
        <v>48000</v>
      </c>
      <c r="X77" s="186">
        <v>31450</v>
      </c>
      <c r="Y77" s="186">
        <v>34950</v>
      </c>
      <c r="Z77" s="186">
        <v>38350</v>
      </c>
      <c r="AA77" s="186"/>
      <c r="AB77" s="186">
        <v>33700</v>
      </c>
      <c r="AC77" s="186">
        <v>31500</v>
      </c>
      <c r="AD77" s="186">
        <v>47300</v>
      </c>
      <c r="AE77" s="186">
        <v>77600</v>
      </c>
      <c r="AF77" s="186">
        <v>53500</v>
      </c>
      <c r="AG77" s="186">
        <v>18300</v>
      </c>
      <c r="AH77" s="186">
        <v>33400</v>
      </c>
      <c r="AI77" s="186">
        <v>68300</v>
      </c>
      <c r="AJ77" s="186">
        <v>77100</v>
      </c>
      <c r="AK77" s="186"/>
      <c r="AL77" s="186">
        <v>42550</v>
      </c>
      <c r="AM77" s="186">
        <v>55800</v>
      </c>
      <c r="AN77" s="186">
        <v>30800</v>
      </c>
      <c r="AO77" s="186">
        <v>30300</v>
      </c>
      <c r="AP77" s="186">
        <v>19750</v>
      </c>
      <c r="AQ77" s="186">
        <v>57100</v>
      </c>
      <c r="AR77" s="186">
        <v>41700</v>
      </c>
      <c r="AS77" s="186">
        <v>333000</v>
      </c>
      <c r="AT77" s="186">
        <v>78100</v>
      </c>
      <c r="AU77" s="186"/>
      <c r="AV77" s="186">
        <v>191500</v>
      </c>
      <c r="AW77" s="186">
        <v>65900</v>
      </c>
      <c r="AX77" s="186">
        <v>13800</v>
      </c>
      <c r="AY77" s="189">
        <v>177.69</v>
      </c>
      <c r="AZ77" s="189">
        <v>8528.4599999999991</v>
      </c>
      <c r="BA77" s="268">
        <v>16642.25</v>
      </c>
    </row>
    <row r="78" spans="1:53" x14ac:dyDescent="0.25">
      <c r="A78" s="275">
        <v>39147</v>
      </c>
      <c r="B78" s="186">
        <v>83200</v>
      </c>
      <c r="C78" s="186">
        <v>12700</v>
      </c>
      <c r="D78" s="186">
        <v>18500</v>
      </c>
      <c r="E78" s="186">
        <v>17950</v>
      </c>
      <c r="F78" s="186">
        <v>31000</v>
      </c>
      <c r="G78" s="186">
        <v>17200</v>
      </c>
      <c r="H78" s="186">
        <v>27400</v>
      </c>
      <c r="I78" s="186">
        <v>50800</v>
      </c>
      <c r="J78" s="186">
        <v>335000</v>
      </c>
      <c r="K78" s="186">
        <v>30900</v>
      </c>
      <c r="L78" s="186">
        <v>569000</v>
      </c>
      <c r="M78" s="186">
        <v>35900</v>
      </c>
      <c r="N78" s="186">
        <v>22850</v>
      </c>
      <c r="O78" s="186">
        <v>51200</v>
      </c>
      <c r="P78" s="186">
        <v>163500</v>
      </c>
      <c r="Q78" s="186">
        <v>530000</v>
      </c>
      <c r="R78" s="186">
        <v>53000</v>
      </c>
      <c r="S78" s="186">
        <v>51000</v>
      </c>
      <c r="T78" s="186">
        <v>157500</v>
      </c>
      <c r="U78" s="186">
        <v>22850</v>
      </c>
      <c r="V78" s="186">
        <v>20550</v>
      </c>
      <c r="W78" s="186">
        <v>48750</v>
      </c>
      <c r="X78" s="186">
        <v>32100</v>
      </c>
      <c r="Y78" s="186">
        <v>35550</v>
      </c>
      <c r="Z78" s="186">
        <v>38400</v>
      </c>
      <c r="AA78" s="186"/>
      <c r="AB78" s="186">
        <v>33300</v>
      </c>
      <c r="AC78" s="186">
        <v>32800</v>
      </c>
      <c r="AD78" s="186">
        <v>48000</v>
      </c>
      <c r="AE78" s="186">
        <v>78100</v>
      </c>
      <c r="AF78" s="186">
        <v>54700</v>
      </c>
      <c r="AG78" s="186">
        <v>18650</v>
      </c>
      <c r="AH78" s="186">
        <v>35000</v>
      </c>
      <c r="AI78" s="186">
        <v>68800</v>
      </c>
      <c r="AJ78" s="186">
        <v>77900</v>
      </c>
      <c r="AK78" s="186"/>
      <c r="AL78" s="186">
        <v>43800</v>
      </c>
      <c r="AM78" s="186">
        <v>56500</v>
      </c>
      <c r="AN78" s="186">
        <v>31300</v>
      </c>
      <c r="AO78" s="186">
        <v>30750</v>
      </c>
      <c r="AP78" s="186">
        <v>19900</v>
      </c>
      <c r="AQ78" s="186">
        <v>59200</v>
      </c>
      <c r="AR78" s="186">
        <v>42700</v>
      </c>
      <c r="AS78" s="186">
        <v>350000</v>
      </c>
      <c r="AT78" s="186">
        <v>79400</v>
      </c>
      <c r="AU78" s="186"/>
      <c r="AV78" s="186">
        <v>193000</v>
      </c>
      <c r="AW78" s="186">
        <v>65000</v>
      </c>
      <c r="AX78" s="186">
        <v>14500</v>
      </c>
      <c r="AY78" s="189">
        <v>181.23</v>
      </c>
      <c r="AZ78" s="189">
        <v>8833.25</v>
      </c>
      <c r="BA78" s="268">
        <v>16844.5</v>
      </c>
    </row>
    <row r="79" spans="1:53" x14ac:dyDescent="0.25">
      <c r="A79" s="275">
        <v>39148</v>
      </c>
      <c r="B79" s="186">
        <v>84100</v>
      </c>
      <c r="C79" s="186">
        <v>12650</v>
      </c>
      <c r="D79" s="186">
        <v>18900</v>
      </c>
      <c r="E79" s="186">
        <v>18950</v>
      </c>
      <c r="F79" s="186">
        <v>32950</v>
      </c>
      <c r="G79" s="186">
        <v>17150</v>
      </c>
      <c r="H79" s="186">
        <v>27400</v>
      </c>
      <c r="I79" s="186">
        <v>52300</v>
      </c>
      <c r="J79" s="186">
        <v>338000</v>
      </c>
      <c r="K79" s="186">
        <v>31500</v>
      </c>
      <c r="L79" s="186">
        <v>570000</v>
      </c>
      <c r="M79" s="186">
        <v>35150</v>
      </c>
      <c r="N79" s="186">
        <v>23250</v>
      </c>
      <c r="O79" s="186">
        <v>51000</v>
      </c>
      <c r="P79" s="186">
        <v>161000</v>
      </c>
      <c r="Q79" s="186">
        <v>532000</v>
      </c>
      <c r="R79" s="186">
        <v>55500</v>
      </c>
      <c r="S79" s="186">
        <v>52000</v>
      </c>
      <c r="T79" s="186">
        <v>160500</v>
      </c>
      <c r="U79" s="186">
        <v>22900</v>
      </c>
      <c r="V79" s="186">
        <v>20650</v>
      </c>
      <c r="W79" s="186">
        <v>48750</v>
      </c>
      <c r="X79" s="186">
        <v>32000</v>
      </c>
      <c r="Y79" s="186">
        <v>35350</v>
      </c>
      <c r="Z79" s="186">
        <v>37800</v>
      </c>
      <c r="AA79" s="186"/>
      <c r="AB79" s="186">
        <v>33050</v>
      </c>
      <c r="AC79" s="186">
        <v>33000</v>
      </c>
      <c r="AD79" s="186">
        <v>48200</v>
      </c>
      <c r="AE79" s="186">
        <v>79100</v>
      </c>
      <c r="AF79" s="186">
        <v>54600</v>
      </c>
      <c r="AG79" s="186">
        <v>18450</v>
      </c>
      <c r="AH79" s="186">
        <v>35750</v>
      </c>
      <c r="AI79" s="186">
        <v>68500</v>
      </c>
      <c r="AJ79" s="186">
        <v>78000</v>
      </c>
      <c r="AK79" s="186"/>
      <c r="AL79" s="186">
        <v>43400</v>
      </c>
      <c r="AM79" s="186">
        <v>56400</v>
      </c>
      <c r="AN79" s="186">
        <v>31100</v>
      </c>
      <c r="AO79" s="186">
        <v>30800</v>
      </c>
      <c r="AP79" s="186">
        <v>19650</v>
      </c>
      <c r="AQ79" s="186">
        <v>59300</v>
      </c>
      <c r="AR79" s="186">
        <v>42800</v>
      </c>
      <c r="AS79" s="186">
        <v>358000</v>
      </c>
      <c r="AT79" s="186">
        <v>80400</v>
      </c>
      <c r="AU79" s="186"/>
      <c r="AV79" s="186">
        <v>192000</v>
      </c>
      <c r="AW79" s="186">
        <v>64000</v>
      </c>
      <c r="AX79" s="186">
        <v>14650</v>
      </c>
      <c r="AY79" s="189">
        <v>182.36</v>
      </c>
      <c r="AZ79" s="189">
        <v>8876.06</v>
      </c>
      <c r="BA79" s="268">
        <v>16764.62</v>
      </c>
    </row>
    <row r="80" spans="1:53" x14ac:dyDescent="0.25">
      <c r="A80" s="275">
        <v>39149</v>
      </c>
      <c r="B80" s="186">
        <v>84600</v>
      </c>
      <c r="C80" s="186">
        <v>12550</v>
      </c>
      <c r="D80" s="186">
        <v>18850</v>
      </c>
      <c r="E80" s="186">
        <v>19600</v>
      </c>
      <c r="F80" s="186">
        <v>32850</v>
      </c>
      <c r="G80" s="186">
        <v>17950</v>
      </c>
      <c r="H80" s="186">
        <v>27500</v>
      </c>
      <c r="I80" s="186">
        <v>52500</v>
      </c>
      <c r="J80" s="186">
        <v>337500</v>
      </c>
      <c r="K80" s="186">
        <v>32200</v>
      </c>
      <c r="L80" s="186">
        <v>574000</v>
      </c>
      <c r="M80" s="186">
        <v>34850</v>
      </c>
      <c r="N80" s="186">
        <v>23350</v>
      </c>
      <c r="O80" s="186">
        <v>52800</v>
      </c>
      <c r="P80" s="186">
        <v>160000</v>
      </c>
      <c r="Q80" s="186">
        <v>543000</v>
      </c>
      <c r="R80" s="186">
        <v>55400</v>
      </c>
      <c r="S80" s="186">
        <v>53100</v>
      </c>
      <c r="T80" s="186">
        <v>161500</v>
      </c>
      <c r="U80" s="186">
        <v>23100</v>
      </c>
      <c r="V80" s="186">
        <v>21100</v>
      </c>
      <c r="W80" s="186">
        <v>49300</v>
      </c>
      <c r="X80" s="186">
        <v>32400</v>
      </c>
      <c r="Y80" s="186">
        <v>35350</v>
      </c>
      <c r="Z80" s="186">
        <v>37800</v>
      </c>
      <c r="AA80" s="186"/>
      <c r="AB80" s="186">
        <v>34000</v>
      </c>
      <c r="AC80" s="186">
        <v>34100</v>
      </c>
      <c r="AD80" s="186">
        <v>49800</v>
      </c>
      <c r="AE80" s="186">
        <v>79900</v>
      </c>
      <c r="AF80" s="186">
        <v>55000</v>
      </c>
      <c r="AG80" s="186">
        <v>18850</v>
      </c>
      <c r="AH80" s="186">
        <v>35550</v>
      </c>
      <c r="AI80" s="186">
        <v>67600</v>
      </c>
      <c r="AJ80" s="186">
        <v>79000</v>
      </c>
      <c r="AK80" s="186"/>
      <c r="AL80" s="186">
        <v>42850</v>
      </c>
      <c r="AM80" s="186">
        <v>56500</v>
      </c>
      <c r="AN80" s="186">
        <v>32000</v>
      </c>
      <c r="AO80" s="186">
        <v>31350</v>
      </c>
      <c r="AP80" s="186">
        <v>20450</v>
      </c>
      <c r="AQ80" s="186">
        <v>60000</v>
      </c>
      <c r="AR80" s="186">
        <v>43350</v>
      </c>
      <c r="AS80" s="186">
        <v>367000</v>
      </c>
      <c r="AT80" s="186">
        <v>82000</v>
      </c>
      <c r="AU80" s="186"/>
      <c r="AV80" s="186">
        <v>192000</v>
      </c>
      <c r="AW80" s="186">
        <v>63700</v>
      </c>
      <c r="AX80" s="186">
        <v>14750</v>
      </c>
      <c r="AY80" s="189">
        <v>183.94</v>
      </c>
      <c r="AZ80" s="189">
        <v>9159.4599999999991</v>
      </c>
      <c r="BA80" s="268">
        <v>17090.310000000001</v>
      </c>
    </row>
    <row r="81" spans="1:53" x14ac:dyDescent="0.25">
      <c r="A81" s="275">
        <v>39150</v>
      </c>
      <c r="B81" s="186">
        <v>84200</v>
      </c>
      <c r="C81" s="186">
        <v>12600</v>
      </c>
      <c r="D81" s="186">
        <v>18400</v>
      </c>
      <c r="E81" s="186">
        <v>19750</v>
      </c>
      <c r="F81" s="186">
        <v>32650</v>
      </c>
      <c r="G81" s="186">
        <v>18100</v>
      </c>
      <c r="H81" s="186">
        <v>27300</v>
      </c>
      <c r="I81" s="186">
        <v>53500</v>
      </c>
      <c r="J81" s="186">
        <v>337000</v>
      </c>
      <c r="K81" s="186">
        <v>32250</v>
      </c>
      <c r="L81" s="186">
        <v>586000</v>
      </c>
      <c r="M81" s="186">
        <v>33650</v>
      </c>
      <c r="N81" s="186">
        <v>22950</v>
      </c>
      <c r="O81" s="186">
        <v>52800</v>
      </c>
      <c r="P81" s="186">
        <v>157500</v>
      </c>
      <c r="Q81" s="186">
        <v>540000</v>
      </c>
      <c r="R81" s="186">
        <v>54300</v>
      </c>
      <c r="S81" s="186">
        <v>54400</v>
      </c>
      <c r="T81" s="186">
        <v>159500</v>
      </c>
      <c r="U81" s="186">
        <v>22150</v>
      </c>
      <c r="V81" s="186">
        <v>20750</v>
      </c>
      <c r="W81" s="186">
        <v>49700</v>
      </c>
      <c r="X81" s="186">
        <v>32500</v>
      </c>
      <c r="Y81" s="186">
        <v>34550</v>
      </c>
      <c r="Z81" s="186">
        <v>37500</v>
      </c>
      <c r="AA81" s="186"/>
      <c r="AB81" s="186">
        <v>36650</v>
      </c>
      <c r="AC81" s="186">
        <v>34700</v>
      </c>
      <c r="AD81" s="186">
        <v>49450</v>
      </c>
      <c r="AE81" s="186">
        <v>79700</v>
      </c>
      <c r="AF81" s="186">
        <v>53200</v>
      </c>
      <c r="AG81" s="186">
        <v>19400</v>
      </c>
      <c r="AH81" s="186">
        <v>35700</v>
      </c>
      <c r="AI81" s="186">
        <v>67700</v>
      </c>
      <c r="AJ81" s="186">
        <v>78900</v>
      </c>
      <c r="AK81" s="186"/>
      <c r="AL81" s="186">
        <v>42900</v>
      </c>
      <c r="AM81" s="186">
        <v>56000</v>
      </c>
      <c r="AN81" s="186">
        <v>31250</v>
      </c>
      <c r="AO81" s="186">
        <v>31650</v>
      </c>
      <c r="AP81" s="186">
        <v>20850</v>
      </c>
      <c r="AQ81" s="186">
        <v>59200</v>
      </c>
      <c r="AR81" s="186">
        <v>45300</v>
      </c>
      <c r="AS81" s="186">
        <v>374000</v>
      </c>
      <c r="AT81" s="186">
        <v>80400</v>
      </c>
      <c r="AU81" s="186"/>
      <c r="AV81" s="186">
        <v>193500</v>
      </c>
      <c r="AW81" s="186">
        <v>62900</v>
      </c>
      <c r="AX81" s="186">
        <v>14800</v>
      </c>
      <c r="AY81" s="189">
        <v>183.87</v>
      </c>
      <c r="AZ81" s="189">
        <v>9231.2099999999991</v>
      </c>
      <c r="BA81" s="268">
        <v>17164.04</v>
      </c>
    </row>
    <row r="82" spans="1:53" x14ac:dyDescent="0.25">
      <c r="A82" s="275">
        <v>39151</v>
      </c>
      <c r="B82" s="186">
        <v>84200</v>
      </c>
      <c r="C82" s="186">
        <v>12600</v>
      </c>
      <c r="D82" s="186">
        <v>18400</v>
      </c>
      <c r="E82" s="186">
        <v>19750</v>
      </c>
      <c r="F82" s="186">
        <v>32650</v>
      </c>
      <c r="G82" s="186">
        <v>18100</v>
      </c>
      <c r="H82" s="186">
        <v>27300</v>
      </c>
      <c r="I82" s="186">
        <v>53500</v>
      </c>
      <c r="J82" s="186">
        <v>337000</v>
      </c>
      <c r="K82" s="186">
        <v>32250</v>
      </c>
      <c r="L82" s="186">
        <v>586000</v>
      </c>
      <c r="M82" s="186">
        <v>33650</v>
      </c>
      <c r="N82" s="186">
        <v>22950</v>
      </c>
      <c r="O82" s="186">
        <v>52800</v>
      </c>
      <c r="P82" s="186">
        <v>157500</v>
      </c>
      <c r="Q82" s="186">
        <v>540000</v>
      </c>
      <c r="R82" s="186">
        <v>54300</v>
      </c>
      <c r="S82" s="186">
        <v>54400</v>
      </c>
      <c r="T82" s="186">
        <v>159500</v>
      </c>
      <c r="U82" s="186">
        <v>22150</v>
      </c>
      <c r="V82" s="186">
        <v>20750</v>
      </c>
      <c r="W82" s="186">
        <v>49700</v>
      </c>
      <c r="X82" s="186">
        <v>32500</v>
      </c>
      <c r="Y82" s="186">
        <v>34550</v>
      </c>
      <c r="Z82" s="186">
        <v>37500</v>
      </c>
      <c r="AA82" s="186"/>
      <c r="AB82" s="186">
        <v>36650</v>
      </c>
      <c r="AC82" s="186">
        <v>34700</v>
      </c>
      <c r="AD82" s="186">
        <v>49450</v>
      </c>
      <c r="AE82" s="186">
        <v>79700</v>
      </c>
      <c r="AF82" s="186">
        <v>53200</v>
      </c>
      <c r="AG82" s="186">
        <v>19400</v>
      </c>
      <c r="AH82" s="186">
        <v>35700</v>
      </c>
      <c r="AI82" s="186">
        <v>67700</v>
      </c>
      <c r="AJ82" s="186">
        <v>78900</v>
      </c>
      <c r="AK82" s="186"/>
      <c r="AL82" s="186">
        <v>42900</v>
      </c>
      <c r="AM82" s="186">
        <v>56000</v>
      </c>
      <c r="AN82" s="186">
        <v>31250</v>
      </c>
      <c r="AO82" s="186">
        <v>31650</v>
      </c>
      <c r="AP82" s="186">
        <v>20850</v>
      </c>
      <c r="AQ82" s="186">
        <v>59200</v>
      </c>
      <c r="AR82" s="186">
        <v>45300</v>
      </c>
      <c r="AS82" s="186">
        <v>374000</v>
      </c>
      <c r="AT82" s="186">
        <v>80400</v>
      </c>
      <c r="AU82" s="186"/>
      <c r="AV82" s="186">
        <v>193500</v>
      </c>
      <c r="AW82" s="186">
        <v>62900</v>
      </c>
      <c r="AX82" s="186">
        <v>14800</v>
      </c>
      <c r="AY82" s="189">
        <v>183.87</v>
      </c>
      <c r="AZ82" s="189">
        <v>9231.2099999999991</v>
      </c>
      <c r="BA82" s="268">
        <v>17164.04</v>
      </c>
    </row>
    <row r="83" spans="1:53" x14ac:dyDescent="0.25">
      <c r="A83" s="275">
        <v>39152</v>
      </c>
      <c r="B83" s="186">
        <v>84200</v>
      </c>
      <c r="C83" s="186">
        <v>12600</v>
      </c>
      <c r="D83" s="186">
        <v>18400</v>
      </c>
      <c r="E83" s="186">
        <v>19750</v>
      </c>
      <c r="F83" s="186">
        <v>32650</v>
      </c>
      <c r="G83" s="186">
        <v>18100</v>
      </c>
      <c r="H83" s="186">
        <v>27300</v>
      </c>
      <c r="I83" s="186">
        <v>53500</v>
      </c>
      <c r="J83" s="186">
        <v>337000</v>
      </c>
      <c r="K83" s="186">
        <v>32250</v>
      </c>
      <c r="L83" s="186">
        <v>586000</v>
      </c>
      <c r="M83" s="186">
        <v>33650</v>
      </c>
      <c r="N83" s="186">
        <v>22950</v>
      </c>
      <c r="O83" s="186">
        <v>52800</v>
      </c>
      <c r="P83" s="186">
        <v>157500</v>
      </c>
      <c r="Q83" s="186">
        <v>540000</v>
      </c>
      <c r="R83" s="186">
        <v>54300</v>
      </c>
      <c r="S83" s="186">
        <v>54400</v>
      </c>
      <c r="T83" s="186">
        <v>159500</v>
      </c>
      <c r="U83" s="186">
        <v>22150</v>
      </c>
      <c r="V83" s="186">
        <v>20750</v>
      </c>
      <c r="W83" s="186">
        <v>49700</v>
      </c>
      <c r="X83" s="186">
        <v>32500</v>
      </c>
      <c r="Y83" s="186">
        <v>34550</v>
      </c>
      <c r="Z83" s="186">
        <v>37500</v>
      </c>
      <c r="AA83" s="186"/>
      <c r="AB83" s="186">
        <v>36650</v>
      </c>
      <c r="AC83" s="186">
        <v>34700</v>
      </c>
      <c r="AD83" s="186">
        <v>49450</v>
      </c>
      <c r="AE83" s="186">
        <v>79700</v>
      </c>
      <c r="AF83" s="186">
        <v>53200</v>
      </c>
      <c r="AG83" s="186">
        <v>19400</v>
      </c>
      <c r="AH83" s="186">
        <v>35700</v>
      </c>
      <c r="AI83" s="186">
        <v>67700</v>
      </c>
      <c r="AJ83" s="186">
        <v>78900</v>
      </c>
      <c r="AK83" s="186"/>
      <c r="AL83" s="186">
        <v>42900</v>
      </c>
      <c r="AM83" s="186">
        <v>56000</v>
      </c>
      <c r="AN83" s="186">
        <v>31250</v>
      </c>
      <c r="AO83" s="186">
        <v>31650</v>
      </c>
      <c r="AP83" s="186">
        <v>20850</v>
      </c>
      <c r="AQ83" s="186">
        <v>59200</v>
      </c>
      <c r="AR83" s="186">
        <v>45300</v>
      </c>
      <c r="AS83" s="186">
        <v>374000</v>
      </c>
      <c r="AT83" s="186">
        <v>80400</v>
      </c>
      <c r="AU83" s="186"/>
      <c r="AV83" s="186">
        <v>193500</v>
      </c>
      <c r="AW83" s="186">
        <v>62900</v>
      </c>
      <c r="AX83" s="186">
        <v>14800</v>
      </c>
      <c r="AY83" s="189">
        <v>183.87</v>
      </c>
      <c r="AZ83" s="189">
        <v>9231.2099999999991</v>
      </c>
      <c r="BA83" s="268">
        <v>17164.04</v>
      </c>
    </row>
    <row r="84" spans="1:53" x14ac:dyDescent="0.25">
      <c r="A84" s="275">
        <v>39153</v>
      </c>
      <c r="B84" s="186">
        <v>86600</v>
      </c>
      <c r="C84" s="186">
        <v>12450</v>
      </c>
      <c r="D84" s="186">
        <v>18500</v>
      </c>
      <c r="E84" s="186">
        <v>19950</v>
      </c>
      <c r="F84" s="186">
        <v>34000</v>
      </c>
      <c r="G84" s="186">
        <v>18150</v>
      </c>
      <c r="H84" s="186">
        <v>27400</v>
      </c>
      <c r="I84" s="186">
        <v>53000</v>
      </c>
      <c r="J84" s="186">
        <v>339000</v>
      </c>
      <c r="K84" s="186">
        <v>32200</v>
      </c>
      <c r="L84" s="186">
        <v>602000</v>
      </c>
      <c r="M84" s="186">
        <v>33600</v>
      </c>
      <c r="N84" s="186">
        <v>23000</v>
      </c>
      <c r="O84" s="186">
        <v>53300</v>
      </c>
      <c r="P84" s="186">
        <v>158000</v>
      </c>
      <c r="Q84" s="186">
        <v>530000</v>
      </c>
      <c r="R84" s="186">
        <v>55900</v>
      </c>
      <c r="S84" s="186">
        <v>55100</v>
      </c>
      <c r="T84" s="186">
        <v>162500</v>
      </c>
      <c r="U84" s="186">
        <v>22650</v>
      </c>
      <c r="V84" s="186">
        <v>20900</v>
      </c>
      <c r="W84" s="186">
        <v>50700</v>
      </c>
      <c r="X84" s="186">
        <v>33050</v>
      </c>
      <c r="Y84" s="186">
        <v>35400</v>
      </c>
      <c r="Z84" s="186">
        <v>37500</v>
      </c>
      <c r="AA84" s="186"/>
      <c r="AB84" s="186">
        <v>35700</v>
      </c>
      <c r="AC84" s="186">
        <v>34900</v>
      </c>
      <c r="AD84" s="186">
        <v>50300</v>
      </c>
      <c r="AE84" s="186">
        <v>82000</v>
      </c>
      <c r="AF84" s="186">
        <v>54100</v>
      </c>
      <c r="AG84" s="186">
        <v>19400</v>
      </c>
      <c r="AH84" s="186">
        <v>35500</v>
      </c>
      <c r="AI84" s="186">
        <v>68700</v>
      </c>
      <c r="AJ84" s="186">
        <v>83000</v>
      </c>
      <c r="AK84" s="186"/>
      <c r="AL84" s="186">
        <v>43000</v>
      </c>
      <c r="AM84" s="186">
        <v>56000</v>
      </c>
      <c r="AN84" s="186">
        <v>31600</v>
      </c>
      <c r="AO84" s="186">
        <v>31250</v>
      </c>
      <c r="AP84" s="186">
        <v>21300</v>
      </c>
      <c r="AQ84" s="186">
        <v>58600</v>
      </c>
      <c r="AR84" s="186">
        <v>47400</v>
      </c>
      <c r="AS84" s="186">
        <v>384500</v>
      </c>
      <c r="AT84" s="186">
        <v>81900</v>
      </c>
      <c r="AU84" s="186"/>
      <c r="AV84" s="186">
        <v>194500</v>
      </c>
      <c r="AW84" s="186">
        <v>64200</v>
      </c>
      <c r="AX84" s="186">
        <v>14650</v>
      </c>
      <c r="AY84" s="189">
        <v>186.36</v>
      </c>
      <c r="AZ84" s="189">
        <v>9352.68</v>
      </c>
      <c r="BA84" s="268">
        <v>17292.39</v>
      </c>
    </row>
    <row r="85" spans="1:53" x14ac:dyDescent="0.25">
      <c r="A85" s="275">
        <v>39154</v>
      </c>
      <c r="B85" s="186">
        <v>85900</v>
      </c>
      <c r="C85" s="186">
        <v>12400</v>
      </c>
      <c r="D85" s="186">
        <v>18700</v>
      </c>
      <c r="E85" s="186">
        <v>19800</v>
      </c>
      <c r="F85" s="186">
        <v>34050</v>
      </c>
      <c r="G85" s="186">
        <v>17700</v>
      </c>
      <c r="H85" s="186">
        <v>27400</v>
      </c>
      <c r="I85" s="186">
        <v>52000</v>
      </c>
      <c r="J85" s="186">
        <v>334500</v>
      </c>
      <c r="K85" s="186">
        <v>32850</v>
      </c>
      <c r="L85" s="186">
        <v>600000</v>
      </c>
      <c r="M85" s="186">
        <v>32100</v>
      </c>
      <c r="N85" s="186">
        <v>23100</v>
      </c>
      <c r="O85" s="186">
        <v>53200</v>
      </c>
      <c r="P85" s="186">
        <v>157000</v>
      </c>
      <c r="Q85" s="186">
        <v>527000</v>
      </c>
      <c r="R85" s="186">
        <v>54400</v>
      </c>
      <c r="S85" s="186">
        <v>55300</v>
      </c>
      <c r="T85" s="186">
        <v>159000</v>
      </c>
      <c r="U85" s="186">
        <v>22550</v>
      </c>
      <c r="V85" s="186">
        <v>20600</v>
      </c>
      <c r="W85" s="186">
        <v>49600</v>
      </c>
      <c r="X85" s="186">
        <v>32350</v>
      </c>
      <c r="Y85" s="186">
        <v>36150</v>
      </c>
      <c r="Z85" s="186">
        <v>38450</v>
      </c>
      <c r="AA85" s="186"/>
      <c r="AB85" s="186">
        <v>36400</v>
      </c>
      <c r="AC85" s="186">
        <v>35500</v>
      </c>
      <c r="AD85" s="186">
        <v>49900</v>
      </c>
      <c r="AE85" s="186">
        <v>80300</v>
      </c>
      <c r="AF85" s="186">
        <v>54900</v>
      </c>
      <c r="AG85" s="186">
        <v>19100</v>
      </c>
      <c r="AH85" s="186">
        <v>35400</v>
      </c>
      <c r="AI85" s="186">
        <v>68600</v>
      </c>
      <c r="AJ85" s="186">
        <v>81500</v>
      </c>
      <c r="AK85" s="186"/>
      <c r="AL85" s="186">
        <v>43550</v>
      </c>
      <c r="AM85" s="186">
        <v>56100</v>
      </c>
      <c r="AN85" s="186">
        <v>31750</v>
      </c>
      <c r="AO85" s="186">
        <v>31050</v>
      </c>
      <c r="AP85" s="186">
        <v>21750</v>
      </c>
      <c r="AQ85" s="186">
        <v>58200</v>
      </c>
      <c r="AR85" s="186">
        <v>46700</v>
      </c>
      <c r="AS85" s="186">
        <v>383500</v>
      </c>
      <c r="AT85" s="186">
        <v>82500</v>
      </c>
      <c r="AU85" s="186"/>
      <c r="AV85" s="186">
        <v>195500</v>
      </c>
      <c r="AW85" s="186">
        <v>64600</v>
      </c>
      <c r="AX85" s="186">
        <v>14600</v>
      </c>
      <c r="AY85" s="189">
        <v>185.72</v>
      </c>
      <c r="AZ85" s="189">
        <v>9268.84</v>
      </c>
      <c r="BA85" s="268">
        <v>17178.84</v>
      </c>
    </row>
    <row r="86" spans="1:53" x14ac:dyDescent="0.25">
      <c r="A86" s="275">
        <v>39155</v>
      </c>
      <c r="B86" s="186">
        <v>82300</v>
      </c>
      <c r="C86" s="186">
        <v>12100</v>
      </c>
      <c r="D86" s="186">
        <v>18000</v>
      </c>
      <c r="E86" s="186">
        <v>18900</v>
      </c>
      <c r="F86" s="186">
        <v>33000</v>
      </c>
      <c r="G86" s="186">
        <v>17000</v>
      </c>
      <c r="H86" s="186">
        <v>27100</v>
      </c>
      <c r="I86" s="186">
        <v>52300</v>
      </c>
      <c r="J86" s="186">
        <v>334500</v>
      </c>
      <c r="K86" s="186">
        <v>32050</v>
      </c>
      <c r="L86" s="186">
        <v>584000</v>
      </c>
      <c r="M86" s="186">
        <v>32000</v>
      </c>
      <c r="N86" s="186">
        <v>22450</v>
      </c>
      <c r="O86" s="186">
        <v>51400</v>
      </c>
      <c r="P86" s="186">
        <v>155000</v>
      </c>
      <c r="Q86" s="186">
        <v>519000</v>
      </c>
      <c r="R86" s="186">
        <v>51800</v>
      </c>
      <c r="S86" s="186">
        <v>55200</v>
      </c>
      <c r="T86" s="186">
        <v>155000</v>
      </c>
      <c r="U86" s="186">
        <v>22150</v>
      </c>
      <c r="V86" s="186">
        <v>19900</v>
      </c>
      <c r="W86" s="186">
        <v>48000</v>
      </c>
      <c r="X86" s="186">
        <v>31900</v>
      </c>
      <c r="Y86" s="186">
        <v>35700</v>
      </c>
      <c r="Z86" s="186">
        <v>38500</v>
      </c>
      <c r="AA86" s="186"/>
      <c r="AB86" s="186">
        <v>35800</v>
      </c>
      <c r="AC86" s="186">
        <v>34500</v>
      </c>
      <c r="AD86" s="186">
        <v>48900</v>
      </c>
      <c r="AE86" s="186">
        <v>79900</v>
      </c>
      <c r="AF86" s="186">
        <v>52100</v>
      </c>
      <c r="AG86" s="186">
        <v>18600</v>
      </c>
      <c r="AH86" s="186">
        <v>34100</v>
      </c>
      <c r="AI86" s="186">
        <v>67900</v>
      </c>
      <c r="AJ86" s="186">
        <v>79000</v>
      </c>
      <c r="AK86" s="186"/>
      <c r="AL86" s="186">
        <v>42900</v>
      </c>
      <c r="AM86" s="186">
        <v>56000</v>
      </c>
      <c r="AN86" s="186">
        <v>31000</v>
      </c>
      <c r="AO86" s="186">
        <v>30350</v>
      </c>
      <c r="AP86" s="186">
        <v>21500</v>
      </c>
      <c r="AQ86" s="186">
        <v>57200</v>
      </c>
      <c r="AR86" s="186">
        <v>46500</v>
      </c>
      <c r="AS86" s="186">
        <v>371000</v>
      </c>
      <c r="AT86" s="186">
        <v>80900</v>
      </c>
      <c r="AU86" s="186"/>
      <c r="AV86" s="186">
        <v>195500</v>
      </c>
      <c r="AW86" s="186">
        <v>64600</v>
      </c>
      <c r="AX86" s="186">
        <v>14200</v>
      </c>
      <c r="AY86" s="189">
        <v>181.81</v>
      </c>
      <c r="AZ86" s="189">
        <v>9002.48</v>
      </c>
      <c r="BA86" s="268">
        <v>16676.89</v>
      </c>
    </row>
    <row r="87" spans="1:53" x14ac:dyDescent="0.25">
      <c r="A87" s="275">
        <v>39156</v>
      </c>
      <c r="B87" s="186">
        <v>83100</v>
      </c>
      <c r="C87" s="186">
        <v>12250</v>
      </c>
      <c r="D87" s="186">
        <v>18350</v>
      </c>
      <c r="E87" s="186">
        <v>19300</v>
      </c>
      <c r="F87" s="186">
        <v>34350</v>
      </c>
      <c r="G87" s="186">
        <v>17250</v>
      </c>
      <c r="H87" s="186">
        <v>27350</v>
      </c>
      <c r="I87" s="186">
        <v>54600</v>
      </c>
      <c r="J87" s="186">
        <v>333000</v>
      </c>
      <c r="K87" s="186">
        <v>32800</v>
      </c>
      <c r="L87" s="186">
        <v>586000</v>
      </c>
      <c r="M87" s="186">
        <v>32050</v>
      </c>
      <c r="N87" s="186">
        <v>22750</v>
      </c>
      <c r="O87" s="186">
        <v>51400</v>
      </c>
      <c r="P87" s="186">
        <v>158000</v>
      </c>
      <c r="Q87" s="186">
        <v>524000</v>
      </c>
      <c r="R87" s="186">
        <v>53200</v>
      </c>
      <c r="S87" s="186">
        <v>58500</v>
      </c>
      <c r="T87" s="186">
        <v>162500</v>
      </c>
      <c r="U87" s="186">
        <v>22550</v>
      </c>
      <c r="V87" s="186">
        <v>19900</v>
      </c>
      <c r="W87" s="186">
        <v>49300</v>
      </c>
      <c r="X87" s="186">
        <v>31850</v>
      </c>
      <c r="Y87" s="186">
        <v>35700</v>
      </c>
      <c r="Z87" s="186">
        <v>38900</v>
      </c>
      <c r="AA87" s="186"/>
      <c r="AB87" s="186">
        <v>36500</v>
      </c>
      <c r="AC87" s="186">
        <v>34950</v>
      </c>
      <c r="AD87" s="186">
        <v>48250</v>
      </c>
      <c r="AE87" s="186">
        <v>79900</v>
      </c>
      <c r="AF87" s="186">
        <v>53000</v>
      </c>
      <c r="AG87" s="186">
        <v>18700</v>
      </c>
      <c r="AH87" s="186">
        <v>35500</v>
      </c>
      <c r="AI87" s="186">
        <v>68400</v>
      </c>
      <c r="AJ87" s="186">
        <v>80500</v>
      </c>
      <c r="AK87" s="186"/>
      <c r="AL87" s="186">
        <v>42900</v>
      </c>
      <c r="AM87" s="186">
        <v>56500</v>
      </c>
      <c r="AN87" s="186">
        <v>31550</v>
      </c>
      <c r="AO87" s="186">
        <v>31250</v>
      </c>
      <c r="AP87" s="186">
        <v>22000</v>
      </c>
      <c r="AQ87" s="186">
        <v>56300</v>
      </c>
      <c r="AR87" s="186">
        <v>48050</v>
      </c>
      <c r="AS87" s="186">
        <v>388500</v>
      </c>
      <c r="AT87" s="186">
        <v>81800</v>
      </c>
      <c r="AU87" s="186"/>
      <c r="AV87" s="186">
        <v>195500</v>
      </c>
      <c r="AW87" s="186">
        <v>65400</v>
      </c>
      <c r="AX87" s="186">
        <v>14200</v>
      </c>
      <c r="AY87" s="189">
        <v>184.41</v>
      </c>
      <c r="AZ87" s="189">
        <v>9095.52</v>
      </c>
      <c r="BA87" s="268">
        <v>16860.39</v>
      </c>
    </row>
    <row r="88" spans="1:53" x14ac:dyDescent="0.25">
      <c r="A88" s="275">
        <v>39157</v>
      </c>
      <c r="B88" s="186">
        <v>82500</v>
      </c>
      <c r="C88" s="186">
        <v>12250</v>
      </c>
      <c r="D88" s="186">
        <v>18800</v>
      </c>
      <c r="E88" s="186">
        <v>19200</v>
      </c>
      <c r="F88" s="186">
        <v>34200</v>
      </c>
      <c r="G88" s="186">
        <v>17450</v>
      </c>
      <c r="H88" s="186">
        <v>27050</v>
      </c>
      <c r="I88" s="186">
        <v>55700</v>
      </c>
      <c r="J88" s="186">
        <v>331500</v>
      </c>
      <c r="K88" s="186">
        <v>32400</v>
      </c>
      <c r="L88" s="186">
        <v>589000</v>
      </c>
      <c r="M88" s="186">
        <v>32850</v>
      </c>
      <c r="N88" s="186">
        <v>22750</v>
      </c>
      <c r="O88" s="186">
        <v>50900</v>
      </c>
      <c r="P88" s="186">
        <v>158000</v>
      </c>
      <c r="Q88" s="186">
        <v>520000</v>
      </c>
      <c r="R88" s="186">
        <v>53300</v>
      </c>
      <c r="S88" s="186">
        <v>59000</v>
      </c>
      <c r="T88" s="186">
        <v>161500</v>
      </c>
      <c r="U88" s="186">
        <v>22550</v>
      </c>
      <c r="V88" s="186">
        <v>19850</v>
      </c>
      <c r="W88" s="186">
        <v>48850</v>
      </c>
      <c r="X88" s="186">
        <v>31650</v>
      </c>
      <c r="Y88" s="186">
        <v>35100</v>
      </c>
      <c r="Z88" s="186">
        <v>38750</v>
      </c>
      <c r="AA88" s="186"/>
      <c r="AB88" s="186">
        <v>35650</v>
      </c>
      <c r="AC88" s="186">
        <v>35300</v>
      </c>
      <c r="AD88" s="186">
        <v>47700</v>
      </c>
      <c r="AE88" s="186">
        <v>79900</v>
      </c>
      <c r="AF88" s="186">
        <v>51200</v>
      </c>
      <c r="AG88" s="186">
        <v>19150</v>
      </c>
      <c r="AH88" s="186">
        <v>36300</v>
      </c>
      <c r="AI88" s="186">
        <v>68400</v>
      </c>
      <c r="AJ88" s="186">
        <v>80000</v>
      </c>
      <c r="AK88" s="186"/>
      <c r="AL88" s="186">
        <v>42400</v>
      </c>
      <c r="AM88" s="186">
        <v>57200</v>
      </c>
      <c r="AN88" s="186">
        <v>31400</v>
      </c>
      <c r="AO88" s="186">
        <v>32000</v>
      </c>
      <c r="AP88" s="186">
        <v>22300</v>
      </c>
      <c r="AQ88" s="186">
        <v>56900</v>
      </c>
      <c r="AR88" s="186">
        <v>48300</v>
      </c>
      <c r="AS88" s="186">
        <v>383000</v>
      </c>
      <c r="AT88" s="186">
        <v>84500</v>
      </c>
      <c r="AU88" s="186"/>
      <c r="AV88" s="186">
        <v>196500</v>
      </c>
      <c r="AW88" s="186">
        <v>65600</v>
      </c>
      <c r="AX88" s="186">
        <v>14000</v>
      </c>
      <c r="AY88" s="189">
        <v>184.42</v>
      </c>
      <c r="AZ88" s="189">
        <v>9112.9599999999991</v>
      </c>
      <c r="BA88" s="268">
        <v>16744.150000000001</v>
      </c>
    </row>
    <row r="89" spans="1:53" x14ac:dyDescent="0.25">
      <c r="A89" s="275">
        <v>39158</v>
      </c>
      <c r="B89" s="186">
        <v>82500</v>
      </c>
      <c r="C89" s="186">
        <v>12250</v>
      </c>
      <c r="D89" s="186">
        <v>18800</v>
      </c>
      <c r="E89" s="186">
        <v>19200</v>
      </c>
      <c r="F89" s="186">
        <v>34200</v>
      </c>
      <c r="G89" s="186">
        <v>17450</v>
      </c>
      <c r="H89" s="186">
        <v>27050</v>
      </c>
      <c r="I89" s="186">
        <v>55700</v>
      </c>
      <c r="J89" s="186">
        <v>331500</v>
      </c>
      <c r="K89" s="186">
        <v>32400</v>
      </c>
      <c r="L89" s="186">
        <v>589000</v>
      </c>
      <c r="M89" s="186">
        <v>32850</v>
      </c>
      <c r="N89" s="186">
        <v>22750</v>
      </c>
      <c r="O89" s="186">
        <v>50900</v>
      </c>
      <c r="P89" s="186">
        <v>158000</v>
      </c>
      <c r="Q89" s="186">
        <v>520000</v>
      </c>
      <c r="R89" s="186">
        <v>53300</v>
      </c>
      <c r="S89" s="186">
        <v>59000</v>
      </c>
      <c r="T89" s="186">
        <v>161500</v>
      </c>
      <c r="U89" s="186">
        <v>22550</v>
      </c>
      <c r="V89" s="186">
        <v>19850</v>
      </c>
      <c r="W89" s="186">
        <v>48850</v>
      </c>
      <c r="X89" s="186">
        <v>31650</v>
      </c>
      <c r="Y89" s="186">
        <v>35100</v>
      </c>
      <c r="Z89" s="186">
        <v>38750</v>
      </c>
      <c r="AA89" s="186"/>
      <c r="AB89" s="186">
        <v>35650</v>
      </c>
      <c r="AC89" s="186">
        <v>35300</v>
      </c>
      <c r="AD89" s="186">
        <v>47700</v>
      </c>
      <c r="AE89" s="186">
        <v>79900</v>
      </c>
      <c r="AF89" s="186">
        <v>51200</v>
      </c>
      <c r="AG89" s="186">
        <v>19150</v>
      </c>
      <c r="AH89" s="186">
        <v>36300</v>
      </c>
      <c r="AI89" s="186">
        <v>68400</v>
      </c>
      <c r="AJ89" s="186">
        <v>80000</v>
      </c>
      <c r="AK89" s="186"/>
      <c r="AL89" s="186">
        <v>42400</v>
      </c>
      <c r="AM89" s="186">
        <v>57200</v>
      </c>
      <c r="AN89" s="186">
        <v>31400</v>
      </c>
      <c r="AO89" s="186">
        <v>32000</v>
      </c>
      <c r="AP89" s="186">
        <v>22300</v>
      </c>
      <c r="AQ89" s="186">
        <v>56900</v>
      </c>
      <c r="AR89" s="186">
        <v>48300</v>
      </c>
      <c r="AS89" s="186">
        <v>383000</v>
      </c>
      <c r="AT89" s="186">
        <v>84500</v>
      </c>
      <c r="AU89" s="186"/>
      <c r="AV89" s="186">
        <v>196500</v>
      </c>
      <c r="AW89" s="186">
        <v>65600</v>
      </c>
      <c r="AX89" s="186">
        <v>14000</v>
      </c>
      <c r="AY89" s="189">
        <v>184.42</v>
      </c>
      <c r="AZ89" s="189">
        <v>9112.9599999999991</v>
      </c>
      <c r="BA89" s="268">
        <v>16744.150000000001</v>
      </c>
    </row>
    <row r="90" spans="1:53" x14ac:dyDescent="0.25">
      <c r="A90" s="275">
        <v>39159</v>
      </c>
      <c r="B90" s="186">
        <v>82500</v>
      </c>
      <c r="C90" s="186">
        <v>12250</v>
      </c>
      <c r="D90" s="186">
        <v>18800</v>
      </c>
      <c r="E90" s="186">
        <v>19200</v>
      </c>
      <c r="F90" s="186">
        <v>34200</v>
      </c>
      <c r="G90" s="186">
        <v>17450</v>
      </c>
      <c r="H90" s="186">
        <v>27050</v>
      </c>
      <c r="I90" s="186">
        <v>55700</v>
      </c>
      <c r="J90" s="186">
        <v>331500</v>
      </c>
      <c r="K90" s="186">
        <v>32400</v>
      </c>
      <c r="L90" s="186">
        <v>589000</v>
      </c>
      <c r="M90" s="186">
        <v>32850</v>
      </c>
      <c r="N90" s="186">
        <v>22750</v>
      </c>
      <c r="O90" s="186">
        <v>50900</v>
      </c>
      <c r="P90" s="186">
        <v>158000</v>
      </c>
      <c r="Q90" s="186">
        <v>520000</v>
      </c>
      <c r="R90" s="186">
        <v>53300</v>
      </c>
      <c r="S90" s="186">
        <v>59000</v>
      </c>
      <c r="T90" s="186">
        <v>161500</v>
      </c>
      <c r="U90" s="186">
        <v>22550</v>
      </c>
      <c r="V90" s="186">
        <v>19850</v>
      </c>
      <c r="W90" s="186">
        <v>48850</v>
      </c>
      <c r="X90" s="186">
        <v>31650</v>
      </c>
      <c r="Y90" s="186">
        <v>35100</v>
      </c>
      <c r="Z90" s="186">
        <v>38750</v>
      </c>
      <c r="AA90" s="186"/>
      <c r="AB90" s="186">
        <v>35650</v>
      </c>
      <c r="AC90" s="186">
        <v>35300</v>
      </c>
      <c r="AD90" s="186">
        <v>47700</v>
      </c>
      <c r="AE90" s="186">
        <v>79900</v>
      </c>
      <c r="AF90" s="186">
        <v>51200</v>
      </c>
      <c r="AG90" s="186">
        <v>19150</v>
      </c>
      <c r="AH90" s="186">
        <v>36300</v>
      </c>
      <c r="AI90" s="186">
        <v>68400</v>
      </c>
      <c r="AJ90" s="186">
        <v>80000</v>
      </c>
      <c r="AK90" s="186"/>
      <c r="AL90" s="186">
        <v>42400</v>
      </c>
      <c r="AM90" s="186">
        <v>57200</v>
      </c>
      <c r="AN90" s="186">
        <v>31400</v>
      </c>
      <c r="AO90" s="186">
        <v>32000</v>
      </c>
      <c r="AP90" s="186">
        <v>22300</v>
      </c>
      <c r="AQ90" s="186">
        <v>56900</v>
      </c>
      <c r="AR90" s="186">
        <v>48300</v>
      </c>
      <c r="AS90" s="186">
        <v>383000</v>
      </c>
      <c r="AT90" s="186">
        <v>84500</v>
      </c>
      <c r="AU90" s="186"/>
      <c r="AV90" s="186">
        <v>196500</v>
      </c>
      <c r="AW90" s="186">
        <v>65600</v>
      </c>
      <c r="AX90" s="186">
        <v>14000</v>
      </c>
      <c r="AY90" s="189">
        <v>184.42</v>
      </c>
      <c r="AZ90" s="189">
        <v>9112.9599999999991</v>
      </c>
      <c r="BA90" s="268">
        <v>16744.150000000001</v>
      </c>
    </row>
    <row r="91" spans="1:53" x14ac:dyDescent="0.25">
      <c r="A91" s="275">
        <v>39160</v>
      </c>
      <c r="B91" s="186">
        <v>85700</v>
      </c>
      <c r="C91" s="186">
        <v>12300</v>
      </c>
      <c r="D91" s="186">
        <v>19200</v>
      </c>
      <c r="E91" s="186">
        <v>19250</v>
      </c>
      <c r="F91" s="186">
        <v>34550</v>
      </c>
      <c r="G91" s="186">
        <v>17750</v>
      </c>
      <c r="H91" s="186">
        <v>27000</v>
      </c>
      <c r="I91" s="186">
        <v>55200</v>
      </c>
      <c r="J91" s="186">
        <v>336000</v>
      </c>
      <c r="K91" s="186">
        <v>33050</v>
      </c>
      <c r="L91" s="186">
        <v>587000</v>
      </c>
      <c r="M91" s="186">
        <v>32800</v>
      </c>
      <c r="N91" s="186">
        <v>23550</v>
      </c>
      <c r="O91" s="186">
        <v>51400</v>
      </c>
      <c r="P91" s="186">
        <v>158500</v>
      </c>
      <c r="Q91" s="186">
        <v>537000</v>
      </c>
      <c r="R91" s="186">
        <v>54900</v>
      </c>
      <c r="S91" s="186">
        <v>59100</v>
      </c>
      <c r="T91" s="186">
        <v>169500</v>
      </c>
      <c r="U91" s="186">
        <v>23000</v>
      </c>
      <c r="V91" s="186">
        <v>20100</v>
      </c>
      <c r="W91" s="186">
        <v>49200</v>
      </c>
      <c r="X91" s="186">
        <v>31550</v>
      </c>
      <c r="Y91" s="186">
        <v>35450</v>
      </c>
      <c r="Z91" s="186">
        <v>38650</v>
      </c>
      <c r="AA91" s="186"/>
      <c r="AB91" s="186">
        <v>36350</v>
      </c>
      <c r="AC91" s="186">
        <v>35300</v>
      </c>
      <c r="AD91" s="186">
        <v>48200</v>
      </c>
      <c r="AE91" s="186">
        <v>79700</v>
      </c>
      <c r="AF91" s="186">
        <v>51300</v>
      </c>
      <c r="AG91" s="186">
        <v>20200</v>
      </c>
      <c r="AH91" s="186">
        <v>35900</v>
      </c>
      <c r="AI91" s="186">
        <v>68500</v>
      </c>
      <c r="AJ91" s="186">
        <v>80500</v>
      </c>
      <c r="AK91" s="186"/>
      <c r="AL91" s="186">
        <v>42700</v>
      </c>
      <c r="AM91" s="186">
        <v>57600</v>
      </c>
      <c r="AN91" s="186">
        <v>31950</v>
      </c>
      <c r="AO91" s="186">
        <v>33950</v>
      </c>
      <c r="AP91" s="186">
        <v>22250</v>
      </c>
      <c r="AQ91" s="186">
        <v>57700</v>
      </c>
      <c r="AR91" s="186">
        <v>48500</v>
      </c>
      <c r="AS91" s="186">
        <v>379500</v>
      </c>
      <c r="AT91" s="186">
        <v>83800</v>
      </c>
      <c r="AU91" s="186"/>
      <c r="AV91" s="186">
        <v>195500</v>
      </c>
      <c r="AW91" s="186">
        <v>65800</v>
      </c>
      <c r="AX91" s="186">
        <v>14300</v>
      </c>
      <c r="AY91" s="189">
        <v>186.31</v>
      </c>
      <c r="AZ91" s="189">
        <v>9225.26</v>
      </c>
      <c r="BA91" s="268">
        <v>17009.55</v>
      </c>
    </row>
    <row r="92" spans="1:53" x14ac:dyDescent="0.25">
      <c r="A92" s="275">
        <v>39161</v>
      </c>
      <c r="B92" s="186">
        <v>87000</v>
      </c>
      <c r="C92" s="186">
        <v>12250</v>
      </c>
      <c r="D92" s="186">
        <v>19450</v>
      </c>
      <c r="E92" s="186">
        <v>19100</v>
      </c>
      <c r="F92" s="186">
        <v>34950</v>
      </c>
      <c r="G92" s="186">
        <v>17750</v>
      </c>
      <c r="H92" s="186">
        <v>27050</v>
      </c>
      <c r="I92" s="186">
        <v>54000</v>
      </c>
      <c r="J92" s="186">
        <v>344500</v>
      </c>
      <c r="K92" s="186">
        <v>33000</v>
      </c>
      <c r="L92" s="186">
        <v>579000</v>
      </c>
      <c r="M92" s="186">
        <v>32400</v>
      </c>
      <c r="N92" s="186">
        <v>23700</v>
      </c>
      <c r="O92" s="186">
        <v>51600</v>
      </c>
      <c r="P92" s="186">
        <v>161500</v>
      </c>
      <c r="Q92" s="186">
        <v>541000</v>
      </c>
      <c r="R92" s="186">
        <v>55600</v>
      </c>
      <c r="S92" s="186">
        <v>58500</v>
      </c>
      <c r="T92" s="186">
        <v>166000</v>
      </c>
      <c r="U92" s="186">
        <v>23400</v>
      </c>
      <c r="V92" s="186">
        <v>20150</v>
      </c>
      <c r="W92" s="186">
        <v>49900</v>
      </c>
      <c r="X92" s="186">
        <v>31350</v>
      </c>
      <c r="Y92" s="186">
        <v>35650</v>
      </c>
      <c r="Z92" s="186">
        <v>38600</v>
      </c>
      <c r="AA92" s="186"/>
      <c r="AB92" s="186">
        <v>36900</v>
      </c>
      <c r="AC92" s="186">
        <v>35450</v>
      </c>
      <c r="AD92" s="186">
        <v>48150</v>
      </c>
      <c r="AE92" s="186">
        <v>78000</v>
      </c>
      <c r="AF92" s="186">
        <v>50800</v>
      </c>
      <c r="AG92" s="186">
        <v>20700</v>
      </c>
      <c r="AH92" s="186">
        <v>34850</v>
      </c>
      <c r="AI92" s="186">
        <v>67800</v>
      </c>
      <c r="AJ92" s="186">
        <v>80300</v>
      </c>
      <c r="AK92" s="186"/>
      <c r="AL92" s="186">
        <v>42800</v>
      </c>
      <c r="AM92" s="186">
        <v>58000</v>
      </c>
      <c r="AN92" s="186">
        <v>31900</v>
      </c>
      <c r="AO92" s="186">
        <v>35150</v>
      </c>
      <c r="AP92" s="186">
        <v>22250</v>
      </c>
      <c r="AQ92" s="186">
        <v>60000</v>
      </c>
      <c r="AR92" s="186">
        <v>48200</v>
      </c>
      <c r="AS92" s="186">
        <v>372000</v>
      </c>
      <c r="AT92" s="186">
        <v>84300</v>
      </c>
      <c r="AU92" s="186"/>
      <c r="AV92" s="186">
        <v>195500</v>
      </c>
      <c r="AW92" s="186">
        <v>66000</v>
      </c>
      <c r="AX92" s="186">
        <v>14600</v>
      </c>
      <c r="AY92" s="189">
        <v>186.34</v>
      </c>
      <c r="AZ92" s="189">
        <v>9248.67</v>
      </c>
      <c r="BA92" s="268">
        <v>17163.2</v>
      </c>
    </row>
    <row r="93" spans="1:53" x14ac:dyDescent="0.25">
      <c r="A93" s="275">
        <v>39162</v>
      </c>
      <c r="B93" s="186">
        <v>86700</v>
      </c>
      <c r="C93" s="186">
        <v>12300</v>
      </c>
      <c r="D93" s="186">
        <v>19850</v>
      </c>
      <c r="E93" s="186">
        <v>19100</v>
      </c>
      <c r="F93" s="186">
        <v>35600</v>
      </c>
      <c r="G93" s="186">
        <v>17800</v>
      </c>
      <c r="H93" s="186">
        <v>27100</v>
      </c>
      <c r="I93" s="186">
        <v>56200</v>
      </c>
      <c r="J93" s="186">
        <v>345000</v>
      </c>
      <c r="K93" s="186">
        <v>32200</v>
      </c>
      <c r="L93" s="186">
        <v>579000</v>
      </c>
      <c r="M93" s="186">
        <v>32250</v>
      </c>
      <c r="N93" s="186">
        <v>24000</v>
      </c>
      <c r="O93" s="186">
        <v>52500</v>
      </c>
      <c r="P93" s="186">
        <v>163500</v>
      </c>
      <c r="Q93" s="186">
        <v>538000</v>
      </c>
      <c r="R93" s="186">
        <v>56000</v>
      </c>
      <c r="S93" s="186">
        <v>60500</v>
      </c>
      <c r="T93" s="186">
        <v>170000</v>
      </c>
      <c r="U93" s="186">
        <v>23600</v>
      </c>
      <c r="V93" s="186">
        <v>20250</v>
      </c>
      <c r="W93" s="186">
        <v>49000</v>
      </c>
      <c r="X93" s="186">
        <v>31900</v>
      </c>
      <c r="Y93" s="186">
        <v>35500</v>
      </c>
      <c r="Z93" s="186">
        <v>38100</v>
      </c>
      <c r="AA93" s="186"/>
      <c r="AB93" s="186">
        <v>37000</v>
      </c>
      <c r="AC93" s="186">
        <v>34950</v>
      </c>
      <c r="AD93" s="186">
        <v>47950</v>
      </c>
      <c r="AE93" s="186">
        <v>77400</v>
      </c>
      <c r="AF93" s="186">
        <v>51200</v>
      </c>
      <c r="AG93" s="186">
        <v>21100</v>
      </c>
      <c r="AH93" s="186">
        <v>34550</v>
      </c>
      <c r="AI93" s="186">
        <v>67600</v>
      </c>
      <c r="AJ93" s="186">
        <v>80400</v>
      </c>
      <c r="AK93" s="186"/>
      <c r="AL93" s="186">
        <v>42700</v>
      </c>
      <c r="AM93" s="186">
        <v>58400</v>
      </c>
      <c r="AN93" s="186">
        <v>32100</v>
      </c>
      <c r="AO93" s="186">
        <v>34200</v>
      </c>
      <c r="AP93" s="186">
        <v>21900</v>
      </c>
      <c r="AQ93" s="186">
        <v>59800</v>
      </c>
      <c r="AR93" s="186">
        <v>46800</v>
      </c>
      <c r="AS93" s="186">
        <v>375000</v>
      </c>
      <c r="AT93" s="186">
        <v>84000</v>
      </c>
      <c r="AU93" s="186"/>
      <c r="AV93" s="186">
        <v>195500</v>
      </c>
      <c r="AW93" s="186">
        <v>66300</v>
      </c>
      <c r="AX93" s="186">
        <v>14650</v>
      </c>
      <c r="AY93" s="189">
        <v>186.24</v>
      </c>
      <c r="AZ93" s="189">
        <v>9307.16</v>
      </c>
      <c r="BA93" s="268">
        <v>17163.2</v>
      </c>
    </row>
    <row r="94" spans="1:53" x14ac:dyDescent="0.25">
      <c r="A94" s="275">
        <v>39163</v>
      </c>
      <c r="B94" s="186">
        <v>86400</v>
      </c>
      <c r="C94" s="186">
        <v>12200</v>
      </c>
      <c r="D94" s="186">
        <v>19650</v>
      </c>
      <c r="E94" s="186">
        <v>19300</v>
      </c>
      <c r="F94" s="186">
        <v>35100</v>
      </c>
      <c r="G94" s="186">
        <v>17900</v>
      </c>
      <c r="H94" s="186">
        <v>27100</v>
      </c>
      <c r="I94" s="186">
        <v>59500</v>
      </c>
      <c r="J94" s="186">
        <v>344000</v>
      </c>
      <c r="K94" s="186">
        <v>33500</v>
      </c>
      <c r="L94" s="186">
        <v>582000</v>
      </c>
      <c r="M94" s="186">
        <v>32850</v>
      </c>
      <c r="N94" s="186">
        <v>24200</v>
      </c>
      <c r="O94" s="186">
        <v>53200</v>
      </c>
      <c r="P94" s="186">
        <v>163500</v>
      </c>
      <c r="Q94" s="186">
        <v>531000</v>
      </c>
      <c r="R94" s="186">
        <v>57100</v>
      </c>
      <c r="S94" s="186">
        <v>62600</v>
      </c>
      <c r="T94" s="186">
        <v>168000</v>
      </c>
      <c r="U94" s="186">
        <v>24000</v>
      </c>
      <c r="V94" s="186">
        <v>20500</v>
      </c>
      <c r="W94" s="186">
        <v>49350</v>
      </c>
      <c r="X94" s="186">
        <v>32750</v>
      </c>
      <c r="Y94" s="186">
        <v>35000</v>
      </c>
      <c r="Z94" s="186">
        <v>38000</v>
      </c>
      <c r="AA94" s="186"/>
      <c r="AB94" s="186">
        <v>36900</v>
      </c>
      <c r="AC94" s="186">
        <v>34700</v>
      </c>
      <c r="AD94" s="186">
        <v>47900</v>
      </c>
      <c r="AE94" s="186">
        <v>76800</v>
      </c>
      <c r="AF94" s="186">
        <v>51100</v>
      </c>
      <c r="AG94" s="186">
        <v>21000</v>
      </c>
      <c r="AH94" s="186">
        <v>34650</v>
      </c>
      <c r="AI94" s="186">
        <v>67300</v>
      </c>
      <c r="AJ94" s="186">
        <v>81000</v>
      </c>
      <c r="AK94" s="186"/>
      <c r="AL94" s="186">
        <v>42250</v>
      </c>
      <c r="AM94" s="186">
        <v>59100</v>
      </c>
      <c r="AN94" s="186">
        <v>31700</v>
      </c>
      <c r="AO94" s="186">
        <v>33700</v>
      </c>
      <c r="AP94" s="186">
        <v>21900</v>
      </c>
      <c r="AQ94" s="186">
        <v>59800</v>
      </c>
      <c r="AR94" s="186">
        <v>46500</v>
      </c>
      <c r="AS94" s="186">
        <v>381500</v>
      </c>
      <c r="AT94" s="186">
        <v>88800</v>
      </c>
      <c r="AU94" s="186"/>
      <c r="AV94" s="186">
        <v>195500</v>
      </c>
      <c r="AW94" s="186">
        <v>67300</v>
      </c>
      <c r="AX94" s="186">
        <v>14750</v>
      </c>
      <c r="AY94" s="189">
        <v>187.15</v>
      </c>
      <c r="AZ94" s="189">
        <v>9413.7000000000007</v>
      </c>
      <c r="BA94" s="268">
        <v>17419.2</v>
      </c>
    </row>
    <row r="95" spans="1:53" x14ac:dyDescent="0.25">
      <c r="A95" s="275">
        <v>39164</v>
      </c>
      <c r="B95" s="186">
        <v>85900</v>
      </c>
      <c r="C95" s="186">
        <v>12250</v>
      </c>
      <c r="D95" s="186">
        <v>19450</v>
      </c>
      <c r="E95" s="186">
        <v>19600</v>
      </c>
      <c r="F95" s="186">
        <v>35200</v>
      </c>
      <c r="G95" s="186">
        <v>17800</v>
      </c>
      <c r="H95" s="186">
        <v>27000</v>
      </c>
      <c r="I95" s="186">
        <v>60400</v>
      </c>
      <c r="J95" s="186">
        <v>338500</v>
      </c>
      <c r="K95" s="186">
        <v>33700</v>
      </c>
      <c r="L95" s="186">
        <v>580000</v>
      </c>
      <c r="M95" s="186">
        <v>33400</v>
      </c>
      <c r="N95" s="186">
        <v>24050</v>
      </c>
      <c r="O95" s="186">
        <v>53200</v>
      </c>
      <c r="P95" s="186">
        <v>163000</v>
      </c>
      <c r="Q95" s="186">
        <v>530000</v>
      </c>
      <c r="R95" s="186">
        <v>55200</v>
      </c>
      <c r="S95" s="186">
        <v>63000</v>
      </c>
      <c r="T95" s="186">
        <v>169500</v>
      </c>
      <c r="U95" s="186">
        <v>23800</v>
      </c>
      <c r="V95" s="186">
        <v>20500</v>
      </c>
      <c r="W95" s="186">
        <v>49450</v>
      </c>
      <c r="X95" s="186">
        <v>32550</v>
      </c>
      <c r="Y95" s="186">
        <v>34850</v>
      </c>
      <c r="Z95" s="186">
        <v>37600</v>
      </c>
      <c r="AA95" s="186"/>
      <c r="AB95" s="186">
        <v>36900</v>
      </c>
      <c r="AC95" s="186">
        <v>34400</v>
      </c>
      <c r="AD95" s="186">
        <v>48800</v>
      </c>
      <c r="AE95" s="186">
        <v>77500</v>
      </c>
      <c r="AF95" s="186">
        <v>51900</v>
      </c>
      <c r="AG95" s="186">
        <v>21400</v>
      </c>
      <c r="AH95" s="186">
        <v>35400</v>
      </c>
      <c r="AI95" s="186">
        <v>66700</v>
      </c>
      <c r="AJ95" s="186">
        <v>83800</v>
      </c>
      <c r="AK95" s="186"/>
      <c r="AL95" s="186">
        <v>42450</v>
      </c>
      <c r="AM95" s="186">
        <v>60900</v>
      </c>
      <c r="AN95" s="186">
        <v>32000</v>
      </c>
      <c r="AO95" s="186">
        <v>33600</v>
      </c>
      <c r="AP95" s="186">
        <v>22100</v>
      </c>
      <c r="AQ95" s="186">
        <v>59900</v>
      </c>
      <c r="AR95" s="186">
        <v>48500</v>
      </c>
      <c r="AS95" s="186">
        <v>381000</v>
      </c>
      <c r="AT95" s="186">
        <v>86100</v>
      </c>
      <c r="AU95" s="186"/>
      <c r="AV95" s="186">
        <v>190500</v>
      </c>
      <c r="AW95" s="186">
        <v>67900</v>
      </c>
      <c r="AX95" s="186">
        <v>14750</v>
      </c>
      <c r="AY95" s="189">
        <v>186.89</v>
      </c>
      <c r="AZ95" s="189">
        <v>9487.51</v>
      </c>
      <c r="BA95" s="268">
        <v>17480.61</v>
      </c>
    </row>
    <row r="96" spans="1:53" x14ac:dyDescent="0.25">
      <c r="A96" s="275">
        <v>39165</v>
      </c>
      <c r="B96" s="186">
        <v>85900</v>
      </c>
      <c r="C96" s="186">
        <v>12250</v>
      </c>
      <c r="D96" s="186">
        <v>19450</v>
      </c>
      <c r="E96" s="186">
        <v>19600</v>
      </c>
      <c r="F96" s="186">
        <v>35200</v>
      </c>
      <c r="G96" s="186">
        <v>17800</v>
      </c>
      <c r="H96" s="186">
        <v>27000</v>
      </c>
      <c r="I96" s="186">
        <v>60400</v>
      </c>
      <c r="J96" s="186">
        <v>338500</v>
      </c>
      <c r="K96" s="186">
        <v>33700</v>
      </c>
      <c r="L96" s="186">
        <v>580000</v>
      </c>
      <c r="M96" s="186">
        <v>33400</v>
      </c>
      <c r="N96" s="186">
        <v>24050</v>
      </c>
      <c r="O96" s="186">
        <v>53200</v>
      </c>
      <c r="P96" s="186">
        <v>163000</v>
      </c>
      <c r="Q96" s="186">
        <v>530000</v>
      </c>
      <c r="R96" s="186">
        <v>55200</v>
      </c>
      <c r="S96" s="186">
        <v>63000</v>
      </c>
      <c r="T96" s="186">
        <v>169500</v>
      </c>
      <c r="U96" s="186">
        <v>23800</v>
      </c>
      <c r="V96" s="186">
        <v>20500</v>
      </c>
      <c r="W96" s="186">
        <v>49450</v>
      </c>
      <c r="X96" s="186">
        <v>32550</v>
      </c>
      <c r="Y96" s="186">
        <v>34850</v>
      </c>
      <c r="Z96" s="186">
        <v>37600</v>
      </c>
      <c r="AA96" s="186"/>
      <c r="AB96" s="186">
        <v>36900</v>
      </c>
      <c r="AC96" s="186">
        <v>34400</v>
      </c>
      <c r="AD96" s="186">
        <v>48800</v>
      </c>
      <c r="AE96" s="186">
        <v>77500</v>
      </c>
      <c r="AF96" s="186">
        <v>51900</v>
      </c>
      <c r="AG96" s="186">
        <v>21400</v>
      </c>
      <c r="AH96" s="186">
        <v>35400</v>
      </c>
      <c r="AI96" s="186">
        <v>66700</v>
      </c>
      <c r="AJ96" s="186">
        <v>83800</v>
      </c>
      <c r="AK96" s="186"/>
      <c r="AL96" s="186">
        <v>42450</v>
      </c>
      <c r="AM96" s="186">
        <v>60900</v>
      </c>
      <c r="AN96" s="186">
        <v>32000</v>
      </c>
      <c r="AO96" s="186">
        <v>33600</v>
      </c>
      <c r="AP96" s="186">
        <v>22100</v>
      </c>
      <c r="AQ96" s="186">
        <v>59900</v>
      </c>
      <c r="AR96" s="186">
        <v>48500</v>
      </c>
      <c r="AS96" s="186">
        <v>381000</v>
      </c>
      <c r="AT96" s="186">
        <v>86100</v>
      </c>
      <c r="AU96" s="186"/>
      <c r="AV96" s="186">
        <v>190500</v>
      </c>
      <c r="AW96" s="186">
        <v>67900</v>
      </c>
      <c r="AX96" s="186">
        <v>14750</v>
      </c>
      <c r="AY96" s="189">
        <v>186.89</v>
      </c>
      <c r="AZ96" s="189">
        <v>9487.51</v>
      </c>
      <c r="BA96" s="268">
        <v>17480.61</v>
      </c>
    </row>
    <row r="97" spans="1:53" x14ac:dyDescent="0.25">
      <c r="A97" s="275">
        <v>39166</v>
      </c>
      <c r="B97" s="186">
        <v>85900</v>
      </c>
      <c r="C97" s="186">
        <v>12250</v>
      </c>
      <c r="D97" s="186">
        <v>19450</v>
      </c>
      <c r="E97" s="186">
        <v>19600</v>
      </c>
      <c r="F97" s="186">
        <v>35200</v>
      </c>
      <c r="G97" s="186">
        <v>17800</v>
      </c>
      <c r="H97" s="186">
        <v>27000</v>
      </c>
      <c r="I97" s="186">
        <v>60400</v>
      </c>
      <c r="J97" s="186">
        <v>338500</v>
      </c>
      <c r="K97" s="186">
        <v>33700</v>
      </c>
      <c r="L97" s="186">
        <v>580000</v>
      </c>
      <c r="M97" s="186">
        <v>33400</v>
      </c>
      <c r="N97" s="186">
        <v>24050</v>
      </c>
      <c r="O97" s="186">
        <v>53200</v>
      </c>
      <c r="P97" s="186">
        <v>163000</v>
      </c>
      <c r="Q97" s="186">
        <v>530000</v>
      </c>
      <c r="R97" s="186">
        <v>55200</v>
      </c>
      <c r="S97" s="186">
        <v>63000</v>
      </c>
      <c r="T97" s="186">
        <v>169500</v>
      </c>
      <c r="U97" s="186">
        <v>23800</v>
      </c>
      <c r="V97" s="186">
        <v>20500</v>
      </c>
      <c r="W97" s="186">
        <v>49450</v>
      </c>
      <c r="X97" s="186">
        <v>32550</v>
      </c>
      <c r="Y97" s="186">
        <v>34850</v>
      </c>
      <c r="Z97" s="186">
        <v>37600</v>
      </c>
      <c r="AA97" s="186"/>
      <c r="AB97" s="186">
        <v>36900</v>
      </c>
      <c r="AC97" s="186">
        <v>34400</v>
      </c>
      <c r="AD97" s="186">
        <v>48800</v>
      </c>
      <c r="AE97" s="186">
        <v>77500</v>
      </c>
      <c r="AF97" s="186">
        <v>51900</v>
      </c>
      <c r="AG97" s="186">
        <v>21400</v>
      </c>
      <c r="AH97" s="186">
        <v>35400</v>
      </c>
      <c r="AI97" s="186">
        <v>66700</v>
      </c>
      <c r="AJ97" s="186">
        <v>83800</v>
      </c>
      <c r="AK97" s="186"/>
      <c r="AL97" s="186">
        <v>42450</v>
      </c>
      <c r="AM97" s="186">
        <v>60900</v>
      </c>
      <c r="AN97" s="186">
        <v>32000</v>
      </c>
      <c r="AO97" s="186">
        <v>33600</v>
      </c>
      <c r="AP97" s="186">
        <v>22100</v>
      </c>
      <c r="AQ97" s="186">
        <v>59900</v>
      </c>
      <c r="AR97" s="186">
        <v>48500</v>
      </c>
      <c r="AS97" s="186">
        <v>381000</v>
      </c>
      <c r="AT97" s="186">
        <v>86100</v>
      </c>
      <c r="AU97" s="186"/>
      <c r="AV97" s="186">
        <v>190500</v>
      </c>
      <c r="AW97" s="186">
        <v>67900</v>
      </c>
      <c r="AX97" s="186">
        <v>14750</v>
      </c>
      <c r="AY97" s="189">
        <v>186.89</v>
      </c>
      <c r="AZ97" s="189">
        <v>9487.51</v>
      </c>
      <c r="BA97" s="268">
        <v>17480.61</v>
      </c>
    </row>
    <row r="98" spans="1:53" x14ac:dyDescent="0.25">
      <c r="A98" s="275">
        <v>39167</v>
      </c>
      <c r="B98" s="186">
        <v>85000</v>
      </c>
      <c r="C98" s="186">
        <v>12250</v>
      </c>
      <c r="D98" s="186">
        <v>18850</v>
      </c>
      <c r="E98" s="186">
        <v>19750</v>
      </c>
      <c r="F98" s="186">
        <v>35000</v>
      </c>
      <c r="G98" s="186">
        <v>17800</v>
      </c>
      <c r="H98" s="186">
        <v>27150</v>
      </c>
      <c r="I98" s="186">
        <v>59300</v>
      </c>
      <c r="J98" s="186">
        <v>332500</v>
      </c>
      <c r="K98" s="186">
        <v>34500</v>
      </c>
      <c r="L98" s="186">
        <v>584000</v>
      </c>
      <c r="M98" s="186">
        <v>33000</v>
      </c>
      <c r="N98" s="186">
        <v>24350</v>
      </c>
      <c r="O98" s="186">
        <v>53500</v>
      </c>
      <c r="P98" s="186">
        <v>160500</v>
      </c>
      <c r="Q98" s="186">
        <v>530000</v>
      </c>
      <c r="R98" s="186">
        <v>54100</v>
      </c>
      <c r="S98" s="186">
        <v>62700</v>
      </c>
      <c r="T98" s="186">
        <v>174500</v>
      </c>
      <c r="U98" s="186">
        <v>23250</v>
      </c>
      <c r="V98" s="186">
        <v>20600</v>
      </c>
      <c r="W98" s="186">
        <v>49100</v>
      </c>
      <c r="X98" s="186">
        <v>32800</v>
      </c>
      <c r="Y98" s="186">
        <v>36700</v>
      </c>
      <c r="Z98" s="186">
        <v>37650</v>
      </c>
      <c r="AA98" s="186"/>
      <c r="AB98" s="186">
        <v>36950</v>
      </c>
      <c r="AC98" s="186">
        <v>36450</v>
      </c>
      <c r="AD98" s="186">
        <v>51000</v>
      </c>
      <c r="AE98" s="186">
        <v>77500</v>
      </c>
      <c r="AF98" s="186">
        <v>52000</v>
      </c>
      <c r="AG98" s="186">
        <v>22000</v>
      </c>
      <c r="AH98" s="186">
        <v>35600</v>
      </c>
      <c r="AI98" s="186">
        <v>66300</v>
      </c>
      <c r="AJ98" s="186">
        <v>87400</v>
      </c>
      <c r="AK98" s="186"/>
      <c r="AL98" s="186">
        <v>42350</v>
      </c>
      <c r="AM98" s="186">
        <v>61200</v>
      </c>
      <c r="AN98" s="186">
        <v>31650</v>
      </c>
      <c r="AO98" s="186">
        <v>32900</v>
      </c>
      <c r="AP98" s="186">
        <v>22300</v>
      </c>
      <c r="AQ98" s="186">
        <v>59200</v>
      </c>
      <c r="AR98" s="186">
        <v>48650</v>
      </c>
      <c r="AS98" s="186">
        <v>374000</v>
      </c>
      <c r="AT98" s="186">
        <v>84800</v>
      </c>
      <c r="AU98" s="186"/>
      <c r="AV98" s="186">
        <v>192000</v>
      </c>
      <c r="AW98" s="186">
        <v>68200</v>
      </c>
      <c r="AX98" s="186">
        <v>14750</v>
      </c>
      <c r="AY98" s="189">
        <v>187.19</v>
      </c>
      <c r="AZ98" s="189">
        <v>9552.58</v>
      </c>
      <c r="BA98" s="268">
        <v>17521.96</v>
      </c>
    </row>
    <row r="99" spans="1:53" x14ac:dyDescent="0.25">
      <c r="A99" s="275">
        <v>39168</v>
      </c>
      <c r="B99" s="186">
        <v>85800</v>
      </c>
      <c r="C99" s="186">
        <v>12200</v>
      </c>
      <c r="D99" s="186">
        <v>18800</v>
      </c>
      <c r="E99" s="186">
        <v>19500</v>
      </c>
      <c r="F99" s="186">
        <v>34450</v>
      </c>
      <c r="G99" s="186">
        <v>17900</v>
      </c>
      <c r="H99" s="186">
        <v>27350</v>
      </c>
      <c r="I99" s="186">
        <v>59000</v>
      </c>
      <c r="J99" s="186">
        <v>333000</v>
      </c>
      <c r="K99" s="186">
        <v>34650</v>
      </c>
      <c r="L99" s="186">
        <v>580000</v>
      </c>
      <c r="M99" s="186">
        <v>32850</v>
      </c>
      <c r="N99" s="186">
        <v>24500</v>
      </c>
      <c r="O99" s="186">
        <v>53500</v>
      </c>
      <c r="P99" s="186">
        <v>158000</v>
      </c>
      <c r="Q99" s="186">
        <v>538000</v>
      </c>
      <c r="R99" s="186">
        <v>55000</v>
      </c>
      <c r="S99" s="186">
        <v>61300</v>
      </c>
      <c r="T99" s="186">
        <v>175000</v>
      </c>
      <c r="U99" s="186">
        <v>23150</v>
      </c>
      <c r="V99" s="186">
        <v>20800</v>
      </c>
      <c r="W99" s="186">
        <v>48700</v>
      </c>
      <c r="X99" s="186">
        <v>32600</v>
      </c>
      <c r="Y99" s="186">
        <v>36600</v>
      </c>
      <c r="Z99" s="186">
        <v>37950</v>
      </c>
      <c r="AA99" s="186"/>
      <c r="AB99" s="186">
        <v>37050</v>
      </c>
      <c r="AC99" s="186">
        <v>36800</v>
      </c>
      <c r="AD99" s="186">
        <v>50900</v>
      </c>
      <c r="AE99" s="186">
        <v>77400</v>
      </c>
      <c r="AF99" s="186">
        <v>51200</v>
      </c>
      <c r="AG99" s="186">
        <v>21850</v>
      </c>
      <c r="AH99" s="186">
        <v>35600</v>
      </c>
      <c r="AI99" s="186">
        <v>66300</v>
      </c>
      <c r="AJ99" s="186">
        <v>86400</v>
      </c>
      <c r="AK99" s="186"/>
      <c r="AL99" s="186">
        <v>42550</v>
      </c>
      <c r="AM99" s="186">
        <v>60600</v>
      </c>
      <c r="AN99" s="186">
        <v>31400</v>
      </c>
      <c r="AO99" s="186">
        <v>32700</v>
      </c>
      <c r="AP99" s="186">
        <v>21950</v>
      </c>
      <c r="AQ99" s="186">
        <v>60300</v>
      </c>
      <c r="AR99" s="186">
        <v>48700</v>
      </c>
      <c r="AS99" s="186">
        <v>379000</v>
      </c>
      <c r="AT99" s="186">
        <v>86000</v>
      </c>
      <c r="AU99" s="186"/>
      <c r="AV99" s="186">
        <v>193500</v>
      </c>
      <c r="AW99" s="186">
        <v>68700</v>
      </c>
      <c r="AX99" s="186">
        <v>14900</v>
      </c>
      <c r="AY99" s="189">
        <v>187.68</v>
      </c>
      <c r="AZ99" s="189">
        <v>9570.27</v>
      </c>
      <c r="BA99" s="268">
        <v>17365.05</v>
      </c>
    </row>
    <row r="100" spans="1:53" x14ac:dyDescent="0.25">
      <c r="A100" s="275">
        <v>39169</v>
      </c>
      <c r="B100" s="186">
        <v>84400</v>
      </c>
      <c r="C100" s="186">
        <v>12200</v>
      </c>
      <c r="D100" s="186">
        <v>18600</v>
      </c>
      <c r="E100" s="186">
        <v>19000</v>
      </c>
      <c r="F100" s="186">
        <v>34450</v>
      </c>
      <c r="G100" s="186">
        <v>17350</v>
      </c>
      <c r="H100" s="186">
        <v>26800</v>
      </c>
      <c r="I100" s="186">
        <v>57200</v>
      </c>
      <c r="J100" s="186">
        <v>331000</v>
      </c>
      <c r="K100" s="186">
        <v>33900</v>
      </c>
      <c r="L100" s="186">
        <v>572000</v>
      </c>
      <c r="M100" s="186">
        <v>32150</v>
      </c>
      <c r="N100" s="186">
        <v>24550</v>
      </c>
      <c r="O100" s="186">
        <v>52600</v>
      </c>
      <c r="P100" s="186">
        <v>157500</v>
      </c>
      <c r="Q100" s="186">
        <v>535000</v>
      </c>
      <c r="R100" s="186">
        <v>55000</v>
      </c>
      <c r="S100" s="186">
        <v>58700</v>
      </c>
      <c r="T100" s="186">
        <v>181500</v>
      </c>
      <c r="U100" s="186">
        <v>22700</v>
      </c>
      <c r="V100" s="186">
        <v>20600</v>
      </c>
      <c r="W100" s="186">
        <v>47400</v>
      </c>
      <c r="X100" s="186">
        <v>32500</v>
      </c>
      <c r="Y100" s="186">
        <v>36150</v>
      </c>
      <c r="Z100" s="186">
        <v>37900</v>
      </c>
      <c r="AA100" s="186"/>
      <c r="AB100" s="186">
        <v>36800</v>
      </c>
      <c r="AC100" s="186">
        <v>37550</v>
      </c>
      <c r="AD100" s="186">
        <v>50100</v>
      </c>
      <c r="AE100" s="186">
        <v>79400</v>
      </c>
      <c r="AF100" s="186">
        <v>50100</v>
      </c>
      <c r="AG100" s="186">
        <v>20950</v>
      </c>
      <c r="AH100" s="186">
        <v>35250</v>
      </c>
      <c r="AI100" s="186">
        <v>65400</v>
      </c>
      <c r="AJ100" s="186">
        <v>83200</v>
      </c>
      <c r="AK100" s="186"/>
      <c r="AL100" s="186">
        <v>42100</v>
      </c>
      <c r="AM100" s="186">
        <v>60500</v>
      </c>
      <c r="AN100" s="186">
        <v>30950</v>
      </c>
      <c r="AO100" s="186">
        <v>32600</v>
      </c>
      <c r="AP100" s="186">
        <v>21150</v>
      </c>
      <c r="AQ100" s="186">
        <v>61700</v>
      </c>
      <c r="AR100" s="186">
        <v>47000</v>
      </c>
      <c r="AS100" s="186">
        <v>378000</v>
      </c>
      <c r="AT100" s="186">
        <v>85100</v>
      </c>
      <c r="AU100" s="186"/>
      <c r="AV100" s="186">
        <v>191500</v>
      </c>
      <c r="AW100" s="186">
        <v>71600</v>
      </c>
      <c r="AX100" s="186">
        <v>15200</v>
      </c>
      <c r="AY100" s="189">
        <v>185.96</v>
      </c>
      <c r="AZ100" s="189">
        <v>9483.1299999999992</v>
      </c>
      <c r="BA100" s="268">
        <v>17254.73</v>
      </c>
    </row>
    <row r="101" spans="1:53" x14ac:dyDescent="0.25">
      <c r="A101" s="275">
        <v>39170</v>
      </c>
      <c r="B101" s="186">
        <v>84500</v>
      </c>
      <c r="C101" s="186">
        <v>12300</v>
      </c>
      <c r="D101" s="186">
        <v>18550</v>
      </c>
      <c r="E101" s="186">
        <v>19050</v>
      </c>
      <c r="F101" s="186">
        <v>35000</v>
      </c>
      <c r="G101" s="186">
        <v>17250</v>
      </c>
      <c r="H101" s="186">
        <v>26900</v>
      </c>
      <c r="I101" s="186">
        <v>60100</v>
      </c>
      <c r="J101" s="186">
        <v>327000</v>
      </c>
      <c r="K101" s="186">
        <v>34750</v>
      </c>
      <c r="L101" s="186">
        <v>569000</v>
      </c>
      <c r="M101" s="186">
        <v>32850</v>
      </c>
      <c r="N101" s="186">
        <v>25350</v>
      </c>
      <c r="O101" s="186">
        <v>52200</v>
      </c>
      <c r="P101" s="186">
        <v>155500</v>
      </c>
      <c r="Q101" s="186">
        <v>541000</v>
      </c>
      <c r="R101" s="186">
        <v>54700</v>
      </c>
      <c r="S101" s="186">
        <v>60700</v>
      </c>
      <c r="T101" s="186">
        <v>192500</v>
      </c>
      <c r="U101" s="186">
        <v>22650</v>
      </c>
      <c r="V101" s="186">
        <v>20100</v>
      </c>
      <c r="W101" s="186">
        <v>47300</v>
      </c>
      <c r="X101" s="186">
        <v>32400</v>
      </c>
      <c r="Y101" s="186">
        <v>36900</v>
      </c>
      <c r="Z101" s="186">
        <v>37750</v>
      </c>
      <c r="AA101" s="186"/>
      <c r="AB101" s="186">
        <v>36600</v>
      </c>
      <c r="AC101" s="186">
        <v>39050</v>
      </c>
      <c r="AD101" s="186">
        <v>50500</v>
      </c>
      <c r="AE101" s="186">
        <v>81000</v>
      </c>
      <c r="AF101" s="186">
        <v>50900</v>
      </c>
      <c r="AG101" s="186">
        <v>21450</v>
      </c>
      <c r="AH101" s="186">
        <v>35500</v>
      </c>
      <c r="AI101" s="186">
        <v>65500</v>
      </c>
      <c r="AJ101" s="186">
        <v>83600</v>
      </c>
      <c r="AK101" s="186"/>
      <c r="AL101" s="186">
        <v>42100</v>
      </c>
      <c r="AM101" s="186">
        <v>60500</v>
      </c>
      <c r="AN101" s="186">
        <v>31600</v>
      </c>
      <c r="AO101" s="186">
        <v>32600</v>
      </c>
      <c r="AP101" s="186">
        <v>21650</v>
      </c>
      <c r="AQ101" s="186">
        <v>62500</v>
      </c>
      <c r="AR101" s="186">
        <v>48400</v>
      </c>
      <c r="AS101" s="186">
        <v>388500</v>
      </c>
      <c r="AT101" s="186">
        <v>90500</v>
      </c>
      <c r="AU101" s="186"/>
      <c r="AV101" s="186">
        <v>192000</v>
      </c>
      <c r="AW101" s="186">
        <v>65100</v>
      </c>
      <c r="AX101" s="186">
        <v>15400</v>
      </c>
      <c r="AY101" s="189">
        <v>187.44</v>
      </c>
      <c r="AZ101" s="189">
        <v>9599.5300000000007</v>
      </c>
      <c r="BA101" s="268">
        <v>17263.939999999999</v>
      </c>
    </row>
    <row r="102" spans="1:53" x14ac:dyDescent="0.25">
      <c r="A102" s="275">
        <v>39171</v>
      </c>
      <c r="B102" s="186">
        <v>84400</v>
      </c>
      <c r="C102" s="186">
        <v>12700</v>
      </c>
      <c r="D102" s="186">
        <v>18850</v>
      </c>
      <c r="E102" s="186">
        <v>18700</v>
      </c>
      <c r="F102" s="186">
        <v>34550</v>
      </c>
      <c r="G102" s="186">
        <v>16850</v>
      </c>
      <c r="H102" s="186">
        <v>26550</v>
      </c>
      <c r="I102" s="186">
        <v>60800</v>
      </c>
      <c r="J102" s="186">
        <v>331000</v>
      </c>
      <c r="K102" s="186">
        <v>34000</v>
      </c>
      <c r="L102" s="186">
        <v>563000</v>
      </c>
      <c r="M102" s="186">
        <v>32350</v>
      </c>
      <c r="N102" s="186">
        <v>25100</v>
      </c>
      <c r="O102" s="186">
        <v>51200</v>
      </c>
      <c r="P102" s="186">
        <v>157500</v>
      </c>
      <c r="Q102" s="186">
        <v>540000</v>
      </c>
      <c r="R102" s="186">
        <v>54000</v>
      </c>
      <c r="S102" s="186">
        <v>61900</v>
      </c>
      <c r="T102" s="186">
        <v>188000</v>
      </c>
      <c r="U102" s="186">
        <v>22750</v>
      </c>
      <c r="V102" s="186">
        <v>19750</v>
      </c>
      <c r="W102" s="186">
        <v>48700</v>
      </c>
      <c r="X102" s="186">
        <v>32400</v>
      </c>
      <c r="Y102" s="186">
        <v>37400</v>
      </c>
      <c r="Z102" s="186">
        <v>37550</v>
      </c>
      <c r="AA102" s="186"/>
      <c r="AB102" s="186">
        <v>35750</v>
      </c>
      <c r="AC102" s="186">
        <v>38350</v>
      </c>
      <c r="AD102" s="186">
        <v>50700</v>
      </c>
      <c r="AE102" s="186">
        <v>80800</v>
      </c>
      <c r="AF102" s="186">
        <v>51900</v>
      </c>
      <c r="AG102" s="186">
        <v>21850</v>
      </c>
      <c r="AH102" s="186">
        <v>35800</v>
      </c>
      <c r="AI102" s="186">
        <v>66100</v>
      </c>
      <c r="AJ102" s="186">
        <v>84200</v>
      </c>
      <c r="AK102" s="186"/>
      <c r="AL102" s="186">
        <v>42200</v>
      </c>
      <c r="AM102" s="186">
        <v>61500</v>
      </c>
      <c r="AN102" s="186">
        <v>31850</v>
      </c>
      <c r="AO102" s="186">
        <v>32900</v>
      </c>
      <c r="AP102" s="186">
        <v>21450</v>
      </c>
      <c r="AQ102" s="186">
        <v>64200</v>
      </c>
      <c r="AR102" s="186">
        <v>47350</v>
      </c>
      <c r="AS102" s="186">
        <v>395000</v>
      </c>
      <c r="AT102" s="186">
        <v>92400</v>
      </c>
      <c r="AU102" s="186"/>
      <c r="AV102" s="186">
        <v>191500</v>
      </c>
      <c r="AW102" s="186">
        <v>64800</v>
      </c>
      <c r="AX102" s="186">
        <v>15200</v>
      </c>
      <c r="AY102" s="189">
        <v>187.6</v>
      </c>
      <c r="AZ102" s="189">
        <v>9616.2099999999991</v>
      </c>
      <c r="BA102" s="268">
        <v>17287.650000000001</v>
      </c>
    </row>
    <row r="103" spans="1:53" x14ac:dyDescent="0.25">
      <c r="A103" s="275">
        <v>39172</v>
      </c>
      <c r="B103" s="186">
        <v>84400</v>
      </c>
      <c r="C103" s="186">
        <v>12700</v>
      </c>
      <c r="D103" s="186">
        <v>18850</v>
      </c>
      <c r="E103" s="186">
        <v>18700</v>
      </c>
      <c r="F103" s="186">
        <v>34550</v>
      </c>
      <c r="G103" s="186">
        <v>16850</v>
      </c>
      <c r="H103" s="186">
        <v>26550</v>
      </c>
      <c r="I103" s="186">
        <v>60800</v>
      </c>
      <c r="J103" s="186">
        <v>331000</v>
      </c>
      <c r="K103" s="186">
        <v>34000</v>
      </c>
      <c r="L103" s="186">
        <v>563000</v>
      </c>
      <c r="M103" s="186">
        <v>32350</v>
      </c>
      <c r="N103" s="186">
        <v>25100</v>
      </c>
      <c r="O103" s="186">
        <v>51200</v>
      </c>
      <c r="P103" s="186">
        <v>157500</v>
      </c>
      <c r="Q103" s="186">
        <v>540000</v>
      </c>
      <c r="R103" s="186">
        <v>54000</v>
      </c>
      <c r="S103" s="186">
        <v>61900</v>
      </c>
      <c r="T103" s="186">
        <v>188000</v>
      </c>
      <c r="U103" s="186">
        <v>22750</v>
      </c>
      <c r="V103" s="186">
        <v>19750</v>
      </c>
      <c r="W103" s="186">
        <v>48700</v>
      </c>
      <c r="X103" s="186">
        <v>32400</v>
      </c>
      <c r="Y103" s="186">
        <v>37400</v>
      </c>
      <c r="Z103" s="186">
        <v>37550</v>
      </c>
      <c r="AA103" s="186"/>
      <c r="AB103" s="186">
        <v>35750</v>
      </c>
      <c r="AC103" s="186">
        <v>38350</v>
      </c>
      <c r="AD103" s="186">
        <v>50700</v>
      </c>
      <c r="AE103" s="186">
        <v>80800</v>
      </c>
      <c r="AF103" s="186">
        <v>51900</v>
      </c>
      <c r="AG103" s="186">
        <v>21850</v>
      </c>
      <c r="AH103" s="186">
        <v>35800</v>
      </c>
      <c r="AI103" s="186">
        <v>66100</v>
      </c>
      <c r="AJ103" s="186">
        <v>84200</v>
      </c>
      <c r="AK103" s="186"/>
      <c r="AL103" s="186">
        <v>42200</v>
      </c>
      <c r="AM103" s="186">
        <v>61500</v>
      </c>
      <c r="AN103" s="186">
        <v>31850</v>
      </c>
      <c r="AO103" s="186">
        <v>32900</v>
      </c>
      <c r="AP103" s="186">
        <v>21450</v>
      </c>
      <c r="AQ103" s="186">
        <v>64200</v>
      </c>
      <c r="AR103" s="186">
        <v>47350</v>
      </c>
      <c r="AS103" s="186">
        <v>395000</v>
      </c>
      <c r="AT103" s="186">
        <v>92400</v>
      </c>
      <c r="AU103" s="186"/>
      <c r="AV103" s="186">
        <v>191500</v>
      </c>
      <c r="AW103" s="186">
        <v>64800</v>
      </c>
      <c r="AX103" s="186">
        <v>15200</v>
      </c>
      <c r="AY103" s="189">
        <v>187.6</v>
      </c>
      <c r="AZ103" s="189">
        <v>9616.2099999999991</v>
      </c>
      <c r="BA103" s="268">
        <v>17287.650000000001</v>
      </c>
    </row>
    <row r="104" spans="1:53" x14ac:dyDescent="0.25">
      <c r="A104" s="275">
        <v>39173</v>
      </c>
      <c r="B104" s="186">
        <v>84400</v>
      </c>
      <c r="C104" s="186">
        <v>12700</v>
      </c>
      <c r="D104" s="186">
        <v>18850</v>
      </c>
      <c r="E104" s="186">
        <v>18700</v>
      </c>
      <c r="F104" s="186">
        <v>34550</v>
      </c>
      <c r="G104" s="186">
        <v>16850</v>
      </c>
      <c r="H104" s="186">
        <v>26550</v>
      </c>
      <c r="I104" s="186">
        <v>60800</v>
      </c>
      <c r="J104" s="186">
        <v>331000</v>
      </c>
      <c r="K104" s="186">
        <v>34000</v>
      </c>
      <c r="L104" s="186">
        <v>563000</v>
      </c>
      <c r="M104" s="186">
        <v>32350</v>
      </c>
      <c r="N104" s="186">
        <v>25100</v>
      </c>
      <c r="O104" s="186">
        <v>51200</v>
      </c>
      <c r="P104" s="186">
        <v>157500</v>
      </c>
      <c r="Q104" s="186">
        <v>540000</v>
      </c>
      <c r="R104" s="186">
        <v>54000</v>
      </c>
      <c r="S104" s="186">
        <v>61900</v>
      </c>
      <c r="T104" s="186">
        <v>188000</v>
      </c>
      <c r="U104" s="186">
        <v>22750</v>
      </c>
      <c r="V104" s="186">
        <v>19750</v>
      </c>
      <c r="W104" s="186">
        <v>48700</v>
      </c>
      <c r="X104" s="186">
        <v>32400</v>
      </c>
      <c r="Y104" s="186">
        <v>37400</v>
      </c>
      <c r="Z104" s="186">
        <v>37550</v>
      </c>
      <c r="AA104" s="186"/>
      <c r="AB104" s="186">
        <v>35750</v>
      </c>
      <c r="AC104" s="186">
        <v>38350</v>
      </c>
      <c r="AD104" s="186">
        <v>50700</v>
      </c>
      <c r="AE104" s="186">
        <v>80800</v>
      </c>
      <c r="AF104" s="186">
        <v>51900</v>
      </c>
      <c r="AG104" s="186">
        <v>21850</v>
      </c>
      <c r="AH104" s="186">
        <v>35800</v>
      </c>
      <c r="AI104" s="186">
        <v>66100</v>
      </c>
      <c r="AJ104" s="186">
        <v>84200</v>
      </c>
      <c r="AK104" s="186"/>
      <c r="AL104" s="186">
        <v>42200</v>
      </c>
      <c r="AM104" s="186">
        <v>61500</v>
      </c>
      <c r="AN104" s="186">
        <v>31850</v>
      </c>
      <c r="AO104" s="186">
        <v>32900</v>
      </c>
      <c r="AP104" s="186">
        <v>21450</v>
      </c>
      <c r="AQ104" s="186">
        <v>64200</v>
      </c>
      <c r="AR104" s="186">
        <v>47350</v>
      </c>
      <c r="AS104" s="186">
        <v>395000</v>
      </c>
      <c r="AT104" s="186">
        <v>92400</v>
      </c>
      <c r="AU104" s="186"/>
      <c r="AV104" s="186">
        <v>191500</v>
      </c>
      <c r="AW104" s="186">
        <v>64800</v>
      </c>
      <c r="AX104" s="186">
        <v>15200</v>
      </c>
      <c r="AY104" s="189">
        <v>187.6</v>
      </c>
      <c r="AZ104" s="189">
        <v>9616.2099999999991</v>
      </c>
      <c r="BA104" s="268">
        <v>17287.650000000001</v>
      </c>
    </row>
    <row r="105" spans="1:53" x14ac:dyDescent="0.25">
      <c r="A105" s="275">
        <v>39174</v>
      </c>
      <c r="B105" s="186">
        <v>84600</v>
      </c>
      <c r="C105" s="186">
        <v>13400</v>
      </c>
      <c r="D105" s="186">
        <v>18750</v>
      </c>
      <c r="E105" s="186">
        <v>18500</v>
      </c>
      <c r="F105" s="186">
        <v>35500</v>
      </c>
      <c r="G105" s="186">
        <v>17200</v>
      </c>
      <c r="H105" s="186">
        <v>26600</v>
      </c>
      <c r="I105" s="186">
        <v>64100</v>
      </c>
      <c r="J105" s="186">
        <v>328000</v>
      </c>
      <c r="K105" s="186">
        <v>33650</v>
      </c>
      <c r="L105" s="186">
        <v>566000</v>
      </c>
      <c r="M105" s="186">
        <v>34050</v>
      </c>
      <c r="N105" s="186">
        <v>25200</v>
      </c>
      <c r="O105" s="186">
        <v>51300</v>
      </c>
      <c r="P105" s="186">
        <v>160000</v>
      </c>
      <c r="Q105" s="186">
        <v>558000</v>
      </c>
      <c r="R105" s="186">
        <v>53600</v>
      </c>
      <c r="S105" s="186">
        <v>61500</v>
      </c>
      <c r="T105" s="186">
        <v>193500</v>
      </c>
      <c r="U105" s="186">
        <v>23050</v>
      </c>
      <c r="V105" s="186">
        <v>19800</v>
      </c>
      <c r="W105" s="186">
        <v>48000</v>
      </c>
      <c r="X105" s="186">
        <v>32350</v>
      </c>
      <c r="Y105" s="186">
        <v>36900</v>
      </c>
      <c r="Z105" s="186">
        <v>37700</v>
      </c>
      <c r="AA105" s="186"/>
      <c r="AB105" s="186">
        <v>34900</v>
      </c>
      <c r="AC105" s="186">
        <v>38400</v>
      </c>
      <c r="AD105" s="186">
        <v>49900</v>
      </c>
      <c r="AE105" s="186">
        <v>83000</v>
      </c>
      <c r="AF105" s="186">
        <v>51400</v>
      </c>
      <c r="AG105" s="186">
        <v>22450</v>
      </c>
      <c r="AH105" s="186">
        <v>35900</v>
      </c>
      <c r="AI105" s="186">
        <v>68300</v>
      </c>
      <c r="AJ105" s="186">
        <v>84500</v>
      </c>
      <c r="AK105" s="186"/>
      <c r="AL105" s="186">
        <v>41350</v>
      </c>
      <c r="AM105" s="186">
        <v>61600</v>
      </c>
      <c r="AN105" s="186">
        <v>31450</v>
      </c>
      <c r="AO105" s="186">
        <v>33150</v>
      </c>
      <c r="AP105" s="186">
        <v>21800</v>
      </c>
      <c r="AQ105" s="186">
        <v>64400</v>
      </c>
      <c r="AR105" s="186">
        <v>48900</v>
      </c>
      <c r="AS105" s="186">
        <v>392000</v>
      </c>
      <c r="AT105" s="186">
        <v>91200</v>
      </c>
      <c r="AU105" s="186"/>
      <c r="AV105" s="186">
        <v>192000</v>
      </c>
      <c r="AW105" s="186">
        <v>65100</v>
      </c>
      <c r="AX105" s="186">
        <v>14950</v>
      </c>
      <c r="AY105" s="189">
        <v>188.56</v>
      </c>
      <c r="AZ105" s="189">
        <v>9643</v>
      </c>
      <c r="BA105" s="268">
        <v>17028.41</v>
      </c>
    </row>
    <row r="106" spans="1:53" x14ac:dyDescent="0.25">
      <c r="A106" s="275">
        <v>39175</v>
      </c>
      <c r="B106" s="186">
        <v>85500</v>
      </c>
      <c r="C106" s="186">
        <v>13400</v>
      </c>
      <c r="D106" s="186">
        <v>18600</v>
      </c>
      <c r="E106" s="186">
        <v>18500</v>
      </c>
      <c r="F106" s="186">
        <v>35800</v>
      </c>
      <c r="G106" s="186">
        <v>17300</v>
      </c>
      <c r="H106" s="186">
        <v>26250</v>
      </c>
      <c r="I106" s="186">
        <v>64200</v>
      </c>
      <c r="J106" s="186">
        <v>335000</v>
      </c>
      <c r="K106" s="186">
        <v>34200</v>
      </c>
      <c r="L106" s="186">
        <v>574000</v>
      </c>
      <c r="M106" s="186">
        <v>34600</v>
      </c>
      <c r="N106" s="186">
        <v>24900</v>
      </c>
      <c r="O106" s="186">
        <v>51400</v>
      </c>
      <c r="P106" s="186">
        <v>160500</v>
      </c>
      <c r="Q106" s="186">
        <v>571000</v>
      </c>
      <c r="R106" s="186">
        <v>54600</v>
      </c>
      <c r="S106" s="186">
        <v>61300</v>
      </c>
      <c r="T106" s="186">
        <v>196000</v>
      </c>
      <c r="U106" s="186">
        <v>22900</v>
      </c>
      <c r="V106" s="186">
        <v>19500</v>
      </c>
      <c r="W106" s="186">
        <v>47650</v>
      </c>
      <c r="X106" s="186">
        <v>33100</v>
      </c>
      <c r="Y106" s="186">
        <v>36000</v>
      </c>
      <c r="Z106" s="186">
        <v>37500</v>
      </c>
      <c r="AA106" s="186"/>
      <c r="AB106" s="186">
        <v>34700</v>
      </c>
      <c r="AC106" s="186">
        <v>40000</v>
      </c>
      <c r="AD106" s="186">
        <v>50500</v>
      </c>
      <c r="AE106" s="186">
        <v>83300</v>
      </c>
      <c r="AF106" s="186">
        <v>51200</v>
      </c>
      <c r="AG106" s="186">
        <v>22750</v>
      </c>
      <c r="AH106" s="186">
        <v>35150</v>
      </c>
      <c r="AI106" s="186">
        <v>68000</v>
      </c>
      <c r="AJ106" s="186">
        <v>82000</v>
      </c>
      <c r="AK106" s="186"/>
      <c r="AL106" s="186">
        <v>40150</v>
      </c>
      <c r="AM106" s="186">
        <v>61400</v>
      </c>
      <c r="AN106" s="186">
        <v>31100</v>
      </c>
      <c r="AO106" s="186">
        <v>33000</v>
      </c>
      <c r="AP106" s="186">
        <v>22800</v>
      </c>
      <c r="AQ106" s="186">
        <v>63400</v>
      </c>
      <c r="AR106" s="186">
        <v>50000</v>
      </c>
      <c r="AS106" s="186">
        <v>393000</v>
      </c>
      <c r="AT106" s="186">
        <v>94800</v>
      </c>
      <c r="AU106" s="186"/>
      <c r="AV106" s="186">
        <v>190500</v>
      </c>
      <c r="AW106" s="186">
        <v>64300</v>
      </c>
      <c r="AX106" s="186">
        <v>14750</v>
      </c>
      <c r="AY106" s="189">
        <v>189.12</v>
      </c>
      <c r="AZ106" s="189">
        <v>9724.27</v>
      </c>
      <c r="BA106" s="268">
        <v>17244.05</v>
      </c>
    </row>
    <row r="107" spans="1:53" x14ac:dyDescent="0.25">
      <c r="A107" s="275">
        <v>39176</v>
      </c>
      <c r="B107" s="186">
        <v>86900</v>
      </c>
      <c r="C107" s="186">
        <v>13100</v>
      </c>
      <c r="D107" s="186">
        <v>18600</v>
      </c>
      <c r="E107" s="186">
        <v>18800</v>
      </c>
      <c r="F107" s="186">
        <v>35500</v>
      </c>
      <c r="G107" s="186">
        <v>18200</v>
      </c>
      <c r="H107" s="186">
        <v>26300</v>
      </c>
      <c r="I107" s="186">
        <v>64200</v>
      </c>
      <c r="J107" s="186">
        <v>333000</v>
      </c>
      <c r="K107" s="186">
        <v>34900</v>
      </c>
      <c r="L107" s="186">
        <v>595000</v>
      </c>
      <c r="M107" s="186">
        <v>34450</v>
      </c>
      <c r="N107" s="186">
        <v>24850</v>
      </c>
      <c r="O107" s="186">
        <v>53600</v>
      </c>
      <c r="P107" s="186">
        <v>161000</v>
      </c>
      <c r="Q107" s="186">
        <v>566000</v>
      </c>
      <c r="R107" s="186">
        <v>56100</v>
      </c>
      <c r="S107" s="186">
        <v>63900</v>
      </c>
      <c r="T107" s="186">
        <v>201000</v>
      </c>
      <c r="U107" s="186">
        <v>23300</v>
      </c>
      <c r="V107" s="186">
        <v>20150</v>
      </c>
      <c r="W107" s="186">
        <v>48350</v>
      </c>
      <c r="X107" s="186">
        <v>33800</v>
      </c>
      <c r="Y107" s="186">
        <v>36300</v>
      </c>
      <c r="Z107" s="186">
        <v>38300</v>
      </c>
      <c r="AA107" s="186"/>
      <c r="AB107" s="186">
        <v>37700</v>
      </c>
      <c r="AC107" s="186">
        <v>40850</v>
      </c>
      <c r="AD107" s="186">
        <v>51800</v>
      </c>
      <c r="AE107" s="186">
        <v>81800</v>
      </c>
      <c r="AF107" s="186">
        <v>51000</v>
      </c>
      <c r="AG107" s="186">
        <v>22900</v>
      </c>
      <c r="AH107" s="186">
        <v>35150</v>
      </c>
      <c r="AI107" s="186">
        <v>67200</v>
      </c>
      <c r="AJ107" s="186">
        <v>83800</v>
      </c>
      <c r="AK107" s="186"/>
      <c r="AL107" s="186">
        <v>40700</v>
      </c>
      <c r="AM107" s="186">
        <v>61600</v>
      </c>
      <c r="AN107" s="186">
        <v>31050</v>
      </c>
      <c r="AO107" s="186">
        <v>33600</v>
      </c>
      <c r="AP107" s="186">
        <v>22900</v>
      </c>
      <c r="AQ107" s="186">
        <v>63800</v>
      </c>
      <c r="AR107" s="186">
        <v>51100</v>
      </c>
      <c r="AS107" s="186">
        <v>399000</v>
      </c>
      <c r="AT107" s="186">
        <v>93400</v>
      </c>
      <c r="AU107" s="186"/>
      <c r="AV107" s="186">
        <v>191000</v>
      </c>
      <c r="AW107" s="186">
        <v>64500</v>
      </c>
      <c r="AX107" s="186">
        <v>15050</v>
      </c>
      <c r="AY107" s="189">
        <v>191.77</v>
      </c>
      <c r="AZ107" s="189">
        <v>9859.5</v>
      </c>
      <c r="BA107" s="268">
        <v>17544.09</v>
      </c>
    </row>
    <row r="108" spans="1:53" x14ac:dyDescent="0.25">
      <c r="A108" s="275">
        <v>39177</v>
      </c>
      <c r="B108" s="186">
        <v>85500</v>
      </c>
      <c r="C108" s="186">
        <v>13000</v>
      </c>
      <c r="D108" s="186">
        <v>18500</v>
      </c>
      <c r="E108" s="186">
        <v>19100</v>
      </c>
      <c r="F108" s="186">
        <v>34700</v>
      </c>
      <c r="G108" s="186">
        <v>18250</v>
      </c>
      <c r="H108" s="186">
        <v>26650</v>
      </c>
      <c r="I108" s="186">
        <v>63100</v>
      </c>
      <c r="J108" s="186">
        <v>333500</v>
      </c>
      <c r="K108" s="186">
        <v>35200</v>
      </c>
      <c r="L108" s="186">
        <v>593000</v>
      </c>
      <c r="M108" s="186">
        <v>34200</v>
      </c>
      <c r="N108" s="186">
        <v>24500</v>
      </c>
      <c r="O108" s="186">
        <v>53200</v>
      </c>
      <c r="P108" s="186">
        <v>159500</v>
      </c>
      <c r="Q108" s="186">
        <v>556000</v>
      </c>
      <c r="R108" s="186">
        <v>54900</v>
      </c>
      <c r="S108" s="186">
        <v>63900</v>
      </c>
      <c r="T108" s="186">
        <v>198000</v>
      </c>
      <c r="U108" s="186">
        <v>23100</v>
      </c>
      <c r="V108" s="186">
        <v>20350</v>
      </c>
      <c r="W108" s="186">
        <v>48100</v>
      </c>
      <c r="X108" s="186">
        <v>33800</v>
      </c>
      <c r="Y108" s="186">
        <v>36800</v>
      </c>
      <c r="Z108" s="186">
        <v>39050</v>
      </c>
      <c r="AA108" s="186"/>
      <c r="AB108" s="186">
        <v>38300</v>
      </c>
      <c r="AC108" s="186">
        <v>41750</v>
      </c>
      <c r="AD108" s="186">
        <v>53800</v>
      </c>
      <c r="AE108" s="186">
        <v>83000</v>
      </c>
      <c r="AF108" s="186">
        <v>53700</v>
      </c>
      <c r="AG108" s="186">
        <v>22800</v>
      </c>
      <c r="AH108" s="186">
        <v>34850</v>
      </c>
      <c r="AI108" s="186">
        <v>66500</v>
      </c>
      <c r="AJ108" s="186">
        <v>84400</v>
      </c>
      <c r="AK108" s="186"/>
      <c r="AL108" s="186">
        <v>41700</v>
      </c>
      <c r="AM108" s="186">
        <v>61500</v>
      </c>
      <c r="AN108" s="186">
        <v>30950</v>
      </c>
      <c r="AO108" s="186">
        <v>34450</v>
      </c>
      <c r="AP108" s="186">
        <v>22900</v>
      </c>
      <c r="AQ108" s="186">
        <v>63200</v>
      </c>
      <c r="AR108" s="186">
        <v>50700</v>
      </c>
      <c r="AS108" s="186">
        <v>390000</v>
      </c>
      <c r="AT108" s="186">
        <v>92000</v>
      </c>
      <c r="AU108" s="186"/>
      <c r="AV108" s="186">
        <v>190500</v>
      </c>
      <c r="AW108" s="186">
        <v>65000</v>
      </c>
      <c r="AX108" s="186">
        <v>15150</v>
      </c>
      <c r="AY108" s="189">
        <v>191.41</v>
      </c>
      <c r="AZ108" s="189">
        <v>9859.5</v>
      </c>
      <c r="BA108" s="268">
        <v>17491.419999999998</v>
      </c>
    </row>
    <row r="109" spans="1:53" x14ac:dyDescent="0.25">
      <c r="A109" s="275">
        <v>39178</v>
      </c>
      <c r="B109" s="186">
        <v>85100</v>
      </c>
      <c r="C109" s="186">
        <v>12950</v>
      </c>
      <c r="D109" s="186">
        <v>18300</v>
      </c>
      <c r="E109" s="186">
        <v>18850</v>
      </c>
      <c r="F109" s="186">
        <v>35100</v>
      </c>
      <c r="G109" s="186">
        <v>17900</v>
      </c>
      <c r="H109" s="186">
        <v>27300</v>
      </c>
      <c r="I109" s="186">
        <v>67800</v>
      </c>
      <c r="J109" s="186">
        <v>341500</v>
      </c>
      <c r="K109" s="186">
        <v>35100</v>
      </c>
      <c r="L109" s="186">
        <v>587000</v>
      </c>
      <c r="M109" s="186">
        <v>34450</v>
      </c>
      <c r="N109" s="186">
        <v>25900</v>
      </c>
      <c r="O109" s="186">
        <v>52500</v>
      </c>
      <c r="P109" s="186">
        <v>157500</v>
      </c>
      <c r="Q109" s="186">
        <v>564000</v>
      </c>
      <c r="R109" s="186">
        <v>54300</v>
      </c>
      <c r="S109" s="186">
        <v>63900</v>
      </c>
      <c r="T109" s="186">
        <v>209000</v>
      </c>
      <c r="U109" s="186">
        <v>22700</v>
      </c>
      <c r="V109" s="186">
        <v>20000</v>
      </c>
      <c r="W109" s="186">
        <v>47900</v>
      </c>
      <c r="X109" s="186">
        <v>33400</v>
      </c>
      <c r="Y109" s="186">
        <v>36750</v>
      </c>
      <c r="Z109" s="186">
        <v>39100</v>
      </c>
      <c r="AA109" s="186"/>
      <c r="AB109" s="186">
        <v>38200</v>
      </c>
      <c r="AC109" s="186">
        <v>43500</v>
      </c>
      <c r="AD109" s="186">
        <v>52900</v>
      </c>
      <c r="AE109" s="186">
        <v>81800</v>
      </c>
      <c r="AF109" s="186">
        <v>54100</v>
      </c>
      <c r="AG109" s="186">
        <v>22800</v>
      </c>
      <c r="AH109" s="186">
        <v>34500</v>
      </c>
      <c r="AI109" s="186">
        <v>65900</v>
      </c>
      <c r="AJ109" s="186">
        <v>83000</v>
      </c>
      <c r="AK109" s="186"/>
      <c r="AL109" s="186">
        <v>41550</v>
      </c>
      <c r="AM109" s="186">
        <v>61500</v>
      </c>
      <c r="AN109" s="186">
        <v>31000</v>
      </c>
      <c r="AO109" s="186">
        <v>34300</v>
      </c>
      <c r="AP109" s="186">
        <v>23400</v>
      </c>
      <c r="AQ109" s="186">
        <v>63600</v>
      </c>
      <c r="AR109" s="186">
        <v>51200</v>
      </c>
      <c r="AS109" s="186">
        <v>391500</v>
      </c>
      <c r="AT109" s="186">
        <v>92100</v>
      </c>
      <c r="AU109" s="186"/>
      <c r="AV109" s="186">
        <v>191000</v>
      </c>
      <c r="AW109" s="186">
        <v>65000</v>
      </c>
      <c r="AX109" s="186">
        <v>15000</v>
      </c>
      <c r="AY109" s="189">
        <v>191.63</v>
      </c>
      <c r="AZ109" s="189">
        <v>9859.5</v>
      </c>
      <c r="BA109" s="268">
        <v>17484.78</v>
      </c>
    </row>
    <row r="110" spans="1:53" x14ac:dyDescent="0.25">
      <c r="A110" s="275">
        <v>39179</v>
      </c>
      <c r="B110" s="186">
        <v>85100</v>
      </c>
      <c r="C110" s="186">
        <v>12950</v>
      </c>
      <c r="D110" s="186">
        <v>18300</v>
      </c>
      <c r="E110" s="186">
        <v>18850</v>
      </c>
      <c r="F110" s="186">
        <v>35100</v>
      </c>
      <c r="G110" s="186">
        <v>17900</v>
      </c>
      <c r="H110" s="186">
        <v>27300</v>
      </c>
      <c r="I110" s="186">
        <v>67800</v>
      </c>
      <c r="J110" s="186">
        <v>341500</v>
      </c>
      <c r="K110" s="186">
        <v>35100</v>
      </c>
      <c r="L110" s="186">
        <v>587000</v>
      </c>
      <c r="M110" s="186">
        <v>34450</v>
      </c>
      <c r="N110" s="186">
        <v>25900</v>
      </c>
      <c r="O110" s="186">
        <v>52500</v>
      </c>
      <c r="P110" s="186">
        <v>157500</v>
      </c>
      <c r="Q110" s="186">
        <v>564000</v>
      </c>
      <c r="R110" s="186">
        <v>54300</v>
      </c>
      <c r="S110" s="186">
        <v>63900</v>
      </c>
      <c r="T110" s="186">
        <v>209000</v>
      </c>
      <c r="U110" s="186">
        <v>22700</v>
      </c>
      <c r="V110" s="186">
        <v>20000</v>
      </c>
      <c r="W110" s="186">
        <v>47900</v>
      </c>
      <c r="X110" s="186">
        <v>33400</v>
      </c>
      <c r="Y110" s="186">
        <v>36750</v>
      </c>
      <c r="Z110" s="186">
        <v>39100</v>
      </c>
      <c r="AA110" s="186"/>
      <c r="AB110" s="186">
        <v>38200</v>
      </c>
      <c r="AC110" s="186">
        <v>43500</v>
      </c>
      <c r="AD110" s="186">
        <v>52900</v>
      </c>
      <c r="AE110" s="186">
        <v>81800</v>
      </c>
      <c r="AF110" s="186">
        <v>54100</v>
      </c>
      <c r="AG110" s="186">
        <v>22800</v>
      </c>
      <c r="AH110" s="186">
        <v>34500</v>
      </c>
      <c r="AI110" s="186">
        <v>65900</v>
      </c>
      <c r="AJ110" s="186">
        <v>83000</v>
      </c>
      <c r="AK110" s="186"/>
      <c r="AL110" s="186">
        <v>41550</v>
      </c>
      <c r="AM110" s="186">
        <v>61500</v>
      </c>
      <c r="AN110" s="186">
        <v>31000</v>
      </c>
      <c r="AO110" s="186">
        <v>34300</v>
      </c>
      <c r="AP110" s="186">
        <v>23400</v>
      </c>
      <c r="AQ110" s="186">
        <v>63600</v>
      </c>
      <c r="AR110" s="186">
        <v>51200</v>
      </c>
      <c r="AS110" s="186">
        <v>391500</v>
      </c>
      <c r="AT110" s="186">
        <v>92100</v>
      </c>
      <c r="AU110" s="186"/>
      <c r="AV110" s="186">
        <v>191000</v>
      </c>
      <c r="AW110" s="186">
        <v>65000</v>
      </c>
      <c r="AX110" s="186">
        <v>15000</v>
      </c>
      <c r="AY110" s="189">
        <v>191.63</v>
      </c>
      <c r="AZ110" s="189">
        <v>9859.5</v>
      </c>
      <c r="BA110" s="268">
        <v>17484.78</v>
      </c>
    </row>
    <row r="111" spans="1:53" x14ac:dyDescent="0.25">
      <c r="A111" s="275">
        <v>39180</v>
      </c>
      <c r="B111" s="186">
        <v>85100</v>
      </c>
      <c r="C111" s="186">
        <v>12950</v>
      </c>
      <c r="D111" s="186">
        <v>18300</v>
      </c>
      <c r="E111" s="186">
        <v>18850</v>
      </c>
      <c r="F111" s="186">
        <v>35100</v>
      </c>
      <c r="G111" s="186">
        <v>17900</v>
      </c>
      <c r="H111" s="186">
        <v>27300</v>
      </c>
      <c r="I111" s="186">
        <v>67800</v>
      </c>
      <c r="J111" s="186">
        <v>341500</v>
      </c>
      <c r="K111" s="186">
        <v>35100</v>
      </c>
      <c r="L111" s="186">
        <v>587000</v>
      </c>
      <c r="M111" s="186">
        <v>34450</v>
      </c>
      <c r="N111" s="186">
        <v>25900</v>
      </c>
      <c r="O111" s="186">
        <v>52500</v>
      </c>
      <c r="P111" s="186">
        <v>157500</v>
      </c>
      <c r="Q111" s="186">
        <v>564000</v>
      </c>
      <c r="R111" s="186">
        <v>54300</v>
      </c>
      <c r="S111" s="186">
        <v>63900</v>
      </c>
      <c r="T111" s="186">
        <v>209000</v>
      </c>
      <c r="U111" s="186">
        <v>22700</v>
      </c>
      <c r="V111" s="186">
        <v>20000</v>
      </c>
      <c r="W111" s="186">
        <v>47900</v>
      </c>
      <c r="X111" s="186">
        <v>33400</v>
      </c>
      <c r="Y111" s="186">
        <v>36750</v>
      </c>
      <c r="Z111" s="186">
        <v>39100</v>
      </c>
      <c r="AA111" s="186"/>
      <c r="AB111" s="186">
        <v>38200</v>
      </c>
      <c r="AC111" s="186">
        <v>43500</v>
      </c>
      <c r="AD111" s="186">
        <v>52900</v>
      </c>
      <c r="AE111" s="186">
        <v>81800</v>
      </c>
      <c r="AF111" s="186">
        <v>54100</v>
      </c>
      <c r="AG111" s="186">
        <v>22800</v>
      </c>
      <c r="AH111" s="186">
        <v>34500</v>
      </c>
      <c r="AI111" s="186">
        <v>65900</v>
      </c>
      <c r="AJ111" s="186">
        <v>83000</v>
      </c>
      <c r="AK111" s="186"/>
      <c r="AL111" s="186">
        <v>41550</v>
      </c>
      <c r="AM111" s="186">
        <v>61500</v>
      </c>
      <c r="AN111" s="186">
        <v>31000</v>
      </c>
      <c r="AO111" s="186">
        <v>34300</v>
      </c>
      <c r="AP111" s="186">
        <v>23400</v>
      </c>
      <c r="AQ111" s="186">
        <v>63600</v>
      </c>
      <c r="AR111" s="186">
        <v>51200</v>
      </c>
      <c r="AS111" s="186">
        <v>391500</v>
      </c>
      <c r="AT111" s="186">
        <v>92100</v>
      </c>
      <c r="AU111" s="186"/>
      <c r="AV111" s="186">
        <v>191000</v>
      </c>
      <c r="AW111" s="186">
        <v>65000</v>
      </c>
      <c r="AX111" s="186">
        <v>15000</v>
      </c>
      <c r="AY111" s="189">
        <v>191.63</v>
      </c>
      <c r="AZ111" s="189">
        <v>9859.5</v>
      </c>
      <c r="BA111" s="268">
        <v>17484.78</v>
      </c>
    </row>
    <row r="112" spans="1:53" x14ac:dyDescent="0.25">
      <c r="A112" s="275">
        <v>39181</v>
      </c>
      <c r="B112" s="186">
        <v>87300</v>
      </c>
      <c r="C112" s="186">
        <v>12850</v>
      </c>
      <c r="D112" s="186">
        <v>18800</v>
      </c>
      <c r="E112" s="186">
        <v>19700</v>
      </c>
      <c r="F112" s="186">
        <v>35450</v>
      </c>
      <c r="G112" s="186">
        <v>18150</v>
      </c>
      <c r="H112" s="186">
        <v>28200</v>
      </c>
      <c r="I112" s="186">
        <v>70400</v>
      </c>
      <c r="J112" s="186">
        <v>335000</v>
      </c>
      <c r="K112" s="186">
        <v>35500</v>
      </c>
      <c r="L112" s="186">
        <v>584000</v>
      </c>
      <c r="M112" s="186">
        <v>33950</v>
      </c>
      <c r="N112" s="186">
        <v>26950</v>
      </c>
      <c r="O112" s="186">
        <v>52400</v>
      </c>
      <c r="P112" s="186">
        <v>158500</v>
      </c>
      <c r="Q112" s="186">
        <v>564000</v>
      </c>
      <c r="R112" s="186">
        <v>55500</v>
      </c>
      <c r="S112" s="186">
        <v>63900</v>
      </c>
      <c r="T112" s="186">
        <v>216000</v>
      </c>
      <c r="U112" s="186">
        <v>23000</v>
      </c>
      <c r="V112" s="186">
        <v>20000</v>
      </c>
      <c r="W112" s="186">
        <v>49000</v>
      </c>
      <c r="X112" s="186">
        <v>33200</v>
      </c>
      <c r="Y112" s="186">
        <v>36250</v>
      </c>
      <c r="Z112" s="186">
        <v>38800</v>
      </c>
      <c r="AA112" s="186"/>
      <c r="AB112" s="186">
        <v>40800</v>
      </c>
      <c r="AC112" s="186">
        <v>44550</v>
      </c>
      <c r="AD112" s="186">
        <v>54500</v>
      </c>
      <c r="AE112" s="186">
        <v>81400</v>
      </c>
      <c r="AF112" s="186">
        <v>58200</v>
      </c>
      <c r="AG112" s="186">
        <v>23400</v>
      </c>
      <c r="AH112" s="186">
        <v>34150</v>
      </c>
      <c r="AI112" s="186">
        <v>65800</v>
      </c>
      <c r="AJ112" s="186">
        <v>89500</v>
      </c>
      <c r="AK112" s="186"/>
      <c r="AL112" s="186">
        <v>41500</v>
      </c>
      <c r="AM112" s="186">
        <v>60400</v>
      </c>
      <c r="AN112" s="186">
        <v>30700</v>
      </c>
      <c r="AO112" s="186">
        <v>33050</v>
      </c>
      <c r="AP112" s="186">
        <v>23850</v>
      </c>
      <c r="AQ112" s="186">
        <v>63400</v>
      </c>
      <c r="AR112" s="186">
        <v>51500</v>
      </c>
      <c r="AS112" s="186">
        <v>394000</v>
      </c>
      <c r="AT112" s="186">
        <v>92000</v>
      </c>
      <c r="AU112" s="186"/>
      <c r="AV112" s="186">
        <v>189500</v>
      </c>
      <c r="AW112" s="186">
        <v>65100</v>
      </c>
      <c r="AX112" s="186">
        <v>15100</v>
      </c>
      <c r="AY112" s="189">
        <v>193.85</v>
      </c>
      <c r="AZ112" s="189">
        <v>9859.5</v>
      </c>
      <c r="BA112" s="268">
        <v>17743.759999999998</v>
      </c>
    </row>
    <row r="113" spans="1:53" x14ac:dyDescent="0.25">
      <c r="A113" s="275">
        <v>39182</v>
      </c>
      <c r="B113" s="186">
        <v>88200</v>
      </c>
      <c r="C113" s="186">
        <v>12950</v>
      </c>
      <c r="D113" s="186">
        <v>19200</v>
      </c>
      <c r="E113" s="186">
        <v>20300</v>
      </c>
      <c r="F113" s="186">
        <v>35000</v>
      </c>
      <c r="G113" s="186">
        <v>18450</v>
      </c>
      <c r="H113" s="186">
        <v>28100</v>
      </c>
      <c r="I113" s="186">
        <v>68400</v>
      </c>
      <c r="J113" s="186">
        <v>331000</v>
      </c>
      <c r="K113" s="186">
        <v>35150</v>
      </c>
      <c r="L113" s="186">
        <v>578000</v>
      </c>
      <c r="M113" s="186">
        <v>33800</v>
      </c>
      <c r="N113" s="186">
        <v>27000</v>
      </c>
      <c r="O113" s="186">
        <v>52500</v>
      </c>
      <c r="P113" s="186">
        <v>156500</v>
      </c>
      <c r="Q113" s="186">
        <v>559000</v>
      </c>
      <c r="R113" s="186">
        <v>56600</v>
      </c>
      <c r="S113" s="186">
        <v>62100</v>
      </c>
      <c r="T113" s="186">
        <v>214000</v>
      </c>
      <c r="U113" s="186">
        <v>23500</v>
      </c>
      <c r="V113" s="186">
        <v>20100</v>
      </c>
      <c r="W113" s="186">
        <v>50100</v>
      </c>
      <c r="X113" s="186">
        <v>33400</v>
      </c>
      <c r="Y113" s="186">
        <v>36050</v>
      </c>
      <c r="Z113" s="186">
        <v>38700</v>
      </c>
      <c r="AA113" s="186"/>
      <c r="AB113" s="186">
        <v>40200</v>
      </c>
      <c r="AC113" s="186">
        <v>42250</v>
      </c>
      <c r="AD113" s="186">
        <v>56000</v>
      </c>
      <c r="AE113" s="186">
        <v>80500</v>
      </c>
      <c r="AF113" s="186">
        <v>56800</v>
      </c>
      <c r="AG113" s="186">
        <v>23400</v>
      </c>
      <c r="AH113" s="186">
        <v>35550</v>
      </c>
      <c r="AI113" s="186">
        <v>65700</v>
      </c>
      <c r="AJ113" s="186">
        <v>88800</v>
      </c>
      <c r="AK113" s="186"/>
      <c r="AL113" s="186">
        <v>40850</v>
      </c>
      <c r="AM113" s="186">
        <v>60400</v>
      </c>
      <c r="AN113" s="186">
        <v>30000</v>
      </c>
      <c r="AO113" s="186">
        <v>32400</v>
      </c>
      <c r="AP113" s="186">
        <v>23500</v>
      </c>
      <c r="AQ113" s="186">
        <v>64100</v>
      </c>
      <c r="AR113" s="186">
        <v>51200</v>
      </c>
      <c r="AS113" s="186">
        <v>389500</v>
      </c>
      <c r="AT113" s="186">
        <v>88800</v>
      </c>
      <c r="AU113" s="186"/>
      <c r="AV113" s="186">
        <v>190500</v>
      </c>
      <c r="AW113" s="186">
        <v>64900</v>
      </c>
      <c r="AX113" s="186">
        <v>15250</v>
      </c>
      <c r="AY113" s="189">
        <v>193.55</v>
      </c>
      <c r="AZ113" s="189">
        <v>10012.93</v>
      </c>
      <c r="BA113" s="268">
        <v>17664.689999999999</v>
      </c>
    </row>
    <row r="114" spans="1:53" x14ac:dyDescent="0.25">
      <c r="A114" s="275">
        <v>39183</v>
      </c>
      <c r="B114" s="186">
        <v>89500</v>
      </c>
      <c r="C114" s="186">
        <v>13100</v>
      </c>
      <c r="D114" s="186">
        <v>19200</v>
      </c>
      <c r="E114" s="186">
        <v>21750</v>
      </c>
      <c r="F114" s="186">
        <v>34650</v>
      </c>
      <c r="G114" s="186">
        <v>18550</v>
      </c>
      <c r="H114" s="186">
        <v>28600</v>
      </c>
      <c r="I114" s="186">
        <v>66400</v>
      </c>
      <c r="J114" s="186">
        <v>329500</v>
      </c>
      <c r="K114" s="186">
        <v>35300</v>
      </c>
      <c r="L114" s="186">
        <v>599000</v>
      </c>
      <c r="M114" s="186">
        <v>34750</v>
      </c>
      <c r="N114" s="186">
        <v>26450</v>
      </c>
      <c r="O114" s="186">
        <v>52800</v>
      </c>
      <c r="P114" s="186">
        <v>159000</v>
      </c>
      <c r="Q114" s="186">
        <v>560000</v>
      </c>
      <c r="R114" s="186">
        <v>55900</v>
      </c>
      <c r="S114" s="186">
        <v>63200</v>
      </c>
      <c r="T114" s="186">
        <v>203500</v>
      </c>
      <c r="U114" s="186">
        <v>23900</v>
      </c>
      <c r="V114" s="186">
        <v>20500</v>
      </c>
      <c r="W114" s="186">
        <v>50500</v>
      </c>
      <c r="X114" s="186">
        <v>34200</v>
      </c>
      <c r="Y114" s="186">
        <v>36200</v>
      </c>
      <c r="Z114" s="186">
        <v>39450</v>
      </c>
      <c r="AA114" s="186"/>
      <c r="AB114" s="186">
        <v>41100</v>
      </c>
      <c r="AC114" s="186">
        <v>41400</v>
      </c>
      <c r="AD114" s="186">
        <v>56100</v>
      </c>
      <c r="AE114" s="186">
        <v>82000</v>
      </c>
      <c r="AF114" s="186">
        <v>56500</v>
      </c>
      <c r="AG114" s="186">
        <v>23000</v>
      </c>
      <c r="AH114" s="186">
        <v>36900</v>
      </c>
      <c r="AI114" s="186">
        <v>66300</v>
      </c>
      <c r="AJ114" s="186">
        <v>94400</v>
      </c>
      <c r="AK114" s="186"/>
      <c r="AL114" s="186">
        <v>40650</v>
      </c>
      <c r="AM114" s="186">
        <v>61300</v>
      </c>
      <c r="AN114" s="186">
        <v>31600</v>
      </c>
      <c r="AO114" s="186">
        <v>35050</v>
      </c>
      <c r="AP114" s="186">
        <v>23550</v>
      </c>
      <c r="AQ114" s="186">
        <v>65700</v>
      </c>
      <c r="AR114" s="186">
        <v>50900</v>
      </c>
      <c r="AS114" s="186">
        <v>388000</v>
      </c>
      <c r="AT114" s="186">
        <v>93000</v>
      </c>
      <c r="AU114" s="186"/>
      <c r="AV114" s="186">
        <v>193000</v>
      </c>
      <c r="AW114" s="186">
        <v>65100</v>
      </c>
      <c r="AX114" s="186">
        <v>15250</v>
      </c>
      <c r="AY114" s="189">
        <v>195.27</v>
      </c>
      <c r="AZ114" s="189">
        <v>10149.89</v>
      </c>
      <c r="BA114" s="268">
        <v>17670.07</v>
      </c>
    </row>
    <row r="115" spans="1:53" x14ac:dyDescent="0.25">
      <c r="A115" s="275">
        <v>39184</v>
      </c>
      <c r="B115" s="186">
        <v>89000</v>
      </c>
      <c r="C115" s="186">
        <v>13200</v>
      </c>
      <c r="D115" s="186">
        <v>19100</v>
      </c>
      <c r="E115" s="186">
        <v>22000</v>
      </c>
      <c r="F115" s="186">
        <v>35250</v>
      </c>
      <c r="G115" s="186">
        <v>18550</v>
      </c>
      <c r="H115" s="186">
        <v>28900</v>
      </c>
      <c r="I115" s="186">
        <v>66500</v>
      </c>
      <c r="J115" s="186">
        <v>332000</v>
      </c>
      <c r="K115" s="186">
        <v>35150</v>
      </c>
      <c r="L115" s="186">
        <v>604000</v>
      </c>
      <c r="M115" s="186">
        <v>35100</v>
      </c>
      <c r="N115" s="186">
        <v>26950</v>
      </c>
      <c r="O115" s="186">
        <v>53300</v>
      </c>
      <c r="P115" s="186">
        <v>160000</v>
      </c>
      <c r="Q115" s="186">
        <v>572000</v>
      </c>
      <c r="R115" s="186">
        <v>56000</v>
      </c>
      <c r="S115" s="186">
        <v>65000</v>
      </c>
      <c r="T115" s="186">
        <v>211000</v>
      </c>
      <c r="U115" s="186">
        <v>24000</v>
      </c>
      <c r="V115" s="186">
        <v>20650</v>
      </c>
      <c r="W115" s="186">
        <v>50000</v>
      </c>
      <c r="X115" s="186">
        <v>34100</v>
      </c>
      <c r="Y115" s="186">
        <v>36750</v>
      </c>
      <c r="Z115" s="186">
        <v>39550</v>
      </c>
      <c r="AA115" s="186"/>
      <c r="AB115" s="186">
        <v>40000</v>
      </c>
      <c r="AC115" s="186">
        <v>41750</v>
      </c>
      <c r="AD115" s="186">
        <v>55800</v>
      </c>
      <c r="AE115" s="186">
        <v>82200</v>
      </c>
      <c r="AF115" s="186">
        <v>58200</v>
      </c>
      <c r="AG115" s="186">
        <v>23600</v>
      </c>
      <c r="AH115" s="186">
        <v>37100</v>
      </c>
      <c r="AI115" s="186">
        <v>65700</v>
      </c>
      <c r="AJ115" s="186">
        <v>96000</v>
      </c>
      <c r="AK115" s="186"/>
      <c r="AL115" s="186">
        <v>41250</v>
      </c>
      <c r="AM115" s="186">
        <v>63600</v>
      </c>
      <c r="AN115" s="186">
        <v>33100</v>
      </c>
      <c r="AO115" s="186">
        <v>35650</v>
      </c>
      <c r="AP115" s="186">
        <v>23600</v>
      </c>
      <c r="AQ115" s="186">
        <v>65300</v>
      </c>
      <c r="AR115" s="186">
        <v>50800</v>
      </c>
      <c r="AS115" s="186">
        <v>386000</v>
      </c>
      <c r="AT115" s="186">
        <v>91500</v>
      </c>
      <c r="AU115" s="186"/>
      <c r="AV115" s="186">
        <v>196500</v>
      </c>
      <c r="AW115" s="186">
        <v>65100</v>
      </c>
      <c r="AX115" s="186">
        <v>15400</v>
      </c>
      <c r="AY115" s="189">
        <v>196.81</v>
      </c>
      <c r="AZ115" s="189">
        <v>10163.299999999999</v>
      </c>
      <c r="BA115" s="268">
        <v>17540.419999999998</v>
      </c>
    </row>
    <row r="116" spans="1:53" x14ac:dyDescent="0.25">
      <c r="A116" s="275">
        <v>39185</v>
      </c>
      <c r="B116" s="186">
        <v>87900</v>
      </c>
      <c r="C116" s="186">
        <v>13000</v>
      </c>
      <c r="D116" s="186">
        <v>18800</v>
      </c>
      <c r="E116" s="186">
        <v>21800</v>
      </c>
      <c r="F116" s="186">
        <v>35850</v>
      </c>
      <c r="G116" s="186">
        <v>18850</v>
      </c>
      <c r="H116" s="186">
        <v>29000</v>
      </c>
      <c r="I116" s="186">
        <v>69600</v>
      </c>
      <c r="J116" s="186">
        <v>346500</v>
      </c>
      <c r="K116" s="186">
        <v>34750</v>
      </c>
      <c r="L116" s="186">
        <v>601000</v>
      </c>
      <c r="M116" s="186">
        <v>35250</v>
      </c>
      <c r="N116" s="186">
        <v>26600</v>
      </c>
      <c r="O116" s="186">
        <v>53800</v>
      </c>
      <c r="P116" s="186">
        <v>159000</v>
      </c>
      <c r="Q116" s="186">
        <v>565000</v>
      </c>
      <c r="R116" s="186">
        <v>55200</v>
      </c>
      <c r="S116" s="186">
        <v>67600</v>
      </c>
      <c r="T116" s="186">
        <v>210000</v>
      </c>
      <c r="U116" s="186">
        <v>23700</v>
      </c>
      <c r="V116" s="186">
        <v>21250</v>
      </c>
      <c r="W116" s="186">
        <v>49150</v>
      </c>
      <c r="X116" s="186">
        <v>34100</v>
      </c>
      <c r="Y116" s="186">
        <v>36300</v>
      </c>
      <c r="Z116" s="186">
        <v>39500</v>
      </c>
      <c r="AA116" s="186"/>
      <c r="AB116" s="186">
        <v>40150</v>
      </c>
      <c r="AC116" s="186">
        <v>40900</v>
      </c>
      <c r="AD116" s="186">
        <v>54500</v>
      </c>
      <c r="AE116" s="186">
        <v>80800</v>
      </c>
      <c r="AF116" s="186">
        <v>56300</v>
      </c>
      <c r="AG116" s="186">
        <v>23500</v>
      </c>
      <c r="AH116" s="186">
        <v>38200</v>
      </c>
      <c r="AI116" s="186">
        <v>65300</v>
      </c>
      <c r="AJ116" s="186">
        <v>91500</v>
      </c>
      <c r="AK116" s="186"/>
      <c r="AL116" s="186">
        <v>41600</v>
      </c>
      <c r="AM116" s="186">
        <v>62500</v>
      </c>
      <c r="AN116" s="186">
        <v>33300</v>
      </c>
      <c r="AO116" s="186">
        <v>35700</v>
      </c>
      <c r="AP116" s="186">
        <v>23100</v>
      </c>
      <c r="AQ116" s="186">
        <v>64500</v>
      </c>
      <c r="AR116" s="186">
        <v>51100</v>
      </c>
      <c r="AS116" s="186">
        <v>380000</v>
      </c>
      <c r="AT116" s="186">
        <v>90000</v>
      </c>
      <c r="AU116" s="186"/>
      <c r="AV116" s="186">
        <v>195500</v>
      </c>
      <c r="AW116" s="186">
        <v>64600</v>
      </c>
      <c r="AX116" s="186">
        <v>15200</v>
      </c>
      <c r="AY116" s="189">
        <v>195.85</v>
      </c>
      <c r="AZ116" s="189">
        <v>10156.27</v>
      </c>
      <c r="BA116" s="268">
        <v>17363.95</v>
      </c>
    </row>
    <row r="117" spans="1:53" x14ac:dyDescent="0.25">
      <c r="A117" s="275">
        <v>39186</v>
      </c>
      <c r="B117" s="186">
        <v>87900</v>
      </c>
      <c r="C117" s="186">
        <v>13000</v>
      </c>
      <c r="D117" s="186">
        <v>18800</v>
      </c>
      <c r="E117" s="186">
        <v>21800</v>
      </c>
      <c r="F117" s="186">
        <v>35850</v>
      </c>
      <c r="G117" s="186">
        <v>18850</v>
      </c>
      <c r="H117" s="186">
        <v>29000</v>
      </c>
      <c r="I117" s="186">
        <v>69600</v>
      </c>
      <c r="J117" s="186">
        <v>346500</v>
      </c>
      <c r="K117" s="186">
        <v>34750</v>
      </c>
      <c r="L117" s="186">
        <v>601000</v>
      </c>
      <c r="M117" s="186">
        <v>35250</v>
      </c>
      <c r="N117" s="186">
        <v>26600</v>
      </c>
      <c r="O117" s="186">
        <v>53800</v>
      </c>
      <c r="P117" s="186">
        <v>159000</v>
      </c>
      <c r="Q117" s="186">
        <v>565000</v>
      </c>
      <c r="R117" s="186">
        <v>55200</v>
      </c>
      <c r="S117" s="186">
        <v>67600</v>
      </c>
      <c r="T117" s="186">
        <v>210000</v>
      </c>
      <c r="U117" s="186">
        <v>23700</v>
      </c>
      <c r="V117" s="186">
        <v>21250</v>
      </c>
      <c r="W117" s="186">
        <v>49150</v>
      </c>
      <c r="X117" s="186">
        <v>34100</v>
      </c>
      <c r="Y117" s="186">
        <v>36300</v>
      </c>
      <c r="Z117" s="186">
        <v>39500</v>
      </c>
      <c r="AA117" s="186"/>
      <c r="AB117" s="186">
        <v>40150</v>
      </c>
      <c r="AC117" s="186">
        <v>40900</v>
      </c>
      <c r="AD117" s="186">
        <v>54500</v>
      </c>
      <c r="AE117" s="186">
        <v>80800</v>
      </c>
      <c r="AF117" s="186">
        <v>56300</v>
      </c>
      <c r="AG117" s="186">
        <v>23500</v>
      </c>
      <c r="AH117" s="186">
        <v>38200</v>
      </c>
      <c r="AI117" s="186">
        <v>65300</v>
      </c>
      <c r="AJ117" s="186">
        <v>91500</v>
      </c>
      <c r="AK117" s="186"/>
      <c r="AL117" s="186">
        <v>41600</v>
      </c>
      <c r="AM117" s="186">
        <v>62500</v>
      </c>
      <c r="AN117" s="186">
        <v>33300</v>
      </c>
      <c r="AO117" s="186">
        <v>35700</v>
      </c>
      <c r="AP117" s="186">
        <v>23100</v>
      </c>
      <c r="AQ117" s="186">
        <v>64500</v>
      </c>
      <c r="AR117" s="186">
        <v>51100</v>
      </c>
      <c r="AS117" s="186">
        <v>380000</v>
      </c>
      <c r="AT117" s="186">
        <v>90000</v>
      </c>
      <c r="AU117" s="186"/>
      <c r="AV117" s="186">
        <v>195500</v>
      </c>
      <c r="AW117" s="186">
        <v>64600</v>
      </c>
      <c r="AX117" s="186">
        <v>15200</v>
      </c>
      <c r="AY117" s="189">
        <v>195.85</v>
      </c>
      <c r="AZ117" s="189">
        <v>10156.27</v>
      </c>
      <c r="BA117" s="268">
        <v>17363.95</v>
      </c>
    </row>
    <row r="118" spans="1:53" x14ac:dyDescent="0.25">
      <c r="A118" s="275">
        <v>39187</v>
      </c>
      <c r="B118" s="186">
        <v>87900</v>
      </c>
      <c r="C118" s="186">
        <v>13000</v>
      </c>
      <c r="D118" s="186">
        <v>18800</v>
      </c>
      <c r="E118" s="186">
        <v>21800</v>
      </c>
      <c r="F118" s="186">
        <v>35850</v>
      </c>
      <c r="G118" s="186">
        <v>18850</v>
      </c>
      <c r="H118" s="186">
        <v>29000</v>
      </c>
      <c r="I118" s="186">
        <v>69600</v>
      </c>
      <c r="J118" s="186">
        <v>346500</v>
      </c>
      <c r="K118" s="186">
        <v>34750</v>
      </c>
      <c r="L118" s="186">
        <v>601000</v>
      </c>
      <c r="M118" s="186">
        <v>35250</v>
      </c>
      <c r="N118" s="186">
        <v>26600</v>
      </c>
      <c r="O118" s="186">
        <v>53800</v>
      </c>
      <c r="P118" s="186">
        <v>159000</v>
      </c>
      <c r="Q118" s="186">
        <v>565000</v>
      </c>
      <c r="R118" s="186">
        <v>55200</v>
      </c>
      <c r="S118" s="186">
        <v>67600</v>
      </c>
      <c r="T118" s="186">
        <v>210000</v>
      </c>
      <c r="U118" s="186">
        <v>23700</v>
      </c>
      <c r="V118" s="186">
        <v>21250</v>
      </c>
      <c r="W118" s="186">
        <v>49150</v>
      </c>
      <c r="X118" s="186">
        <v>34100</v>
      </c>
      <c r="Y118" s="186">
        <v>36300</v>
      </c>
      <c r="Z118" s="186">
        <v>39500</v>
      </c>
      <c r="AA118" s="186"/>
      <c r="AB118" s="186">
        <v>40150</v>
      </c>
      <c r="AC118" s="186">
        <v>40900</v>
      </c>
      <c r="AD118" s="186">
        <v>54500</v>
      </c>
      <c r="AE118" s="186">
        <v>80800</v>
      </c>
      <c r="AF118" s="186">
        <v>56300</v>
      </c>
      <c r="AG118" s="186">
        <v>23500</v>
      </c>
      <c r="AH118" s="186">
        <v>38200</v>
      </c>
      <c r="AI118" s="186">
        <v>65300</v>
      </c>
      <c r="AJ118" s="186">
        <v>91500</v>
      </c>
      <c r="AK118" s="186"/>
      <c r="AL118" s="186">
        <v>41600</v>
      </c>
      <c r="AM118" s="186">
        <v>62500</v>
      </c>
      <c r="AN118" s="186">
        <v>33300</v>
      </c>
      <c r="AO118" s="186">
        <v>35700</v>
      </c>
      <c r="AP118" s="186">
        <v>23100</v>
      </c>
      <c r="AQ118" s="186">
        <v>64500</v>
      </c>
      <c r="AR118" s="186">
        <v>51100</v>
      </c>
      <c r="AS118" s="186">
        <v>380000</v>
      </c>
      <c r="AT118" s="186">
        <v>90000</v>
      </c>
      <c r="AU118" s="186"/>
      <c r="AV118" s="186">
        <v>195500</v>
      </c>
      <c r="AW118" s="186">
        <v>64600</v>
      </c>
      <c r="AX118" s="186">
        <v>15200</v>
      </c>
      <c r="AY118" s="189">
        <v>195.85</v>
      </c>
      <c r="AZ118" s="189">
        <v>10156.27</v>
      </c>
      <c r="BA118" s="268">
        <v>17363.95</v>
      </c>
    </row>
    <row r="119" spans="1:53" x14ac:dyDescent="0.25">
      <c r="A119" s="275">
        <v>39188</v>
      </c>
      <c r="B119" s="186">
        <v>88000</v>
      </c>
      <c r="C119" s="186">
        <v>12700</v>
      </c>
      <c r="D119" s="186">
        <v>18850</v>
      </c>
      <c r="E119" s="186">
        <v>22050</v>
      </c>
      <c r="F119" s="186">
        <v>36850</v>
      </c>
      <c r="G119" s="186">
        <v>19400</v>
      </c>
      <c r="H119" s="186">
        <v>29300</v>
      </c>
      <c r="I119" s="186">
        <v>72400</v>
      </c>
      <c r="J119" s="186">
        <v>348000</v>
      </c>
      <c r="K119" s="186">
        <v>36050</v>
      </c>
      <c r="L119" s="186">
        <v>593000</v>
      </c>
      <c r="M119" s="186">
        <v>35550</v>
      </c>
      <c r="N119" s="186">
        <v>26800</v>
      </c>
      <c r="O119" s="186">
        <v>55300</v>
      </c>
      <c r="P119" s="186">
        <v>158500</v>
      </c>
      <c r="Q119" s="186">
        <v>576000</v>
      </c>
      <c r="R119" s="186">
        <v>54500</v>
      </c>
      <c r="S119" s="186">
        <v>67600</v>
      </c>
      <c r="T119" s="186">
        <v>216500</v>
      </c>
      <c r="U119" s="186">
        <v>24000</v>
      </c>
      <c r="V119" s="186">
        <v>21950</v>
      </c>
      <c r="W119" s="186">
        <v>49400</v>
      </c>
      <c r="X119" s="186">
        <v>33650</v>
      </c>
      <c r="Y119" s="186">
        <v>36850</v>
      </c>
      <c r="Z119" s="186">
        <v>39150</v>
      </c>
      <c r="AA119" s="186"/>
      <c r="AB119" s="186">
        <v>40150</v>
      </c>
      <c r="AC119" s="186">
        <v>43850</v>
      </c>
      <c r="AD119" s="186">
        <v>55000</v>
      </c>
      <c r="AE119" s="186">
        <v>79900</v>
      </c>
      <c r="AF119" s="186">
        <v>56800</v>
      </c>
      <c r="AG119" s="186">
        <v>24100</v>
      </c>
      <c r="AH119" s="186">
        <v>38500</v>
      </c>
      <c r="AI119" s="186">
        <v>64800</v>
      </c>
      <c r="AJ119" s="186">
        <v>91500</v>
      </c>
      <c r="AK119" s="186"/>
      <c r="AL119" s="186">
        <v>41400</v>
      </c>
      <c r="AM119" s="186">
        <v>64800</v>
      </c>
      <c r="AN119" s="186">
        <v>33000</v>
      </c>
      <c r="AO119" s="186">
        <v>35900</v>
      </c>
      <c r="AP119" s="186">
        <v>24200</v>
      </c>
      <c r="AQ119" s="186">
        <v>63600</v>
      </c>
      <c r="AR119" s="186">
        <v>53000</v>
      </c>
      <c r="AS119" s="186">
        <v>380000</v>
      </c>
      <c r="AT119" s="186">
        <v>93700</v>
      </c>
      <c r="AU119" s="186"/>
      <c r="AV119" s="186">
        <v>195000</v>
      </c>
      <c r="AW119" s="186">
        <v>66000</v>
      </c>
      <c r="AX119" s="186">
        <v>15300</v>
      </c>
      <c r="AY119" s="189">
        <v>197.1</v>
      </c>
      <c r="AZ119" s="189">
        <v>10313.799999999999</v>
      </c>
      <c r="BA119" s="268">
        <v>17628.3</v>
      </c>
    </row>
    <row r="120" spans="1:53" x14ac:dyDescent="0.25">
      <c r="A120" s="275">
        <v>39189</v>
      </c>
      <c r="B120" s="186">
        <v>87200</v>
      </c>
      <c r="C120" s="186">
        <v>12550</v>
      </c>
      <c r="D120" s="186">
        <v>19100</v>
      </c>
      <c r="E120" s="186">
        <v>22700</v>
      </c>
      <c r="F120" s="186">
        <v>36950</v>
      </c>
      <c r="G120" s="186">
        <v>19500</v>
      </c>
      <c r="H120" s="186">
        <v>28550</v>
      </c>
      <c r="I120" s="186">
        <v>70700</v>
      </c>
      <c r="J120" s="186">
        <v>365000</v>
      </c>
      <c r="K120" s="186">
        <v>37300</v>
      </c>
      <c r="L120" s="186">
        <v>593000</v>
      </c>
      <c r="M120" s="186">
        <v>35050</v>
      </c>
      <c r="N120" s="186">
        <v>26250</v>
      </c>
      <c r="O120" s="186">
        <v>55200</v>
      </c>
      <c r="P120" s="186">
        <v>159500</v>
      </c>
      <c r="Q120" s="186">
        <v>609000</v>
      </c>
      <c r="R120" s="186">
        <v>54100</v>
      </c>
      <c r="S120" s="186">
        <v>66500</v>
      </c>
      <c r="T120" s="186">
        <v>209000</v>
      </c>
      <c r="U120" s="186">
        <v>23950</v>
      </c>
      <c r="V120" s="186">
        <v>21800</v>
      </c>
      <c r="W120" s="186">
        <v>49300</v>
      </c>
      <c r="X120" s="186">
        <v>33550</v>
      </c>
      <c r="Y120" s="186">
        <v>37050</v>
      </c>
      <c r="Z120" s="186">
        <v>38750</v>
      </c>
      <c r="AA120" s="186"/>
      <c r="AB120" s="186">
        <v>38800</v>
      </c>
      <c r="AC120" s="186">
        <v>43450</v>
      </c>
      <c r="AD120" s="186">
        <v>54000</v>
      </c>
      <c r="AE120" s="186">
        <v>79900</v>
      </c>
      <c r="AF120" s="186">
        <v>55100</v>
      </c>
      <c r="AG120" s="186">
        <v>24200</v>
      </c>
      <c r="AH120" s="186">
        <v>38000</v>
      </c>
      <c r="AI120" s="186">
        <v>65000</v>
      </c>
      <c r="AJ120" s="186">
        <v>90800</v>
      </c>
      <c r="AK120" s="186"/>
      <c r="AL120" s="186">
        <v>41400</v>
      </c>
      <c r="AM120" s="186">
        <v>65100</v>
      </c>
      <c r="AN120" s="186">
        <v>33350</v>
      </c>
      <c r="AO120" s="186">
        <v>35400</v>
      </c>
      <c r="AP120" s="186">
        <v>24250</v>
      </c>
      <c r="AQ120" s="186">
        <v>63600</v>
      </c>
      <c r="AR120" s="186">
        <v>52900</v>
      </c>
      <c r="AS120" s="186">
        <v>377000</v>
      </c>
      <c r="AT120" s="186">
        <v>93400</v>
      </c>
      <c r="AU120" s="186"/>
      <c r="AV120" s="186">
        <v>193500</v>
      </c>
      <c r="AW120" s="186">
        <v>67100</v>
      </c>
      <c r="AX120" s="186">
        <v>15250</v>
      </c>
      <c r="AY120" s="189">
        <v>196.57</v>
      </c>
      <c r="AZ120" s="189">
        <v>10346.219999999999</v>
      </c>
      <c r="BA120" s="268">
        <v>17527.45</v>
      </c>
    </row>
    <row r="121" spans="1:53" x14ac:dyDescent="0.25">
      <c r="A121" s="275">
        <v>39190</v>
      </c>
      <c r="B121" s="186">
        <v>86300</v>
      </c>
      <c r="C121" s="186">
        <v>12450</v>
      </c>
      <c r="D121" s="186">
        <v>19100</v>
      </c>
      <c r="E121" s="186">
        <v>23900</v>
      </c>
      <c r="F121" s="186">
        <v>37950</v>
      </c>
      <c r="G121" s="186">
        <v>19500</v>
      </c>
      <c r="H121" s="186">
        <v>30100</v>
      </c>
      <c r="I121" s="186">
        <v>74900</v>
      </c>
      <c r="J121" s="186">
        <v>370000</v>
      </c>
      <c r="K121" s="186">
        <v>38150</v>
      </c>
      <c r="L121" s="186">
        <v>583000</v>
      </c>
      <c r="M121" s="186">
        <v>34400</v>
      </c>
      <c r="N121" s="186">
        <v>26800</v>
      </c>
      <c r="O121" s="186">
        <v>54500</v>
      </c>
      <c r="P121" s="186">
        <v>171000</v>
      </c>
      <c r="Q121" s="186">
        <v>602000</v>
      </c>
      <c r="R121" s="186">
        <v>54500</v>
      </c>
      <c r="S121" s="186">
        <v>65200</v>
      </c>
      <c r="T121" s="186">
        <v>207500</v>
      </c>
      <c r="U121" s="186">
        <v>24350</v>
      </c>
      <c r="V121" s="186">
        <v>21700</v>
      </c>
      <c r="W121" s="186">
        <v>49950</v>
      </c>
      <c r="X121" s="186">
        <v>33200</v>
      </c>
      <c r="Y121" s="186">
        <v>38250</v>
      </c>
      <c r="Z121" s="186">
        <v>38600</v>
      </c>
      <c r="AA121" s="186"/>
      <c r="AB121" s="186">
        <v>38100</v>
      </c>
      <c r="AC121" s="186">
        <v>44900</v>
      </c>
      <c r="AD121" s="186">
        <v>54800</v>
      </c>
      <c r="AE121" s="186">
        <v>81000</v>
      </c>
      <c r="AF121" s="186">
        <v>55700</v>
      </c>
      <c r="AG121" s="186">
        <v>24850</v>
      </c>
      <c r="AH121" s="186">
        <v>37400</v>
      </c>
      <c r="AI121" s="186">
        <v>64800</v>
      </c>
      <c r="AJ121" s="186">
        <v>95600</v>
      </c>
      <c r="AK121" s="186"/>
      <c r="AL121" s="186">
        <v>41450</v>
      </c>
      <c r="AM121" s="186">
        <v>65400</v>
      </c>
      <c r="AN121" s="186">
        <v>34250</v>
      </c>
      <c r="AO121" s="186">
        <v>34900</v>
      </c>
      <c r="AP121" s="186">
        <v>24850</v>
      </c>
      <c r="AQ121" s="186">
        <v>64500</v>
      </c>
      <c r="AR121" s="186">
        <v>55100</v>
      </c>
      <c r="AS121" s="186">
        <v>378500</v>
      </c>
      <c r="AT121" s="186">
        <v>95900</v>
      </c>
      <c r="AU121" s="186"/>
      <c r="AV121" s="186">
        <v>192000</v>
      </c>
      <c r="AW121" s="186">
        <v>68300</v>
      </c>
      <c r="AX121" s="186">
        <v>15050</v>
      </c>
      <c r="AY121" s="189">
        <v>197.31</v>
      </c>
      <c r="AZ121" s="189">
        <v>10361.4</v>
      </c>
      <c r="BA121" s="268">
        <v>17667.330000000002</v>
      </c>
    </row>
    <row r="122" spans="1:53" x14ac:dyDescent="0.25">
      <c r="A122" s="275">
        <v>39191</v>
      </c>
      <c r="B122" s="186">
        <v>84600</v>
      </c>
      <c r="C122" s="186">
        <v>12300</v>
      </c>
      <c r="D122" s="186">
        <v>18950</v>
      </c>
      <c r="E122" s="186">
        <v>24500</v>
      </c>
      <c r="F122" s="186">
        <v>36500</v>
      </c>
      <c r="G122" s="186">
        <v>18700</v>
      </c>
      <c r="H122" s="186">
        <v>30950</v>
      </c>
      <c r="I122" s="186">
        <v>76800</v>
      </c>
      <c r="J122" s="186">
        <v>364500</v>
      </c>
      <c r="K122" s="186">
        <v>38150</v>
      </c>
      <c r="L122" s="186">
        <v>569000</v>
      </c>
      <c r="M122" s="186">
        <v>33850</v>
      </c>
      <c r="N122" s="186">
        <v>26250</v>
      </c>
      <c r="O122" s="186">
        <v>53000</v>
      </c>
      <c r="P122" s="186">
        <v>168000</v>
      </c>
      <c r="Q122" s="186">
        <v>588000</v>
      </c>
      <c r="R122" s="186">
        <v>54100</v>
      </c>
      <c r="S122" s="186">
        <v>63700</v>
      </c>
      <c r="T122" s="186">
        <v>204000</v>
      </c>
      <c r="U122" s="186">
        <v>24100</v>
      </c>
      <c r="V122" s="186">
        <v>20950</v>
      </c>
      <c r="W122" s="186">
        <v>49700</v>
      </c>
      <c r="X122" s="186">
        <v>32200</v>
      </c>
      <c r="Y122" s="186">
        <v>37750</v>
      </c>
      <c r="Z122" s="186">
        <v>38450</v>
      </c>
      <c r="AA122" s="186"/>
      <c r="AB122" s="186">
        <v>37050</v>
      </c>
      <c r="AC122" s="186">
        <v>43850</v>
      </c>
      <c r="AD122" s="186">
        <v>53500</v>
      </c>
      <c r="AE122" s="186">
        <v>80300</v>
      </c>
      <c r="AF122" s="186">
        <v>55000</v>
      </c>
      <c r="AG122" s="186">
        <v>24200</v>
      </c>
      <c r="AH122" s="186">
        <v>36800</v>
      </c>
      <c r="AI122" s="186">
        <v>64300</v>
      </c>
      <c r="AJ122" s="186">
        <v>95000</v>
      </c>
      <c r="AK122" s="186"/>
      <c r="AL122" s="186">
        <v>41050</v>
      </c>
      <c r="AM122" s="186">
        <v>64400</v>
      </c>
      <c r="AN122" s="186">
        <v>33500</v>
      </c>
      <c r="AO122" s="186">
        <v>35100</v>
      </c>
      <c r="AP122" s="186">
        <v>24750</v>
      </c>
      <c r="AQ122" s="186">
        <v>63300</v>
      </c>
      <c r="AR122" s="186">
        <v>53100</v>
      </c>
      <c r="AS122" s="186">
        <v>366000</v>
      </c>
      <c r="AT122" s="186">
        <v>95900</v>
      </c>
      <c r="AU122" s="186"/>
      <c r="AV122" s="186">
        <v>192500</v>
      </c>
      <c r="AW122" s="186">
        <v>68300</v>
      </c>
      <c r="AX122" s="186">
        <v>14950</v>
      </c>
      <c r="AY122" s="189">
        <v>194.59</v>
      </c>
      <c r="AZ122" s="189">
        <v>10029.35</v>
      </c>
      <c r="BA122" s="268">
        <v>17371.97</v>
      </c>
    </row>
    <row r="123" spans="1:53" x14ac:dyDescent="0.25">
      <c r="A123" s="275">
        <v>39192</v>
      </c>
      <c r="B123" s="186">
        <v>85300</v>
      </c>
      <c r="C123" s="186">
        <v>11700</v>
      </c>
      <c r="D123" s="186">
        <v>19000</v>
      </c>
      <c r="E123" s="186">
        <v>24800</v>
      </c>
      <c r="F123" s="186">
        <v>38800</v>
      </c>
      <c r="G123" s="186">
        <v>19350</v>
      </c>
      <c r="H123" s="186">
        <v>32500</v>
      </c>
      <c r="I123" s="186">
        <v>76500</v>
      </c>
      <c r="J123" s="186">
        <v>366000</v>
      </c>
      <c r="K123" s="186">
        <v>40000</v>
      </c>
      <c r="L123" s="186">
        <v>573000</v>
      </c>
      <c r="M123" s="186">
        <v>34600</v>
      </c>
      <c r="N123" s="186">
        <v>27300</v>
      </c>
      <c r="O123" s="186">
        <v>53500</v>
      </c>
      <c r="P123" s="186">
        <v>170000</v>
      </c>
      <c r="Q123" s="186">
        <v>599000</v>
      </c>
      <c r="R123" s="186">
        <v>54900</v>
      </c>
      <c r="S123" s="186">
        <v>68700</v>
      </c>
      <c r="T123" s="186">
        <v>213000</v>
      </c>
      <c r="U123" s="186">
        <v>24150</v>
      </c>
      <c r="V123" s="186">
        <v>21300</v>
      </c>
      <c r="W123" s="186">
        <v>49650</v>
      </c>
      <c r="X123" s="186">
        <v>32350</v>
      </c>
      <c r="Y123" s="186">
        <v>39450</v>
      </c>
      <c r="Z123" s="186">
        <v>38400</v>
      </c>
      <c r="AA123" s="186"/>
      <c r="AB123" s="186">
        <v>38600</v>
      </c>
      <c r="AC123" s="186">
        <v>44600</v>
      </c>
      <c r="AD123" s="186">
        <v>55300</v>
      </c>
      <c r="AE123" s="186">
        <v>79500</v>
      </c>
      <c r="AF123" s="186">
        <v>56500</v>
      </c>
      <c r="AG123" s="186">
        <v>24550</v>
      </c>
      <c r="AH123" s="186">
        <v>39300</v>
      </c>
      <c r="AI123" s="186">
        <v>63200</v>
      </c>
      <c r="AJ123" s="186">
        <v>99700</v>
      </c>
      <c r="AK123" s="186"/>
      <c r="AL123" s="186">
        <v>40800</v>
      </c>
      <c r="AM123" s="186">
        <v>65100</v>
      </c>
      <c r="AN123" s="186">
        <v>33250</v>
      </c>
      <c r="AO123" s="186">
        <v>34750</v>
      </c>
      <c r="AP123" s="186">
        <v>25900</v>
      </c>
      <c r="AQ123" s="186">
        <v>62300</v>
      </c>
      <c r="AR123" s="186">
        <v>54700</v>
      </c>
      <c r="AS123" s="186">
        <v>374000</v>
      </c>
      <c r="AT123" s="186">
        <v>99900</v>
      </c>
      <c r="AU123" s="186"/>
      <c r="AV123" s="186">
        <v>192000</v>
      </c>
      <c r="AW123" s="186">
        <v>68300</v>
      </c>
      <c r="AX123" s="186">
        <v>15100</v>
      </c>
      <c r="AY123" s="189">
        <v>197.24</v>
      </c>
      <c r="AZ123" s="189">
        <v>10179.870000000001</v>
      </c>
      <c r="BA123" s="268">
        <v>17452.62</v>
      </c>
    </row>
    <row r="124" spans="1:53" x14ac:dyDescent="0.25">
      <c r="A124" s="275">
        <v>39193</v>
      </c>
      <c r="B124" s="186">
        <v>85300</v>
      </c>
      <c r="C124" s="186">
        <v>11700</v>
      </c>
      <c r="D124" s="186">
        <v>19000</v>
      </c>
      <c r="E124" s="186">
        <v>24800</v>
      </c>
      <c r="F124" s="186">
        <v>38800</v>
      </c>
      <c r="G124" s="186">
        <v>19350</v>
      </c>
      <c r="H124" s="186">
        <v>32500</v>
      </c>
      <c r="I124" s="186">
        <v>76500</v>
      </c>
      <c r="J124" s="186">
        <v>366000</v>
      </c>
      <c r="K124" s="186">
        <v>40000</v>
      </c>
      <c r="L124" s="186">
        <v>573000</v>
      </c>
      <c r="M124" s="186">
        <v>34600</v>
      </c>
      <c r="N124" s="186">
        <v>27300</v>
      </c>
      <c r="O124" s="186">
        <v>53500</v>
      </c>
      <c r="P124" s="186">
        <v>170000</v>
      </c>
      <c r="Q124" s="186">
        <v>599000</v>
      </c>
      <c r="R124" s="186">
        <v>54900</v>
      </c>
      <c r="S124" s="186">
        <v>68700</v>
      </c>
      <c r="T124" s="186">
        <v>213000</v>
      </c>
      <c r="U124" s="186">
        <v>24150</v>
      </c>
      <c r="V124" s="186">
        <v>21300</v>
      </c>
      <c r="W124" s="186">
        <v>49650</v>
      </c>
      <c r="X124" s="186">
        <v>32350</v>
      </c>
      <c r="Y124" s="186">
        <v>39450</v>
      </c>
      <c r="Z124" s="186">
        <v>38400</v>
      </c>
      <c r="AA124" s="186"/>
      <c r="AB124" s="186">
        <v>38600</v>
      </c>
      <c r="AC124" s="186">
        <v>44600</v>
      </c>
      <c r="AD124" s="186">
        <v>55300</v>
      </c>
      <c r="AE124" s="186">
        <v>79500</v>
      </c>
      <c r="AF124" s="186">
        <v>56500</v>
      </c>
      <c r="AG124" s="186">
        <v>24550</v>
      </c>
      <c r="AH124" s="186">
        <v>39300</v>
      </c>
      <c r="AI124" s="186">
        <v>63200</v>
      </c>
      <c r="AJ124" s="186">
        <v>99700</v>
      </c>
      <c r="AK124" s="186"/>
      <c r="AL124" s="186">
        <v>40800</v>
      </c>
      <c r="AM124" s="186">
        <v>65100</v>
      </c>
      <c r="AN124" s="186">
        <v>33250</v>
      </c>
      <c r="AO124" s="186">
        <v>34750</v>
      </c>
      <c r="AP124" s="186">
        <v>25900</v>
      </c>
      <c r="AQ124" s="186">
        <v>62300</v>
      </c>
      <c r="AR124" s="186">
        <v>54700</v>
      </c>
      <c r="AS124" s="186">
        <v>374000</v>
      </c>
      <c r="AT124" s="186">
        <v>99900</v>
      </c>
      <c r="AU124" s="186"/>
      <c r="AV124" s="186">
        <v>192000</v>
      </c>
      <c r="AW124" s="186">
        <v>68300</v>
      </c>
      <c r="AX124" s="186">
        <v>15100</v>
      </c>
      <c r="AY124" s="189">
        <v>197.24</v>
      </c>
      <c r="AZ124" s="189">
        <v>10179.870000000001</v>
      </c>
      <c r="BA124" s="268">
        <v>17452.62</v>
      </c>
    </row>
    <row r="125" spans="1:53" x14ac:dyDescent="0.25">
      <c r="A125" s="275">
        <v>39194</v>
      </c>
      <c r="B125" s="186">
        <v>85300</v>
      </c>
      <c r="C125" s="186">
        <v>11700</v>
      </c>
      <c r="D125" s="186">
        <v>19000</v>
      </c>
      <c r="E125" s="186">
        <v>24800</v>
      </c>
      <c r="F125" s="186">
        <v>38800</v>
      </c>
      <c r="G125" s="186">
        <v>19350</v>
      </c>
      <c r="H125" s="186">
        <v>32500</v>
      </c>
      <c r="I125" s="186">
        <v>76500</v>
      </c>
      <c r="J125" s="186">
        <v>366000</v>
      </c>
      <c r="K125" s="186">
        <v>40000</v>
      </c>
      <c r="L125" s="186">
        <v>573000</v>
      </c>
      <c r="M125" s="186">
        <v>34600</v>
      </c>
      <c r="N125" s="186">
        <v>27300</v>
      </c>
      <c r="O125" s="186">
        <v>53500</v>
      </c>
      <c r="P125" s="186">
        <v>170000</v>
      </c>
      <c r="Q125" s="186">
        <v>599000</v>
      </c>
      <c r="R125" s="186">
        <v>54900</v>
      </c>
      <c r="S125" s="186">
        <v>68700</v>
      </c>
      <c r="T125" s="186">
        <v>213000</v>
      </c>
      <c r="U125" s="186">
        <v>24150</v>
      </c>
      <c r="V125" s="186">
        <v>21300</v>
      </c>
      <c r="W125" s="186">
        <v>49650</v>
      </c>
      <c r="X125" s="186">
        <v>32350</v>
      </c>
      <c r="Y125" s="186">
        <v>39450</v>
      </c>
      <c r="Z125" s="186">
        <v>38400</v>
      </c>
      <c r="AA125" s="186"/>
      <c r="AB125" s="186">
        <v>38600</v>
      </c>
      <c r="AC125" s="186">
        <v>44600</v>
      </c>
      <c r="AD125" s="186">
        <v>55300</v>
      </c>
      <c r="AE125" s="186">
        <v>79500</v>
      </c>
      <c r="AF125" s="186">
        <v>56500</v>
      </c>
      <c r="AG125" s="186">
        <v>24550</v>
      </c>
      <c r="AH125" s="186">
        <v>39300</v>
      </c>
      <c r="AI125" s="186">
        <v>63200</v>
      </c>
      <c r="AJ125" s="186">
        <v>99700</v>
      </c>
      <c r="AK125" s="186"/>
      <c r="AL125" s="186">
        <v>40800</v>
      </c>
      <c r="AM125" s="186">
        <v>65100</v>
      </c>
      <c r="AN125" s="186">
        <v>33250</v>
      </c>
      <c r="AO125" s="186">
        <v>34750</v>
      </c>
      <c r="AP125" s="186">
        <v>25900</v>
      </c>
      <c r="AQ125" s="186">
        <v>62300</v>
      </c>
      <c r="AR125" s="186">
        <v>54700</v>
      </c>
      <c r="AS125" s="186">
        <v>374000</v>
      </c>
      <c r="AT125" s="186">
        <v>99900</v>
      </c>
      <c r="AU125" s="186"/>
      <c r="AV125" s="186">
        <v>192000</v>
      </c>
      <c r="AW125" s="186">
        <v>68300</v>
      </c>
      <c r="AX125" s="186">
        <v>15100</v>
      </c>
      <c r="AY125" s="189">
        <v>197.24</v>
      </c>
      <c r="AZ125" s="189">
        <v>10179.870000000001</v>
      </c>
      <c r="BA125" s="268">
        <v>17452.62</v>
      </c>
    </row>
    <row r="126" spans="1:53" x14ac:dyDescent="0.25">
      <c r="A126" s="275">
        <v>39195</v>
      </c>
      <c r="B126" s="186">
        <v>84000</v>
      </c>
      <c r="C126" s="186">
        <v>11550</v>
      </c>
      <c r="D126" s="186">
        <v>18900</v>
      </c>
      <c r="E126" s="186">
        <v>24600</v>
      </c>
      <c r="F126" s="186">
        <v>39200</v>
      </c>
      <c r="G126" s="186">
        <v>19400</v>
      </c>
      <c r="H126" s="186">
        <v>32250</v>
      </c>
      <c r="I126" s="186">
        <v>78600</v>
      </c>
      <c r="J126" s="186">
        <v>363000</v>
      </c>
      <c r="K126" s="186">
        <v>41150</v>
      </c>
      <c r="L126" s="186">
        <v>570000</v>
      </c>
      <c r="M126" s="186">
        <v>35150</v>
      </c>
      <c r="N126" s="186">
        <v>27750</v>
      </c>
      <c r="O126" s="186">
        <v>53700</v>
      </c>
      <c r="P126" s="186">
        <v>170500</v>
      </c>
      <c r="Q126" s="186">
        <v>616000</v>
      </c>
      <c r="R126" s="186">
        <v>54000</v>
      </c>
      <c r="S126" s="186">
        <v>71000</v>
      </c>
      <c r="T126" s="186">
        <v>223500</v>
      </c>
      <c r="U126" s="186">
        <v>24100</v>
      </c>
      <c r="V126" s="186">
        <v>21550</v>
      </c>
      <c r="W126" s="186">
        <v>49650</v>
      </c>
      <c r="X126" s="186">
        <v>32350</v>
      </c>
      <c r="Y126" s="186">
        <v>39550</v>
      </c>
      <c r="Z126" s="186">
        <v>38550</v>
      </c>
      <c r="AA126" s="186"/>
      <c r="AB126" s="186">
        <v>40750</v>
      </c>
      <c r="AC126" s="186">
        <v>45500</v>
      </c>
      <c r="AD126" s="186">
        <v>54800</v>
      </c>
      <c r="AE126" s="186">
        <v>78500</v>
      </c>
      <c r="AF126" s="186">
        <v>57200</v>
      </c>
      <c r="AG126" s="186">
        <v>25950</v>
      </c>
      <c r="AH126" s="186">
        <v>39250</v>
      </c>
      <c r="AI126" s="186">
        <v>63100</v>
      </c>
      <c r="AJ126" s="186">
        <v>106000</v>
      </c>
      <c r="AK126" s="186"/>
      <c r="AL126" s="186">
        <v>41050</v>
      </c>
      <c r="AM126" s="186">
        <v>66000</v>
      </c>
      <c r="AN126" s="186">
        <v>34400</v>
      </c>
      <c r="AO126" s="186">
        <v>35650</v>
      </c>
      <c r="AP126" s="186">
        <v>28450</v>
      </c>
      <c r="AQ126" s="186">
        <v>61900</v>
      </c>
      <c r="AR126" s="186">
        <v>55600</v>
      </c>
      <c r="AS126" s="186">
        <v>387500</v>
      </c>
      <c r="AT126" s="186">
        <v>99100</v>
      </c>
      <c r="AU126" s="186"/>
      <c r="AV126" s="186">
        <v>192000</v>
      </c>
      <c r="AW126" s="186">
        <v>69000</v>
      </c>
      <c r="AX126" s="186">
        <v>15150</v>
      </c>
      <c r="AY126" s="189">
        <v>198.62</v>
      </c>
      <c r="AZ126" s="189">
        <v>10234</v>
      </c>
      <c r="BA126" s="268">
        <v>17455.37</v>
      </c>
    </row>
    <row r="127" spans="1:53" x14ac:dyDescent="0.25">
      <c r="A127" s="275">
        <v>39196</v>
      </c>
      <c r="B127" s="186">
        <v>81700</v>
      </c>
      <c r="C127" s="186">
        <v>11200</v>
      </c>
      <c r="D127" s="186">
        <v>18600</v>
      </c>
      <c r="E127" s="186">
        <v>24100</v>
      </c>
      <c r="F127" s="186">
        <v>40000</v>
      </c>
      <c r="G127" s="186">
        <v>19700</v>
      </c>
      <c r="H127" s="186">
        <v>31050</v>
      </c>
      <c r="I127" s="186">
        <v>82000</v>
      </c>
      <c r="J127" s="186">
        <v>360000</v>
      </c>
      <c r="K127" s="186">
        <v>41650</v>
      </c>
      <c r="L127" s="186">
        <v>571000</v>
      </c>
      <c r="M127" s="186">
        <v>34900</v>
      </c>
      <c r="N127" s="186">
        <v>30300</v>
      </c>
      <c r="O127" s="186">
        <v>54500</v>
      </c>
      <c r="P127" s="186">
        <v>168500</v>
      </c>
      <c r="Q127" s="186">
        <v>612000</v>
      </c>
      <c r="R127" s="186">
        <v>53300</v>
      </c>
      <c r="S127" s="186">
        <v>72000</v>
      </c>
      <c r="T127" s="186">
        <v>245000</v>
      </c>
      <c r="U127" s="186">
        <v>23500</v>
      </c>
      <c r="V127" s="186">
        <v>22000</v>
      </c>
      <c r="W127" s="186">
        <v>48500</v>
      </c>
      <c r="X127" s="186">
        <v>31750</v>
      </c>
      <c r="Y127" s="186">
        <v>39400</v>
      </c>
      <c r="Z127" s="186">
        <v>38050</v>
      </c>
      <c r="AA127" s="186"/>
      <c r="AB127" s="186">
        <v>43300</v>
      </c>
      <c r="AC127" s="186">
        <v>47150</v>
      </c>
      <c r="AD127" s="186">
        <v>56800</v>
      </c>
      <c r="AE127" s="186">
        <v>77200</v>
      </c>
      <c r="AF127" s="186">
        <v>57900</v>
      </c>
      <c r="AG127" s="186">
        <v>29450</v>
      </c>
      <c r="AH127" s="186">
        <v>40200</v>
      </c>
      <c r="AI127" s="186">
        <v>62000</v>
      </c>
      <c r="AJ127" s="186">
        <v>106500</v>
      </c>
      <c r="AK127" s="186"/>
      <c r="AL127" s="186">
        <v>40600</v>
      </c>
      <c r="AM127" s="186">
        <v>66000</v>
      </c>
      <c r="AN127" s="186">
        <v>35600</v>
      </c>
      <c r="AO127" s="186">
        <v>37000</v>
      </c>
      <c r="AP127" s="186">
        <v>30150</v>
      </c>
      <c r="AQ127" s="186">
        <v>60500</v>
      </c>
      <c r="AR127" s="186">
        <v>55400</v>
      </c>
      <c r="AS127" s="186">
        <v>400000</v>
      </c>
      <c r="AT127" s="186">
        <v>103500</v>
      </c>
      <c r="AU127" s="186"/>
      <c r="AV127" s="186">
        <v>190500</v>
      </c>
      <c r="AW127" s="186">
        <v>69400</v>
      </c>
      <c r="AX127" s="186">
        <v>14950</v>
      </c>
      <c r="AY127" s="189">
        <v>200.02</v>
      </c>
      <c r="AZ127" s="189">
        <v>10239.32</v>
      </c>
      <c r="BA127" s="268">
        <v>17451.77</v>
      </c>
    </row>
    <row r="128" spans="1:53" x14ac:dyDescent="0.25">
      <c r="A128" s="275">
        <v>39197</v>
      </c>
      <c r="B128" s="186">
        <v>81200</v>
      </c>
      <c r="C128" s="186">
        <v>11000</v>
      </c>
      <c r="D128" s="186">
        <v>18450</v>
      </c>
      <c r="E128" s="186">
        <v>24300</v>
      </c>
      <c r="F128" s="186">
        <v>39400</v>
      </c>
      <c r="G128" s="186">
        <v>20600</v>
      </c>
      <c r="H128" s="186">
        <v>31400</v>
      </c>
      <c r="I128" s="186">
        <v>79900</v>
      </c>
      <c r="J128" s="186">
        <v>358000</v>
      </c>
      <c r="K128" s="186">
        <v>41950</v>
      </c>
      <c r="L128" s="186">
        <v>564000</v>
      </c>
      <c r="M128" s="186">
        <v>34750</v>
      </c>
      <c r="N128" s="186">
        <v>32100</v>
      </c>
      <c r="O128" s="186">
        <v>56400</v>
      </c>
      <c r="P128" s="186">
        <v>166500</v>
      </c>
      <c r="Q128" s="186">
        <v>601000</v>
      </c>
      <c r="R128" s="186">
        <v>52100</v>
      </c>
      <c r="S128" s="186">
        <v>69300</v>
      </c>
      <c r="T128" s="186">
        <v>240000</v>
      </c>
      <c r="U128" s="186">
        <v>23150</v>
      </c>
      <c r="V128" s="186">
        <v>22700</v>
      </c>
      <c r="W128" s="186">
        <v>47950</v>
      </c>
      <c r="X128" s="186">
        <v>32200</v>
      </c>
      <c r="Y128" s="186">
        <v>38700</v>
      </c>
      <c r="Z128" s="186">
        <v>38000</v>
      </c>
      <c r="AA128" s="186"/>
      <c r="AB128" s="186">
        <v>43300</v>
      </c>
      <c r="AC128" s="186">
        <v>46150</v>
      </c>
      <c r="AD128" s="186">
        <v>58900</v>
      </c>
      <c r="AE128" s="186">
        <v>76600</v>
      </c>
      <c r="AF128" s="186">
        <v>55500</v>
      </c>
      <c r="AG128" s="186">
        <v>30400</v>
      </c>
      <c r="AH128" s="186">
        <v>40900</v>
      </c>
      <c r="AI128" s="186">
        <v>60500</v>
      </c>
      <c r="AJ128" s="186">
        <v>102000</v>
      </c>
      <c r="AK128" s="186"/>
      <c r="AL128" s="186">
        <v>40300</v>
      </c>
      <c r="AM128" s="186">
        <v>67100</v>
      </c>
      <c r="AN128" s="186">
        <v>34900</v>
      </c>
      <c r="AO128" s="186">
        <v>37100</v>
      </c>
      <c r="AP128" s="186">
        <v>30200</v>
      </c>
      <c r="AQ128" s="186">
        <v>59500</v>
      </c>
      <c r="AR128" s="186">
        <v>54700</v>
      </c>
      <c r="AS128" s="186">
        <v>397500</v>
      </c>
      <c r="AT128" s="186">
        <v>97000</v>
      </c>
      <c r="AU128" s="186"/>
      <c r="AV128" s="186">
        <v>188500</v>
      </c>
      <c r="AW128" s="186">
        <v>69900</v>
      </c>
      <c r="AX128" s="186">
        <v>14800</v>
      </c>
      <c r="AY128" s="189">
        <v>198.43</v>
      </c>
      <c r="AZ128" s="189">
        <v>10177.1</v>
      </c>
      <c r="BA128" s="268">
        <v>17236.16</v>
      </c>
    </row>
    <row r="129" spans="1:53" x14ac:dyDescent="0.25">
      <c r="A129" s="275">
        <v>39198</v>
      </c>
      <c r="B129" s="186">
        <v>84400</v>
      </c>
      <c r="C129" s="186">
        <v>11250</v>
      </c>
      <c r="D129" s="186">
        <v>18700</v>
      </c>
      <c r="E129" s="186">
        <v>23650</v>
      </c>
      <c r="F129" s="186">
        <v>38350</v>
      </c>
      <c r="G129" s="186">
        <v>20650</v>
      </c>
      <c r="H129" s="186">
        <v>31800</v>
      </c>
      <c r="I129" s="186">
        <v>77800</v>
      </c>
      <c r="J129" s="186">
        <v>351000</v>
      </c>
      <c r="K129" s="186">
        <v>41800</v>
      </c>
      <c r="L129" s="186">
        <v>580000</v>
      </c>
      <c r="M129" s="186">
        <v>35500</v>
      </c>
      <c r="N129" s="186">
        <v>31450</v>
      </c>
      <c r="O129" s="186">
        <v>56400</v>
      </c>
      <c r="P129" s="186">
        <v>167000</v>
      </c>
      <c r="Q129" s="186">
        <v>613000</v>
      </c>
      <c r="R129" s="186">
        <v>53500</v>
      </c>
      <c r="S129" s="186">
        <v>68400</v>
      </c>
      <c r="T129" s="186">
        <v>232500</v>
      </c>
      <c r="U129" s="186">
        <v>23300</v>
      </c>
      <c r="V129" s="186">
        <v>22700</v>
      </c>
      <c r="W129" s="186">
        <v>50200</v>
      </c>
      <c r="X129" s="186">
        <v>32200</v>
      </c>
      <c r="Y129" s="186">
        <v>38500</v>
      </c>
      <c r="Z129" s="186">
        <v>38000</v>
      </c>
      <c r="AA129" s="186"/>
      <c r="AB129" s="186">
        <v>42500</v>
      </c>
      <c r="AC129" s="186">
        <v>44650</v>
      </c>
      <c r="AD129" s="186">
        <v>57600</v>
      </c>
      <c r="AE129" s="186">
        <v>75800</v>
      </c>
      <c r="AF129" s="186">
        <v>54000</v>
      </c>
      <c r="AG129" s="186">
        <v>31200</v>
      </c>
      <c r="AH129" s="186">
        <v>40500</v>
      </c>
      <c r="AI129" s="186">
        <v>60100</v>
      </c>
      <c r="AJ129" s="186">
        <v>97500</v>
      </c>
      <c r="AK129" s="186"/>
      <c r="AL129" s="186">
        <v>40650</v>
      </c>
      <c r="AM129" s="186">
        <v>67400</v>
      </c>
      <c r="AN129" s="186">
        <v>35500</v>
      </c>
      <c r="AO129" s="186">
        <v>37900</v>
      </c>
      <c r="AP129" s="186">
        <v>29500</v>
      </c>
      <c r="AQ129" s="186">
        <v>61700</v>
      </c>
      <c r="AR129" s="186">
        <v>56000</v>
      </c>
      <c r="AS129" s="186">
        <v>400000</v>
      </c>
      <c r="AT129" s="186">
        <v>96900</v>
      </c>
      <c r="AU129" s="186"/>
      <c r="AV129" s="186">
        <v>191500</v>
      </c>
      <c r="AW129" s="186">
        <v>70300</v>
      </c>
      <c r="AX129" s="186">
        <v>15150</v>
      </c>
      <c r="AY129" s="189">
        <v>199.75</v>
      </c>
      <c r="AZ129" s="189">
        <v>10260.99</v>
      </c>
      <c r="BA129" s="268">
        <v>17429.169999999998</v>
      </c>
    </row>
    <row r="130" spans="1:53" x14ac:dyDescent="0.25">
      <c r="A130" s="275">
        <v>39199</v>
      </c>
      <c r="B130" s="186">
        <v>84200</v>
      </c>
      <c r="C130" s="186">
        <v>11100</v>
      </c>
      <c r="D130" s="186">
        <v>18850</v>
      </c>
      <c r="E130" s="186">
        <v>22600</v>
      </c>
      <c r="F130" s="186">
        <v>37700</v>
      </c>
      <c r="G130" s="186">
        <v>20950</v>
      </c>
      <c r="H130" s="186">
        <v>31700</v>
      </c>
      <c r="I130" s="186">
        <v>73400</v>
      </c>
      <c r="J130" s="186">
        <v>356000</v>
      </c>
      <c r="K130" s="186">
        <v>38400</v>
      </c>
      <c r="L130" s="186">
        <v>580000</v>
      </c>
      <c r="M130" s="186">
        <v>35750</v>
      </c>
      <c r="N130" s="186">
        <v>30200</v>
      </c>
      <c r="O130" s="186">
        <v>56400</v>
      </c>
      <c r="P130" s="186">
        <v>164000</v>
      </c>
      <c r="Q130" s="186">
        <v>625000</v>
      </c>
      <c r="R130" s="186">
        <v>53000</v>
      </c>
      <c r="S130" s="186">
        <v>67600</v>
      </c>
      <c r="T130" s="186">
        <v>232500</v>
      </c>
      <c r="U130" s="186">
        <v>23350</v>
      </c>
      <c r="V130" s="186">
        <v>22300</v>
      </c>
      <c r="W130" s="186">
        <v>49900</v>
      </c>
      <c r="X130" s="186">
        <v>32050</v>
      </c>
      <c r="Y130" s="186">
        <v>38750</v>
      </c>
      <c r="Z130" s="186">
        <v>38200</v>
      </c>
      <c r="AA130" s="186"/>
      <c r="AB130" s="186">
        <v>40000</v>
      </c>
      <c r="AC130" s="186">
        <v>43500</v>
      </c>
      <c r="AD130" s="186">
        <v>55700</v>
      </c>
      <c r="AE130" s="186">
        <v>74300</v>
      </c>
      <c r="AF130" s="186">
        <v>53700</v>
      </c>
      <c r="AG130" s="186">
        <v>28600</v>
      </c>
      <c r="AH130" s="186">
        <v>39200</v>
      </c>
      <c r="AI130" s="186">
        <v>58000</v>
      </c>
      <c r="AJ130" s="186">
        <v>93500</v>
      </c>
      <c r="AK130" s="186"/>
      <c r="AL130" s="186">
        <v>41250</v>
      </c>
      <c r="AM130" s="186">
        <v>68000</v>
      </c>
      <c r="AN130" s="186">
        <v>35000</v>
      </c>
      <c r="AO130" s="186">
        <v>38700</v>
      </c>
      <c r="AP130" s="186">
        <v>28900</v>
      </c>
      <c r="AQ130" s="186">
        <v>61700</v>
      </c>
      <c r="AR130" s="186">
        <v>54100</v>
      </c>
      <c r="AS130" s="186">
        <v>394000</v>
      </c>
      <c r="AT130" s="186">
        <v>98400</v>
      </c>
      <c r="AU130" s="186"/>
      <c r="AV130" s="186">
        <v>197000</v>
      </c>
      <c r="AW130" s="186">
        <v>71400</v>
      </c>
      <c r="AX130" s="186">
        <v>15150</v>
      </c>
      <c r="AY130" s="189">
        <v>198.28</v>
      </c>
      <c r="AZ130" s="189">
        <v>10141.41</v>
      </c>
      <c r="BA130" s="268">
        <v>17400.41</v>
      </c>
    </row>
    <row r="131" spans="1:53" x14ac:dyDescent="0.25">
      <c r="A131" s="275">
        <v>39200</v>
      </c>
      <c r="B131" s="186">
        <v>84200</v>
      </c>
      <c r="C131" s="186">
        <v>11100</v>
      </c>
      <c r="D131" s="186">
        <v>18850</v>
      </c>
      <c r="E131" s="186">
        <v>22600</v>
      </c>
      <c r="F131" s="186">
        <v>37700</v>
      </c>
      <c r="G131" s="186">
        <v>20950</v>
      </c>
      <c r="H131" s="186">
        <v>31700</v>
      </c>
      <c r="I131" s="186">
        <v>73400</v>
      </c>
      <c r="J131" s="186">
        <v>356000</v>
      </c>
      <c r="K131" s="186">
        <v>38400</v>
      </c>
      <c r="L131" s="186">
        <v>580000</v>
      </c>
      <c r="M131" s="186">
        <v>35750</v>
      </c>
      <c r="N131" s="186">
        <v>30200</v>
      </c>
      <c r="O131" s="186">
        <v>56400</v>
      </c>
      <c r="P131" s="186">
        <v>164000</v>
      </c>
      <c r="Q131" s="186">
        <v>625000</v>
      </c>
      <c r="R131" s="186">
        <v>53000</v>
      </c>
      <c r="S131" s="186">
        <v>67600</v>
      </c>
      <c r="T131" s="186">
        <v>232500</v>
      </c>
      <c r="U131" s="186">
        <v>23350</v>
      </c>
      <c r="V131" s="186">
        <v>22300</v>
      </c>
      <c r="W131" s="186">
        <v>49900</v>
      </c>
      <c r="X131" s="186">
        <v>32050</v>
      </c>
      <c r="Y131" s="186">
        <v>38750</v>
      </c>
      <c r="Z131" s="186">
        <v>38200</v>
      </c>
      <c r="AA131" s="186"/>
      <c r="AB131" s="186">
        <v>40000</v>
      </c>
      <c r="AC131" s="186">
        <v>43500</v>
      </c>
      <c r="AD131" s="186">
        <v>55700</v>
      </c>
      <c r="AE131" s="186">
        <v>74300</v>
      </c>
      <c r="AF131" s="186">
        <v>53700</v>
      </c>
      <c r="AG131" s="186">
        <v>28600</v>
      </c>
      <c r="AH131" s="186">
        <v>39200</v>
      </c>
      <c r="AI131" s="186">
        <v>58000</v>
      </c>
      <c r="AJ131" s="186">
        <v>93500</v>
      </c>
      <c r="AK131" s="186"/>
      <c r="AL131" s="186">
        <v>41250</v>
      </c>
      <c r="AM131" s="186">
        <v>68000</v>
      </c>
      <c r="AN131" s="186">
        <v>35000</v>
      </c>
      <c r="AO131" s="186">
        <v>38700</v>
      </c>
      <c r="AP131" s="186">
        <v>28900</v>
      </c>
      <c r="AQ131" s="186">
        <v>61700</v>
      </c>
      <c r="AR131" s="186">
        <v>54100</v>
      </c>
      <c r="AS131" s="186">
        <v>394000</v>
      </c>
      <c r="AT131" s="186">
        <v>98400</v>
      </c>
      <c r="AU131" s="186"/>
      <c r="AV131" s="186">
        <v>197000</v>
      </c>
      <c r="AW131" s="186">
        <v>71400</v>
      </c>
      <c r="AX131" s="186">
        <v>15150</v>
      </c>
      <c r="AY131" s="189">
        <v>198.28</v>
      </c>
      <c r="AZ131" s="189">
        <v>10141.41</v>
      </c>
      <c r="BA131" s="268">
        <v>17400.41</v>
      </c>
    </row>
    <row r="132" spans="1:53" x14ac:dyDescent="0.25">
      <c r="A132" s="275">
        <v>39201</v>
      </c>
      <c r="B132" s="186">
        <v>84200</v>
      </c>
      <c r="C132" s="186">
        <v>11100</v>
      </c>
      <c r="D132" s="186">
        <v>18850</v>
      </c>
      <c r="E132" s="186">
        <v>22600</v>
      </c>
      <c r="F132" s="186">
        <v>37700</v>
      </c>
      <c r="G132" s="186">
        <v>20950</v>
      </c>
      <c r="H132" s="186">
        <v>31700</v>
      </c>
      <c r="I132" s="186">
        <v>73400</v>
      </c>
      <c r="J132" s="186">
        <v>356000</v>
      </c>
      <c r="K132" s="186">
        <v>38400</v>
      </c>
      <c r="L132" s="186">
        <v>580000</v>
      </c>
      <c r="M132" s="186">
        <v>35750</v>
      </c>
      <c r="N132" s="186">
        <v>30200</v>
      </c>
      <c r="O132" s="186">
        <v>56400</v>
      </c>
      <c r="P132" s="186">
        <v>164000</v>
      </c>
      <c r="Q132" s="186">
        <v>625000</v>
      </c>
      <c r="R132" s="186">
        <v>53000</v>
      </c>
      <c r="S132" s="186">
        <v>67600</v>
      </c>
      <c r="T132" s="186">
        <v>232500</v>
      </c>
      <c r="U132" s="186">
        <v>23350</v>
      </c>
      <c r="V132" s="186">
        <v>22300</v>
      </c>
      <c r="W132" s="186">
        <v>49900</v>
      </c>
      <c r="X132" s="186">
        <v>32050</v>
      </c>
      <c r="Y132" s="186">
        <v>38750</v>
      </c>
      <c r="Z132" s="186">
        <v>38200</v>
      </c>
      <c r="AA132" s="186"/>
      <c r="AB132" s="186">
        <v>40000</v>
      </c>
      <c r="AC132" s="186">
        <v>43500</v>
      </c>
      <c r="AD132" s="186">
        <v>55700</v>
      </c>
      <c r="AE132" s="186">
        <v>74300</v>
      </c>
      <c r="AF132" s="186">
        <v>53700</v>
      </c>
      <c r="AG132" s="186">
        <v>28600</v>
      </c>
      <c r="AH132" s="186">
        <v>39200</v>
      </c>
      <c r="AI132" s="186">
        <v>58000</v>
      </c>
      <c r="AJ132" s="186">
        <v>93500</v>
      </c>
      <c r="AK132" s="186"/>
      <c r="AL132" s="186">
        <v>41250</v>
      </c>
      <c r="AM132" s="186">
        <v>68000</v>
      </c>
      <c r="AN132" s="186">
        <v>35000</v>
      </c>
      <c r="AO132" s="186">
        <v>38700</v>
      </c>
      <c r="AP132" s="186">
        <v>28900</v>
      </c>
      <c r="AQ132" s="186">
        <v>61700</v>
      </c>
      <c r="AR132" s="186">
        <v>54100</v>
      </c>
      <c r="AS132" s="186">
        <v>394000</v>
      </c>
      <c r="AT132" s="186">
        <v>98400</v>
      </c>
      <c r="AU132" s="186"/>
      <c r="AV132" s="186">
        <v>197000</v>
      </c>
      <c r="AW132" s="186">
        <v>71400</v>
      </c>
      <c r="AX132" s="186">
        <v>15150</v>
      </c>
      <c r="AY132" s="189">
        <v>198.28</v>
      </c>
      <c r="AZ132" s="189">
        <v>10141.41</v>
      </c>
      <c r="BA132" s="268">
        <v>17400.41</v>
      </c>
    </row>
    <row r="133" spans="1:53" x14ac:dyDescent="0.25">
      <c r="A133" s="275">
        <v>39202</v>
      </c>
      <c r="B133" s="186">
        <v>83500</v>
      </c>
      <c r="C133" s="186">
        <v>11100</v>
      </c>
      <c r="D133" s="186">
        <v>18800</v>
      </c>
      <c r="E133" s="186">
        <v>23400</v>
      </c>
      <c r="F133" s="186">
        <v>37850</v>
      </c>
      <c r="G133" s="186">
        <v>20350</v>
      </c>
      <c r="H133" s="186">
        <v>32000</v>
      </c>
      <c r="I133" s="186">
        <v>73500</v>
      </c>
      <c r="J133" s="186">
        <v>350000</v>
      </c>
      <c r="K133" s="186">
        <v>39500</v>
      </c>
      <c r="L133" s="186">
        <v>574000</v>
      </c>
      <c r="M133" s="186">
        <v>34900</v>
      </c>
      <c r="N133" s="186">
        <v>30700</v>
      </c>
      <c r="O133" s="186">
        <v>55000</v>
      </c>
      <c r="P133" s="186">
        <v>166000</v>
      </c>
      <c r="Q133" s="186">
        <v>636000</v>
      </c>
      <c r="R133" s="186">
        <v>52900</v>
      </c>
      <c r="S133" s="186">
        <v>70300</v>
      </c>
      <c r="T133" s="186">
        <v>236500</v>
      </c>
      <c r="U133" s="186">
        <v>23300</v>
      </c>
      <c r="V133" s="186">
        <v>21750</v>
      </c>
      <c r="W133" s="186">
        <v>49000</v>
      </c>
      <c r="X133" s="186">
        <v>32050</v>
      </c>
      <c r="Y133" s="186">
        <v>38600</v>
      </c>
      <c r="Z133" s="186">
        <v>37950</v>
      </c>
      <c r="AA133" s="186"/>
      <c r="AB133" s="186">
        <v>40900</v>
      </c>
      <c r="AC133" s="186">
        <v>44800</v>
      </c>
      <c r="AD133" s="186">
        <v>56000</v>
      </c>
      <c r="AE133" s="186">
        <v>75100</v>
      </c>
      <c r="AF133" s="186">
        <v>53900</v>
      </c>
      <c r="AG133" s="186">
        <v>29750</v>
      </c>
      <c r="AH133" s="186">
        <v>38700</v>
      </c>
      <c r="AI133" s="186">
        <v>59300</v>
      </c>
      <c r="AJ133" s="186">
        <v>93100</v>
      </c>
      <c r="AK133" s="186"/>
      <c r="AL133" s="186">
        <v>41950</v>
      </c>
      <c r="AM133" s="186">
        <v>67100</v>
      </c>
      <c r="AN133" s="186">
        <v>34200</v>
      </c>
      <c r="AO133" s="186">
        <v>38200</v>
      </c>
      <c r="AP133" s="186">
        <v>28600</v>
      </c>
      <c r="AQ133" s="186">
        <v>62600</v>
      </c>
      <c r="AR133" s="186">
        <v>54500</v>
      </c>
      <c r="AS133" s="186">
        <v>393500</v>
      </c>
      <c r="AT133" s="186">
        <v>102000</v>
      </c>
      <c r="AU133" s="186"/>
      <c r="AV133" s="186">
        <v>196500</v>
      </c>
      <c r="AW133" s="186">
        <v>71800</v>
      </c>
      <c r="AX133" s="186">
        <v>15200</v>
      </c>
      <c r="AY133" s="189">
        <v>198.55</v>
      </c>
      <c r="AZ133" s="189">
        <v>10035.01</v>
      </c>
      <c r="BA133" s="268">
        <v>17400.41</v>
      </c>
    </row>
    <row r="134" spans="1:53" x14ac:dyDescent="0.25">
      <c r="A134" s="275">
        <v>39203</v>
      </c>
      <c r="B134" s="186">
        <v>83500</v>
      </c>
      <c r="C134" s="186">
        <v>11100</v>
      </c>
      <c r="D134" s="186">
        <v>18800</v>
      </c>
      <c r="E134" s="186">
        <v>23400</v>
      </c>
      <c r="F134" s="186">
        <v>37850</v>
      </c>
      <c r="G134" s="186">
        <v>20350</v>
      </c>
      <c r="H134" s="186">
        <v>32000</v>
      </c>
      <c r="I134" s="186">
        <v>73500</v>
      </c>
      <c r="J134" s="186">
        <v>350000</v>
      </c>
      <c r="K134" s="186">
        <v>39500</v>
      </c>
      <c r="L134" s="186">
        <v>574000</v>
      </c>
      <c r="M134" s="186">
        <v>34900</v>
      </c>
      <c r="N134" s="186">
        <v>30700</v>
      </c>
      <c r="O134" s="186">
        <v>55000</v>
      </c>
      <c r="P134" s="186">
        <v>166000</v>
      </c>
      <c r="Q134" s="186">
        <v>636000</v>
      </c>
      <c r="R134" s="186">
        <v>52900</v>
      </c>
      <c r="S134" s="186">
        <v>70300</v>
      </c>
      <c r="T134" s="186">
        <v>236500</v>
      </c>
      <c r="U134" s="186">
        <v>23300</v>
      </c>
      <c r="V134" s="186">
        <v>21750</v>
      </c>
      <c r="W134" s="186">
        <v>49000</v>
      </c>
      <c r="X134" s="186">
        <v>32050</v>
      </c>
      <c r="Y134" s="186">
        <v>38600</v>
      </c>
      <c r="Z134" s="186">
        <v>37950</v>
      </c>
      <c r="AA134" s="186"/>
      <c r="AB134" s="186">
        <v>40900</v>
      </c>
      <c r="AC134" s="186">
        <v>44800</v>
      </c>
      <c r="AD134" s="186">
        <v>56000</v>
      </c>
      <c r="AE134" s="186">
        <v>75100</v>
      </c>
      <c r="AF134" s="186">
        <v>53900</v>
      </c>
      <c r="AG134" s="186">
        <v>29750</v>
      </c>
      <c r="AH134" s="186">
        <v>38700</v>
      </c>
      <c r="AI134" s="186">
        <v>59300</v>
      </c>
      <c r="AJ134" s="186">
        <v>93100</v>
      </c>
      <c r="AK134" s="186"/>
      <c r="AL134" s="186">
        <v>41950</v>
      </c>
      <c r="AM134" s="186">
        <v>67100</v>
      </c>
      <c r="AN134" s="186">
        <v>34200</v>
      </c>
      <c r="AO134" s="186">
        <v>38200</v>
      </c>
      <c r="AP134" s="186">
        <v>28600</v>
      </c>
      <c r="AQ134" s="186">
        <v>62600</v>
      </c>
      <c r="AR134" s="186">
        <v>54500</v>
      </c>
      <c r="AS134" s="186">
        <v>393500</v>
      </c>
      <c r="AT134" s="186">
        <v>102000</v>
      </c>
      <c r="AU134" s="186"/>
      <c r="AV134" s="186">
        <v>196500</v>
      </c>
      <c r="AW134" s="186">
        <v>71800</v>
      </c>
      <c r="AX134" s="186">
        <v>15200</v>
      </c>
      <c r="AY134" s="189">
        <v>198.55</v>
      </c>
      <c r="AZ134" s="189">
        <v>10035.01</v>
      </c>
      <c r="BA134" s="268">
        <v>17274.98</v>
      </c>
    </row>
    <row r="135" spans="1:53" x14ac:dyDescent="0.25">
      <c r="A135" s="275">
        <v>39204</v>
      </c>
      <c r="B135" s="186">
        <v>84000</v>
      </c>
      <c r="C135" s="186">
        <v>11200</v>
      </c>
      <c r="D135" s="186">
        <v>18500</v>
      </c>
      <c r="E135" s="186">
        <v>23900</v>
      </c>
      <c r="F135" s="186">
        <v>38450</v>
      </c>
      <c r="G135" s="186">
        <v>20900</v>
      </c>
      <c r="H135" s="186">
        <v>32400</v>
      </c>
      <c r="I135" s="186">
        <v>71500</v>
      </c>
      <c r="J135" s="186">
        <v>356000</v>
      </c>
      <c r="K135" s="186">
        <v>39800</v>
      </c>
      <c r="L135" s="186">
        <v>575000</v>
      </c>
      <c r="M135" s="186">
        <v>34750</v>
      </c>
      <c r="N135" s="186">
        <v>31400</v>
      </c>
      <c r="O135" s="186">
        <v>56000</v>
      </c>
      <c r="P135" s="186">
        <v>169000</v>
      </c>
      <c r="Q135" s="186">
        <v>630000</v>
      </c>
      <c r="R135" s="186">
        <v>53300</v>
      </c>
      <c r="S135" s="186">
        <v>69900</v>
      </c>
      <c r="T135" s="186">
        <v>232500</v>
      </c>
      <c r="U135" s="186">
        <v>23250</v>
      </c>
      <c r="V135" s="186">
        <v>22350</v>
      </c>
      <c r="W135" s="186">
        <v>48450</v>
      </c>
      <c r="X135" s="186">
        <v>32000</v>
      </c>
      <c r="Y135" s="186">
        <v>40300</v>
      </c>
      <c r="Z135" s="186">
        <v>39250</v>
      </c>
      <c r="AA135" s="186"/>
      <c r="AB135" s="186">
        <v>41900</v>
      </c>
      <c r="AC135" s="186">
        <v>43850</v>
      </c>
      <c r="AD135" s="186">
        <v>56800</v>
      </c>
      <c r="AE135" s="186">
        <v>76900</v>
      </c>
      <c r="AF135" s="186">
        <v>54300</v>
      </c>
      <c r="AG135" s="186">
        <v>30500</v>
      </c>
      <c r="AH135" s="186">
        <v>39000</v>
      </c>
      <c r="AI135" s="186">
        <v>61600</v>
      </c>
      <c r="AJ135" s="186">
        <v>93800</v>
      </c>
      <c r="AK135" s="186"/>
      <c r="AL135" s="186">
        <v>41600</v>
      </c>
      <c r="AM135" s="186">
        <v>66600</v>
      </c>
      <c r="AN135" s="186">
        <v>34600</v>
      </c>
      <c r="AO135" s="186">
        <v>38800</v>
      </c>
      <c r="AP135" s="186">
        <v>28150</v>
      </c>
      <c r="AQ135" s="186">
        <v>63200</v>
      </c>
      <c r="AR135" s="186">
        <v>55200</v>
      </c>
      <c r="AS135" s="186">
        <v>392500</v>
      </c>
      <c r="AT135" s="186">
        <v>107000</v>
      </c>
      <c r="AU135" s="186"/>
      <c r="AV135" s="186">
        <v>200500</v>
      </c>
      <c r="AW135" s="186">
        <v>73000</v>
      </c>
      <c r="AX135" s="186">
        <v>15200</v>
      </c>
      <c r="AY135" s="189">
        <v>199.86</v>
      </c>
      <c r="AZ135" s="189">
        <v>9993.1</v>
      </c>
      <c r="BA135" s="268">
        <v>17394.919999999998</v>
      </c>
    </row>
    <row r="136" spans="1:53" x14ac:dyDescent="0.25">
      <c r="A136" s="275">
        <v>39205</v>
      </c>
      <c r="B136" s="186">
        <v>84200</v>
      </c>
      <c r="C136" s="186">
        <v>11150</v>
      </c>
      <c r="D136" s="186">
        <v>18650</v>
      </c>
      <c r="E136" s="186">
        <v>24050</v>
      </c>
      <c r="F136" s="186">
        <v>37550</v>
      </c>
      <c r="G136" s="186">
        <v>21000</v>
      </c>
      <c r="H136" s="186">
        <v>33000</v>
      </c>
      <c r="I136" s="186">
        <v>67500</v>
      </c>
      <c r="J136" s="186">
        <v>355000</v>
      </c>
      <c r="K136" s="186">
        <v>40450</v>
      </c>
      <c r="L136" s="186">
        <v>574000</v>
      </c>
      <c r="M136" s="186">
        <v>35800</v>
      </c>
      <c r="N136" s="186">
        <v>31750</v>
      </c>
      <c r="O136" s="186">
        <v>56900</v>
      </c>
      <c r="P136" s="186">
        <v>171500</v>
      </c>
      <c r="Q136" s="186">
        <v>622000</v>
      </c>
      <c r="R136" s="186">
        <v>53300</v>
      </c>
      <c r="S136" s="186">
        <v>69500</v>
      </c>
      <c r="T136" s="186">
        <v>240000</v>
      </c>
      <c r="U136" s="186">
        <v>23550</v>
      </c>
      <c r="V136" s="186">
        <v>22700</v>
      </c>
      <c r="W136" s="186">
        <v>48200</v>
      </c>
      <c r="X136" s="186">
        <v>31850</v>
      </c>
      <c r="Y136" s="186">
        <v>39600</v>
      </c>
      <c r="Z136" s="186">
        <v>39950</v>
      </c>
      <c r="AA136" s="186"/>
      <c r="AB136" s="186">
        <v>41000</v>
      </c>
      <c r="AC136" s="186">
        <v>43000</v>
      </c>
      <c r="AD136" s="186">
        <v>57200</v>
      </c>
      <c r="AE136" s="186">
        <v>77700</v>
      </c>
      <c r="AF136" s="186">
        <v>54000</v>
      </c>
      <c r="AG136" s="186">
        <v>29350</v>
      </c>
      <c r="AH136" s="186">
        <v>40100</v>
      </c>
      <c r="AI136" s="186">
        <v>61900</v>
      </c>
      <c r="AJ136" s="186">
        <v>92800</v>
      </c>
      <c r="AK136" s="186"/>
      <c r="AL136" s="186">
        <v>42500</v>
      </c>
      <c r="AM136" s="186">
        <v>66400</v>
      </c>
      <c r="AN136" s="186">
        <v>34250</v>
      </c>
      <c r="AO136" s="186">
        <v>38750</v>
      </c>
      <c r="AP136" s="186">
        <v>29050</v>
      </c>
      <c r="AQ136" s="186">
        <v>63200</v>
      </c>
      <c r="AR136" s="186">
        <v>55500</v>
      </c>
      <c r="AS136" s="186">
        <v>392500</v>
      </c>
      <c r="AT136" s="186">
        <v>108500</v>
      </c>
      <c r="AU136" s="186"/>
      <c r="AV136" s="186">
        <v>203000</v>
      </c>
      <c r="AW136" s="186">
        <v>73100</v>
      </c>
      <c r="AX136" s="186">
        <v>15250</v>
      </c>
      <c r="AY136" s="189">
        <v>200.67</v>
      </c>
      <c r="AZ136" s="189">
        <v>10134.4</v>
      </c>
      <c r="BA136" s="268">
        <v>17394.919999999998</v>
      </c>
    </row>
    <row r="137" spans="1:53" x14ac:dyDescent="0.25">
      <c r="A137" s="275">
        <v>39206</v>
      </c>
      <c r="B137" s="186">
        <v>83400</v>
      </c>
      <c r="C137" s="186">
        <v>11200</v>
      </c>
      <c r="D137" s="186">
        <v>18350</v>
      </c>
      <c r="E137" s="186">
        <v>23900</v>
      </c>
      <c r="F137" s="186">
        <v>37500</v>
      </c>
      <c r="G137" s="186">
        <v>21700</v>
      </c>
      <c r="H137" s="186">
        <v>33900</v>
      </c>
      <c r="I137" s="186">
        <v>74000</v>
      </c>
      <c r="J137" s="186">
        <v>354000</v>
      </c>
      <c r="K137" s="186">
        <v>40000</v>
      </c>
      <c r="L137" s="186">
        <v>576000</v>
      </c>
      <c r="M137" s="186">
        <v>35850</v>
      </c>
      <c r="N137" s="186">
        <v>32200</v>
      </c>
      <c r="O137" s="186">
        <v>57300</v>
      </c>
      <c r="P137" s="186">
        <v>172000</v>
      </c>
      <c r="Q137" s="186">
        <v>620000</v>
      </c>
      <c r="R137" s="186">
        <v>52300</v>
      </c>
      <c r="S137" s="186">
        <v>69900</v>
      </c>
      <c r="T137" s="186">
        <v>249000</v>
      </c>
      <c r="U137" s="186">
        <v>22700</v>
      </c>
      <c r="V137" s="186">
        <v>22900</v>
      </c>
      <c r="W137" s="186">
        <v>47600</v>
      </c>
      <c r="X137" s="186">
        <v>31850</v>
      </c>
      <c r="Y137" s="186">
        <v>40500</v>
      </c>
      <c r="Z137" s="186">
        <v>39500</v>
      </c>
      <c r="AA137" s="186"/>
      <c r="AB137" s="186">
        <v>39750</v>
      </c>
      <c r="AC137" s="186">
        <v>45400</v>
      </c>
      <c r="AD137" s="186">
        <v>57200</v>
      </c>
      <c r="AE137" s="186">
        <v>78100</v>
      </c>
      <c r="AF137" s="186">
        <v>54400</v>
      </c>
      <c r="AG137" s="186">
        <v>29600</v>
      </c>
      <c r="AH137" s="186">
        <v>41350</v>
      </c>
      <c r="AI137" s="186">
        <v>62200</v>
      </c>
      <c r="AJ137" s="186">
        <v>95100</v>
      </c>
      <c r="AK137" s="186"/>
      <c r="AL137" s="186">
        <v>42650</v>
      </c>
      <c r="AM137" s="186">
        <v>65900</v>
      </c>
      <c r="AN137" s="186">
        <v>35100</v>
      </c>
      <c r="AO137" s="186">
        <v>38800</v>
      </c>
      <c r="AP137" s="186">
        <v>29050</v>
      </c>
      <c r="AQ137" s="186">
        <v>63700</v>
      </c>
      <c r="AR137" s="186">
        <v>56500</v>
      </c>
      <c r="AS137" s="186">
        <v>394000</v>
      </c>
      <c r="AT137" s="186">
        <v>109000</v>
      </c>
      <c r="AU137" s="186"/>
      <c r="AV137" s="186">
        <v>204500</v>
      </c>
      <c r="AW137" s="186">
        <v>73700</v>
      </c>
      <c r="AX137" s="186">
        <v>15400</v>
      </c>
      <c r="AY137" s="189">
        <v>201.56</v>
      </c>
      <c r="AZ137" s="189">
        <v>10383.629999999999</v>
      </c>
      <c r="BA137" s="268">
        <v>17394.919999999998</v>
      </c>
    </row>
    <row r="138" spans="1:53" x14ac:dyDescent="0.25">
      <c r="A138" s="275">
        <v>39207</v>
      </c>
      <c r="B138" s="186">
        <v>83400</v>
      </c>
      <c r="C138" s="186">
        <v>11200</v>
      </c>
      <c r="D138" s="186">
        <v>18350</v>
      </c>
      <c r="E138" s="186">
        <v>23900</v>
      </c>
      <c r="F138" s="186">
        <v>37500</v>
      </c>
      <c r="G138" s="186">
        <v>21700</v>
      </c>
      <c r="H138" s="186">
        <v>33900</v>
      </c>
      <c r="I138" s="186">
        <v>74000</v>
      </c>
      <c r="J138" s="186">
        <v>354000</v>
      </c>
      <c r="K138" s="186">
        <v>40000</v>
      </c>
      <c r="L138" s="186">
        <v>576000</v>
      </c>
      <c r="M138" s="186">
        <v>35850</v>
      </c>
      <c r="N138" s="186">
        <v>32200</v>
      </c>
      <c r="O138" s="186">
        <v>57300</v>
      </c>
      <c r="P138" s="186">
        <v>172000</v>
      </c>
      <c r="Q138" s="186">
        <v>620000</v>
      </c>
      <c r="R138" s="186">
        <v>52300</v>
      </c>
      <c r="S138" s="186">
        <v>69900</v>
      </c>
      <c r="T138" s="186">
        <v>249000</v>
      </c>
      <c r="U138" s="186">
        <v>22700</v>
      </c>
      <c r="V138" s="186">
        <v>22900</v>
      </c>
      <c r="W138" s="186">
        <v>47600</v>
      </c>
      <c r="X138" s="186">
        <v>31850</v>
      </c>
      <c r="Y138" s="186">
        <v>40500</v>
      </c>
      <c r="Z138" s="186">
        <v>39500</v>
      </c>
      <c r="AA138" s="186"/>
      <c r="AB138" s="186">
        <v>39750</v>
      </c>
      <c r="AC138" s="186">
        <v>45400</v>
      </c>
      <c r="AD138" s="186">
        <v>57200</v>
      </c>
      <c r="AE138" s="186">
        <v>78100</v>
      </c>
      <c r="AF138" s="186">
        <v>54400</v>
      </c>
      <c r="AG138" s="186">
        <v>29600</v>
      </c>
      <c r="AH138" s="186">
        <v>41350</v>
      </c>
      <c r="AI138" s="186">
        <v>62200</v>
      </c>
      <c r="AJ138" s="186">
        <v>95100</v>
      </c>
      <c r="AK138" s="186"/>
      <c r="AL138" s="186">
        <v>42650</v>
      </c>
      <c r="AM138" s="186">
        <v>65900</v>
      </c>
      <c r="AN138" s="186">
        <v>35100</v>
      </c>
      <c r="AO138" s="186">
        <v>38800</v>
      </c>
      <c r="AP138" s="186">
        <v>29050</v>
      </c>
      <c r="AQ138" s="186">
        <v>63700</v>
      </c>
      <c r="AR138" s="186">
        <v>56500</v>
      </c>
      <c r="AS138" s="186">
        <v>394000</v>
      </c>
      <c r="AT138" s="186">
        <v>109000</v>
      </c>
      <c r="AU138" s="186"/>
      <c r="AV138" s="186">
        <v>204500</v>
      </c>
      <c r="AW138" s="186">
        <v>73700</v>
      </c>
      <c r="AX138" s="186">
        <v>15400</v>
      </c>
      <c r="AY138" s="189">
        <v>201.56</v>
      </c>
      <c r="AZ138" s="189">
        <v>10383.629999999999</v>
      </c>
      <c r="BA138" s="268">
        <v>17394.919999999998</v>
      </c>
    </row>
    <row r="139" spans="1:53" x14ac:dyDescent="0.25">
      <c r="A139" s="275">
        <v>39208</v>
      </c>
      <c r="B139" s="186">
        <v>83400</v>
      </c>
      <c r="C139" s="186">
        <v>11200</v>
      </c>
      <c r="D139" s="186">
        <v>18350</v>
      </c>
      <c r="E139" s="186">
        <v>23900</v>
      </c>
      <c r="F139" s="186">
        <v>37500</v>
      </c>
      <c r="G139" s="186">
        <v>21700</v>
      </c>
      <c r="H139" s="186">
        <v>33900</v>
      </c>
      <c r="I139" s="186">
        <v>74000</v>
      </c>
      <c r="J139" s="186">
        <v>354000</v>
      </c>
      <c r="K139" s="186">
        <v>40000</v>
      </c>
      <c r="L139" s="186">
        <v>576000</v>
      </c>
      <c r="M139" s="186">
        <v>35850</v>
      </c>
      <c r="N139" s="186">
        <v>32200</v>
      </c>
      <c r="O139" s="186">
        <v>57300</v>
      </c>
      <c r="P139" s="186">
        <v>172000</v>
      </c>
      <c r="Q139" s="186">
        <v>620000</v>
      </c>
      <c r="R139" s="186">
        <v>52300</v>
      </c>
      <c r="S139" s="186">
        <v>69900</v>
      </c>
      <c r="T139" s="186">
        <v>249000</v>
      </c>
      <c r="U139" s="186">
        <v>22700</v>
      </c>
      <c r="V139" s="186">
        <v>22900</v>
      </c>
      <c r="W139" s="186">
        <v>47600</v>
      </c>
      <c r="X139" s="186">
        <v>31850</v>
      </c>
      <c r="Y139" s="186">
        <v>40500</v>
      </c>
      <c r="Z139" s="186">
        <v>39500</v>
      </c>
      <c r="AA139" s="186"/>
      <c r="AB139" s="186">
        <v>39750</v>
      </c>
      <c r="AC139" s="186">
        <v>45400</v>
      </c>
      <c r="AD139" s="186">
        <v>57200</v>
      </c>
      <c r="AE139" s="186">
        <v>78100</v>
      </c>
      <c r="AF139" s="186">
        <v>54400</v>
      </c>
      <c r="AG139" s="186">
        <v>29600</v>
      </c>
      <c r="AH139" s="186">
        <v>41350</v>
      </c>
      <c r="AI139" s="186">
        <v>62200</v>
      </c>
      <c r="AJ139" s="186">
        <v>95100</v>
      </c>
      <c r="AK139" s="186"/>
      <c r="AL139" s="186">
        <v>42650</v>
      </c>
      <c r="AM139" s="186">
        <v>65900</v>
      </c>
      <c r="AN139" s="186">
        <v>35100</v>
      </c>
      <c r="AO139" s="186">
        <v>38800</v>
      </c>
      <c r="AP139" s="186">
        <v>29050</v>
      </c>
      <c r="AQ139" s="186">
        <v>63700</v>
      </c>
      <c r="AR139" s="186">
        <v>56500</v>
      </c>
      <c r="AS139" s="186">
        <v>394000</v>
      </c>
      <c r="AT139" s="186">
        <v>109000</v>
      </c>
      <c r="AU139" s="186"/>
      <c r="AV139" s="186">
        <v>204500</v>
      </c>
      <c r="AW139" s="186">
        <v>73700</v>
      </c>
      <c r="AX139" s="186">
        <v>15400</v>
      </c>
      <c r="AY139" s="189">
        <v>201.56</v>
      </c>
      <c r="AZ139" s="189">
        <v>10383.629999999999</v>
      </c>
      <c r="BA139" s="268">
        <v>17394.919999999998</v>
      </c>
    </row>
    <row r="140" spans="1:53" x14ac:dyDescent="0.25">
      <c r="A140" s="275">
        <v>39209</v>
      </c>
      <c r="B140" s="186">
        <v>82000</v>
      </c>
      <c r="C140" s="186">
        <v>11250</v>
      </c>
      <c r="D140" s="186">
        <v>18400</v>
      </c>
      <c r="E140" s="186">
        <v>24300</v>
      </c>
      <c r="F140" s="186">
        <v>38150</v>
      </c>
      <c r="G140" s="186">
        <v>21650</v>
      </c>
      <c r="H140" s="186">
        <v>34200</v>
      </c>
      <c r="I140" s="186">
        <v>75500</v>
      </c>
      <c r="J140" s="186">
        <v>356500</v>
      </c>
      <c r="K140" s="186">
        <v>42200</v>
      </c>
      <c r="L140" s="186">
        <v>587000</v>
      </c>
      <c r="M140" s="186">
        <v>36750</v>
      </c>
      <c r="N140" s="186">
        <v>34600</v>
      </c>
      <c r="O140" s="186">
        <v>57000</v>
      </c>
      <c r="P140" s="186">
        <v>169000</v>
      </c>
      <c r="Q140" s="186">
        <v>636000</v>
      </c>
      <c r="R140" s="186">
        <v>51200</v>
      </c>
      <c r="S140" s="186">
        <v>71000</v>
      </c>
      <c r="T140" s="186">
        <v>261000</v>
      </c>
      <c r="U140" s="186">
        <v>22050</v>
      </c>
      <c r="V140" s="186">
        <v>23150</v>
      </c>
      <c r="W140" s="186">
        <v>46600</v>
      </c>
      <c r="X140" s="186">
        <v>33300</v>
      </c>
      <c r="Y140" s="186">
        <v>41150</v>
      </c>
      <c r="Z140" s="186">
        <v>39800</v>
      </c>
      <c r="AA140" s="186"/>
      <c r="AB140" s="186">
        <v>40850</v>
      </c>
      <c r="AC140" s="186">
        <v>46150</v>
      </c>
      <c r="AD140" s="186">
        <v>59800</v>
      </c>
      <c r="AE140" s="186">
        <v>78500</v>
      </c>
      <c r="AF140" s="186">
        <v>55000</v>
      </c>
      <c r="AG140" s="186">
        <v>30400</v>
      </c>
      <c r="AH140" s="186">
        <v>41200</v>
      </c>
      <c r="AI140" s="186">
        <v>63000</v>
      </c>
      <c r="AJ140" s="186">
        <v>98500</v>
      </c>
      <c r="AK140" s="186"/>
      <c r="AL140" s="186">
        <v>43200</v>
      </c>
      <c r="AM140" s="186">
        <v>65200</v>
      </c>
      <c r="AN140" s="186">
        <v>37400</v>
      </c>
      <c r="AO140" s="186">
        <v>39900</v>
      </c>
      <c r="AP140" s="186">
        <v>29550</v>
      </c>
      <c r="AQ140" s="186">
        <v>65500</v>
      </c>
      <c r="AR140" s="186">
        <v>57000</v>
      </c>
      <c r="AS140" s="186">
        <v>398500</v>
      </c>
      <c r="AT140" s="186">
        <v>106500</v>
      </c>
      <c r="AU140" s="186"/>
      <c r="AV140" s="186">
        <v>210000</v>
      </c>
      <c r="AW140" s="186">
        <v>73200</v>
      </c>
      <c r="AX140" s="186">
        <v>15150</v>
      </c>
      <c r="AY140" s="189">
        <v>203.57</v>
      </c>
      <c r="AZ140" s="189">
        <v>10496.04</v>
      </c>
      <c r="BA140" s="268">
        <v>17669.830000000002</v>
      </c>
    </row>
    <row r="141" spans="1:53" x14ac:dyDescent="0.25">
      <c r="A141" s="275">
        <v>39210</v>
      </c>
      <c r="B141" s="186">
        <v>81700</v>
      </c>
      <c r="C141" s="186">
        <v>11200</v>
      </c>
      <c r="D141" s="186">
        <v>18400</v>
      </c>
      <c r="E141" s="186">
        <v>23650</v>
      </c>
      <c r="F141" s="186">
        <v>38650</v>
      </c>
      <c r="G141" s="186">
        <v>20600</v>
      </c>
      <c r="H141" s="186">
        <v>33900</v>
      </c>
      <c r="I141" s="186">
        <v>76000</v>
      </c>
      <c r="J141" s="186">
        <v>359000</v>
      </c>
      <c r="K141" s="186">
        <v>42700</v>
      </c>
      <c r="L141" s="186">
        <v>582000</v>
      </c>
      <c r="M141" s="186">
        <v>36500</v>
      </c>
      <c r="N141" s="186">
        <v>34300</v>
      </c>
      <c r="O141" s="186">
        <v>56000</v>
      </c>
      <c r="P141" s="186">
        <v>164000</v>
      </c>
      <c r="Q141" s="186">
        <v>645000</v>
      </c>
      <c r="R141" s="186">
        <v>50600</v>
      </c>
      <c r="S141" s="186">
        <v>70000</v>
      </c>
      <c r="T141" s="186">
        <v>286000</v>
      </c>
      <c r="U141" s="186">
        <v>21400</v>
      </c>
      <c r="V141" s="186">
        <v>22500</v>
      </c>
      <c r="W141" s="186">
        <v>45700</v>
      </c>
      <c r="X141" s="186">
        <v>32700</v>
      </c>
      <c r="Y141" s="186">
        <v>40500</v>
      </c>
      <c r="Z141" s="186">
        <v>39450</v>
      </c>
      <c r="AA141" s="186"/>
      <c r="AB141" s="186">
        <v>39000</v>
      </c>
      <c r="AC141" s="186">
        <v>45000</v>
      </c>
      <c r="AD141" s="186">
        <v>60000</v>
      </c>
      <c r="AE141" s="186">
        <v>78200</v>
      </c>
      <c r="AF141" s="186">
        <v>54000</v>
      </c>
      <c r="AG141" s="186">
        <v>31400</v>
      </c>
      <c r="AH141" s="186">
        <v>43650</v>
      </c>
      <c r="AI141" s="186">
        <v>62100</v>
      </c>
      <c r="AJ141" s="186">
        <v>100500</v>
      </c>
      <c r="AK141" s="186"/>
      <c r="AL141" s="186">
        <v>43150</v>
      </c>
      <c r="AM141" s="186">
        <v>65000</v>
      </c>
      <c r="AN141" s="186">
        <v>37700</v>
      </c>
      <c r="AO141" s="186">
        <v>41000</v>
      </c>
      <c r="AP141" s="186">
        <v>28500</v>
      </c>
      <c r="AQ141" s="186">
        <v>67800</v>
      </c>
      <c r="AR141" s="186">
        <v>57800</v>
      </c>
      <c r="AS141" s="186">
        <v>406000</v>
      </c>
      <c r="AT141" s="186">
        <v>112500</v>
      </c>
      <c r="AU141" s="186"/>
      <c r="AV141" s="186">
        <v>210500</v>
      </c>
      <c r="AW141" s="186">
        <v>72200</v>
      </c>
      <c r="AX141" s="186">
        <v>14600</v>
      </c>
      <c r="AY141" s="189">
        <v>203.51</v>
      </c>
      <c r="AZ141" s="189">
        <v>10447.719999999999</v>
      </c>
      <c r="BA141" s="268">
        <v>17656.84</v>
      </c>
    </row>
    <row r="142" spans="1:53" x14ac:dyDescent="0.25">
      <c r="A142" s="275">
        <v>39211</v>
      </c>
      <c r="B142" s="186">
        <v>82400</v>
      </c>
      <c r="C142" s="186">
        <v>11100</v>
      </c>
      <c r="D142" s="186">
        <v>18200</v>
      </c>
      <c r="E142" s="186">
        <v>24200</v>
      </c>
      <c r="F142" s="186">
        <v>39100</v>
      </c>
      <c r="G142" s="186">
        <v>20600</v>
      </c>
      <c r="H142" s="186">
        <v>35500</v>
      </c>
      <c r="I142" s="186">
        <v>79000</v>
      </c>
      <c r="J142" s="186">
        <v>379500</v>
      </c>
      <c r="K142" s="186">
        <v>42800</v>
      </c>
      <c r="L142" s="186">
        <v>580000</v>
      </c>
      <c r="M142" s="186">
        <v>37300</v>
      </c>
      <c r="N142" s="186">
        <v>34550</v>
      </c>
      <c r="O142" s="186">
        <v>55700</v>
      </c>
      <c r="P142" s="186">
        <v>164500</v>
      </c>
      <c r="Q142" s="186">
        <v>650000</v>
      </c>
      <c r="R142" s="186">
        <v>51800</v>
      </c>
      <c r="S142" s="186">
        <v>69000</v>
      </c>
      <c r="T142" s="186">
        <v>281500</v>
      </c>
      <c r="U142" s="186">
        <v>21500</v>
      </c>
      <c r="V142" s="186">
        <v>22500</v>
      </c>
      <c r="W142" s="186">
        <v>45500</v>
      </c>
      <c r="X142" s="186">
        <v>32550</v>
      </c>
      <c r="Y142" s="186">
        <v>40000</v>
      </c>
      <c r="Z142" s="186">
        <v>39350</v>
      </c>
      <c r="AA142" s="186"/>
      <c r="AB142" s="186">
        <v>38400</v>
      </c>
      <c r="AC142" s="186">
        <v>47000</v>
      </c>
      <c r="AD142" s="186">
        <v>60000</v>
      </c>
      <c r="AE142" s="186">
        <v>78500</v>
      </c>
      <c r="AF142" s="186">
        <v>52100</v>
      </c>
      <c r="AG142" s="186">
        <v>31550</v>
      </c>
      <c r="AH142" s="186">
        <v>45300</v>
      </c>
      <c r="AI142" s="186">
        <v>61800</v>
      </c>
      <c r="AJ142" s="186">
        <v>99900</v>
      </c>
      <c r="AK142" s="186"/>
      <c r="AL142" s="186">
        <v>43350</v>
      </c>
      <c r="AM142" s="186">
        <v>66700</v>
      </c>
      <c r="AN142" s="186">
        <v>38400</v>
      </c>
      <c r="AO142" s="186">
        <v>41100</v>
      </c>
      <c r="AP142" s="186">
        <v>28800</v>
      </c>
      <c r="AQ142" s="186">
        <v>67800</v>
      </c>
      <c r="AR142" s="186">
        <v>58300</v>
      </c>
      <c r="AS142" s="186">
        <v>410000</v>
      </c>
      <c r="AT142" s="186">
        <v>116000</v>
      </c>
      <c r="AU142" s="186"/>
      <c r="AV142" s="186">
        <v>210500</v>
      </c>
      <c r="AW142" s="186">
        <v>71700</v>
      </c>
      <c r="AX142" s="186">
        <v>15000</v>
      </c>
      <c r="AY142" s="189">
        <v>204.77</v>
      </c>
      <c r="AZ142" s="189">
        <v>10515.79</v>
      </c>
      <c r="BA142" s="268">
        <v>17748.12</v>
      </c>
    </row>
    <row r="143" spans="1:53" x14ac:dyDescent="0.25">
      <c r="A143" s="275">
        <v>39212</v>
      </c>
      <c r="B143" s="186">
        <v>82100</v>
      </c>
      <c r="C143" s="186">
        <v>11050</v>
      </c>
      <c r="D143" s="186">
        <v>18050</v>
      </c>
      <c r="E143" s="186">
        <v>23850</v>
      </c>
      <c r="F143" s="186">
        <v>40500</v>
      </c>
      <c r="G143" s="186">
        <v>20500</v>
      </c>
      <c r="H143" s="186">
        <v>35000</v>
      </c>
      <c r="I143" s="186">
        <v>78600</v>
      </c>
      <c r="J143" s="186">
        <v>368500</v>
      </c>
      <c r="K143" s="186">
        <v>42300</v>
      </c>
      <c r="L143" s="186">
        <v>575000</v>
      </c>
      <c r="M143" s="186">
        <v>37450</v>
      </c>
      <c r="N143" s="186">
        <v>35050</v>
      </c>
      <c r="O143" s="186">
        <v>55200</v>
      </c>
      <c r="P143" s="186">
        <v>163000</v>
      </c>
      <c r="Q143" s="186">
        <v>616000</v>
      </c>
      <c r="R143" s="186">
        <v>52500</v>
      </c>
      <c r="S143" s="186">
        <v>66600</v>
      </c>
      <c r="T143" s="186">
        <v>291500</v>
      </c>
      <c r="U143" s="186">
        <v>21800</v>
      </c>
      <c r="V143" s="186">
        <v>22400</v>
      </c>
      <c r="W143" s="186">
        <v>45750</v>
      </c>
      <c r="X143" s="186">
        <v>32000</v>
      </c>
      <c r="Y143" s="186">
        <v>39100</v>
      </c>
      <c r="Z143" s="186">
        <v>39100</v>
      </c>
      <c r="AA143" s="186"/>
      <c r="AB143" s="186">
        <v>43500</v>
      </c>
      <c r="AC143" s="186">
        <v>47450</v>
      </c>
      <c r="AD143" s="186">
        <v>61000</v>
      </c>
      <c r="AE143" s="186">
        <v>78500</v>
      </c>
      <c r="AF143" s="186">
        <v>51400</v>
      </c>
      <c r="AG143" s="186">
        <v>32600</v>
      </c>
      <c r="AH143" s="186">
        <v>45000</v>
      </c>
      <c r="AI143" s="186">
        <v>61300</v>
      </c>
      <c r="AJ143" s="186">
        <v>99000</v>
      </c>
      <c r="AK143" s="186"/>
      <c r="AL143" s="186">
        <v>42500</v>
      </c>
      <c r="AM143" s="186">
        <v>68000</v>
      </c>
      <c r="AN143" s="186">
        <v>38000</v>
      </c>
      <c r="AO143" s="186">
        <v>40400</v>
      </c>
      <c r="AP143" s="186">
        <v>28800</v>
      </c>
      <c r="AQ143" s="186">
        <v>67900</v>
      </c>
      <c r="AR143" s="186">
        <v>57600</v>
      </c>
      <c r="AS143" s="186">
        <v>425000</v>
      </c>
      <c r="AT143" s="186">
        <v>118000</v>
      </c>
      <c r="AU143" s="186"/>
      <c r="AV143" s="186">
        <v>207500</v>
      </c>
      <c r="AW143" s="186">
        <v>71500</v>
      </c>
      <c r="AX143" s="186">
        <v>15100</v>
      </c>
      <c r="AY143" s="189">
        <v>205.51</v>
      </c>
      <c r="AZ143" s="189">
        <v>10566.67</v>
      </c>
      <c r="BA143" s="268">
        <v>17736.96</v>
      </c>
    </row>
    <row r="144" spans="1:53" x14ac:dyDescent="0.25">
      <c r="A144" s="275">
        <v>39213</v>
      </c>
      <c r="B144" s="186">
        <v>82200</v>
      </c>
      <c r="C144" s="186">
        <v>11200</v>
      </c>
      <c r="D144" s="186">
        <v>17850</v>
      </c>
      <c r="E144" s="186">
        <v>23700</v>
      </c>
      <c r="F144" s="186">
        <v>41500</v>
      </c>
      <c r="G144" s="186">
        <v>20500</v>
      </c>
      <c r="H144" s="186">
        <v>35000</v>
      </c>
      <c r="I144" s="186">
        <v>80000</v>
      </c>
      <c r="J144" s="186">
        <v>361000</v>
      </c>
      <c r="K144" s="186">
        <v>43000</v>
      </c>
      <c r="L144" s="186">
        <v>573000</v>
      </c>
      <c r="M144" s="186">
        <v>37300</v>
      </c>
      <c r="N144" s="186">
        <v>35600</v>
      </c>
      <c r="O144" s="186">
        <v>55200</v>
      </c>
      <c r="P144" s="186">
        <v>163500</v>
      </c>
      <c r="Q144" s="186">
        <v>608000</v>
      </c>
      <c r="R144" s="186">
        <v>53400</v>
      </c>
      <c r="S144" s="186">
        <v>66000</v>
      </c>
      <c r="T144" s="186">
        <v>291000</v>
      </c>
      <c r="U144" s="186">
        <v>21700</v>
      </c>
      <c r="V144" s="186">
        <v>21900</v>
      </c>
      <c r="W144" s="186">
        <v>46100</v>
      </c>
      <c r="X144" s="186">
        <v>31700</v>
      </c>
      <c r="Y144" s="186">
        <v>41150</v>
      </c>
      <c r="Z144" s="186">
        <v>38950</v>
      </c>
      <c r="AA144" s="186"/>
      <c r="AB144" s="186">
        <v>43100</v>
      </c>
      <c r="AC144" s="186">
        <v>49700</v>
      </c>
      <c r="AD144" s="186">
        <v>59400</v>
      </c>
      <c r="AE144" s="186">
        <v>79900</v>
      </c>
      <c r="AF144" s="186">
        <v>51400</v>
      </c>
      <c r="AG144" s="186">
        <v>31500</v>
      </c>
      <c r="AH144" s="186">
        <v>51500</v>
      </c>
      <c r="AI144" s="186">
        <v>62700</v>
      </c>
      <c r="AJ144" s="186">
        <v>96200</v>
      </c>
      <c r="AK144" s="186"/>
      <c r="AL144" s="186">
        <v>42000</v>
      </c>
      <c r="AM144" s="186">
        <v>68300</v>
      </c>
      <c r="AN144" s="186">
        <v>37200</v>
      </c>
      <c r="AO144" s="186">
        <v>39550</v>
      </c>
      <c r="AP144" s="186">
        <v>28350</v>
      </c>
      <c r="AQ144" s="186">
        <v>68200</v>
      </c>
      <c r="AR144" s="186">
        <v>57800</v>
      </c>
      <c r="AS144" s="186">
        <v>422500</v>
      </c>
      <c r="AT144" s="186">
        <v>114000</v>
      </c>
      <c r="AU144" s="186"/>
      <c r="AV144" s="186">
        <v>206000</v>
      </c>
      <c r="AW144" s="186">
        <v>71300</v>
      </c>
      <c r="AX144" s="186">
        <v>15200</v>
      </c>
      <c r="AY144" s="189">
        <v>206.06</v>
      </c>
      <c r="AZ144" s="189">
        <v>10392.01</v>
      </c>
      <c r="BA144" s="268">
        <v>17553.72</v>
      </c>
    </row>
    <row r="145" spans="1:53" x14ac:dyDescent="0.25">
      <c r="A145" s="275">
        <v>39214</v>
      </c>
      <c r="B145" s="186">
        <v>82200</v>
      </c>
      <c r="C145" s="186">
        <v>11200</v>
      </c>
      <c r="D145" s="186">
        <v>17850</v>
      </c>
      <c r="E145" s="186">
        <v>23700</v>
      </c>
      <c r="F145" s="186">
        <v>41500</v>
      </c>
      <c r="G145" s="186">
        <v>20500</v>
      </c>
      <c r="H145" s="186">
        <v>35000</v>
      </c>
      <c r="I145" s="186">
        <v>80000</v>
      </c>
      <c r="J145" s="186">
        <v>361000</v>
      </c>
      <c r="K145" s="186">
        <v>43000</v>
      </c>
      <c r="L145" s="186">
        <v>573000</v>
      </c>
      <c r="M145" s="186">
        <v>37300</v>
      </c>
      <c r="N145" s="186">
        <v>35600</v>
      </c>
      <c r="O145" s="186">
        <v>55200</v>
      </c>
      <c r="P145" s="186">
        <v>163500</v>
      </c>
      <c r="Q145" s="186">
        <v>608000</v>
      </c>
      <c r="R145" s="186">
        <v>53400</v>
      </c>
      <c r="S145" s="186">
        <v>66000</v>
      </c>
      <c r="T145" s="186">
        <v>291000</v>
      </c>
      <c r="U145" s="186">
        <v>21700</v>
      </c>
      <c r="V145" s="186">
        <v>21900</v>
      </c>
      <c r="W145" s="186">
        <v>46100</v>
      </c>
      <c r="X145" s="186">
        <v>31700</v>
      </c>
      <c r="Y145" s="186">
        <v>41150</v>
      </c>
      <c r="Z145" s="186">
        <v>38950</v>
      </c>
      <c r="AA145" s="186"/>
      <c r="AB145" s="186">
        <v>43100</v>
      </c>
      <c r="AC145" s="186">
        <v>49700</v>
      </c>
      <c r="AD145" s="186">
        <v>59400</v>
      </c>
      <c r="AE145" s="186">
        <v>79900</v>
      </c>
      <c r="AF145" s="186">
        <v>51400</v>
      </c>
      <c r="AG145" s="186">
        <v>31500</v>
      </c>
      <c r="AH145" s="186">
        <v>51500</v>
      </c>
      <c r="AI145" s="186">
        <v>62700</v>
      </c>
      <c r="AJ145" s="186">
        <v>96200</v>
      </c>
      <c r="AK145" s="186"/>
      <c r="AL145" s="186">
        <v>42000</v>
      </c>
      <c r="AM145" s="186">
        <v>68300</v>
      </c>
      <c r="AN145" s="186">
        <v>37200</v>
      </c>
      <c r="AO145" s="186">
        <v>39550</v>
      </c>
      <c r="AP145" s="186">
        <v>28350</v>
      </c>
      <c r="AQ145" s="186">
        <v>68200</v>
      </c>
      <c r="AR145" s="186">
        <v>57800</v>
      </c>
      <c r="AS145" s="186">
        <v>422500</v>
      </c>
      <c r="AT145" s="186">
        <v>114000</v>
      </c>
      <c r="AU145" s="186"/>
      <c r="AV145" s="186">
        <v>206000</v>
      </c>
      <c r="AW145" s="186">
        <v>71300</v>
      </c>
      <c r="AX145" s="186">
        <v>15200</v>
      </c>
      <c r="AY145" s="189">
        <v>206.06</v>
      </c>
      <c r="AZ145" s="189">
        <v>10392.01</v>
      </c>
      <c r="BA145" s="268">
        <v>17553.72</v>
      </c>
    </row>
    <row r="146" spans="1:53" x14ac:dyDescent="0.25">
      <c r="A146" s="275">
        <v>39215</v>
      </c>
      <c r="B146" s="186">
        <v>82200</v>
      </c>
      <c r="C146" s="186">
        <v>11200</v>
      </c>
      <c r="D146" s="186">
        <v>17850</v>
      </c>
      <c r="E146" s="186">
        <v>23700</v>
      </c>
      <c r="F146" s="186">
        <v>41500</v>
      </c>
      <c r="G146" s="186">
        <v>20500</v>
      </c>
      <c r="H146" s="186">
        <v>35000</v>
      </c>
      <c r="I146" s="186">
        <v>80000</v>
      </c>
      <c r="J146" s="186">
        <v>361000</v>
      </c>
      <c r="K146" s="186">
        <v>43000</v>
      </c>
      <c r="L146" s="186">
        <v>573000</v>
      </c>
      <c r="M146" s="186">
        <v>37300</v>
      </c>
      <c r="N146" s="186">
        <v>35600</v>
      </c>
      <c r="O146" s="186">
        <v>55200</v>
      </c>
      <c r="P146" s="186">
        <v>163500</v>
      </c>
      <c r="Q146" s="186">
        <v>608000</v>
      </c>
      <c r="R146" s="186">
        <v>53400</v>
      </c>
      <c r="S146" s="186">
        <v>66000</v>
      </c>
      <c r="T146" s="186">
        <v>291000</v>
      </c>
      <c r="U146" s="186">
        <v>21700</v>
      </c>
      <c r="V146" s="186">
        <v>21900</v>
      </c>
      <c r="W146" s="186">
        <v>46100</v>
      </c>
      <c r="X146" s="186">
        <v>31700</v>
      </c>
      <c r="Y146" s="186">
        <v>41150</v>
      </c>
      <c r="Z146" s="186">
        <v>38950</v>
      </c>
      <c r="AA146" s="186"/>
      <c r="AB146" s="186">
        <v>43100</v>
      </c>
      <c r="AC146" s="186">
        <v>49700</v>
      </c>
      <c r="AD146" s="186">
        <v>59400</v>
      </c>
      <c r="AE146" s="186">
        <v>79900</v>
      </c>
      <c r="AF146" s="186">
        <v>51400</v>
      </c>
      <c r="AG146" s="186">
        <v>31500</v>
      </c>
      <c r="AH146" s="186">
        <v>51500</v>
      </c>
      <c r="AI146" s="186">
        <v>62700</v>
      </c>
      <c r="AJ146" s="186">
        <v>96200</v>
      </c>
      <c r="AK146" s="186"/>
      <c r="AL146" s="186">
        <v>42000</v>
      </c>
      <c r="AM146" s="186">
        <v>68300</v>
      </c>
      <c r="AN146" s="186">
        <v>37200</v>
      </c>
      <c r="AO146" s="186">
        <v>39550</v>
      </c>
      <c r="AP146" s="186">
        <v>28350</v>
      </c>
      <c r="AQ146" s="186">
        <v>68200</v>
      </c>
      <c r="AR146" s="186">
        <v>57800</v>
      </c>
      <c r="AS146" s="186">
        <v>422500</v>
      </c>
      <c r="AT146" s="186">
        <v>114000</v>
      </c>
      <c r="AU146" s="186"/>
      <c r="AV146" s="186">
        <v>206000</v>
      </c>
      <c r="AW146" s="186">
        <v>71300</v>
      </c>
      <c r="AX146" s="186">
        <v>15200</v>
      </c>
      <c r="AY146" s="189">
        <v>206.06</v>
      </c>
      <c r="AZ146" s="189">
        <v>10392.01</v>
      </c>
      <c r="BA146" s="268">
        <v>17553.72</v>
      </c>
    </row>
    <row r="147" spans="1:53" x14ac:dyDescent="0.25">
      <c r="A147" s="275">
        <v>39216</v>
      </c>
      <c r="B147" s="186">
        <v>84000</v>
      </c>
      <c r="C147" s="186">
        <v>11600</v>
      </c>
      <c r="D147" s="186">
        <v>18200</v>
      </c>
      <c r="E147" s="186">
        <v>23700</v>
      </c>
      <c r="F147" s="186">
        <v>40550</v>
      </c>
      <c r="G147" s="186">
        <v>21100</v>
      </c>
      <c r="H147" s="186">
        <v>34900</v>
      </c>
      <c r="I147" s="186">
        <v>81300</v>
      </c>
      <c r="J147" s="186">
        <v>365000</v>
      </c>
      <c r="K147" s="186">
        <v>44800</v>
      </c>
      <c r="L147" s="186">
        <v>574000</v>
      </c>
      <c r="M147" s="186">
        <v>37200</v>
      </c>
      <c r="N147" s="186">
        <v>35450</v>
      </c>
      <c r="O147" s="186">
        <v>56800</v>
      </c>
      <c r="P147" s="186">
        <v>165500</v>
      </c>
      <c r="Q147" s="186">
        <v>610000</v>
      </c>
      <c r="R147" s="186">
        <v>54500</v>
      </c>
      <c r="S147" s="186">
        <v>65500</v>
      </c>
      <c r="T147" s="186">
        <v>273000</v>
      </c>
      <c r="U147" s="186">
        <v>21950</v>
      </c>
      <c r="V147" s="186">
        <v>22500</v>
      </c>
      <c r="W147" s="186">
        <v>45950</v>
      </c>
      <c r="X147" s="186">
        <v>31450</v>
      </c>
      <c r="Y147" s="186">
        <v>41500</v>
      </c>
      <c r="Z147" s="186">
        <v>39650</v>
      </c>
      <c r="AA147" s="186"/>
      <c r="AB147" s="186">
        <v>41000</v>
      </c>
      <c r="AC147" s="186">
        <v>48700</v>
      </c>
      <c r="AD147" s="186">
        <v>56800</v>
      </c>
      <c r="AE147" s="186">
        <v>81000</v>
      </c>
      <c r="AF147" s="186">
        <v>52800</v>
      </c>
      <c r="AG147" s="186">
        <v>31050</v>
      </c>
      <c r="AH147" s="186">
        <v>49100</v>
      </c>
      <c r="AI147" s="186">
        <v>64600</v>
      </c>
      <c r="AJ147" s="186">
        <v>94300</v>
      </c>
      <c r="AK147" s="186"/>
      <c r="AL147" s="186">
        <v>42350</v>
      </c>
      <c r="AM147" s="186">
        <v>69200</v>
      </c>
      <c r="AN147" s="186">
        <v>36750</v>
      </c>
      <c r="AO147" s="186">
        <v>39450</v>
      </c>
      <c r="AP147" s="186">
        <v>30900</v>
      </c>
      <c r="AQ147" s="186">
        <v>67300</v>
      </c>
      <c r="AR147" s="186">
        <v>57000</v>
      </c>
      <c r="AS147" s="186">
        <v>423000</v>
      </c>
      <c r="AT147" s="186">
        <v>109000</v>
      </c>
      <c r="AU147" s="186"/>
      <c r="AV147" s="186">
        <v>209000</v>
      </c>
      <c r="AW147" s="186">
        <v>71200</v>
      </c>
      <c r="AX147" s="186">
        <v>15700</v>
      </c>
      <c r="AY147" s="189">
        <v>206.28</v>
      </c>
      <c r="AZ147" s="189">
        <v>10948.72</v>
      </c>
      <c r="BA147" s="268">
        <v>17677.939999999999</v>
      </c>
    </row>
    <row r="148" spans="1:53" x14ac:dyDescent="0.25">
      <c r="A148" s="275">
        <v>39217</v>
      </c>
      <c r="B148" s="186">
        <v>84800</v>
      </c>
      <c r="C148" s="186">
        <v>11600</v>
      </c>
      <c r="D148" s="186">
        <v>18250</v>
      </c>
      <c r="E148" s="186">
        <v>23700</v>
      </c>
      <c r="F148" s="186">
        <v>39150</v>
      </c>
      <c r="G148" s="186">
        <v>20150</v>
      </c>
      <c r="H148" s="186">
        <v>34900</v>
      </c>
      <c r="I148" s="186">
        <v>76500</v>
      </c>
      <c r="J148" s="186">
        <v>368500</v>
      </c>
      <c r="K148" s="186">
        <v>43000</v>
      </c>
      <c r="L148" s="186">
        <v>573000</v>
      </c>
      <c r="M148" s="186">
        <v>36650</v>
      </c>
      <c r="N148" s="186">
        <v>32700</v>
      </c>
      <c r="O148" s="186">
        <v>55100</v>
      </c>
      <c r="P148" s="186">
        <v>166500</v>
      </c>
      <c r="Q148" s="186">
        <v>623000</v>
      </c>
      <c r="R148" s="186">
        <v>54500</v>
      </c>
      <c r="S148" s="186">
        <v>64700</v>
      </c>
      <c r="T148" s="186">
        <v>260000</v>
      </c>
      <c r="U148" s="186">
        <v>22150</v>
      </c>
      <c r="V148" s="186">
        <v>21700</v>
      </c>
      <c r="W148" s="186">
        <v>46600</v>
      </c>
      <c r="X148" s="186">
        <v>31550</v>
      </c>
      <c r="Y148" s="186">
        <v>41000</v>
      </c>
      <c r="Z148" s="186">
        <v>40700</v>
      </c>
      <c r="AA148" s="186"/>
      <c r="AB148" s="186">
        <v>38700</v>
      </c>
      <c r="AC148" s="186">
        <v>47400</v>
      </c>
      <c r="AD148" s="186">
        <v>55500</v>
      </c>
      <c r="AE148" s="186">
        <v>81600</v>
      </c>
      <c r="AF148" s="186">
        <v>52000</v>
      </c>
      <c r="AG148" s="186">
        <v>30200</v>
      </c>
      <c r="AH148" s="186">
        <v>45500</v>
      </c>
      <c r="AI148" s="186">
        <v>65000</v>
      </c>
      <c r="AJ148" s="186">
        <v>94500</v>
      </c>
      <c r="AK148" s="186"/>
      <c r="AL148" s="186">
        <v>43100</v>
      </c>
      <c r="AM148" s="186">
        <v>68000</v>
      </c>
      <c r="AN148" s="186">
        <v>36750</v>
      </c>
      <c r="AO148" s="186">
        <v>38250</v>
      </c>
      <c r="AP148" s="186">
        <v>29000</v>
      </c>
      <c r="AQ148" s="186">
        <v>67400</v>
      </c>
      <c r="AR148" s="186">
        <v>57500</v>
      </c>
      <c r="AS148" s="186">
        <v>422000</v>
      </c>
      <c r="AT148" s="186">
        <v>104000</v>
      </c>
      <c r="AU148" s="186"/>
      <c r="AV148" s="186">
        <v>214000</v>
      </c>
      <c r="AW148" s="186">
        <v>71700</v>
      </c>
      <c r="AX148" s="186">
        <v>15850</v>
      </c>
      <c r="AY148" s="189">
        <v>204.22</v>
      </c>
      <c r="AZ148" s="189">
        <v>10893.05</v>
      </c>
      <c r="BA148" s="268">
        <v>17512.98</v>
      </c>
    </row>
    <row r="149" spans="1:53" x14ac:dyDescent="0.25">
      <c r="A149" s="275">
        <v>39218</v>
      </c>
      <c r="B149" s="186">
        <v>85100</v>
      </c>
      <c r="C149" s="186">
        <v>11450</v>
      </c>
      <c r="D149" s="186">
        <v>18450</v>
      </c>
      <c r="E149" s="186">
        <v>25050</v>
      </c>
      <c r="F149" s="186">
        <v>39800</v>
      </c>
      <c r="G149" s="186">
        <v>20400</v>
      </c>
      <c r="H149" s="186">
        <v>34900</v>
      </c>
      <c r="I149" s="186">
        <v>78500</v>
      </c>
      <c r="J149" s="186">
        <v>368000</v>
      </c>
      <c r="K149" s="186">
        <v>43200</v>
      </c>
      <c r="L149" s="186">
        <v>570000</v>
      </c>
      <c r="M149" s="186">
        <v>37000</v>
      </c>
      <c r="N149" s="186">
        <v>33900</v>
      </c>
      <c r="O149" s="186">
        <v>55300</v>
      </c>
      <c r="P149" s="186">
        <v>167500</v>
      </c>
      <c r="Q149" s="186">
        <v>631000</v>
      </c>
      <c r="R149" s="186">
        <v>55700</v>
      </c>
      <c r="S149" s="186">
        <v>66500</v>
      </c>
      <c r="T149" s="186">
        <v>268000</v>
      </c>
      <c r="U149" s="186">
        <v>22800</v>
      </c>
      <c r="V149" s="186">
        <v>22000</v>
      </c>
      <c r="W149" s="186">
        <v>47650</v>
      </c>
      <c r="X149" s="186">
        <v>30800</v>
      </c>
      <c r="Y149" s="186">
        <v>40950</v>
      </c>
      <c r="Z149" s="186">
        <v>42300</v>
      </c>
      <c r="AA149" s="186"/>
      <c r="AB149" s="186">
        <v>38400</v>
      </c>
      <c r="AC149" s="186">
        <v>47150</v>
      </c>
      <c r="AD149" s="186">
        <v>56300</v>
      </c>
      <c r="AE149" s="186">
        <v>82300</v>
      </c>
      <c r="AF149" s="186">
        <v>52700</v>
      </c>
      <c r="AG149" s="186">
        <v>31100</v>
      </c>
      <c r="AH149" s="186">
        <v>47000</v>
      </c>
      <c r="AI149" s="186">
        <v>64600</v>
      </c>
      <c r="AJ149" s="186">
        <v>93800</v>
      </c>
      <c r="AK149" s="186"/>
      <c r="AL149" s="186">
        <v>44450</v>
      </c>
      <c r="AM149" s="186">
        <v>68500</v>
      </c>
      <c r="AN149" s="186">
        <v>38650</v>
      </c>
      <c r="AO149" s="186">
        <v>37800</v>
      </c>
      <c r="AP149" s="186">
        <v>28800</v>
      </c>
      <c r="AQ149" s="186">
        <v>66600</v>
      </c>
      <c r="AR149" s="186">
        <v>55800</v>
      </c>
      <c r="AS149" s="186">
        <v>415000</v>
      </c>
      <c r="AT149" s="186">
        <v>108500</v>
      </c>
      <c r="AU149" s="186"/>
      <c r="AV149" s="186">
        <v>215000</v>
      </c>
      <c r="AW149" s="186">
        <v>72700</v>
      </c>
      <c r="AX149" s="186">
        <v>15450</v>
      </c>
      <c r="AY149" s="189">
        <v>205.62</v>
      </c>
      <c r="AZ149" s="189">
        <v>10949.57</v>
      </c>
      <c r="BA149" s="268">
        <v>17529</v>
      </c>
    </row>
    <row r="150" spans="1:53" x14ac:dyDescent="0.25">
      <c r="A150" s="275">
        <v>39219</v>
      </c>
      <c r="B150" s="186">
        <v>84400</v>
      </c>
      <c r="C150" s="186">
        <v>11350</v>
      </c>
      <c r="D150" s="186">
        <v>18150</v>
      </c>
      <c r="E150" s="186">
        <v>25500</v>
      </c>
      <c r="F150" s="186">
        <v>41250</v>
      </c>
      <c r="G150" s="186">
        <v>20750</v>
      </c>
      <c r="H150" s="186">
        <v>34900</v>
      </c>
      <c r="I150" s="186">
        <v>79400</v>
      </c>
      <c r="J150" s="186">
        <v>367500</v>
      </c>
      <c r="K150" s="186">
        <v>43400</v>
      </c>
      <c r="L150" s="186">
        <v>566000</v>
      </c>
      <c r="M150" s="186">
        <v>37600</v>
      </c>
      <c r="N150" s="186">
        <v>35400</v>
      </c>
      <c r="O150" s="186">
        <v>55500</v>
      </c>
      <c r="P150" s="186">
        <v>169000</v>
      </c>
      <c r="Q150" s="186">
        <v>632000</v>
      </c>
      <c r="R150" s="186">
        <v>55000</v>
      </c>
      <c r="S150" s="186">
        <v>70500</v>
      </c>
      <c r="T150" s="186">
        <v>285500</v>
      </c>
      <c r="U150" s="186">
        <v>22650</v>
      </c>
      <c r="V150" s="186">
        <v>22400</v>
      </c>
      <c r="W150" s="186">
        <v>47400</v>
      </c>
      <c r="X150" s="186">
        <v>30250</v>
      </c>
      <c r="Y150" s="186">
        <v>41000</v>
      </c>
      <c r="Z150" s="186">
        <v>42250</v>
      </c>
      <c r="AA150" s="186"/>
      <c r="AB150" s="186">
        <v>41450</v>
      </c>
      <c r="AC150" s="186">
        <v>48500</v>
      </c>
      <c r="AD150" s="186">
        <v>56800</v>
      </c>
      <c r="AE150" s="186">
        <v>82400</v>
      </c>
      <c r="AF150" s="186">
        <v>53000</v>
      </c>
      <c r="AG150" s="186">
        <v>31350</v>
      </c>
      <c r="AH150" s="186">
        <v>48150</v>
      </c>
      <c r="AI150" s="186">
        <v>64700</v>
      </c>
      <c r="AJ150" s="186">
        <v>97800</v>
      </c>
      <c r="AK150" s="186"/>
      <c r="AL150" s="186">
        <v>44600</v>
      </c>
      <c r="AM150" s="186">
        <v>68200</v>
      </c>
      <c r="AN150" s="186">
        <v>41100</v>
      </c>
      <c r="AO150" s="186">
        <v>38500</v>
      </c>
      <c r="AP150" s="186">
        <v>30000</v>
      </c>
      <c r="AQ150" s="186">
        <v>68100</v>
      </c>
      <c r="AR150" s="186">
        <v>57300</v>
      </c>
      <c r="AS150" s="186">
        <v>415000</v>
      </c>
      <c r="AT150" s="186">
        <v>110000</v>
      </c>
      <c r="AU150" s="186"/>
      <c r="AV150" s="186">
        <v>214000</v>
      </c>
      <c r="AW150" s="186">
        <v>72400</v>
      </c>
      <c r="AX150" s="186">
        <v>15350</v>
      </c>
      <c r="AY150" s="189">
        <v>207.35</v>
      </c>
      <c r="AZ150" s="189">
        <v>10946.9</v>
      </c>
      <c r="BA150" s="268">
        <v>17498.599999999999</v>
      </c>
    </row>
    <row r="151" spans="1:53" x14ac:dyDescent="0.25">
      <c r="A151" s="275">
        <v>39220</v>
      </c>
      <c r="B151" s="186">
        <v>83700</v>
      </c>
      <c r="C151" s="186">
        <v>11250</v>
      </c>
      <c r="D151" s="186">
        <v>18400</v>
      </c>
      <c r="E151" s="186">
        <v>26000</v>
      </c>
      <c r="F151" s="186">
        <v>40500</v>
      </c>
      <c r="G151" s="186">
        <v>20350</v>
      </c>
      <c r="H151" s="186">
        <v>35500</v>
      </c>
      <c r="I151" s="186">
        <v>80200</v>
      </c>
      <c r="J151" s="186">
        <v>369000</v>
      </c>
      <c r="K151" s="186">
        <v>43800</v>
      </c>
      <c r="L151" s="186">
        <v>554000</v>
      </c>
      <c r="M151" s="186">
        <v>37300</v>
      </c>
      <c r="N151" s="186">
        <v>36050</v>
      </c>
      <c r="O151" s="186">
        <v>55100</v>
      </c>
      <c r="P151" s="186">
        <v>170000</v>
      </c>
      <c r="Q151" s="186">
        <v>627000</v>
      </c>
      <c r="R151" s="186">
        <v>55000</v>
      </c>
      <c r="S151" s="186">
        <v>70300</v>
      </c>
      <c r="T151" s="186">
        <v>281500</v>
      </c>
      <c r="U151" s="186">
        <v>22700</v>
      </c>
      <c r="V151" s="186">
        <v>22550</v>
      </c>
      <c r="W151" s="186">
        <v>46800</v>
      </c>
      <c r="X151" s="186">
        <v>29300</v>
      </c>
      <c r="Y151" s="186">
        <v>41000</v>
      </c>
      <c r="Z151" s="186">
        <v>41900</v>
      </c>
      <c r="AA151" s="186"/>
      <c r="AB151" s="186">
        <v>40300</v>
      </c>
      <c r="AC151" s="186">
        <v>48200</v>
      </c>
      <c r="AD151" s="186">
        <v>58000</v>
      </c>
      <c r="AE151" s="186">
        <v>82100</v>
      </c>
      <c r="AF151" s="186">
        <v>55200</v>
      </c>
      <c r="AG151" s="186">
        <v>31500</v>
      </c>
      <c r="AH151" s="186">
        <v>48600</v>
      </c>
      <c r="AI151" s="186">
        <v>64000</v>
      </c>
      <c r="AJ151" s="186">
        <v>103000</v>
      </c>
      <c r="AK151" s="186"/>
      <c r="AL151" s="186">
        <v>45200</v>
      </c>
      <c r="AM151" s="186">
        <v>66900</v>
      </c>
      <c r="AN151" s="186">
        <v>40000</v>
      </c>
      <c r="AO151" s="186">
        <v>39150</v>
      </c>
      <c r="AP151" s="186">
        <v>30850</v>
      </c>
      <c r="AQ151" s="186">
        <v>69000</v>
      </c>
      <c r="AR151" s="186">
        <v>57800</v>
      </c>
      <c r="AS151" s="186">
        <v>408000</v>
      </c>
      <c r="AT151" s="186">
        <v>112500</v>
      </c>
      <c r="AU151" s="186"/>
      <c r="AV151" s="186">
        <v>215000</v>
      </c>
      <c r="AW151" s="186">
        <v>72600</v>
      </c>
      <c r="AX151" s="186">
        <v>15200</v>
      </c>
      <c r="AY151" s="189">
        <v>206.69</v>
      </c>
      <c r="AZ151" s="189">
        <v>10859.17</v>
      </c>
      <c r="BA151" s="268">
        <v>17399.580000000002</v>
      </c>
    </row>
    <row r="152" spans="1:53" x14ac:dyDescent="0.25">
      <c r="A152" s="275">
        <v>39221</v>
      </c>
      <c r="B152" s="186">
        <v>83700</v>
      </c>
      <c r="C152" s="186">
        <v>11250</v>
      </c>
      <c r="D152" s="186">
        <v>18400</v>
      </c>
      <c r="E152" s="186">
        <v>26000</v>
      </c>
      <c r="F152" s="186">
        <v>40500</v>
      </c>
      <c r="G152" s="186">
        <v>20350</v>
      </c>
      <c r="H152" s="186">
        <v>35500</v>
      </c>
      <c r="I152" s="186">
        <v>80200</v>
      </c>
      <c r="J152" s="186">
        <v>369000</v>
      </c>
      <c r="K152" s="186">
        <v>43800</v>
      </c>
      <c r="L152" s="186">
        <v>554000</v>
      </c>
      <c r="M152" s="186">
        <v>37300</v>
      </c>
      <c r="N152" s="186">
        <v>36050</v>
      </c>
      <c r="O152" s="186">
        <v>55100</v>
      </c>
      <c r="P152" s="186">
        <v>170000</v>
      </c>
      <c r="Q152" s="186">
        <v>627000</v>
      </c>
      <c r="R152" s="186">
        <v>55000</v>
      </c>
      <c r="S152" s="186">
        <v>70300</v>
      </c>
      <c r="T152" s="186">
        <v>281500</v>
      </c>
      <c r="U152" s="186">
        <v>22700</v>
      </c>
      <c r="V152" s="186">
        <v>22550</v>
      </c>
      <c r="W152" s="186">
        <v>46800</v>
      </c>
      <c r="X152" s="186">
        <v>29300</v>
      </c>
      <c r="Y152" s="186">
        <v>41000</v>
      </c>
      <c r="Z152" s="186">
        <v>41900</v>
      </c>
      <c r="AA152" s="186"/>
      <c r="AB152" s="186">
        <v>40300</v>
      </c>
      <c r="AC152" s="186">
        <v>48200</v>
      </c>
      <c r="AD152" s="186">
        <v>58000</v>
      </c>
      <c r="AE152" s="186">
        <v>82100</v>
      </c>
      <c r="AF152" s="186">
        <v>55200</v>
      </c>
      <c r="AG152" s="186">
        <v>31500</v>
      </c>
      <c r="AH152" s="186">
        <v>48600</v>
      </c>
      <c r="AI152" s="186">
        <v>64000</v>
      </c>
      <c r="AJ152" s="186">
        <v>103000</v>
      </c>
      <c r="AK152" s="186"/>
      <c r="AL152" s="186">
        <v>45200</v>
      </c>
      <c r="AM152" s="186">
        <v>66900</v>
      </c>
      <c r="AN152" s="186">
        <v>40000</v>
      </c>
      <c r="AO152" s="186">
        <v>39150</v>
      </c>
      <c r="AP152" s="186">
        <v>30850</v>
      </c>
      <c r="AQ152" s="186">
        <v>69000</v>
      </c>
      <c r="AR152" s="186">
        <v>57800</v>
      </c>
      <c r="AS152" s="186">
        <v>408000</v>
      </c>
      <c r="AT152" s="186">
        <v>112500</v>
      </c>
      <c r="AU152" s="186"/>
      <c r="AV152" s="186">
        <v>215000</v>
      </c>
      <c r="AW152" s="186">
        <v>72600</v>
      </c>
      <c r="AX152" s="186">
        <v>15200</v>
      </c>
      <c r="AY152" s="189">
        <v>206.69</v>
      </c>
      <c r="AZ152" s="189">
        <v>10859.17</v>
      </c>
      <c r="BA152" s="268">
        <v>17399.580000000002</v>
      </c>
    </row>
    <row r="153" spans="1:53" x14ac:dyDescent="0.25">
      <c r="A153" s="275">
        <v>39222</v>
      </c>
      <c r="B153" s="186">
        <v>83700</v>
      </c>
      <c r="C153" s="186">
        <v>11250</v>
      </c>
      <c r="D153" s="186">
        <v>18400</v>
      </c>
      <c r="E153" s="186">
        <v>26000</v>
      </c>
      <c r="F153" s="186">
        <v>40500</v>
      </c>
      <c r="G153" s="186">
        <v>20350</v>
      </c>
      <c r="H153" s="186">
        <v>35500</v>
      </c>
      <c r="I153" s="186">
        <v>80200</v>
      </c>
      <c r="J153" s="186">
        <v>369000</v>
      </c>
      <c r="K153" s="186">
        <v>43800</v>
      </c>
      <c r="L153" s="186">
        <v>554000</v>
      </c>
      <c r="M153" s="186">
        <v>37300</v>
      </c>
      <c r="N153" s="186">
        <v>36050</v>
      </c>
      <c r="O153" s="186">
        <v>55100</v>
      </c>
      <c r="P153" s="186">
        <v>170000</v>
      </c>
      <c r="Q153" s="186">
        <v>627000</v>
      </c>
      <c r="R153" s="186">
        <v>55000</v>
      </c>
      <c r="S153" s="186">
        <v>70300</v>
      </c>
      <c r="T153" s="186">
        <v>281500</v>
      </c>
      <c r="U153" s="186">
        <v>22700</v>
      </c>
      <c r="V153" s="186">
        <v>22550</v>
      </c>
      <c r="W153" s="186">
        <v>46800</v>
      </c>
      <c r="X153" s="186">
        <v>29300</v>
      </c>
      <c r="Y153" s="186">
        <v>41000</v>
      </c>
      <c r="Z153" s="186">
        <v>41900</v>
      </c>
      <c r="AA153" s="186"/>
      <c r="AB153" s="186">
        <v>40300</v>
      </c>
      <c r="AC153" s="186">
        <v>48200</v>
      </c>
      <c r="AD153" s="186">
        <v>58000</v>
      </c>
      <c r="AE153" s="186">
        <v>82100</v>
      </c>
      <c r="AF153" s="186">
        <v>55200</v>
      </c>
      <c r="AG153" s="186">
        <v>31500</v>
      </c>
      <c r="AH153" s="186">
        <v>48600</v>
      </c>
      <c r="AI153" s="186">
        <v>64000</v>
      </c>
      <c r="AJ153" s="186">
        <v>103000</v>
      </c>
      <c r="AK153" s="186"/>
      <c r="AL153" s="186">
        <v>45200</v>
      </c>
      <c r="AM153" s="186">
        <v>66900</v>
      </c>
      <c r="AN153" s="186">
        <v>40000</v>
      </c>
      <c r="AO153" s="186">
        <v>39150</v>
      </c>
      <c r="AP153" s="186">
        <v>30850</v>
      </c>
      <c r="AQ153" s="186">
        <v>69000</v>
      </c>
      <c r="AR153" s="186">
        <v>57800</v>
      </c>
      <c r="AS153" s="186">
        <v>408000</v>
      </c>
      <c r="AT153" s="186">
        <v>112500</v>
      </c>
      <c r="AU153" s="186"/>
      <c r="AV153" s="186">
        <v>215000</v>
      </c>
      <c r="AW153" s="186">
        <v>72600</v>
      </c>
      <c r="AX153" s="186">
        <v>15200</v>
      </c>
      <c r="AY153" s="189">
        <v>206.69</v>
      </c>
      <c r="AZ153" s="189">
        <v>10859.17</v>
      </c>
      <c r="BA153" s="268">
        <v>17399.580000000002</v>
      </c>
    </row>
    <row r="154" spans="1:53" x14ac:dyDescent="0.25">
      <c r="A154" s="275">
        <v>39223</v>
      </c>
      <c r="B154" s="186">
        <v>82100</v>
      </c>
      <c r="C154" s="186">
        <v>11650</v>
      </c>
      <c r="D154" s="186">
        <v>18200</v>
      </c>
      <c r="E154" s="186">
        <v>26650</v>
      </c>
      <c r="F154" s="186">
        <v>40500</v>
      </c>
      <c r="G154" s="186">
        <v>20900</v>
      </c>
      <c r="H154" s="186">
        <v>36500</v>
      </c>
      <c r="I154" s="186">
        <v>80100</v>
      </c>
      <c r="J154" s="186">
        <v>365000</v>
      </c>
      <c r="K154" s="186">
        <v>44950</v>
      </c>
      <c r="L154" s="186">
        <v>552000</v>
      </c>
      <c r="M154" s="186">
        <v>37350</v>
      </c>
      <c r="N154" s="186">
        <v>38650</v>
      </c>
      <c r="O154" s="186">
        <v>56100</v>
      </c>
      <c r="P154" s="186">
        <v>172000</v>
      </c>
      <c r="Q154" s="186">
        <v>635000</v>
      </c>
      <c r="R154" s="186">
        <v>54600</v>
      </c>
      <c r="S154" s="186">
        <v>67500</v>
      </c>
      <c r="T154" s="186">
        <v>303000</v>
      </c>
      <c r="U154" s="186">
        <v>22800</v>
      </c>
      <c r="V154" s="186">
        <v>22950</v>
      </c>
      <c r="W154" s="186">
        <v>46350</v>
      </c>
      <c r="X154" s="186">
        <v>29150</v>
      </c>
      <c r="Y154" s="186">
        <v>42000</v>
      </c>
      <c r="Z154" s="186">
        <v>41400</v>
      </c>
      <c r="AA154" s="186"/>
      <c r="AB154" s="186">
        <v>40600</v>
      </c>
      <c r="AC154" s="186">
        <v>50700</v>
      </c>
      <c r="AD154" s="186">
        <v>60600</v>
      </c>
      <c r="AE154" s="186">
        <v>84700</v>
      </c>
      <c r="AF154" s="186">
        <v>58500</v>
      </c>
      <c r="AG154" s="186">
        <v>34650</v>
      </c>
      <c r="AH154" s="186">
        <v>49200</v>
      </c>
      <c r="AI154" s="186">
        <v>66800</v>
      </c>
      <c r="AJ154" s="186">
        <v>107000</v>
      </c>
      <c r="AK154" s="186"/>
      <c r="AL154" s="186">
        <v>44800</v>
      </c>
      <c r="AM154" s="186">
        <v>67000</v>
      </c>
      <c r="AN154" s="186">
        <v>41250</v>
      </c>
      <c r="AO154" s="186">
        <v>39600</v>
      </c>
      <c r="AP154" s="186">
        <v>30700</v>
      </c>
      <c r="AQ154" s="186">
        <v>69200</v>
      </c>
      <c r="AR154" s="186">
        <v>60000</v>
      </c>
      <c r="AS154" s="186">
        <v>415000</v>
      </c>
      <c r="AT154" s="186">
        <v>116000</v>
      </c>
      <c r="AU154" s="186"/>
      <c r="AV154" s="186">
        <v>212000</v>
      </c>
      <c r="AW154" s="186">
        <v>73100</v>
      </c>
      <c r="AX154" s="186">
        <v>14950</v>
      </c>
      <c r="AY154" s="189">
        <v>208.74</v>
      </c>
      <c r="AZ154" s="189">
        <v>10885.51</v>
      </c>
      <c r="BA154" s="268">
        <v>17556.87</v>
      </c>
    </row>
    <row r="155" spans="1:53" x14ac:dyDescent="0.25">
      <c r="A155" s="275">
        <v>39224</v>
      </c>
      <c r="B155" s="186">
        <v>83500</v>
      </c>
      <c r="C155" s="186">
        <v>11900</v>
      </c>
      <c r="D155" s="186">
        <v>18400</v>
      </c>
      <c r="E155" s="186">
        <v>28200</v>
      </c>
      <c r="F155" s="186">
        <v>42700</v>
      </c>
      <c r="G155" s="186">
        <v>22150</v>
      </c>
      <c r="H155" s="186">
        <v>39900</v>
      </c>
      <c r="I155" s="186">
        <v>78700</v>
      </c>
      <c r="J155" s="186">
        <v>366000</v>
      </c>
      <c r="K155" s="186">
        <v>45900</v>
      </c>
      <c r="L155" s="186">
        <v>565000</v>
      </c>
      <c r="M155" s="186">
        <v>39450</v>
      </c>
      <c r="N155" s="186">
        <v>38350</v>
      </c>
      <c r="O155" s="186">
        <v>58700</v>
      </c>
      <c r="P155" s="186">
        <v>173500</v>
      </c>
      <c r="Q155" s="186">
        <v>621000</v>
      </c>
      <c r="R155" s="186">
        <v>54700</v>
      </c>
      <c r="S155" s="186">
        <v>66500</v>
      </c>
      <c r="T155" s="186">
        <v>304000</v>
      </c>
      <c r="U155" s="186">
        <v>22500</v>
      </c>
      <c r="V155" s="186">
        <v>23950</v>
      </c>
      <c r="W155" s="186">
        <v>46400</v>
      </c>
      <c r="X155" s="186">
        <v>29400</v>
      </c>
      <c r="Y155" s="186">
        <v>43000</v>
      </c>
      <c r="Z155" s="186">
        <v>41550</v>
      </c>
      <c r="AA155" s="186"/>
      <c r="AB155" s="186">
        <v>39800</v>
      </c>
      <c r="AC155" s="186">
        <v>49650</v>
      </c>
      <c r="AD155" s="186">
        <v>63200</v>
      </c>
      <c r="AE155" s="186">
        <v>85100</v>
      </c>
      <c r="AF155" s="186">
        <v>62600</v>
      </c>
      <c r="AG155" s="186">
        <v>36100</v>
      </c>
      <c r="AH155" s="186">
        <v>50200</v>
      </c>
      <c r="AI155" s="186">
        <v>68000</v>
      </c>
      <c r="AJ155" s="186">
        <v>110000</v>
      </c>
      <c r="AK155" s="186"/>
      <c r="AL155" s="186">
        <v>43700</v>
      </c>
      <c r="AM155" s="186">
        <v>66700</v>
      </c>
      <c r="AN155" s="186">
        <v>41500</v>
      </c>
      <c r="AO155" s="186">
        <v>39650</v>
      </c>
      <c r="AP155" s="186">
        <v>30650</v>
      </c>
      <c r="AQ155" s="186">
        <v>69800</v>
      </c>
      <c r="AR155" s="186">
        <v>62700</v>
      </c>
      <c r="AS155" s="186">
        <v>426500</v>
      </c>
      <c r="AT155" s="186">
        <v>117000</v>
      </c>
      <c r="AU155" s="186"/>
      <c r="AV155" s="186">
        <v>208000</v>
      </c>
      <c r="AW155" s="186">
        <v>73000</v>
      </c>
      <c r="AX155" s="186">
        <v>14700</v>
      </c>
      <c r="AY155" s="189">
        <v>210.69</v>
      </c>
      <c r="AZ155" s="189">
        <v>10838.36</v>
      </c>
      <c r="BA155" s="268">
        <v>17680.05</v>
      </c>
    </row>
    <row r="156" spans="1:53" x14ac:dyDescent="0.25">
      <c r="A156" s="275">
        <v>39225</v>
      </c>
      <c r="B156" s="186">
        <v>83100</v>
      </c>
      <c r="C156" s="186">
        <v>11900</v>
      </c>
      <c r="D156" s="186">
        <v>18800</v>
      </c>
      <c r="E156" s="186">
        <v>28500</v>
      </c>
      <c r="F156" s="186">
        <v>43350</v>
      </c>
      <c r="G156" s="186">
        <v>22000</v>
      </c>
      <c r="H156" s="186">
        <v>43200</v>
      </c>
      <c r="I156" s="186">
        <v>78000</v>
      </c>
      <c r="J156" s="186">
        <v>359000</v>
      </c>
      <c r="K156" s="186">
        <v>46000</v>
      </c>
      <c r="L156" s="186">
        <v>562000</v>
      </c>
      <c r="M156" s="186">
        <v>39150</v>
      </c>
      <c r="N156" s="186">
        <v>39400</v>
      </c>
      <c r="O156" s="186">
        <v>59300</v>
      </c>
      <c r="P156" s="186">
        <v>173000</v>
      </c>
      <c r="Q156" s="186">
        <v>619000</v>
      </c>
      <c r="R156" s="186">
        <v>55300</v>
      </c>
      <c r="S156" s="186">
        <v>68800</v>
      </c>
      <c r="T156" s="186">
        <v>304000</v>
      </c>
      <c r="U156" s="186">
        <v>22300</v>
      </c>
      <c r="V156" s="186">
        <v>24300</v>
      </c>
      <c r="W156" s="186">
        <v>46600</v>
      </c>
      <c r="X156" s="186">
        <v>29450</v>
      </c>
      <c r="Y156" s="186">
        <v>42900</v>
      </c>
      <c r="Z156" s="186">
        <v>40950</v>
      </c>
      <c r="AA156" s="186"/>
      <c r="AB156" s="186">
        <v>38900</v>
      </c>
      <c r="AC156" s="186">
        <v>48900</v>
      </c>
      <c r="AD156" s="186">
        <v>63900</v>
      </c>
      <c r="AE156" s="186">
        <v>84100</v>
      </c>
      <c r="AF156" s="186">
        <v>62400</v>
      </c>
      <c r="AG156" s="186">
        <v>37700</v>
      </c>
      <c r="AH156" s="186">
        <v>49900</v>
      </c>
      <c r="AI156" s="186">
        <v>67800</v>
      </c>
      <c r="AJ156" s="186">
        <v>115500</v>
      </c>
      <c r="AK156" s="186"/>
      <c r="AL156" s="186">
        <v>44050</v>
      </c>
      <c r="AM156" s="186">
        <v>68500</v>
      </c>
      <c r="AN156" s="186">
        <v>42550</v>
      </c>
      <c r="AO156" s="186">
        <v>38300</v>
      </c>
      <c r="AP156" s="186">
        <v>30000</v>
      </c>
      <c r="AQ156" s="186">
        <v>69700</v>
      </c>
      <c r="AR156" s="186">
        <v>64100</v>
      </c>
      <c r="AS156" s="186">
        <v>429500</v>
      </c>
      <c r="AT156" s="186">
        <v>114000</v>
      </c>
      <c r="AU156" s="186"/>
      <c r="AV156" s="186">
        <v>208500</v>
      </c>
      <c r="AW156" s="186">
        <v>74600</v>
      </c>
      <c r="AX156" s="186">
        <v>14950</v>
      </c>
      <c r="AY156" s="189">
        <v>211.15</v>
      </c>
      <c r="AZ156" s="189">
        <v>10874.38</v>
      </c>
      <c r="BA156" s="268">
        <v>17705.12</v>
      </c>
    </row>
    <row r="157" spans="1:53" x14ac:dyDescent="0.25">
      <c r="A157" s="275">
        <v>39226</v>
      </c>
      <c r="B157" s="186">
        <v>83100</v>
      </c>
      <c r="C157" s="186">
        <v>11900</v>
      </c>
      <c r="D157" s="186">
        <v>18800</v>
      </c>
      <c r="E157" s="186">
        <v>28500</v>
      </c>
      <c r="F157" s="186">
        <v>43350</v>
      </c>
      <c r="G157" s="186">
        <v>22000</v>
      </c>
      <c r="H157" s="186">
        <v>43200</v>
      </c>
      <c r="I157" s="186">
        <v>78000</v>
      </c>
      <c r="J157" s="186">
        <v>359000</v>
      </c>
      <c r="K157" s="186">
        <v>46000</v>
      </c>
      <c r="L157" s="186">
        <v>562000</v>
      </c>
      <c r="M157" s="186">
        <v>39150</v>
      </c>
      <c r="N157" s="186">
        <v>39400</v>
      </c>
      <c r="O157" s="186">
        <v>59300</v>
      </c>
      <c r="P157" s="186">
        <v>173000</v>
      </c>
      <c r="Q157" s="186">
        <v>619000</v>
      </c>
      <c r="R157" s="186">
        <v>55300</v>
      </c>
      <c r="S157" s="186">
        <v>68800</v>
      </c>
      <c r="T157" s="186">
        <v>304000</v>
      </c>
      <c r="U157" s="186">
        <v>22300</v>
      </c>
      <c r="V157" s="186">
        <v>24300</v>
      </c>
      <c r="W157" s="186">
        <v>46600</v>
      </c>
      <c r="X157" s="186">
        <v>29450</v>
      </c>
      <c r="Y157" s="186">
        <v>42900</v>
      </c>
      <c r="Z157" s="186">
        <v>40950</v>
      </c>
      <c r="AA157" s="186"/>
      <c r="AB157" s="186">
        <v>38900</v>
      </c>
      <c r="AC157" s="186">
        <v>48900</v>
      </c>
      <c r="AD157" s="186">
        <v>63900</v>
      </c>
      <c r="AE157" s="186">
        <v>84100</v>
      </c>
      <c r="AF157" s="186">
        <v>62400</v>
      </c>
      <c r="AG157" s="186">
        <v>37700</v>
      </c>
      <c r="AH157" s="186">
        <v>49900</v>
      </c>
      <c r="AI157" s="186">
        <v>67800</v>
      </c>
      <c r="AJ157" s="186">
        <v>115500</v>
      </c>
      <c r="AK157" s="186"/>
      <c r="AL157" s="186">
        <v>44050</v>
      </c>
      <c r="AM157" s="186">
        <v>68500</v>
      </c>
      <c r="AN157" s="186">
        <v>42550</v>
      </c>
      <c r="AO157" s="186">
        <v>38300</v>
      </c>
      <c r="AP157" s="186">
        <v>30000</v>
      </c>
      <c r="AQ157" s="186">
        <v>69700</v>
      </c>
      <c r="AR157" s="186">
        <v>64100</v>
      </c>
      <c r="AS157" s="186">
        <v>429500</v>
      </c>
      <c r="AT157" s="186">
        <v>114000</v>
      </c>
      <c r="AU157" s="186"/>
      <c r="AV157" s="186">
        <v>208500</v>
      </c>
      <c r="AW157" s="186">
        <v>74600</v>
      </c>
      <c r="AX157" s="186">
        <v>14950</v>
      </c>
      <c r="AY157" s="189">
        <v>211.15</v>
      </c>
      <c r="AZ157" s="189">
        <v>10874.38</v>
      </c>
      <c r="BA157" s="268">
        <v>17696.97</v>
      </c>
    </row>
    <row r="158" spans="1:53" x14ac:dyDescent="0.25">
      <c r="A158" s="275">
        <v>39227</v>
      </c>
      <c r="B158" s="186">
        <v>82900</v>
      </c>
      <c r="C158" s="186">
        <v>11850</v>
      </c>
      <c r="D158" s="186">
        <v>18600</v>
      </c>
      <c r="E158" s="186">
        <v>27900</v>
      </c>
      <c r="F158" s="186">
        <v>42050</v>
      </c>
      <c r="G158" s="186">
        <v>21850</v>
      </c>
      <c r="H158" s="186">
        <v>43150</v>
      </c>
      <c r="I158" s="186">
        <v>78600</v>
      </c>
      <c r="J158" s="186">
        <v>353000</v>
      </c>
      <c r="K158" s="186">
        <v>47100</v>
      </c>
      <c r="L158" s="186">
        <v>552000</v>
      </c>
      <c r="M158" s="186">
        <v>40650</v>
      </c>
      <c r="N158" s="186">
        <v>39500</v>
      </c>
      <c r="O158" s="186">
        <v>59300</v>
      </c>
      <c r="P158" s="186">
        <v>171000</v>
      </c>
      <c r="Q158" s="186">
        <v>614000</v>
      </c>
      <c r="R158" s="186">
        <v>55600</v>
      </c>
      <c r="S158" s="186">
        <v>69800</v>
      </c>
      <c r="T158" s="186">
        <v>302500</v>
      </c>
      <c r="U158" s="186">
        <v>22050</v>
      </c>
      <c r="V158" s="186">
        <v>23750</v>
      </c>
      <c r="W158" s="186">
        <v>46500</v>
      </c>
      <c r="X158" s="186">
        <v>29900</v>
      </c>
      <c r="Y158" s="186">
        <v>42550</v>
      </c>
      <c r="Z158" s="186">
        <v>40750</v>
      </c>
      <c r="AA158" s="186"/>
      <c r="AB158" s="186">
        <v>38750</v>
      </c>
      <c r="AC158" s="186">
        <v>50500</v>
      </c>
      <c r="AD158" s="186">
        <v>64800</v>
      </c>
      <c r="AE158" s="186">
        <v>84500</v>
      </c>
      <c r="AF158" s="186">
        <v>61000</v>
      </c>
      <c r="AG158" s="186">
        <v>38000</v>
      </c>
      <c r="AH158" s="186">
        <v>51200</v>
      </c>
      <c r="AI158" s="186">
        <v>67400</v>
      </c>
      <c r="AJ158" s="186">
        <v>117500</v>
      </c>
      <c r="AK158" s="186"/>
      <c r="AL158" s="186">
        <v>43900</v>
      </c>
      <c r="AM158" s="186">
        <v>68900</v>
      </c>
      <c r="AN158" s="186">
        <v>43650</v>
      </c>
      <c r="AO158" s="186">
        <v>38600</v>
      </c>
      <c r="AP158" s="186">
        <v>29400</v>
      </c>
      <c r="AQ158" s="186">
        <v>71000</v>
      </c>
      <c r="AR158" s="186">
        <v>63300</v>
      </c>
      <c r="AS158" s="186">
        <v>423000</v>
      </c>
      <c r="AT158" s="186">
        <v>113500</v>
      </c>
      <c r="AU158" s="186"/>
      <c r="AV158" s="186">
        <v>207500</v>
      </c>
      <c r="AW158" s="186">
        <v>75000</v>
      </c>
      <c r="AX158" s="186">
        <v>14700</v>
      </c>
      <c r="AY158" s="189">
        <v>210.54</v>
      </c>
      <c r="AZ158" s="189">
        <v>10649.84</v>
      </c>
      <c r="BA158" s="268">
        <v>17481.21</v>
      </c>
    </row>
    <row r="159" spans="1:53" x14ac:dyDescent="0.25">
      <c r="A159" s="275">
        <v>39228</v>
      </c>
      <c r="B159" s="186">
        <v>82900</v>
      </c>
      <c r="C159" s="186">
        <v>11850</v>
      </c>
      <c r="D159" s="186">
        <v>18600</v>
      </c>
      <c r="E159" s="186">
        <v>27900</v>
      </c>
      <c r="F159" s="186">
        <v>42050</v>
      </c>
      <c r="G159" s="186">
        <v>21850</v>
      </c>
      <c r="H159" s="186">
        <v>43150</v>
      </c>
      <c r="I159" s="186">
        <v>78600</v>
      </c>
      <c r="J159" s="186">
        <v>353000</v>
      </c>
      <c r="K159" s="186">
        <v>47100</v>
      </c>
      <c r="L159" s="186">
        <v>552000</v>
      </c>
      <c r="M159" s="186">
        <v>40650</v>
      </c>
      <c r="N159" s="186">
        <v>39500</v>
      </c>
      <c r="O159" s="186">
        <v>59300</v>
      </c>
      <c r="P159" s="186">
        <v>171000</v>
      </c>
      <c r="Q159" s="186">
        <v>614000</v>
      </c>
      <c r="R159" s="186">
        <v>55600</v>
      </c>
      <c r="S159" s="186">
        <v>69800</v>
      </c>
      <c r="T159" s="186">
        <v>302500</v>
      </c>
      <c r="U159" s="186">
        <v>22050</v>
      </c>
      <c r="V159" s="186">
        <v>23750</v>
      </c>
      <c r="W159" s="186">
        <v>46500</v>
      </c>
      <c r="X159" s="186">
        <v>29900</v>
      </c>
      <c r="Y159" s="186">
        <v>42550</v>
      </c>
      <c r="Z159" s="186">
        <v>40750</v>
      </c>
      <c r="AA159" s="186"/>
      <c r="AB159" s="186">
        <v>38750</v>
      </c>
      <c r="AC159" s="186">
        <v>50500</v>
      </c>
      <c r="AD159" s="186">
        <v>64800</v>
      </c>
      <c r="AE159" s="186">
        <v>84500</v>
      </c>
      <c r="AF159" s="186">
        <v>61000</v>
      </c>
      <c r="AG159" s="186">
        <v>38000</v>
      </c>
      <c r="AH159" s="186">
        <v>51200</v>
      </c>
      <c r="AI159" s="186">
        <v>67400</v>
      </c>
      <c r="AJ159" s="186">
        <v>117500</v>
      </c>
      <c r="AK159" s="186"/>
      <c r="AL159" s="186">
        <v>43900</v>
      </c>
      <c r="AM159" s="186">
        <v>68900</v>
      </c>
      <c r="AN159" s="186">
        <v>43650</v>
      </c>
      <c r="AO159" s="186">
        <v>38600</v>
      </c>
      <c r="AP159" s="186">
        <v>29400</v>
      </c>
      <c r="AQ159" s="186">
        <v>71000</v>
      </c>
      <c r="AR159" s="186">
        <v>63300</v>
      </c>
      <c r="AS159" s="186">
        <v>423000</v>
      </c>
      <c r="AT159" s="186">
        <v>113500</v>
      </c>
      <c r="AU159" s="186"/>
      <c r="AV159" s="186">
        <v>207500</v>
      </c>
      <c r="AW159" s="186">
        <v>75000</v>
      </c>
      <c r="AX159" s="186">
        <v>14700</v>
      </c>
      <c r="AY159" s="189">
        <v>210.54</v>
      </c>
      <c r="AZ159" s="189">
        <v>10649.84</v>
      </c>
      <c r="BA159" s="268">
        <v>17481.21</v>
      </c>
    </row>
    <row r="160" spans="1:53" x14ac:dyDescent="0.25">
      <c r="A160" s="275">
        <v>39229</v>
      </c>
      <c r="B160" s="186">
        <v>82900</v>
      </c>
      <c r="C160" s="186">
        <v>11850</v>
      </c>
      <c r="D160" s="186">
        <v>18600</v>
      </c>
      <c r="E160" s="186">
        <v>27900</v>
      </c>
      <c r="F160" s="186">
        <v>42050</v>
      </c>
      <c r="G160" s="186">
        <v>21850</v>
      </c>
      <c r="H160" s="186">
        <v>43150</v>
      </c>
      <c r="I160" s="186">
        <v>78600</v>
      </c>
      <c r="J160" s="186">
        <v>353000</v>
      </c>
      <c r="K160" s="186">
        <v>47100</v>
      </c>
      <c r="L160" s="186">
        <v>552000</v>
      </c>
      <c r="M160" s="186">
        <v>40650</v>
      </c>
      <c r="N160" s="186">
        <v>39500</v>
      </c>
      <c r="O160" s="186">
        <v>59300</v>
      </c>
      <c r="P160" s="186">
        <v>171000</v>
      </c>
      <c r="Q160" s="186">
        <v>614000</v>
      </c>
      <c r="R160" s="186">
        <v>55600</v>
      </c>
      <c r="S160" s="186">
        <v>69800</v>
      </c>
      <c r="T160" s="186">
        <v>302500</v>
      </c>
      <c r="U160" s="186">
        <v>22050</v>
      </c>
      <c r="V160" s="186">
        <v>23750</v>
      </c>
      <c r="W160" s="186">
        <v>46500</v>
      </c>
      <c r="X160" s="186">
        <v>29900</v>
      </c>
      <c r="Y160" s="186">
        <v>42550</v>
      </c>
      <c r="Z160" s="186">
        <v>40750</v>
      </c>
      <c r="AA160" s="186"/>
      <c r="AB160" s="186">
        <v>38750</v>
      </c>
      <c r="AC160" s="186">
        <v>50500</v>
      </c>
      <c r="AD160" s="186">
        <v>64800</v>
      </c>
      <c r="AE160" s="186">
        <v>84500</v>
      </c>
      <c r="AF160" s="186">
        <v>61000</v>
      </c>
      <c r="AG160" s="186">
        <v>38000</v>
      </c>
      <c r="AH160" s="186">
        <v>51200</v>
      </c>
      <c r="AI160" s="186">
        <v>67400</v>
      </c>
      <c r="AJ160" s="186">
        <v>117500</v>
      </c>
      <c r="AK160" s="186"/>
      <c r="AL160" s="186">
        <v>43900</v>
      </c>
      <c r="AM160" s="186">
        <v>68900</v>
      </c>
      <c r="AN160" s="186">
        <v>43650</v>
      </c>
      <c r="AO160" s="186">
        <v>38600</v>
      </c>
      <c r="AP160" s="186">
        <v>29400</v>
      </c>
      <c r="AQ160" s="186">
        <v>71000</v>
      </c>
      <c r="AR160" s="186">
        <v>63300</v>
      </c>
      <c r="AS160" s="186">
        <v>423000</v>
      </c>
      <c r="AT160" s="186">
        <v>113500</v>
      </c>
      <c r="AU160" s="186"/>
      <c r="AV160" s="186">
        <v>207500</v>
      </c>
      <c r="AW160" s="186">
        <v>75000</v>
      </c>
      <c r="AX160" s="186">
        <v>14700</v>
      </c>
      <c r="AY160" s="189">
        <v>210.54</v>
      </c>
      <c r="AZ160" s="189">
        <v>10649.84</v>
      </c>
      <c r="BA160" s="268">
        <v>17481.21</v>
      </c>
    </row>
    <row r="161" spans="1:53" x14ac:dyDescent="0.25">
      <c r="A161" s="275">
        <v>39230</v>
      </c>
      <c r="B161" s="186">
        <v>83200</v>
      </c>
      <c r="C161" s="186">
        <v>11850</v>
      </c>
      <c r="D161" s="186">
        <v>18800</v>
      </c>
      <c r="E161" s="186">
        <v>27150</v>
      </c>
      <c r="F161" s="186">
        <v>41550</v>
      </c>
      <c r="G161" s="186">
        <v>23150</v>
      </c>
      <c r="H161" s="186">
        <v>43600</v>
      </c>
      <c r="I161" s="186">
        <v>79000</v>
      </c>
      <c r="J161" s="186">
        <v>367000</v>
      </c>
      <c r="K161" s="186">
        <v>49100</v>
      </c>
      <c r="L161" s="186">
        <v>548000</v>
      </c>
      <c r="M161" s="186">
        <v>40800</v>
      </c>
      <c r="N161" s="186">
        <v>39150</v>
      </c>
      <c r="O161" s="186">
        <v>60900</v>
      </c>
      <c r="P161" s="186">
        <v>171000</v>
      </c>
      <c r="Q161" s="186">
        <v>633000</v>
      </c>
      <c r="R161" s="186">
        <v>56100</v>
      </c>
      <c r="S161" s="186">
        <v>69800</v>
      </c>
      <c r="T161" s="186">
        <v>294000</v>
      </c>
      <c r="U161" s="186">
        <v>22100</v>
      </c>
      <c r="V161" s="186">
        <v>24700</v>
      </c>
      <c r="W161" s="186">
        <v>46700</v>
      </c>
      <c r="X161" s="186">
        <v>29350</v>
      </c>
      <c r="Y161" s="186">
        <v>42300</v>
      </c>
      <c r="Z161" s="186">
        <v>40700</v>
      </c>
      <c r="AA161" s="186"/>
      <c r="AB161" s="186">
        <v>39300</v>
      </c>
      <c r="AC161" s="186">
        <v>51500</v>
      </c>
      <c r="AD161" s="186">
        <v>64600</v>
      </c>
      <c r="AE161" s="186">
        <v>84800</v>
      </c>
      <c r="AF161" s="186">
        <v>60800</v>
      </c>
      <c r="AG161" s="186">
        <v>41650</v>
      </c>
      <c r="AH161" s="186">
        <v>51100</v>
      </c>
      <c r="AI161" s="186">
        <v>67400</v>
      </c>
      <c r="AJ161" s="186">
        <v>115000</v>
      </c>
      <c r="AK161" s="186"/>
      <c r="AL161" s="186">
        <v>45200</v>
      </c>
      <c r="AM161" s="186">
        <v>69300</v>
      </c>
      <c r="AN161" s="186">
        <v>43900</v>
      </c>
      <c r="AO161" s="186">
        <v>38000</v>
      </c>
      <c r="AP161" s="186">
        <v>29800</v>
      </c>
      <c r="AQ161" s="186">
        <v>71100</v>
      </c>
      <c r="AR161" s="186">
        <v>63000</v>
      </c>
      <c r="AS161" s="186">
        <v>442500</v>
      </c>
      <c r="AT161" s="186">
        <v>112500</v>
      </c>
      <c r="AU161" s="186"/>
      <c r="AV161" s="186">
        <v>206500</v>
      </c>
      <c r="AW161" s="186">
        <v>76600</v>
      </c>
      <c r="AX161" s="186">
        <v>14700</v>
      </c>
      <c r="AY161" s="189">
        <v>211.88</v>
      </c>
      <c r="AZ161" s="189">
        <v>10643.66</v>
      </c>
      <c r="BA161" s="268">
        <v>17587.59</v>
      </c>
    </row>
    <row r="162" spans="1:53" x14ac:dyDescent="0.25">
      <c r="A162" s="275">
        <v>39231</v>
      </c>
      <c r="B162" s="186">
        <v>83800</v>
      </c>
      <c r="C162" s="186">
        <v>12100</v>
      </c>
      <c r="D162" s="186">
        <v>18500</v>
      </c>
      <c r="E162" s="186">
        <v>26650</v>
      </c>
      <c r="F162" s="186">
        <v>42200</v>
      </c>
      <c r="G162" s="186">
        <v>23250</v>
      </c>
      <c r="H162" s="186">
        <v>43100</v>
      </c>
      <c r="I162" s="186">
        <v>85100</v>
      </c>
      <c r="J162" s="186">
        <v>364000</v>
      </c>
      <c r="K162" s="186">
        <v>49400</v>
      </c>
      <c r="L162" s="186">
        <v>537000</v>
      </c>
      <c r="M162" s="186">
        <v>42200</v>
      </c>
      <c r="N162" s="186">
        <v>39450</v>
      </c>
      <c r="O162" s="186">
        <v>62400</v>
      </c>
      <c r="P162" s="186">
        <v>169000</v>
      </c>
      <c r="Q162" s="186">
        <v>623000</v>
      </c>
      <c r="R162" s="186">
        <v>56500</v>
      </c>
      <c r="S162" s="186">
        <v>71500</v>
      </c>
      <c r="T162" s="186">
        <v>297000</v>
      </c>
      <c r="U162" s="186">
        <v>21800</v>
      </c>
      <c r="V162" s="186">
        <v>24950</v>
      </c>
      <c r="W162" s="186">
        <v>46650</v>
      </c>
      <c r="X162" s="186">
        <v>28650</v>
      </c>
      <c r="Y162" s="186">
        <v>42350</v>
      </c>
      <c r="Z162" s="186">
        <v>40500</v>
      </c>
      <c r="AA162" s="186"/>
      <c r="AB162" s="186">
        <v>42000</v>
      </c>
      <c r="AC162" s="186">
        <v>52100</v>
      </c>
      <c r="AD162" s="186">
        <v>66500</v>
      </c>
      <c r="AE162" s="186">
        <v>84300</v>
      </c>
      <c r="AF162" s="186">
        <v>61700</v>
      </c>
      <c r="AG162" s="186">
        <v>47850</v>
      </c>
      <c r="AH162" s="186">
        <v>52900</v>
      </c>
      <c r="AI162" s="186">
        <v>66400</v>
      </c>
      <c r="AJ162" s="186">
        <v>113000</v>
      </c>
      <c r="AK162" s="186"/>
      <c r="AL162" s="186">
        <v>44500</v>
      </c>
      <c r="AM162" s="186">
        <v>69900</v>
      </c>
      <c r="AN162" s="186">
        <v>43750</v>
      </c>
      <c r="AO162" s="186">
        <v>38750</v>
      </c>
      <c r="AP162" s="186">
        <v>30700</v>
      </c>
      <c r="AQ162" s="186">
        <v>70900</v>
      </c>
      <c r="AR162" s="186">
        <v>63400</v>
      </c>
      <c r="AS162" s="186">
        <v>435500</v>
      </c>
      <c r="AT162" s="186">
        <v>109500</v>
      </c>
      <c r="AU162" s="186"/>
      <c r="AV162" s="186">
        <v>205000</v>
      </c>
      <c r="AW162" s="186">
        <v>76700</v>
      </c>
      <c r="AX162" s="186">
        <v>14600</v>
      </c>
      <c r="AY162" s="189">
        <v>212.06</v>
      </c>
      <c r="AZ162" s="189">
        <v>10615.45</v>
      </c>
      <c r="BA162" s="268">
        <v>17672.560000000001</v>
      </c>
    </row>
    <row r="163" spans="1:53" x14ac:dyDescent="0.25">
      <c r="A163" s="275">
        <v>39232</v>
      </c>
      <c r="B163" s="186">
        <v>83000</v>
      </c>
      <c r="C163" s="186">
        <v>12000</v>
      </c>
      <c r="D163" s="186">
        <v>18300</v>
      </c>
      <c r="E163" s="186">
        <v>27150</v>
      </c>
      <c r="F163" s="186">
        <v>42250</v>
      </c>
      <c r="G163" s="186">
        <v>25650</v>
      </c>
      <c r="H163" s="186">
        <v>49550</v>
      </c>
      <c r="I163" s="186">
        <v>86200</v>
      </c>
      <c r="J163" s="186">
        <v>370000</v>
      </c>
      <c r="K163" s="186">
        <v>48300</v>
      </c>
      <c r="L163" s="186">
        <v>532000</v>
      </c>
      <c r="M163" s="186">
        <v>43200</v>
      </c>
      <c r="N163" s="186">
        <v>38950</v>
      </c>
      <c r="O163" s="186">
        <v>64800</v>
      </c>
      <c r="P163" s="186">
        <v>167000</v>
      </c>
      <c r="Q163" s="186">
        <v>623000</v>
      </c>
      <c r="R163" s="186">
        <v>55000</v>
      </c>
      <c r="S163" s="186">
        <v>70000</v>
      </c>
      <c r="T163" s="186">
        <v>294000</v>
      </c>
      <c r="U163" s="186">
        <v>21900</v>
      </c>
      <c r="V163" s="186">
        <v>26350</v>
      </c>
      <c r="W163" s="186">
        <v>46750</v>
      </c>
      <c r="X163" s="186">
        <v>28250</v>
      </c>
      <c r="Y163" s="186">
        <v>42300</v>
      </c>
      <c r="Z163" s="186">
        <v>40600</v>
      </c>
      <c r="AA163" s="186"/>
      <c r="AB163" s="186">
        <v>41650</v>
      </c>
      <c r="AC163" s="186">
        <v>52500</v>
      </c>
      <c r="AD163" s="186">
        <v>72000</v>
      </c>
      <c r="AE163" s="186">
        <v>83000</v>
      </c>
      <c r="AF163" s="186">
        <v>65800</v>
      </c>
      <c r="AG163" s="186">
        <v>55000</v>
      </c>
      <c r="AH163" s="186">
        <v>53000</v>
      </c>
      <c r="AI163" s="186">
        <v>65700</v>
      </c>
      <c r="AJ163" s="186">
        <v>113500</v>
      </c>
      <c r="AK163" s="186"/>
      <c r="AL163" s="186">
        <v>43700</v>
      </c>
      <c r="AM163" s="186">
        <v>68200</v>
      </c>
      <c r="AN163" s="186">
        <v>41850</v>
      </c>
      <c r="AO163" s="186">
        <v>38600</v>
      </c>
      <c r="AP163" s="186">
        <v>33400</v>
      </c>
      <c r="AQ163" s="186">
        <v>71000</v>
      </c>
      <c r="AR163" s="186">
        <v>66500</v>
      </c>
      <c r="AS163" s="186">
        <v>429000</v>
      </c>
      <c r="AT163" s="186">
        <v>105500</v>
      </c>
      <c r="AU163" s="186"/>
      <c r="AV163" s="186">
        <v>202500</v>
      </c>
      <c r="AW163" s="186">
        <v>75700</v>
      </c>
      <c r="AX163" s="186">
        <v>14300</v>
      </c>
      <c r="AY163" s="189">
        <v>211.76</v>
      </c>
      <c r="AZ163" s="189">
        <v>10403.44</v>
      </c>
      <c r="BA163" s="268">
        <v>17588.259999999998</v>
      </c>
    </row>
    <row r="164" spans="1:53" x14ac:dyDescent="0.25">
      <c r="A164" s="275">
        <v>39233</v>
      </c>
      <c r="B164" s="186">
        <v>84100</v>
      </c>
      <c r="C164" s="186">
        <v>11950</v>
      </c>
      <c r="D164" s="186">
        <v>18650</v>
      </c>
      <c r="E164" s="186">
        <v>28250</v>
      </c>
      <c r="F164" s="186">
        <v>45750</v>
      </c>
      <c r="G164" s="186">
        <v>25350</v>
      </c>
      <c r="H164" s="186">
        <v>56200</v>
      </c>
      <c r="I164" s="186">
        <v>95500</v>
      </c>
      <c r="J164" s="186">
        <v>386000</v>
      </c>
      <c r="K164" s="186">
        <v>48550</v>
      </c>
      <c r="L164" s="186">
        <v>535000</v>
      </c>
      <c r="M164" s="186">
        <v>42850</v>
      </c>
      <c r="N164" s="186">
        <v>40850</v>
      </c>
      <c r="O164" s="186">
        <v>64000</v>
      </c>
      <c r="P164" s="186">
        <v>167500</v>
      </c>
      <c r="Q164" s="186">
        <v>665000</v>
      </c>
      <c r="R164" s="186">
        <v>57300</v>
      </c>
      <c r="S164" s="186">
        <v>74800</v>
      </c>
      <c r="T164" s="186">
        <v>317000</v>
      </c>
      <c r="U164" s="186">
        <v>22050</v>
      </c>
      <c r="V164" s="186">
        <v>25750</v>
      </c>
      <c r="W164" s="186">
        <v>47000</v>
      </c>
      <c r="X164" s="186">
        <v>28750</v>
      </c>
      <c r="Y164" s="186">
        <v>45450</v>
      </c>
      <c r="Z164" s="186">
        <v>40850</v>
      </c>
      <c r="AA164" s="186"/>
      <c r="AB164" s="186">
        <v>41900</v>
      </c>
      <c r="AC164" s="186">
        <v>54700</v>
      </c>
      <c r="AD164" s="186">
        <v>71500</v>
      </c>
      <c r="AE164" s="186">
        <v>84200</v>
      </c>
      <c r="AF164" s="186">
        <v>64700</v>
      </c>
      <c r="AG164" s="186">
        <v>47500</v>
      </c>
      <c r="AH164" s="186">
        <v>55500</v>
      </c>
      <c r="AI164" s="186">
        <v>65700</v>
      </c>
      <c r="AJ164" s="186">
        <v>123500</v>
      </c>
      <c r="AK164" s="186"/>
      <c r="AL164" s="186">
        <v>44300</v>
      </c>
      <c r="AM164" s="186">
        <v>68000</v>
      </c>
      <c r="AN164" s="186">
        <v>44500</v>
      </c>
      <c r="AO164" s="186">
        <v>38450</v>
      </c>
      <c r="AP164" s="186">
        <v>33400</v>
      </c>
      <c r="AQ164" s="186">
        <v>70000</v>
      </c>
      <c r="AR164" s="186">
        <v>68500</v>
      </c>
      <c r="AS164" s="186">
        <v>446000</v>
      </c>
      <c r="AT164" s="186">
        <v>105000</v>
      </c>
      <c r="AU164" s="186"/>
      <c r="AV164" s="186">
        <v>202000</v>
      </c>
      <c r="AW164" s="186">
        <v>76400</v>
      </c>
      <c r="AX164" s="186">
        <v>14500</v>
      </c>
      <c r="AY164" s="189">
        <v>216.45</v>
      </c>
      <c r="AZ164" s="189">
        <v>10739.32</v>
      </c>
      <c r="BA164" s="268">
        <v>17875.75</v>
      </c>
    </row>
    <row r="165" spans="1:53" x14ac:dyDescent="0.25">
      <c r="A165" s="275">
        <v>39234</v>
      </c>
      <c r="B165" s="186">
        <v>86000</v>
      </c>
      <c r="C165" s="186">
        <v>12000</v>
      </c>
      <c r="D165" s="186">
        <v>18950</v>
      </c>
      <c r="E165" s="186">
        <v>27650</v>
      </c>
      <c r="F165" s="186">
        <v>46850</v>
      </c>
      <c r="G165" s="186">
        <v>26500</v>
      </c>
      <c r="H165" s="186">
        <v>56200</v>
      </c>
      <c r="I165" s="186">
        <v>94400</v>
      </c>
      <c r="J165" s="186">
        <v>390000</v>
      </c>
      <c r="K165" s="186">
        <v>47900</v>
      </c>
      <c r="L165" s="186">
        <v>556000</v>
      </c>
      <c r="M165" s="186">
        <v>42600</v>
      </c>
      <c r="N165" s="186">
        <v>46950</v>
      </c>
      <c r="O165" s="186">
        <v>66000</v>
      </c>
      <c r="P165" s="186">
        <v>172500</v>
      </c>
      <c r="Q165" s="186">
        <v>670000</v>
      </c>
      <c r="R165" s="186">
        <v>57000</v>
      </c>
      <c r="S165" s="186">
        <v>74900</v>
      </c>
      <c r="T165" s="186">
        <v>313500</v>
      </c>
      <c r="U165" s="186">
        <v>22100</v>
      </c>
      <c r="V165" s="186">
        <v>27100</v>
      </c>
      <c r="W165" s="186">
        <v>47600</v>
      </c>
      <c r="X165" s="186">
        <v>30300</v>
      </c>
      <c r="Y165" s="186">
        <v>45100</v>
      </c>
      <c r="Z165" s="186">
        <v>41100</v>
      </c>
      <c r="AA165" s="186"/>
      <c r="AB165" s="186">
        <v>42000</v>
      </c>
      <c r="AC165" s="186">
        <v>53000</v>
      </c>
      <c r="AD165" s="186">
        <v>72000</v>
      </c>
      <c r="AE165" s="186">
        <v>83100</v>
      </c>
      <c r="AF165" s="186">
        <v>67600</v>
      </c>
      <c r="AG165" s="186">
        <v>44000</v>
      </c>
      <c r="AH165" s="186">
        <v>56500</v>
      </c>
      <c r="AI165" s="186">
        <v>65500</v>
      </c>
      <c r="AJ165" s="186">
        <v>120500</v>
      </c>
      <c r="AK165" s="186"/>
      <c r="AL165" s="186">
        <v>44400</v>
      </c>
      <c r="AM165" s="186">
        <v>66900</v>
      </c>
      <c r="AN165" s="186">
        <v>45500</v>
      </c>
      <c r="AO165" s="186">
        <v>36950</v>
      </c>
      <c r="AP165" s="186">
        <v>31900</v>
      </c>
      <c r="AQ165" s="186">
        <v>70600</v>
      </c>
      <c r="AR165" s="186">
        <v>68000</v>
      </c>
      <c r="AS165" s="186">
        <v>455000</v>
      </c>
      <c r="AT165" s="186">
        <v>115000</v>
      </c>
      <c r="AU165" s="186"/>
      <c r="AV165" s="186">
        <v>206500</v>
      </c>
      <c r="AW165" s="186">
        <v>76800</v>
      </c>
      <c r="AX165" s="186">
        <v>14450</v>
      </c>
      <c r="AY165" s="189">
        <v>218.74</v>
      </c>
      <c r="AZ165" s="189">
        <v>10874.45</v>
      </c>
      <c r="BA165" s="268">
        <v>17958.88</v>
      </c>
    </row>
    <row r="166" spans="1:53" x14ac:dyDescent="0.25">
      <c r="A166" s="275">
        <v>39235</v>
      </c>
      <c r="B166" s="186">
        <v>86000</v>
      </c>
      <c r="C166" s="186">
        <v>12000</v>
      </c>
      <c r="D166" s="186">
        <v>18950</v>
      </c>
      <c r="E166" s="186">
        <v>27650</v>
      </c>
      <c r="F166" s="186">
        <v>46850</v>
      </c>
      <c r="G166" s="186">
        <v>26500</v>
      </c>
      <c r="H166" s="186">
        <v>56200</v>
      </c>
      <c r="I166" s="186">
        <v>94400</v>
      </c>
      <c r="J166" s="186">
        <v>390000</v>
      </c>
      <c r="K166" s="186">
        <v>47900</v>
      </c>
      <c r="L166" s="186">
        <v>556000</v>
      </c>
      <c r="M166" s="186">
        <v>42600</v>
      </c>
      <c r="N166" s="186">
        <v>46950</v>
      </c>
      <c r="O166" s="186">
        <v>66000</v>
      </c>
      <c r="P166" s="186">
        <v>172500</v>
      </c>
      <c r="Q166" s="186">
        <v>670000</v>
      </c>
      <c r="R166" s="186">
        <v>57000</v>
      </c>
      <c r="S166" s="186">
        <v>74900</v>
      </c>
      <c r="T166" s="186">
        <v>313500</v>
      </c>
      <c r="U166" s="186">
        <v>22100</v>
      </c>
      <c r="V166" s="186">
        <v>27100</v>
      </c>
      <c r="W166" s="186">
        <v>47600</v>
      </c>
      <c r="X166" s="186">
        <v>30300</v>
      </c>
      <c r="Y166" s="186">
        <v>45100</v>
      </c>
      <c r="Z166" s="186">
        <v>41100</v>
      </c>
      <c r="AA166" s="186"/>
      <c r="AB166" s="186">
        <v>42000</v>
      </c>
      <c r="AC166" s="186">
        <v>53000</v>
      </c>
      <c r="AD166" s="186">
        <v>72000</v>
      </c>
      <c r="AE166" s="186">
        <v>83100</v>
      </c>
      <c r="AF166" s="186">
        <v>67600</v>
      </c>
      <c r="AG166" s="186">
        <v>44000</v>
      </c>
      <c r="AH166" s="186">
        <v>56500</v>
      </c>
      <c r="AI166" s="186">
        <v>65500</v>
      </c>
      <c r="AJ166" s="186">
        <v>120500</v>
      </c>
      <c r="AK166" s="186"/>
      <c r="AL166" s="186">
        <v>44400</v>
      </c>
      <c r="AM166" s="186">
        <v>66900</v>
      </c>
      <c r="AN166" s="186">
        <v>45500</v>
      </c>
      <c r="AO166" s="186">
        <v>36950</v>
      </c>
      <c r="AP166" s="186">
        <v>31900</v>
      </c>
      <c r="AQ166" s="186">
        <v>70600</v>
      </c>
      <c r="AR166" s="186">
        <v>68000</v>
      </c>
      <c r="AS166" s="186">
        <v>455000</v>
      </c>
      <c r="AT166" s="186">
        <v>115000</v>
      </c>
      <c r="AU166" s="186"/>
      <c r="AV166" s="186">
        <v>206500</v>
      </c>
      <c r="AW166" s="186">
        <v>76800</v>
      </c>
      <c r="AX166" s="186">
        <v>14450</v>
      </c>
      <c r="AY166" s="189">
        <v>218.74</v>
      </c>
      <c r="AZ166" s="189">
        <v>10874.45</v>
      </c>
      <c r="BA166" s="268">
        <v>17958.88</v>
      </c>
    </row>
    <row r="167" spans="1:53" x14ac:dyDescent="0.25">
      <c r="A167" s="275">
        <v>39236</v>
      </c>
      <c r="B167" s="186">
        <v>86000</v>
      </c>
      <c r="C167" s="186">
        <v>12000</v>
      </c>
      <c r="D167" s="186">
        <v>18950</v>
      </c>
      <c r="E167" s="186">
        <v>27650</v>
      </c>
      <c r="F167" s="186">
        <v>46850</v>
      </c>
      <c r="G167" s="186">
        <v>26500</v>
      </c>
      <c r="H167" s="186">
        <v>56200</v>
      </c>
      <c r="I167" s="186">
        <v>94400</v>
      </c>
      <c r="J167" s="186">
        <v>390000</v>
      </c>
      <c r="K167" s="186">
        <v>47900</v>
      </c>
      <c r="L167" s="186">
        <v>556000</v>
      </c>
      <c r="M167" s="186">
        <v>42600</v>
      </c>
      <c r="N167" s="186">
        <v>46950</v>
      </c>
      <c r="O167" s="186">
        <v>66000</v>
      </c>
      <c r="P167" s="186">
        <v>172500</v>
      </c>
      <c r="Q167" s="186">
        <v>670000</v>
      </c>
      <c r="R167" s="186">
        <v>57000</v>
      </c>
      <c r="S167" s="186">
        <v>74900</v>
      </c>
      <c r="T167" s="186">
        <v>313500</v>
      </c>
      <c r="U167" s="186">
        <v>22100</v>
      </c>
      <c r="V167" s="186">
        <v>27100</v>
      </c>
      <c r="W167" s="186">
        <v>47600</v>
      </c>
      <c r="X167" s="186">
        <v>30300</v>
      </c>
      <c r="Y167" s="186">
        <v>45100</v>
      </c>
      <c r="Z167" s="186">
        <v>41100</v>
      </c>
      <c r="AA167" s="186"/>
      <c r="AB167" s="186">
        <v>42000</v>
      </c>
      <c r="AC167" s="186">
        <v>53000</v>
      </c>
      <c r="AD167" s="186">
        <v>72000</v>
      </c>
      <c r="AE167" s="186">
        <v>83100</v>
      </c>
      <c r="AF167" s="186">
        <v>67600</v>
      </c>
      <c r="AG167" s="186">
        <v>44000</v>
      </c>
      <c r="AH167" s="186">
        <v>56500</v>
      </c>
      <c r="AI167" s="186">
        <v>65500</v>
      </c>
      <c r="AJ167" s="186">
        <v>120500</v>
      </c>
      <c r="AK167" s="186"/>
      <c r="AL167" s="186">
        <v>44400</v>
      </c>
      <c r="AM167" s="186">
        <v>66900</v>
      </c>
      <c r="AN167" s="186">
        <v>45500</v>
      </c>
      <c r="AO167" s="186">
        <v>36950</v>
      </c>
      <c r="AP167" s="186">
        <v>31900</v>
      </c>
      <c r="AQ167" s="186">
        <v>70600</v>
      </c>
      <c r="AR167" s="186">
        <v>68000</v>
      </c>
      <c r="AS167" s="186">
        <v>455000</v>
      </c>
      <c r="AT167" s="186">
        <v>115000</v>
      </c>
      <c r="AU167" s="186"/>
      <c r="AV167" s="186">
        <v>206500</v>
      </c>
      <c r="AW167" s="186">
        <v>76800</v>
      </c>
      <c r="AX167" s="186">
        <v>14450</v>
      </c>
      <c r="AY167" s="189">
        <v>218.74</v>
      </c>
      <c r="AZ167" s="189">
        <v>10874.45</v>
      </c>
      <c r="BA167" s="268">
        <v>17958.88</v>
      </c>
    </row>
    <row r="168" spans="1:53" x14ac:dyDescent="0.25">
      <c r="A168" s="275">
        <v>39237</v>
      </c>
      <c r="B168" s="186">
        <v>89500</v>
      </c>
      <c r="C168" s="186">
        <v>12500</v>
      </c>
      <c r="D168" s="186">
        <v>19500</v>
      </c>
      <c r="E168" s="186">
        <v>27200</v>
      </c>
      <c r="F168" s="186">
        <v>49400</v>
      </c>
      <c r="G168" s="186">
        <v>27950</v>
      </c>
      <c r="H168" s="186">
        <v>54700</v>
      </c>
      <c r="I168" s="186">
        <v>94000</v>
      </c>
      <c r="J168" s="186">
        <v>398000</v>
      </c>
      <c r="K168" s="186">
        <v>46950</v>
      </c>
      <c r="L168" s="186">
        <v>572000</v>
      </c>
      <c r="M168" s="186">
        <v>42250</v>
      </c>
      <c r="N168" s="186">
        <v>47100</v>
      </c>
      <c r="O168" s="186">
        <v>66700</v>
      </c>
      <c r="P168" s="186">
        <v>177500</v>
      </c>
      <c r="Q168" s="186">
        <v>656000</v>
      </c>
      <c r="R168" s="186">
        <v>57800</v>
      </c>
      <c r="S168" s="186">
        <v>76800</v>
      </c>
      <c r="T168" s="186">
        <v>330500</v>
      </c>
      <c r="U168" s="186">
        <v>22650</v>
      </c>
      <c r="V168" s="186">
        <v>28050</v>
      </c>
      <c r="W168" s="186">
        <v>48200</v>
      </c>
      <c r="X168" s="186">
        <v>30500</v>
      </c>
      <c r="Y168" s="186">
        <v>45600</v>
      </c>
      <c r="Z168" s="186">
        <v>41200</v>
      </c>
      <c r="AA168" s="186"/>
      <c r="AB168" s="186">
        <v>41500</v>
      </c>
      <c r="AC168" s="186">
        <v>51600</v>
      </c>
      <c r="AD168" s="186">
        <v>74600</v>
      </c>
      <c r="AE168" s="186">
        <v>84300</v>
      </c>
      <c r="AF168" s="186">
        <v>69600</v>
      </c>
      <c r="AG168" s="186">
        <v>43550</v>
      </c>
      <c r="AH168" s="186">
        <v>56400</v>
      </c>
      <c r="AI168" s="186">
        <v>67700</v>
      </c>
      <c r="AJ168" s="186">
        <v>124500</v>
      </c>
      <c r="AK168" s="186"/>
      <c r="AL168" s="186">
        <v>44950</v>
      </c>
      <c r="AM168" s="186">
        <v>66500</v>
      </c>
      <c r="AN168" s="186">
        <v>43650</v>
      </c>
      <c r="AO168" s="186">
        <v>36900</v>
      </c>
      <c r="AP168" s="186">
        <v>31200</v>
      </c>
      <c r="AQ168" s="186">
        <v>70100</v>
      </c>
      <c r="AR168" s="186">
        <v>68100</v>
      </c>
      <c r="AS168" s="186">
        <v>473500</v>
      </c>
      <c r="AT168" s="186">
        <v>110000</v>
      </c>
      <c r="AU168" s="186"/>
      <c r="AV168" s="186">
        <v>205500</v>
      </c>
      <c r="AW168" s="186">
        <v>75800</v>
      </c>
      <c r="AX168" s="186">
        <v>15100</v>
      </c>
      <c r="AY168" s="189">
        <v>221.9</v>
      </c>
      <c r="AZ168" s="189">
        <v>10922.21</v>
      </c>
      <c r="BA168" s="268">
        <v>17973.419999999998</v>
      </c>
    </row>
    <row r="169" spans="1:53" x14ac:dyDescent="0.25">
      <c r="A169" s="275">
        <v>39238</v>
      </c>
      <c r="B169" s="186">
        <v>89400</v>
      </c>
      <c r="C169" s="186">
        <v>12950</v>
      </c>
      <c r="D169" s="186">
        <v>19700</v>
      </c>
      <c r="E169" s="186">
        <v>27800</v>
      </c>
      <c r="F169" s="186">
        <v>51000</v>
      </c>
      <c r="G169" s="186">
        <v>27600</v>
      </c>
      <c r="H169" s="186">
        <v>55700</v>
      </c>
      <c r="I169" s="186">
        <v>90800</v>
      </c>
      <c r="J169" s="186">
        <v>387500</v>
      </c>
      <c r="K169" s="186">
        <v>46600</v>
      </c>
      <c r="L169" s="186">
        <v>571000</v>
      </c>
      <c r="M169" s="186">
        <v>44500</v>
      </c>
      <c r="N169" s="186">
        <v>45500</v>
      </c>
      <c r="O169" s="186">
        <v>66000</v>
      </c>
      <c r="P169" s="186">
        <v>178000</v>
      </c>
      <c r="Q169" s="186">
        <v>679000</v>
      </c>
      <c r="R169" s="186">
        <v>58000</v>
      </c>
      <c r="S169" s="186">
        <v>76500</v>
      </c>
      <c r="T169" s="186">
        <v>324000</v>
      </c>
      <c r="U169" s="186">
        <v>22950</v>
      </c>
      <c r="V169" s="186">
        <v>27450</v>
      </c>
      <c r="W169" s="186">
        <v>48500</v>
      </c>
      <c r="X169" s="186">
        <v>30800</v>
      </c>
      <c r="Y169" s="186">
        <v>49450</v>
      </c>
      <c r="Z169" s="186">
        <v>40950</v>
      </c>
      <c r="AA169" s="186"/>
      <c r="AB169" s="186">
        <v>41300</v>
      </c>
      <c r="AC169" s="186">
        <v>51900</v>
      </c>
      <c r="AD169" s="186">
        <v>75700</v>
      </c>
      <c r="AE169" s="186">
        <v>83400</v>
      </c>
      <c r="AF169" s="186">
        <v>68100</v>
      </c>
      <c r="AG169" s="186">
        <v>44500</v>
      </c>
      <c r="AH169" s="186">
        <v>56400</v>
      </c>
      <c r="AI169" s="186">
        <v>69000</v>
      </c>
      <c r="AJ169" s="186">
        <v>121000</v>
      </c>
      <c r="AK169" s="186"/>
      <c r="AL169" s="186">
        <v>44050</v>
      </c>
      <c r="AM169" s="186">
        <v>67800</v>
      </c>
      <c r="AN169" s="186">
        <v>44500</v>
      </c>
      <c r="AO169" s="186">
        <v>38450</v>
      </c>
      <c r="AP169" s="186">
        <v>31350</v>
      </c>
      <c r="AQ169" s="186">
        <v>70800</v>
      </c>
      <c r="AR169" s="186">
        <v>69500</v>
      </c>
      <c r="AS169" s="186">
        <v>467000</v>
      </c>
      <c r="AT169" s="186">
        <v>111500</v>
      </c>
      <c r="AU169" s="186"/>
      <c r="AV169" s="186">
        <v>204000</v>
      </c>
      <c r="AW169" s="186">
        <v>75300</v>
      </c>
      <c r="AX169" s="186">
        <v>15400</v>
      </c>
      <c r="AY169" s="189">
        <v>222.37</v>
      </c>
      <c r="AZ169" s="189">
        <v>11022.09</v>
      </c>
      <c r="BA169" s="268">
        <v>18053.810000000001</v>
      </c>
    </row>
    <row r="170" spans="1:53" x14ac:dyDescent="0.25">
      <c r="A170" s="275">
        <v>39239</v>
      </c>
      <c r="B170" s="186">
        <v>89400</v>
      </c>
      <c r="C170" s="186">
        <v>12950</v>
      </c>
      <c r="D170" s="186">
        <v>19700</v>
      </c>
      <c r="E170" s="186">
        <v>27800</v>
      </c>
      <c r="F170" s="186">
        <v>51000</v>
      </c>
      <c r="G170" s="186">
        <v>27600</v>
      </c>
      <c r="H170" s="186">
        <v>55700</v>
      </c>
      <c r="I170" s="186">
        <v>90800</v>
      </c>
      <c r="J170" s="186">
        <v>387500</v>
      </c>
      <c r="K170" s="186">
        <v>46600</v>
      </c>
      <c r="L170" s="186">
        <v>571000</v>
      </c>
      <c r="M170" s="186">
        <v>44500</v>
      </c>
      <c r="N170" s="186">
        <v>45500</v>
      </c>
      <c r="O170" s="186">
        <v>66000</v>
      </c>
      <c r="P170" s="186">
        <v>178000</v>
      </c>
      <c r="Q170" s="186">
        <v>679000</v>
      </c>
      <c r="R170" s="186">
        <v>58000</v>
      </c>
      <c r="S170" s="186">
        <v>76500</v>
      </c>
      <c r="T170" s="186">
        <v>324000</v>
      </c>
      <c r="U170" s="186">
        <v>22950</v>
      </c>
      <c r="V170" s="186">
        <v>27450</v>
      </c>
      <c r="W170" s="186">
        <v>48500</v>
      </c>
      <c r="X170" s="186">
        <v>30800</v>
      </c>
      <c r="Y170" s="186">
        <v>49450</v>
      </c>
      <c r="Z170" s="186">
        <v>40950</v>
      </c>
      <c r="AA170" s="186"/>
      <c r="AB170" s="186">
        <v>41300</v>
      </c>
      <c r="AC170" s="186">
        <v>51900</v>
      </c>
      <c r="AD170" s="186">
        <v>75700</v>
      </c>
      <c r="AE170" s="186">
        <v>83400</v>
      </c>
      <c r="AF170" s="186">
        <v>68100</v>
      </c>
      <c r="AG170" s="186">
        <v>44500</v>
      </c>
      <c r="AH170" s="186">
        <v>56400</v>
      </c>
      <c r="AI170" s="186">
        <v>69000</v>
      </c>
      <c r="AJ170" s="186">
        <v>121000</v>
      </c>
      <c r="AK170" s="186"/>
      <c r="AL170" s="186">
        <v>44050</v>
      </c>
      <c r="AM170" s="186">
        <v>67800</v>
      </c>
      <c r="AN170" s="186">
        <v>44500</v>
      </c>
      <c r="AO170" s="186">
        <v>38450</v>
      </c>
      <c r="AP170" s="186">
        <v>31350</v>
      </c>
      <c r="AQ170" s="186">
        <v>70800</v>
      </c>
      <c r="AR170" s="186">
        <v>69500</v>
      </c>
      <c r="AS170" s="186">
        <v>467000</v>
      </c>
      <c r="AT170" s="186">
        <v>111500</v>
      </c>
      <c r="AU170" s="186"/>
      <c r="AV170" s="186">
        <v>204000</v>
      </c>
      <c r="AW170" s="186">
        <v>75300</v>
      </c>
      <c r="AX170" s="186">
        <v>15400</v>
      </c>
      <c r="AY170" s="189">
        <v>222.37</v>
      </c>
      <c r="AZ170" s="189">
        <v>11028.71</v>
      </c>
      <c r="BA170" s="268">
        <v>18040.93</v>
      </c>
    </row>
    <row r="171" spans="1:53" x14ac:dyDescent="0.25">
      <c r="A171" s="275">
        <v>39240</v>
      </c>
      <c r="B171" s="186">
        <v>87500</v>
      </c>
      <c r="C171" s="186">
        <v>13000</v>
      </c>
      <c r="D171" s="186">
        <v>19300</v>
      </c>
      <c r="E171" s="186">
        <v>27900</v>
      </c>
      <c r="F171" s="186">
        <v>49800</v>
      </c>
      <c r="G171" s="186">
        <v>29350</v>
      </c>
      <c r="H171" s="186">
        <v>56500</v>
      </c>
      <c r="I171" s="186">
        <v>96000</v>
      </c>
      <c r="J171" s="186">
        <v>390000</v>
      </c>
      <c r="K171" s="186">
        <v>46950</v>
      </c>
      <c r="L171" s="186">
        <v>569000</v>
      </c>
      <c r="M171" s="186">
        <v>48150</v>
      </c>
      <c r="N171" s="186">
        <v>44900</v>
      </c>
      <c r="O171" s="186">
        <v>66600</v>
      </c>
      <c r="P171" s="186">
        <v>178000</v>
      </c>
      <c r="Q171" s="186">
        <v>667000</v>
      </c>
      <c r="R171" s="186">
        <v>58200</v>
      </c>
      <c r="S171" s="186">
        <v>78300</v>
      </c>
      <c r="T171" s="186">
        <v>327000</v>
      </c>
      <c r="U171" s="186">
        <v>22400</v>
      </c>
      <c r="V171" s="186">
        <v>28500</v>
      </c>
      <c r="W171" s="186">
        <v>48000</v>
      </c>
      <c r="X171" s="186">
        <v>30900</v>
      </c>
      <c r="Y171" s="186">
        <v>51800</v>
      </c>
      <c r="Z171" s="186">
        <v>40600</v>
      </c>
      <c r="AA171" s="186"/>
      <c r="AB171" s="186">
        <v>41250</v>
      </c>
      <c r="AC171" s="186">
        <v>51300</v>
      </c>
      <c r="AD171" s="186">
        <v>74600</v>
      </c>
      <c r="AE171" s="186">
        <v>83500</v>
      </c>
      <c r="AF171" s="186">
        <v>66900</v>
      </c>
      <c r="AG171" s="186">
        <v>42800</v>
      </c>
      <c r="AH171" s="186">
        <v>55300</v>
      </c>
      <c r="AI171" s="186">
        <v>70800</v>
      </c>
      <c r="AJ171" s="186">
        <v>118000</v>
      </c>
      <c r="AK171" s="186"/>
      <c r="AL171" s="186">
        <v>43650</v>
      </c>
      <c r="AM171" s="186">
        <v>69000</v>
      </c>
      <c r="AN171" s="186">
        <v>45000</v>
      </c>
      <c r="AO171" s="186">
        <v>39000</v>
      </c>
      <c r="AP171" s="186">
        <v>33200</v>
      </c>
      <c r="AQ171" s="186">
        <v>73200</v>
      </c>
      <c r="AR171" s="186">
        <v>68500</v>
      </c>
      <c r="AS171" s="186">
        <v>461500</v>
      </c>
      <c r="AT171" s="186">
        <v>115500</v>
      </c>
      <c r="AU171" s="186"/>
      <c r="AV171" s="186">
        <v>203500</v>
      </c>
      <c r="AW171" s="186">
        <v>75000</v>
      </c>
      <c r="AX171" s="186">
        <v>14900</v>
      </c>
      <c r="AY171" s="189">
        <v>223.17</v>
      </c>
      <c r="AZ171" s="189">
        <v>10956.67</v>
      </c>
      <c r="BA171" s="268">
        <v>18053.38</v>
      </c>
    </row>
    <row r="172" spans="1:53" x14ac:dyDescent="0.25">
      <c r="A172" s="275">
        <v>39241</v>
      </c>
      <c r="B172" s="186">
        <v>84300</v>
      </c>
      <c r="C172" s="186">
        <v>13450</v>
      </c>
      <c r="D172" s="186">
        <v>19050</v>
      </c>
      <c r="E172" s="186">
        <v>26400</v>
      </c>
      <c r="F172" s="186">
        <v>47350</v>
      </c>
      <c r="G172" s="186">
        <v>28900</v>
      </c>
      <c r="H172" s="186">
        <v>56500</v>
      </c>
      <c r="I172" s="186">
        <v>91100</v>
      </c>
      <c r="J172" s="186">
        <v>383000</v>
      </c>
      <c r="K172" s="186">
        <v>45000</v>
      </c>
      <c r="L172" s="186">
        <v>572000</v>
      </c>
      <c r="M172" s="186">
        <v>48550</v>
      </c>
      <c r="N172" s="186">
        <v>41450</v>
      </c>
      <c r="O172" s="186">
        <v>63500</v>
      </c>
      <c r="P172" s="186">
        <v>179000</v>
      </c>
      <c r="Q172" s="186">
        <v>648000</v>
      </c>
      <c r="R172" s="186">
        <v>57700</v>
      </c>
      <c r="S172" s="186">
        <v>81600</v>
      </c>
      <c r="T172" s="186">
        <v>311500</v>
      </c>
      <c r="U172" s="186">
        <v>22000</v>
      </c>
      <c r="V172" s="186">
        <v>27700</v>
      </c>
      <c r="W172" s="186">
        <v>47000</v>
      </c>
      <c r="X172" s="186">
        <v>31550</v>
      </c>
      <c r="Y172" s="186">
        <v>52500</v>
      </c>
      <c r="Z172" s="186">
        <v>40300</v>
      </c>
      <c r="AA172" s="186"/>
      <c r="AB172" s="186">
        <v>39500</v>
      </c>
      <c r="AC172" s="186">
        <v>48450</v>
      </c>
      <c r="AD172" s="186">
        <v>70200</v>
      </c>
      <c r="AE172" s="186">
        <v>82800</v>
      </c>
      <c r="AF172" s="186">
        <v>65700</v>
      </c>
      <c r="AG172" s="186">
        <v>40000</v>
      </c>
      <c r="AH172" s="186">
        <v>52500</v>
      </c>
      <c r="AI172" s="186">
        <v>71800</v>
      </c>
      <c r="AJ172" s="186">
        <v>113000</v>
      </c>
      <c r="AK172" s="186"/>
      <c r="AL172" s="186">
        <v>42950</v>
      </c>
      <c r="AM172" s="186">
        <v>69000</v>
      </c>
      <c r="AN172" s="186">
        <v>44100</v>
      </c>
      <c r="AO172" s="186">
        <v>40100</v>
      </c>
      <c r="AP172" s="186">
        <v>32550</v>
      </c>
      <c r="AQ172" s="186">
        <v>73500</v>
      </c>
      <c r="AR172" s="186">
        <v>66200</v>
      </c>
      <c r="AS172" s="186">
        <v>455500</v>
      </c>
      <c r="AT172" s="186">
        <v>117000</v>
      </c>
      <c r="AU172" s="186"/>
      <c r="AV172" s="186">
        <v>203000</v>
      </c>
      <c r="AW172" s="186">
        <v>74900</v>
      </c>
      <c r="AX172" s="186">
        <v>14500</v>
      </c>
      <c r="AY172" s="189">
        <v>219.8</v>
      </c>
      <c r="AZ172" s="189">
        <v>10828.64</v>
      </c>
      <c r="BA172" s="268">
        <v>17779.09</v>
      </c>
    </row>
    <row r="173" spans="1:53" x14ac:dyDescent="0.25">
      <c r="A173" s="275">
        <v>39242</v>
      </c>
      <c r="B173" s="186">
        <v>84300</v>
      </c>
      <c r="C173" s="186">
        <v>13450</v>
      </c>
      <c r="D173" s="186">
        <v>19050</v>
      </c>
      <c r="E173" s="186">
        <v>26400</v>
      </c>
      <c r="F173" s="186">
        <v>47350</v>
      </c>
      <c r="G173" s="186">
        <v>28900</v>
      </c>
      <c r="H173" s="186">
        <v>56500</v>
      </c>
      <c r="I173" s="186">
        <v>91100</v>
      </c>
      <c r="J173" s="186">
        <v>383000</v>
      </c>
      <c r="K173" s="186">
        <v>45000</v>
      </c>
      <c r="L173" s="186">
        <v>572000</v>
      </c>
      <c r="M173" s="186">
        <v>48550</v>
      </c>
      <c r="N173" s="186">
        <v>41450</v>
      </c>
      <c r="O173" s="186">
        <v>63500</v>
      </c>
      <c r="P173" s="186">
        <v>179000</v>
      </c>
      <c r="Q173" s="186">
        <v>648000</v>
      </c>
      <c r="R173" s="186">
        <v>57700</v>
      </c>
      <c r="S173" s="186">
        <v>81600</v>
      </c>
      <c r="T173" s="186">
        <v>311500</v>
      </c>
      <c r="U173" s="186">
        <v>22000</v>
      </c>
      <c r="V173" s="186">
        <v>27700</v>
      </c>
      <c r="W173" s="186">
        <v>47000</v>
      </c>
      <c r="X173" s="186">
        <v>31550</v>
      </c>
      <c r="Y173" s="186">
        <v>52500</v>
      </c>
      <c r="Z173" s="186">
        <v>40300</v>
      </c>
      <c r="AA173" s="186"/>
      <c r="AB173" s="186">
        <v>39500</v>
      </c>
      <c r="AC173" s="186">
        <v>48450</v>
      </c>
      <c r="AD173" s="186">
        <v>70200</v>
      </c>
      <c r="AE173" s="186">
        <v>82800</v>
      </c>
      <c r="AF173" s="186">
        <v>65700</v>
      </c>
      <c r="AG173" s="186">
        <v>40000</v>
      </c>
      <c r="AH173" s="186">
        <v>52500</v>
      </c>
      <c r="AI173" s="186">
        <v>71800</v>
      </c>
      <c r="AJ173" s="186">
        <v>113000</v>
      </c>
      <c r="AK173" s="186"/>
      <c r="AL173" s="186">
        <v>42950</v>
      </c>
      <c r="AM173" s="186">
        <v>69000</v>
      </c>
      <c r="AN173" s="186">
        <v>44100</v>
      </c>
      <c r="AO173" s="186">
        <v>40100</v>
      </c>
      <c r="AP173" s="186">
        <v>32550</v>
      </c>
      <c r="AQ173" s="186">
        <v>73500</v>
      </c>
      <c r="AR173" s="186">
        <v>66200</v>
      </c>
      <c r="AS173" s="186">
        <v>455500</v>
      </c>
      <c r="AT173" s="186">
        <v>117000</v>
      </c>
      <c r="AU173" s="186"/>
      <c r="AV173" s="186">
        <v>203000</v>
      </c>
      <c r="AW173" s="186">
        <v>74900</v>
      </c>
      <c r="AX173" s="186">
        <v>14500</v>
      </c>
      <c r="AY173" s="189">
        <v>219.8</v>
      </c>
      <c r="AZ173" s="189">
        <v>10828.64</v>
      </c>
      <c r="BA173" s="268">
        <v>17779.09</v>
      </c>
    </row>
    <row r="174" spans="1:53" x14ac:dyDescent="0.25">
      <c r="A174" s="275">
        <v>39243</v>
      </c>
      <c r="B174" s="186">
        <v>84300</v>
      </c>
      <c r="C174" s="186">
        <v>13450</v>
      </c>
      <c r="D174" s="186">
        <v>19050</v>
      </c>
      <c r="E174" s="186">
        <v>26400</v>
      </c>
      <c r="F174" s="186">
        <v>47350</v>
      </c>
      <c r="G174" s="186">
        <v>28900</v>
      </c>
      <c r="H174" s="186">
        <v>56500</v>
      </c>
      <c r="I174" s="186">
        <v>91100</v>
      </c>
      <c r="J174" s="186">
        <v>383000</v>
      </c>
      <c r="K174" s="186">
        <v>45000</v>
      </c>
      <c r="L174" s="186">
        <v>572000</v>
      </c>
      <c r="M174" s="186">
        <v>48550</v>
      </c>
      <c r="N174" s="186">
        <v>41450</v>
      </c>
      <c r="O174" s="186">
        <v>63500</v>
      </c>
      <c r="P174" s="186">
        <v>179000</v>
      </c>
      <c r="Q174" s="186">
        <v>648000</v>
      </c>
      <c r="R174" s="186">
        <v>57700</v>
      </c>
      <c r="S174" s="186">
        <v>81600</v>
      </c>
      <c r="T174" s="186">
        <v>311500</v>
      </c>
      <c r="U174" s="186">
        <v>22000</v>
      </c>
      <c r="V174" s="186">
        <v>27700</v>
      </c>
      <c r="W174" s="186">
        <v>47000</v>
      </c>
      <c r="X174" s="186">
        <v>31550</v>
      </c>
      <c r="Y174" s="186">
        <v>52500</v>
      </c>
      <c r="Z174" s="186">
        <v>40300</v>
      </c>
      <c r="AA174" s="186"/>
      <c r="AB174" s="186">
        <v>39500</v>
      </c>
      <c r="AC174" s="186">
        <v>48450</v>
      </c>
      <c r="AD174" s="186">
        <v>70200</v>
      </c>
      <c r="AE174" s="186">
        <v>82800</v>
      </c>
      <c r="AF174" s="186">
        <v>65700</v>
      </c>
      <c r="AG174" s="186">
        <v>40000</v>
      </c>
      <c r="AH174" s="186">
        <v>52500</v>
      </c>
      <c r="AI174" s="186">
        <v>71800</v>
      </c>
      <c r="AJ174" s="186">
        <v>113000</v>
      </c>
      <c r="AK174" s="186"/>
      <c r="AL174" s="186">
        <v>42950</v>
      </c>
      <c r="AM174" s="186">
        <v>69000</v>
      </c>
      <c r="AN174" s="186">
        <v>44100</v>
      </c>
      <c r="AO174" s="186">
        <v>40100</v>
      </c>
      <c r="AP174" s="186">
        <v>32550</v>
      </c>
      <c r="AQ174" s="186">
        <v>73500</v>
      </c>
      <c r="AR174" s="186">
        <v>66200</v>
      </c>
      <c r="AS174" s="186">
        <v>455500</v>
      </c>
      <c r="AT174" s="186">
        <v>117000</v>
      </c>
      <c r="AU174" s="186"/>
      <c r="AV174" s="186">
        <v>203000</v>
      </c>
      <c r="AW174" s="186">
        <v>74900</v>
      </c>
      <c r="AX174" s="186">
        <v>14500</v>
      </c>
      <c r="AY174" s="189">
        <v>219.8</v>
      </c>
      <c r="AZ174" s="189">
        <v>10828.64</v>
      </c>
      <c r="BA174" s="268">
        <v>17779.09</v>
      </c>
    </row>
    <row r="175" spans="1:53" x14ac:dyDescent="0.25">
      <c r="A175" s="275">
        <v>39244</v>
      </c>
      <c r="B175" s="186">
        <v>85300</v>
      </c>
      <c r="C175" s="186">
        <v>13550</v>
      </c>
      <c r="D175" s="186">
        <v>19100</v>
      </c>
      <c r="E175" s="186">
        <v>25050</v>
      </c>
      <c r="F175" s="186">
        <v>46900</v>
      </c>
      <c r="G175" s="186">
        <v>27100</v>
      </c>
      <c r="H175" s="186">
        <v>62500</v>
      </c>
      <c r="I175" s="186">
        <v>82100</v>
      </c>
      <c r="J175" s="186">
        <v>379500</v>
      </c>
      <c r="K175" s="186">
        <v>42500</v>
      </c>
      <c r="L175" s="186">
        <v>578000</v>
      </c>
      <c r="M175" s="186">
        <v>46900</v>
      </c>
      <c r="N175" s="186">
        <v>41200</v>
      </c>
      <c r="O175" s="186">
        <v>63100</v>
      </c>
      <c r="P175" s="186">
        <v>177500</v>
      </c>
      <c r="Q175" s="186">
        <v>633000</v>
      </c>
      <c r="R175" s="186">
        <v>57600</v>
      </c>
      <c r="S175" s="186">
        <v>81400</v>
      </c>
      <c r="T175" s="186">
        <v>303000</v>
      </c>
      <c r="U175" s="186">
        <v>21900</v>
      </c>
      <c r="V175" s="186">
        <v>26700</v>
      </c>
      <c r="W175" s="186">
        <v>46950</v>
      </c>
      <c r="X175" s="186">
        <v>32000</v>
      </c>
      <c r="Y175" s="186">
        <v>49000</v>
      </c>
      <c r="Z175" s="186">
        <v>40600</v>
      </c>
      <c r="AA175" s="186"/>
      <c r="AB175" s="186">
        <v>37400</v>
      </c>
      <c r="AC175" s="186">
        <v>47000</v>
      </c>
      <c r="AD175" s="186">
        <v>67000</v>
      </c>
      <c r="AE175" s="186">
        <v>86600</v>
      </c>
      <c r="AF175" s="186">
        <v>64700</v>
      </c>
      <c r="AG175" s="186">
        <v>40300</v>
      </c>
      <c r="AH175" s="186">
        <v>52400</v>
      </c>
      <c r="AI175" s="186">
        <v>72900</v>
      </c>
      <c r="AJ175" s="186">
        <v>112500</v>
      </c>
      <c r="AK175" s="186"/>
      <c r="AL175" s="186">
        <v>43700</v>
      </c>
      <c r="AM175" s="186">
        <v>68400</v>
      </c>
      <c r="AN175" s="186">
        <v>46900</v>
      </c>
      <c r="AO175" s="186">
        <v>42500</v>
      </c>
      <c r="AP175" s="186">
        <v>32500</v>
      </c>
      <c r="AQ175" s="186">
        <v>73400</v>
      </c>
      <c r="AR175" s="186">
        <v>64000</v>
      </c>
      <c r="AS175" s="186">
        <v>466000</v>
      </c>
      <c r="AT175" s="186">
        <v>116000</v>
      </c>
      <c r="AU175" s="186"/>
      <c r="AV175" s="186">
        <v>201500</v>
      </c>
      <c r="AW175" s="186">
        <v>74700</v>
      </c>
      <c r="AX175" s="186">
        <v>14500</v>
      </c>
      <c r="AY175" s="189">
        <v>218.39</v>
      </c>
      <c r="AZ175" s="189">
        <v>10903.99</v>
      </c>
      <c r="BA175" s="268">
        <v>17834.48</v>
      </c>
    </row>
    <row r="176" spans="1:53" x14ac:dyDescent="0.25">
      <c r="A176" s="275">
        <v>39245</v>
      </c>
      <c r="B176" s="186">
        <v>86500</v>
      </c>
      <c r="C176" s="186">
        <v>13650</v>
      </c>
      <c r="D176" s="186">
        <v>19000</v>
      </c>
      <c r="E176" s="186">
        <v>25700</v>
      </c>
      <c r="F176" s="186">
        <v>48350</v>
      </c>
      <c r="G176" s="186">
        <v>29500</v>
      </c>
      <c r="H176" s="186">
        <v>61800</v>
      </c>
      <c r="I176" s="186">
        <v>83500</v>
      </c>
      <c r="J176" s="186">
        <v>380500</v>
      </c>
      <c r="K176" s="186">
        <v>46000</v>
      </c>
      <c r="L176" s="186">
        <v>578000</v>
      </c>
      <c r="M176" s="186">
        <v>49000</v>
      </c>
      <c r="N176" s="186">
        <v>42250</v>
      </c>
      <c r="O176" s="186">
        <v>66700</v>
      </c>
      <c r="P176" s="186">
        <v>177000</v>
      </c>
      <c r="Q176" s="186">
        <v>635000</v>
      </c>
      <c r="R176" s="186">
        <v>57000</v>
      </c>
      <c r="S176" s="186">
        <v>86000</v>
      </c>
      <c r="T176" s="186">
        <v>312000</v>
      </c>
      <c r="U176" s="186">
        <v>21850</v>
      </c>
      <c r="V176" s="186">
        <v>28150</v>
      </c>
      <c r="W176" s="186">
        <v>46350</v>
      </c>
      <c r="X176" s="186">
        <v>31450</v>
      </c>
      <c r="Y176" s="186">
        <v>51800</v>
      </c>
      <c r="Z176" s="186">
        <v>40650</v>
      </c>
      <c r="AA176" s="186"/>
      <c r="AB176" s="186">
        <v>36850</v>
      </c>
      <c r="AC176" s="186">
        <v>48400</v>
      </c>
      <c r="AD176" s="186">
        <v>69400</v>
      </c>
      <c r="AE176" s="186">
        <v>88000</v>
      </c>
      <c r="AF176" s="186">
        <v>66600</v>
      </c>
      <c r="AG176" s="186">
        <v>39700</v>
      </c>
      <c r="AH176" s="186">
        <v>53200</v>
      </c>
      <c r="AI176" s="186">
        <v>72800</v>
      </c>
      <c r="AJ176" s="186">
        <v>120000</v>
      </c>
      <c r="AK176" s="186"/>
      <c r="AL176" s="186">
        <v>45300</v>
      </c>
      <c r="AM176" s="186">
        <v>68600</v>
      </c>
      <c r="AN176" s="186">
        <v>46500</v>
      </c>
      <c r="AO176" s="186">
        <v>43000</v>
      </c>
      <c r="AP176" s="186">
        <v>33000</v>
      </c>
      <c r="AQ176" s="186">
        <v>75300</v>
      </c>
      <c r="AR176" s="186">
        <v>66000</v>
      </c>
      <c r="AS176" s="186">
        <v>453500</v>
      </c>
      <c r="AT176" s="186">
        <v>114500</v>
      </c>
      <c r="AU176" s="186"/>
      <c r="AV176" s="186">
        <v>201500</v>
      </c>
      <c r="AW176" s="186">
        <v>74700</v>
      </c>
      <c r="AX176" s="186">
        <v>14550</v>
      </c>
      <c r="AY176" s="189">
        <v>219.94</v>
      </c>
      <c r="AZ176" s="189">
        <v>10917.95</v>
      </c>
      <c r="BA176" s="268">
        <v>17760.91</v>
      </c>
    </row>
    <row r="177" spans="1:53" x14ac:dyDescent="0.25">
      <c r="A177" s="275">
        <v>39246</v>
      </c>
      <c r="B177" s="186">
        <v>86400</v>
      </c>
      <c r="C177" s="186">
        <v>13450</v>
      </c>
      <c r="D177" s="186">
        <v>18750</v>
      </c>
      <c r="E177" s="186">
        <v>24900</v>
      </c>
      <c r="F177" s="186">
        <v>46900</v>
      </c>
      <c r="G177" s="186">
        <v>30250</v>
      </c>
      <c r="H177" s="186">
        <v>71000</v>
      </c>
      <c r="I177" s="186">
        <v>82200</v>
      </c>
      <c r="J177" s="186">
        <v>378000</v>
      </c>
      <c r="K177" s="186">
        <v>44200</v>
      </c>
      <c r="L177" s="186">
        <v>573000</v>
      </c>
      <c r="M177" s="186">
        <v>49100</v>
      </c>
      <c r="N177" s="186">
        <v>41400</v>
      </c>
      <c r="O177" s="186">
        <v>67800</v>
      </c>
      <c r="P177" s="186">
        <v>179500</v>
      </c>
      <c r="Q177" s="186">
        <v>622000</v>
      </c>
      <c r="R177" s="186">
        <v>56800</v>
      </c>
      <c r="S177" s="186">
        <v>86000</v>
      </c>
      <c r="T177" s="186">
        <v>305000</v>
      </c>
      <c r="U177" s="186">
        <v>21700</v>
      </c>
      <c r="V177" s="186">
        <v>28650</v>
      </c>
      <c r="W177" s="186">
        <v>46550</v>
      </c>
      <c r="X177" s="186">
        <v>30850</v>
      </c>
      <c r="Y177" s="186">
        <v>49950</v>
      </c>
      <c r="Z177" s="186">
        <v>40200</v>
      </c>
      <c r="AA177" s="186"/>
      <c r="AB177" s="186">
        <v>37050</v>
      </c>
      <c r="AC177" s="186">
        <v>48700</v>
      </c>
      <c r="AD177" s="186">
        <v>68300</v>
      </c>
      <c r="AE177" s="186">
        <v>88100</v>
      </c>
      <c r="AF177" s="186">
        <v>66500</v>
      </c>
      <c r="AG177" s="186">
        <v>40200</v>
      </c>
      <c r="AH177" s="186">
        <v>52000</v>
      </c>
      <c r="AI177" s="186">
        <v>72100</v>
      </c>
      <c r="AJ177" s="186">
        <v>115000</v>
      </c>
      <c r="AK177" s="186"/>
      <c r="AL177" s="186">
        <v>46000</v>
      </c>
      <c r="AM177" s="186">
        <v>68700</v>
      </c>
      <c r="AN177" s="186">
        <v>46750</v>
      </c>
      <c r="AO177" s="186">
        <v>42900</v>
      </c>
      <c r="AP177" s="186">
        <v>32250</v>
      </c>
      <c r="AQ177" s="186">
        <v>75900</v>
      </c>
      <c r="AR177" s="186">
        <v>67500</v>
      </c>
      <c r="AS177" s="186">
        <v>455000</v>
      </c>
      <c r="AT177" s="186">
        <v>114500</v>
      </c>
      <c r="AU177" s="186"/>
      <c r="AV177" s="186">
        <v>200000</v>
      </c>
      <c r="AW177" s="186">
        <v>74300</v>
      </c>
      <c r="AX177" s="186">
        <v>14250</v>
      </c>
      <c r="AY177" s="189">
        <v>218.59</v>
      </c>
      <c r="AZ177" s="189">
        <v>10899.23</v>
      </c>
      <c r="BA177" s="268">
        <v>17732.77</v>
      </c>
    </row>
    <row r="178" spans="1:53" x14ac:dyDescent="0.25">
      <c r="A178" s="275">
        <v>39247</v>
      </c>
      <c r="B178" s="186">
        <v>87500</v>
      </c>
      <c r="C178" s="186">
        <v>13550</v>
      </c>
      <c r="D178" s="186">
        <v>19200</v>
      </c>
      <c r="E178" s="186">
        <v>26700</v>
      </c>
      <c r="F178" s="186">
        <v>47700</v>
      </c>
      <c r="G178" s="186">
        <v>31800</v>
      </c>
      <c r="H178" s="186">
        <v>66600</v>
      </c>
      <c r="I178" s="186">
        <v>87500</v>
      </c>
      <c r="J178" s="186">
        <v>386000</v>
      </c>
      <c r="K178" s="186">
        <v>45300</v>
      </c>
      <c r="L178" s="186">
        <v>581000</v>
      </c>
      <c r="M178" s="186">
        <v>51000</v>
      </c>
      <c r="N178" s="186">
        <v>44100</v>
      </c>
      <c r="O178" s="186">
        <v>71900</v>
      </c>
      <c r="P178" s="186">
        <v>186500</v>
      </c>
      <c r="Q178" s="186">
        <v>650000</v>
      </c>
      <c r="R178" s="186">
        <v>56400</v>
      </c>
      <c r="S178" s="186">
        <v>88500</v>
      </c>
      <c r="T178" s="186">
        <v>323000</v>
      </c>
      <c r="U178" s="186">
        <v>21700</v>
      </c>
      <c r="V178" s="186">
        <v>30650</v>
      </c>
      <c r="W178" s="186">
        <v>46950</v>
      </c>
      <c r="X178" s="186">
        <v>30900</v>
      </c>
      <c r="Y178" s="186">
        <v>49800</v>
      </c>
      <c r="Z178" s="186">
        <v>40700</v>
      </c>
      <c r="AA178" s="186"/>
      <c r="AB178" s="186">
        <v>38650</v>
      </c>
      <c r="AC178" s="186">
        <v>49700</v>
      </c>
      <c r="AD178" s="186">
        <v>70500</v>
      </c>
      <c r="AE178" s="186">
        <v>89400</v>
      </c>
      <c r="AF178" s="186">
        <v>66500</v>
      </c>
      <c r="AG178" s="186">
        <v>39500</v>
      </c>
      <c r="AH178" s="186">
        <v>55000</v>
      </c>
      <c r="AI178" s="186">
        <v>74000</v>
      </c>
      <c r="AJ178" s="186">
        <v>119500</v>
      </c>
      <c r="AK178" s="186"/>
      <c r="AL178" s="186">
        <v>46450</v>
      </c>
      <c r="AM178" s="186">
        <v>70400</v>
      </c>
      <c r="AN178" s="186">
        <v>53000</v>
      </c>
      <c r="AO178" s="186">
        <v>45000</v>
      </c>
      <c r="AP178" s="186">
        <v>32400</v>
      </c>
      <c r="AQ178" s="186">
        <v>79000</v>
      </c>
      <c r="AR178" s="186">
        <v>73000</v>
      </c>
      <c r="AS178" s="186">
        <v>478000</v>
      </c>
      <c r="AT178" s="186">
        <v>122000</v>
      </c>
      <c r="AU178" s="186"/>
      <c r="AV178" s="186">
        <v>203000</v>
      </c>
      <c r="AW178" s="186">
        <v>74600</v>
      </c>
      <c r="AX178" s="186">
        <v>14450</v>
      </c>
      <c r="AY178" s="189">
        <v>224.46</v>
      </c>
      <c r="AZ178" s="189">
        <v>11180.92</v>
      </c>
      <c r="BA178" s="268">
        <v>17842.29</v>
      </c>
    </row>
    <row r="179" spans="1:53" x14ac:dyDescent="0.25">
      <c r="A179" s="275">
        <v>39248</v>
      </c>
      <c r="B179" s="186">
        <v>86800</v>
      </c>
      <c r="C179" s="186">
        <v>13100</v>
      </c>
      <c r="D179" s="186">
        <v>18600</v>
      </c>
      <c r="E179" s="186">
        <v>26050</v>
      </c>
      <c r="F179" s="186">
        <v>46450</v>
      </c>
      <c r="G179" s="186">
        <v>32300</v>
      </c>
      <c r="H179" s="186">
        <v>68400</v>
      </c>
      <c r="I179" s="186">
        <v>88900</v>
      </c>
      <c r="J179" s="186">
        <v>380000</v>
      </c>
      <c r="K179" s="186">
        <v>46950</v>
      </c>
      <c r="L179" s="186">
        <v>574000</v>
      </c>
      <c r="M179" s="186">
        <v>50200</v>
      </c>
      <c r="N179" s="186">
        <v>43150</v>
      </c>
      <c r="O179" s="186">
        <v>75500</v>
      </c>
      <c r="P179" s="186">
        <v>196500</v>
      </c>
      <c r="Q179" s="186">
        <v>639000</v>
      </c>
      <c r="R179" s="186">
        <v>54600</v>
      </c>
      <c r="S179" s="186">
        <v>85900</v>
      </c>
      <c r="T179" s="186">
        <v>319000</v>
      </c>
      <c r="U179" s="186">
        <v>21350</v>
      </c>
      <c r="V179" s="186">
        <v>32450</v>
      </c>
      <c r="W179" s="186">
        <v>46000</v>
      </c>
      <c r="X179" s="186">
        <v>30600</v>
      </c>
      <c r="Y179" s="186">
        <v>51000</v>
      </c>
      <c r="Z179" s="186">
        <v>40600</v>
      </c>
      <c r="AA179" s="186"/>
      <c r="AB179" s="186">
        <v>39450</v>
      </c>
      <c r="AC179" s="186">
        <v>53000</v>
      </c>
      <c r="AD179" s="186">
        <v>71000</v>
      </c>
      <c r="AE179" s="186">
        <v>88700</v>
      </c>
      <c r="AF179" s="186">
        <v>66000</v>
      </c>
      <c r="AG179" s="186">
        <v>39650</v>
      </c>
      <c r="AH179" s="186">
        <v>56600</v>
      </c>
      <c r="AI179" s="186">
        <v>74600</v>
      </c>
      <c r="AJ179" s="186">
        <v>118000</v>
      </c>
      <c r="AK179" s="186"/>
      <c r="AL179" s="186">
        <v>46150</v>
      </c>
      <c r="AM179" s="186">
        <v>70000</v>
      </c>
      <c r="AN179" s="186">
        <v>52300</v>
      </c>
      <c r="AO179" s="186">
        <v>44000</v>
      </c>
      <c r="AP179" s="186">
        <v>33500</v>
      </c>
      <c r="AQ179" s="186">
        <v>78200</v>
      </c>
      <c r="AR179" s="186">
        <v>73700</v>
      </c>
      <c r="AS179" s="186">
        <v>477000</v>
      </c>
      <c r="AT179" s="186">
        <v>130000</v>
      </c>
      <c r="AU179" s="186"/>
      <c r="AV179" s="186">
        <v>208000</v>
      </c>
      <c r="AW179" s="186">
        <v>73900</v>
      </c>
      <c r="AX179" s="186">
        <v>14100</v>
      </c>
      <c r="AY179" s="189">
        <v>224.61</v>
      </c>
      <c r="AZ179" s="189">
        <v>11443.91</v>
      </c>
      <c r="BA179" s="268">
        <v>17971.490000000002</v>
      </c>
    </row>
    <row r="180" spans="1:53" x14ac:dyDescent="0.25">
      <c r="A180" s="275">
        <v>39249</v>
      </c>
      <c r="B180" s="186">
        <v>86800</v>
      </c>
      <c r="C180" s="186">
        <v>13100</v>
      </c>
      <c r="D180" s="186">
        <v>18600</v>
      </c>
      <c r="E180" s="186">
        <v>26050</v>
      </c>
      <c r="F180" s="186">
        <v>46450</v>
      </c>
      <c r="G180" s="186">
        <v>32300</v>
      </c>
      <c r="H180" s="186">
        <v>68400</v>
      </c>
      <c r="I180" s="186">
        <v>88900</v>
      </c>
      <c r="J180" s="186">
        <v>380000</v>
      </c>
      <c r="K180" s="186">
        <v>46950</v>
      </c>
      <c r="L180" s="186">
        <v>574000</v>
      </c>
      <c r="M180" s="186">
        <v>50200</v>
      </c>
      <c r="N180" s="186">
        <v>43150</v>
      </c>
      <c r="O180" s="186">
        <v>75500</v>
      </c>
      <c r="P180" s="186">
        <v>196500</v>
      </c>
      <c r="Q180" s="186">
        <v>639000</v>
      </c>
      <c r="R180" s="186">
        <v>54600</v>
      </c>
      <c r="S180" s="186">
        <v>85900</v>
      </c>
      <c r="T180" s="186">
        <v>319000</v>
      </c>
      <c r="U180" s="186">
        <v>21350</v>
      </c>
      <c r="V180" s="186">
        <v>32450</v>
      </c>
      <c r="W180" s="186">
        <v>46000</v>
      </c>
      <c r="X180" s="186">
        <v>30600</v>
      </c>
      <c r="Y180" s="186">
        <v>51000</v>
      </c>
      <c r="Z180" s="186">
        <v>40600</v>
      </c>
      <c r="AA180" s="186"/>
      <c r="AB180" s="186">
        <v>39450</v>
      </c>
      <c r="AC180" s="186">
        <v>53000</v>
      </c>
      <c r="AD180" s="186">
        <v>71000</v>
      </c>
      <c r="AE180" s="186">
        <v>88700</v>
      </c>
      <c r="AF180" s="186">
        <v>66000</v>
      </c>
      <c r="AG180" s="186">
        <v>39650</v>
      </c>
      <c r="AH180" s="186">
        <v>56600</v>
      </c>
      <c r="AI180" s="186">
        <v>74600</v>
      </c>
      <c r="AJ180" s="186">
        <v>118000</v>
      </c>
      <c r="AK180" s="186"/>
      <c r="AL180" s="186">
        <v>46150</v>
      </c>
      <c r="AM180" s="186">
        <v>70000</v>
      </c>
      <c r="AN180" s="186">
        <v>52300</v>
      </c>
      <c r="AO180" s="186">
        <v>44000</v>
      </c>
      <c r="AP180" s="186">
        <v>33500</v>
      </c>
      <c r="AQ180" s="186">
        <v>78200</v>
      </c>
      <c r="AR180" s="186">
        <v>73700</v>
      </c>
      <c r="AS180" s="186">
        <v>477000</v>
      </c>
      <c r="AT180" s="186">
        <v>130000</v>
      </c>
      <c r="AU180" s="186"/>
      <c r="AV180" s="186">
        <v>208000</v>
      </c>
      <c r="AW180" s="186">
        <v>73900</v>
      </c>
      <c r="AX180" s="186">
        <v>14100</v>
      </c>
      <c r="AY180" s="189">
        <v>224.61</v>
      </c>
      <c r="AZ180" s="189">
        <v>11443.91</v>
      </c>
      <c r="BA180" s="268">
        <v>17971.490000000002</v>
      </c>
    </row>
    <row r="181" spans="1:53" x14ac:dyDescent="0.25">
      <c r="A181" s="275">
        <v>39250</v>
      </c>
      <c r="B181" s="186">
        <v>86800</v>
      </c>
      <c r="C181" s="186">
        <v>13100</v>
      </c>
      <c r="D181" s="186">
        <v>18600</v>
      </c>
      <c r="E181" s="186">
        <v>26050</v>
      </c>
      <c r="F181" s="186">
        <v>46450</v>
      </c>
      <c r="G181" s="186">
        <v>32300</v>
      </c>
      <c r="H181" s="186">
        <v>68400</v>
      </c>
      <c r="I181" s="186">
        <v>88900</v>
      </c>
      <c r="J181" s="186">
        <v>380000</v>
      </c>
      <c r="K181" s="186">
        <v>46950</v>
      </c>
      <c r="L181" s="186">
        <v>574000</v>
      </c>
      <c r="M181" s="186">
        <v>50200</v>
      </c>
      <c r="N181" s="186">
        <v>43150</v>
      </c>
      <c r="O181" s="186">
        <v>75500</v>
      </c>
      <c r="P181" s="186">
        <v>196500</v>
      </c>
      <c r="Q181" s="186">
        <v>639000</v>
      </c>
      <c r="R181" s="186">
        <v>54600</v>
      </c>
      <c r="S181" s="186">
        <v>85900</v>
      </c>
      <c r="T181" s="186">
        <v>319000</v>
      </c>
      <c r="U181" s="186">
        <v>21350</v>
      </c>
      <c r="V181" s="186">
        <v>32450</v>
      </c>
      <c r="W181" s="186">
        <v>46000</v>
      </c>
      <c r="X181" s="186">
        <v>30600</v>
      </c>
      <c r="Y181" s="186">
        <v>51000</v>
      </c>
      <c r="Z181" s="186">
        <v>40600</v>
      </c>
      <c r="AA181" s="186"/>
      <c r="AB181" s="186">
        <v>39450</v>
      </c>
      <c r="AC181" s="186">
        <v>53000</v>
      </c>
      <c r="AD181" s="186">
        <v>71000</v>
      </c>
      <c r="AE181" s="186">
        <v>88700</v>
      </c>
      <c r="AF181" s="186">
        <v>66000</v>
      </c>
      <c r="AG181" s="186">
        <v>39650</v>
      </c>
      <c r="AH181" s="186">
        <v>56600</v>
      </c>
      <c r="AI181" s="186">
        <v>74600</v>
      </c>
      <c r="AJ181" s="186">
        <v>118000</v>
      </c>
      <c r="AK181" s="186"/>
      <c r="AL181" s="186">
        <v>46150</v>
      </c>
      <c r="AM181" s="186">
        <v>70000</v>
      </c>
      <c r="AN181" s="186">
        <v>52300</v>
      </c>
      <c r="AO181" s="186">
        <v>44000</v>
      </c>
      <c r="AP181" s="186">
        <v>33500</v>
      </c>
      <c r="AQ181" s="186">
        <v>78200</v>
      </c>
      <c r="AR181" s="186">
        <v>73700</v>
      </c>
      <c r="AS181" s="186">
        <v>477000</v>
      </c>
      <c r="AT181" s="186">
        <v>130000</v>
      </c>
      <c r="AU181" s="186"/>
      <c r="AV181" s="186">
        <v>208000</v>
      </c>
      <c r="AW181" s="186">
        <v>73900</v>
      </c>
      <c r="AX181" s="186">
        <v>14100</v>
      </c>
      <c r="AY181" s="189">
        <v>224.61</v>
      </c>
      <c r="AZ181" s="189">
        <v>11443.91</v>
      </c>
      <c r="BA181" s="268">
        <v>17971.490000000002</v>
      </c>
    </row>
    <row r="182" spans="1:53" x14ac:dyDescent="0.25">
      <c r="A182" s="275">
        <v>39251</v>
      </c>
      <c r="B182" s="186">
        <v>87200</v>
      </c>
      <c r="C182" s="186">
        <v>13050</v>
      </c>
      <c r="D182" s="186">
        <v>18900</v>
      </c>
      <c r="E182" s="186">
        <v>27150</v>
      </c>
      <c r="F182" s="186">
        <v>49250</v>
      </c>
      <c r="G182" s="186">
        <v>35750</v>
      </c>
      <c r="H182" s="186">
        <v>71100</v>
      </c>
      <c r="I182" s="186">
        <v>90000</v>
      </c>
      <c r="J182" s="186">
        <v>384000</v>
      </c>
      <c r="K182" s="186">
        <v>49100</v>
      </c>
      <c r="L182" s="186">
        <v>589000</v>
      </c>
      <c r="M182" s="186">
        <v>50600</v>
      </c>
      <c r="N182" s="186">
        <v>44900</v>
      </c>
      <c r="O182" s="186">
        <v>82200</v>
      </c>
      <c r="P182" s="186">
        <v>194000</v>
      </c>
      <c r="Q182" s="186">
        <v>639000</v>
      </c>
      <c r="R182" s="186">
        <v>55600</v>
      </c>
      <c r="S182" s="186">
        <v>85900</v>
      </c>
      <c r="T182" s="186">
        <v>325000</v>
      </c>
      <c r="U182" s="186">
        <v>21700</v>
      </c>
      <c r="V182" s="186">
        <v>35100</v>
      </c>
      <c r="W182" s="186">
        <v>46050</v>
      </c>
      <c r="X182" s="186">
        <v>31850</v>
      </c>
      <c r="Y182" s="186">
        <v>51900</v>
      </c>
      <c r="Z182" s="186">
        <v>41800</v>
      </c>
      <c r="AA182" s="186"/>
      <c r="AB182" s="186">
        <v>38750</v>
      </c>
      <c r="AC182" s="186">
        <v>53500</v>
      </c>
      <c r="AD182" s="186">
        <v>71500</v>
      </c>
      <c r="AE182" s="186">
        <v>91400</v>
      </c>
      <c r="AF182" s="186">
        <v>65700</v>
      </c>
      <c r="AG182" s="186">
        <v>40350</v>
      </c>
      <c r="AH182" s="186">
        <v>56400</v>
      </c>
      <c r="AI182" s="186">
        <v>74900</v>
      </c>
      <c r="AJ182" s="186">
        <v>121000</v>
      </c>
      <c r="AK182" s="186"/>
      <c r="AL182" s="186">
        <v>45900</v>
      </c>
      <c r="AM182" s="186">
        <v>69200</v>
      </c>
      <c r="AN182" s="186">
        <v>53400</v>
      </c>
      <c r="AO182" s="186">
        <v>44800</v>
      </c>
      <c r="AP182" s="186">
        <v>33800</v>
      </c>
      <c r="AQ182" s="186">
        <v>79700</v>
      </c>
      <c r="AR182" s="186">
        <v>74700</v>
      </c>
      <c r="AS182" s="186">
        <v>481000</v>
      </c>
      <c r="AT182" s="186">
        <v>130500</v>
      </c>
      <c r="AU182" s="186"/>
      <c r="AV182" s="186">
        <v>212000</v>
      </c>
      <c r="AW182" s="186">
        <v>74200</v>
      </c>
      <c r="AX182" s="186">
        <v>14400</v>
      </c>
      <c r="AY182" s="189">
        <v>228.8</v>
      </c>
      <c r="AZ182" s="189">
        <v>11866.71</v>
      </c>
      <c r="BA182" s="268">
        <v>18149.52</v>
      </c>
    </row>
    <row r="183" spans="1:53" x14ac:dyDescent="0.25">
      <c r="A183" s="275">
        <v>39252</v>
      </c>
      <c r="B183" s="186">
        <v>85700</v>
      </c>
      <c r="C183" s="186">
        <v>13300</v>
      </c>
      <c r="D183" s="186">
        <v>19050</v>
      </c>
      <c r="E183" s="186">
        <v>27800</v>
      </c>
      <c r="F183" s="186">
        <v>48950</v>
      </c>
      <c r="G183" s="186">
        <v>34050</v>
      </c>
      <c r="H183" s="186">
        <v>72500</v>
      </c>
      <c r="I183" s="186">
        <v>94300</v>
      </c>
      <c r="J183" s="186">
        <v>380000</v>
      </c>
      <c r="K183" s="186">
        <v>48500</v>
      </c>
      <c r="L183" s="186">
        <v>585000</v>
      </c>
      <c r="M183" s="186">
        <v>52000</v>
      </c>
      <c r="N183" s="186">
        <v>46450</v>
      </c>
      <c r="O183" s="186">
        <v>78500</v>
      </c>
      <c r="P183" s="186">
        <v>194000</v>
      </c>
      <c r="Q183" s="186">
        <v>629000</v>
      </c>
      <c r="R183" s="186">
        <v>56200</v>
      </c>
      <c r="S183" s="186">
        <v>86700</v>
      </c>
      <c r="T183" s="186">
        <v>342000</v>
      </c>
      <c r="U183" s="186">
        <v>21950</v>
      </c>
      <c r="V183" s="186">
        <v>33450</v>
      </c>
      <c r="W183" s="186">
        <v>46400</v>
      </c>
      <c r="X183" s="186">
        <v>32150</v>
      </c>
      <c r="Y183" s="186">
        <v>52000</v>
      </c>
      <c r="Z183" s="186">
        <v>41750</v>
      </c>
      <c r="AA183" s="186"/>
      <c r="AB183" s="186">
        <v>37950</v>
      </c>
      <c r="AC183" s="186">
        <v>55500</v>
      </c>
      <c r="AD183" s="186">
        <v>74600</v>
      </c>
      <c r="AE183" s="186">
        <v>91000</v>
      </c>
      <c r="AF183" s="186">
        <v>66000</v>
      </c>
      <c r="AG183" s="186">
        <v>42250</v>
      </c>
      <c r="AH183" s="186">
        <v>56400</v>
      </c>
      <c r="AI183" s="186">
        <v>72700</v>
      </c>
      <c r="AJ183" s="186">
        <v>123000</v>
      </c>
      <c r="AK183" s="186"/>
      <c r="AL183" s="186">
        <v>45200</v>
      </c>
      <c r="AM183" s="186">
        <v>68300</v>
      </c>
      <c r="AN183" s="186">
        <v>52300</v>
      </c>
      <c r="AO183" s="186">
        <v>45450</v>
      </c>
      <c r="AP183" s="186">
        <v>34000</v>
      </c>
      <c r="AQ183" s="186">
        <v>80400</v>
      </c>
      <c r="AR183" s="186">
        <v>78000</v>
      </c>
      <c r="AS183" s="186">
        <v>475500</v>
      </c>
      <c r="AT183" s="186">
        <v>129000</v>
      </c>
      <c r="AU183" s="186"/>
      <c r="AV183" s="186">
        <v>211000</v>
      </c>
      <c r="AW183" s="186">
        <v>74100</v>
      </c>
      <c r="AX183" s="186">
        <v>14550</v>
      </c>
      <c r="AY183" s="189">
        <v>229.04</v>
      </c>
      <c r="AZ183" s="189">
        <v>11866.71</v>
      </c>
      <c r="BA183" s="268">
        <v>18163.61</v>
      </c>
    </row>
    <row r="184" spans="1:53" x14ac:dyDescent="0.25">
      <c r="A184" s="275">
        <v>39253</v>
      </c>
      <c r="B184" s="186">
        <v>89000</v>
      </c>
      <c r="C184" s="186">
        <v>13050</v>
      </c>
      <c r="D184" s="186">
        <v>20800</v>
      </c>
      <c r="E184" s="186">
        <v>27000</v>
      </c>
      <c r="F184" s="186">
        <v>46300</v>
      </c>
      <c r="G184" s="186">
        <v>30700</v>
      </c>
      <c r="H184" s="186">
        <v>72500</v>
      </c>
      <c r="I184" s="186">
        <v>95700</v>
      </c>
      <c r="J184" s="186">
        <v>381000</v>
      </c>
      <c r="K184" s="186">
        <v>47300</v>
      </c>
      <c r="L184" s="186">
        <v>577000</v>
      </c>
      <c r="M184" s="186">
        <v>51600</v>
      </c>
      <c r="N184" s="186">
        <v>44600</v>
      </c>
      <c r="O184" s="186">
        <v>74100</v>
      </c>
      <c r="P184" s="186">
        <v>191000</v>
      </c>
      <c r="Q184" s="186">
        <v>620000</v>
      </c>
      <c r="R184" s="186">
        <v>58700</v>
      </c>
      <c r="S184" s="186">
        <v>87000</v>
      </c>
      <c r="T184" s="186">
        <v>337000</v>
      </c>
      <c r="U184" s="186">
        <v>23000</v>
      </c>
      <c r="V184" s="186">
        <v>30400</v>
      </c>
      <c r="W184" s="186">
        <v>48800</v>
      </c>
      <c r="X184" s="186">
        <v>32150</v>
      </c>
      <c r="Y184" s="186">
        <v>50500</v>
      </c>
      <c r="Z184" s="186">
        <v>41850</v>
      </c>
      <c r="AA184" s="186"/>
      <c r="AB184" s="186">
        <v>36400</v>
      </c>
      <c r="AC184" s="186">
        <v>52700</v>
      </c>
      <c r="AD184" s="186">
        <v>72900</v>
      </c>
      <c r="AE184" s="186">
        <v>91200</v>
      </c>
      <c r="AF184" s="186">
        <v>64100</v>
      </c>
      <c r="AG184" s="186">
        <v>39000</v>
      </c>
      <c r="AH184" s="186">
        <v>56500</v>
      </c>
      <c r="AI184" s="186">
        <v>72900</v>
      </c>
      <c r="AJ184" s="186">
        <v>122000</v>
      </c>
      <c r="AK184" s="186"/>
      <c r="AL184" s="186">
        <v>44700</v>
      </c>
      <c r="AM184" s="186">
        <v>66900</v>
      </c>
      <c r="AN184" s="186">
        <v>50000</v>
      </c>
      <c r="AO184" s="186">
        <v>44200</v>
      </c>
      <c r="AP184" s="186">
        <v>32450</v>
      </c>
      <c r="AQ184" s="186">
        <v>80900</v>
      </c>
      <c r="AR184" s="186">
        <v>76700</v>
      </c>
      <c r="AS184" s="186">
        <v>472500</v>
      </c>
      <c r="AT184" s="186">
        <v>127000</v>
      </c>
      <c r="AU184" s="186"/>
      <c r="AV184" s="186">
        <v>211500</v>
      </c>
      <c r="AW184" s="186">
        <v>73700</v>
      </c>
      <c r="AX184" s="186">
        <v>14850</v>
      </c>
      <c r="AY184" s="189">
        <v>226.58</v>
      </c>
      <c r="AZ184" s="189">
        <v>11905.48</v>
      </c>
      <c r="BA184" s="268">
        <v>18211.68</v>
      </c>
    </row>
    <row r="185" spans="1:53" x14ac:dyDescent="0.25">
      <c r="A185" s="275">
        <v>39254</v>
      </c>
      <c r="B185" s="186">
        <v>88000</v>
      </c>
      <c r="C185" s="186">
        <v>13450</v>
      </c>
      <c r="D185" s="186">
        <v>20550</v>
      </c>
      <c r="E185" s="186">
        <v>26800</v>
      </c>
      <c r="F185" s="186">
        <v>48250</v>
      </c>
      <c r="G185" s="186">
        <v>31350</v>
      </c>
      <c r="H185" s="186">
        <v>78000</v>
      </c>
      <c r="I185" s="186">
        <v>91700</v>
      </c>
      <c r="J185" s="186">
        <v>377500</v>
      </c>
      <c r="K185" s="186">
        <v>45850</v>
      </c>
      <c r="L185" s="186">
        <v>589000</v>
      </c>
      <c r="M185" s="186">
        <v>50000</v>
      </c>
      <c r="N185" s="186">
        <v>45250</v>
      </c>
      <c r="O185" s="186">
        <v>77800</v>
      </c>
      <c r="P185" s="186">
        <v>187500</v>
      </c>
      <c r="Q185" s="186">
        <v>614000</v>
      </c>
      <c r="R185" s="186">
        <v>59200</v>
      </c>
      <c r="S185" s="186">
        <v>86500</v>
      </c>
      <c r="T185" s="186">
        <v>352500</v>
      </c>
      <c r="U185" s="186">
        <v>23900</v>
      </c>
      <c r="V185" s="186">
        <v>30200</v>
      </c>
      <c r="W185" s="186">
        <v>48750</v>
      </c>
      <c r="X185" s="186">
        <v>34500</v>
      </c>
      <c r="Y185" s="186">
        <v>50800</v>
      </c>
      <c r="Z185" s="186">
        <v>41800</v>
      </c>
      <c r="AA185" s="186"/>
      <c r="AB185" s="186">
        <v>36900</v>
      </c>
      <c r="AC185" s="186">
        <v>53600</v>
      </c>
      <c r="AD185" s="186">
        <v>73600</v>
      </c>
      <c r="AE185" s="186">
        <v>91500</v>
      </c>
      <c r="AF185" s="186">
        <v>65000</v>
      </c>
      <c r="AG185" s="186">
        <v>39500</v>
      </c>
      <c r="AH185" s="186">
        <v>56500</v>
      </c>
      <c r="AI185" s="186">
        <v>74000</v>
      </c>
      <c r="AJ185" s="186">
        <v>118000</v>
      </c>
      <c r="AK185" s="186"/>
      <c r="AL185" s="186">
        <v>44350</v>
      </c>
      <c r="AM185" s="186">
        <v>65400</v>
      </c>
      <c r="AN185" s="186">
        <v>49800</v>
      </c>
      <c r="AO185" s="186">
        <v>44000</v>
      </c>
      <c r="AP185" s="186">
        <v>32100</v>
      </c>
      <c r="AQ185" s="186">
        <v>79000</v>
      </c>
      <c r="AR185" s="186">
        <v>77400</v>
      </c>
      <c r="AS185" s="186">
        <v>456000</v>
      </c>
      <c r="AT185" s="186">
        <v>126500</v>
      </c>
      <c r="AU185" s="186"/>
      <c r="AV185" s="186">
        <v>212000</v>
      </c>
      <c r="AW185" s="186">
        <v>73600</v>
      </c>
      <c r="AX185" s="186">
        <v>14600</v>
      </c>
      <c r="AY185" s="189">
        <v>227.81</v>
      </c>
      <c r="AZ185" s="189">
        <v>12207.97</v>
      </c>
      <c r="BA185" s="268">
        <v>18240.3</v>
      </c>
    </row>
    <row r="186" spans="1:53" x14ac:dyDescent="0.25">
      <c r="A186" s="275">
        <v>39255</v>
      </c>
      <c r="B186" s="186">
        <v>84500</v>
      </c>
      <c r="C186" s="186">
        <v>13300</v>
      </c>
      <c r="D186" s="186">
        <v>20150</v>
      </c>
      <c r="E186" s="186">
        <v>26150</v>
      </c>
      <c r="F186" s="186">
        <v>49900</v>
      </c>
      <c r="G186" s="186">
        <v>30500</v>
      </c>
      <c r="H186" s="186">
        <v>76500</v>
      </c>
      <c r="I186" s="186">
        <v>89700</v>
      </c>
      <c r="J186" s="186">
        <v>374500</v>
      </c>
      <c r="K186" s="186">
        <v>45100</v>
      </c>
      <c r="L186" s="186">
        <v>591000</v>
      </c>
      <c r="M186" s="186">
        <v>50500</v>
      </c>
      <c r="N186" s="186">
        <v>44300</v>
      </c>
      <c r="O186" s="186">
        <v>74200</v>
      </c>
      <c r="P186" s="186">
        <v>186500</v>
      </c>
      <c r="Q186" s="186">
        <v>620000</v>
      </c>
      <c r="R186" s="186">
        <v>58700</v>
      </c>
      <c r="S186" s="186">
        <v>86500</v>
      </c>
      <c r="T186" s="186">
        <v>345000</v>
      </c>
      <c r="U186" s="186">
        <v>23900</v>
      </c>
      <c r="V186" s="186">
        <v>29200</v>
      </c>
      <c r="W186" s="186">
        <v>47900</v>
      </c>
      <c r="X186" s="186">
        <v>34700</v>
      </c>
      <c r="Y186" s="186">
        <v>52500</v>
      </c>
      <c r="Z186" s="186">
        <v>41300</v>
      </c>
      <c r="AA186" s="186"/>
      <c r="AB186" s="186">
        <v>38300</v>
      </c>
      <c r="AC186" s="186">
        <v>52200</v>
      </c>
      <c r="AD186" s="186">
        <v>70300</v>
      </c>
      <c r="AE186" s="186">
        <v>92000</v>
      </c>
      <c r="AF186" s="186">
        <v>63000</v>
      </c>
      <c r="AG186" s="186">
        <v>37050</v>
      </c>
      <c r="AH186" s="186">
        <v>54700</v>
      </c>
      <c r="AI186" s="186">
        <v>74600</v>
      </c>
      <c r="AJ186" s="186">
        <v>112500</v>
      </c>
      <c r="AK186" s="186"/>
      <c r="AL186" s="186">
        <v>43650</v>
      </c>
      <c r="AM186" s="186">
        <v>63700</v>
      </c>
      <c r="AN186" s="186">
        <v>47400</v>
      </c>
      <c r="AO186" s="186">
        <v>43050</v>
      </c>
      <c r="AP186" s="186">
        <v>31800</v>
      </c>
      <c r="AQ186" s="186">
        <v>76000</v>
      </c>
      <c r="AR186" s="186">
        <v>76400</v>
      </c>
      <c r="AS186" s="186">
        <v>454000</v>
      </c>
      <c r="AT186" s="186">
        <v>125500</v>
      </c>
      <c r="AU186" s="186"/>
      <c r="AV186" s="186">
        <v>210500</v>
      </c>
      <c r="AW186" s="186">
        <v>72800</v>
      </c>
      <c r="AX186" s="186">
        <v>14100</v>
      </c>
      <c r="AY186" s="189">
        <v>224.95</v>
      </c>
      <c r="AZ186" s="189">
        <v>12239.71</v>
      </c>
      <c r="BA186" s="268">
        <v>18188.63</v>
      </c>
    </row>
    <row r="187" spans="1:53" x14ac:dyDescent="0.25">
      <c r="A187" s="275">
        <v>39256</v>
      </c>
      <c r="B187" s="186">
        <v>84500</v>
      </c>
      <c r="C187" s="186">
        <v>13300</v>
      </c>
      <c r="D187" s="186">
        <v>20150</v>
      </c>
      <c r="E187" s="186">
        <v>26150</v>
      </c>
      <c r="F187" s="186">
        <v>49900</v>
      </c>
      <c r="G187" s="186">
        <v>30500</v>
      </c>
      <c r="H187" s="186">
        <v>76500</v>
      </c>
      <c r="I187" s="186">
        <v>89700</v>
      </c>
      <c r="J187" s="186">
        <v>374500</v>
      </c>
      <c r="K187" s="186">
        <v>45100</v>
      </c>
      <c r="L187" s="186">
        <v>591000</v>
      </c>
      <c r="M187" s="186">
        <v>50500</v>
      </c>
      <c r="N187" s="186">
        <v>44300</v>
      </c>
      <c r="O187" s="186">
        <v>74200</v>
      </c>
      <c r="P187" s="186">
        <v>186500</v>
      </c>
      <c r="Q187" s="186">
        <v>620000</v>
      </c>
      <c r="R187" s="186">
        <v>58700</v>
      </c>
      <c r="S187" s="186">
        <v>86500</v>
      </c>
      <c r="T187" s="186">
        <v>345000</v>
      </c>
      <c r="U187" s="186">
        <v>23900</v>
      </c>
      <c r="V187" s="186">
        <v>29200</v>
      </c>
      <c r="W187" s="186">
        <v>47900</v>
      </c>
      <c r="X187" s="186">
        <v>34700</v>
      </c>
      <c r="Y187" s="186">
        <v>52500</v>
      </c>
      <c r="Z187" s="186">
        <v>41300</v>
      </c>
      <c r="AA187" s="186"/>
      <c r="AB187" s="186">
        <v>38300</v>
      </c>
      <c r="AC187" s="186">
        <v>52200</v>
      </c>
      <c r="AD187" s="186">
        <v>70300</v>
      </c>
      <c r="AE187" s="186">
        <v>92000</v>
      </c>
      <c r="AF187" s="186">
        <v>63000</v>
      </c>
      <c r="AG187" s="186">
        <v>37050</v>
      </c>
      <c r="AH187" s="186">
        <v>54700</v>
      </c>
      <c r="AI187" s="186">
        <v>74600</v>
      </c>
      <c r="AJ187" s="186">
        <v>112500</v>
      </c>
      <c r="AK187" s="186"/>
      <c r="AL187" s="186">
        <v>43650</v>
      </c>
      <c r="AM187" s="186">
        <v>63700</v>
      </c>
      <c r="AN187" s="186">
        <v>47400</v>
      </c>
      <c r="AO187" s="186">
        <v>43050</v>
      </c>
      <c r="AP187" s="186">
        <v>31800</v>
      </c>
      <c r="AQ187" s="186">
        <v>76000</v>
      </c>
      <c r="AR187" s="186">
        <v>76400</v>
      </c>
      <c r="AS187" s="186">
        <v>454000</v>
      </c>
      <c r="AT187" s="186">
        <v>125500</v>
      </c>
      <c r="AU187" s="186"/>
      <c r="AV187" s="186">
        <v>210500</v>
      </c>
      <c r="AW187" s="186">
        <v>72800</v>
      </c>
      <c r="AX187" s="186">
        <v>14100</v>
      </c>
      <c r="AY187" s="189">
        <v>224.95</v>
      </c>
      <c r="AZ187" s="189">
        <v>12239.71</v>
      </c>
      <c r="BA187" s="268">
        <v>18188.63</v>
      </c>
    </row>
    <row r="188" spans="1:53" x14ac:dyDescent="0.25">
      <c r="A188" s="275">
        <v>39257</v>
      </c>
      <c r="B188" s="186">
        <v>84500</v>
      </c>
      <c r="C188" s="186">
        <v>13300</v>
      </c>
      <c r="D188" s="186">
        <v>20150</v>
      </c>
      <c r="E188" s="186">
        <v>26150</v>
      </c>
      <c r="F188" s="186">
        <v>49900</v>
      </c>
      <c r="G188" s="186">
        <v>30500</v>
      </c>
      <c r="H188" s="186">
        <v>76500</v>
      </c>
      <c r="I188" s="186">
        <v>89700</v>
      </c>
      <c r="J188" s="186">
        <v>374500</v>
      </c>
      <c r="K188" s="186">
        <v>45100</v>
      </c>
      <c r="L188" s="186">
        <v>591000</v>
      </c>
      <c r="M188" s="186">
        <v>50500</v>
      </c>
      <c r="N188" s="186">
        <v>44300</v>
      </c>
      <c r="O188" s="186">
        <v>74200</v>
      </c>
      <c r="P188" s="186">
        <v>186500</v>
      </c>
      <c r="Q188" s="186">
        <v>620000</v>
      </c>
      <c r="R188" s="186">
        <v>58700</v>
      </c>
      <c r="S188" s="186">
        <v>86500</v>
      </c>
      <c r="T188" s="186">
        <v>345000</v>
      </c>
      <c r="U188" s="186">
        <v>23900</v>
      </c>
      <c r="V188" s="186">
        <v>29200</v>
      </c>
      <c r="W188" s="186">
        <v>47900</v>
      </c>
      <c r="X188" s="186">
        <v>34700</v>
      </c>
      <c r="Y188" s="186">
        <v>52500</v>
      </c>
      <c r="Z188" s="186">
        <v>41300</v>
      </c>
      <c r="AA188" s="186"/>
      <c r="AB188" s="186">
        <v>38300</v>
      </c>
      <c r="AC188" s="186">
        <v>52200</v>
      </c>
      <c r="AD188" s="186">
        <v>70300</v>
      </c>
      <c r="AE188" s="186">
        <v>92000</v>
      </c>
      <c r="AF188" s="186">
        <v>63000</v>
      </c>
      <c r="AG188" s="186">
        <v>37050</v>
      </c>
      <c r="AH188" s="186">
        <v>54700</v>
      </c>
      <c r="AI188" s="186">
        <v>74600</v>
      </c>
      <c r="AJ188" s="186">
        <v>112500</v>
      </c>
      <c r="AK188" s="186"/>
      <c r="AL188" s="186">
        <v>43650</v>
      </c>
      <c r="AM188" s="186">
        <v>63700</v>
      </c>
      <c r="AN188" s="186">
        <v>47400</v>
      </c>
      <c r="AO188" s="186">
        <v>43050</v>
      </c>
      <c r="AP188" s="186">
        <v>31800</v>
      </c>
      <c r="AQ188" s="186">
        <v>76000</v>
      </c>
      <c r="AR188" s="186">
        <v>76400</v>
      </c>
      <c r="AS188" s="186">
        <v>454000</v>
      </c>
      <c r="AT188" s="186">
        <v>125500</v>
      </c>
      <c r="AU188" s="186"/>
      <c r="AV188" s="186">
        <v>210500</v>
      </c>
      <c r="AW188" s="186">
        <v>72800</v>
      </c>
      <c r="AX188" s="186">
        <v>14100</v>
      </c>
      <c r="AY188" s="189">
        <v>224.95</v>
      </c>
      <c r="AZ188" s="189">
        <v>12239.71</v>
      </c>
      <c r="BA188" s="268">
        <v>18188.63</v>
      </c>
    </row>
    <row r="189" spans="1:53" x14ac:dyDescent="0.25">
      <c r="A189" s="275">
        <v>39258</v>
      </c>
      <c r="B189" s="186">
        <v>83300</v>
      </c>
      <c r="C189" s="186">
        <v>13550</v>
      </c>
      <c r="D189" s="186">
        <v>19600</v>
      </c>
      <c r="E189" s="186">
        <v>26800</v>
      </c>
      <c r="F189" s="186">
        <v>52100</v>
      </c>
      <c r="G189" s="186">
        <v>29800</v>
      </c>
      <c r="H189" s="186">
        <v>75000</v>
      </c>
      <c r="I189" s="186">
        <v>89700</v>
      </c>
      <c r="J189" s="186">
        <v>377500</v>
      </c>
      <c r="K189" s="186">
        <v>44750</v>
      </c>
      <c r="L189" s="186">
        <v>588000</v>
      </c>
      <c r="M189" s="186">
        <v>49900</v>
      </c>
      <c r="N189" s="186">
        <v>44500</v>
      </c>
      <c r="O189" s="186">
        <v>72000</v>
      </c>
      <c r="P189" s="186">
        <v>182500</v>
      </c>
      <c r="Q189" s="186">
        <v>605000</v>
      </c>
      <c r="R189" s="186">
        <v>58000</v>
      </c>
      <c r="S189" s="186">
        <v>85400</v>
      </c>
      <c r="T189" s="186">
        <v>366000</v>
      </c>
      <c r="U189" s="186">
        <v>23400</v>
      </c>
      <c r="V189" s="186">
        <v>28850</v>
      </c>
      <c r="W189" s="186">
        <v>47500</v>
      </c>
      <c r="X189" s="186">
        <v>33700</v>
      </c>
      <c r="Y189" s="186">
        <v>52500</v>
      </c>
      <c r="Z189" s="186">
        <v>41300</v>
      </c>
      <c r="AA189" s="186"/>
      <c r="AB189" s="186">
        <v>37550</v>
      </c>
      <c r="AC189" s="186">
        <v>52200</v>
      </c>
      <c r="AD189" s="186">
        <v>68700</v>
      </c>
      <c r="AE189" s="186">
        <v>92300</v>
      </c>
      <c r="AF189" s="186">
        <v>65800</v>
      </c>
      <c r="AG189" s="186">
        <v>36500</v>
      </c>
      <c r="AH189" s="186">
        <v>53100</v>
      </c>
      <c r="AI189" s="186">
        <v>77000</v>
      </c>
      <c r="AJ189" s="186">
        <v>113000</v>
      </c>
      <c r="AK189" s="186"/>
      <c r="AL189" s="186">
        <v>44150</v>
      </c>
      <c r="AM189" s="186">
        <v>65100</v>
      </c>
      <c r="AN189" s="186">
        <v>46750</v>
      </c>
      <c r="AO189" s="186">
        <v>42450</v>
      </c>
      <c r="AP189" s="186">
        <v>30750</v>
      </c>
      <c r="AQ189" s="186">
        <v>76000</v>
      </c>
      <c r="AR189" s="186">
        <v>75300</v>
      </c>
      <c r="AS189" s="186">
        <v>448000</v>
      </c>
      <c r="AT189" s="186">
        <v>115000</v>
      </c>
      <c r="AU189" s="186"/>
      <c r="AV189" s="186">
        <v>210000</v>
      </c>
      <c r="AW189" s="186">
        <v>72800</v>
      </c>
      <c r="AX189" s="186">
        <v>13550</v>
      </c>
      <c r="AY189" s="189">
        <v>223.4</v>
      </c>
      <c r="AZ189" s="189">
        <v>12040.9</v>
      </c>
      <c r="BA189" s="268">
        <v>18087.48</v>
      </c>
    </row>
    <row r="190" spans="1:53" x14ac:dyDescent="0.25">
      <c r="A190" s="275">
        <v>39259</v>
      </c>
      <c r="B190" s="186">
        <v>83200</v>
      </c>
      <c r="C190" s="186">
        <v>13800</v>
      </c>
      <c r="D190" s="186">
        <v>19200</v>
      </c>
      <c r="E190" s="186">
        <v>26750</v>
      </c>
      <c r="F190" s="186">
        <v>54000</v>
      </c>
      <c r="G190" s="186">
        <v>30350</v>
      </c>
      <c r="H190" s="186">
        <v>73000</v>
      </c>
      <c r="I190" s="186">
        <v>89600</v>
      </c>
      <c r="J190" s="186">
        <v>374000</v>
      </c>
      <c r="K190" s="186">
        <v>45800</v>
      </c>
      <c r="L190" s="186">
        <v>588000</v>
      </c>
      <c r="M190" s="186">
        <v>49400</v>
      </c>
      <c r="N190" s="186">
        <v>44800</v>
      </c>
      <c r="O190" s="186">
        <v>71800</v>
      </c>
      <c r="P190" s="186">
        <v>174500</v>
      </c>
      <c r="Q190" s="186">
        <v>603000</v>
      </c>
      <c r="R190" s="186">
        <v>57500</v>
      </c>
      <c r="S190" s="186">
        <v>84000</v>
      </c>
      <c r="T190" s="186">
        <v>362500</v>
      </c>
      <c r="U190" s="186">
        <v>23600</v>
      </c>
      <c r="V190" s="186">
        <v>29400</v>
      </c>
      <c r="W190" s="186">
        <v>46500</v>
      </c>
      <c r="X190" s="186">
        <v>34050</v>
      </c>
      <c r="Y190" s="186">
        <v>51400</v>
      </c>
      <c r="Z190" s="186">
        <v>40800</v>
      </c>
      <c r="AA190" s="186"/>
      <c r="AB190" s="186">
        <v>38850</v>
      </c>
      <c r="AC190" s="186">
        <v>52100</v>
      </c>
      <c r="AD190" s="186">
        <v>67100</v>
      </c>
      <c r="AE190" s="186">
        <v>91000</v>
      </c>
      <c r="AF190" s="186">
        <v>64700</v>
      </c>
      <c r="AG190" s="186">
        <v>37350</v>
      </c>
      <c r="AH190" s="186">
        <v>52000</v>
      </c>
      <c r="AI190" s="186">
        <v>73300</v>
      </c>
      <c r="AJ190" s="186">
        <v>114500</v>
      </c>
      <c r="AK190" s="186"/>
      <c r="AL190" s="186">
        <v>43800</v>
      </c>
      <c r="AM190" s="186">
        <v>66800</v>
      </c>
      <c r="AN190" s="186">
        <v>47950</v>
      </c>
      <c r="AO190" s="186">
        <v>42500</v>
      </c>
      <c r="AP190" s="186">
        <v>29600</v>
      </c>
      <c r="AQ190" s="186">
        <v>75700</v>
      </c>
      <c r="AR190" s="186">
        <v>75300</v>
      </c>
      <c r="AS190" s="186">
        <v>443000</v>
      </c>
      <c r="AT190" s="186">
        <v>125000</v>
      </c>
      <c r="AU190" s="186"/>
      <c r="AV190" s="186">
        <v>211500</v>
      </c>
      <c r="AW190" s="186">
        <v>72200</v>
      </c>
      <c r="AX190" s="186">
        <v>13300</v>
      </c>
      <c r="AY190" s="189">
        <v>222.43</v>
      </c>
      <c r="AZ190" s="189">
        <v>11917.1</v>
      </c>
      <c r="BA190" s="268">
        <v>18066.11</v>
      </c>
    </row>
    <row r="191" spans="1:53" x14ac:dyDescent="0.25">
      <c r="A191" s="275">
        <v>39260</v>
      </c>
      <c r="B191" s="186">
        <v>81800</v>
      </c>
      <c r="C191" s="186">
        <v>14600</v>
      </c>
      <c r="D191" s="186">
        <v>19000</v>
      </c>
      <c r="E191" s="186">
        <v>26150</v>
      </c>
      <c r="F191" s="186">
        <v>55300</v>
      </c>
      <c r="G191" s="186">
        <v>28450</v>
      </c>
      <c r="H191" s="186">
        <v>76200</v>
      </c>
      <c r="I191" s="186">
        <v>89300</v>
      </c>
      <c r="J191" s="186">
        <v>364500</v>
      </c>
      <c r="K191" s="186">
        <v>45850</v>
      </c>
      <c r="L191" s="186">
        <v>581000</v>
      </c>
      <c r="M191" s="186">
        <v>49400</v>
      </c>
      <c r="N191" s="186">
        <v>45650</v>
      </c>
      <c r="O191" s="186">
        <v>70500</v>
      </c>
      <c r="P191" s="186">
        <v>176000</v>
      </c>
      <c r="Q191" s="186">
        <v>599000</v>
      </c>
      <c r="R191" s="186">
        <v>56500</v>
      </c>
      <c r="S191" s="186">
        <v>84400</v>
      </c>
      <c r="T191" s="186">
        <v>336000</v>
      </c>
      <c r="U191" s="186">
        <v>23450</v>
      </c>
      <c r="V191" s="186">
        <v>27850</v>
      </c>
      <c r="W191" s="186">
        <v>45850</v>
      </c>
      <c r="X191" s="186">
        <v>33500</v>
      </c>
      <c r="Y191" s="186">
        <v>53500</v>
      </c>
      <c r="Z191" s="186">
        <v>40750</v>
      </c>
      <c r="AA191" s="186"/>
      <c r="AB191" s="186">
        <v>38850</v>
      </c>
      <c r="AC191" s="186">
        <v>51200</v>
      </c>
      <c r="AD191" s="186">
        <v>66200</v>
      </c>
      <c r="AE191" s="186">
        <v>89600</v>
      </c>
      <c r="AF191" s="186">
        <v>63500</v>
      </c>
      <c r="AG191" s="186">
        <v>35000</v>
      </c>
      <c r="AH191" s="186">
        <v>51200</v>
      </c>
      <c r="AI191" s="186">
        <v>74800</v>
      </c>
      <c r="AJ191" s="186">
        <v>111500</v>
      </c>
      <c r="AK191" s="186"/>
      <c r="AL191" s="186">
        <v>43150</v>
      </c>
      <c r="AM191" s="186">
        <v>66200</v>
      </c>
      <c r="AN191" s="186">
        <v>49700</v>
      </c>
      <c r="AO191" s="186">
        <v>40450</v>
      </c>
      <c r="AP191" s="186">
        <v>29950</v>
      </c>
      <c r="AQ191" s="186">
        <v>76900</v>
      </c>
      <c r="AR191" s="186">
        <v>76900</v>
      </c>
      <c r="AS191" s="186">
        <v>435000</v>
      </c>
      <c r="AT191" s="186">
        <v>134500</v>
      </c>
      <c r="AU191" s="186"/>
      <c r="AV191" s="186">
        <v>211500</v>
      </c>
      <c r="AW191" s="186">
        <v>71100</v>
      </c>
      <c r="AX191" s="186">
        <v>12900</v>
      </c>
      <c r="AY191" s="189">
        <v>220.35</v>
      </c>
      <c r="AZ191" s="189">
        <v>11914.53</v>
      </c>
      <c r="BA191" s="268">
        <v>17849.28</v>
      </c>
    </row>
    <row r="192" spans="1:53" x14ac:dyDescent="0.25">
      <c r="A192" s="275">
        <v>39261</v>
      </c>
      <c r="B192" s="186">
        <v>82500</v>
      </c>
      <c r="C192" s="186">
        <v>14600</v>
      </c>
      <c r="D192" s="186">
        <v>19100</v>
      </c>
      <c r="E192" s="186">
        <v>26950</v>
      </c>
      <c r="F192" s="186">
        <v>54800</v>
      </c>
      <c r="G192" s="186">
        <v>28950</v>
      </c>
      <c r="H192" s="186">
        <v>84000</v>
      </c>
      <c r="I192" s="186">
        <v>89300</v>
      </c>
      <c r="J192" s="186">
        <v>363500</v>
      </c>
      <c r="K192" s="186">
        <v>45500</v>
      </c>
      <c r="L192" s="186">
        <v>578000</v>
      </c>
      <c r="M192" s="186">
        <v>51900</v>
      </c>
      <c r="N192" s="186">
        <v>45800</v>
      </c>
      <c r="O192" s="186">
        <v>74800</v>
      </c>
      <c r="P192" s="186">
        <v>182500</v>
      </c>
      <c r="Q192" s="186">
        <v>610000</v>
      </c>
      <c r="R192" s="186">
        <v>56000</v>
      </c>
      <c r="S192" s="186">
        <v>86300</v>
      </c>
      <c r="T192" s="186">
        <v>351500</v>
      </c>
      <c r="U192" s="186">
        <v>23400</v>
      </c>
      <c r="V192" s="186">
        <v>28500</v>
      </c>
      <c r="W192" s="186">
        <v>46300</v>
      </c>
      <c r="X192" s="186">
        <v>33900</v>
      </c>
      <c r="Y192" s="186">
        <v>57400</v>
      </c>
      <c r="Z192" s="186">
        <v>41400</v>
      </c>
      <c r="AA192" s="186"/>
      <c r="AB192" s="186">
        <v>39500</v>
      </c>
      <c r="AC192" s="186">
        <v>52600</v>
      </c>
      <c r="AD192" s="186">
        <v>68800</v>
      </c>
      <c r="AE192" s="186">
        <v>89700</v>
      </c>
      <c r="AF192" s="186">
        <v>65800</v>
      </c>
      <c r="AG192" s="186">
        <v>35850</v>
      </c>
      <c r="AH192" s="186">
        <v>51800</v>
      </c>
      <c r="AI192" s="186">
        <v>74100</v>
      </c>
      <c r="AJ192" s="186">
        <v>114000</v>
      </c>
      <c r="AK192" s="186"/>
      <c r="AL192" s="186">
        <v>42700</v>
      </c>
      <c r="AM192" s="186">
        <v>65100</v>
      </c>
      <c r="AN192" s="186">
        <v>49000</v>
      </c>
      <c r="AO192" s="186">
        <v>41000</v>
      </c>
      <c r="AP192" s="186">
        <v>31500</v>
      </c>
      <c r="AQ192" s="186">
        <v>77500</v>
      </c>
      <c r="AR192" s="186">
        <v>79800</v>
      </c>
      <c r="AS192" s="186">
        <v>437000</v>
      </c>
      <c r="AT192" s="186">
        <v>134500</v>
      </c>
      <c r="AU192" s="186"/>
      <c r="AV192" s="186">
        <v>212000</v>
      </c>
      <c r="AW192" s="186">
        <v>70000</v>
      </c>
      <c r="AX192" s="186">
        <v>13250</v>
      </c>
      <c r="AY192" s="189">
        <v>222.6</v>
      </c>
      <c r="AZ192" s="189">
        <v>12050</v>
      </c>
      <c r="BA192" s="268">
        <v>17932.27</v>
      </c>
    </row>
    <row r="193" spans="1:53" x14ac:dyDescent="0.25">
      <c r="A193" s="275">
        <v>39262</v>
      </c>
      <c r="B193" s="186">
        <v>81100</v>
      </c>
      <c r="C193" s="186">
        <v>14400</v>
      </c>
      <c r="D193" s="186">
        <v>18850</v>
      </c>
      <c r="E193" s="186">
        <v>26500</v>
      </c>
      <c r="F193" s="186">
        <v>52300</v>
      </c>
      <c r="G193" s="186">
        <v>28500</v>
      </c>
      <c r="H193" s="186">
        <v>93000</v>
      </c>
      <c r="I193" s="186">
        <v>88600</v>
      </c>
      <c r="J193" s="186">
        <v>360000</v>
      </c>
      <c r="K193" s="186">
        <v>45300</v>
      </c>
      <c r="L193" s="186">
        <v>566000</v>
      </c>
      <c r="M193" s="186">
        <v>50600</v>
      </c>
      <c r="N193" s="186">
        <v>45200</v>
      </c>
      <c r="O193" s="186">
        <v>74300</v>
      </c>
      <c r="P193" s="186">
        <v>178000</v>
      </c>
      <c r="Q193" s="186">
        <v>602000</v>
      </c>
      <c r="R193" s="186">
        <v>56200</v>
      </c>
      <c r="S193" s="186">
        <v>88400</v>
      </c>
      <c r="T193" s="186">
        <v>345000</v>
      </c>
      <c r="U193" s="186">
        <v>23400</v>
      </c>
      <c r="V193" s="186">
        <v>28300</v>
      </c>
      <c r="W193" s="186">
        <v>45050</v>
      </c>
      <c r="X193" s="186">
        <v>33350</v>
      </c>
      <c r="Y193" s="186">
        <v>59800</v>
      </c>
      <c r="Z193" s="186">
        <v>41000</v>
      </c>
      <c r="AA193" s="186"/>
      <c r="AB193" s="186">
        <v>40700</v>
      </c>
      <c r="AC193" s="186">
        <v>53800</v>
      </c>
      <c r="AD193" s="186">
        <v>67600</v>
      </c>
      <c r="AE193" s="186">
        <v>87800</v>
      </c>
      <c r="AF193" s="186">
        <v>65800</v>
      </c>
      <c r="AG193" s="186">
        <v>36000</v>
      </c>
      <c r="AH193" s="186">
        <v>51000</v>
      </c>
      <c r="AI193" s="186">
        <v>73000</v>
      </c>
      <c r="AJ193" s="186">
        <v>110500</v>
      </c>
      <c r="AK193" s="186"/>
      <c r="AL193" s="186">
        <v>43200</v>
      </c>
      <c r="AM193" s="186">
        <v>65000</v>
      </c>
      <c r="AN193" s="186">
        <v>47750</v>
      </c>
      <c r="AO193" s="186">
        <v>41100</v>
      </c>
      <c r="AP193" s="186">
        <v>31100</v>
      </c>
      <c r="AQ193" s="186">
        <v>76400</v>
      </c>
      <c r="AR193" s="186">
        <v>78100</v>
      </c>
      <c r="AS193" s="186">
        <v>443500</v>
      </c>
      <c r="AT193" s="186">
        <v>134500</v>
      </c>
      <c r="AU193" s="186"/>
      <c r="AV193" s="186">
        <v>213000</v>
      </c>
      <c r="AW193" s="186">
        <v>71100</v>
      </c>
      <c r="AX193" s="186">
        <v>13750</v>
      </c>
      <c r="AY193" s="189">
        <v>221.31</v>
      </c>
      <c r="AZ193" s="189">
        <v>12001.12</v>
      </c>
      <c r="BA193" s="268">
        <v>18138.36</v>
      </c>
    </row>
    <row r="194" spans="1:53" x14ac:dyDescent="0.25">
      <c r="A194" s="275">
        <v>39263</v>
      </c>
      <c r="B194" s="186">
        <v>81100</v>
      </c>
      <c r="C194" s="186">
        <v>14400</v>
      </c>
      <c r="D194" s="186">
        <v>18850</v>
      </c>
      <c r="E194" s="186">
        <v>26500</v>
      </c>
      <c r="F194" s="186">
        <v>52300</v>
      </c>
      <c r="G194" s="186">
        <v>28500</v>
      </c>
      <c r="H194" s="186">
        <v>93000</v>
      </c>
      <c r="I194" s="186">
        <v>88600</v>
      </c>
      <c r="J194" s="186">
        <v>360000</v>
      </c>
      <c r="K194" s="186">
        <v>45300</v>
      </c>
      <c r="L194" s="186">
        <v>566000</v>
      </c>
      <c r="M194" s="186">
        <v>50600</v>
      </c>
      <c r="N194" s="186">
        <v>45200</v>
      </c>
      <c r="O194" s="186">
        <v>74300</v>
      </c>
      <c r="P194" s="186">
        <v>178000</v>
      </c>
      <c r="Q194" s="186">
        <v>602000</v>
      </c>
      <c r="R194" s="186">
        <v>56200</v>
      </c>
      <c r="S194" s="186">
        <v>88400</v>
      </c>
      <c r="T194" s="186">
        <v>345000</v>
      </c>
      <c r="U194" s="186">
        <v>23400</v>
      </c>
      <c r="V194" s="186">
        <v>28300</v>
      </c>
      <c r="W194" s="186">
        <v>45050</v>
      </c>
      <c r="X194" s="186">
        <v>33350</v>
      </c>
      <c r="Y194" s="186">
        <v>59800</v>
      </c>
      <c r="Z194" s="186">
        <v>41000</v>
      </c>
      <c r="AA194" s="186"/>
      <c r="AB194" s="186">
        <v>40700</v>
      </c>
      <c r="AC194" s="186">
        <v>53800</v>
      </c>
      <c r="AD194" s="186">
        <v>67600</v>
      </c>
      <c r="AE194" s="186">
        <v>87800</v>
      </c>
      <c r="AF194" s="186">
        <v>65800</v>
      </c>
      <c r="AG194" s="186">
        <v>36000</v>
      </c>
      <c r="AH194" s="186">
        <v>51000</v>
      </c>
      <c r="AI194" s="186">
        <v>73000</v>
      </c>
      <c r="AJ194" s="186">
        <v>110500</v>
      </c>
      <c r="AK194" s="186"/>
      <c r="AL194" s="186">
        <v>43200</v>
      </c>
      <c r="AM194" s="186">
        <v>65000</v>
      </c>
      <c r="AN194" s="186">
        <v>47750</v>
      </c>
      <c r="AO194" s="186">
        <v>41100</v>
      </c>
      <c r="AP194" s="186">
        <v>31100</v>
      </c>
      <c r="AQ194" s="186">
        <v>76400</v>
      </c>
      <c r="AR194" s="186">
        <v>78100</v>
      </c>
      <c r="AS194" s="186">
        <v>443500</v>
      </c>
      <c r="AT194" s="186">
        <v>134500</v>
      </c>
      <c r="AU194" s="186"/>
      <c r="AV194" s="186">
        <v>213000</v>
      </c>
      <c r="AW194" s="186">
        <v>71100</v>
      </c>
      <c r="AX194" s="186">
        <v>13750</v>
      </c>
      <c r="AY194" s="189">
        <v>221.31</v>
      </c>
      <c r="AZ194" s="189">
        <v>12001.12</v>
      </c>
      <c r="BA194" s="268">
        <v>18138.36</v>
      </c>
    </row>
    <row r="195" spans="1:53" x14ac:dyDescent="0.25">
      <c r="A195" s="275">
        <v>39264</v>
      </c>
      <c r="B195" s="186">
        <v>81100</v>
      </c>
      <c r="C195" s="186">
        <v>14400</v>
      </c>
      <c r="D195" s="186">
        <v>18850</v>
      </c>
      <c r="E195" s="186">
        <v>26500</v>
      </c>
      <c r="F195" s="186">
        <v>52300</v>
      </c>
      <c r="G195" s="186">
        <v>28500</v>
      </c>
      <c r="H195" s="186">
        <v>93000</v>
      </c>
      <c r="I195" s="186">
        <v>88600</v>
      </c>
      <c r="J195" s="186">
        <v>360000</v>
      </c>
      <c r="K195" s="186">
        <v>45300</v>
      </c>
      <c r="L195" s="186">
        <v>566000</v>
      </c>
      <c r="M195" s="186">
        <v>50600</v>
      </c>
      <c r="N195" s="186">
        <v>45200</v>
      </c>
      <c r="O195" s="186">
        <v>74300</v>
      </c>
      <c r="P195" s="186">
        <v>178000</v>
      </c>
      <c r="Q195" s="186">
        <v>602000</v>
      </c>
      <c r="R195" s="186">
        <v>56200</v>
      </c>
      <c r="S195" s="186">
        <v>88400</v>
      </c>
      <c r="T195" s="186">
        <v>345000</v>
      </c>
      <c r="U195" s="186">
        <v>23400</v>
      </c>
      <c r="V195" s="186">
        <v>28300</v>
      </c>
      <c r="W195" s="186">
        <v>45050</v>
      </c>
      <c r="X195" s="186">
        <v>33350</v>
      </c>
      <c r="Y195" s="186">
        <v>59800</v>
      </c>
      <c r="Z195" s="186">
        <v>41000</v>
      </c>
      <c r="AA195" s="186"/>
      <c r="AB195" s="186">
        <v>40700</v>
      </c>
      <c r="AC195" s="186">
        <v>53800</v>
      </c>
      <c r="AD195" s="186">
        <v>67600</v>
      </c>
      <c r="AE195" s="186">
        <v>87800</v>
      </c>
      <c r="AF195" s="186">
        <v>65800</v>
      </c>
      <c r="AG195" s="186">
        <v>36000</v>
      </c>
      <c r="AH195" s="186">
        <v>51000</v>
      </c>
      <c r="AI195" s="186">
        <v>73000</v>
      </c>
      <c r="AJ195" s="186">
        <v>110500</v>
      </c>
      <c r="AK195" s="186"/>
      <c r="AL195" s="186">
        <v>43200</v>
      </c>
      <c r="AM195" s="186">
        <v>65000</v>
      </c>
      <c r="AN195" s="186">
        <v>47750</v>
      </c>
      <c r="AO195" s="186">
        <v>41100</v>
      </c>
      <c r="AP195" s="186">
        <v>31100</v>
      </c>
      <c r="AQ195" s="186">
        <v>76400</v>
      </c>
      <c r="AR195" s="186">
        <v>78100</v>
      </c>
      <c r="AS195" s="186">
        <v>443500</v>
      </c>
      <c r="AT195" s="186">
        <v>134500</v>
      </c>
      <c r="AU195" s="186"/>
      <c r="AV195" s="186">
        <v>213000</v>
      </c>
      <c r="AW195" s="186">
        <v>71100</v>
      </c>
      <c r="AX195" s="186">
        <v>13750</v>
      </c>
      <c r="AY195" s="189">
        <v>221.31</v>
      </c>
      <c r="AZ195" s="189">
        <v>12001.12</v>
      </c>
      <c r="BA195" s="268">
        <v>18138.36</v>
      </c>
    </row>
    <row r="196" spans="1:53" x14ac:dyDescent="0.25">
      <c r="A196" s="275">
        <v>39265</v>
      </c>
      <c r="B196" s="186">
        <v>81500</v>
      </c>
      <c r="C196" s="186">
        <v>14150</v>
      </c>
      <c r="D196" s="186">
        <v>19250</v>
      </c>
      <c r="E196" s="186">
        <v>26950</v>
      </c>
      <c r="F196" s="186">
        <v>53300</v>
      </c>
      <c r="G196" s="186">
        <v>32100</v>
      </c>
      <c r="H196" s="186">
        <v>88500</v>
      </c>
      <c r="I196" s="186">
        <v>91700</v>
      </c>
      <c r="J196" s="186">
        <v>356000</v>
      </c>
      <c r="K196" s="186">
        <v>45700</v>
      </c>
      <c r="L196" s="186">
        <v>565000</v>
      </c>
      <c r="M196" s="186">
        <v>51200</v>
      </c>
      <c r="N196" s="186">
        <v>47500</v>
      </c>
      <c r="O196" s="186">
        <v>82300</v>
      </c>
      <c r="P196" s="186">
        <v>186000</v>
      </c>
      <c r="Q196" s="186">
        <v>606000</v>
      </c>
      <c r="R196" s="186">
        <v>56300</v>
      </c>
      <c r="S196" s="186">
        <v>83500</v>
      </c>
      <c r="T196" s="186">
        <v>351500</v>
      </c>
      <c r="U196" s="186">
        <v>23300</v>
      </c>
      <c r="V196" s="186">
        <v>30350</v>
      </c>
      <c r="W196" s="186">
        <v>45600</v>
      </c>
      <c r="X196" s="186">
        <v>33400</v>
      </c>
      <c r="Y196" s="186">
        <v>60300</v>
      </c>
      <c r="Z196" s="186">
        <v>40800</v>
      </c>
      <c r="AA196" s="186"/>
      <c r="AB196" s="186">
        <v>40900</v>
      </c>
      <c r="AC196" s="186">
        <v>54500</v>
      </c>
      <c r="AD196" s="186">
        <v>70000</v>
      </c>
      <c r="AE196" s="186">
        <v>89100</v>
      </c>
      <c r="AF196" s="186">
        <v>72500</v>
      </c>
      <c r="AG196" s="186">
        <v>37350</v>
      </c>
      <c r="AH196" s="186">
        <v>53200</v>
      </c>
      <c r="AI196" s="186">
        <v>73700</v>
      </c>
      <c r="AJ196" s="186">
        <v>119500</v>
      </c>
      <c r="AK196" s="186"/>
      <c r="AL196" s="186">
        <v>43050</v>
      </c>
      <c r="AM196" s="186">
        <v>67300</v>
      </c>
      <c r="AN196" s="186">
        <v>48500</v>
      </c>
      <c r="AO196" s="186">
        <v>42400</v>
      </c>
      <c r="AP196" s="186">
        <v>31700</v>
      </c>
      <c r="AQ196" s="186">
        <v>75000</v>
      </c>
      <c r="AR196" s="186">
        <v>78000</v>
      </c>
      <c r="AS196" s="186">
        <v>458000</v>
      </c>
      <c r="AT196" s="186">
        <v>134500</v>
      </c>
      <c r="AU196" s="186"/>
      <c r="AV196" s="186">
        <v>209000</v>
      </c>
      <c r="AW196" s="186">
        <v>72000</v>
      </c>
      <c r="AX196" s="186">
        <v>13900</v>
      </c>
      <c r="AY196" s="189">
        <v>224.75</v>
      </c>
      <c r="AZ196" s="189">
        <v>12001.12</v>
      </c>
      <c r="BA196" s="268">
        <v>18146.3</v>
      </c>
    </row>
    <row r="197" spans="1:53" x14ac:dyDescent="0.25">
      <c r="A197" s="275">
        <v>39266</v>
      </c>
      <c r="B197" s="186">
        <v>83100</v>
      </c>
      <c r="C197" s="186">
        <v>14600</v>
      </c>
      <c r="D197" s="186">
        <v>19750</v>
      </c>
      <c r="E197" s="186">
        <v>27800</v>
      </c>
      <c r="F197" s="186">
        <v>55300</v>
      </c>
      <c r="G197" s="186">
        <v>32450</v>
      </c>
      <c r="H197" s="186">
        <v>88400</v>
      </c>
      <c r="I197" s="186">
        <v>93700</v>
      </c>
      <c r="J197" s="186">
        <v>359500</v>
      </c>
      <c r="K197" s="186">
        <v>46350</v>
      </c>
      <c r="L197" s="186">
        <v>571000</v>
      </c>
      <c r="M197" s="186">
        <v>52100</v>
      </c>
      <c r="N197" s="186">
        <v>50500</v>
      </c>
      <c r="O197" s="186">
        <v>84900</v>
      </c>
      <c r="P197" s="186">
        <v>186000</v>
      </c>
      <c r="Q197" s="186">
        <v>608000</v>
      </c>
      <c r="R197" s="186">
        <v>57500</v>
      </c>
      <c r="S197" s="186">
        <v>83900</v>
      </c>
      <c r="T197" s="186">
        <v>365500</v>
      </c>
      <c r="U197" s="186">
        <v>23400</v>
      </c>
      <c r="V197" s="186">
        <v>30700</v>
      </c>
      <c r="W197" s="186">
        <v>47900</v>
      </c>
      <c r="X197" s="186">
        <v>33500</v>
      </c>
      <c r="Y197" s="186">
        <v>59800</v>
      </c>
      <c r="Z197" s="186">
        <v>41000</v>
      </c>
      <c r="AA197" s="186"/>
      <c r="AB197" s="186">
        <v>44900</v>
      </c>
      <c r="AC197" s="186">
        <v>57400</v>
      </c>
      <c r="AD197" s="186">
        <v>72500</v>
      </c>
      <c r="AE197" s="186">
        <v>90500</v>
      </c>
      <c r="AF197" s="186">
        <v>73800</v>
      </c>
      <c r="AG197" s="186">
        <v>38500</v>
      </c>
      <c r="AH197" s="186">
        <v>54800</v>
      </c>
      <c r="AI197" s="186">
        <v>74700</v>
      </c>
      <c r="AJ197" s="186">
        <v>126500</v>
      </c>
      <c r="AK197" s="186"/>
      <c r="AL197" s="186">
        <v>44500</v>
      </c>
      <c r="AM197" s="186">
        <v>68500</v>
      </c>
      <c r="AN197" s="186">
        <v>49950</v>
      </c>
      <c r="AO197" s="186">
        <v>42700</v>
      </c>
      <c r="AP197" s="186">
        <v>32000</v>
      </c>
      <c r="AQ197" s="186">
        <v>74600</v>
      </c>
      <c r="AR197" s="186">
        <v>80000</v>
      </c>
      <c r="AS197" s="186">
        <v>465000</v>
      </c>
      <c r="AT197" s="186">
        <v>134500</v>
      </c>
      <c r="AU197" s="186"/>
      <c r="AV197" s="186">
        <v>207500</v>
      </c>
      <c r="AW197" s="186">
        <v>71500</v>
      </c>
      <c r="AX197" s="186">
        <v>14050</v>
      </c>
      <c r="AY197" s="189">
        <v>229.29</v>
      </c>
      <c r="AZ197" s="189">
        <v>12406.39</v>
      </c>
      <c r="BA197" s="268">
        <v>18149.900000000001</v>
      </c>
    </row>
    <row r="198" spans="1:53" x14ac:dyDescent="0.25">
      <c r="A198" s="275">
        <v>39267</v>
      </c>
      <c r="B198" s="186">
        <v>84700</v>
      </c>
      <c r="C198" s="186">
        <v>15000</v>
      </c>
      <c r="D198" s="186">
        <v>20150</v>
      </c>
      <c r="E198" s="186">
        <v>28500</v>
      </c>
      <c r="F198" s="186">
        <v>59100</v>
      </c>
      <c r="G198" s="186">
        <v>33250</v>
      </c>
      <c r="H198" s="186">
        <v>88800</v>
      </c>
      <c r="I198" s="186">
        <v>98300</v>
      </c>
      <c r="J198" s="186">
        <v>365500</v>
      </c>
      <c r="K198" s="186">
        <v>48000</v>
      </c>
      <c r="L198" s="186">
        <v>578000</v>
      </c>
      <c r="M198" s="186">
        <v>52300</v>
      </c>
      <c r="N198" s="186">
        <v>54000</v>
      </c>
      <c r="O198" s="186">
        <v>86000</v>
      </c>
      <c r="P198" s="186">
        <v>189500</v>
      </c>
      <c r="Q198" s="186">
        <v>604000</v>
      </c>
      <c r="R198" s="186">
        <v>58200</v>
      </c>
      <c r="S198" s="186">
        <v>84100</v>
      </c>
      <c r="T198" s="186">
        <v>385500</v>
      </c>
      <c r="U198" s="186">
        <v>24000</v>
      </c>
      <c r="V198" s="186">
        <v>31300</v>
      </c>
      <c r="W198" s="186">
        <v>49050</v>
      </c>
      <c r="X198" s="186">
        <v>34950</v>
      </c>
      <c r="Y198" s="186">
        <v>59800</v>
      </c>
      <c r="Z198" s="186">
        <v>40800</v>
      </c>
      <c r="AA198" s="186"/>
      <c r="AB198" s="186">
        <v>45500</v>
      </c>
      <c r="AC198" s="186">
        <v>60000</v>
      </c>
      <c r="AD198" s="186">
        <v>73800</v>
      </c>
      <c r="AE198" s="186">
        <v>92800</v>
      </c>
      <c r="AF198" s="186">
        <v>72800</v>
      </c>
      <c r="AG198" s="186">
        <v>40800</v>
      </c>
      <c r="AH198" s="186">
        <v>56300</v>
      </c>
      <c r="AI198" s="186">
        <v>76800</v>
      </c>
      <c r="AJ198" s="186">
        <v>124500</v>
      </c>
      <c r="AK198" s="186"/>
      <c r="AL198" s="186">
        <v>43600</v>
      </c>
      <c r="AM198" s="186">
        <v>69000</v>
      </c>
      <c r="AN198" s="186">
        <v>52500</v>
      </c>
      <c r="AO198" s="186">
        <v>42500</v>
      </c>
      <c r="AP198" s="186">
        <v>32500</v>
      </c>
      <c r="AQ198" s="186">
        <v>75200</v>
      </c>
      <c r="AR198" s="186">
        <v>88000</v>
      </c>
      <c r="AS198" s="186">
        <v>461000</v>
      </c>
      <c r="AT198" s="186">
        <v>134500</v>
      </c>
      <c r="AU198" s="186"/>
      <c r="AV198" s="186">
        <v>206000</v>
      </c>
      <c r="AW198" s="186">
        <v>72900</v>
      </c>
      <c r="AX198" s="186">
        <v>14100</v>
      </c>
      <c r="AY198" s="189">
        <v>233.43</v>
      </c>
      <c r="AZ198" s="189">
        <v>12474.02</v>
      </c>
      <c r="BA198" s="268">
        <v>18168.72</v>
      </c>
    </row>
    <row r="199" spans="1:53" x14ac:dyDescent="0.25">
      <c r="A199" s="275">
        <v>39268</v>
      </c>
      <c r="B199" s="186">
        <v>83700</v>
      </c>
      <c r="C199" s="186">
        <v>14950</v>
      </c>
      <c r="D199" s="186">
        <v>20100</v>
      </c>
      <c r="E199" s="186">
        <v>28900</v>
      </c>
      <c r="F199" s="186">
        <v>61000</v>
      </c>
      <c r="G199" s="186">
        <v>31950</v>
      </c>
      <c r="H199" s="186">
        <v>87500</v>
      </c>
      <c r="I199" s="186">
        <v>99500</v>
      </c>
      <c r="J199" s="186">
        <v>373000</v>
      </c>
      <c r="K199" s="186">
        <v>48500</v>
      </c>
      <c r="L199" s="186">
        <v>591000</v>
      </c>
      <c r="M199" s="186">
        <v>51400</v>
      </c>
      <c r="N199" s="186">
        <v>53000</v>
      </c>
      <c r="O199" s="186">
        <v>82100</v>
      </c>
      <c r="P199" s="186">
        <v>187500</v>
      </c>
      <c r="Q199" s="186">
        <v>625000</v>
      </c>
      <c r="R199" s="186">
        <v>58100</v>
      </c>
      <c r="S199" s="186">
        <v>83900</v>
      </c>
      <c r="T199" s="186">
        <v>383000</v>
      </c>
      <c r="U199" s="186">
        <v>24150</v>
      </c>
      <c r="V199" s="186">
        <v>30400</v>
      </c>
      <c r="W199" s="186">
        <v>48400</v>
      </c>
      <c r="X199" s="186">
        <v>35900</v>
      </c>
      <c r="Y199" s="186">
        <v>60500</v>
      </c>
      <c r="Z199" s="186">
        <v>40650</v>
      </c>
      <c r="AA199" s="186"/>
      <c r="AB199" s="186">
        <v>46100</v>
      </c>
      <c r="AC199" s="186">
        <v>59500</v>
      </c>
      <c r="AD199" s="186">
        <v>72900</v>
      </c>
      <c r="AE199" s="186">
        <v>92000</v>
      </c>
      <c r="AF199" s="186">
        <v>79000</v>
      </c>
      <c r="AG199" s="186">
        <v>39450</v>
      </c>
      <c r="AH199" s="186">
        <v>56300</v>
      </c>
      <c r="AI199" s="186">
        <v>76800</v>
      </c>
      <c r="AJ199" s="186">
        <v>125000</v>
      </c>
      <c r="AK199" s="186"/>
      <c r="AL199" s="186">
        <v>43600</v>
      </c>
      <c r="AM199" s="186">
        <v>70900</v>
      </c>
      <c r="AN199" s="186">
        <v>51000</v>
      </c>
      <c r="AO199" s="186">
        <v>43600</v>
      </c>
      <c r="AP199" s="186">
        <v>32500</v>
      </c>
      <c r="AQ199" s="186">
        <v>75900</v>
      </c>
      <c r="AR199" s="186">
        <v>85300</v>
      </c>
      <c r="AS199" s="186">
        <v>468000</v>
      </c>
      <c r="AT199" s="186">
        <v>134500</v>
      </c>
      <c r="AU199" s="186"/>
      <c r="AV199" s="186">
        <v>205500</v>
      </c>
      <c r="AW199" s="186">
        <v>74900</v>
      </c>
      <c r="AX199" s="186">
        <v>13950</v>
      </c>
      <c r="AY199" s="189">
        <v>234.75</v>
      </c>
      <c r="AZ199" s="189">
        <v>12578.26</v>
      </c>
      <c r="BA199" s="268">
        <v>18221.48</v>
      </c>
    </row>
    <row r="200" spans="1:53" x14ac:dyDescent="0.25">
      <c r="A200" s="275">
        <v>39269</v>
      </c>
      <c r="B200" s="186">
        <v>84600</v>
      </c>
      <c r="C200" s="186">
        <v>14950</v>
      </c>
      <c r="D200" s="186">
        <v>20000</v>
      </c>
      <c r="E200" s="186">
        <v>29000</v>
      </c>
      <c r="F200" s="186">
        <v>58200</v>
      </c>
      <c r="G200" s="186">
        <v>33850</v>
      </c>
      <c r="H200" s="186">
        <v>86000</v>
      </c>
      <c r="I200" s="186">
        <v>95500</v>
      </c>
      <c r="J200" s="186">
        <v>385500</v>
      </c>
      <c r="K200" s="186">
        <v>50200</v>
      </c>
      <c r="L200" s="186">
        <v>627000</v>
      </c>
      <c r="M200" s="186">
        <v>53700</v>
      </c>
      <c r="N200" s="186">
        <v>52200</v>
      </c>
      <c r="O200" s="186">
        <v>83200</v>
      </c>
      <c r="P200" s="186">
        <v>187000</v>
      </c>
      <c r="Q200" s="186">
        <v>632000</v>
      </c>
      <c r="R200" s="186">
        <v>58000</v>
      </c>
      <c r="S200" s="186">
        <v>82200</v>
      </c>
      <c r="T200" s="186">
        <v>375000</v>
      </c>
      <c r="U200" s="186">
        <v>24000</v>
      </c>
      <c r="V200" s="186">
        <v>30800</v>
      </c>
      <c r="W200" s="186">
        <v>48900</v>
      </c>
      <c r="X200" s="186">
        <v>37600</v>
      </c>
      <c r="Y200" s="186">
        <v>61100</v>
      </c>
      <c r="Z200" s="186">
        <v>40750</v>
      </c>
      <c r="AA200" s="186"/>
      <c r="AB200" s="186">
        <v>45700</v>
      </c>
      <c r="AC200" s="186">
        <v>59500</v>
      </c>
      <c r="AD200" s="186">
        <v>70500</v>
      </c>
      <c r="AE200" s="186">
        <v>90900</v>
      </c>
      <c r="AF200" s="186">
        <v>75000</v>
      </c>
      <c r="AG200" s="186">
        <v>41150</v>
      </c>
      <c r="AH200" s="186">
        <v>57800</v>
      </c>
      <c r="AI200" s="186">
        <v>77000</v>
      </c>
      <c r="AJ200" s="186">
        <v>123000</v>
      </c>
      <c r="AK200" s="186"/>
      <c r="AL200" s="186">
        <v>43200</v>
      </c>
      <c r="AM200" s="186">
        <v>70500</v>
      </c>
      <c r="AN200" s="186">
        <v>53500</v>
      </c>
      <c r="AO200" s="186">
        <v>44150</v>
      </c>
      <c r="AP200" s="186">
        <v>31600</v>
      </c>
      <c r="AQ200" s="186">
        <v>75900</v>
      </c>
      <c r="AR200" s="186">
        <v>86500</v>
      </c>
      <c r="AS200" s="186">
        <v>482500</v>
      </c>
      <c r="AT200" s="186">
        <v>134500</v>
      </c>
      <c r="AU200" s="186"/>
      <c r="AV200" s="186">
        <v>200000</v>
      </c>
      <c r="AW200" s="186">
        <v>73900</v>
      </c>
      <c r="AX200" s="186">
        <v>13650</v>
      </c>
      <c r="AY200" s="189">
        <v>236.52</v>
      </c>
      <c r="AZ200" s="189">
        <v>12681.44</v>
      </c>
      <c r="BA200" s="268">
        <v>18140.939999999999</v>
      </c>
    </row>
    <row r="201" spans="1:53" x14ac:dyDescent="0.25">
      <c r="A201" s="275">
        <v>39270</v>
      </c>
      <c r="B201" s="186">
        <v>84600</v>
      </c>
      <c r="C201" s="186">
        <v>14950</v>
      </c>
      <c r="D201" s="186">
        <v>20000</v>
      </c>
      <c r="E201" s="186">
        <v>29000</v>
      </c>
      <c r="F201" s="186">
        <v>58200</v>
      </c>
      <c r="G201" s="186">
        <v>33850</v>
      </c>
      <c r="H201" s="186">
        <v>86000</v>
      </c>
      <c r="I201" s="186">
        <v>95500</v>
      </c>
      <c r="J201" s="186">
        <v>385500</v>
      </c>
      <c r="K201" s="186">
        <v>50200</v>
      </c>
      <c r="L201" s="186">
        <v>627000</v>
      </c>
      <c r="M201" s="186">
        <v>53700</v>
      </c>
      <c r="N201" s="186">
        <v>52200</v>
      </c>
      <c r="O201" s="186">
        <v>83200</v>
      </c>
      <c r="P201" s="186">
        <v>187000</v>
      </c>
      <c r="Q201" s="186">
        <v>632000</v>
      </c>
      <c r="R201" s="186">
        <v>58000</v>
      </c>
      <c r="S201" s="186">
        <v>82200</v>
      </c>
      <c r="T201" s="186">
        <v>375000</v>
      </c>
      <c r="U201" s="186">
        <v>24000</v>
      </c>
      <c r="V201" s="186">
        <v>30800</v>
      </c>
      <c r="W201" s="186">
        <v>48900</v>
      </c>
      <c r="X201" s="186">
        <v>37600</v>
      </c>
      <c r="Y201" s="186">
        <v>61100</v>
      </c>
      <c r="Z201" s="186">
        <v>40750</v>
      </c>
      <c r="AA201" s="186"/>
      <c r="AB201" s="186">
        <v>45700</v>
      </c>
      <c r="AC201" s="186">
        <v>59500</v>
      </c>
      <c r="AD201" s="186">
        <v>70500</v>
      </c>
      <c r="AE201" s="186">
        <v>90900</v>
      </c>
      <c r="AF201" s="186">
        <v>75000</v>
      </c>
      <c r="AG201" s="186">
        <v>41150</v>
      </c>
      <c r="AH201" s="186">
        <v>57800</v>
      </c>
      <c r="AI201" s="186">
        <v>77000</v>
      </c>
      <c r="AJ201" s="186">
        <v>123000</v>
      </c>
      <c r="AK201" s="186"/>
      <c r="AL201" s="186">
        <v>43200</v>
      </c>
      <c r="AM201" s="186">
        <v>70500</v>
      </c>
      <c r="AN201" s="186">
        <v>53500</v>
      </c>
      <c r="AO201" s="186">
        <v>44150</v>
      </c>
      <c r="AP201" s="186">
        <v>31600</v>
      </c>
      <c r="AQ201" s="186">
        <v>75900</v>
      </c>
      <c r="AR201" s="186">
        <v>86500</v>
      </c>
      <c r="AS201" s="186">
        <v>482500</v>
      </c>
      <c r="AT201" s="186">
        <v>134500</v>
      </c>
      <c r="AU201" s="186"/>
      <c r="AV201" s="186">
        <v>200000</v>
      </c>
      <c r="AW201" s="186">
        <v>73900</v>
      </c>
      <c r="AX201" s="186">
        <v>13650</v>
      </c>
      <c r="AY201" s="189">
        <v>236.52</v>
      </c>
      <c r="AZ201" s="189">
        <v>12681.44</v>
      </c>
      <c r="BA201" s="268">
        <v>18140.939999999999</v>
      </c>
    </row>
    <row r="202" spans="1:53" x14ac:dyDescent="0.25">
      <c r="A202" s="275">
        <v>39271</v>
      </c>
      <c r="B202" s="186">
        <v>84600</v>
      </c>
      <c r="C202" s="186">
        <v>14950</v>
      </c>
      <c r="D202" s="186">
        <v>20000</v>
      </c>
      <c r="E202" s="186">
        <v>29000</v>
      </c>
      <c r="F202" s="186">
        <v>58200</v>
      </c>
      <c r="G202" s="186">
        <v>33850</v>
      </c>
      <c r="H202" s="186">
        <v>86000</v>
      </c>
      <c r="I202" s="186">
        <v>95500</v>
      </c>
      <c r="J202" s="186">
        <v>385500</v>
      </c>
      <c r="K202" s="186">
        <v>50200</v>
      </c>
      <c r="L202" s="186">
        <v>627000</v>
      </c>
      <c r="M202" s="186">
        <v>53700</v>
      </c>
      <c r="N202" s="186">
        <v>52200</v>
      </c>
      <c r="O202" s="186">
        <v>83200</v>
      </c>
      <c r="P202" s="186">
        <v>187000</v>
      </c>
      <c r="Q202" s="186">
        <v>632000</v>
      </c>
      <c r="R202" s="186">
        <v>58000</v>
      </c>
      <c r="S202" s="186">
        <v>82200</v>
      </c>
      <c r="T202" s="186">
        <v>375000</v>
      </c>
      <c r="U202" s="186">
        <v>24000</v>
      </c>
      <c r="V202" s="186">
        <v>30800</v>
      </c>
      <c r="W202" s="186">
        <v>48900</v>
      </c>
      <c r="X202" s="186">
        <v>37600</v>
      </c>
      <c r="Y202" s="186">
        <v>61100</v>
      </c>
      <c r="Z202" s="186">
        <v>40750</v>
      </c>
      <c r="AA202" s="186"/>
      <c r="AB202" s="186">
        <v>45700</v>
      </c>
      <c r="AC202" s="186">
        <v>59500</v>
      </c>
      <c r="AD202" s="186">
        <v>70500</v>
      </c>
      <c r="AE202" s="186">
        <v>90900</v>
      </c>
      <c r="AF202" s="186">
        <v>75000</v>
      </c>
      <c r="AG202" s="186">
        <v>41150</v>
      </c>
      <c r="AH202" s="186">
        <v>57800</v>
      </c>
      <c r="AI202" s="186">
        <v>77000</v>
      </c>
      <c r="AJ202" s="186">
        <v>123000</v>
      </c>
      <c r="AK202" s="186"/>
      <c r="AL202" s="186">
        <v>43200</v>
      </c>
      <c r="AM202" s="186">
        <v>70500</v>
      </c>
      <c r="AN202" s="186">
        <v>53500</v>
      </c>
      <c r="AO202" s="186">
        <v>44150</v>
      </c>
      <c r="AP202" s="186">
        <v>31600</v>
      </c>
      <c r="AQ202" s="186">
        <v>75900</v>
      </c>
      <c r="AR202" s="186">
        <v>86500</v>
      </c>
      <c r="AS202" s="186">
        <v>482500</v>
      </c>
      <c r="AT202" s="186">
        <v>134500</v>
      </c>
      <c r="AU202" s="186"/>
      <c r="AV202" s="186">
        <v>200000</v>
      </c>
      <c r="AW202" s="186">
        <v>73900</v>
      </c>
      <c r="AX202" s="186">
        <v>13650</v>
      </c>
      <c r="AY202" s="189">
        <v>236.52</v>
      </c>
      <c r="AZ202" s="189">
        <v>12681.44</v>
      </c>
      <c r="BA202" s="268">
        <v>18140.939999999999</v>
      </c>
    </row>
    <row r="203" spans="1:53" x14ac:dyDescent="0.25">
      <c r="A203" s="275">
        <v>39272</v>
      </c>
      <c r="B203" s="186">
        <v>86000</v>
      </c>
      <c r="C203" s="186">
        <v>14750</v>
      </c>
      <c r="D203" s="186">
        <v>20150</v>
      </c>
      <c r="E203" s="186">
        <v>29400</v>
      </c>
      <c r="F203" s="186">
        <v>61600</v>
      </c>
      <c r="G203" s="186">
        <v>34250</v>
      </c>
      <c r="H203" s="186">
        <v>84000</v>
      </c>
      <c r="I203" s="186">
        <v>96500</v>
      </c>
      <c r="J203" s="186">
        <v>382000</v>
      </c>
      <c r="K203" s="186">
        <v>50000</v>
      </c>
      <c r="L203" s="186">
        <v>643000</v>
      </c>
      <c r="M203" s="186">
        <v>53900</v>
      </c>
      <c r="N203" s="186">
        <v>54600</v>
      </c>
      <c r="O203" s="186">
        <v>82300</v>
      </c>
      <c r="P203" s="186">
        <v>186000</v>
      </c>
      <c r="Q203" s="186">
        <v>631000</v>
      </c>
      <c r="R203" s="186">
        <v>60100</v>
      </c>
      <c r="S203" s="186">
        <v>80000</v>
      </c>
      <c r="T203" s="186">
        <v>379000</v>
      </c>
      <c r="U203" s="186">
        <v>24550</v>
      </c>
      <c r="V203" s="186">
        <v>30850</v>
      </c>
      <c r="W203" s="186">
        <v>49200</v>
      </c>
      <c r="X203" s="186">
        <v>37400</v>
      </c>
      <c r="Y203" s="186">
        <v>60000</v>
      </c>
      <c r="Z203" s="186">
        <v>42550</v>
      </c>
      <c r="AA203" s="186"/>
      <c r="AB203" s="186">
        <v>46100</v>
      </c>
      <c r="AC203" s="186">
        <v>60500</v>
      </c>
      <c r="AD203" s="186">
        <v>71000</v>
      </c>
      <c r="AE203" s="186">
        <v>90000</v>
      </c>
      <c r="AF203" s="186">
        <v>76500</v>
      </c>
      <c r="AG203" s="186">
        <v>42500</v>
      </c>
      <c r="AH203" s="186">
        <v>61400</v>
      </c>
      <c r="AI203" s="186">
        <v>75200</v>
      </c>
      <c r="AJ203" s="186">
        <v>129500</v>
      </c>
      <c r="AK203" s="186"/>
      <c r="AL203" s="186">
        <v>44200</v>
      </c>
      <c r="AM203" s="186">
        <v>71000</v>
      </c>
      <c r="AN203" s="186">
        <v>52500</v>
      </c>
      <c r="AO203" s="186">
        <v>43950</v>
      </c>
      <c r="AP203" s="186">
        <v>31600</v>
      </c>
      <c r="AQ203" s="186">
        <v>76100</v>
      </c>
      <c r="AR203" s="186">
        <v>86500</v>
      </c>
      <c r="AS203" s="186">
        <v>495000</v>
      </c>
      <c r="AT203" s="186">
        <v>134500</v>
      </c>
      <c r="AU203" s="186"/>
      <c r="AV203" s="186">
        <v>201500</v>
      </c>
      <c r="AW203" s="186">
        <v>74900</v>
      </c>
      <c r="AX203" s="186">
        <v>13800</v>
      </c>
      <c r="AY203" s="189">
        <v>239.68</v>
      </c>
      <c r="AZ203" s="189">
        <v>13024.43</v>
      </c>
      <c r="BA203" s="268">
        <v>18261.98</v>
      </c>
    </row>
    <row r="204" spans="1:53" x14ac:dyDescent="0.25">
      <c r="A204" s="275">
        <v>39273</v>
      </c>
      <c r="B204" s="186">
        <v>87900</v>
      </c>
      <c r="C204" s="186">
        <v>14850</v>
      </c>
      <c r="D204" s="186">
        <v>20550</v>
      </c>
      <c r="E204" s="186">
        <v>28800</v>
      </c>
      <c r="F204" s="186">
        <v>62500</v>
      </c>
      <c r="G204" s="186">
        <v>34250</v>
      </c>
      <c r="H204" s="186">
        <v>82700</v>
      </c>
      <c r="I204" s="186">
        <v>102000</v>
      </c>
      <c r="J204" s="186">
        <v>386500</v>
      </c>
      <c r="K204" s="186">
        <v>48750</v>
      </c>
      <c r="L204" s="186">
        <v>629000</v>
      </c>
      <c r="M204" s="186">
        <v>52500</v>
      </c>
      <c r="N204" s="186">
        <v>55300</v>
      </c>
      <c r="O204" s="186">
        <v>84500</v>
      </c>
      <c r="P204" s="186">
        <v>189000</v>
      </c>
      <c r="Q204" s="186">
        <v>625000</v>
      </c>
      <c r="R204" s="186">
        <v>63500</v>
      </c>
      <c r="S204" s="186">
        <v>83100</v>
      </c>
      <c r="T204" s="186">
        <v>392500</v>
      </c>
      <c r="U204" s="186">
        <v>25050</v>
      </c>
      <c r="V204" s="186">
        <v>31350</v>
      </c>
      <c r="W204" s="186">
        <v>49850</v>
      </c>
      <c r="X204" s="186">
        <v>37700</v>
      </c>
      <c r="Y204" s="186">
        <v>57600</v>
      </c>
      <c r="Z204" s="186">
        <v>43450</v>
      </c>
      <c r="AA204" s="186"/>
      <c r="AB204" s="186">
        <v>47900</v>
      </c>
      <c r="AC204" s="186">
        <v>58800</v>
      </c>
      <c r="AD204" s="186">
        <v>70400</v>
      </c>
      <c r="AE204" s="186">
        <v>90000</v>
      </c>
      <c r="AF204" s="186">
        <v>74800</v>
      </c>
      <c r="AG204" s="186">
        <v>41300</v>
      </c>
      <c r="AH204" s="186">
        <v>61000</v>
      </c>
      <c r="AI204" s="186">
        <v>75900</v>
      </c>
      <c r="AJ204" s="186">
        <v>133000</v>
      </c>
      <c r="AK204" s="186"/>
      <c r="AL204" s="186">
        <v>44800</v>
      </c>
      <c r="AM204" s="186">
        <v>69100</v>
      </c>
      <c r="AN204" s="186">
        <v>50500</v>
      </c>
      <c r="AO204" s="186">
        <v>44250</v>
      </c>
      <c r="AP204" s="186">
        <v>31800</v>
      </c>
      <c r="AQ204" s="186">
        <v>74900</v>
      </c>
      <c r="AR204" s="186">
        <v>84300</v>
      </c>
      <c r="AS204" s="186">
        <v>494500</v>
      </c>
      <c r="AT204" s="186">
        <v>134500</v>
      </c>
      <c r="AU204" s="186"/>
      <c r="AV204" s="186">
        <v>210000</v>
      </c>
      <c r="AW204" s="186">
        <v>75200</v>
      </c>
      <c r="AX204" s="186">
        <v>13900</v>
      </c>
      <c r="AY204" s="189">
        <v>241.02</v>
      </c>
      <c r="AZ204" s="189">
        <v>13221.12</v>
      </c>
      <c r="BA204" s="268">
        <v>18252.669999999998</v>
      </c>
    </row>
    <row r="205" spans="1:53" x14ac:dyDescent="0.25">
      <c r="A205" s="275">
        <v>39274</v>
      </c>
      <c r="B205" s="186">
        <v>85300</v>
      </c>
      <c r="C205" s="186">
        <v>14450</v>
      </c>
      <c r="D205" s="186">
        <v>20400</v>
      </c>
      <c r="E205" s="186">
        <v>28350</v>
      </c>
      <c r="F205" s="186">
        <v>61500</v>
      </c>
      <c r="G205" s="186">
        <v>33200</v>
      </c>
      <c r="H205" s="186">
        <v>82000</v>
      </c>
      <c r="I205" s="186">
        <v>104000</v>
      </c>
      <c r="J205" s="186">
        <v>377000</v>
      </c>
      <c r="K205" s="186">
        <v>48800</v>
      </c>
      <c r="L205" s="186">
        <v>635000</v>
      </c>
      <c r="M205" s="186">
        <v>52500</v>
      </c>
      <c r="N205" s="186">
        <v>54900</v>
      </c>
      <c r="O205" s="186">
        <v>82700</v>
      </c>
      <c r="P205" s="186">
        <v>188500</v>
      </c>
      <c r="Q205" s="186">
        <v>608000</v>
      </c>
      <c r="R205" s="186">
        <v>63400</v>
      </c>
      <c r="S205" s="186">
        <v>86500</v>
      </c>
      <c r="T205" s="186">
        <v>393000</v>
      </c>
      <c r="U205" s="186">
        <v>25000</v>
      </c>
      <c r="V205" s="186">
        <v>30700</v>
      </c>
      <c r="W205" s="186">
        <v>49000</v>
      </c>
      <c r="X205" s="186">
        <v>38200</v>
      </c>
      <c r="Y205" s="186">
        <v>59000</v>
      </c>
      <c r="Z205" s="186">
        <v>44350</v>
      </c>
      <c r="AA205" s="186"/>
      <c r="AB205" s="186">
        <v>47700</v>
      </c>
      <c r="AC205" s="186">
        <v>59200</v>
      </c>
      <c r="AD205" s="186">
        <v>69500</v>
      </c>
      <c r="AE205" s="186">
        <v>89000</v>
      </c>
      <c r="AF205" s="186">
        <v>75100</v>
      </c>
      <c r="AG205" s="186">
        <v>40900</v>
      </c>
      <c r="AH205" s="186">
        <v>60500</v>
      </c>
      <c r="AI205" s="186">
        <v>75500</v>
      </c>
      <c r="AJ205" s="186">
        <v>132000</v>
      </c>
      <c r="AK205" s="186"/>
      <c r="AL205" s="186">
        <v>45350</v>
      </c>
      <c r="AM205" s="186">
        <v>68100</v>
      </c>
      <c r="AN205" s="186">
        <v>49300</v>
      </c>
      <c r="AO205" s="186">
        <v>43050</v>
      </c>
      <c r="AP205" s="186">
        <v>31500</v>
      </c>
      <c r="AQ205" s="186">
        <v>73200</v>
      </c>
      <c r="AR205" s="186">
        <v>84000</v>
      </c>
      <c r="AS205" s="186">
        <v>492500</v>
      </c>
      <c r="AT205" s="186">
        <v>134500</v>
      </c>
      <c r="AU205" s="186"/>
      <c r="AV205" s="186">
        <v>211500</v>
      </c>
      <c r="AW205" s="186">
        <v>76400</v>
      </c>
      <c r="AX205" s="186">
        <v>13700</v>
      </c>
      <c r="AY205" s="189">
        <v>240.46</v>
      </c>
      <c r="AZ205" s="189">
        <v>13003.25</v>
      </c>
      <c r="BA205" s="268">
        <v>18049.509999999998</v>
      </c>
    </row>
    <row r="206" spans="1:53" x14ac:dyDescent="0.25">
      <c r="A206" s="275">
        <v>39275</v>
      </c>
      <c r="B206" s="186">
        <v>85400</v>
      </c>
      <c r="C206" s="186">
        <v>14450</v>
      </c>
      <c r="D206" s="186">
        <v>20000</v>
      </c>
      <c r="E206" s="186">
        <v>28400</v>
      </c>
      <c r="F206" s="186">
        <v>62200</v>
      </c>
      <c r="G206" s="186">
        <v>33550</v>
      </c>
      <c r="H206" s="186">
        <v>85500</v>
      </c>
      <c r="I206" s="186">
        <v>102000</v>
      </c>
      <c r="J206" s="186">
        <v>382000</v>
      </c>
      <c r="K206" s="186">
        <v>49200</v>
      </c>
      <c r="L206" s="186">
        <v>646000</v>
      </c>
      <c r="M206" s="186">
        <v>52600</v>
      </c>
      <c r="N206" s="186">
        <v>55600</v>
      </c>
      <c r="O206" s="186">
        <v>83200</v>
      </c>
      <c r="P206" s="186">
        <v>193000</v>
      </c>
      <c r="Q206" s="186">
        <v>615000</v>
      </c>
      <c r="R206" s="186">
        <v>65600</v>
      </c>
      <c r="S206" s="186">
        <v>84700</v>
      </c>
      <c r="T206" s="186">
        <v>387000</v>
      </c>
      <c r="U206" s="186">
        <v>24950</v>
      </c>
      <c r="V206" s="186">
        <v>31300</v>
      </c>
      <c r="W206" s="186">
        <v>49850</v>
      </c>
      <c r="X206" s="186">
        <v>38800</v>
      </c>
      <c r="Y206" s="186">
        <v>58100</v>
      </c>
      <c r="Z206" s="186">
        <v>43900</v>
      </c>
      <c r="AA206" s="186"/>
      <c r="AB206" s="186">
        <v>48200</v>
      </c>
      <c r="AC206" s="186">
        <v>61700</v>
      </c>
      <c r="AD206" s="186">
        <v>71000</v>
      </c>
      <c r="AE206" s="186">
        <v>89000</v>
      </c>
      <c r="AF206" s="186">
        <v>76200</v>
      </c>
      <c r="AG206" s="186">
        <v>41200</v>
      </c>
      <c r="AH206" s="186">
        <v>63100</v>
      </c>
      <c r="AI206" s="186">
        <v>75100</v>
      </c>
      <c r="AJ206" s="186">
        <v>129500</v>
      </c>
      <c r="AK206" s="186"/>
      <c r="AL206" s="186">
        <v>45650</v>
      </c>
      <c r="AM206" s="186">
        <v>68500</v>
      </c>
      <c r="AN206" s="186">
        <v>49050</v>
      </c>
      <c r="AO206" s="186">
        <v>41800</v>
      </c>
      <c r="AP206" s="186">
        <v>32200</v>
      </c>
      <c r="AQ206" s="186">
        <v>72300</v>
      </c>
      <c r="AR206" s="186">
        <v>82700</v>
      </c>
      <c r="AS206" s="186">
        <v>510000</v>
      </c>
      <c r="AT206" s="186">
        <v>134500</v>
      </c>
      <c r="AU206" s="186"/>
      <c r="AV206" s="186">
        <v>209500</v>
      </c>
      <c r="AW206" s="186">
        <v>77100</v>
      </c>
      <c r="AX206" s="186">
        <v>13600</v>
      </c>
      <c r="AY206" s="189">
        <v>242.86</v>
      </c>
      <c r="AZ206" s="189">
        <v>13037.11</v>
      </c>
      <c r="BA206" s="268">
        <v>17984.14</v>
      </c>
    </row>
    <row r="207" spans="1:53" x14ac:dyDescent="0.25">
      <c r="A207" s="275">
        <v>39276</v>
      </c>
      <c r="B207" s="186">
        <v>86900</v>
      </c>
      <c r="C207" s="186">
        <v>14600</v>
      </c>
      <c r="D207" s="186">
        <v>20450</v>
      </c>
      <c r="E207" s="186">
        <v>28750</v>
      </c>
      <c r="F207" s="186">
        <v>61000</v>
      </c>
      <c r="G207" s="186">
        <v>34350</v>
      </c>
      <c r="H207" s="186">
        <v>87700</v>
      </c>
      <c r="I207" s="186">
        <v>100500</v>
      </c>
      <c r="J207" s="186">
        <v>382000</v>
      </c>
      <c r="K207" s="186">
        <v>56500</v>
      </c>
      <c r="L207" s="186">
        <v>687000</v>
      </c>
      <c r="M207" s="186">
        <v>54100</v>
      </c>
      <c r="N207" s="186">
        <v>55600</v>
      </c>
      <c r="O207" s="186">
        <v>86000</v>
      </c>
      <c r="P207" s="186">
        <v>199500</v>
      </c>
      <c r="Q207" s="186">
        <v>624000</v>
      </c>
      <c r="R207" s="186">
        <v>65300</v>
      </c>
      <c r="S207" s="186">
        <v>83200</v>
      </c>
      <c r="T207" s="186">
        <v>380000</v>
      </c>
      <c r="U207" s="186">
        <v>25250</v>
      </c>
      <c r="V207" s="186">
        <v>31950</v>
      </c>
      <c r="W207" s="186">
        <v>49900</v>
      </c>
      <c r="X207" s="186">
        <v>39100</v>
      </c>
      <c r="Y207" s="186">
        <v>58400</v>
      </c>
      <c r="Z207" s="186">
        <v>46250</v>
      </c>
      <c r="AA207" s="186"/>
      <c r="AB207" s="186">
        <v>49900</v>
      </c>
      <c r="AC207" s="186">
        <v>63800</v>
      </c>
      <c r="AD207" s="186">
        <v>76700</v>
      </c>
      <c r="AE207" s="186">
        <v>92500</v>
      </c>
      <c r="AF207" s="186">
        <v>84500</v>
      </c>
      <c r="AG207" s="186">
        <v>42250</v>
      </c>
      <c r="AH207" s="186">
        <v>64500</v>
      </c>
      <c r="AI207" s="186">
        <v>75800</v>
      </c>
      <c r="AJ207" s="186">
        <v>136000</v>
      </c>
      <c r="AK207" s="186"/>
      <c r="AL207" s="186">
        <v>45950</v>
      </c>
      <c r="AM207" s="186">
        <v>70200</v>
      </c>
      <c r="AN207" s="186">
        <v>51900</v>
      </c>
      <c r="AO207" s="186">
        <v>42200</v>
      </c>
      <c r="AP207" s="186">
        <v>33900</v>
      </c>
      <c r="AQ207" s="186">
        <v>72600</v>
      </c>
      <c r="AR207" s="186">
        <v>87500</v>
      </c>
      <c r="AS207" s="186">
        <v>560000</v>
      </c>
      <c r="AT207" s="186">
        <v>134500</v>
      </c>
      <c r="AU207" s="186"/>
      <c r="AV207" s="186">
        <v>215000</v>
      </c>
      <c r="AW207" s="186">
        <v>80700</v>
      </c>
      <c r="AX207" s="186">
        <v>13650</v>
      </c>
      <c r="AY207" s="189">
        <v>250.19</v>
      </c>
      <c r="AZ207" s="189">
        <v>13200.57</v>
      </c>
      <c r="BA207" s="268">
        <v>18238.95</v>
      </c>
    </row>
    <row r="208" spans="1:53" x14ac:dyDescent="0.25">
      <c r="A208" s="275">
        <v>39277</v>
      </c>
      <c r="B208" s="186">
        <v>86900</v>
      </c>
      <c r="C208" s="186">
        <v>14600</v>
      </c>
      <c r="D208" s="186">
        <v>20450</v>
      </c>
      <c r="E208" s="186">
        <v>28750</v>
      </c>
      <c r="F208" s="186">
        <v>61000</v>
      </c>
      <c r="G208" s="186">
        <v>34350</v>
      </c>
      <c r="H208" s="186">
        <v>87700</v>
      </c>
      <c r="I208" s="186">
        <v>100500</v>
      </c>
      <c r="J208" s="186">
        <v>382000</v>
      </c>
      <c r="K208" s="186">
        <v>56500</v>
      </c>
      <c r="L208" s="186">
        <v>687000</v>
      </c>
      <c r="M208" s="186">
        <v>54100</v>
      </c>
      <c r="N208" s="186">
        <v>55600</v>
      </c>
      <c r="O208" s="186">
        <v>86000</v>
      </c>
      <c r="P208" s="186">
        <v>199500</v>
      </c>
      <c r="Q208" s="186">
        <v>624000</v>
      </c>
      <c r="R208" s="186">
        <v>65300</v>
      </c>
      <c r="S208" s="186">
        <v>83200</v>
      </c>
      <c r="T208" s="186">
        <v>380000</v>
      </c>
      <c r="U208" s="186">
        <v>25250</v>
      </c>
      <c r="V208" s="186">
        <v>31950</v>
      </c>
      <c r="W208" s="186">
        <v>49900</v>
      </c>
      <c r="X208" s="186">
        <v>39100</v>
      </c>
      <c r="Y208" s="186">
        <v>58400</v>
      </c>
      <c r="Z208" s="186">
        <v>46250</v>
      </c>
      <c r="AA208" s="186"/>
      <c r="AB208" s="186">
        <v>49900</v>
      </c>
      <c r="AC208" s="186">
        <v>63800</v>
      </c>
      <c r="AD208" s="186">
        <v>76700</v>
      </c>
      <c r="AE208" s="186">
        <v>92500</v>
      </c>
      <c r="AF208" s="186">
        <v>84500</v>
      </c>
      <c r="AG208" s="186">
        <v>42250</v>
      </c>
      <c r="AH208" s="186">
        <v>64500</v>
      </c>
      <c r="AI208" s="186">
        <v>75800</v>
      </c>
      <c r="AJ208" s="186">
        <v>136000</v>
      </c>
      <c r="AK208" s="186"/>
      <c r="AL208" s="186">
        <v>45950</v>
      </c>
      <c r="AM208" s="186">
        <v>70200</v>
      </c>
      <c r="AN208" s="186">
        <v>51900</v>
      </c>
      <c r="AO208" s="186">
        <v>42200</v>
      </c>
      <c r="AP208" s="186">
        <v>33900</v>
      </c>
      <c r="AQ208" s="186">
        <v>72600</v>
      </c>
      <c r="AR208" s="186">
        <v>87500</v>
      </c>
      <c r="AS208" s="186">
        <v>560000</v>
      </c>
      <c r="AT208" s="186">
        <v>134500</v>
      </c>
      <c r="AU208" s="186"/>
      <c r="AV208" s="186">
        <v>215000</v>
      </c>
      <c r="AW208" s="186">
        <v>80700</v>
      </c>
      <c r="AX208" s="186">
        <v>13650</v>
      </c>
      <c r="AY208" s="189">
        <v>250.19</v>
      </c>
      <c r="AZ208" s="189">
        <v>13200.57</v>
      </c>
      <c r="BA208" s="268">
        <v>18238.95</v>
      </c>
    </row>
    <row r="209" spans="1:53" x14ac:dyDescent="0.25">
      <c r="A209" s="275">
        <v>39278</v>
      </c>
      <c r="B209" s="186">
        <v>86900</v>
      </c>
      <c r="C209" s="186">
        <v>14600</v>
      </c>
      <c r="D209" s="186">
        <v>20450</v>
      </c>
      <c r="E209" s="186">
        <v>28750</v>
      </c>
      <c r="F209" s="186">
        <v>61000</v>
      </c>
      <c r="G209" s="186">
        <v>34350</v>
      </c>
      <c r="H209" s="186">
        <v>87700</v>
      </c>
      <c r="I209" s="186">
        <v>100500</v>
      </c>
      <c r="J209" s="186">
        <v>382000</v>
      </c>
      <c r="K209" s="186">
        <v>56500</v>
      </c>
      <c r="L209" s="186">
        <v>687000</v>
      </c>
      <c r="M209" s="186">
        <v>54100</v>
      </c>
      <c r="N209" s="186">
        <v>55600</v>
      </c>
      <c r="O209" s="186">
        <v>86000</v>
      </c>
      <c r="P209" s="186">
        <v>199500</v>
      </c>
      <c r="Q209" s="186">
        <v>624000</v>
      </c>
      <c r="R209" s="186">
        <v>65300</v>
      </c>
      <c r="S209" s="186">
        <v>83200</v>
      </c>
      <c r="T209" s="186">
        <v>380000</v>
      </c>
      <c r="U209" s="186">
        <v>25250</v>
      </c>
      <c r="V209" s="186">
        <v>31950</v>
      </c>
      <c r="W209" s="186">
        <v>49900</v>
      </c>
      <c r="X209" s="186">
        <v>39100</v>
      </c>
      <c r="Y209" s="186">
        <v>58400</v>
      </c>
      <c r="Z209" s="186">
        <v>46250</v>
      </c>
      <c r="AA209" s="186"/>
      <c r="AB209" s="186">
        <v>49900</v>
      </c>
      <c r="AC209" s="186">
        <v>63800</v>
      </c>
      <c r="AD209" s="186">
        <v>76700</v>
      </c>
      <c r="AE209" s="186">
        <v>92500</v>
      </c>
      <c r="AF209" s="186">
        <v>84500</v>
      </c>
      <c r="AG209" s="186">
        <v>42250</v>
      </c>
      <c r="AH209" s="186">
        <v>64500</v>
      </c>
      <c r="AI209" s="186">
        <v>75800</v>
      </c>
      <c r="AJ209" s="186">
        <v>136000</v>
      </c>
      <c r="AK209" s="186"/>
      <c r="AL209" s="186">
        <v>45950</v>
      </c>
      <c r="AM209" s="186">
        <v>70200</v>
      </c>
      <c r="AN209" s="186">
        <v>51900</v>
      </c>
      <c r="AO209" s="186">
        <v>42200</v>
      </c>
      <c r="AP209" s="186">
        <v>33900</v>
      </c>
      <c r="AQ209" s="186">
        <v>72600</v>
      </c>
      <c r="AR209" s="186">
        <v>87500</v>
      </c>
      <c r="AS209" s="186">
        <v>560000</v>
      </c>
      <c r="AT209" s="186">
        <v>134500</v>
      </c>
      <c r="AU209" s="186"/>
      <c r="AV209" s="186">
        <v>215000</v>
      </c>
      <c r="AW209" s="186">
        <v>80700</v>
      </c>
      <c r="AX209" s="186">
        <v>13650</v>
      </c>
      <c r="AY209" s="189">
        <v>250.19</v>
      </c>
      <c r="AZ209" s="189">
        <v>13200.57</v>
      </c>
      <c r="BA209" s="268">
        <v>18238.95</v>
      </c>
    </row>
    <row r="210" spans="1:53" x14ac:dyDescent="0.25">
      <c r="A210" s="275">
        <v>39279</v>
      </c>
      <c r="B210" s="186">
        <v>83800</v>
      </c>
      <c r="C210" s="186">
        <v>15150</v>
      </c>
      <c r="D210" s="186">
        <v>20050</v>
      </c>
      <c r="E210" s="186">
        <v>28450</v>
      </c>
      <c r="F210" s="186">
        <v>58800</v>
      </c>
      <c r="G210" s="186">
        <v>34900</v>
      </c>
      <c r="H210" s="186">
        <v>86000</v>
      </c>
      <c r="I210" s="186">
        <v>101000</v>
      </c>
      <c r="J210" s="186">
        <v>389000</v>
      </c>
      <c r="K210" s="186">
        <v>56400</v>
      </c>
      <c r="L210" s="186">
        <v>650000</v>
      </c>
      <c r="M210" s="186">
        <v>52800</v>
      </c>
      <c r="N210" s="186">
        <v>54300</v>
      </c>
      <c r="O210" s="186">
        <v>85500</v>
      </c>
      <c r="P210" s="186">
        <v>201000</v>
      </c>
      <c r="Q210" s="186">
        <v>627000</v>
      </c>
      <c r="R210" s="186">
        <v>64300</v>
      </c>
      <c r="S210" s="186">
        <v>80200</v>
      </c>
      <c r="T210" s="186">
        <v>383000</v>
      </c>
      <c r="U210" s="186">
        <v>24150</v>
      </c>
      <c r="V210" s="186">
        <v>31300</v>
      </c>
      <c r="W210" s="186">
        <v>48200</v>
      </c>
      <c r="X210" s="186">
        <v>37550</v>
      </c>
      <c r="Y210" s="186">
        <v>60800</v>
      </c>
      <c r="Z210" s="186">
        <v>46450</v>
      </c>
      <c r="AA210" s="186"/>
      <c r="AB210" s="186">
        <v>51700</v>
      </c>
      <c r="AC210" s="186">
        <v>63000</v>
      </c>
      <c r="AD210" s="186">
        <v>77300</v>
      </c>
      <c r="AE210" s="186">
        <v>96100</v>
      </c>
      <c r="AF210" s="186">
        <v>83500</v>
      </c>
      <c r="AG210" s="186">
        <v>47000</v>
      </c>
      <c r="AH210" s="186">
        <v>64600</v>
      </c>
      <c r="AI210" s="186">
        <v>76000</v>
      </c>
      <c r="AJ210" s="186">
        <v>139500</v>
      </c>
      <c r="AK210" s="186"/>
      <c r="AL210" s="186">
        <v>46950</v>
      </c>
      <c r="AM210" s="186">
        <v>71300</v>
      </c>
      <c r="AN210" s="186">
        <v>50600</v>
      </c>
      <c r="AO210" s="186">
        <v>43050</v>
      </c>
      <c r="AP210" s="186">
        <v>34300</v>
      </c>
      <c r="AQ210" s="186">
        <v>72900</v>
      </c>
      <c r="AR210" s="186">
        <v>87900</v>
      </c>
      <c r="AS210" s="186">
        <v>555000</v>
      </c>
      <c r="AT210" s="186">
        <v>134500</v>
      </c>
      <c r="AU210" s="186"/>
      <c r="AV210" s="186">
        <v>219000</v>
      </c>
      <c r="AW210" s="186">
        <v>80700</v>
      </c>
      <c r="AX210" s="186">
        <v>13800</v>
      </c>
      <c r="AY210" s="189">
        <v>247.91</v>
      </c>
      <c r="AZ210" s="189">
        <v>13036.01</v>
      </c>
      <c r="BA210" s="268">
        <v>18238.95</v>
      </c>
    </row>
    <row r="211" spans="1:53" x14ac:dyDescent="0.25">
      <c r="A211" s="275">
        <v>39280</v>
      </c>
      <c r="B211" s="186">
        <v>83800</v>
      </c>
      <c r="C211" s="186">
        <v>15150</v>
      </c>
      <c r="D211" s="186">
        <v>20050</v>
      </c>
      <c r="E211" s="186">
        <v>28450</v>
      </c>
      <c r="F211" s="186">
        <v>58800</v>
      </c>
      <c r="G211" s="186">
        <v>34900</v>
      </c>
      <c r="H211" s="186">
        <v>86000</v>
      </c>
      <c r="I211" s="186">
        <v>101000</v>
      </c>
      <c r="J211" s="186">
        <v>389000</v>
      </c>
      <c r="K211" s="186">
        <v>56400</v>
      </c>
      <c r="L211" s="186">
        <v>650000</v>
      </c>
      <c r="M211" s="186">
        <v>52800</v>
      </c>
      <c r="N211" s="186">
        <v>54300</v>
      </c>
      <c r="O211" s="186">
        <v>85500</v>
      </c>
      <c r="P211" s="186">
        <v>201000</v>
      </c>
      <c r="Q211" s="186">
        <v>627000</v>
      </c>
      <c r="R211" s="186">
        <v>64300</v>
      </c>
      <c r="S211" s="186">
        <v>80200</v>
      </c>
      <c r="T211" s="186">
        <v>383000</v>
      </c>
      <c r="U211" s="186">
        <v>24150</v>
      </c>
      <c r="V211" s="186">
        <v>31300</v>
      </c>
      <c r="W211" s="186">
        <v>48200</v>
      </c>
      <c r="X211" s="186">
        <v>37550</v>
      </c>
      <c r="Y211" s="186">
        <v>60800</v>
      </c>
      <c r="Z211" s="186">
        <v>46450</v>
      </c>
      <c r="AA211" s="186"/>
      <c r="AB211" s="186">
        <v>51700</v>
      </c>
      <c r="AC211" s="186">
        <v>63000</v>
      </c>
      <c r="AD211" s="186">
        <v>77300</v>
      </c>
      <c r="AE211" s="186">
        <v>96100</v>
      </c>
      <c r="AF211" s="186">
        <v>83500</v>
      </c>
      <c r="AG211" s="186">
        <v>47000</v>
      </c>
      <c r="AH211" s="186">
        <v>64600</v>
      </c>
      <c r="AI211" s="186">
        <v>76000</v>
      </c>
      <c r="AJ211" s="186">
        <v>139500</v>
      </c>
      <c r="AK211" s="186"/>
      <c r="AL211" s="186">
        <v>46950</v>
      </c>
      <c r="AM211" s="186">
        <v>71300</v>
      </c>
      <c r="AN211" s="186">
        <v>50600</v>
      </c>
      <c r="AO211" s="186">
        <v>43050</v>
      </c>
      <c r="AP211" s="186">
        <v>34300</v>
      </c>
      <c r="AQ211" s="186">
        <v>72900</v>
      </c>
      <c r="AR211" s="186">
        <v>87900</v>
      </c>
      <c r="AS211" s="186">
        <v>555000</v>
      </c>
      <c r="AT211" s="186">
        <v>134500</v>
      </c>
      <c r="AU211" s="186"/>
      <c r="AV211" s="186">
        <v>219000</v>
      </c>
      <c r="AW211" s="186">
        <v>80700</v>
      </c>
      <c r="AX211" s="186">
        <v>13800</v>
      </c>
      <c r="AY211" s="189">
        <v>247.91</v>
      </c>
      <c r="AZ211" s="189">
        <v>13081.88</v>
      </c>
      <c r="BA211" s="268">
        <v>18217.27</v>
      </c>
    </row>
    <row r="212" spans="1:53" x14ac:dyDescent="0.25">
      <c r="A212" s="275">
        <v>39281</v>
      </c>
      <c r="B212" s="186">
        <v>81900</v>
      </c>
      <c r="C212" s="186">
        <v>14700</v>
      </c>
      <c r="D212" s="186">
        <v>20100</v>
      </c>
      <c r="E212" s="186">
        <v>28700</v>
      </c>
      <c r="F212" s="186">
        <v>57300</v>
      </c>
      <c r="G212" s="186">
        <v>35000</v>
      </c>
      <c r="H212" s="186">
        <v>85400</v>
      </c>
      <c r="I212" s="186">
        <v>99700</v>
      </c>
      <c r="J212" s="186">
        <v>408000</v>
      </c>
      <c r="K212" s="186">
        <v>59200</v>
      </c>
      <c r="L212" s="186">
        <v>640000</v>
      </c>
      <c r="M212" s="186">
        <v>51800</v>
      </c>
      <c r="N212" s="186">
        <v>52200</v>
      </c>
      <c r="O212" s="186">
        <v>88100</v>
      </c>
      <c r="P212" s="186">
        <v>197000</v>
      </c>
      <c r="Q212" s="186">
        <v>632000</v>
      </c>
      <c r="R212" s="186">
        <v>62400</v>
      </c>
      <c r="S212" s="186">
        <v>79000</v>
      </c>
      <c r="T212" s="186">
        <v>372000</v>
      </c>
      <c r="U212" s="186">
        <v>23950</v>
      </c>
      <c r="V212" s="186">
        <v>31650</v>
      </c>
      <c r="W212" s="186">
        <v>49000</v>
      </c>
      <c r="X212" s="186">
        <v>37700</v>
      </c>
      <c r="Y212" s="186">
        <v>58400</v>
      </c>
      <c r="Z212" s="186">
        <v>46600</v>
      </c>
      <c r="AA212" s="186"/>
      <c r="AB212" s="186">
        <v>49500</v>
      </c>
      <c r="AC212" s="186">
        <v>60500</v>
      </c>
      <c r="AD212" s="186">
        <v>77300</v>
      </c>
      <c r="AE212" s="186">
        <v>95100</v>
      </c>
      <c r="AF212" s="186">
        <v>81200</v>
      </c>
      <c r="AG212" s="186">
        <v>43450</v>
      </c>
      <c r="AH212" s="186">
        <v>64400</v>
      </c>
      <c r="AI212" s="186">
        <v>76900</v>
      </c>
      <c r="AJ212" s="186">
        <v>141000</v>
      </c>
      <c r="AK212" s="186"/>
      <c r="AL212" s="186">
        <v>45800</v>
      </c>
      <c r="AM212" s="186">
        <v>71000</v>
      </c>
      <c r="AN212" s="186">
        <v>49000</v>
      </c>
      <c r="AO212" s="186">
        <v>41550</v>
      </c>
      <c r="AP212" s="186">
        <v>33700</v>
      </c>
      <c r="AQ212" s="186">
        <v>72600</v>
      </c>
      <c r="AR212" s="186">
        <v>86000</v>
      </c>
      <c r="AS212" s="186">
        <v>525000</v>
      </c>
      <c r="AT212" s="186">
        <v>134500</v>
      </c>
      <c r="AU212" s="186"/>
      <c r="AV212" s="186">
        <v>218000</v>
      </c>
      <c r="AW212" s="186">
        <v>81200</v>
      </c>
      <c r="AX212" s="186">
        <v>14400</v>
      </c>
      <c r="AY212" s="189">
        <v>244.92</v>
      </c>
      <c r="AZ212" s="189">
        <v>12798.7</v>
      </c>
      <c r="BA212" s="268">
        <v>18015.580000000002</v>
      </c>
    </row>
    <row r="213" spans="1:53" x14ac:dyDescent="0.25">
      <c r="A213" s="275">
        <v>39282</v>
      </c>
      <c r="B213" s="186">
        <v>84800</v>
      </c>
      <c r="C213" s="186">
        <v>14700</v>
      </c>
      <c r="D213" s="186">
        <v>20100</v>
      </c>
      <c r="E213" s="186">
        <v>29200</v>
      </c>
      <c r="F213" s="186">
        <v>58400</v>
      </c>
      <c r="G213" s="186">
        <v>34850</v>
      </c>
      <c r="H213" s="186">
        <v>88000</v>
      </c>
      <c r="I213" s="186">
        <v>96000</v>
      </c>
      <c r="J213" s="186">
        <v>400500</v>
      </c>
      <c r="K213" s="186">
        <v>59400</v>
      </c>
      <c r="L213" s="186">
        <v>636000</v>
      </c>
      <c r="M213" s="186">
        <v>52000</v>
      </c>
      <c r="N213" s="186">
        <v>51000</v>
      </c>
      <c r="O213" s="186">
        <v>87400</v>
      </c>
      <c r="P213" s="186">
        <v>199500</v>
      </c>
      <c r="Q213" s="186">
        <v>632000</v>
      </c>
      <c r="R213" s="186">
        <v>63900</v>
      </c>
      <c r="S213" s="186">
        <v>79200</v>
      </c>
      <c r="T213" s="186">
        <v>368000</v>
      </c>
      <c r="U213" s="186">
        <v>24150</v>
      </c>
      <c r="V213" s="186">
        <v>32100</v>
      </c>
      <c r="W213" s="186">
        <v>49650</v>
      </c>
      <c r="X213" s="186">
        <v>37550</v>
      </c>
      <c r="Y213" s="186">
        <v>58500</v>
      </c>
      <c r="Z213" s="186">
        <v>46000</v>
      </c>
      <c r="AA213" s="186"/>
      <c r="AB213" s="186">
        <v>47750</v>
      </c>
      <c r="AC213" s="186">
        <v>60000</v>
      </c>
      <c r="AD213" s="186">
        <v>78900</v>
      </c>
      <c r="AE213" s="186">
        <v>95300</v>
      </c>
      <c r="AF213" s="186">
        <v>80000</v>
      </c>
      <c r="AG213" s="186">
        <v>42600</v>
      </c>
      <c r="AH213" s="186">
        <v>63400</v>
      </c>
      <c r="AI213" s="186">
        <v>77500</v>
      </c>
      <c r="AJ213" s="186">
        <v>142000</v>
      </c>
      <c r="AK213" s="186"/>
      <c r="AL213" s="186">
        <v>45650</v>
      </c>
      <c r="AM213" s="186">
        <v>72300</v>
      </c>
      <c r="AN213" s="186">
        <v>49800</v>
      </c>
      <c r="AO213" s="186">
        <v>41000</v>
      </c>
      <c r="AP213" s="186">
        <v>33550</v>
      </c>
      <c r="AQ213" s="186">
        <v>73800</v>
      </c>
      <c r="AR213" s="186">
        <v>89600</v>
      </c>
      <c r="AS213" s="186">
        <v>533000</v>
      </c>
      <c r="AT213" s="186">
        <v>134500</v>
      </c>
      <c r="AU213" s="186"/>
      <c r="AV213" s="186">
        <v>221000</v>
      </c>
      <c r="AW213" s="186">
        <v>80300</v>
      </c>
      <c r="AX213" s="186">
        <v>14650</v>
      </c>
      <c r="AY213" s="189">
        <v>245.7</v>
      </c>
      <c r="AZ213" s="189">
        <v>12884.03</v>
      </c>
      <c r="BA213" s="268">
        <v>18116.57</v>
      </c>
    </row>
    <row r="214" spans="1:53" x14ac:dyDescent="0.25">
      <c r="A214" s="275">
        <v>39283</v>
      </c>
      <c r="B214" s="186">
        <v>86000</v>
      </c>
      <c r="C214" s="186">
        <v>15050</v>
      </c>
      <c r="D214" s="186">
        <v>20200</v>
      </c>
      <c r="E214" s="186">
        <v>30050</v>
      </c>
      <c r="F214" s="186">
        <v>60500</v>
      </c>
      <c r="G214" s="186">
        <v>35600</v>
      </c>
      <c r="H214" s="186">
        <v>87300</v>
      </c>
      <c r="I214" s="186">
        <v>100000</v>
      </c>
      <c r="J214" s="186">
        <v>413000</v>
      </c>
      <c r="K214" s="186">
        <v>60700</v>
      </c>
      <c r="L214" s="186">
        <v>661000</v>
      </c>
      <c r="M214" s="186">
        <v>53200</v>
      </c>
      <c r="N214" s="186">
        <v>52000</v>
      </c>
      <c r="O214" s="186">
        <v>90400</v>
      </c>
      <c r="P214" s="186">
        <v>205500</v>
      </c>
      <c r="Q214" s="186">
        <v>634000</v>
      </c>
      <c r="R214" s="186">
        <v>64300</v>
      </c>
      <c r="S214" s="186">
        <v>80600</v>
      </c>
      <c r="T214" s="186">
        <v>373500</v>
      </c>
      <c r="U214" s="186">
        <v>24300</v>
      </c>
      <c r="V214" s="186">
        <v>32850</v>
      </c>
      <c r="W214" s="186">
        <v>50100</v>
      </c>
      <c r="X214" s="186">
        <v>39200</v>
      </c>
      <c r="Y214" s="186">
        <v>60600</v>
      </c>
      <c r="Z214" s="186">
        <v>46300</v>
      </c>
      <c r="AA214" s="186"/>
      <c r="AB214" s="186">
        <v>49100</v>
      </c>
      <c r="AC214" s="186">
        <v>59300</v>
      </c>
      <c r="AD214" s="186">
        <v>80000</v>
      </c>
      <c r="AE214" s="186">
        <v>98300</v>
      </c>
      <c r="AF214" s="186">
        <v>82500</v>
      </c>
      <c r="AG214" s="186">
        <v>44750</v>
      </c>
      <c r="AH214" s="186">
        <v>63100</v>
      </c>
      <c r="AI214" s="186">
        <v>78400</v>
      </c>
      <c r="AJ214" s="186">
        <v>144500</v>
      </c>
      <c r="AK214" s="186"/>
      <c r="AL214" s="186">
        <v>45650</v>
      </c>
      <c r="AM214" s="186">
        <v>72400</v>
      </c>
      <c r="AN214" s="186">
        <v>53000</v>
      </c>
      <c r="AO214" s="186">
        <v>43650</v>
      </c>
      <c r="AP214" s="186">
        <v>34500</v>
      </c>
      <c r="AQ214" s="186">
        <v>78600</v>
      </c>
      <c r="AR214" s="186">
        <v>91500</v>
      </c>
      <c r="AS214" s="186">
        <v>553000</v>
      </c>
      <c r="AT214" s="186">
        <v>134500</v>
      </c>
      <c r="AU214" s="186"/>
      <c r="AV214" s="186">
        <v>219000</v>
      </c>
      <c r="AW214" s="186">
        <v>79200</v>
      </c>
      <c r="AX214" s="186">
        <v>14800</v>
      </c>
      <c r="AY214" s="189">
        <v>251.45</v>
      </c>
      <c r="AZ214" s="189">
        <v>13152.25</v>
      </c>
      <c r="BA214" s="268">
        <v>18157.93</v>
      </c>
    </row>
    <row r="215" spans="1:53" x14ac:dyDescent="0.25">
      <c r="A215" s="275">
        <v>39284</v>
      </c>
      <c r="B215" s="186">
        <v>86000</v>
      </c>
      <c r="C215" s="186">
        <v>15050</v>
      </c>
      <c r="D215" s="186">
        <v>20200</v>
      </c>
      <c r="E215" s="186">
        <v>30050</v>
      </c>
      <c r="F215" s="186">
        <v>60500</v>
      </c>
      <c r="G215" s="186">
        <v>35600</v>
      </c>
      <c r="H215" s="186">
        <v>87300</v>
      </c>
      <c r="I215" s="186">
        <v>100000</v>
      </c>
      <c r="J215" s="186">
        <v>413000</v>
      </c>
      <c r="K215" s="186">
        <v>60700</v>
      </c>
      <c r="L215" s="186">
        <v>661000</v>
      </c>
      <c r="M215" s="186">
        <v>53200</v>
      </c>
      <c r="N215" s="186">
        <v>52000</v>
      </c>
      <c r="O215" s="186">
        <v>90400</v>
      </c>
      <c r="P215" s="186">
        <v>205500</v>
      </c>
      <c r="Q215" s="186">
        <v>634000</v>
      </c>
      <c r="R215" s="186">
        <v>64300</v>
      </c>
      <c r="S215" s="186">
        <v>80600</v>
      </c>
      <c r="T215" s="186">
        <v>373500</v>
      </c>
      <c r="U215" s="186">
        <v>24300</v>
      </c>
      <c r="V215" s="186">
        <v>32850</v>
      </c>
      <c r="W215" s="186">
        <v>50100</v>
      </c>
      <c r="X215" s="186">
        <v>39200</v>
      </c>
      <c r="Y215" s="186">
        <v>60600</v>
      </c>
      <c r="Z215" s="186">
        <v>46300</v>
      </c>
      <c r="AA215" s="186"/>
      <c r="AB215" s="186">
        <v>49100</v>
      </c>
      <c r="AC215" s="186">
        <v>59300</v>
      </c>
      <c r="AD215" s="186">
        <v>80000</v>
      </c>
      <c r="AE215" s="186">
        <v>98300</v>
      </c>
      <c r="AF215" s="186">
        <v>82500</v>
      </c>
      <c r="AG215" s="186">
        <v>44750</v>
      </c>
      <c r="AH215" s="186">
        <v>63100</v>
      </c>
      <c r="AI215" s="186">
        <v>78400</v>
      </c>
      <c r="AJ215" s="186">
        <v>144500</v>
      </c>
      <c r="AK215" s="186"/>
      <c r="AL215" s="186">
        <v>45650</v>
      </c>
      <c r="AM215" s="186">
        <v>72400</v>
      </c>
      <c r="AN215" s="186">
        <v>53000</v>
      </c>
      <c r="AO215" s="186">
        <v>43650</v>
      </c>
      <c r="AP215" s="186">
        <v>34500</v>
      </c>
      <c r="AQ215" s="186">
        <v>78600</v>
      </c>
      <c r="AR215" s="186">
        <v>91500</v>
      </c>
      <c r="AS215" s="186">
        <v>553000</v>
      </c>
      <c r="AT215" s="186">
        <v>134500</v>
      </c>
      <c r="AU215" s="186"/>
      <c r="AV215" s="186">
        <v>219000</v>
      </c>
      <c r="AW215" s="186">
        <v>79200</v>
      </c>
      <c r="AX215" s="186">
        <v>14800</v>
      </c>
      <c r="AY215" s="189">
        <v>251.45</v>
      </c>
      <c r="AZ215" s="189">
        <v>13152.25</v>
      </c>
      <c r="BA215" s="268">
        <v>18157.93</v>
      </c>
    </row>
    <row r="216" spans="1:53" x14ac:dyDescent="0.25">
      <c r="A216" s="275">
        <v>39285</v>
      </c>
      <c r="B216" s="186">
        <v>86000</v>
      </c>
      <c r="C216" s="186">
        <v>15050</v>
      </c>
      <c r="D216" s="186">
        <v>20200</v>
      </c>
      <c r="E216" s="186">
        <v>30050</v>
      </c>
      <c r="F216" s="186">
        <v>60500</v>
      </c>
      <c r="G216" s="186">
        <v>35600</v>
      </c>
      <c r="H216" s="186">
        <v>87300</v>
      </c>
      <c r="I216" s="186">
        <v>100000</v>
      </c>
      <c r="J216" s="186">
        <v>413000</v>
      </c>
      <c r="K216" s="186">
        <v>60700</v>
      </c>
      <c r="L216" s="186">
        <v>661000</v>
      </c>
      <c r="M216" s="186">
        <v>53200</v>
      </c>
      <c r="N216" s="186">
        <v>52000</v>
      </c>
      <c r="O216" s="186">
        <v>90400</v>
      </c>
      <c r="P216" s="186">
        <v>205500</v>
      </c>
      <c r="Q216" s="186">
        <v>634000</v>
      </c>
      <c r="R216" s="186">
        <v>64300</v>
      </c>
      <c r="S216" s="186">
        <v>80600</v>
      </c>
      <c r="T216" s="186">
        <v>373500</v>
      </c>
      <c r="U216" s="186">
        <v>24300</v>
      </c>
      <c r="V216" s="186">
        <v>32850</v>
      </c>
      <c r="W216" s="186">
        <v>50100</v>
      </c>
      <c r="X216" s="186">
        <v>39200</v>
      </c>
      <c r="Y216" s="186">
        <v>60600</v>
      </c>
      <c r="Z216" s="186">
        <v>46300</v>
      </c>
      <c r="AA216" s="186"/>
      <c r="AB216" s="186">
        <v>49100</v>
      </c>
      <c r="AC216" s="186">
        <v>59300</v>
      </c>
      <c r="AD216" s="186">
        <v>80000</v>
      </c>
      <c r="AE216" s="186">
        <v>98300</v>
      </c>
      <c r="AF216" s="186">
        <v>82500</v>
      </c>
      <c r="AG216" s="186">
        <v>44750</v>
      </c>
      <c r="AH216" s="186">
        <v>63100</v>
      </c>
      <c r="AI216" s="186">
        <v>78400</v>
      </c>
      <c r="AJ216" s="186">
        <v>144500</v>
      </c>
      <c r="AK216" s="186"/>
      <c r="AL216" s="186">
        <v>45650</v>
      </c>
      <c r="AM216" s="186">
        <v>72400</v>
      </c>
      <c r="AN216" s="186">
        <v>53000</v>
      </c>
      <c r="AO216" s="186">
        <v>43650</v>
      </c>
      <c r="AP216" s="186">
        <v>34500</v>
      </c>
      <c r="AQ216" s="186">
        <v>78600</v>
      </c>
      <c r="AR216" s="186">
        <v>91500</v>
      </c>
      <c r="AS216" s="186">
        <v>553000</v>
      </c>
      <c r="AT216" s="186">
        <v>134500</v>
      </c>
      <c r="AU216" s="186"/>
      <c r="AV216" s="186">
        <v>219000</v>
      </c>
      <c r="AW216" s="186">
        <v>79200</v>
      </c>
      <c r="AX216" s="186">
        <v>14800</v>
      </c>
      <c r="AY216" s="189">
        <v>251.45</v>
      </c>
      <c r="AZ216" s="189">
        <v>13152.25</v>
      </c>
      <c r="BA216" s="268">
        <v>18157.93</v>
      </c>
    </row>
    <row r="217" spans="1:53" x14ac:dyDescent="0.25">
      <c r="A217" s="275">
        <v>39286</v>
      </c>
      <c r="B217" s="186">
        <v>87600</v>
      </c>
      <c r="C217" s="186">
        <v>15000</v>
      </c>
      <c r="D217" s="186">
        <v>21150</v>
      </c>
      <c r="E217" s="186">
        <v>29500</v>
      </c>
      <c r="F217" s="186">
        <v>59900</v>
      </c>
      <c r="G217" s="186">
        <v>36750</v>
      </c>
      <c r="H217" s="186">
        <v>87400</v>
      </c>
      <c r="I217" s="186">
        <v>99000</v>
      </c>
      <c r="J217" s="186">
        <v>407000</v>
      </c>
      <c r="K217" s="186">
        <v>62500</v>
      </c>
      <c r="L217" s="186">
        <v>658000</v>
      </c>
      <c r="M217" s="186">
        <v>51700</v>
      </c>
      <c r="N217" s="186">
        <v>50900</v>
      </c>
      <c r="O217" s="186">
        <v>93100</v>
      </c>
      <c r="P217" s="186">
        <v>206500</v>
      </c>
      <c r="Q217" s="186">
        <v>625000</v>
      </c>
      <c r="R217" s="186">
        <v>65300</v>
      </c>
      <c r="S217" s="186">
        <v>78500</v>
      </c>
      <c r="T217" s="186">
        <v>354500</v>
      </c>
      <c r="U217" s="186">
        <v>24400</v>
      </c>
      <c r="V217" s="186">
        <v>34100</v>
      </c>
      <c r="W217" s="186">
        <v>50500</v>
      </c>
      <c r="X217" s="186">
        <v>39200</v>
      </c>
      <c r="Y217" s="186">
        <v>61200</v>
      </c>
      <c r="Z217" s="186">
        <v>47150</v>
      </c>
      <c r="AA217" s="186"/>
      <c r="AB217" s="186">
        <v>48850</v>
      </c>
      <c r="AC217" s="186">
        <v>59400</v>
      </c>
      <c r="AD217" s="186">
        <v>80100</v>
      </c>
      <c r="AE217" s="186">
        <v>100000</v>
      </c>
      <c r="AF217" s="186">
        <v>80100</v>
      </c>
      <c r="AG217" s="186">
        <v>43600</v>
      </c>
      <c r="AH217" s="186">
        <v>65200</v>
      </c>
      <c r="AI217" s="186">
        <v>79000</v>
      </c>
      <c r="AJ217" s="186">
        <v>144000</v>
      </c>
      <c r="AK217" s="186"/>
      <c r="AL217" s="186">
        <v>45700</v>
      </c>
      <c r="AM217" s="186">
        <v>71500</v>
      </c>
      <c r="AN217" s="186">
        <v>54200</v>
      </c>
      <c r="AO217" s="186">
        <v>44050</v>
      </c>
      <c r="AP217" s="186">
        <v>34650</v>
      </c>
      <c r="AQ217" s="186">
        <v>80700</v>
      </c>
      <c r="AR217" s="186">
        <v>94800</v>
      </c>
      <c r="AS217" s="186">
        <v>561000</v>
      </c>
      <c r="AT217" s="186">
        <v>134500</v>
      </c>
      <c r="AU217" s="186"/>
      <c r="AV217" s="186">
        <v>219500</v>
      </c>
      <c r="AW217" s="186">
        <v>81200</v>
      </c>
      <c r="AX217" s="186">
        <v>14900</v>
      </c>
      <c r="AY217" s="189">
        <v>252.28</v>
      </c>
      <c r="AZ217" s="189">
        <v>13320.42</v>
      </c>
      <c r="BA217" s="268">
        <v>17963.64</v>
      </c>
    </row>
    <row r="218" spans="1:53" x14ac:dyDescent="0.25">
      <c r="A218" s="275">
        <v>39287</v>
      </c>
      <c r="B218" s="186">
        <v>88500</v>
      </c>
      <c r="C218" s="186">
        <v>15250</v>
      </c>
      <c r="D218" s="186">
        <v>21950</v>
      </c>
      <c r="E218" s="186">
        <v>28450</v>
      </c>
      <c r="F218" s="186">
        <v>61900</v>
      </c>
      <c r="G218" s="186">
        <v>35400</v>
      </c>
      <c r="H218" s="186">
        <v>86000</v>
      </c>
      <c r="I218" s="186">
        <v>100000</v>
      </c>
      <c r="J218" s="186">
        <v>416500</v>
      </c>
      <c r="K218" s="186">
        <v>61300</v>
      </c>
      <c r="L218" s="186">
        <v>654000</v>
      </c>
      <c r="M218" s="186">
        <v>50000</v>
      </c>
      <c r="N218" s="186">
        <v>52100</v>
      </c>
      <c r="O218" s="186">
        <v>88800</v>
      </c>
      <c r="P218" s="186">
        <v>201000</v>
      </c>
      <c r="Q218" s="186">
        <v>620000</v>
      </c>
      <c r="R218" s="186">
        <v>65000</v>
      </c>
      <c r="S218" s="186">
        <v>75000</v>
      </c>
      <c r="T218" s="186">
        <v>367500</v>
      </c>
      <c r="U218" s="186">
        <v>25100</v>
      </c>
      <c r="V218" s="186">
        <v>33000</v>
      </c>
      <c r="W218" s="186">
        <v>51600</v>
      </c>
      <c r="X218" s="186">
        <v>39000</v>
      </c>
      <c r="Y218" s="186">
        <v>60700</v>
      </c>
      <c r="Z218" s="186">
        <v>47700</v>
      </c>
      <c r="AA218" s="186"/>
      <c r="AB218" s="186">
        <v>50500</v>
      </c>
      <c r="AC218" s="186">
        <v>60500</v>
      </c>
      <c r="AD218" s="186">
        <v>80000</v>
      </c>
      <c r="AE218" s="186">
        <v>110000</v>
      </c>
      <c r="AF218" s="186">
        <v>79000</v>
      </c>
      <c r="AG218" s="186">
        <v>44300</v>
      </c>
      <c r="AH218" s="186">
        <v>65000</v>
      </c>
      <c r="AI218" s="186">
        <v>79900</v>
      </c>
      <c r="AJ218" s="186">
        <v>140500</v>
      </c>
      <c r="AK218" s="186"/>
      <c r="AL218" s="186">
        <v>45350</v>
      </c>
      <c r="AM218" s="186">
        <v>70800</v>
      </c>
      <c r="AN218" s="186">
        <v>55100</v>
      </c>
      <c r="AO218" s="186">
        <v>43150</v>
      </c>
      <c r="AP218" s="186">
        <v>35000</v>
      </c>
      <c r="AQ218" s="186">
        <v>78400</v>
      </c>
      <c r="AR218" s="186">
        <v>94800</v>
      </c>
      <c r="AS218" s="186">
        <v>567000</v>
      </c>
      <c r="AT218" s="186">
        <v>134500</v>
      </c>
      <c r="AU218" s="186"/>
      <c r="AV218" s="186">
        <v>214500</v>
      </c>
      <c r="AW218" s="186">
        <v>82000</v>
      </c>
      <c r="AX218" s="186">
        <v>15000</v>
      </c>
      <c r="AY218" s="189">
        <v>252.61</v>
      </c>
      <c r="AZ218" s="189">
        <v>13480.72</v>
      </c>
      <c r="BA218" s="268">
        <v>18002.03</v>
      </c>
    </row>
    <row r="219" spans="1:53" x14ac:dyDescent="0.25">
      <c r="A219" s="275">
        <v>39288</v>
      </c>
      <c r="B219" s="186">
        <v>87500</v>
      </c>
      <c r="C219" s="186">
        <v>15350</v>
      </c>
      <c r="D219" s="186">
        <v>22500</v>
      </c>
      <c r="E219" s="186">
        <v>28150</v>
      </c>
      <c r="F219" s="186">
        <v>61200</v>
      </c>
      <c r="G219" s="186">
        <v>36150</v>
      </c>
      <c r="H219" s="186">
        <v>84600</v>
      </c>
      <c r="I219" s="186">
        <v>99300</v>
      </c>
      <c r="J219" s="186">
        <v>408000</v>
      </c>
      <c r="K219" s="186">
        <v>61600</v>
      </c>
      <c r="L219" s="186">
        <v>648000</v>
      </c>
      <c r="M219" s="186">
        <v>49500</v>
      </c>
      <c r="N219" s="186">
        <v>51900</v>
      </c>
      <c r="O219" s="186">
        <v>89800</v>
      </c>
      <c r="P219" s="186">
        <v>201500</v>
      </c>
      <c r="Q219" s="186">
        <v>621000</v>
      </c>
      <c r="R219" s="186">
        <v>66200</v>
      </c>
      <c r="S219" s="186">
        <v>77200</v>
      </c>
      <c r="T219" s="186">
        <v>378500</v>
      </c>
      <c r="U219" s="186">
        <v>25200</v>
      </c>
      <c r="V219" s="186">
        <v>33100</v>
      </c>
      <c r="W219" s="186">
        <v>52100</v>
      </c>
      <c r="X219" s="186">
        <v>38300</v>
      </c>
      <c r="Y219" s="186">
        <v>63000</v>
      </c>
      <c r="Z219" s="186">
        <v>47700</v>
      </c>
      <c r="AA219" s="186"/>
      <c r="AB219" s="186">
        <v>51300</v>
      </c>
      <c r="AC219" s="186">
        <v>61000</v>
      </c>
      <c r="AD219" s="186">
        <v>79700</v>
      </c>
      <c r="AE219" s="186">
        <v>102500</v>
      </c>
      <c r="AF219" s="186">
        <v>78900</v>
      </c>
      <c r="AG219" s="186">
        <v>44050</v>
      </c>
      <c r="AH219" s="186">
        <v>65400</v>
      </c>
      <c r="AI219" s="186">
        <v>80300</v>
      </c>
      <c r="AJ219" s="186">
        <v>139500</v>
      </c>
      <c r="AK219" s="186"/>
      <c r="AL219" s="186">
        <v>45700</v>
      </c>
      <c r="AM219" s="186">
        <v>70700</v>
      </c>
      <c r="AN219" s="186">
        <v>55300</v>
      </c>
      <c r="AO219" s="186">
        <v>42900</v>
      </c>
      <c r="AP219" s="186">
        <v>36450</v>
      </c>
      <c r="AQ219" s="186">
        <v>78000</v>
      </c>
      <c r="AR219" s="186">
        <v>93900</v>
      </c>
      <c r="AS219" s="186">
        <v>566000</v>
      </c>
      <c r="AT219" s="186">
        <v>205000</v>
      </c>
      <c r="AU219" s="186">
        <v>169500</v>
      </c>
      <c r="AV219" s="186">
        <v>215500</v>
      </c>
      <c r="AW219" s="186">
        <v>81900</v>
      </c>
      <c r="AX219" s="186">
        <v>14700</v>
      </c>
      <c r="AY219" s="189">
        <v>253.93</v>
      </c>
      <c r="AZ219" s="189">
        <v>13399.96</v>
      </c>
      <c r="BA219" s="268">
        <v>17858.419999999998</v>
      </c>
    </row>
    <row r="220" spans="1:53" x14ac:dyDescent="0.25">
      <c r="A220" s="275">
        <v>39289</v>
      </c>
      <c r="B220" s="186">
        <v>87300</v>
      </c>
      <c r="C220" s="186">
        <v>15200</v>
      </c>
      <c r="D220" s="186">
        <v>22250</v>
      </c>
      <c r="E220" s="186">
        <v>27750</v>
      </c>
      <c r="F220" s="186">
        <v>59500</v>
      </c>
      <c r="G220" s="186">
        <v>35350</v>
      </c>
      <c r="H220" s="186">
        <v>81200</v>
      </c>
      <c r="I220" s="186">
        <v>97000</v>
      </c>
      <c r="J220" s="186">
        <v>385500</v>
      </c>
      <c r="K220" s="186">
        <v>58500</v>
      </c>
      <c r="L220" s="186">
        <v>626000</v>
      </c>
      <c r="M220" s="186">
        <v>49300</v>
      </c>
      <c r="N220" s="186">
        <v>51000</v>
      </c>
      <c r="O220" s="186">
        <v>87000</v>
      </c>
      <c r="P220" s="186">
        <v>197000</v>
      </c>
      <c r="Q220" s="186">
        <v>622000</v>
      </c>
      <c r="R220" s="186">
        <v>64900</v>
      </c>
      <c r="S220" s="186">
        <v>76000</v>
      </c>
      <c r="T220" s="186">
        <v>368500</v>
      </c>
      <c r="U220" s="186">
        <v>25050</v>
      </c>
      <c r="V220" s="186">
        <v>31850</v>
      </c>
      <c r="W220" s="186">
        <v>51800</v>
      </c>
      <c r="X220" s="186">
        <v>37400</v>
      </c>
      <c r="Y220" s="186">
        <v>61200</v>
      </c>
      <c r="Z220" s="186">
        <v>45900</v>
      </c>
      <c r="AA220" s="186"/>
      <c r="AB220" s="186">
        <v>52600</v>
      </c>
      <c r="AC220" s="186">
        <v>60800</v>
      </c>
      <c r="AD220" s="186">
        <v>77900</v>
      </c>
      <c r="AE220" s="186">
        <v>108500</v>
      </c>
      <c r="AF220" s="186">
        <v>76800</v>
      </c>
      <c r="AG220" s="186">
        <v>43050</v>
      </c>
      <c r="AH220" s="186">
        <v>66000</v>
      </c>
      <c r="AI220" s="186">
        <v>82000</v>
      </c>
      <c r="AJ220" s="186">
        <v>135500</v>
      </c>
      <c r="AK220" s="186"/>
      <c r="AL220" s="186">
        <v>46150</v>
      </c>
      <c r="AM220" s="186">
        <v>72200</v>
      </c>
      <c r="AN220" s="186">
        <v>53300</v>
      </c>
      <c r="AO220" s="186">
        <v>43200</v>
      </c>
      <c r="AP220" s="186">
        <v>35050</v>
      </c>
      <c r="AQ220" s="186">
        <v>76200</v>
      </c>
      <c r="AR220" s="186">
        <v>90200</v>
      </c>
      <c r="AS220" s="186">
        <v>541000</v>
      </c>
      <c r="AT220" s="186">
        <v>180000</v>
      </c>
      <c r="AU220" s="186">
        <v>150000</v>
      </c>
      <c r="AV220" s="186">
        <v>217000</v>
      </c>
      <c r="AW220" s="186">
        <v>84000</v>
      </c>
      <c r="AX220" s="186">
        <v>14600</v>
      </c>
      <c r="AY220" s="189">
        <v>248.75</v>
      </c>
      <c r="AZ220" s="189">
        <v>13357.02</v>
      </c>
      <c r="BA220" s="268">
        <v>17702.09</v>
      </c>
    </row>
    <row r="221" spans="1:53" x14ac:dyDescent="0.25">
      <c r="A221" s="275">
        <v>39290</v>
      </c>
      <c r="B221" s="186">
        <v>84100</v>
      </c>
      <c r="C221" s="186">
        <v>14550</v>
      </c>
      <c r="D221" s="186">
        <v>21150</v>
      </c>
      <c r="E221" s="186">
        <v>27200</v>
      </c>
      <c r="F221" s="186">
        <v>57000</v>
      </c>
      <c r="G221" s="186">
        <v>33000</v>
      </c>
      <c r="H221" s="186">
        <v>81500</v>
      </c>
      <c r="I221" s="186">
        <v>95000</v>
      </c>
      <c r="J221" s="186">
        <v>360000</v>
      </c>
      <c r="K221" s="186">
        <v>57500</v>
      </c>
      <c r="L221" s="186">
        <v>596000</v>
      </c>
      <c r="M221" s="186">
        <v>46800</v>
      </c>
      <c r="N221" s="186">
        <v>49450</v>
      </c>
      <c r="O221" s="186">
        <v>82000</v>
      </c>
      <c r="P221" s="186">
        <v>187000</v>
      </c>
      <c r="Q221" s="186">
        <v>605000</v>
      </c>
      <c r="R221" s="186">
        <v>63000</v>
      </c>
      <c r="S221" s="186">
        <v>74400</v>
      </c>
      <c r="T221" s="186">
        <v>349500</v>
      </c>
      <c r="U221" s="186">
        <v>23850</v>
      </c>
      <c r="V221" s="186">
        <v>29750</v>
      </c>
      <c r="W221" s="186">
        <v>49600</v>
      </c>
      <c r="X221" s="186">
        <v>36350</v>
      </c>
      <c r="Y221" s="186">
        <v>57600</v>
      </c>
      <c r="Z221" s="186">
        <v>43400</v>
      </c>
      <c r="AA221" s="186"/>
      <c r="AB221" s="186">
        <v>50600</v>
      </c>
      <c r="AC221" s="186">
        <v>57800</v>
      </c>
      <c r="AD221" s="186">
        <v>75200</v>
      </c>
      <c r="AE221" s="186">
        <v>102000</v>
      </c>
      <c r="AF221" s="186">
        <v>73500</v>
      </c>
      <c r="AG221" s="186">
        <v>43300</v>
      </c>
      <c r="AH221" s="186">
        <v>64200</v>
      </c>
      <c r="AI221" s="186">
        <v>81000</v>
      </c>
      <c r="AJ221" s="186">
        <v>127000</v>
      </c>
      <c r="AK221" s="186"/>
      <c r="AL221" s="186">
        <v>43950</v>
      </c>
      <c r="AM221" s="186">
        <v>69200</v>
      </c>
      <c r="AN221" s="186">
        <v>49000</v>
      </c>
      <c r="AO221" s="186">
        <v>41400</v>
      </c>
      <c r="AP221" s="186">
        <v>32950</v>
      </c>
      <c r="AQ221" s="186">
        <v>76000</v>
      </c>
      <c r="AR221" s="186">
        <v>87400</v>
      </c>
      <c r="AS221" s="186">
        <v>517000</v>
      </c>
      <c r="AT221" s="186">
        <v>164000</v>
      </c>
      <c r="AU221" s="186">
        <v>148000</v>
      </c>
      <c r="AV221" s="186">
        <v>209000</v>
      </c>
      <c r="AW221" s="186">
        <v>81000</v>
      </c>
      <c r="AX221" s="186">
        <v>13950</v>
      </c>
      <c r="AY221" s="189">
        <v>238.34</v>
      </c>
      <c r="AZ221" s="189">
        <v>12926.43</v>
      </c>
      <c r="BA221" s="268">
        <v>17283.810000000001</v>
      </c>
    </row>
    <row r="222" spans="1:53" x14ac:dyDescent="0.25">
      <c r="A222" s="275">
        <v>39291</v>
      </c>
      <c r="B222" s="186">
        <v>84100</v>
      </c>
      <c r="C222" s="186">
        <v>14550</v>
      </c>
      <c r="D222" s="186">
        <v>21150</v>
      </c>
      <c r="E222" s="186">
        <v>27200</v>
      </c>
      <c r="F222" s="186">
        <v>57000</v>
      </c>
      <c r="G222" s="186">
        <v>33000</v>
      </c>
      <c r="H222" s="186">
        <v>81500</v>
      </c>
      <c r="I222" s="186">
        <v>95000</v>
      </c>
      <c r="J222" s="186">
        <v>360000</v>
      </c>
      <c r="K222" s="186">
        <v>57500</v>
      </c>
      <c r="L222" s="186">
        <v>596000</v>
      </c>
      <c r="M222" s="186">
        <v>46800</v>
      </c>
      <c r="N222" s="186">
        <v>49450</v>
      </c>
      <c r="O222" s="186">
        <v>82000</v>
      </c>
      <c r="P222" s="186">
        <v>187000</v>
      </c>
      <c r="Q222" s="186">
        <v>605000</v>
      </c>
      <c r="R222" s="186">
        <v>63000</v>
      </c>
      <c r="S222" s="186">
        <v>74400</v>
      </c>
      <c r="T222" s="186">
        <v>349500</v>
      </c>
      <c r="U222" s="186">
        <v>23850</v>
      </c>
      <c r="V222" s="186">
        <v>29750</v>
      </c>
      <c r="W222" s="186">
        <v>49600</v>
      </c>
      <c r="X222" s="186">
        <v>36350</v>
      </c>
      <c r="Y222" s="186">
        <v>57600</v>
      </c>
      <c r="Z222" s="186">
        <v>43400</v>
      </c>
      <c r="AA222" s="186"/>
      <c r="AB222" s="186">
        <v>50600</v>
      </c>
      <c r="AC222" s="186">
        <v>57800</v>
      </c>
      <c r="AD222" s="186">
        <v>75200</v>
      </c>
      <c r="AE222" s="186">
        <v>102000</v>
      </c>
      <c r="AF222" s="186">
        <v>73500</v>
      </c>
      <c r="AG222" s="186">
        <v>43300</v>
      </c>
      <c r="AH222" s="186">
        <v>64200</v>
      </c>
      <c r="AI222" s="186">
        <v>81000</v>
      </c>
      <c r="AJ222" s="186">
        <v>127000</v>
      </c>
      <c r="AK222" s="186"/>
      <c r="AL222" s="186">
        <v>43950</v>
      </c>
      <c r="AM222" s="186">
        <v>69200</v>
      </c>
      <c r="AN222" s="186">
        <v>49000</v>
      </c>
      <c r="AO222" s="186">
        <v>41400</v>
      </c>
      <c r="AP222" s="186">
        <v>32950</v>
      </c>
      <c r="AQ222" s="186">
        <v>76000</v>
      </c>
      <c r="AR222" s="186">
        <v>87400</v>
      </c>
      <c r="AS222" s="186">
        <v>517000</v>
      </c>
      <c r="AT222" s="186">
        <v>164000</v>
      </c>
      <c r="AU222" s="186">
        <v>148000</v>
      </c>
      <c r="AV222" s="186">
        <v>209000</v>
      </c>
      <c r="AW222" s="186">
        <v>81000</v>
      </c>
      <c r="AX222" s="186">
        <v>13950</v>
      </c>
      <c r="AY222" s="189">
        <v>238.34</v>
      </c>
      <c r="AZ222" s="189">
        <v>12926.43</v>
      </c>
      <c r="BA222" s="268">
        <v>17283.810000000001</v>
      </c>
    </row>
    <row r="223" spans="1:53" x14ac:dyDescent="0.25">
      <c r="A223" s="275">
        <v>39292</v>
      </c>
      <c r="B223" s="186">
        <v>84100</v>
      </c>
      <c r="C223" s="186">
        <v>14550</v>
      </c>
      <c r="D223" s="186">
        <v>21150</v>
      </c>
      <c r="E223" s="186">
        <v>27200</v>
      </c>
      <c r="F223" s="186">
        <v>57000</v>
      </c>
      <c r="G223" s="186">
        <v>33000</v>
      </c>
      <c r="H223" s="186">
        <v>81500</v>
      </c>
      <c r="I223" s="186">
        <v>95000</v>
      </c>
      <c r="J223" s="186">
        <v>360000</v>
      </c>
      <c r="K223" s="186">
        <v>57500</v>
      </c>
      <c r="L223" s="186">
        <v>596000</v>
      </c>
      <c r="M223" s="186">
        <v>46800</v>
      </c>
      <c r="N223" s="186">
        <v>49450</v>
      </c>
      <c r="O223" s="186">
        <v>82000</v>
      </c>
      <c r="P223" s="186">
        <v>187000</v>
      </c>
      <c r="Q223" s="186">
        <v>605000</v>
      </c>
      <c r="R223" s="186">
        <v>63000</v>
      </c>
      <c r="S223" s="186">
        <v>74400</v>
      </c>
      <c r="T223" s="186">
        <v>349500</v>
      </c>
      <c r="U223" s="186">
        <v>23850</v>
      </c>
      <c r="V223" s="186">
        <v>29750</v>
      </c>
      <c r="W223" s="186">
        <v>49600</v>
      </c>
      <c r="X223" s="186">
        <v>36350</v>
      </c>
      <c r="Y223" s="186">
        <v>57600</v>
      </c>
      <c r="Z223" s="186">
        <v>43400</v>
      </c>
      <c r="AA223" s="186"/>
      <c r="AB223" s="186">
        <v>50600</v>
      </c>
      <c r="AC223" s="186">
        <v>57800</v>
      </c>
      <c r="AD223" s="186">
        <v>75200</v>
      </c>
      <c r="AE223" s="186">
        <v>102000</v>
      </c>
      <c r="AF223" s="186">
        <v>73500</v>
      </c>
      <c r="AG223" s="186">
        <v>43300</v>
      </c>
      <c r="AH223" s="186">
        <v>64200</v>
      </c>
      <c r="AI223" s="186">
        <v>81000</v>
      </c>
      <c r="AJ223" s="186">
        <v>127000</v>
      </c>
      <c r="AK223" s="186"/>
      <c r="AL223" s="186">
        <v>43950</v>
      </c>
      <c r="AM223" s="186">
        <v>69200</v>
      </c>
      <c r="AN223" s="186">
        <v>49000</v>
      </c>
      <c r="AO223" s="186">
        <v>41400</v>
      </c>
      <c r="AP223" s="186">
        <v>32950</v>
      </c>
      <c r="AQ223" s="186">
        <v>76000</v>
      </c>
      <c r="AR223" s="186">
        <v>87400</v>
      </c>
      <c r="AS223" s="186">
        <v>517000</v>
      </c>
      <c r="AT223" s="186">
        <v>164000</v>
      </c>
      <c r="AU223" s="186">
        <v>148000</v>
      </c>
      <c r="AV223" s="186">
        <v>209000</v>
      </c>
      <c r="AW223" s="186">
        <v>81000</v>
      </c>
      <c r="AX223" s="186">
        <v>13950</v>
      </c>
      <c r="AY223" s="189">
        <v>238.34</v>
      </c>
      <c r="AZ223" s="189">
        <v>12926.43</v>
      </c>
      <c r="BA223" s="268">
        <v>17283.810000000001</v>
      </c>
    </row>
    <row r="224" spans="1:53" x14ac:dyDescent="0.25">
      <c r="A224" s="275">
        <v>39293</v>
      </c>
      <c r="B224" s="186">
        <v>82900</v>
      </c>
      <c r="C224" s="186">
        <v>14100</v>
      </c>
      <c r="D224" s="186">
        <v>20750</v>
      </c>
      <c r="E224" s="186">
        <v>27250</v>
      </c>
      <c r="F224" s="186">
        <v>58300</v>
      </c>
      <c r="G224" s="186">
        <v>33900</v>
      </c>
      <c r="H224" s="186">
        <v>81200</v>
      </c>
      <c r="I224" s="186">
        <v>95000</v>
      </c>
      <c r="J224" s="186">
        <v>362500</v>
      </c>
      <c r="K224" s="186">
        <v>59000</v>
      </c>
      <c r="L224" s="186">
        <v>610000</v>
      </c>
      <c r="M224" s="186">
        <v>48100</v>
      </c>
      <c r="N224" s="186">
        <v>50000</v>
      </c>
      <c r="O224" s="186">
        <v>83500</v>
      </c>
      <c r="P224" s="186">
        <v>189000</v>
      </c>
      <c r="Q224" s="186">
        <v>608000</v>
      </c>
      <c r="R224" s="186">
        <v>61900</v>
      </c>
      <c r="S224" s="186">
        <v>74800</v>
      </c>
      <c r="T224" s="186">
        <v>360000</v>
      </c>
      <c r="U224" s="186">
        <v>23950</v>
      </c>
      <c r="V224" s="186">
        <v>30000</v>
      </c>
      <c r="W224" s="186">
        <v>49850</v>
      </c>
      <c r="X224" s="186">
        <v>36950</v>
      </c>
      <c r="Y224" s="186">
        <v>58000</v>
      </c>
      <c r="Z224" s="186">
        <v>44150</v>
      </c>
      <c r="AA224" s="186"/>
      <c r="AB224" s="186">
        <v>52500</v>
      </c>
      <c r="AC224" s="186">
        <v>57400</v>
      </c>
      <c r="AD224" s="186">
        <v>77000</v>
      </c>
      <c r="AE224" s="186">
        <v>101500</v>
      </c>
      <c r="AF224" s="186">
        <v>76500</v>
      </c>
      <c r="AG224" s="186">
        <v>45850</v>
      </c>
      <c r="AH224" s="186">
        <v>64500</v>
      </c>
      <c r="AI224" s="186">
        <v>81200</v>
      </c>
      <c r="AJ224" s="186">
        <v>127000</v>
      </c>
      <c r="AK224" s="186"/>
      <c r="AL224" s="186">
        <v>44100</v>
      </c>
      <c r="AM224" s="186">
        <v>68900</v>
      </c>
      <c r="AN224" s="186">
        <v>50700</v>
      </c>
      <c r="AO224" s="186">
        <v>42150</v>
      </c>
      <c r="AP224" s="186">
        <v>32950</v>
      </c>
      <c r="AQ224" s="186">
        <v>77000</v>
      </c>
      <c r="AR224" s="186">
        <v>91900</v>
      </c>
      <c r="AS224" s="186">
        <v>529000</v>
      </c>
      <c r="AT224" s="186">
        <v>178000</v>
      </c>
      <c r="AU224" s="186">
        <v>157500</v>
      </c>
      <c r="AV224" s="186">
        <v>207500</v>
      </c>
      <c r="AW224" s="186">
        <v>82000</v>
      </c>
      <c r="AX224" s="186">
        <v>13950</v>
      </c>
      <c r="AY224" s="189">
        <v>241.39</v>
      </c>
      <c r="AZ224" s="189">
        <v>13031.06</v>
      </c>
      <c r="BA224" s="268">
        <v>17289.3</v>
      </c>
    </row>
    <row r="225" spans="1:53" x14ac:dyDescent="0.25">
      <c r="A225" s="275">
        <v>39294</v>
      </c>
      <c r="B225" s="186">
        <v>80200</v>
      </c>
      <c r="C225" s="186">
        <v>14050</v>
      </c>
      <c r="D225" s="186">
        <v>21250</v>
      </c>
      <c r="E225" s="186">
        <v>27750</v>
      </c>
      <c r="F225" s="186">
        <v>60400</v>
      </c>
      <c r="G225" s="186">
        <v>34000</v>
      </c>
      <c r="H225" s="186">
        <v>83000</v>
      </c>
      <c r="I225" s="186">
        <v>97600</v>
      </c>
      <c r="J225" s="186">
        <v>360000</v>
      </c>
      <c r="K225" s="186">
        <v>61800</v>
      </c>
      <c r="L225" s="186">
        <v>614000</v>
      </c>
      <c r="M225" s="186">
        <v>49400</v>
      </c>
      <c r="N225" s="186">
        <v>50500</v>
      </c>
      <c r="O225" s="186">
        <v>86800</v>
      </c>
      <c r="P225" s="186">
        <v>190000</v>
      </c>
      <c r="Q225" s="186">
        <v>604000</v>
      </c>
      <c r="R225" s="186">
        <v>62600</v>
      </c>
      <c r="S225" s="186">
        <v>76100</v>
      </c>
      <c r="T225" s="186">
        <v>359500</v>
      </c>
      <c r="U225" s="186">
        <v>23850</v>
      </c>
      <c r="V225" s="186">
        <v>30500</v>
      </c>
      <c r="W225" s="186">
        <v>50000</v>
      </c>
      <c r="X225" s="186">
        <v>37600</v>
      </c>
      <c r="Y225" s="186">
        <v>58000</v>
      </c>
      <c r="Z225" s="186">
        <v>44200</v>
      </c>
      <c r="AA225" s="186"/>
      <c r="AB225" s="186">
        <v>58500</v>
      </c>
      <c r="AC225" s="186">
        <v>58300</v>
      </c>
      <c r="AD225" s="186">
        <v>80800</v>
      </c>
      <c r="AE225" s="186">
        <v>100000</v>
      </c>
      <c r="AF225" s="186">
        <v>77000</v>
      </c>
      <c r="AG225" s="186">
        <v>46200</v>
      </c>
      <c r="AH225" s="186">
        <v>67000</v>
      </c>
      <c r="AI225" s="186">
        <v>81200</v>
      </c>
      <c r="AJ225" s="186">
        <v>138000</v>
      </c>
      <c r="AK225" s="186"/>
      <c r="AL225" s="186">
        <v>44000</v>
      </c>
      <c r="AM225" s="186">
        <v>69100</v>
      </c>
      <c r="AN225" s="186">
        <v>52700</v>
      </c>
      <c r="AO225" s="186">
        <v>43300</v>
      </c>
      <c r="AP225" s="186">
        <v>34000</v>
      </c>
      <c r="AQ225" s="186">
        <v>77900</v>
      </c>
      <c r="AR225" s="186">
        <v>93000</v>
      </c>
      <c r="AS225" s="186">
        <v>534000</v>
      </c>
      <c r="AT225" s="186">
        <v>174000</v>
      </c>
      <c r="AU225" s="186">
        <v>157000</v>
      </c>
      <c r="AV225" s="186">
        <v>205000</v>
      </c>
      <c r="AW225" s="186">
        <v>80700</v>
      </c>
      <c r="AX225" s="186">
        <v>14350</v>
      </c>
      <c r="AY225" s="189">
        <v>244.32</v>
      </c>
      <c r="AZ225" s="189">
        <v>13363.96</v>
      </c>
      <c r="BA225" s="268">
        <v>17248.89</v>
      </c>
    </row>
    <row r="226" spans="1:53" x14ac:dyDescent="0.25">
      <c r="A226" s="275">
        <v>39295</v>
      </c>
      <c r="B226" s="186">
        <v>76000</v>
      </c>
      <c r="C226" s="186">
        <v>12550</v>
      </c>
      <c r="D226" s="186">
        <v>20650</v>
      </c>
      <c r="E226" s="186">
        <v>26000</v>
      </c>
      <c r="F226" s="186">
        <v>59200</v>
      </c>
      <c r="G226" s="186">
        <v>32050</v>
      </c>
      <c r="H226" s="186">
        <v>80900</v>
      </c>
      <c r="I226" s="186">
        <v>93500</v>
      </c>
      <c r="J226" s="186">
        <v>341500</v>
      </c>
      <c r="K226" s="186">
        <v>58500</v>
      </c>
      <c r="L226" s="186">
        <v>581000</v>
      </c>
      <c r="M226" s="186">
        <v>47200</v>
      </c>
      <c r="N226" s="186">
        <v>47900</v>
      </c>
      <c r="O226" s="186">
        <v>83800</v>
      </c>
      <c r="P226" s="186">
        <v>187000</v>
      </c>
      <c r="Q226" s="186">
        <v>584000</v>
      </c>
      <c r="R226" s="186">
        <v>60500</v>
      </c>
      <c r="S226" s="186">
        <v>73000</v>
      </c>
      <c r="T226" s="186">
        <v>345000</v>
      </c>
      <c r="U226" s="186">
        <v>23300</v>
      </c>
      <c r="V226" s="186">
        <v>29000</v>
      </c>
      <c r="W226" s="186">
        <v>48600</v>
      </c>
      <c r="X226" s="186">
        <v>35300</v>
      </c>
      <c r="Y226" s="186">
        <v>56400</v>
      </c>
      <c r="Z226" s="186">
        <v>43000</v>
      </c>
      <c r="AA226" s="186"/>
      <c r="AB226" s="186">
        <v>55800</v>
      </c>
      <c r="AC226" s="186">
        <v>56500</v>
      </c>
      <c r="AD226" s="186">
        <v>78500</v>
      </c>
      <c r="AE226" s="186">
        <v>95000</v>
      </c>
      <c r="AF226" s="186">
        <v>76000</v>
      </c>
      <c r="AG226" s="186">
        <v>43800</v>
      </c>
      <c r="AH226" s="186">
        <v>65800</v>
      </c>
      <c r="AI226" s="186">
        <v>76900</v>
      </c>
      <c r="AJ226" s="186">
        <v>136000</v>
      </c>
      <c r="AK226" s="186"/>
      <c r="AL226" s="186">
        <v>43000</v>
      </c>
      <c r="AM226" s="186">
        <v>67000</v>
      </c>
      <c r="AN226" s="186">
        <v>51300</v>
      </c>
      <c r="AO226" s="186">
        <v>41350</v>
      </c>
      <c r="AP226" s="186">
        <v>33000</v>
      </c>
      <c r="AQ226" s="186">
        <v>76000</v>
      </c>
      <c r="AR226" s="186">
        <v>92500</v>
      </c>
      <c r="AS226" s="186">
        <v>510000</v>
      </c>
      <c r="AT226" s="186">
        <v>165000</v>
      </c>
      <c r="AU226" s="186">
        <v>147500</v>
      </c>
      <c r="AV226" s="186">
        <v>202000</v>
      </c>
      <c r="AW226" s="186">
        <v>78600</v>
      </c>
      <c r="AX226" s="186">
        <v>13800</v>
      </c>
      <c r="AY226" s="189">
        <v>234.36</v>
      </c>
      <c r="AZ226" s="189">
        <v>12845.39</v>
      </c>
      <c r="BA226" s="268">
        <v>16870.98</v>
      </c>
    </row>
    <row r="227" spans="1:53" x14ac:dyDescent="0.25">
      <c r="A227" s="275">
        <v>39296</v>
      </c>
      <c r="B227" s="186">
        <v>74400</v>
      </c>
      <c r="C227" s="186">
        <v>12350</v>
      </c>
      <c r="D227" s="186">
        <v>20700</v>
      </c>
      <c r="E227" s="186">
        <v>26850</v>
      </c>
      <c r="F227" s="186">
        <v>57000</v>
      </c>
      <c r="G227" s="186">
        <v>31150</v>
      </c>
      <c r="H227" s="186">
        <v>80800</v>
      </c>
      <c r="I227" s="186">
        <v>90500</v>
      </c>
      <c r="J227" s="186">
        <v>347000</v>
      </c>
      <c r="K227" s="186">
        <v>58800</v>
      </c>
      <c r="L227" s="186">
        <v>590000</v>
      </c>
      <c r="M227" s="186">
        <v>47500</v>
      </c>
      <c r="N227" s="186">
        <v>47650</v>
      </c>
      <c r="O227" s="186">
        <v>81300</v>
      </c>
      <c r="P227" s="186">
        <v>186000</v>
      </c>
      <c r="Q227" s="186">
        <v>567000</v>
      </c>
      <c r="R227" s="186">
        <v>59400</v>
      </c>
      <c r="S227" s="186">
        <v>72200</v>
      </c>
      <c r="T227" s="186">
        <v>339500</v>
      </c>
      <c r="U227" s="186">
        <v>23000</v>
      </c>
      <c r="V227" s="186">
        <v>28950</v>
      </c>
      <c r="W227" s="186">
        <v>47800</v>
      </c>
      <c r="X227" s="186">
        <v>35800</v>
      </c>
      <c r="Y227" s="186">
        <v>55700</v>
      </c>
      <c r="Z227" s="186">
        <v>42200</v>
      </c>
      <c r="AA227" s="186"/>
      <c r="AB227" s="186">
        <v>58000</v>
      </c>
      <c r="AC227" s="186">
        <v>55400</v>
      </c>
      <c r="AD227" s="186">
        <v>80000</v>
      </c>
      <c r="AE227" s="186">
        <v>98100</v>
      </c>
      <c r="AF227" s="186">
        <v>74000</v>
      </c>
      <c r="AG227" s="186">
        <v>45350</v>
      </c>
      <c r="AH227" s="186">
        <v>68000</v>
      </c>
      <c r="AI227" s="186">
        <v>77700</v>
      </c>
      <c r="AJ227" s="186">
        <v>140000</v>
      </c>
      <c r="AK227" s="186"/>
      <c r="AL227" s="186">
        <v>43150</v>
      </c>
      <c r="AM227" s="186">
        <v>67000</v>
      </c>
      <c r="AN227" s="186">
        <v>51900</v>
      </c>
      <c r="AO227" s="186">
        <v>41100</v>
      </c>
      <c r="AP227" s="186">
        <v>32950</v>
      </c>
      <c r="AQ227" s="186">
        <v>77500</v>
      </c>
      <c r="AR227" s="186">
        <v>90700</v>
      </c>
      <c r="AS227" s="186">
        <v>510000</v>
      </c>
      <c r="AT227" s="186">
        <v>164000</v>
      </c>
      <c r="AU227" s="186">
        <v>143000</v>
      </c>
      <c r="AV227" s="186">
        <v>201500</v>
      </c>
      <c r="AW227" s="186">
        <v>75800</v>
      </c>
      <c r="AX227" s="186">
        <v>13450</v>
      </c>
      <c r="AY227" s="189">
        <v>233.84</v>
      </c>
      <c r="AZ227" s="189">
        <v>12708.67</v>
      </c>
      <c r="BA227" s="268">
        <v>16984.11</v>
      </c>
    </row>
    <row r="228" spans="1:53" x14ac:dyDescent="0.25">
      <c r="A228" s="275">
        <v>39297</v>
      </c>
      <c r="B228" s="186">
        <v>75700</v>
      </c>
      <c r="C228" s="186">
        <v>12450</v>
      </c>
      <c r="D228" s="186">
        <v>21050</v>
      </c>
      <c r="E228" s="186">
        <v>26650</v>
      </c>
      <c r="F228" s="186">
        <v>58300</v>
      </c>
      <c r="G228" s="186">
        <v>32450</v>
      </c>
      <c r="H228" s="186">
        <v>80800</v>
      </c>
      <c r="I228" s="186">
        <v>91600</v>
      </c>
      <c r="J228" s="186">
        <v>350000</v>
      </c>
      <c r="K228" s="186">
        <v>59500</v>
      </c>
      <c r="L228" s="186">
        <v>590000</v>
      </c>
      <c r="M228" s="186">
        <v>47950</v>
      </c>
      <c r="N228" s="186">
        <v>49200</v>
      </c>
      <c r="O228" s="186">
        <v>84200</v>
      </c>
      <c r="P228" s="186">
        <v>186500</v>
      </c>
      <c r="Q228" s="186">
        <v>567000</v>
      </c>
      <c r="R228" s="186">
        <v>60700</v>
      </c>
      <c r="S228" s="186">
        <v>75100</v>
      </c>
      <c r="T228" s="186">
        <v>347000</v>
      </c>
      <c r="U228" s="186">
        <v>22800</v>
      </c>
      <c r="V228" s="186">
        <v>29700</v>
      </c>
      <c r="W228" s="186">
        <v>47800</v>
      </c>
      <c r="X228" s="186">
        <v>37100</v>
      </c>
      <c r="Y228" s="186">
        <v>54600</v>
      </c>
      <c r="Z228" s="186">
        <v>42400</v>
      </c>
      <c r="AA228" s="186"/>
      <c r="AB228" s="186">
        <v>58600</v>
      </c>
      <c r="AC228" s="186">
        <v>55900</v>
      </c>
      <c r="AD228" s="186">
        <v>78400</v>
      </c>
      <c r="AE228" s="186">
        <v>99500</v>
      </c>
      <c r="AF228" s="186">
        <v>72900</v>
      </c>
      <c r="AG228" s="186">
        <v>46350</v>
      </c>
      <c r="AH228" s="186">
        <v>68000</v>
      </c>
      <c r="AI228" s="186">
        <v>78000</v>
      </c>
      <c r="AJ228" s="186">
        <v>148500</v>
      </c>
      <c r="AK228" s="186"/>
      <c r="AL228" s="186">
        <v>43200</v>
      </c>
      <c r="AM228" s="186">
        <v>67500</v>
      </c>
      <c r="AN228" s="186">
        <v>54600</v>
      </c>
      <c r="AO228" s="186">
        <v>42450</v>
      </c>
      <c r="AP228" s="186">
        <v>34500</v>
      </c>
      <c r="AQ228" s="186">
        <v>78800</v>
      </c>
      <c r="AR228" s="186">
        <v>90700</v>
      </c>
      <c r="AS228" s="186">
        <v>526000</v>
      </c>
      <c r="AT228" s="186">
        <v>161500</v>
      </c>
      <c r="AU228" s="186">
        <v>137000</v>
      </c>
      <c r="AV228" s="186">
        <v>204000</v>
      </c>
      <c r="AW228" s="186">
        <v>76200</v>
      </c>
      <c r="AX228" s="186">
        <v>13450</v>
      </c>
      <c r="AY228" s="189">
        <v>236.91</v>
      </c>
      <c r="AZ228" s="189">
        <v>12779.67</v>
      </c>
      <c r="BA228" s="268">
        <v>16979.86</v>
      </c>
    </row>
    <row r="229" spans="1:53" x14ac:dyDescent="0.25">
      <c r="A229" s="275">
        <v>39298</v>
      </c>
      <c r="B229" s="186">
        <v>75700</v>
      </c>
      <c r="C229" s="186">
        <v>12450</v>
      </c>
      <c r="D229" s="186">
        <v>21050</v>
      </c>
      <c r="E229" s="186">
        <v>26650</v>
      </c>
      <c r="F229" s="186">
        <v>58300</v>
      </c>
      <c r="G229" s="186">
        <v>32450</v>
      </c>
      <c r="H229" s="186">
        <v>80800</v>
      </c>
      <c r="I229" s="186">
        <v>91600</v>
      </c>
      <c r="J229" s="186">
        <v>350000</v>
      </c>
      <c r="K229" s="186">
        <v>59500</v>
      </c>
      <c r="L229" s="186">
        <v>590000</v>
      </c>
      <c r="M229" s="186">
        <v>47950</v>
      </c>
      <c r="N229" s="186">
        <v>49200</v>
      </c>
      <c r="O229" s="186">
        <v>84200</v>
      </c>
      <c r="P229" s="186">
        <v>186500</v>
      </c>
      <c r="Q229" s="186">
        <v>567000</v>
      </c>
      <c r="R229" s="186">
        <v>60700</v>
      </c>
      <c r="S229" s="186">
        <v>75100</v>
      </c>
      <c r="T229" s="186">
        <v>347000</v>
      </c>
      <c r="U229" s="186">
        <v>22800</v>
      </c>
      <c r="V229" s="186">
        <v>29700</v>
      </c>
      <c r="W229" s="186">
        <v>47800</v>
      </c>
      <c r="X229" s="186">
        <v>37100</v>
      </c>
      <c r="Y229" s="186">
        <v>54600</v>
      </c>
      <c r="Z229" s="186">
        <v>42400</v>
      </c>
      <c r="AA229" s="186"/>
      <c r="AB229" s="186">
        <v>58600</v>
      </c>
      <c r="AC229" s="186">
        <v>55900</v>
      </c>
      <c r="AD229" s="186">
        <v>78400</v>
      </c>
      <c r="AE229" s="186">
        <v>99500</v>
      </c>
      <c r="AF229" s="186">
        <v>72900</v>
      </c>
      <c r="AG229" s="186">
        <v>46350</v>
      </c>
      <c r="AH229" s="186">
        <v>68000</v>
      </c>
      <c r="AI229" s="186">
        <v>78000</v>
      </c>
      <c r="AJ229" s="186">
        <v>148500</v>
      </c>
      <c r="AK229" s="186"/>
      <c r="AL229" s="186">
        <v>43200</v>
      </c>
      <c r="AM229" s="186">
        <v>67500</v>
      </c>
      <c r="AN229" s="186">
        <v>54600</v>
      </c>
      <c r="AO229" s="186">
        <v>42450</v>
      </c>
      <c r="AP229" s="186">
        <v>34500</v>
      </c>
      <c r="AQ229" s="186">
        <v>78800</v>
      </c>
      <c r="AR229" s="186">
        <v>90700</v>
      </c>
      <c r="AS229" s="186">
        <v>526000</v>
      </c>
      <c r="AT229" s="186">
        <v>161500</v>
      </c>
      <c r="AU229" s="186">
        <v>137000</v>
      </c>
      <c r="AV229" s="186">
        <v>204000</v>
      </c>
      <c r="AW229" s="186">
        <v>76200</v>
      </c>
      <c r="AX229" s="186">
        <v>13450</v>
      </c>
      <c r="AY229" s="189">
        <v>236.91</v>
      </c>
      <c r="AZ229" s="189">
        <v>12779.67</v>
      </c>
      <c r="BA229" s="268">
        <v>16979.86</v>
      </c>
    </row>
    <row r="230" spans="1:53" x14ac:dyDescent="0.25">
      <c r="A230" s="275">
        <v>39299</v>
      </c>
      <c r="B230" s="186">
        <v>75700</v>
      </c>
      <c r="C230" s="186">
        <v>12450</v>
      </c>
      <c r="D230" s="186">
        <v>21050</v>
      </c>
      <c r="E230" s="186">
        <v>26650</v>
      </c>
      <c r="F230" s="186">
        <v>58300</v>
      </c>
      <c r="G230" s="186">
        <v>32450</v>
      </c>
      <c r="H230" s="186">
        <v>80800</v>
      </c>
      <c r="I230" s="186">
        <v>91600</v>
      </c>
      <c r="J230" s="186">
        <v>350000</v>
      </c>
      <c r="K230" s="186">
        <v>59500</v>
      </c>
      <c r="L230" s="186">
        <v>590000</v>
      </c>
      <c r="M230" s="186">
        <v>47950</v>
      </c>
      <c r="N230" s="186">
        <v>49200</v>
      </c>
      <c r="O230" s="186">
        <v>84200</v>
      </c>
      <c r="P230" s="186">
        <v>186500</v>
      </c>
      <c r="Q230" s="186">
        <v>567000</v>
      </c>
      <c r="R230" s="186">
        <v>60700</v>
      </c>
      <c r="S230" s="186">
        <v>75100</v>
      </c>
      <c r="T230" s="186">
        <v>347000</v>
      </c>
      <c r="U230" s="186">
        <v>22800</v>
      </c>
      <c r="V230" s="186">
        <v>29700</v>
      </c>
      <c r="W230" s="186">
        <v>47800</v>
      </c>
      <c r="X230" s="186">
        <v>37100</v>
      </c>
      <c r="Y230" s="186">
        <v>54600</v>
      </c>
      <c r="Z230" s="186">
        <v>42400</v>
      </c>
      <c r="AA230" s="186"/>
      <c r="AB230" s="186">
        <v>58600</v>
      </c>
      <c r="AC230" s="186">
        <v>55900</v>
      </c>
      <c r="AD230" s="186">
        <v>78400</v>
      </c>
      <c r="AE230" s="186">
        <v>99500</v>
      </c>
      <c r="AF230" s="186">
        <v>72900</v>
      </c>
      <c r="AG230" s="186">
        <v>46350</v>
      </c>
      <c r="AH230" s="186">
        <v>68000</v>
      </c>
      <c r="AI230" s="186">
        <v>78000</v>
      </c>
      <c r="AJ230" s="186">
        <v>148500</v>
      </c>
      <c r="AK230" s="186"/>
      <c r="AL230" s="186">
        <v>43200</v>
      </c>
      <c r="AM230" s="186">
        <v>67500</v>
      </c>
      <c r="AN230" s="186">
        <v>54600</v>
      </c>
      <c r="AO230" s="186">
        <v>42450</v>
      </c>
      <c r="AP230" s="186">
        <v>34500</v>
      </c>
      <c r="AQ230" s="186">
        <v>78800</v>
      </c>
      <c r="AR230" s="186">
        <v>90700</v>
      </c>
      <c r="AS230" s="186">
        <v>526000</v>
      </c>
      <c r="AT230" s="186">
        <v>161500</v>
      </c>
      <c r="AU230" s="186">
        <v>137000</v>
      </c>
      <c r="AV230" s="186">
        <v>204000</v>
      </c>
      <c r="AW230" s="186">
        <v>76200</v>
      </c>
      <c r="AX230" s="186">
        <v>13450</v>
      </c>
      <c r="AY230" s="189">
        <v>236.91</v>
      </c>
      <c r="AZ230" s="189">
        <v>12779.67</v>
      </c>
      <c r="BA230" s="268">
        <v>16979.86</v>
      </c>
    </row>
    <row r="231" spans="1:53" x14ac:dyDescent="0.25">
      <c r="A231" s="275">
        <v>39300</v>
      </c>
      <c r="B231" s="186">
        <v>74000</v>
      </c>
      <c r="C231" s="186">
        <v>12400</v>
      </c>
      <c r="D231" s="186">
        <v>20950</v>
      </c>
      <c r="E231" s="186">
        <v>26050</v>
      </c>
      <c r="F231" s="186">
        <v>56400</v>
      </c>
      <c r="G231" s="186">
        <v>31800</v>
      </c>
      <c r="H231" s="186">
        <v>81300</v>
      </c>
      <c r="I231" s="186">
        <v>89700</v>
      </c>
      <c r="J231" s="186">
        <v>338500</v>
      </c>
      <c r="K231" s="186">
        <v>59700</v>
      </c>
      <c r="L231" s="186">
        <v>584000</v>
      </c>
      <c r="M231" s="186">
        <v>46800</v>
      </c>
      <c r="N231" s="186">
        <v>48950</v>
      </c>
      <c r="O231" s="186">
        <v>82300</v>
      </c>
      <c r="P231" s="186">
        <v>186500</v>
      </c>
      <c r="Q231" s="186">
        <v>570000</v>
      </c>
      <c r="R231" s="186">
        <v>60000</v>
      </c>
      <c r="S231" s="186">
        <v>74000</v>
      </c>
      <c r="T231" s="186">
        <v>350000</v>
      </c>
      <c r="U231" s="186">
        <v>22650</v>
      </c>
      <c r="V231" s="186">
        <v>29000</v>
      </c>
      <c r="W231" s="186">
        <v>46200</v>
      </c>
      <c r="X231" s="186">
        <v>37350</v>
      </c>
      <c r="Y231" s="186">
        <v>54100</v>
      </c>
      <c r="Z231" s="186">
        <v>41500</v>
      </c>
      <c r="AA231" s="186"/>
      <c r="AB231" s="186">
        <v>55900</v>
      </c>
      <c r="AC231" s="186">
        <v>54200</v>
      </c>
      <c r="AD231" s="186">
        <v>76100</v>
      </c>
      <c r="AE231" s="186">
        <v>98500</v>
      </c>
      <c r="AF231" s="186">
        <v>72000</v>
      </c>
      <c r="AG231" s="186">
        <v>45550</v>
      </c>
      <c r="AH231" s="186">
        <v>68600</v>
      </c>
      <c r="AI231" s="186">
        <v>76500</v>
      </c>
      <c r="AJ231" s="186">
        <v>138500</v>
      </c>
      <c r="AK231" s="186"/>
      <c r="AL231" s="186">
        <v>42400</v>
      </c>
      <c r="AM231" s="186">
        <v>66700</v>
      </c>
      <c r="AN231" s="186">
        <v>53800</v>
      </c>
      <c r="AO231" s="186">
        <v>43650</v>
      </c>
      <c r="AP231" s="186">
        <v>34400</v>
      </c>
      <c r="AQ231" s="186">
        <v>77200</v>
      </c>
      <c r="AR231" s="186">
        <v>86000</v>
      </c>
      <c r="AS231" s="186">
        <v>508000</v>
      </c>
      <c r="AT231" s="186">
        <v>158000</v>
      </c>
      <c r="AU231" s="186">
        <v>137500</v>
      </c>
      <c r="AV231" s="186">
        <v>202000</v>
      </c>
      <c r="AW231" s="186">
        <v>75700</v>
      </c>
      <c r="AX231" s="186">
        <v>13200</v>
      </c>
      <c r="AY231" s="189">
        <v>233.92</v>
      </c>
      <c r="AZ231" s="189">
        <v>12266.79</v>
      </c>
      <c r="BA231" s="268">
        <v>16914.46</v>
      </c>
    </row>
    <row r="232" spans="1:53" x14ac:dyDescent="0.25">
      <c r="A232" s="275">
        <v>39301</v>
      </c>
      <c r="B232" s="186">
        <v>74500</v>
      </c>
      <c r="C232" s="186">
        <v>12500</v>
      </c>
      <c r="D232" s="186">
        <v>21000</v>
      </c>
      <c r="E232" s="186">
        <v>26900</v>
      </c>
      <c r="F232" s="186">
        <v>54600</v>
      </c>
      <c r="G232" s="186">
        <v>31700</v>
      </c>
      <c r="H232" s="186">
        <v>80400</v>
      </c>
      <c r="I232" s="186">
        <v>92700</v>
      </c>
      <c r="J232" s="186">
        <v>336500</v>
      </c>
      <c r="K232" s="186">
        <v>60000</v>
      </c>
      <c r="L232" s="186">
        <v>584000</v>
      </c>
      <c r="M232" s="186">
        <v>49300</v>
      </c>
      <c r="N232" s="186">
        <v>48950</v>
      </c>
      <c r="O232" s="186">
        <v>83100</v>
      </c>
      <c r="P232" s="186">
        <v>185000</v>
      </c>
      <c r="Q232" s="186">
        <v>590000</v>
      </c>
      <c r="R232" s="186">
        <v>60300</v>
      </c>
      <c r="S232" s="186">
        <v>73900</v>
      </c>
      <c r="T232" s="186">
        <v>346000</v>
      </c>
      <c r="U232" s="186">
        <v>22600</v>
      </c>
      <c r="V232" s="186">
        <v>29000</v>
      </c>
      <c r="W232" s="186">
        <v>46450</v>
      </c>
      <c r="X232" s="186">
        <v>37100</v>
      </c>
      <c r="Y232" s="186">
        <v>53300</v>
      </c>
      <c r="Z232" s="186">
        <v>41500</v>
      </c>
      <c r="AA232" s="186"/>
      <c r="AB232" s="186">
        <v>54700</v>
      </c>
      <c r="AC232" s="186">
        <v>55000</v>
      </c>
      <c r="AD232" s="186">
        <v>79400</v>
      </c>
      <c r="AE232" s="186">
        <v>98700</v>
      </c>
      <c r="AF232" s="186">
        <v>73400</v>
      </c>
      <c r="AG232" s="186">
        <v>47100</v>
      </c>
      <c r="AH232" s="186">
        <v>68400</v>
      </c>
      <c r="AI232" s="186">
        <v>75400</v>
      </c>
      <c r="AJ232" s="186">
        <v>135500</v>
      </c>
      <c r="AK232" s="186"/>
      <c r="AL232" s="186">
        <v>42300</v>
      </c>
      <c r="AM232" s="186">
        <v>67500</v>
      </c>
      <c r="AN232" s="186">
        <v>54600</v>
      </c>
      <c r="AO232" s="186">
        <v>43500</v>
      </c>
      <c r="AP232" s="186">
        <v>34400</v>
      </c>
      <c r="AQ232" s="186">
        <v>76500</v>
      </c>
      <c r="AR232" s="186">
        <v>86400</v>
      </c>
      <c r="AS232" s="186">
        <v>508000</v>
      </c>
      <c r="AT232" s="186">
        <v>154000</v>
      </c>
      <c r="AU232" s="186">
        <v>132500</v>
      </c>
      <c r="AV232" s="186">
        <v>202500</v>
      </c>
      <c r="AW232" s="186">
        <v>74300</v>
      </c>
      <c r="AX232" s="186">
        <v>13450</v>
      </c>
      <c r="AY232" s="189">
        <v>234.5</v>
      </c>
      <c r="AZ232" s="189">
        <v>12132.64</v>
      </c>
      <c r="BA232" s="268">
        <v>16921.77</v>
      </c>
    </row>
    <row r="233" spans="1:53" x14ac:dyDescent="0.25">
      <c r="A233" s="275">
        <v>39302</v>
      </c>
      <c r="B233" s="186">
        <v>75800</v>
      </c>
      <c r="C233" s="186">
        <v>13450</v>
      </c>
      <c r="D233" s="186">
        <v>21400</v>
      </c>
      <c r="E233" s="186">
        <v>27500</v>
      </c>
      <c r="F233" s="186">
        <v>56200</v>
      </c>
      <c r="G233" s="186">
        <v>32700</v>
      </c>
      <c r="H233" s="186">
        <v>80800</v>
      </c>
      <c r="I233" s="186">
        <v>97000</v>
      </c>
      <c r="J233" s="186">
        <v>360000</v>
      </c>
      <c r="K233" s="186">
        <v>60900</v>
      </c>
      <c r="L233" s="186">
        <v>602000</v>
      </c>
      <c r="M233" s="186">
        <v>50000</v>
      </c>
      <c r="N233" s="186">
        <v>50400</v>
      </c>
      <c r="O233" s="186">
        <v>86000</v>
      </c>
      <c r="P233" s="186">
        <v>191000</v>
      </c>
      <c r="Q233" s="186">
        <v>616000</v>
      </c>
      <c r="R233" s="186">
        <v>60800</v>
      </c>
      <c r="S233" s="186">
        <v>73900</v>
      </c>
      <c r="T233" s="186">
        <v>357500</v>
      </c>
      <c r="U233" s="186">
        <v>22650</v>
      </c>
      <c r="V233" s="186">
        <v>29450</v>
      </c>
      <c r="W233" s="186">
        <v>47050</v>
      </c>
      <c r="X233" s="186">
        <v>37650</v>
      </c>
      <c r="Y233" s="186">
        <v>56200</v>
      </c>
      <c r="Z233" s="186">
        <v>42600</v>
      </c>
      <c r="AA233" s="186"/>
      <c r="AB233" s="186">
        <v>57200</v>
      </c>
      <c r="AC233" s="186">
        <v>59500</v>
      </c>
      <c r="AD233" s="186">
        <v>80400</v>
      </c>
      <c r="AE233" s="186">
        <v>98100</v>
      </c>
      <c r="AF233" s="186">
        <v>76000</v>
      </c>
      <c r="AG233" s="186">
        <v>51400</v>
      </c>
      <c r="AH233" s="186">
        <v>69700</v>
      </c>
      <c r="AI233" s="186">
        <v>76400</v>
      </c>
      <c r="AJ233" s="186">
        <v>139000</v>
      </c>
      <c r="AK233" s="186"/>
      <c r="AL233" s="186">
        <v>42800</v>
      </c>
      <c r="AM233" s="186">
        <v>68900</v>
      </c>
      <c r="AN233" s="186">
        <v>55600</v>
      </c>
      <c r="AO233" s="186">
        <v>43600</v>
      </c>
      <c r="AP233" s="186">
        <v>35000</v>
      </c>
      <c r="AQ233" s="186">
        <v>77000</v>
      </c>
      <c r="AR233" s="186">
        <v>87200</v>
      </c>
      <c r="AS233" s="186">
        <v>516000</v>
      </c>
      <c r="AT233" s="186">
        <v>160000</v>
      </c>
      <c r="AU233" s="186">
        <v>136000</v>
      </c>
      <c r="AV233" s="186">
        <v>205000</v>
      </c>
      <c r="AW233" s="186">
        <v>76400</v>
      </c>
      <c r="AX233" s="186">
        <v>13450</v>
      </c>
      <c r="AY233" s="189">
        <v>240.07</v>
      </c>
      <c r="AZ233" s="189">
        <v>12626.46</v>
      </c>
      <c r="BA233" s="268">
        <v>17029.28</v>
      </c>
    </row>
    <row r="234" spans="1:53" x14ac:dyDescent="0.25">
      <c r="A234" s="275">
        <v>39303</v>
      </c>
      <c r="B234" s="186">
        <v>75100</v>
      </c>
      <c r="C234" s="186">
        <v>13200</v>
      </c>
      <c r="D234" s="186">
        <v>21450</v>
      </c>
      <c r="E234" s="186">
        <v>27000</v>
      </c>
      <c r="F234" s="186">
        <v>57300</v>
      </c>
      <c r="G234" s="186">
        <v>32500</v>
      </c>
      <c r="H234" s="186">
        <v>79000</v>
      </c>
      <c r="I234" s="186">
        <v>95000</v>
      </c>
      <c r="J234" s="186">
        <v>362500</v>
      </c>
      <c r="K234" s="186">
        <v>64800</v>
      </c>
      <c r="L234" s="186">
        <v>621000</v>
      </c>
      <c r="M234" s="186">
        <v>52300</v>
      </c>
      <c r="N234" s="186">
        <v>49850</v>
      </c>
      <c r="O234" s="186">
        <v>83900</v>
      </c>
      <c r="P234" s="186">
        <v>189000</v>
      </c>
      <c r="Q234" s="186">
        <v>626000</v>
      </c>
      <c r="R234" s="186">
        <v>60300</v>
      </c>
      <c r="S234" s="186">
        <v>74600</v>
      </c>
      <c r="T234" s="186">
        <v>348000</v>
      </c>
      <c r="U234" s="186">
        <v>22650</v>
      </c>
      <c r="V234" s="186">
        <v>29300</v>
      </c>
      <c r="W234" s="186">
        <v>47250</v>
      </c>
      <c r="X234" s="186">
        <v>38700</v>
      </c>
      <c r="Y234" s="186">
        <v>56700</v>
      </c>
      <c r="Z234" s="186">
        <v>42850</v>
      </c>
      <c r="AA234" s="186"/>
      <c r="AB234" s="186">
        <v>56800</v>
      </c>
      <c r="AC234" s="186">
        <v>60800</v>
      </c>
      <c r="AD234" s="186">
        <v>79900</v>
      </c>
      <c r="AE234" s="186">
        <v>95900</v>
      </c>
      <c r="AF234" s="186">
        <v>79000</v>
      </c>
      <c r="AG234" s="186">
        <v>49000</v>
      </c>
      <c r="AH234" s="186">
        <v>70200</v>
      </c>
      <c r="AI234" s="186">
        <v>76500</v>
      </c>
      <c r="AJ234" s="186">
        <v>136000</v>
      </c>
      <c r="AK234" s="186"/>
      <c r="AL234" s="186">
        <v>42650</v>
      </c>
      <c r="AM234" s="186">
        <v>68400</v>
      </c>
      <c r="AN234" s="186">
        <v>56200</v>
      </c>
      <c r="AO234" s="186">
        <v>45650</v>
      </c>
      <c r="AP234" s="186">
        <v>35400</v>
      </c>
      <c r="AQ234" s="186">
        <v>77400</v>
      </c>
      <c r="AR234" s="186">
        <v>85300</v>
      </c>
      <c r="AS234" s="186">
        <v>526000</v>
      </c>
      <c r="AT234" s="186">
        <v>162000</v>
      </c>
      <c r="AU234" s="186">
        <v>135500</v>
      </c>
      <c r="AV234" s="186">
        <v>205000</v>
      </c>
      <c r="AW234" s="186">
        <v>76800</v>
      </c>
      <c r="AX234" s="186">
        <v>13500</v>
      </c>
      <c r="AY234" s="189">
        <v>241</v>
      </c>
      <c r="AZ234" s="189">
        <v>12678.75</v>
      </c>
      <c r="BA234" s="268">
        <v>17170.599999999999</v>
      </c>
    </row>
    <row r="235" spans="1:53" x14ac:dyDescent="0.25">
      <c r="A235" s="275">
        <v>39304</v>
      </c>
      <c r="B235" s="186">
        <v>72000</v>
      </c>
      <c r="C235" s="186">
        <v>12400</v>
      </c>
      <c r="D235" s="186">
        <v>20600</v>
      </c>
      <c r="E235" s="186">
        <v>26000</v>
      </c>
      <c r="F235" s="186">
        <v>54500</v>
      </c>
      <c r="G235" s="186">
        <v>30300</v>
      </c>
      <c r="H235" s="186">
        <v>73500</v>
      </c>
      <c r="I235" s="186">
        <v>89500</v>
      </c>
      <c r="J235" s="186">
        <v>352000</v>
      </c>
      <c r="K235" s="186">
        <v>61800</v>
      </c>
      <c r="L235" s="186">
        <v>603000</v>
      </c>
      <c r="M235" s="186">
        <v>51300</v>
      </c>
      <c r="N235" s="186">
        <v>48000</v>
      </c>
      <c r="O235" s="186">
        <v>78000</v>
      </c>
      <c r="P235" s="186">
        <v>184500</v>
      </c>
      <c r="Q235" s="186">
        <v>564000</v>
      </c>
      <c r="R235" s="186">
        <v>57000</v>
      </c>
      <c r="S235" s="186">
        <v>71600</v>
      </c>
      <c r="T235" s="186">
        <v>324000</v>
      </c>
      <c r="U235" s="186">
        <v>21900</v>
      </c>
      <c r="V235" s="186">
        <v>27150</v>
      </c>
      <c r="W235" s="186">
        <v>45700</v>
      </c>
      <c r="X235" s="186">
        <v>37300</v>
      </c>
      <c r="Y235" s="186">
        <v>54900</v>
      </c>
      <c r="Z235" s="186">
        <v>41550</v>
      </c>
      <c r="AA235" s="186"/>
      <c r="AB235" s="186">
        <v>53800</v>
      </c>
      <c r="AC235" s="186">
        <v>57000</v>
      </c>
      <c r="AD235" s="186">
        <v>79000</v>
      </c>
      <c r="AE235" s="186">
        <v>92000</v>
      </c>
      <c r="AF235" s="186">
        <v>77000</v>
      </c>
      <c r="AG235" s="186">
        <v>46000</v>
      </c>
      <c r="AH235" s="186">
        <v>68500</v>
      </c>
      <c r="AI235" s="186">
        <v>72500</v>
      </c>
      <c r="AJ235" s="186">
        <v>134000</v>
      </c>
      <c r="AK235" s="186"/>
      <c r="AL235" s="186">
        <v>41450</v>
      </c>
      <c r="AM235" s="186">
        <v>66900</v>
      </c>
      <c r="AN235" s="186">
        <v>51700</v>
      </c>
      <c r="AO235" s="186">
        <v>45100</v>
      </c>
      <c r="AP235" s="186">
        <v>34150</v>
      </c>
      <c r="AQ235" s="186">
        <v>74000</v>
      </c>
      <c r="AR235" s="186">
        <v>81600</v>
      </c>
      <c r="AS235" s="186">
        <v>490000</v>
      </c>
      <c r="AT235" s="186">
        <v>154500</v>
      </c>
      <c r="AU235" s="186">
        <v>128500</v>
      </c>
      <c r="AV235" s="186">
        <v>196500</v>
      </c>
      <c r="AW235" s="186">
        <v>73100</v>
      </c>
      <c r="AX235" s="186">
        <v>13000</v>
      </c>
      <c r="AY235" s="189">
        <v>230.68</v>
      </c>
      <c r="AZ235" s="189">
        <v>12276.06</v>
      </c>
      <c r="BA235" s="268">
        <v>16764.09</v>
      </c>
    </row>
    <row r="236" spans="1:53" x14ac:dyDescent="0.25">
      <c r="A236" s="275">
        <v>39305</v>
      </c>
      <c r="B236" s="186">
        <v>72000</v>
      </c>
      <c r="C236" s="186">
        <v>12400</v>
      </c>
      <c r="D236" s="186">
        <v>20600</v>
      </c>
      <c r="E236" s="186">
        <v>26000</v>
      </c>
      <c r="F236" s="186">
        <v>54500</v>
      </c>
      <c r="G236" s="186">
        <v>30300</v>
      </c>
      <c r="H236" s="186">
        <v>73500</v>
      </c>
      <c r="I236" s="186">
        <v>89500</v>
      </c>
      <c r="J236" s="186">
        <v>352000</v>
      </c>
      <c r="K236" s="186">
        <v>61800</v>
      </c>
      <c r="L236" s="186">
        <v>603000</v>
      </c>
      <c r="M236" s="186">
        <v>51300</v>
      </c>
      <c r="N236" s="186">
        <v>48000</v>
      </c>
      <c r="O236" s="186">
        <v>78000</v>
      </c>
      <c r="P236" s="186">
        <v>184500</v>
      </c>
      <c r="Q236" s="186">
        <v>564000</v>
      </c>
      <c r="R236" s="186">
        <v>57000</v>
      </c>
      <c r="S236" s="186">
        <v>71600</v>
      </c>
      <c r="T236" s="186">
        <v>324000</v>
      </c>
      <c r="U236" s="186">
        <v>21900</v>
      </c>
      <c r="V236" s="186">
        <v>27150</v>
      </c>
      <c r="W236" s="186">
        <v>45700</v>
      </c>
      <c r="X236" s="186">
        <v>37300</v>
      </c>
      <c r="Y236" s="186">
        <v>54900</v>
      </c>
      <c r="Z236" s="186">
        <v>41550</v>
      </c>
      <c r="AA236" s="186"/>
      <c r="AB236" s="186">
        <v>53800</v>
      </c>
      <c r="AC236" s="186">
        <v>57000</v>
      </c>
      <c r="AD236" s="186">
        <v>79000</v>
      </c>
      <c r="AE236" s="186">
        <v>92000</v>
      </c>
      <c r="AF236" s="186">
        <v>77000</v>
      </c>
      <c r="AG236" s="186">
        <v>46000</v>
      </c>
      <c r="AH236" s="186">
        <v>68500</v>
      </c>
      <c r="AI236" s="186">
        <v>72500</v>
      </c>
      <c r="AJ236" s="186">
        <v>134000</v>
      </c>
      <c r="AK236" s="186"/>
      <c r="AL236" s="186">
        <v>41450</v>
      </c>
      <c r="AM236" s="186">
        <v>66900</v>
      </c>
      <c r="AN236" s="186">
        <v>51700</v>
      </c>
      <c r="AO236" s="186">
        <v>45100</v>
      </c>
      <c r="AP236" s="186">
        <v>34150</v>
      </c>
      <c r="AQ236" s="186">
        <v>74000</v>
      </c>
      <c r="AR236" s="186">
        <v>81600</v>
      </c>
      <c r="AS236" s="186">
        <v>490000</v>
      </c>
      <c r="AT236" s="186">
        <v>154500</v>
      </c>
      <c r="AU236" s="186">
        <v>128500</v>
      </c>
      <c r="AV236" s="186">
        <v>196500</v>
      </c>
      <c r="AW236" s="186">
        <v>73100</v>
      </c>
      <c r="AX236" s="186">
        <v>13000</v>
      </c>
      <c r="AY236" s="189">
        <v>230.68</v>
      </c>
      <c r="AZ236" s="189">
        <v>12276.06</v>
      </c>
      <c r="BA236" s="268">
        <v>16764.09</v>
      </c>
    </row>
    <row r="237" spans="1:53" x14ac:dyDescent="0.25">
      <c r="A237" s="275">
        <v>39306</v>
      </c>
      <c r="B237" s="186">
        <v>72000</v>
      </c>
      <c r="C237" s="186">
        <v>12400</v>
      </c>
      <c r="D237" s="186">
        <v>20600</v>
      </c>
      <c r="E237" s="186">
        <v>26000</v>
      </c>
      <c r="F237" s="186">
        <v>54500</v>
      </c>
      <c r="G237" s="186">
        <v>30300</v>
      </c>
      <c r="H237" s="186">
        <v>73500</v>
      </c>
      <c r="I237" s="186">
        <v>89500</v>
      </c>
      <c r="J237" s="186">
        <v>352000</v>
      </c>
      <c r="K237" s="186">
        <v>61800</v>
      </c>
      <c r="L237" s="186">
        <v>603000</v>
      </c>
      <c r="M237" s="186">
        <v>51300</v>
      </c>
      <c r="N237" s="186">
        <v>48000</v>
      </c>
      <c r="O237" s="186">
        <v>78000</v>
      </c>
      <c r="P237" s="186">
        <v>184500</v>
      </c>
      <c r="Q237" s="186">
        <v>564000</v>
      </c>
      <c r="R237" s="186">
        <v>57000</v>
      </c>
      <c r="S237" s="186">
        <v>71600</v>
      </c>
      <c r="T237" s="186">
        <v>324000</v>
      </c>
      <c r="U237" s="186">
        <v>21900</v>
      </c>
      <c r="V237" s="186">
        <v>27150</v>
      </c>
      <c r="W237" s="186">
        <v>45700</v>
      </c>
      <c r="X237" s="186">
        <v>37300</v>
      </c>
      <c r="Y237" s="186">
        <v>54900</v>
      </c>
      <c r="Z237" s="186">
        <v>41550</v>
      </c>
      <c r="AA237" s="186"/>
      <c r="AB237" s="186">
        <v>53800</v>
      </c>
      <c r="AC237" s="186">
        <v>57000</v>
      </c>
      <c r="AD237" s="186">
        <v>79000</v>
      </c>
      <c r="AE237" s="186">
        <v>92000</v>
      </c>
      <c r="AF237" s="186">
        <v>77000</v>
      </c>
      <c r="AG237" s="186">
        <v>46000</v>
      </c>
      <c r="AH237" s="186">
        <v>68500</v>
      </c>
      <c r="AI237" s="186">
        <v>72500</v>
      </c>
      <c r="AJ237" s="186">
        <v>134000</v>
      </c>
      <c r="AK237" s="186"/>
      <c r="AL237" s="186">
        <v>41450</v>
      </c>
      <c r="AM237" s="186">
        <v>66900</v>
      </c>
      <c r="AN237" s="186">
        <v>51700</v>
      </c>
      <c r="AO237" s="186">
        <v>45100</v>
      </c>
      <c r="AP237" s="186">
        <v>34150</v>
      </c>
      <c r="AQ237" s="186">
        <v>74000</v>
      </c>
      <c r="AR237" s="186">
        <v>81600</v>
      </c>
      <c r="AS237" s="186">
        <v>490000</v>
      </c>
      <c r="AT237" s="186">
        <v>154500</v>
      </c>
      <c r="AU237" s="186">
        <v>128500</v>
      </c>
      <c r="AV237" s="186">
        <v>196500</v>
      </c>
      <c r="AW237" s="186">
        <v>73100</v>
      </c>
      <c r="AX237" s="186">
        <v>13000</v>
      </c>
      <c r="AY237" s="189">
        <v>230.68</v>
      </c>
      <c r="AZ237" s="189">
        <v>12276.06</v>
      </c>
      <c r="BA237" s="268">
        <v>16764.09</v>
      </c>
    </row>
    <row r="238" spans="1:53" x14ac:dyDescent="0.25">
      <c r="A238" s="275">
        <v>39307</v>
      </c>
      <c r="B238" s="186">
        <v>74500</v>
      </c>
      <c r="C238" s="186">
        <v>12700</v>
      </c>
      <c r="D238" s="186">
        <v>20300</v>
      </c>
      <c r="E238" s="186">
        <v>25500</v>
      </c>
      <c r="F238" s="186">
        <v>53700</v>
      </c>
      <c r="G238" s="186">
        <v>30000</v>
      </c>
      <c r="H238" s="186">
        <v>73000</v>
      </c>
      <c r="I238" s="186">
        <v>86200</v>
      </c>
      <c r="J238" s="186">
        <v>357500</v>
      </c>
      <c r="K238" s="186">
        <v>62000</v>
      </c>
      <c r="L238" s="186">
        <v>613000</v>
      </c>
      <c r="M238" s="186">
        <v>52500</v>
      </c>
      <c r="N238" s="186">
        <v>46700</v>
      </c>
      <c r="O238" s="186">
        <v>78300</v>
      </c>
      <c r="P238" s="186">
        <v>184000</v>
      </c>
      <c r="Q238" s="186">
        <v>600000</v>
      </c>
      <c r="R238" s="186">
        <v>58100</v>
      </c>
      <c r="S238" s="186">
        <v>72000</v>
      </c>
      <c r="T238" s="186">
        <v>323500</v>
      </c>
      <c r="U238" s="186">
        <v>22050</v>
      </c>
      <c r="V238" s="186">
        <v>26700</v>
      </c>
      <c r="W238" s="186">
        <v>46750</v>
      </c>
      <c r="X238" s="186">
        <v>39000</v>
      </c>
      <c r="Y238" s="186">
        <v>55000</v>
      </c>
      <c r="Z238" s="186">
        <v>42600</v>
      </c>
      <c r="AA238" s="186"/>
      <c r="AB238" s="186">
        <v>50500</v>
      </c>
      <c r="AC238" s="186">
        <v>57600</v>
      </c>
      <c r="AD238" s="186">
        <v>76700</v>
      </c>
      <c r="AE238" s="186">
        <v>95000</v>
      </c>
      <c r="AF238" s="186">
        <v>77200</v>
      </c>
      <c r="AG238" s="186">
        <v>47300</v>
      </c>
      <c r="AH238" s="186">
        <v>69000</v>
      </c>
      <c r="AI238" s="186">
        <v>73700</v>
      </c>
      <c r="AJ238" s="186">
        <v>132000</v>
      </c>
      <c r="AK238" s="186"/>
      <c r="AL238" s="186">
        <v>42750</v>
      </c>
      <c r="AM238" s="186">
        <v>66500</v>
      </c>
      <c r="AN238" s="186">
        <v>54000</v>
      </c>
      <c r="AO238" s="186">
        <v>46700</v>
      </c>
      <c r="AP238" s="186">
        <v>33650</v>
      </c>
      <c r="AQ238" s="186">
        <v>75900</v>
      </c>
      <c r="AR238" s="186">
        <v>84400</v>
      </c>
      <c r="AS238" s="186">
        <v>509000</v>
      </c>
      <c r="AT238" s="186">
        <v>167500</v>
      </c>
      <c r="AU238" s="186">
        <v>132000</v>
      </c>
      <c r="AV238" s="186">
        <v>201000</v>
      </c>
      <c r="AW238" s="186">
        <v>74000</v>
      </c>
      <c r="AX238" s="186">
        <v>13600</v>
      </c>
      <c r="AY238" s="189">
        <v>233.88</v>
      </c>
      <c r="AZ238" s="189">
        <v>12343.11</v>
      </c>
      <c r="BA238" s="268">
        <v>16800.05</v>
      </c>
    </row>
    <row r="239" spans="1:53" x14ac:dyDescent="0.25">
      <c r="A239" s="275">
        <v>39308</v>
      </c>
      <c r="B239" s="186">
        <v>75700</v>
      </c>
      <c r="C239" s="186">
        <v>12500</v>
      </c>
      <c r="D239" s="186">
        <v>20050</v>
      </c>
      <c r="E239" s="186">
        <v>26000</v>
      </c>
      <c r="F239" s="186">
        <v>50200</v>
      </c>
      <c r="G239" s="186">
        <v>28900</v>
      </c>
      <c r="H239" s="186">
        <v>72000</v>
      </c>
      <c r="I239" s="186">
        <v>82200</v>
      </c>
      <c r="J239" s="186">
        <v>349000</v>
      </c>
      <c r="K239" s="186">
        <v>59400</v>
      </c>
      <c r="L239" s="186">
        <v>612000</v>
      </c>
      <c r="M239" s="186">
        <v>50900</v>
      </c>
      <c r="N239" s="186">
        <v>44700</v>
      </c>
      <c r="O239" s="186">
        <v>73500</v>
      </c>
      <c r="P239" s="186">
        <v>184000</v>
      </c>
      <c r="Q239" s="186">
        <v>609000</v>
      </c>
      <c r="R239" s="186">
        <v>56700</v>
      </c>
      <c r="S239" s="186">
        <v>71300</v>
      </c>
      <c r="T239" s="186">
        <v>319000</v>
      </c>
      <c r="U239" s="186">
        <v>22000</v>
      </c>
      <c r="V239" s="186">
        <v>25750</v>
      </c>
      <c r="W239" s="186">
        <v>46400</v>
      </c>
      <c r="X239" s="186">
        <v>38400</v>
      </c>
      <c r="Y239" s="186">
        <v>54000</v>
      </c>
      <c r="Z239" s="186">
        <v>42250</v>
      </c>
      <c r="AA239" s="186"/>
      <c r="AB239" s="186">
        <v>48000</v>
      </c>
      <c r="AC239" s="186">
        <v>56700</v>
      </c>
      <c r="AD239" s="186">
        <v>73900</v>
      </c>
      <c r="AE239" s="186">
        <v>95000</v>
      </c>
      <c r="AF239" s="186">
        <v>75000</v>
      </c>
      <c r="AG239" s="186">
        <v>47250</v>
      </c>
      <c r="AH239" s="186">
        <v>66000</v>
      </c>
      <c r="AI239" s="186">
        <v>73100</v>
      </c>
      <c r="AJ239" s="186">
        <v>132000</v>
      </c>
      <c r="AK239" s="186"/>
      <c r="AL239" s="186">
        <v>42100</v>
      </c>
      <c r="AM239" s="186">
        <v>67300</v>
      </c>
      <c r="AN239" s="186">
        <v>54500</v>
      </c>
      <c r="AO239" s="186">
        <v>46000</v>
      </c>
      <c r="AP239" s="186">
        <v>32100</v>
      </c>
      <c r="AQ239" s="186">
        <v>76500</v>
      </c>
      <c r="AR239" s="186">
        <v>83000</v>
      </c>
      <c r="AS239" s="186">
        <v>507000</v>
      </c>
      <c r="AT239" s="186">
        <v>163500</v>
      </c>
      <c r="AU239" s="186">
        <v>120500</v>
      </c>
      <c r="AV239" s="186">
        <v>200000</v>
      </c>
      <c r="AW239" s="186">
        <v>73400</v>
      </c>
      <c r="AX239" s="186">
        <v>13850</v>
      </c>
      <c r="AY239" s="189">
        <v>230.45</v>
      </c>
      <c r="AZ239" s="189">
        <v>12398.66</v>
      </c>
      <c r="BA239" s="268">
        <v>16844.61</v>
      </c>
    </row>
    <row r="240" spans="1:53" x14ac:dyDescent="0.25">
      <c r="A240" s="275">
        <v>39309</v>
      </c>
      <c r="B240" s="186">
        <v>75700</v>
      </c>
      <c r="C240" s="186">
        <v>12500</v>
      </c>
      <c r="D240" s="186">
        <v>20050</v>
      </c>
      <c r="E240" s="186">
        <v>26000</v>
      </c>
      <c r="F240" s="186">
        <v>50200</v>
      </c>
      <c r="G240" s="186">
        <v>28900</v>
      </c>
      <c r="H240" s="186">
        <v>72000</v>
      </c>
      <c r="I240" s="186">
        <v>82200</v>
      </c>
      <c r="J240" s="186">
        <v>349000</v>
      </c>
      <c r="K240" s="186">
        <v>59400</v>
      </c>
      <c r="L240" s="186">
        <v>612000</v>
      </c>
      <c r="M240" s="186">
        <v>50900</v>
      </c>
      <c r="N240" s="186">
        <v>44700</v>
      </c>
      <c r="O240" s="186">
        <v>73500</v>
      </c>
      <c r="P240" s="186">
        <v>184000</v>
      </c>
      <c r="Q240" s="186">
        <v>609000</v>
      </c>
      <c r="R240" s="186">
        <v>56700</v>
      </c>
      <c r="S240" s="186">
        <v>71300</v>
      </c>
      <c r="T240" s="186">
        <v>319000</v>
      </c>
      <c r="U240" s="186">
        <v>22000</v>
      </c>
      <c r="V240" s="186">
        <v>25750</v>
      </c>
      <c r="W240" s="186">
        <v>46400</v>
      </c>
      <c r="X240" s="186">
        <v>38400</v>
      </c>
      <c r="Y240" s="186">
        <v>54000</v>
      </c>
      <c r="Z240" s="186">
        <v>42250</v>
      </c>
      <c r="AA240" s="186"/>
      <c r="AB240" s="186">
        <v>48000</v>
      </c>
      <c r="AC240" s="186">
        <v>56700</v>
      </c>
      <c r="AD240" s="186">
        <v>73900</v>
      </c>
      <c r="AE240" s="186">
        <v>95000</v>
      </c>
      <c r="AF240" s="186">
        <v>75000</v>
      </c>
      <c r="AG240" s="186">
        <v>47250</v>
      </c>
      <c r="AH240" s="186">
        <v>66000</v>
      </c>
      <c r="AI240" s="186">
        <v>73100</v>
      </c>
      <c r="AJ240" s="186">
        <v>132000</v>
      </c>
      <c r="AK240" s="186"/>
      <c r="AL240" s="186">
        <v>42100</v>
      </c>
      <c r="AM240" s="186">
        <v>67300</v>
      </c>
      <c r="AN240" s="186">
        <v>54500</v>
      </c>
      <c r="AO240" s="186">
        <v>46000</v>
      </c>
      <c r="AP240" s="186">
        <v>32100</v>
      </c>
      <c r="AQ240" s="186">
        <v>76500</v>
      </c>
      <c r="AR240" s="186">
        <v>83000</v>
      </c>
      <c r="AS240" s="186">
        <v>507000</v>
      </c>
      <c r="AT240" s="186">
        <v>163500</v>
      </c>
      <c r="AU240" s="186">
        <v>120500</v>
      </c>
      <c r="AV240" s="186">
        <v>200000</v>
      </c>
      <c r="AW240" s="186">
        <v>73400</v>
      </c>
      <c r="AX240" s="186">
        <v>13850</v>
      </c>
      <c r="AY240" s="189">
        <v>230.45</v>
      </c>
      <c r="AZ240" s="189">
        <v>11989.16</v>
      </c>
      <c r="BA240" s="268">
        <v>16475.61</v>
      </c>
    </row>
    <row r="241" spans="1:53" x14ac:dyDescent="0.25">
      <c r="A241" s="275">
        <v>39310</v>
      </c>
      <c r="B241" s="186">
        <v>73000</v>
      </c>
      <c r="C241" s="186">
        <v>12200</v>
      </c>
      <c r="D241" s="186">
        <v>19800</v>
      </c>
      <c r="E241" s="186">
        <v>24900</v>
      </c>
      <c r="F241" s="186">
        <v>42700</v>
      </c>
      <c r="G241" s="186">
        <v>25200</v>
      </c>
      <c r="H241" s="186">
        <v>61200</v>
      </c>
      <c r="I241" s="186">
        <v>71000</v>
      </c>
      <c r="J241" s="186">
        <v>327000</v>
      </c>
      <c r="K241" s="186">
        <v>52000</v>
      </c>
      <c r="L241" s="186">
        <v>580000</v>
      </c>
      <c r="M241" s="186">
        <v>46550</v>
      </c>
      <c r="N241" s="186">
        <v>38800</v>
      </c>
      <c r="O241" s="186">
        <v>64600</v>
      </c>
      <c r="P241" s="186">
        <v>177000</v>
      </c>
      <c r="Q241" s="186">
        <v>589000</v>
      </c>
      <c r="R241" s="186">
        <v>54200</v>
      </c>
      <c r="S241" s="186">
        <v>69400</v>
      </c>
      <c r="T241" s="186">
        <v>298000</v>
      </c>
      <c r="U241" s="186">
        <v>21500</v>
      </c>
      <c r="V241" s="186">
        <v>22450</v>
      </c>
      <c r="W241" s="186">
        <v>44650</v>
      </c>
      <c r="X241" s="186">
        <v>36550</v>
      </c>
      <c r="Y241" s="186">
        <v>50700</v>
      </c>
      <c r="Z241" s="186">
        <v>40900</v>
      </c>
      <c r="AA241" s="186"/>
      <c r="AB241" s="186">
        <v>43800</v>
      </c>
      <c r="AC241" s="186">
        <v>52000</v>
      </c>
      <c r="AD241" s="186">
        <v>63200</v>
      </c>
      <c r="AE241" s="186">
        <v>90200</v>
      </c>
      <c r="AF241" s="186">
        <v>63800</v>
      </c>
      <c r="AG241" s="186">
        <v>40200</v>
      </c>
      <c r="AH241" s="186">
        <v>56300</v>
      </c>
      <c r="AI241" s="186">
        <v>71500</v>
      </c>
      <c r="AJ241" s="186">
        <v>120000</v>
      </c>
      <c r="AK241" s="186"/>
      <c r="AL241" s="186">
        <v>41200</v>
      </c>
      <c r="AM241" s="186">
        <v>64600</v>
      </c>
      <c r="AN241" s="186">
        <v>49950</v>
      </c>
      <c r="AO241" s="186">
        <v>43000</v>
      </c>
      <c r="AP241" s="186">
        <v>29400</v>
      </c>
      <c r="AQ241" s="186">
        <v>74200</v>
      </c>
      <c r="AR241" s="186">
        <v>78400</v>
      </c>
      <c r="AS241" s="186">
        <v>484000</v>
      </c>
      <c r="AT241" s="186">
        <v>151000</v>
      </c>
      <c r="AU241" s="186">
        <v>111500</v>
      </c>
      <c r="AV241" s="186">
        <v>195000</v>
      </c>
      <c r="AW241" s="186">
        <v>70500</v>
      </c>
      <c r="AX241" s="186">
        <v>13400</v>
      </c>
      <c r="AY241" s="189">
        <v>215.67</v>
      </c>
      <c r="AZ241" s="189">
        <v>11361.64</v>
      </c>
      <c r="BA241" s="268">
        <v>16148.49</v>
      </c>
    </row>
    <row r="242" spans="1:53" x14ac:dyDescent="0.25">
      <c r="A242" s="275">
        <v>39311</v>
      </c>
      <c r="B242" s="186">
        <v>71900</v>
      </c>
      <c r="C242" s="186">
        <v>11900</v>
      </c>
      <c r="D242" s="186">
        <v>18900</v>
      </c>
      <c r="E242" s="186">
        <v>23600</v>
      </c>
      <c r="F242" s="186">
        <v>41350</v>
      </c>
      <c r="G242" s="186">
        <v>25650</v>
      </c>
      <c r="H242" s="186">
        <v>55500</v>
      </c>
      <c r="I242" s="186">
        <v>71100</v>
      </c>
      <c r="J242" s="186">
        <v>310000</v>
      </c>
      <c r="K242" s="186">
        <v>49000</v>
      </c>
      <c r="L242" s="186">
        <v>572000</v>
      </c>
      <c r="M242" s="186">
        <v>45050</v>
      </c>
      <c r="N242" s="186">
        <v>36100</v>
      </c>
      <c r="O242" s="186">
        <v>65400</v>
      </c>
      <c r="P242" s="186">
        <v>174000</v>
      </c>
      <c r="Q242" s="186">
        <v>560000</v>
      </c>
      <c r="R242" s="186">
        <v>52800</v>
      </c>
      <c r="S242" s="186">
        <v>66100</v>
      </c>
      <c r="T242" s="186">
        <v>278000</v>
      </c>
      <c r="U242" s="186">
        <v>21150</v>
      </c>
      <c r="V242" s="186">
        <v>22750</v>
      </c>
      <c r="W242" s="186">
        <v>43900</v>
      </c>
      <c r="X242" s="186">
        <v>35300</v>
      </c>
      <c r="Y242" s="186">
        <v>46700</v>
      </c>
      <c r="Z242" s="186">
        <v>40150</v>
      </c>
      <c r="AA242" s="186"/>
      <c r="AB242" s="186">
        <v>42500</v>
      </c>
      <c r="AC242" s="186">
        <v>49800</v>
      </c>
      <c r="AD242" s="186">
        <v>61600</v>
      </c>
      <c r="AE242" s="186">
        <v>89700</v>
      </c>
      <c r="AF242" s="186">
        <v>61200</v>
      </c>
      <c r="AG242" s="186">
        <v>39200</v>
      </c>
      <c r="AH242" s="186">
        <v>54000</v>
      </c>
      <c r="AI242" s="186">
        <v>70500</v>
      </c>
      <c r="AJ242" s="186">
        <v>114500</v>
      </c>
      <c r="AK242" s="186"/>
      <c r="AL242" s="186">
        <v>41000</v>
      </c>
      <c r="AM242" s="186">
        <v>62400</v>
      </c>
      <c r="AN242" s="186">
        <v>46050</v>
      </c>
      <c r="AO242" s="186">
        <v>40100</v>
      </c>
      <c r="AP242" s="186">
        <v>27300</v>
      </c>
      <c r="AQ242" s="186">
        <v>72600</v>
      </c>
      <c r="AR242" s="186">
        <v>74000</v>
      </c>
      <c r="AS242" s="186">
        <v>445000</v>
      </c>
      <c r="AT242" s="186">
        <v>148500</v>
      </c>
      <c r="AU242" s="186">
        <v>112000</v>
      </c>
      <c r="AV242" s="186">
        <v>192000</v>
      </c>
      <c r="AW242" s="186">
        <v>69100</v>
      </c>
      <c r="AX242" s="186">
        <v>13000</v>
      </c>
      <c r="AY242" s="189">
        <v>208.57</v>
      </c>
      <c r="AZ242" s="189">
        <v>11002.52</v>
      </c>
      <c r="BA242" s="268">
        <v>15273.68</v>
      </c>
    </row>
    <row r="243" spans="1:53" x14ac:dyDescent="0.25">
      <c r="A243" s="275">
        <v>39312</v>
      </c>
      <c r="B243" s="186">
        <v>71900</v>
      </c>
      <c r="C243" s="186">
        <v>11900</v>
      </c>
      <c r="D243" s="186">
        <v>18900</v>
      </c>
      <c r="E243" s="186">
        <v>23600</v>
      </c>
      <c r="F243" s="186">
        <v>41350</v>
      </c>
      <c r="G243" s="186">
        <v>25650</v>
      </c>
      <c r="H243" s="186">
        <v>55500</v>
      </c>
      <c r="I243" s="186">
        <v>71100</v>
      </c>
      <c r="J243" s="186">
        <v>310000</v>
      </c>
      <c r="K243" s="186">
        <v>49000</v>
      </c>
      <c r="L243" s="186">
        <v>572000</v>
      </c>
      <c r="M243" s="186">
        <v>45050</v>
      </c>
      <c r="N243" s="186">
        <v>36100</v>
      </c>
      <c r="O243" s="186">
        <v>65400</v>
      </c>
      <c r="P243" s="186">
        <v>174000</v>
      </c>
      <c r="Q243" s="186">
        <v>560000</v>
      </c>
      <c r="R243" s="186">
        <v>52800</v>
      </c>
      <c r="S243" s="186">
        <v>66100</v>
      </c>
      <c r="T243" s="186">
        <v>278000</v>
      </c>
      <c r="U243" s="186">
        <v>21150</v>
      </c>
      <c r="V243" s="186">
        <v>22750</v>
      </c>
      <c r="W243" s="186">
        <v>43900</v>
      </c>
      <c r="X243" s="186">
        <v>35300</v>
      </c>
      <c r="Y243" s="186">
        <v>46700</v>
      </c>
      <c r="Z243" s="186">
        <v>40150</v>
      </c>
      <c r="AA243" s="186"/>
      <c r="AB243" s="186">
        <v>42500</v>
      </c>
      <c r="AC243" s="186">
        <v>49800</v>
      </c>
      <c r="AD243" s="186">
        <v>61600</v>
      </c>
      <c r="AE243" s="186">
        <v>89700</v>
      </c>
      <c r="AF243" s="186">
        <v>61200</v>
      </c>
      <c r="AG243" s="186">
        <v>39200</v>
      </c>
      <c r="AH243" s="186">
        <v>54000</v>
      </c>
      <c r="AI243" s="186">
        <v>70500</v>
      </c>
      <c r="AJ243" s="186">
        <v>114500</v>
      </c>
      <c r="AK243" s="186"/>
      <c r="AL243" s="186">
        <v>41000</v>
      </c>
      <c r="AM243" s="186">
        <v>62400</v>
      </c>
      <c r="AN243" s="186">
        <v>46050</v>
      </c>
      <c r="AO243" s="186">
        <v>40100</v>
      </c>
      <c r="AP243" s="186">
        <v>27300</v>
      </c>
      <c r="AQ243" s="186">
        <v>72600</v>
      </c>
      <c r="AR243" s="186">
        <v>74000</v>
      </c>
      <c r="AS243" s="186">
        <v>445000</v>
      </c>
      <c r="AT243" s="186">
        <v>148500</v>
      </c>
      <c r="AU243" s="186">
        <v>112000</v>
      </c>
      <c r="AV243" s="186">
        <v>192000</v>
      </c>
      <c r="AW243" s="186">
        <v>69100</v>
      </c>
      <c r="AX243" s="186">
        <v>13000</v>
      </c>
      <c r="AY243" s="189">
        <v>208.57</v>
      </c>
      <c r="AZ243" s="189">
        <v>11002.52</v>
      </c>
      <c r="BA243" s="268">
        <v>15273.68</v>
      </c>
    </row>
    <row r="244" spans="1:53" x14ac:dyDescent="0.25">
      <c r="A244" s="275">
        <v>39313</v>
      </c>
      <c r="B244" s="186">
        <v>71900</v>
      </c>
      <c r="C244" s="186">
        <v>11900</v>
      </c>
      <c r="D244" s="186">
        <v>18900</v>
      </c>
      <c r="E244" s="186">
        <v>23600</v>
      </c>
      <c r="F244" s="186">
        <v>41350</v>
      </c>
      <c r="G244" s="186">
        <v>25650</v>
      </c>
      <c r="H244" s="186">
        <v>55500</v>
      </c>
      <c r="I244" s="186">
        <v>71100</v>
      </c>
      <c r="J244" s="186">
        <v>310000</v>
      </c>
      <c r="K244" s="186">
        <v>49000</v>
      </c>
      <c r="L244" s="186">
        <v>572000</v>
      </c>
      <c r="M244" s="186">
        <v>45050</v>
      </c>
      <c r="N244" s="186">
        <v>36100</v>
      </c>
      <c r="O244" s="186">
        <v>65400</v>
      </c>
      <c r="P244" s="186">
        <v>174000</v>
      </c>
      <c r="Q244" s="186">
        <v>560000</v>
      </c>
      <c r="R244" s="186">
        <v>52800</v>
      </c>
      <c r="S244" s="186">
        <v>66100</v>
      </c>
      <c r="T244" s="186">
        <v>278000</v>
      </c>
      <c r="U244" s="186">
        <v>21150</v>
      </c>
      <c r="V244" s="186">
        <v>22750</v>
      </c>
      <c r="W244" s="186">
        <v>43900</v>
      </c>
      <c r="X244" s="186">
        <v>35300</v>
      </c>
      <c r="Y244" s="186">
        <v>46700</v>
      </c>
      <c r="Z244" s="186">
        <v>40150</v>
      </c>
      <c r="AA244" s="186"/>
      <c r="AB244" s="186">
        <v>42500</v>
      </c>
      <c r="AC244" s="186">
        <v>49800</v>
      </c>
      <c r="AD244" s="186">
        <v>61600</v>
      </c>
      <c r="AE244" s="186">
        <v>89700</v>
      </c>
      <c r="AF244" s="186">
        <v>61200</v>
      </c>
      <c r="AG244" s="186">
        <v>39200</v>
      </c>
      <c r="AH244" s="186">
        <v>54000</v>
      </c>
      <c r="AI244" s="186">
        <v>70500</v>
      </c>
      <c r="AJ244" s="186">
        <v>114500</v>
      </c>
      <c r="AK244" s="186"/>
      <c r="AL244" s="186">
        <v>41000</v>
      </c>
      <c r="AM244" s="186">
        <v>62400</v>
      </c>
      <c r="AN244" s="186">
        <v>46050</v>
      </c>
      <c r="AO244" s="186">
        <v>40100</v>
      </c>
      <c r="AP244" s="186">
        <v>27300</v>
      </c>
      <c r="AQ244" s="186">
        <v>72600</v>
      </c>
      <c r="AR244" s="186">
        <v>74000</v>
      </c>
      <c r="AS244" s="186">
        <v>445000</v>
      </c>
      <c r="AT244" s="186">
        <v>148500</v>
      </c>
      <c r="AU244" s="186">
        <v>112000</v>
      </c>
      <c r="AV244" s="186">
        <v>192000</v>
      </c>
      <c r="AW244" s="186">
        <v>69100</v>
      </c>
      <c r="AX244" s="186">
        <v>13000</v>
      </c>
      <c r="AY244" s="189">
        <v>208.57</v>
      </c>
      <c r="AZ244" s="189">
        <v>11002.52</v>
      </c>
      <c r="BA244" s="268">
        <v>15273.68</v>
      </c>
    </row>
    <row r="245" spans="1:53" x14ac:dyDescent="0.25">
      <c r="A245" s="275">
        <v>39314</v>
      </c>
      <c r="B245" s="186">
        <v>74100</v>
      </c>
      <c r="C245" s="186">
        <v>12500</v>
      </c>
      <c r="D245" s="186">
        <v>19500</v>
      </c>
      <c r="E245" s="186">
        <v>25300</v>
      </c>
      <c r="F245" s="186">
        <v>45650</v>
      </c>
      <c r="G245" s="186">
        <v>29400</v>
      </c>
      <c r="H245" s="186">
        <v>60300</v>
      </c>
      <c r="I245" s="186">
        <v>78100</v>
      </c>
      <c r="J245" s="186">
        <v>331000</v>
      </c>
      <c r="K245" s="186">
        <v>54200</v>
      </c>
      <c r="L245" s="186">
        <v>590000</v>
      </c>
      <c r="M245" s="186">
        <v>49700</v>
      </c>
      <c r="N245" s="186">
        <v>39800</v>
      </c>
      <c r="O245" s="186">
        <v>75200</v>
      </c>
      <c r="P245" s="186">
        <v>176500</v>
      </c>
      <c r="Q245" s="186">
        <v>573000</v>
      </c>
      <c r="R245" s="186">
        <v>54300</v>
      </c>
      <c r="S245" s="186">
        <v>71200</v>
      </c>
      <c r="T245" s="186">
        <v>300000</v>
      </c>
      <c r="U245" s="186">
        <v>21500</v>
      </c>
      <c r="V245" s="186">
        <v>26150</v>
      </c>
      <c r="W245" s="186">
        <v>44800</v>
      </c>
      <c r="X245" s="186">
        <v>36750</v>
      </c>
      <c r="Y245" s="186">
        <v>49100</v>
      </c>
      <c r="Z245" s="186">
        <v>40750</v>
      </c>
      <c r="AA245" s="186"/>
      <c r="AB245" s="186">
        <v>45800</v>
      </c>
      <c r="AC245" s="186">
        <v>52500</v>
      </c>
      <c r="AD245" s="186">
        <v>69300</v>
      </c>
      <c r="AE245" s="186">
        <v>96100</v>
      </c>
      <c r="AF245" s="186">
        <v>65500</v>
      </c>
      <c r="AG245" s="186">
        <v>42750</v>
      </c>
      <c r="AH245" s="186">
        <v>58000</v>
      </c>
      <c r="AI245" s="186">
        <v>71800</v>
      </c>
      <c r="AJ245" s="186">
        <v>121000</v>
      </c>
      <c r="AK245" s="186"/>
      <c r="AL245" s="186">
        <v>42050</v>
      </c>
      <c r="AM245" s="186">
        <v>65100</v>
      </c>
      <c r="AN245" s="186">
        <v>49000</v>
      </c>
      <c r="AO245" s="186">
        <v>41900</v>
      </c>
      <c r="AP245" s="186">
        <v>28600</v>
      </c>
      <c r="AQ245" s="186">
        <v>72900</v>
      </c>
      <c r="AR245" s="186">
        <v>77200</v>
      </c>
      <c r="AS245" s="186">
        <v>479000</v>
      </c>
      <c r="AT245" s="186">
        <v>156000</v>
      </c>
      <c r="AU245" s="186">
        <v>125000</v>
      </c>
      <c r="AV245" s="186">
        <v>197000</v>
      </c>
      <c r="AW245" s="186">
        <v>72000</v>
      </c>
      <c r="AX245" s="186">
        <v>13950</v>
      </c>
      <c r="AY245" s="189">
        <v>219.72</v>
      </c>
      <c r="AZ245" s="189">
        <v>11963.77</v>
      </c>
      <c r="BA245" s="268">
        <v>15732.48</v>
      </c>
    </row>
    <row r="246" spans="1:53" x14ac:dyDescent="0.25">
      <c r="A246" s="275">
        <v>39315</v>
      </c>
      <c r="B246" s="186">
        <v>73800</v>
      </c>
      <c r="C246" s="186">
        <v>12150</v>
      </c>
      <c r="D246" s="186">
        <v>19700</v>
      </c>
      <c r="E246" s="186">
        <v>26100</v>
      </c>
      <c r="F246" s="186">
        <v>44050</v>
      </c>
      <c r="G246" s="186">
        <v>28400</v>
      </c>
      <c r="H246" s="186">
        <v>64200</v>
      </c>
      <c r="I246" s="186">
        <v>78500</v>
      </c>
      <c r="J246" s="186">
        <v>331000</v>
      </c>
      <c r="K246" s="186">
        <v>55800</v>
      </c>
      <c r="L246" s="186">
        <v>592000</v>
      </c>
      <c r="M246" s="186">
        <v>49150</v>
      </c>
      <c r="N246" s="186">
        <v>38900</v>
      </c>
      <c r="O246" s="186">
        <v>73700</v>
      </c>
      <c r="P246" s="186">
        <v>175000</v>
      </c>
      <c r="Q246" s="186">
        <v>573000</v>
      </c>
      <c r="R246" s="186">
        <v>55000</v>
      </c>
      <c r="S246" s="186">
        <v>72000</v>
      </c>
      <c r="T246" s="186">
        <v>295000</v>
      </c>
      <c r="U246" s="186">
        <v>21500</v>
      </c>
      <c r="V246" s="186">
        <v>25550</v>
      </c>
      <c r="W246" s="186">
        <v>44900</v>
      </c>
      <c r="X246" s="186">
        <v>35950</v>
      </c>
      <c r="Y246" s="186">
        <v>50700</v>
      </c>
      <c r="Z246" s="186">
        <v>40600</v>
      </c>
      <c r="AA246" s="186"/>
      <c r="AB246" s="186">
        <v>48300</v>
      </c>
      <c r="AC246" s="186">
        <v>52500</v>
      </c>
      <c r="AD246" s="186">
        <v>67000</v>
      </c>
      <c r="AE246" s="186">
        <v>95700</v>
      </c>
      <c r="AF246" s="186">
        <v>67800</v>
      </c>
      <c r="AG246" s="186">
        <v>43150</v>
      </c>
      <c r="AH246" s="186">
        <v>58900</v>
      </c>
      <c r="AI246" s="186">
        <v>71600</v>
      </c>
      <c r="AJ246" s="186">
        <v>119000</v>
      </c>
      <c r="AK246" s="186"/>
      <c r="AL246" s="186">
        <v>42000</v>
      </c>
      <c r="AM246" s="186">
        <v>66000</v>
      </c>
      <c r="AN246" s="186">
        <v>50300</v>
      </c>
      <c r="AO246" s="186">
        <v>41400</v>
      </c>
      <c r="AP246" s="186">
        <v>28300</v>
      </c>
      <c r="AQ246" s="186">
        <v>72900</v>
      </c>
      <c r="AR246" s="186">
        <v>77200</v>
      </c>
      <c r="AS246" s="186">
        <v>487500</v>
      </c>
      <c r="AT246" s="186">
        <v>162500</v>
      </c>
      <c r="AU246" s="186">
        <v>128000</v>
      </c>
      <c r="AV246" s="186">
        <v>200500</v>
      </c>
      <c r="AW246" s="186">
        <v>72100</v>
      </c>
      <c r="AX246" s="186">
        <v>14150</v>
      </c>
      <c r="AY246" s="189">
        <v>220.18</v>
      </c>
      <c r="AZ246" s="189">
        <v>12308.75</v>
      </c>
      <c r="BA246" s="268">
        <v>15901.34</v>
      </c>
    </row>
    <row r="247" spans="1:53" x14ac:dyDescent="0.25">
      <c r="A247" s="275">
        <v>39316</v>
      </c>
      <c r="B247" s="186">
        <v>73300</v>
      </c>
      <c r="C247" s="186">
        <v>12450</v>
      </c>
      <c r="D247" s="186">
        <v>19650</v>
      </c>
      <c r="E247" s="186">
        <v>27300</v>
      </c>
      <c r="F247" s="186">
        <v>45000</v>
      </c>
      <c r="G247" s="186">
        <v>29100</v>
      </c>
      <c r="H247" s="186">
        <v>65700</v>
      </c>
      <c r="I247" s="186">
        <v>79300</v>
      </c>
      <c r="J247" s="186">
        <v>330000</v>
      </c>
      <c r="K247" s="186">
        <v>56800</v>
      </c>
      <c r="L247" s="186">
        <v>594000</v>
      </c>
      <c r="M247" s="186">
        <v>49700</v>
      </c>
      <c r="N247" s="186">
        <v>40900</v>
      </c>
      <c r="O247" s="186">
        <v>75200</v>
      </c>
      <c r="P247" s="186">
        <v>175500</v>
      </c>
      <c r="Q247" s="186">
        <v>582000</v>
      </c>
      <c r="R247" s="186">
        <v>55700</v>
      </c>
      <c r="S247" s="186">
        <v>72200</v>
      </c>
      <c r="T247" s="186">
        <v>301000</v>
      </c>
      <c r="U247" s="186">
        <v>21550</v>
      </c>
      <c r="V247" s="186">
        <v>26700</v>
      </c>
      <c r="W247" s="186">
        <v>45150</v>
      </c>
      <c r="X247" s="186">
        <v>36750</v>
      </c>
      <c r="Y247" s="186">
        <v>51100</v>
      </c>
      <c r="Z247" s="186">
        <v>40250</v>
      </c>
      <c r="AA247" s="186"/>
      <c r="AB247" s="186">
        <v>48000</v>
      </c>
      <c r="AC247" s="186">
        <v>54200</v>
      </c>
      <c r="AD247" s="186">
        <v>69000</v>
      </c>
      <c r="AE247" s="186">
        <v>96000</v>
      </c>
      <c r="AF247" s="186">
        <v>71500</v>
      </c>
      <c r="AG247" s="186">
        <v>44200</v>
      </c>
      <c r="AH247" s="186">
        <v>61400</v>
      </c>
      <c r="AI247" s="186">
        <v>72300</v>
      </c>
      <c r="AJ247" s="186">
        <v>122000</v>
      </c>
      <c r="AK247" s="186"/>
      <c r="AL247" s="186">
        <v>41950</v>
      </c>
      <c r="AM247" s="186">
        <v>66200</v>
      </c>
      <c r="AN247" s="186">
        <v>49500</v>
      </c>
      <c r="AO247" s="186">
        <v>41200</v>
      </c>
      <c r="AP247" s="186">
        <v>28700</v>
      </c>
      <c r="AQ247" s="186">
        <v>73600</v>
      </c>
      <c r="AR247" s="186">
        <v>80300</v>
      </c>
      <c r="AS247" s="186">
        <v>500000</v>
      </c>
      <c r="AT247" s="186">
        <v>156000</v>
      </c>
      <c r="AU247" s="186">
        <v>124000</v>
      </c>
      <c r="AV247" s="186">
        <v>203000</v>
      </c>
      <c r="AW247" s="186">
        <v>74100</v>
      </c>
      <c r="AX247" s="186">
        <v>13750</v>
      </c>
      <c r="AY247" s="189">
        <v>223.24</v>
      </c>
      <c r="AZ247" s="189">
        <v>12708.03</v>
      </c>
      <c r="BA247" s="268">
        <v>15900.64</v>
      </c>
    </row>
    <row r="248" spans="1:53" x14ac:dyDescent="0.25">
      <c r="A248" s="275">
        <v>39317</v>
      </c>
      <c r="B248" s="186">
        <v>73900</v>
      </c>
      <c r="C248" s="186">
        <v>12450</v>
      </c>
      <c r="D248" s="186">
        <v>19850</v>
      </c>
      <c r="E248" s="186">
        <v>27650</v>
      </c>
      <c r="F248" s="186">
        <v>49200</v>
      </c>
      <c r="G248" s="186">
        <v>28800</v>
      </c>
      <c r="H248" s="186">
        <v>67700</v>
      </c>
      <c r="I248" s="186">
        <v>80400</v>
      </c>
      <c r="J248" s="186">
        <v>341000</v>
      </c>
      <c r="K248" s="186">
        <v>57500</v>
      </c>
      <c r="L248" s="186">
        <v>599000</v>
      </c>
      <c r="M248" s="186">
        <v>49300</v>
      </c>
      <c r="N248" s="186">
        <v>42900</v>
      </c>
      <c r="O248" s="186">
        <v>75600</v>
      </c>
      <c r="P248" s="186">
        <v>177000</v>
      </c>
      <c r="Q248" s="186">
        <v>605000</v>
      </c>
      <c r="R248" s="186">
        <v>57200</v>
      </c>
      <c r="S248" s="186">
        <v>73800</v>
      </c>
      <c r="T248" s="186">
        <v>330000</v>
      </c>
      <c r="U248" s="186">
        <v>21350</v>
      </c>
      <c r="V248" s="186">
        <v>26500</v>
      </c>
      <c r="W248" s="186">
        <v>45600</v>
      </c>
      <c r="X248" s="186">
        <v>36700</v>
      </c>
      <c r="Y248" s="186">
        <v>52000</v>
      </c>
      <c r="Z248" s="186">
        <v>41000</v>
      </c>
      <c r="AA248" s="186"/>
      <c r="AB248" s="186">
        <v>47900</v>
      </c>
      <c r="AC248" s="186">
        <v>55200</v>
      </c>
      <c r="AD248" s="186">
        <v>72000</v>
      </c>
      <c r="AE248" s="186">
        <v>98300</v>
      </c>
      <c r="AF248" s="186">
        <v>76500</v>
      </c>
      <c r="AG248" s="186">
        <v>44650</v>
      </c>
      <c r="AH248" s="186">
        <v>63400</v>
      </c>
      <c r="AI248" s="186">
        <v>72400</v>
      </c>
      <c r="AJ248" s="186">
        <v>135000</v>
      </c>
      <c r="AK248" s="186"/>
      <c r="AL248" s="186">
        <v>42100</v>
      </c>
      <c r="AM248" s="186">
        <v>66900</v>
      </c>
      <c r="AN248" s="186">
        <v>50400</v>
      </c>
      <c r="AO248" s="186">
        <v>41800</v>
      </c>
      <c r="AP248" s="186">
        <v>28900</v>
      </c>
      <c r="AQ248" s="186">
        <v>74000</v>
      </c>
      <c r="AR248" s="186">
        <v>85000</v>
      </c>
      <c r="AS248" s="186">
        <v>526000</v>
      </c>
      <c r="AT248" s="186">
        <v>158500</v>
      </c>
      <c r="AU248" s="186">
        <v>130000</v>
      </c>
      <c r="AV248" s="186">
        <v>206000</v>
      </c>
      <c r="AW248" s="186">
        <v>74600</v>
      </c>
      <c r="AX248" s="186">
        <v>14150</v>
      </c>
      <c r="AY248" s="189">
        <v>228.6</v>
      </c>
      <c r="AZ248" s="189">
        <v>13086.84</v>
      </c>
      <c r="BA248" s="268">
        <v>16316.32</v>
      </c>
    </row>
    <row r="249" spans="1:53" x14ac:dyDescent="0.25">
      <c r="A249" s="275">
        <v>39318</v>
      </c>
      <c r="B249" s="186">
        <v>74300</v>
      </c>
      <c r="C249" s="186">
        <v>12400</v>
      </c>
      <c r="D249" s="186">
        <v>19850</v>
      </c>
      <c r="E249" s="186">
        <v>27500</v>
      </c>
      <c r="F249" s="186">
        <v>49400</v>
      </c>
      <c r="G249" s="186">
        <v>28100</v>
      </c>
      <c r="H249" s="186">
        <v>67800</v>
      </c>
      <c r="I249" s="186">
        <v>82600</v>
      </c>
      <c r="J249" s="186">
        <v>345000</v>
      </c>
      <c r="K249" s="186">
        <v>59600</v>
      </c>
      <c r="L249" s="186">
        <v>586000</v>
      </c>
      <c r="M249" s="186">
        <v>48400</v>
      </c>
      <c r="N249" s="186">
        <v>43600</v>
      </c>
      <c r="O249" s="186">
        <v>73500</v>
      </c>
      <c r="P249" s="186">
        <v>176000</v>
      </c>
      <c r="Q249" s="186">
        <v>596000</v>
      </c>
      <c r="R249" s="186">
        <v>57200</v>
      </c>
      <c r="S249" s="186">
        <v>72400</v>
      </c>
      <c r="T249" s="186">
        <v>328000</v>
      </c>
      <c r="U249" s="186">
        <v>21350</v>
      </c>
      <c r="V249" s="186">
        <v>25700</v>
      </c>
      <c r="W249" s="186">
        <v>45300</v>
      </c>
      <c r="X249" s="186">
        <v>35550</v>
      </c>
      <c r="Y249" s="186">
        <v>51900</v>
      </c>
      <c r="Z249" s="186">
        <v>41100</v>
      </c>
      <c r="AA249" s="186"/>
      <c r="AB249" s="186">
        <v>49000</v>
      </c>
      <c r="AC249" s="186">
        <v>54700</v>
      </c>
      <c r="AD249" s="186">
        <v>73000</v>
      </c>
      <c r="AE249" s="186">
        <v>99000</v>
      </c>
      <c r="AF249" s="186">
        <v>76500</v>
      </c>
      <c r="AG249" s="186">
        <v>45400</v>
      </c>
      <c r="AH249" s="186">
        <v>64000</v>
      </c>
      <c r="AI249" s="186">
        <v>70000</v>
      </c>
      <c r="AJ249" s="186">
        <v>140000</v>
      </c>
      <c r="AK249" s="186"/>
      <c r="AL249" s="186">
        <v>42100</v>
      </c>
      <c r="AM249" s="186">
        <v>66700</v>
      </c>
      <c r="AN249" s="186">
        <v>49350</v>
      </c>
      <c r="AO249" s="186">
        <v>41000</v>
      </c>
      <c r="AP249" s="186">
        <v>29550</v>
      </c>
      <c r="AQ249" s="186">
        <v>71200</v>
      </c>
      <c r="AR249" s="186">
        <v>87500</v>
      </c>
      <c r="AS249" s="186">
        <v>515000</v>
      </c>
      <c r="AT249" s="186">
        <v>158500</v>
      </c>
      <c r="AU249" s="186">
        <v>134000</v>
      </c>
      <c r="AV249" s="186">
        <v>204500</v>
      </c>
      <c r="AW249" s="186">
        <v>74100</v>
      </c>
      <c r="AX249" s="186">
        <v>14150</v>
      </c>
      <c r="AY249" s="189">
        <v>227.18</v>
      </c>
      <c r="AZ249" s="189">
        <v>13178.09</v>
      </c>
      <c r="BA249" s="268">
        <v>16248.97</v>
      </c>
    </row>
    <row r="250" spans="1:53" x14ac:dyDescent="0.25">
      <c r="A250" s="275">
        <v>39319</v>
      </c>
      <c r="B250" s="186">
        <v>74300</v>
      </c>
      <c r="C250" s="186">
        <v>12400</v>
      </c>
      <c r="D250" s="186">
        <v>19850</v>
      </c>
      <c r="E250" s="186">
        <v>27500</v>
      </c>
      <c r="F250" s="186">
        <v>49400</v>
      </c>
      <c r="G250" s="186">
        <v>28100</v>
      </c>
      <c r="H250" s="186">
        <v>67800</v>
      </c>
      <c r="I250" s="186">
        <v>82600</v>
      </c>
      <c r="J250" s="186">
        <v>345000</v>
      </c>
      <c r="K250" s="186">
        <v>59600</v>
      </c>
      <c r="L250" s="186">
        <v>586000</v>
      </c>
      <c r="M250" s="186">
        <v>48400</v>
      </c>
      <c r="N250" s="186">
        <v>43600</v>
      </c>
      <c r="O250" s="186">
        <v>73500</v>
      </c>
      <c r="P250" s="186">
        <v>176000</v>
      </c>
      <c r="Q250" s="186">
        <v>596000</v>
      </c>
      <c r="R250" s="186">
        <v>57200</v>
      </c>
      <c r="S250" s="186">
        <v>72400</v>
      </c>
      <c r="T250" s="186">
        <v>328000</v>
      </c>
      <c r="U250" s="186">
        <v>21350</v>
      </c>
      <c r="V250" s="186">
        <v>25700</v>
      </c>
      <c r="W250" s="186">
        <v>45300</v>
      </c>
      <c r="X250" s="186">
        <v>35550</v>
      </c>
      <c r="Y250" s="186">
        <v>51900</v>
      </c>
      <c r="Z250" s="186">
        <v>41100</v>
      </c>
      <c r="AA250" s="186"/>
      <c r="AB250" s="186">
        <v>49000</v>
      </c>
      <c r="AC250" s="186">
        <v>54700</v>
      </c>
      <c r="AD250" s="186">
        <v>73000</v>
      </c>
      <c r="AE250" s="186">
        <v>99000</v>
      </c>
      <c r="AF250" s="186">
        <v>76500</v>
      </c>
      <c r="AG250" s="186">
        <v>45400</v>
      </c>
      <c r="AH250" s="186">
        <v>64000</v>
      </c>
      <c r="AI250" s="186">
        <v>70000</v>
      </c>
      <c r="AJ250" s="186">
        <v>140000</v>
      </c>
      <c r="AK250" s="186"/>
      <c r="AL250" s="186">
        <v>42100</v>
      </c>
      <c r="AM250" s="186">
        <v>66700</v>
      </c>
      <c r="AN250" s="186">
        <v>49350</v>
      </c>
      <c r="AO250" s="186">
        <v>41000</v>
      </c>
      <c r="AP250" s="186">
        <v>29550</v>
      </c>
      <c r="AQ250" s="186">
        <v>71200</v>
      </c>
      <c r="AR250" s="186">
        <v>87500</v>
      </c>
      <c r="AS250" s="186">
        <v>515000</v>
      </c>
      <c r="AT250" s="186">
        <v>158500</v>
      </c>
      <c r="AU250" s="186">
        <v>134000</v>
      </c>
      <c r="AV250" s="186">
        <v>204500</v>
      </c>
      <c r="AW250" s="186">
        <v>74100</v>
      </c>
      <c r="AX250" s="186">
        <v>14150</v>
      </c>
      <c r="AY250" s="189">
        <v>227.18</v>
      </c>
      <c r="AZ250" s="189">
        <v>13178.09</v>
      </c>
      <c r="BA250" s="268">
        <v>16248.97</v>
      </c>
    </row>
    <row r="251" spans="1:53" x14ac:dyDescent="0.25">
      <c r="A251" s="275">
        <v>39320</v>
      </c>
      <c r="B251" s="186">
        <v>74300</v>
      </c>
      <c r="C251" s="186">
        <v>12400</v>
      </c>
      <c r="D251" s="186">
        <v>19850</v>
      </c>
      <c r="E251" s="186">
        <v>27500</v>
      </c>
      <c r="F251" s="186">
        <v>49400</v>
      </c>
      <c r="G251" s="186">
        <v>28100</v>
      </c>
      <c r="H251" s="186">
        <v>67800</v>
      </c>
      <c r="I251" s="186">
        <v>82600</v>
      </c>
      <c r="J251" s="186">
        <v>345000</v>
      </c>
      <c r="K251" s="186">
        <v>59600</v>
      </c>
      <c r="L251" s="186">
        <v>586000</v>
      </c>
      <c r="M251" s="186">
        <v>48400</v>
      </c>
      <c r="N251" s="186">
        <v>43600</v>
      </c>
      <c r="O251" s="186">
        <v>73500</v>
      </c>
      <c r="P251" s="186">
        <v>176000</v>
      </c>
      <c r="Q251" s="186">
        <v>596000</v>
      </c>
      <c r="R251" s="186">
        <v>57200</v>
      </c>
      <c r="S251" s="186">
        <v>72400</v>
      </c>
      <c r="T251" s="186">
        <v>328000</v>
      </c>
      <c r="U251" s="186">
        <v>21350</v>
      </c>
      <c r="V251" s="186">
        <v>25700</v>
      </c>
      <c r="W251" s="186">
        <v>45300</v>
      </c>
      <c r="X251" s="186">
        <v>35550</v>
      </c>
      <c r="Y251" s="186">
        <v>51900</v>
      </c>
      <c r="Z251" s="186">
        <v>41100</v>
      </c>
      <c r="AA251" s="186"/>
      <c r="AB251" s="186">
        <v>49000</v>
      </c>
      <c r="AC251" s="186">
        <v>54700</v>
      </c>
      <c r="AD251" s="186">
        <v>73000</v>
      </c>
      <c r="AE251" s="186">
        <v>99000</v>
      </c>
      <c r="AF251" s="186">
        <v>76500</v>
      </c>
      <c r="AG251" s="186">
        <v>45400</v>
      </c>
      <c r="AH251" s="186">
        <v>64000</v>
      </c>
      <c r="AI251" s="186">
        <v>70000</v>
      </c>
      <c r="AJ251" s="186">
        <v>140000</v>
      </c>
      <c r="AK251" s="186"/>
      <c r="AL251" s="186">
        <v>42100</v>
      </c>
      <c r="AM251" s="186">
        <v>66700</v>
      </c>
      <c r="AN251" s="186">
        <v>49350</v>
      </c>
      <c r="AO251" s="186">
        <v>41000</v>
      </c>
      <c r="AP251" s="186">
        <v>29550</v>
      </c>
      <c r="AQ251" s="186">
        <v>71200</v>
      </c>
      <c r="AR251" s="186">
        <v>87500</v>
      </c>
      <c r="AS251" s="186">
        <v>515000</v>
      </c>
      <c r="AT251" s="186">
        <v>158500</v>
      </c>
      <c r="AU251" s="186">
        <v>134000</v>
      </c>
      <c r="AV251" s="186">
        <v>204500</v>
      </c>
      <c r="AW251" s="186">
        <v>74100</v>
      </c>
      <c r="AX251" s="186">
        <v>14150</v>
      </c>
      <c r="AY251" s="189">
        <v>227.18</v>
      </c>
      <c r="AZ251" s="189">
        <v>13178.09</v>
      </c>
      <c r="BA251" s="268">
        <v>16248.97</v>
      </c>
    </row>
    <row r="252" spans="1:53" x14ac:dyDescent="0.25">
      <c r="A252" s="275">
        <v>39321</v>
      </c>
      <c r="B252" s="186">
        <v>74500</v>
      </c>
      <c r="C252" s="186">
        <v>11900</v>
      </c>
      <c r="D252" s="186">
        <v>19700</v>
      </c>
      <c r="E252" s="186">
        <v>27100</v>
      </c>
      <c r="F252" s="186">
        <v>51100</v>
      </c>
      <c r="G252" s="186">
        <v>27400</v>
      </c>
      <c r="H252" s="186">
        <v>67500</v>
      </c>
      <c r="I252" s="186">
        <v>83300</v>
      </c>
      <c r="J252" s="186">
        <v>348500</v>
      </c>
      <c r="K252" s="186">
        <v>60800</v>
      </c>
      <c r="L252" s="186">
        <v>577000</v>
      </c>
      <c r="M252" s="186">
        <v>49400</v>
      </c>
      <c r="N252" s="186">
        <v>44800</v>
      </c>
      <c r="O252" s="186">
        <v>72900</v>
      </c>
      <c r="P252" s="186">
        <v>176500</v>
      </c>
      <c r="Q252" s="186">
        <v>589000</v>
      </c>
      <c r="R252" s="186">
        <v>58000</v>
      </c>
      <c r="S252" s="186">
        <v>72600</v>
      </c>
      <c r="T252" s="186">
        <v>347000</v>
      </c>
      <c r="U252" s="186">
        <v>21400</v>
      </c>
      <c r="V252" s="186">
        <v>25250</v>
      </c>
      <c r="W252" s="186">
        <v>45100</v>
      </c>
      <c r="X252" s="186">
        <v>34350</v>
      </c>
      <c r="Y252" s="186">
        <v>51200</v>
      </c>
      <c r="Z252" s="186">
        <v>41400</v>
      </c>
      <c r="AA252" s="186"/>
      <c r="AB252" s="186">
        <v>48500</v>
      </c>
      <c r="AC252" s="186">
        <v>54900</v>
      </c>
      <c r="AD252" s="186">
        <v>74500</v>
      </c>
      <c r="AE252" s="186">
        <v>98600</v>
      </c>
      <c r="AF252" s="186">
        <v>79400</v>
      </c>
      <c r="AG252" s="186">
        <v>45700</v>
      </c>
      <c r="AH252" s="186">
        <v>66700</v>
      </c>
      <c r="AI252" s="186">
        <v>68300</v>
      </c>
      <c r="AJ252" s="186">
        <v>140500</v>
      </c>
      <c r="AK252" s="186"/>
      <c r="AL252" s="186">
        <v>43100</v>
      </c>
      <c r="AM252" s="186">
        <v>67200</v>
      </c>
      <c r="AN252" s="186">
        <v>50100</v>
      </c>
      <c r="AO252" s="186">
        <v>40700</v>
      </c>
      <c r="AP252" s="186">
        <v>29750</v>
      </c>
      <c r="AQ252" s="186">
        <v>70800</v>
      </c>
      <c r="AR252" s="186">
        <v>91300</v>
      </c>
      <c r="AS252" s="186">
        <v>538000</v>
      </c>
      <c r="AT252" s="186">
        <v>152500</v>
      </c>
      <c r="AU252" s="186">
        <v>136000</v>
      </c>
      <c r="AV252" s="186">
        <v>203500</v>
      </c>
      <c r="AW252" s="186">
        <v>74000</v>
      </c>
      <c r="AX252" s="186">
        <v>14300</v>
      </c>
      <c r="AY252" s="189">
        <v>228.65</v>
      </c>
      <c r="AZ252" s="189">
        <v>13989.87</v>
      </c>
      <c r="BA252" s="268">
        <v>16301.39</v>
      </c>
    </row>
    <row r="253" spans="1:53" x14ac:dyDescent="0.25">
      <c r="A253" s="275">
        <v>39322</v>
      </c>
      <c r="B253" s="186">
        <v>74200</v>
      </c>
      <c r="C253" s="186">
        <v>12200</v>
      </c>
      <c r="D253" s="186">
        <v>19900</v>
      </c>
      <c r="E253" s="186">
        <v>27500</v>
      </c>
      <c r="F253" s="186">
        <v>55500</v>
      </c>
      <c r="G253" s="186">
        <v>27650</v>
      </c>
      <c r="H253" s="186">
        <v>68600</v>
      </c>
      <c r="I253" s="186">
        <v>87500</v>
      </c>
      <c r="J253" s="186">
        <v>349000</v>
      </c>
      <c r="K253" s="186">
        <v>62100</v>
      </c>
      <c r="L253" s="186">
        <v>576000</v>
      </c>
      <c r="M253" s="186">
        <v>49250</v>
      </c>
      <c r="N253" s="186">
        <v>46950</v>
      </c>
      <c r="O253" s="186">
        <v>75000</v>
      </c>
      <c r="P253" s="186">
        <v>177000</v>
      </c>
      <c r="Q253" s="186">
        <v>598000</v>
      </c>
      <c r="R253" s="186">
        <v>58000</v>
      </c>
      <c r="S253" s="186">
        <v>71600</v>
      </c>
      <c r="T253" s="186">
        <v>374500</v>
      </c>
      <c r="U253" s="186">
        <v>21250</v>
      </c>
      <c r="V253" s="186">
        <v>25450</v>
      </c>
      <c r="W253" s="186">
        <v>45300</v>
      </c>
      <c r="X253" s="186">
        <v>33200</v>
      </c>
      <c r="Y253" s="186">
        <v>54500</v>
      </c>
      <c r="Z253" s="186">
        <v>41300</v>
      </c>
      <c r="AA253" s="186"/>
      <c r="AB253" s="186">
        <v>52300</v>
      </c>
      <c r="AC253" s="186">
        <v>57400</v>
      </c>
      <c r="AD253" s="186">
        <v>75000</v>
      </c>
      <c r="AE253" s="186">
        <v>94000</v>
      </c>
      <c r="AF253" s="186">
        <v>80000</v>
      </c>
      <c r="AG253" s="186">
        <v>48000</v>
      </c>
      <c r="AH253" s="186">
        <v>70000</v>
      </c>
      <c r="AI253" s="186">
        <v>67300</v>
      </c>
      <c r="AJ253" s="187">
        <v>151000</v>
      </c>
      <c r="AK253" s="186"/>
      <c r="AL253" s="186">
        <v>43050</v>
      </c>
      <c r="AM253" s="186">
        <v>67800</v>
      </c>
      <c r="AN253" s="186">
        <v>48500</v>
      </c>
      <c r="AO253" s="186">
        <v>39700</v>
      </c>
      <c r="AP253" s="186">
        <v>30100</v>
      </c>
      <c r="AQ253" s="186">
        <v>69500</v>
      </c>
      <c r="AR253" s="186">
        <v>93500</v>
      </c>
      <c r="AS253" s="186">
        <v>551000</v>
      </c>
      <c r="AT253" s="186">
        <v>146500</v>
      </c>
      <c r="AU253" s="186">
        <v>136000</v>
      </c>
      <c r="AV253" s="186">
        <v>204500</v>
      </c>
      <c r="AW253" s="186">
        <v>74000</v>
      </c>
      <c r="AX253" s="186">
        <v>14400</v>
      </c>
      <c r="AY253" s="189">
        <v>232.38</v>
      </c>
      <c r="AZ253" s="189">
        <v>13949.65</v>
      </c>
      <c r="BA253" s="268">
        <v>16287.49</v>
      </c>
    </row>
    <row r="254" spans="1:53" x14ac:dyDescent="0.25">
      <c r="A254" s="275">
        <v>39323</v>
      </c>
      <c r="B254" s="186">
        <v>73200</v>
      </c>
      <c r="C254" s="186">
        <v>12150</v>
      </c>
      <c r="D254" s="186">
        <v>19950</v>
      </c>
      <c r="E254" s="186">
        <v>26600</v>
      </c>
      <c r="F254" s="186">
        <v>58200</v>
      </c>
      <c r="G254" s="186">
        <v>27900</v>
      </c>
      <c r="H254" s="186">
        <v>68600</v>
      </c>
      <c r="I254" s="186">
        <v>87800</v>
      </c>
      <c r="J254" s="186">
        <v>341500</v>
      </c>
      <c r="K254" s="186">
        <v>63000</v>
      </c>
      <c r="L254" s="186">
        <v>562000</v>
      </c>
      <c r="M254" s="186">
        <v>48550</v>
      </c>
      <c r="N254" s="186">
        <v>46900</v>
      </c>
      <c r="O254" s="186">
        <v>74500</v>
      </c>
      <c r="P254" s="186">
        <v>176000</v>
      </c>
      <c r="Q254" s="186">
        <v>599000</v>
      </c>
      <c r="R254" s="186">
        <v>57600</v>
      </c>
      <c r="S254" s="186">
        <v>74000</v>
      </c>
      <c r="T254" s="186">
        <v>382000</v>
      </c>
      <c r="U254" s="186">
        <v>21100</v>
      </c>
      <c r="V254" s="186">
        <v>25000</v>
      </c>
      <c r="W254" s="186">
        <v>44500</v>
      </c>
      <c r="X254" s="186">
        <v>32700</v>
      </c>
      <c r="Y254" s="186">
        <v>54600</v>
      </c>
      <c r="Z254" s="186">
        <v>40750</v>
      </c>
      <c r="AA254" s="186"/>
      <c r="AB254" s="186">
        <v>53900</v>
      </c>
      <c r="AC254" s="186">
        <v>59600</v>
      </c>
      <c r="AD254" s="186">
        <v>74000</v>
      </c>
      <c r="AE254" s="186">
        <v>95300</v>
      </c>
      <c r="AF254" s="186">
        <v>81000</v>
      </c>
      <c r="AG254" s="186">
        <v>48850</v>
      </c>
      <c r="AH254" s="186">
        <v>74000</v>
      </c>
      <c r="AI254" s="186">
        <v>68400</v>
      </c>
      <c r="AJ254" s="187">
        <v>147500</v>
      </c>
      <c r="AK254" s="186"/>
      <c r="AL254" s="186">
        <v>42950</v>
      </c>
      <c r="AM254" s="186">
        <v>68800</v>
      </c>
      <c r="AN254" s="186">
        <v>48200</v>
      </c>
      <c r="AO254" s="186">
        <v>38200</v>
      </c>
      <c r="AP254" s="186">
        <v>29750</v>
      </c>
      <c r="AQ254" s="186">
        <v>69100</v>
      </c>
      <c r="AR254" s="186">
        <v>95500</v>
      </c>
      <c r="AS254" s="186">
        <v>554000</v>
      </c>
      <c r="AT254" s="186">
        <v>141500</v>
      </c>
      <c r="AU254" s="186">
        <v>130000</v>
      </c>
      <c r="AV254" s="186">
        <v>202500</v>
      </c>
      <c r="AW254" s="186">
        <v>73600</v>
      </c>
      <c r="AX254" s="186">
        <v>14000</v>
      </c>
      <c r="AY254" s="189">
        <v>232.32</v>
      </c>
      <c r="AZ254" s="189">
        <v>13688.8</v>
      </c>
      <c r="BA254" s="268">
        <v>16012.83</v>
      </c>
    </row>
    <row r="255" spans="1:53" x14ac:dyDescent="0.25">
      <c r="A255" s="275">
        <v>39324</v>
      </c>
      <c r="B255" s="186">
        <v>74600</v>
      </c>
      <c r="C255" s="186">
        <v>12550</v>
      </c>
      <c r="D255" s="186">
        <v>20150</v>
      </c>
      <c r="E255" s="186">
        <v>26400</v>
      </c>
      <c r="F255" s="186">
        <v>55700</v>
      </c>
      <c r="G255" s="186">
        <v>28350</v>
      </c>
      <c r="H255" s="186">
        <v>70000</v>
      </c>
      <c r="I255" s="186">
        <v>90100</v>
      </c>
      <c r="J255" s="186">
        <v>344000</v>
      </c>
      <c r="K255" s="186">
        <v>62400</v>
      </c>
      <c r="L255" s="186">
        <v>572000</v>
      </c>
      <c r="M255" s="186">
        <v>51500</v>
      </c>
      <c r="N255" s="186">
        <v>46200</v>
      </c>
      <c r="O255" s="186">
        <v>77000</v>
      </c>
      <c r="P255" s="186">
        <v>178000</v>
      </c>
      <c r="Q255" s="186">
        <v>605000</v>
      </c>
      <c r="R255" s="186">
        <v>57500</v>
      </c>
      <c r="S255" s="186">
        <v>73700</v>
      </c>
      <c r="T255" s="186">
        <v>368000</v>
      </c>
      <c r="U255" s="186">
        <v>21150</v>
      </c>
      <c r="V255" s="186">
        <v>25500</v>
      </c>
      <c r="W255" s="186">
        <v>44250</v>
      </c>
      <c r="X255" s="186">
        <v>33550</v>
      </c>
      <c r="Y255" s="186">
        <v>54600</v>
      </c>
      <c r="Z255" s="186">
        <v>40900</v>
      </c>
      <c r="AA255" s="186"/>
      <c r="AB255" s="186">
        <v>52500</v>
      </c>
      <c r="AC255" s="186">
        <v>59400</v>
      </c>
      <c r="AD255" s="186">
        <v>72600</v>
      </c>
      <c r="AE255" s="186">
        <v>99100</v>
      </c>
      <c r="AF255" s="186">
        <v>83600</v>
      </c>
      <c r="AG255" s="186">
        <v>48250</v>
      </c>
      <c r="AH255" s="186">
        <v>73000</v>
      </c>
      <c r="AI255" s="186">
        <v>69300</v>
      </c>
      <c r="AJ255" s="187">
        <v>145000</v>
      </c>
      <c r="AK255" s="186"/>
      <c r="AL255" s="186">
        <v>43550</v>
      </c>
      <c r="AM255" s="186">
        <v>71300</v>
      </c>
      <c r="AN255" s="186">
        <v>50500</v>
      </c>
      <c r="AO255" s="186">
        <v>39900</v>
      </c>
      <c r="AP255" s="186">
        <v>30400</v>
      </c>
      <c r="AQ255" s="186">
        <v>70300</v>
      </c>
      <c r="AR255" s="186">
        <v>96500</v>
      </c>
      <c r="AS255" s="186">
        <v>558000</v>
      </c>
      <c r="AT255" s="186">
        <v>144500</v>
      </c>
      <c r="AU255" s="186">
        <v>131000</v>
      </c>
      <c r="AV255" s="186">
        <v>203500</v>
      </c>
      <c r="AW255" s="186">
        <v>75100</v>
      </c>
      <c r="AX255" s="186">
        <v>14600</v>
      </c>
      <c r="AY255" s="189">
        <v>234.22</v>
      </c>
      <c r="AZ255" s="189">
        <v>13937.84</v>
      </c>
      <c r="BA255" s="268">
        <v>16153.82</v>
      </c>
    </row>
    <row r="256" spans="1:53" x14ac:dyDescent="0.25">
      <c r="A256" s="275">
        <v>39325</v>
      </c>
      <c r="B256" s="186">
        <v>75800</v>
      </c>
      <c r="C256" s="186">
        <v>12700</v>
      </c>
      <c r="D256" s="186">
        <v>20500</v>
      </c>
      <c r="E256" s="186">
        <v>26900</v>
      </c>
      <c r="F256" s="186">
        <v>56000</v>
      </c>
      <c r="G256" s="186">
        <v>28950</v>
      </c>
      <c r="H256" s="186">
        <v>72500</v>
      </c>
      <c r="I256" s="186">
        <v>90000</v>
      </c>
      <c r="J256" s="186">
        <v>350500</v>
      </c>
      <c r="K256" s="186">
        <v>63900</v>
      </c>
      <c r="L256" s="186">
        <v>591000</v>
      </c>
      <c r="M256" s="186">
        <v>51900</v>
      </c>
      <c r="N256" s="186">
        <v>47300</v>
      </c>
      <c r="O256" s="186">
        <v>79900</v>
      </c>
      <c r="P256" s="186">
        <v>182500</v>
      </c>
      <c r="Q256" s="186">
        <v>620000</v>
      </c>
      <c r="R256" s="186">
        <v>57200</v>
      </c>
      <c r="S256" s="186">
        <v>78000</v>
      </c>
      <c r="T256" s="186">
        <v>370000</v>
      </c>
      <c r="U256" s="186">
        <v>21350</v>
      </c>
      <c r="V256" s="186">
        <v>26350</v>
      </c>
      <c r="W256" s="186">
        <v>44400</v>
      </c>
      <c r="X256" s="186">
        <v>33750</v>
      </c>
      <c r="Y256" s="186">
        <v>57500</v>
      </c>
      <c r="Z256" s="186">
        <v>41900</v>
      </c>
      <c r="AA256" s="186"/>
      <c r="AB256" s="186">
        <v>52500</v>
      </c>
      <c r="AC256" s="186">
        <v>60400</v>
      </c>
      <c r="AD256" s="186">
        <v>75800</v>
      </c>
      <c r="AE256" s="186">
        <v>101000</v>
      </c>
      <c r="AF256" s="186">
        <v>84000</v>
      </c>
      <c r="AG256" s="186">
        <v>49700</v>
      </c>
      <c r="AH256" s="186">
        <v>75000</v>
      </c>
      <c r="AI256" s="186">
        <v>69600</v>
      </c>
      <c r="AJ256" s="186">
        <v>148000</v>
      </c>
      <c r="AK256" s="186"/>
      <c r="AL256" s="186">
        <v>44550</v>
      </c>
      <c r="AM256" s="186">
        <v>71400</v>
      </c>
      <c r="AN256" s="186">
        <v>53900</v>
      </c>
      <c r="AO256" s="186">
        <v>39900</v>
      </c>
      <c r="AP256" s="186">
        <v>31100</v>
      </c>
      <c r="AQ256" s="186">
        <v>72000</v>
      </c>
      <c r="AR256" s="186">
        <v>97700</v>
      </c>
      <c r="AS256" s="186">
        <v>574000</v>
      </c>
      <c r="AT256" s="186">
        <v>144500</v>
      </c>
      <c r="AU256" s="186">
        <v>128500</v>
      </c>
      <c r="AV256" s="186">
        <v>206500</v>
      </c>
      <c r="AW256" s="186">
        <v>75600</v>
      </c>
      <c r="AX256" s="186">
        <v>14850</v>
      </c>
      <c r="AY256" s="189">
        <v>238.28</v>
      </c>
      <c r="AZ256" s="189">
        <v>14338.84</v>
      </c>
      <c r="BA256" s="268">
        <v>16569.09</v>
      </c>
    </row>
    <row r="257" spans="1:53" x14ac:dyDescent="0.25">
      <c r="A257" s="275">
        <v>39326</v>
      </c>
      <c r="B257" s="186">
        <v>75800</v>
      </c>
      <c r="C257" s="186">
        <v>12700</v>
      </c>
      <c r="D257" s="186">
        <v>20500</v>
      </c>
      <c r="E257" s="186">
        <v>26900</v>
      </c>
      <c r="F257" s="186">
        <v>56000</v>
      </c>
      <c r="G257" s="186">
        <v>28950</v>
      </c>
      <c r="H257" s="186">
        <v>72500</v>
      </c>
      <c r="I257" s="186">
        <v>90000</v>
      </c>
      <c r="J257" s="186">
        <v>350500</v>
      </c>
      <c r="K257" s="186">
        <v>63900</v>
      </c>
      <c r="L257" s="186">
        <v>591000</v>
      </c>
      <c r="M257" s="186">
        <v>51900</v>
      </c>
      <c r="N257" s="186">
        <v>47300</v>
      </c>
      <c r="O257" s="186">
        <v>79900</v>
      </c>
      <c r="P257" s="186">
        <v>182500</v>
      </c>
      <c r="Q257" s="186">
        <v>620000</v>
      </c>
      <c r="R257" s="186">
        <v>57200</v>
      </c>
      <c r="S257" s="186">
        <v>78000</v>
      </c>
      <c r="T257" s="186">
        <v>370000</v>
      </c>
      <c r="U257" s="186">
        <v>21350</v>
      </c>
      <c r="V257" s="186">
        <v>26350</v>
      </c>
      <c r="W257" s="186">
        <v>44400</v>
      </c>
      <c r="X257" s="186">
        <v>33750</v>
      </c>
      <c r="Y257" s="186">
        <v>57500</v>
      </c>
      <c r="Z257" s="186">
        <v>41900</v>
      </c>
      <c r="AA257" s="186"/>
      <c r="AB257" s="186">
        <v>52500</v>
      </c>
      <c r="AC257" s="186">
        <v>60400</v>
      </c>
      <c r="AD257" s="186">
        <v>75800</v>
      </c>
      <c r="AE257" s="186">
        <v>101000</v>
      </c>
      <c r="AF257" s="186">
        <v>84000</v>
      </c>
      <c r="AG257" s="186">
        <v>49700</v>
      </c>
      <c r="AH257" s="186">
        <v>75000</v>
      </c>
      <c r="AI257" s="186">
        <v>69600</v>
      </c>
      <c r="AJ257" s="186">
        <v>148000</v>
      </c>
      <c r="AK257" s="186"/>
      <c r="AL257" s="186">
        <v>44550</v>
      </c>
      <c r="AM257" s="186">
        <v>71400</v>
      </c>
      <c r="AN257" s="186">
        <v>53900</v>
      </c>
      <c r="AO257" s="186">
        <v>39900</v>
      </c>
      <c r="AP257" s="186">
        <v>31100</v>
      </c>
      <c r="AQ257" s="186">
        <v>72000</v>
      </c>
      <c r="AR257" s="186">
        <v>97700</v>
      </c>
      <c r="AS257" s="186">
        <v>574000</v>
      </c>
      <c r="AT257" s="186">
        <v>144500</v>
      </c>
      <c r="AU257" s="186">
        <v>128500</v>
      </c>
      <c r="AV257" s="186">
        <v>206500</v>
      </c>
      <c r="AW257" s="186">
        <v>75600</v>
      </c>
      <c r="AX257" s="186">
        <v>14850</v>
      </c>
      <c r="AY257" s="189">
        <v>238.28</v>
      </c>
      <c r="AZ257" s="189">
        <v>14338.84</v>
      </c>
      <c r="BA257" s="268">
        <v>16569.09</v>
      </c>
    </row>
    <row r="258" spans="1:53" x14ac:dyDescent="0.25">
      <c r="A258" s="275">
        <v>39327</v>
      </c>
      <c r="B258" s="186">
        <v>75800</v>
      </c>
      <c r="C258" s="186">
        <v>12700</v>
      </c>
      <c r="D258" s="186">
        <v>20500</v>
      </c>
      <c r="E258" s="186">
        <v>26900</v>
      </c>
      <c r="F258" s="186">
        <v>56000</v>
      </c>
      <c r="G258" s="186">
        <v>28950</v>
      </c>
      <c r="H258" s="186">
        <v>72500</v>
      </c>
      <c r="I258" s="186">
        <v>90000</v>
      </c>
      <c r="J258" s="186">
        <v>350500</v>
      </c>
      <c r="K258" s="186">
        <v>63900</v>
      </c>
      <c r="L258" s="186">
        <v>591000</v>
      </c>
      <c r="M258" s="186">
        <v>51900</v>
      </c>
      <c r="N258" s="186">
        <v>47300</v>
      </c>
      <c r="O258" s="186">
        <v>79900</v>
      </c>
      <c r="P258" s="186">
        <v>182500</v>
      </c>
      <c r="Q258" s="186">
        <v>620000</v>
      </c>
      <c r="R258" s="186">
        <v>57200</v>
      </c>
      <c r="S258" s="186">
        <v>78000</v>
      </c>
      <c r="T258" s="186">
        <v>370000</v>
      </c>
      <c r="U258" s="186">
        <v>21350</v>
      </c>
      <c r="V258" s="186">
        <v>26350</v>
      </c>
      <c r="W258" s="186">
        <v>44400</v>
      </c>
      <c r="X258" s="186">
        <v>33750</v>
      </c>
      <c r="Y258" s="186">
        <v>57500</v>
      </c>
      <c r="Z258" s="186">
        <v>41900</v>
      </c>
      <c r="AA258" s="186"/>
      <c r="AB258" s="186">
        <v>52500</v>
      </c>
      <c r="AC258" s="186">
        <v>60400</v>
      </c>
      <c r="AD258" s="186">
        <v>75800</v>
      </c>
      <c r="AE258" s="186">
        <v>101000</v>
      </c>
      <c r="AF258" s="186">
        <v>84000</v>
      </c>
      <c r="AG258" s="186">
        <v>49700</v>
      </c>
      <c r="AH258" s="186">
        <v>75000</v>
      </c>
      <c r="AI258" s="186">
        <v>69600</v>
      </c>
      <c r="AJ258" s="186">
        <v>148000</v>
      </c>
      <c r="AK258" s="186"/>
      <c r="AL258" s="186">
        <v>44550</v>
      </c>
      <c r="AM258" s="186">
        <v>71400</v>
      </c>
      <c r="AN258" s="186">
        <v>53900</v>
      </c>
      <c r="AO258" s="186">
        <v>39900</v>
      </c>
      <c r="AP258" s="186">
        <v>31100</v>
      </c>
      <c r="AQ258" s="186">
        <v>72000</v>
      </c>
      <c r="AR258" s="186">
        <v>97700</v>
      </c>
      <c r="AS258" s="186">
        <v>574000</v>
      </c>
      <c r="AT258" s="186">
        <v>144500</v>
      </c>
      <c r="AU258" s="186">
        <v>128500</v>
      </c>
      <c r="AV258" s="186">
        <v>206500</v>
      </c>
      <c r="AW258" s="186">
        <v>75600</v>
      </c>
      <c r="AX258" s="186">
        <v>14850</v>
      </c>
      <c r="AY258" s="189">
        <v>238.28</v>
      </c>
      <c r="AZ258" s="189">
        <v>14338.84</v>
      </c>
      <c r="BA258" s="268">
        <v>16569.09</v>
      </c>
    </row>
    <row r="259" spans="1:53" x14ac:dyDescent="0.25">
      <c r="A259" s="275">
        <v>39328</v>
      </c>
      <c r="B259" s="186">
        <v>76400</v>
      </c>
      <c r="C259" s="186">
        <v>12550</v>
      </c>
      <c r="D259" s="186">
        <v>20600</v>
      </c>
      <c r="E259" s="186">
        <v>27200</v>
      </c>
      <c r="F259" s="186">
        <v>57400</v>
      </c>
      <c r="G259" s="186">
        <v>28900</v>
      </c>
      <c r="H259" s="186">
        <v>74000</v>
      </c>
      <c r="I259" s="186">
        <v>89000</v>
      </c>
      <c r="J259" s="186">
        <v>358000</v>
      </c>
      <c r="K259" s="186">
        <v>63200</v>
      </c>
      <c r="L259" s="186">
        <v>576000</v>
      </c>
      <c r="M259" s="186">
        <v>53400</v>
      </c>
      <c r="N259" s="186">
        <v>46950</v>
      </c>
      <c r="O259" s="186">
        <v>78900</v>
      </c>
      <c r="P259" s="186">
        <v>186500</v>
      </c>
      <c r="Q259" s="186">
        <v>621000</v>
      </c>
      <c r="R259" s="186">
        <v>57500</v>
      </c>
      <c r="S259" s="186">
        <v>79200</v>
      </c>
      <c r="T259" s="186">
        <v>378000</v>
      </c>
      <c r="U259" s="186">
        <v>21350</v>
      </c>
      <c r="V259" s="186">
        <v>26200</v>
      </c>
      <c r="W259" s="186">
        <v>44450</v>
      </c>
      <c r="X259" s="186">
        <v>33000</v>
      </c>
      <c r="Y259" s="186">
        <v>57000</v>
      </c>
      <c r="Z259" s="186">
        <v>41550</v>
      </c>
      <c r="AA259" s="186"/>
      <c r="AB259" s="186">
        <v>51500</v>
      </c>
      <c r="AC259" s="186">
        <v>60500</v>
      </c>
      <c r="AD259" s="186">
        <v>79700</v>
      </c>
      <c r="AE259" s="186">
        <v>98200</v>
      </c>
      <c r="AF259" s="186">
        <v>84400</v>
      </c>
      <c r="AG259" s="186">
        <v>50000</v>
      </c>
      <c r="AH259" s="186">
        <v>78100</v>
      </c>
      <c r="AI259" s="186">
        <v>70700</v>
      </c>
      <c r="AJ259" s="186">
        <v>146000</v>
      </c>
      <c r="AK259" s="186"/>
      <c r="AL259" s="186">
        <v>44300</v>
      </c>
      <c r="AM259" s="186">
        <v>70300</v>
      </c>
      <c r="AN259" s="186">
        <v>53500</v>
      </c>
      <c r="AO259" s="186">
        <v>39250</v>
      </c>
      <c r="AP259" s="186">
        <v>31400</v>
      </c>
      <c r="AQ259" s="186">
        <v>71900</v>
      </c>
      <c r="AR259" s="186">
        <v>95300</v>
      </c>
      <c r="AS259" s="186">
        <v>592000</v>
      </c>
      <c r="AT259" s="186">
        <v>157500</v>
      </c>
      <c r="AU259" s="186">
        <v>145000</v>
      </c>
      <c r="AV259" s="186">
        <v>208000</v>
      </c>
      <c r="AW259" s="186">
        <v>76400</v>
      </c>
      <c r="AX259" s="186">
        <v>14600</v>
      </c>
      <c r="AY259" s="189">
        <v>238.72</v>
      </c>
      <c r="AZ259" s="189">
        <v>14297.1</v>
      </c>
      <c r="BA259" s="268">
        <v>16524.93</v>
      </c>
    </row>
    <row r="260" spans="1:53" x14ac:dyDescent="0.25">
      <c r="A260" s="275">
        <v>39329</v>
      </c>
      <c r="B260" s="186">
        <v>76300</v>
      </c>
      <c r="C260" s="186">
        <v>13100</v>
      </c>
      <c r="D260" s="186">
        <v>20550</v>
      </c>
      <c r="E260" s="186">
        <v>27400</v>
      </c>
      <c r="F260" s="186">
        <v>57100</v>
      </c>
      <c r="G260" s="186">
        <v>28700</v>
      </c>
      <c r="H260" s="186">
        <v>74000</v>
      </c>
      <c r="I260" s="186">
        <v>90000</v>
      </c>
      <c r="J260" s="186">
        <v>356000</v>
      </c>
      <c r="K260" s="186">
        <v>65900</v>
      </c>
      <c r="L260" s="186">
        <v>575000</v>
      </c>
      <c r="M260" s="186">
        <v>53300</v>
      </c>
      <c r="N260" s="186">
        <v>45750</v>
      </c>
      <c r="O260" s="186">
        <v>78700</v>
      </c>
      <c r="P260" s="186">
        <v>187500</v>
      </c>
      <c r="Q260" s="186">
        <v>613000</v>
      </c>
      <c r="R260" s="186">
        <v>56800</v>
      </c>
      <c r="S260" s="186">
        <v>77500</v>
      </c>
      <c r="T260" s="186">
        <v>375000</v>
      </c>
      <c r="U260" s="186">
        <v>21450</v>
      </c>
      <c r="V260" s="186">
        <v>26050</v>
      </c>
      <c r="W260" s="186">
        <v>45300</v>
      </c>
      <c r="X260" s="186">
        <v>32600</v>
      </c>
      <c r="Y260" s="186">
        <v>56500</v>
      </c>
      <c r="Z260" s="186">
        <v>41450</v>
      </c>
      <c r="AA260" s="186"/>
      <c r="AB260" s="186">
        <v>51700</v>
      </c>
      <c r="AC260" s="186">
        <v>64000</v>
      </c>
      <c r="AD260" s="186">
        <v>82900</v>
      </c>
      <c r="AE260" s="186">
        <v>96000</v>
      </c>
      <c r="AF260" s="186">
        <v>83600</v>
      </c>
      <c r="AG260" s="186">
        <v>49700</v>
      </c>
      <c r="AH260" s="186">
        <v>78000</v>
      </c>
      <c r="AI260" s="186">
        <v>70900</v>
      </c>
      <c r="AJ260" s="186">
        <v>154500</v>
      </c>
      <c r="AK260" s="186"/>
      <c r="AL260" s="186">
        <v>44450</v>
      </c>
      <c r="AM260" s="186">
        <v>68700</v>
      </c>
      <c r="AN260" s="186">
        <v>53500</v>
      </c>
      <c r="AO260" s="186">
        <v>38800</v>
      </c>
      <c r="AP260" s="186">
        <v>29900</v>
      </c>
      <c r="AQ260" s="186">
        <v>71900</v>
      </c>
      <c r="AR260" s="186">
        <v>94000</v>
      </c>
      <c r="AS260" s="186">
        <v>580000</v>
      </c>
      <c r="AT260" s="186">
        <v>152000</v>
      </c>
      <c r="AU260" s="186">
        <v>141000</v>
      </c>
      <c r="AV260" s="186">
        <v>210000</v>
      </c>
      <c r="AW260" s="186">
        <v>77600</v>
      </c>
      <c r="AX260" s="186">
        <v>14850</v>
      </c>
      <c r="AY260" s="189">
        <v>237.91</v>
      </c>
      <c r="AZ260" s="189">
        <v>14338.88</v>
      </c>
      <c r="BA260" s="268">
        <v>16420.47</v>
      </c>
    </row>
    <row r="261" spans="1:53" x14ac:dyDescent="0.25">
      <c r="A261" s="275">
        <v>39330</v>
      </c>
      <c r="B261" s="186">
        <v>76200</v>
      </c>
      <c r="C261" s="186">
        <v>12850</v>
      </c>
      <c r="D261" s="186">
        <v>20100</v>
      </c>
      <c r="E261" s="186">
        <v>27000</v>
      </c>
      <c r="F261" s="186">
        <v>56800</v>
      </c>
      <c r="G261" s="186">
        <v>28450</v>
      </c>
      <c r="H261" s="186">
        <v>72500</v>
      </c>
      <c r="I261" s="186">
        <v>89100</v>
      </c>
      <c r="J261" s="186">
        <v>350500</v>
      </c>
      <c r="K261" s="186">
        <v>65500</v>
      </c>
      <c r="L261" s="186">
        <v>569000</v>
      </c>
      <c r="M261" s="186">
        <v>52600</v>
      </c>
      <c r="N261" s="186">
        <v>45750</v>
      </c>
      <c r="O261" s="186">
        <v>78000</v>
      </c>
      <c r="P261" s="186">
        <v>185500</v>
      </c>
      <c r="Q261" s="186">
        <v>610000</v>
      </c>
      <c r="R261" s="186">
        <v>56300</v>
      </c>
      <c r="S261" s="186">
        <v>78000</v>
      </c>
      <c r="T261" s="186">
        <v>386000</v>
      </c>
      <c r="U261" s="186">
        <v>21350</v>
      </c>
      <c r="V261" s="186">
        <v>25950</v>
      </c>
      <c r="W261" s="186">
        <v>45550</v>
      </c>
      <c r="X261" s="186">
        <v>32800</v>
      </c>
      <c r="Y261" s="186">
        <v>55500</v>
      </c>
      <c r="Z261" s="186">
        <v>41350</v>
      </c>
      <c r="AA261" s="186"/>
      <c r="AB261" s="186">
        <v>51800</v>
      </c>
      <c r="AC261" s="186">
        <v>64500</v>
      </c>
      <c r="AD261" s="186">
        <v>84000</v>
      </c>
      <c r="AE261" s="186">
        <v>96600</v>
      </c>
      <c r="AF261" s="186">
        <v>84100</v>
      </c>
      <c r="AG261" s="186">
        <v>48300</v>
      </c>
      <c r="AH261" s="186">
        <v>73500</v>
      </c>
      <c r="AI261" s="186">
        <v>71400</v>
      </c>
      <c r="AJ261" s="186">
        <v>154000</v>
      </c>
      <c r="AK261" s="186"/>
      <c r="AL261" s="186">
        <v>43400</v>
      </c>
      <c r="AM261" s="186">
        <v>67900</v>
      </c>
      <c r="AN261" s="186">
        <v>54400</v>
      </c>
      <c r="AO261" s="186">
        <v>39500</v>
      </c>
      <c r="AP261" s="186">
        <v>29400</v>
      </c>
      <c r="AQ261" s="186">
        <v>74200</v>
      </c>
      <c r="AR261" s="186">
        <v>94300</v>
      </c>
      <c r="AS261" s="186">
        <v>571000</v>
      </c>
      <c r="AT261" s="186">
        <v>156000</v>
      </c>
      <c r="AU261" s="186">
        <v>142000</v>
      </c>
      <c r="AV261" s="186">
        <v>207500</v>
      </c>
      <c r="AW261" s="186">
        <v>77000</v>
      </c>
      <c r="AX261" s="186">
        <v>15050</v>
      </c>
      <c r="AY261" s="189">
        <v>236.61</v>
      </c>
      <c r="AZ261" s="189">
        <v>14286.91</v>
      </c>
      <c r="BA261" s="268">
        <v>16158.45</v>
      </c>
    </row>
    <row r="262" spans="1:53" x14ac:dyDescent="0.25">
      <c r="A262" s="275">
        <v>39331</v>
      </c>
      <c r="B262" s="186">
        <v>75500</v>
      </c>
      <c r="C262" s="186">
        <v>12900</v>
      </c>
      <c r="D262" s="186">
        <v>19800</v>
      </c>
      <c r="E262" s="186">
        <v>27100</v>
      </c>
      <c r="F262" s="186">
        <v>57200</v>
      </c>
      <c r="G262" s="186">
        <v>28650</v>
      </c>
      <c r="H262" s="186">
        <v>70500</v>
      </c>
      <c r="I262" s="186">
        <v>88500</v>
      </c>
      <c r="J262" s="186">
        <v>367000</v>
      </c>
      <c r="K262" s="186">
        <v>66100</v>
      </c>
      <c r="L262" s="186">
        <v>575000</v>
      </c>
      <c r="M262" s="186">
        <v>54300</v>
      </c>
      <c r="N262" s="186">
        <v>46500</v>
      </c>
      <c r="O262" s="186">
        <v>79500</v>
      </c>
      <c r="P262" s="186">
        <v>187000</v>
      </c>
      <c r="Q262" s="186">
        <v>618000</v>
      </c>
      <c r="R262" s="186">
        <v>57100</v>
      </c>
      <c r="S262" s="186">
        <v>80000</v>
      </c>
      <c r="T262" s="186">
        <v>389500</v>
      </c>
      <c r="U262" s="186">
        <v>21300</v>
      </c>
      <c r="V262" s="186">
        <v>25600</v>
      </c>
      <c r="W262" s="186">
        <v>43850</v>
      </c>
      <c r="X262" s="186">
        <v>32050</v>
      </c>
      <c r="Y262" s="186">
        <v>57000</v>
      </c>
      <c r="Z262" s="186">
        <v>41650</v>
      </c>
      <c r="AA262" s="186"/>
      <c r="AB262" s="186">
        <v>54100</v>
      </c>
      <c r="AC262" s="186">
        <v>65300</v>
      </c>
      <c r="AD262" s="186">
        <v>85000</v>
      </c>
      <c r="AE262" s="186">
        <v>96900</v>
      </c>
      <c r="AF262" s="186">
        <v>84200</v>
      </c>
      <c r="AG262" s="186">
        <v>49500</v>
      </c>
      <c r="AH262" s="186">
        <v>76600</v>
      </c>
      <c r="AI262" s="186">
        <v>71800</v>
      </c>
      <c r="AJ262" s="186">
        <v>159500</v>
      </c>
      <c r="AK262" s="186"/>
      <c r="AL262" s="186">
        <v>44200</v>
      </c>
      <c r="AM262" s="186">
        <v>69900</v>
      </c>
      <c r="AN262" s="186">
        <v>54100</v>
      </c>
      <c r="AO262" s="186">
        <v>40750</v>
      </c>
      <c r="AP262" s="186">
        <v>29800</v>
      </c>
      <c r="AQ262" s="186">
        <v>73700</v>
      </c>
      <c r="AR262" s="186">
        <v>95500</v>
      </c>
      <c r="AS262" s="186">
        <v>596000</v>
      </c>
      <c r="AT262" s="186">
        <v>162500</v>
      </c>
      <c r="AU262" s="186">
        <v>150500</v>
      </c>
      <c r="AV262" s="186">
        <v>210000</v>
      </c>
      <c r="AW262" s="186">
        <v>76800</v>
      </c>
      <c r="AX262" s="186">
        <v>14950</v>
      </c>
      <c r="AY262" s="189">
        <v>239.61</v>
      </c>
      <c r="AZ262" s="189">
        <v>14423.13</v>
      </c>
      <c r="BA262" s="268">
        <v>16257</v>
      </c>
    </row>
    <row r="263" spans="1:53" x14ac:dyDescent="0.25">
      <c r="A263" s="275">
        <v>39332</v>
      </c>
      <c r="B263" s="186">
        <v>75100</v>
      </c>
      <c r="C263" s="186">
        <v>12950</v>
      </c>
      <c r="D263" s="186">
        <v>19750</v>
      </c>
      <c r="E263" s="186">
        <v>26250</v>
      </c>
      <c r="F263" s="186">
        <v>56400</v>
      </c>
      <c r="G263" s="186">
        <v>27550</v>
      </c>
      <c r="H263" s="186">
        <v>69700</v>
      </c>
      <c r="I263" s="186">
        <v>86800</v>
      </c>
      <c r="J263" s="186">
        <v>377000</v>
      </c>
      <c r="K263" s="186">
        <v>66400</v>
      </c>
      <c r="L263" s="186">
        <v>575000</v>
      </c>
      <c r="M263" s="186">
        <v>54700</v>
      </c>
      <c r="N263" s="186">
        <v>47000</v>
      </c>
      <c r="O263" s="186">
        <v>79200</v>
      </c>
      <c r="P263" s="186">
        <v>188000</v>
      </c>
      <c r="Q263" s="186">
        <v>633000</v>
      </c>
      <c r="R263" s="186">
        <v>56500</v>
      </c>
      <c r="S263" s="186">
        <v>81000</v>
      </c>
      <c r="T263" s="186">
        <v>391000</v>
      </c>
      <c r="U263" s="186">
        <v>21050</v>
      </c>
      <c r="V263" s="186">
        <v>24400</v>
      </c>
      <c r="W263" s="186">
        <v>43650</v>
      </c>
      <c r="X263" s="186">
        <v>31000</v>
      </c>
      <c r="Y263" s="186">
        <v>58000</v>
      </c>
      <c r="Z263" s="186">
        <v>41900</v>
      </c>
      <c r="AA263" s="186"/>
      <c r="AB263" s="186">
        <v>53600</v>
      </c>
      <c r="AC263" s="186">
        <v>65300</v>
      </c>
      <c r="AD263" s="186">
        <v>84700</v>
      </c>
      <c r="AE263" s="186">
        <v>94600</v>
      </c>
      <c r="AF263" s="186">
        <v>82800</v>
      </c>
      <c r="AG263" s="186">
        <v>48700</v>
      </c>
      <c r="AH263" s="186">
        <v>77200</v>
      </c>
      <c r="AI263" s="186">
        <v>71600</v>
      </c>
      <c r="AJ263" s="186">
        <v>155000</v>
      </c>
      <c r="AK263" s="186"/>
      <c r="AL263" s="186">
        <v>45200</v>
      </c>
      <c r="AM263" s="186">
        <v>68800</v>
      </c>
      <c r="AN263" s="186">
        <v>55300</v>
      </c>
      <c r="AO263" s="186">
        <v>42650</v>
      </c>
      <c r="AP263" s="186">
        <v>28900</v>
      </c>
      <c r="AQ263" s="186">
        <v>75700</v>
      </c>
      <c r="AR263" s="186">
        <v>94900</v>
      </c>
      <c r="AS263" s="186">
        <v>590000</v>
      </c>
      <c r="AT263" s="186">
        <v>171000</v>
      </c>
      <c r="AU263" s="186">
        <v>158000</v>
      </c>
      <c r="AV263" s="186">
        <v>210000</v>
      </c>
      <c r="AW263" s="186">
        <v>77400</v>
      </c>
      <c r="AX263" s="186">
        <v>14800</v>
      </c>
      <c r="AY263" s="189">
        <v>238.92</v>
      </c>
      <c r="AZ263" s="189">
        <v>14489.4</v>
      </c>
      <c r="BA263" s="268">
        <v>16122.16</v>
      </c>
    </row>
    <row r="264" spans="1:53" x14ac:dyDescent="0.25">
      <c r="A264" s="275">
        <v>39333</v>
      </c>
      <c r="B264" s="186">
        <v>75100</v>
      </c>
      <c r="C264" s="186">
        <v>12950</v>
      </c>
      <c r="D264" s="186">
        <v>19750</v>
      </c>
      <c r="E264" s="186">
        <v>26250</v>
      </c>
      <c r="F264" s="186">
        <v>56400</v>
      </c>
      <c r="G264" s="186">
        <v>27550</v>
      </c>
      <c r="H264" s="186">
        <v>69700</v>
      </c>
      <c r="I264" s="186">
        <v>86800</v>
      </c>
      <c r="J264" s="186">
        <v>377000</v>
      </c>
      <c r="K264" s="186">
        <v>66400</v>
      </c>
      <c r="L264" s="186">
        <v>575000</v>
      </c>
      <c r="M264" s="186">
        <v>54700</v>
      </c>
      <c r="N264" s="186">
        <v>47000</v>
      </c>
      <c r="O264" s="186">
        <v>79200</v>
      </c>
      <c r="P264" s="186">
        <v>188000</v>
      </c>
      <c r="Q264" s="186">
        <v>633000</v>
      </c>
      <c r="R264" s="186">
        <v>56500</v>
      </c>
      <c r="S264" s="186">
        <v>81000</v>
      </c>
      <c r="T264" s="186">
        <v>391000</v>
      </c>
      <c r="U264" s="186">
        <v>21050</v>
      </c>
      <c r="V264" s="186">
        <v>24400</v>
      </c>
      <c r="W264" s="186">
        <v>43650</v>
      </c>
      <c r="X264" s="186">
        <v>31000</v>
      </c>
      <c r="Y264" s="186">
        <v>58000</v>
      </c>
      <c r="Z264" s="186">
        <v>41900</v>
      </c>
      <c r="AA264" s="186"/>
      <c r="AB264" s="186">
        <v>53600</v>
      </c>
      <c r="AC264" s="186">
        <v>65300</v>
      </c>
      <c r="AD264" s="186">
        <v>84700</v>
      </c>
      <c r="AE264" s="186">
        <v>94600</v>
      </c>
      <c r="AF264" s="186">
        <v>82800</v>
      </c>
      <c r="AG264" s="186">
        <v>48700</v>
      </c>
      <c r="AH264" s="186">
        <v>77200</v>
      </c>
      <c r="AI264" s="186">
        <v>71600</v>
      </c>
      <c r="AJ264" s="186">
        <v>155000</v>
      </c>
      <c r="AK264" s="186"/>
      <c r="AL264" s="186">
        <v>45200</v>
      </c>
      <c r="AM264" s="186">
        <v>68800</v>
      </c>
      <c r="AN264" s="186">
        <v>55300</v>
      </c>
      <c r="AO264" s="186">
        <v>42650</v>
      </c>
      <c r="AP264" s="186">
        <v>28900</v>
      </c>
      <c r="AQ264" s="186">
        <v>75700</v>
      </c>
      <c r="AR264" s="186">
        <v>94900</v>
      </c>
      <c r="AS264" s="186">
        <v>590000</v>
      </c>
      <c r="AT264" s="186">
        <v>171000</v>
      </c>
      <c r="AU264" s="186">
        <v>158000</v>
      </c>
      <c r="AV264" s="186">
        <v>210000</v>
      </c>
      <c r="AW264" s="186">
        <v>77400</v>
      </c>
      <c r="AX264" s="186">
        <v>14800</v>
      </c>
      <c r="AY264" s="189">
        <v>238.92</v>
      </c>
      <c r="AZ264" s="189">
        <v>14489.4</v>
      </c>
      <c r="BA264" s="268">
        <v>16122.16</v>
      </c>
    </row>
    <row r="265" spans="1:53" x14ac:dyDescent="0.25">
      <c r="A265" s="275">
        <v>39334</v>
      </c>
      <c r="B265" s="186">
        <v>75100</v>
      </c>
      <c r="C265" s="186">
        <v>12950</v>
      </c>
      <c r="D265" s="186">
        <v>19750</v>
      </c>
      <c r="E265" s="186">
        <v>26250</v>
      </c>
      <c r="F265" s="186">
        <v>56400</v>
      </c>
      <c r="G265" s="186">
        <v>27550</v>
      </c>
      <c r="H265" s="186">
        <v>69700</v>
      </c>
      <c r="I265" s="186">
        <v>86800</v>
      </c>
      <c r="J265" s="186">
        <v>377000</v>
      </c>
      <c r="K265" s="186">
        <v>66400</v>
      </c>
      <c r="L265" s="186">
        <v>575000</v>
      </c>
      <c r="M265" s="186">
        <v>54700</v>
      </c>
      <c r="N265" s="186">
        <v>47000</v>
      </c>
      <c r="O265" s="186">
        <v>79200</v>
      </c>
      <c r="P265" s="186">
        <v>188000</v>
      </c>
      <c r="Q265" s="186">
        <v>633000</v>
      </c>
      <c r="R265" s="186">
        <v>56500</v>
      </c>
      <c r="S265" s="186">
        <v>81000</v>
      </c>
      <c r="T265" s="186">
        <v>391000</v>
      </c>
      <c r="U265" s="186">
        <v>21050</v>
      </c>
      <c r="V265" s="186">
        <v>24400</v>
      </c>
      <c r="W265" s="186">
        <v>43650</v>
      </c>
      <c r="X265" s="186">
        <v>31000</v>
      </c>
      <c r="Y265" s="186">
        <v>58000</v>
      </c>
      <c r="Z265" s="186">
        <v>41900</v>
      </c>
      <c r="AA265" s="186"/>
      <c r="AB265" s="186">
        <v>53600</v>
      </c>
      <c r="AC265" s="186">
        <v>65300</v>
      </c>
      <c r="AD265" s="186">
        <v>84700</v>
      </c>
      <c r="AE265" s="186">
        <v>94600</v>
      </c>
      <c r="AF265" s="186">
        <v>82800</v>
      </c>
      <c r="AG265" s="186">
        <v>48700</v>
      </c>
      <c r="AH265" s="186">
        <v>77200</v>
      </c>
      <c r="AI265" s="186">
        <v>71600</v>
      </c>
      <c r="AJ265" s="186">
        <v>155000</v>
      </c>
      <c r="AK265" s="186"/>
      <c r="AL265" s="186">
        <v>45200</v>
      </c>
      <c r="AM265" s="186">
        <v>68800</v>
      </c>
      <c r="AN265" s="186">
        <v>55300</v>
      </c>
      <c r="AO265" s="186">
        <v>42650</v>
      </c>
      <c r="AP265" s="186">
        <v>28900</v>
      </c>
      <c r="AQ265" s="186">
        <v>75700</v>
      </c>
      <c r="AR265" s="186">
        <v>94900</v>
      </c>
      <c r="AS265" s="186">
        <v>590000</v>
      </c>
      <c r="AT265" s="186">
        <v>171000</v>
      </c>
      <c r="AU265" s="186">
        <v>158000</v>
      </c>
      <c r="AV265" s="186">
        <v>210000</v>
      </c>
      <c r="AW265" s="186">
        <v>77400</v>
      </c>
      <c r="AX265" s="186">
        <v>14800</v>
      </c>
      <c r="AY265" s="189">
        <v>238.92</v>
      </c>
      <c r="AZ265" s="189">
        <v>14489.4</v>
      </c>
      <c r="BA265" s="268">
        <v>16122.16</v>
      </c>
    </row>
    <row r="266" spans="1:53" x14ac:dyDescent="0.25">
      <c r="A266" s="275">
        <v>39335</v>
      </c>
      <c r="B266" s="186">
        <v>74200</v>
      </c>
      <c r="C266" s="186">
        <v>12300</v>
      </c>
      <c r="D266" s="186">
        <v>19450</v>
      </c>
      <c r="E266" s="186">
        <v>25700</v>
      </c>
      <c r="F266" s="186">
        <v>53500</v>
      </c>
      <c r="G266" s="186">
        <v>27600</v>
      </c>
      <c r="H266" s="186">
        <v>66600</v>
      </c>
      <c r="I266" s="186">
        <v>83000</v>
      </c>
      <c r="J266" s="186">
        <v>376000</v>
      </c>
      <c r="K266" s="186">
        <v>64100</v>
      </c>
      <c r="L266" s="186">
        <v>563000</v>
      </c>
      <c r="M266" s="186">
        <v>53700</v>
      </c>
      <c r="N266" s="186">
        <v>45000</v>
      </c>
      <c r="O266" s="186">
        <v>76800</v>
      </c>
      <c r="P266" s="186">
        <v>186000</v>
      </c>
      <c r="Q266" s="186">
        <v>623000</v>
      </c>
      <c r="R266" s="186">
        <v>55200</v>
      </c>
      <c r="S266" s="186">
        <v>79500</v>
      </c>
      <c r="T266" s="186">
        <v>368000</v>
      </c>
      <c r="U266" s="186">
        <v>20950</v>
      </c>
      <c r="V266" s="186">
        <v>23500</v>
      </c>
      <c r="W266" s="186">
        <v>42850</v>
      </c>
      <c r="X266" s="186">
        <v>31150</v>
      </c>
      <c r="Y266" s="186">
        <v>57800</v>
      </c>
      <c r="Z266" s="186">
        <v>41550</v>
      </c>
      <c r="AA266" s="186"/>
      <c r="AB266" s="186">
        <v>50000</v>
      </c>
      <c r="AC266" s="186">
        <v>64300</v>
      </c>
      <c r="AD266" s="186">
        <v>84000</v>
      </c>
      <c r="AE266" s="186">
        <v>91000</v>
      </c>
      <c r="AF266" s="186">
        <v>80900</v>
      </c>
      <c r="AG266" s="186">
        <v>46100</v>
      </c>
      <c r="AH266" s="186">
        <v>76200</v>
      </c>
      <c r="AI266" s="186">
        <v>68500</v>
      </c>
      <c r="AJ266" s="186">
        <v>147000</v>
      </c>
      <c r="AK266" s="186"/>
      <c r="AL266" s="186">
        <v>45100</v>
      </c>
      <c r="AM266" s="186">
        <v>68800</v>
      </c>
      <c r="AN266" s="186">
        <v>54000</v>
      </c>
      <c r="AO266" s="186">
        <v>40550</v>
      </c>
      <c r="AP266" s="186">
        <v>27750</v>
      </c>
      <c r="AQ266" s="186">
        <v>73800</v>
      </c>
      <c r="AR266" s="186">
        <v>90000</v>
      </c>
      <c r="AS266" s="186">
        <v>563000</v>
      </c>
      <c r="AT266" s="186">
        <v>164000</v>
      </c>
      <c r="AU266" s="186">
        <v>157000</v>
      </c>
      <c r="AV266" s="186">
        <v>207000</v>
      </c>
      <c r="AW266" s="186">
        <v>75900</v>
      </c>
      <c r="AX266" s="186">
        <v>14650</v>
      </c>
      <c r="AY266" s="189">
        <v>232.44</v>
      </c>
      <c r="AZ266" s="189">
        <v>14410.94</v>
      </c>
      <c r="BA266" s="268">
        <v>15764.97</v>
      </c>
    </row>
    <row r="267" spans="1:53" x14ac:dyDescent="0.25">
      <c r="A267" s="275">
        <v>39336</v>
      </c>
      <c r="B267" s="186">
        <v>73900</v>
      </c>
      <c r="C267" s="186">
        <v>12300</v>
      </c>
      <c r="D267" s="186">
        <v>19250</v>
      </c>
      <c r="E267" s="186">
        <v>25400</v>
      </c>
      <c r="F267" s="186">
        <v>53500</v>
      </c>
      <c r="G267" s="186">
        <v>27200</v>
      </c>
      <c r="H267" s="186">
        <v>66600</v>
      </c>
      <c r="I267" s="186">
        <v>84000</v>
      </c>
      <c r="J267" s="186">
        <v>369000</v>
      </c>
      <c r="K267" s="186">
        <v>64700</v>
      </c>
      <c r="L267" s="186">
        <v>567000</v>
      </c>
      <c r="M267" s="186">
        <v>56500</v>
      </c>
      <c r="N267" s="186">
        <v>44900</v>
      </c>
      <c r="O267" s="186">
        <v>75800</v>
      </c>
      <c r="P267" s="186">
        <v>183500</v>
      </c>
      <c r="Q267" s="186">
        <v>626000</v>
      </c>
      <c r="R267" s="186">
        <v>55500</v>
      </c>
      <c r="S267" s="186">
        <v>76800</v>
      </c>
      <c r="T267" s="186">
        <v>362000</v>
      </c>
      <c r="U267" s="186">
        <v>21000</v>
      </c>
      <c r="V267" s="186">
        <v>23550</v>
      </c>
      <c r="W267" s="186">
        <v>43000</v>
      </c>
      <c r="X267" s="186">
        <v>31600</v>
      </c>
      <c r="Y267" s="186">
        <v>58800</v>
      </c>
      <c r="Z267" s="186">
        <v>41750</v>
      </c>
      <c r="AA267" s="186"/>
      <c r="AB267" s="186">
        <v>49300</v>
      </c>
      <c r="AC267" s="186">
        <v>66200</v>
      </c>
      <c r="AD267" s="186">
        <v>85300</v>
      </c>
      <c r="AE267" s="186">
        <v>92000</v>
      </c>
      <c r="AF267" s="186">
        <v>82900</v>
      </c>
      <c r="AG267" s="186">
        <v>46600</v>
      </c>
      <c r="AH267" s="186">
        <v>79000</v>
      </c>
      <c r="AI267" s="186">
        <v>68500</v>
      </c>
      <c r="AJ267" s="186">
        <v>152500</v>
      </c>
      <c r="AK267" s="186"/>
      <c r="AL267" s="186">
        <v>45150</v>
      </c>
      <c r="AM267" s="186">
        <v>70600</v>
      </c>
      <c r="AN267" s="186">
        <v>55000</v>
      </c>
      <c r="AO267" s="186">
        <v>41200</v>
      </c>
      <c r="AP267" s="186">
        <v>28700</v>
      </c>
      <c r="AQ267" s="186">
        <v>73600</v>
      </c>
      <c r="AR267" s="186">
        <v>92000</v>
      </c>
      <c r="AS267" s="186">
        <v>589000</v>
      </c>
      <c r="AT267" s="186">
        <v>169000</v>
      </c>
      <c r="AU267" s="186">
        <v>156000</v>
      </c>
      <c r="AV267" s="186">
        <v>208000</v>
      </c>
      <c r="AW267" s="186">
        <v>76000</v>
      </c>
      <c r="AX267" s="186">
        <v>14850</v>
      </c>
      <c r="AY267" s="189">
        <v>234.12</v>
      </c>
      <c r="AZ267" s="189">
        <v>14333.9</v>
      </c>
      <c r="BA267" s="268">
        <v>15877.67</v>
      </c>
    </row>
    <row r="268" spans="1:53" x14ac:dyDescent="0.25">
      <c r="A268" s="275">
        <v>39337</v>
      </c>
      <c r="B268" s="186">
        <v>72900</v>
      </c>
      <c r="C268" s="186">
        <v>12100</v>
      </c>
      <c r="D268" s="186">
        <v>19050</v>
      </c>
      <c r="E268" s="186">
        <v>25200</v>
      </c>
      <c r="F268" s="186">
        <v>51400</v>
      </c>
      <c r="G268" s="186">
        <v>26200</v>
      </c>
      <c r="H268" s="186">
        <v>65100</v>
      </c>
      <c r="I268" s="186">
        <v>85000</v>
      </c>
      <c r="J268" s="186">
        <v>368000</v>
      </c>
      <c r="K268" s="186">
        <v>63500</v>
      </c>
      <c r="L268" s="186">
        <v>560000</v>
      </c>
      <c r="M268" s="186">
        <v>55600</v>
      </c>
      <c r="N268" s="186">
        <v>42000</v>
      </c>
      <c r="O268" s="186">
        <v>72900</v>
      </c>
      <c r="P268" s="186">
        <v>183000</v>
      </c>
      <c r="Q268" s="186">
        <v>624000</v>
      </c>
      <c r="R268" s="186">
        <v>53400</v>
      </c>
      <c r="S268" s="186">
        <v>74000</v>
      </c>
      <c r="T268" s="186">
        <v>350000</v>
      </c>
      <c r="U268" s="186">
        <v>20800</v>
      </c>
      <c r="V268" s="186">
        <v>22550</v>
      </c>
      <c r="W268" s="186">
        <v>42200</v>
      </c>
      <c r="X268" s="186">
        <v>31400</v>
      </c>
      <c r="Y268" s="186">
        <v>58600</v>
      </c>
      <c r="Z268" s="186">
        <v>41000</v>
      </c>
      <c r="AA268" s="186"/>
      <c r="AB268" s="186">
        <v>46100</v>
      </c>
      <c r="AC268" s="186">
        <v>64100</v>
      </c>
      <c r="AD268" s="186">
        <v>84000</v>
      </c>
      <c r="AE268" s="186">
        <v>90500</v>
      </c>
      <c r="AF268" s="186">
        <v>81700</v>
      </c>
      <c r="AG268" s="186">
        <v>41600</v>
      </c>
      <c r="AH268" s="186">
        <v>77300</v>
      </c>
      <c r="AI268" s="186">
        <v>67900</v>
      </c>
      <c r="AJ268" s="186">
        <v>158500</v>
      </c>
      <c r="AK268" s="186"/>
      <c r="AL268" s="186">
        <v>45450</v>
      </c>
      <c r="AM268" s="186">
        <v>70300</v>
      </c>
      <c r="AN268" s="186">
        <v>55900</v>
      </c>
      <c r="AO268" s="186">
        <v>40800</v>
      </c>
      <c r="AP268" s="186">
        <v>28000</v>
      </c>
      <c r="AQ268" s="186">
        <v>73000</v>
      </c>
      <c r="AR268" s="186">
        <v>90900</v>
      </c>
      <c r="AS268" s="186">
        <v>564000</v>
      </c>
      <c r="AT268" s="186">
        <v>171000</v>
      </c>
      <c r="AU268" s="186">
        <v>157500</v>
      </c>
      <c r="AV268" s="186">
        <v>208000</v>
      </c>
      <c r="AW268" s="186">
        <v>74500</v>
      </c>
      <c r="AX268" s="186">
        <v>14700</v>
      </c>
      <c r="AY268" s="189">
        <v>229.44</v>
      </c>
      <c r="AZ268" s="189">
        <v>14450.48</v>
      </c>
      <c r="BA268" s="268">
        <v>15797.6</v>
      </c>
    </row>
    <row r="269" spans="1:53" x14ac:dyDescent="0.25">
      <c r="A269" s="275">
        <v>39338</v>
      </c>
      <c r="B269" s="186">
        <v>73500</v>
      </c>
      <c r="C269" s="186">
        <v>12100</v>
      </c>
      <c r="D269" s="186">
        <v>19150</v>
      </c>
      <c r="E269" s="186">
        <v>25500</v>
      </c>
      <c r="F269" s="186">
        <v>54000</v>
      </c>
      <c r="G269" s="186">
        <v>26350</v>
      </c>
      <c r="H269" s="186">
        <v>66000</v>
      </c>
      <c r="I269" s="186">
        <v>91500</v>
      </c>
      <c r="J269" s="186">
        <v>374500</v>
      </c>
      <c r="K269" s="186">
        <v>64600</v>
      </c>
      <c r="L269" s="186">
        <v>562000</v>
      </c>
      <c r="M269" s="186">
        <v>57000</v>
      </c>
      <c r="N269" s="186">
        <v>43300</v>
      </c>
      <c r="O269" s="186">
        <v>73000</v>
      </c>
      <c r="P269" s="186">
        <v>185500</v>
      </c>
      <c r="Q269" s="186">
        <v>633000</v>
      </c>
      <c r="R269" s="186">
        <v>53900</v>
      </c>
      <c r="S269" s="186">
        <v>73800</v>
      </c>
      <c r="T269" s="186">
        <v>360000</v>
      </c>
      <c r="U269" s="186">
        <v>20650</v>
      </c>
      <c r="V269" s="186">
        <v>23000</v>
      </c>
      <c r="W269" s="186">
        <v>43050</v>
      </c>
      <c r="X269" s="186">
        <v>30500</v>
      </c>
      <c r="Y269" s="186">
        <v>59800</v>
      </c>
      <c r="Z269" s="186">
        <v>41400</v>
      </c>
      <c r="AA269" s="186"/>
      <c r="AB269" s="186">
        <v>45650</v>
      </c>
      <c r="AC269" s="186">
        <v>64900</v>
      </c>
      <c r="AD269" s="186">
        <v>87000</v>
      </c>
      <c r="AE269" s="186">
        <v>92500</v>
      </c>
      <c r="AF269" s="186">
        <v>84900</v>
      </c>
      <c r="AG269" s="186">
        <v>43550</v>
      </c>
      <c r="AH269" s="186">
        <v>79000</v>
      </c>
      <c r="AI269" s="186">
        <v>68000</v>
      </c>
      <c r="AJ269" s="186">
        <v>167000</v>
      </c>
      <c r="AK269" s="186"/>
      <c r="AL269" s="186">
        <v>46050</v>
      </c>
      <c r="AM269" s="186">
        <v>71500</v>
      </c>
      <c r="AN269" s="186">
        <v>57000</v>
      </c>
      <c r="AO269" s="186">
        <v>42050</v>
      </c>
      <c r="AP269" s="186">
        <v>29200</v>
      </c>
      <c r="AQ269" s="186">
        <v>76100</v>
      </c>
      <c r="AR269" s="186">
        <v>92500</v>
      </c>
      <c r="AS269" s="186">
        <v>589000</v>
      </c>
      <c r="AT269" s="186">
        <v>177500</v>
      </c>
      <c r="AU269" s="186">
        <v>163500</v>
      </c>
      <c r="AV269" s="186">
        <v>210500</v>
      </c>
      <c r="AW269" s="186">
        <v>76000</v>
      </c>
      <c r="AX269" s="186">
        <v>15000</v>
      </c>
      <c r="AY269" s="189">
        <v>233.86</v>
      </c>
      <c r="AZ269" s="189">
        <v>14439.7</v>
      </c>
      <c r="BA269" s="268">
        <v>15821.19</v>
      </c>
    </row>
    <row r="270" spans="1:53" x14ac:dyDescent="0.25">
      <c r="A270" s="275">
        <v>39339</v>
      </c>
      <c r="B270" s="186">
        <v>72500</v>
      </c>
      <c r="C270" s="186">
        <v>12100</v>
      </c>
      <c r="D270" s="186">
        <v>18900</v>
      </c>
      <c r="E270" s="186">
        <v>25400</v>
      </c>
      <c r="F270" s="186">
        <v>55500</v>
      </c>
      <c r="G270" s="186">
        <v>26700</v>
      </c>
      <c r="H270" s="186">
        <v>68600</v>
      </c>
      <c r="I270" s="186">
        <v>91000</v>
      </c>
      <c r="J270" s="186">
        <v>394500</v>
      </c>
      <c r="K270" s="186">
        <v>67000</v>
      </c>
      <c r="L270" s="186">
        <v>556000</v>
      </c>
      <c r="M270" s="186">
        <v>57000</v>
      </c>
      <c r="N270" s="186">
        <v>45200</v>
      </c>
      <c r="O270" s="186">
        <v>74300</v>
      </c>
      <c r="P270" s="186">
        <v>185000</v>
      </c>
      <c r="Q270" s="186">
        <v>638000</v>
      </c>
      <c r="R270" s="186">
        <v>53700</v>
      </c>
      <c r="S270" s="186">
        <v>75600</v>
      </c>
      <c r="T270" s="186">
        <v>380000</v>
      </c>
      <c r="U270" s="186">
        <v>20800</v>
      </c>
      <c r="V270" s="186">
        <v>24450</v>
      </c>
      <c r="W270" s="186">
        <v>42550</v>
      </c>
      <c r="X270" s="186">
        <v>30400</v>
      </c>
      <c r="Y270" s="186">
        <v>61400</v>
      </c>
      <c r="Z270" s="186">
        <v>41350</v>
      </c>
      <c r="AA270" s="186"/>
      <c r="AB270" s="186">
        <v>44200</v>
      </c>
      <c r="AC270" s="186">
        <v>65800</v>
      </c>
      <c r="AD270" s="186">
        <v>89200</v>
      </c>
      <c r="AE270" s="186">
        <v>92000</v>
      </c>
      <c r="AF270" s="186">
        <v>88500</v>
      </c>
      <c r="AG270" s="186">
        <v>44950</v>
      </c>
      <c r="AH270" s="186">
        <v>78600</v>
      </c>
      <c r="AI270" s="186">
        <v>68900</v>
      </c>
      <c r="AJ270" s="186">
        <v>159500</v>
      </c>
      <c r="AK270" s="186"/>
      <c r="AL270" s="186">
        <v>46100</v>
      </c>
      <c r="AM270" s="186">
        <v>72100</v>
      </c>
      <c r="AN270" s="186">
        <v>56800</v>
      </c>
      <c r="AO270" s="186">
        <v>42000</v>
      </c>
      <c r="AP270" s="186">
        <v>30300</v>
      </c>
      <c r="AQ270" s="186">
        <v>78100</v>
      </c>
      <c r="AR270" s="186">
        <v>97000</v>
      </c>
      <c r="AS270" s="186">
        <v>612000</v>
      </c>
      <c r="AT270" s="186">
        <v>180500</v>
      </c>
      <c r="AU270" s="186">
        <v>159000</v>
      </c>
      <c r="AV270" s="186">
        <v>212000</v>
      </c>
      <c r="AW270" s="186">
        <v>79500</v>
      </c>
      <c r="AX270" s="186">
        <v>14850</v>
      </c>
      <c r="AY270" s="189">
        <v>236.54</v>
      </c>
      <c r="AZ270" s="189">
        <v>14707.9</v>
      </c>
      <c r="BA270" s="268">
        <v>16127.42</v>
      </c>
    </row>
    <row r="271" spans="1:53" x14ac:dyDescent="0.25">
      <c r="A271" s="275">
        <v>39340</v>
      </c>
      <c r="B271" s="186">
        <v>72500</v>
      </c>
      <c r="C271" s="186">
        <v>12100</v>
      </c>
      <c r="D271" s="186">
        <v>18900</v>
      </c>
      <c r="E271" s="186">
        <v>25400</v>
      </c>
      <c r="F271" s="186">
        <v>55500</v>
      </c>
      <c r="G271" s="186">
        <v>26700</v>
      </c>
      <c r="H271" s="186">
        <v>68600</v>
      </c>
      <c r="I271" s="186">
        <v>91000</v>
      </c>
      <c r="J271" s="186">
        <v>394500</v>
      </c>
      <c r="K271" s="186">
        <v>67000</v>
      </c>
      <c r="L271" s="186">
        <v>556000</v>
      </c>
      <c r="M271" s="186">
        <v>57000</v>
      </c>
      <c r="N271" s="186">
        <v>45200</v>
      </c>
      <c r="O271" s="186">
        <v>74300</v>
      </c>
      <c r="P271" s="186">
        <v>185000</v>
      </c>
      <c r="Q271" s="186">
        <v>638000</v>
      </c>
      <c r="R271" s="186">
        <v>53700</v>
      </c>
      <c r="S271" s="186">
        <v>75600</v>
      </c>
      <c r="T271" s="186">
        <v>380000</v>
      </c>
      <c r="U271" s="186">
        <v>20800</v>
      </c>
      <c r="V271" s="186">
        <v>24450</v>
      </c>
      <c r="W271" s="186">
        <v>42550</v>
      </c>
      <c r="X271" s="186">
        <v>30400</v>
      </c>
      <c r="Y271" s="186">
        <v>61400</v>
      </c>
      <c r="Z271" s="186">
        <v>41350</v>
      </c>
      <c r="AA271" s="186"/>
      <c r="AB271" s="186">
        <v>44200</v>
      </c>
      <c r="AC271" s="186">
        <v>65800</v>
      </c>
      <c r="AD271" s="186">
        <v>89200</v>
      </c>
      <c r="AE271" s="186">
        <v>92000</v>
      </c>
      <c r="AF271" s="186">
        <v>88500</v>
      </c>
      <c r="AG271" s="186">
        <v>44950</v>
      </c>
      <c r="AH271" s="186">
        <v>78600</v>
      </c>
      <c r="AI271" s="186">
        <v>68900</v>
      </c>
      <c r="AJ271" s="186">
        <v>159500</v>
      </c>
      <c r="AK271" s="186"/>
      <c r="AL271" s="186">
        <v>46100</v>
      </c>
      <c r="AM271" s="186">
        <v>72100</v>
      </c>
      <c r="AN271" s="186">
        <v>56800</v>
      </c>
      <c r="AO271" s="186">
        <v>42000</v>
      </c>
      <c r="AP271" s="186">
        <v>30300</v>
      </c>
      <c r="AQ271" s="186">
        <v>78100</v>
      </c>
      <c r="AR271" s="186">
        <v>97000</v>
      </c>
      <c r="AS271" s="186">
        <v>612000</v>
      </c>
      <c r="AT271" s="186">
        <v>180500</v>
      </c>
      <c r="AU271" s="186">
        <v>159000</v>
      </c>
      <c r="AV271" s="186">
        <v>212000</v>
      </c>
      <c r="AW271" s="186">
        <v>79500</v>
      </c>
      <c r="AX271" s="186">
        <v>14850</v>
      </c>
      <c r="AY271" s="189">
        <v>236.54</v>
      </c>
      <c r="AZ271" s="189">
        <v>14707.9</v>
      </c>
      <c r="BA271" s="268">
        <v>16127.42</v>
      </c>
    </row>
    <row r="272" spans="1:53" x14ac:dyDescent="0.25">
      <c r="A272" s="275">
        <v>39341</v>
      </c>
      <c r="B272" s="186">
        <v>72500</v>
      </c>
      <c r="C272" s="186">
        <v>12100</v>
      </c>
      <c r="D272" s="186">
        <v>18900</v>
      </c>
      <c r="E272" s="186">
        <v>25400</v>
      </c>
      <c r="F272" s="186">
        <v>55500</v>
      </c>
      <c r="G272" s="186">
        <v>26700</v>
      </c>
      <c r="H272" s="186">
        <v>68600</v>
      </c>
      <c r="I272" s="186">
        <v>91000</v>
      </c>
      <c r="J272" s="186">
        <v>394500</v>
      </c>
      <c r="K272" s="186">
        <v>67000</v>
      </c>
      <c r="L272" s="186">
        <v>556000</v>
      </c>
      <c r="M272" s="186">
        <v>57000</v>
      </c>
      <c r="N272" s="186">
        <v>45200</v>
      </c>
      <c r="O272" s="186">
        <v>74300</v>
      </c>
      <c r="P272" s="186">
        <v>185000</v>
      </c>
      <c r="Q272" s="186">
        <v>638000</v>
      </c>
      <c r="R272" s="186">
        <v>53700</v>
      </c>
      <c r="S272" s="186">
        <v>75600</v>
      </c>
      <c r="T272" s="186">
        <v>380000</v>
      </c>
      <c r="U272" s="186">
        <v>20800</v>
      </c>
      <c r="V272" s="186">
        <v>24450</v>
      </c>
      <c r="W272" s="186">
        <v>42550</v>
      </c>
      <c r="X272" s="186">
        <v>30400</v>
      </c>
      <c r="Y272" s="186">
        <v>61400</v>
      </c>
      <c r="Z272" s="186">
        <v>41350</v>
      </c>
      <c r="AA272" s="186"/>
      <c r="AB272" s="186">
        <v>44200</v>
      </c>
      <c r="AC272" s="186">
        <v>65800</v>
      </c>
      <c r="AD272" s="186">
        <v>89200</v>
      </c>
      <c r="AE272" s="186">
        <v>92000</v>
      </c>
      <c r="AF272" s="186">
        <v>88500</v>
      </c>
      <c r="AG272" s="186">
        <v>44950</v>
      </c>
      <c r="AH272" s="186">
        <v>78600</v>
      </c>
      <c r="AI272" s="186">
        <v>68900</v>
      </c>
      <c r="AJ272" s="186">
        <v>159500</v>
      </c>
      <c r="AK272" s="186"/>
      <c r="AL272" s="186">
        <v>46100</v>
      </c>
      <c r="AM272" s="186">
        <v>72100</v>
      </c>
      <c r="AN272" s="186">
        <v>56800</v>
      </c>
      <c r="AO272" s="186">
        <v>42000</v>
      </c>
      <c r="AP272" s="186">
        <v>30300</v>
      </c>
      <c r="AQ272" s="186">
        <v>78100</v>
      </c>
      <c r="AR272" s="186">
        <v>97000</v>
      </c>
      <c r="AS272" s="186">
        <v>612000</v>
      </c>
      <c r="AT272" s="186">
        <v>180500</v>
      </c>
      <c r="AU272" s="186">
        <v>159000</v>
      </c>
      <c r="AV272" s="186">
        <v>212000</v>
      </c>
      <c r="AW272" s="186">
        <v>79500</v>
      </c>
      <c r="AX272" s="186">
        <v>14850</v>
      </c>
      <c r="AY272" s="189">
        <v>236.54</v>
      </c>
      <c r="AZ272" s="189">
        <v>14707.9</v>
      </c>
      <c r="BA272" s="268">
        <v>16127.42</v>
      </c>
    </row>
    <row r="273" spans="1:53" x14ac:dyDescent="0.25">
      <c r="A273" s="275">
        <v>39342</v>
      </c>
      <c r="B273" s="186">
        <v>73500</v>
      </c>
      <c r="C273" s="186">
        <v>11850</v>
      </c>
      <c r="D273" s="186">
        <v>18850</v>
      </c>
      <c r="E273" s="186">
        <v>25300</v>
      </c>
      <c r="F273" s="186">
        <v>57900</v>
      </c>
      <c r="G273" s="186">
        <v>26150</v>
      </c>
      <c r="H273" s="186">
        <v>72000</v>
      </c>
      <c r="I273" s="186">
        <v>95600</v>
      </c>
      <c r="J273" s="186">
        <v>398500</v>
      </c>
      <c r="K273" s="186">
        <v>67000</v>
      </c>
      <c r="L273" s="186">
        <v>545000</v>
      </c>
      <c r="M273" s="186">
        <v>59600</v>
      </c>
      <c r="N273" s="186">
        <v>44950</v>
      </c>
      <c r="O273" s="186">
        <v>72300</v>
      </c>
      <c r="P273" s="186">
        <v>185500</v>
      </c>
      <c r="Q273" s="186">
        <v>632000</v>
      </c>
      <c r="R273" s="186">
        <v>54900</v>
      </c>
      <c r="S273" s="186">
        <v>76300</v>
      </c>
      <c r="T273" s="186">
        <v>375500</v>
      </c>
      <c r="U273" s="186">
        <v>20800</v>
      </c>
      <c r="V273" s="186">
        <v>24350</v>
      </c>
      <c r="W273" s="186">
        <v>42750</v>
      </c>
      <c r="X273" s="186">
        <v>30550</v>
      </c>
      <c r="Y273" s="186">
        <v>61600</v>
      </c>
      <c r="Z273" s="186">
        <v>41150</v>
      </c>
      <c r="AA273" s="186"/>
      <c r="AB273" s="186">
        <v>45100</v>
      </c>
      <c r="AC273" s="186">
        <v>66100</v>
      </c>
      <c r="AD273" s="186">
        <v>89200</v>
      </c>
      <c r="AE273" s="186">
        <v>91500</v>
      </c>
      <c r="AF273" s="186">
        <v>87400</v>
      </c>
      <c r="AG273" s="186">
        <v>45800</v>
      </c>
      <c r="AH273" s="186">
        <v>78500</v>
      </c>
      <c r="AI273" s="186">
        <v>68900</v>
      </c>
      <c r="AJ273" s="186">
        <v>161000</v>
      </c>
      <c r="AK273" s="186"/>
      <c r="AL273" s="186">
        <v>45850</v>
      </c>
      <c r="AM273" s="186">
        <v>72400</v>
      </c>
      <c r="AN273" s="186">
        <v>56200</v>
      </c>
      <c r="AO273" s="186">
        <v>41400</v>
      </c>
      <c r="AP273" s="186">
        <v>29950</v>
      </c>
      <c r="AQ273" s="186">
        <v>77200</v>
      </c>
      <c r="AR273" s="186">
        <v>100500</v>
      </c>
      <c r="AS273" s="186">
        <v>611000</v>
      </c>
      <c r="AT273" s="186">
        <v>182500</v>
      </c>
      <c r="AU273" s="186">
        <v>157000</v>
      </c>
      <c r="AV273" s="186">
        <v>211500</v>
      </c>
      <c r="AW273" s="186">
        <v>77900</v>
      </c>
      <c r="AX273" s="186">
        <v>15000</v>
      </c>
      <c r="AY273" s="189">
        <v>236.72</v>
      </c>
      <c r="AZ273" s="189">
        <v>14676.39</v>
      </c>
      <c r="BA273" s="268">
        <v>16127.42</v>
      </c>
    </row>
    <row r="274" spans="1:53" x14ac:dyDescent="0.25">
      <c r="A274" s="275">
        <v>39343</v>
      </c>
      <c r="B274" s="186">
        <v>72500</v>
      </c>
      <c r="C274" s="186">
        <v>11750</v>
      </c>
      <c r="D274" s="186">
        <v>18800</v>
      </c>
      <c r="E274" s="186">
        <v>24800</v>
      </c>
      <c r="F274" s="186">
        <v>57200</v>
      </c>
      <c r="G274" s="186">
        <v>25400</v>
      </c>
      <c r="H274" s="186">
        <v>71300</v>
      </c>
      <c r="I274" s="186">
        <v>95500</v>
      </c>
      <c r="J274" s="186">
        <v>397000</v>
      </c>
      <c r="K274" s="186">
        <v>63900</v>
      </c>
      <c r="L274" s="186">
        <v>542000</v>
      </c>
      <c r="M274" s="186">
        <v>58700</v>
      </c>
      <c r="N274" s="186">
        <v>43900</v>
      </c>
      <c r="O274" s="186">
        <v>72500</v>
      </c>
      <c r="P274" s="186">
        <v>184000</v>
      </c>
      <c r="Q274" s="186">
        <v>615000</v>
      </c>
      <c r="R274" s="186">
        <v>54500</v>
      </c>
      <c r="S274" s="186">
        <v>78200</v>
      </c>
      <c r="T274" s="186">
        <v>375000</v>
      </c>
      <c r="U274" s="186">
        <v>20400</v>
      </c>
      <c r="V274" s="186">
        <v>23750</v>
      </c>
      <c r="W274" s="186">
        <v>42450</v>
      </c>
      <c r="X274" s="186">
        <v>29550</v>
      </c>
      <c r="Y274" s="186">
        <v>61300</v>
      </c>
      <c r="Z274" s="186">
        <v>40850</v>
      </c>
      <c r="AA274" s="186"/>
      <c r="AB274" s="186">
        <v>41800</v>
      </c>
      <c r="AC274" s="186">
        <v>65000</v>
      </c>
      <c r="AD274" s="186">
        <v>87000</v>
      </c>
      <c r="AE274" s="186">
        <v>89000</v>
      </c>
      <c r="AF274" s="186">
        <v>81200</v>
      </c>
      <c r="AG274" s="186">
        <v>44000</v>
      </c>
      <c r="AH274" s="186">
        <v>75000</v>
      </c>
      <c r="AI274" s="186">
        <v>67900</v>
      </c>
      <c r="AJ274" s="186">
        <v>154500</v>
      </c>
      <c r="AK274" s="186"/>
      <c r="AL274" s="186">
        <v>45750</v>
      </c>
      <c r="AM274" s="186">
        <v>71400</v>
      </c>
      <c r="AN274" s="186">
        <v>54900</v>
      </c>
      <c r="AO274" s="186">
        <v>38600</v>
      </c>
      <c r="AP274" s="186">
        <v>29800</v>
      </c>
      <c r="AQ274" s="186">
        <v>75300</v>
      </c>
      <c r="AR274" s="186">
        <v>99800</v>
      </c>
      <c r="AS274" s="186">
        <v>605000</v>
      </c>
      <c r="AT274" s="186">
        <v>175500</v>
      </c>
      <c r="AU274" s="186">
        <v>148500</v>
      </c>
      <c r="AV274" s="186">
        <v>206000</v>
      </c>
      <c r="AW274" s="186">
        <v>76200</v>
      </c>
      <c r="AX274" s="186">
        <v>14700</v>
      </c>
      <c r="AY274" s="189">
        <v>232.42</v>
      </c>
      <c r="AZ274" s="189">
        <v>14733.62</v>
      </c>
      <c r="BA274" s="268">
        <v>15801.8</v>
      </c>
    </row>
    <row r="275" spans="1:53" x14ac:dyDescent="0.25">
      <c r="A275" s="275">
        <v>39344</v>
      </c>
      <c r="B275" s="186">
        <v>75700</v>
      </c>
      <c r="C275" s="186">
        <v>12300</v>
      </c>
      <c r="D275" s="186">
        <v>19250</v>
      </c>
      <c r="E275" s="186">
        <v>26100</v>
      </c>
      <c r="F275" s="186">
        <v>58100</v>
      </c>
      <c r="G275" s="186">
        <v>28600</v>
      </c>
      <c r="H275" s="186">
        <v>73000</v>
      </c>
      <c r="I275" s="186">
        <v>98900</v>
      </c>
      <c r="J275" s="186">
        <v>400500</v>
      </c>
      <c r="K275" s="186">
        <v>66400</v>
      </c>
      <c r="L275" s="186">
        <v>552000</v>
      </c>
      <c r="M275" s="186">
        <v>60200</v>
      </c>
      <c r="N275" s="186">
        <v>46700</v>
      </c>
      <c r="O275" s="186">
        <v>80200</v>
      </c>
      <c r="P275" s="186">
        <v>188000</v>
      </c>
      <c r="Q275" s="186">
        <v>624000</v>
      </c>
      <c r="R275" s="186">
        <v>57100</v>
      </c>
      <c r="S275" s="186">
        <v>81300</v>
      </c>
      <c r="T275" s="186">
        <v>395000</v>
      </c>
      <c r="U275" s="186">
        <v>20650</v>
      </c>
      <c r="V275" s="186">
        <v>26700</v>
      </c>
      <c r="W275" s="186">
        <v>42950</v>
      </c>
      <c r="X275" s="186">
        <v>30150</v>
      </c>
      <c r="Y275" s="186">
        <v>61700</v>
      </c>
      <c r="Z275" s="186">
        <v>41200</v>
      </c>
      <c r="AA275" s="186"/>
      <c r="AB275" s="186">
        <v>44850</v>
      </c>
      <c r="AC275" s="186">
        <v>67200</v>
      </c>
      <c r="AD275" s="186">
        <v>89000</v>
      </c>
      <c r="AE275" s="186">
        <v>94000</v>
      </c>
      <c r="AF275" s="186">
        <v>85500</v>
      </c>
      <c r="AG275" s="186">
        <v>45300</v>
      </c>
      <c r="AH275" s="186">
        <v>76000</v>
      </c>
      <c r="AI275" s="186">
        <v>71000</v>
      </c>
      <c r="AJ275" s="186">
        <v>165000</v>
      </c>
      <c r="AK275" s="186"/>
      <c r="AL275" s="186">
        <v>46200</v>
      </c>
      <c r="AM275" s="186">
        <v>71700</v>
      </c>
      <c r="AN275" s="186">
        <v>58000</v>
      </c>
      <c r="AO275" s="186">
        <v>40150</v>
      </c>
      <c r="AP275" s="186">
        <v>30350</v>
      </c>
      <c r="AQ275" s="186">
        <v>79500</v>
      </c>
      <c r="AR275" s="186">
        <v>103500</v>
      </c>
      <c r="AS275" s="186">
        <v>650000</v>
      </c>
      <c r="AT275" s="186">
        <v>184000</v>
      </c>
      <c r="AU275" s="186">
        <v>156000</v>
      </c>
      <c r="AV275" s="186">
        <v>209500</v>
      </c>
      <c r="AW275" s="186">
        <v>79300</v>
      </c>
      <c r="AX275" s="186">
        <v>14750</v>
      </c>
      <c r="AY275" s="189">
        <v>241.08</v>
      </c>
      <c r="AZ275" s="189">
        <v>15255.49</v>
      </c>
      <c r="BA275" s="268">
        <v>16381.54</v>
      </c>
    </row>
    <row r="276" spans="1:53" x14ac:dyDescent="0.25">
      <c r="A276" s="275">
        <v>39345</v>
      </c>
      <c r="B276" s="186">
        <v>76300</v>
      </c>
      <c r="C276" s="186">
        <v>11950</v>
      </c>
      <c r="D276" s="186">
        <v>19150</v>
      </c>
      <c r="E276" s="186">
        <v>26700</v>
      </c>
      <c r="F276" s="186">
        <v>57600</v>
      </c>
      <c r="G276" s="186">
        <v>27500</v>
      </c>
      <c r="H276" s="186">
        <v>73100</v>
      </c>
      <c r="I276" s="186">
        <v>101500</v>
      </c>
      <c r="J276" s="186">
        <v>390000</v>
      </c>
      <c r="K276" s="186">
        <v>66200</v>
      </c>
      <c r="L276" s="186">
        <v>546000</v>
      </c>
      <c r="M276" s="186">
        <v>62000</v>
      </c>
      <c r="N276" s="186">
        <v>46250</v>
      </c>
      <c r="O276" s="186">
        <v>79400</v>
      </c>
      <c r="P276" s="186">
        <v>192500</v>
      </c>
      <c r="Q276" s="186">
        <v>624000</v>
      </c>
      <c r="R276" s="186">
        <v>58000</v>
      </c>
      <c r="S276" s="186">
        <v>81300</v>
      </c>
      <c r="T276" s="186">
        <v>415000</v>
      </c>
      <c r="U276" s="186">
        <v>20450</v>
      </c>
      <c r="V276" s="186">
        <v>26400</v>
      </c>
      <c r="W276" s="186">
        <v>42650</v>
      </c>
      <c r="X276" s="186">
        <v>28850</v>
      </c>
      <c r="Y276" s="186">
        <v>58600</v>
      </c>
      <c r="Z276" s="186">
        <v>41400</v>
      </c>
      <c r="AA276" s="186"/>
      <c r="AB276" s="186">
        <v>42700</v>
      </c>
      <c r="AC276" s="186">
        <v>68500</v>
      </c>
      <c r="AD276" s="186">
        <v>88600</v>
      </c>
      <c r="AE276" s="186">
        <v>93800</v>
      </c>
      <c r="AF276" s="186">
        <v>85700</v>
      </c>
      <c r="AG276" s="186">
        <v>46200</v>
      </c>
      <c r="AH276" s="186">
        <v>73200</v>
      </c>
      <c r="AI276" s="186">
        <v>71200</v>
      </c>
      <c r="AJ276" s="186">
        <v>166500</v>
      </c>
      <c r="AK276" s="186"/>
      <c r="AL276" s="186">
        <v>46100</v>
      </c>
      <c r="AM276" s="186">
        <v>71000</v>
      </c>
      <c r="AN276" s="186">
        <v>63100</v>
      </c>
      <c r="AO276" s="186">
        <v>41850</v>
      </c>
      <c r="AP276" s="186">
        <v>28500</v>
      </c>
      <c r="AQ276" s="186">
        <v>82500</v>
      </c>
      <c r="AR276" s="186">
        <v>103500</v>
      </c>
      <c r="AS276" s="186">
        <v>670000</v>
      </c>
      <c r="AT276" s="186">
        <v>174000</v>
      </c>
      <c r="AU276" s="186">
        <v>149000</v>
      </c>
      <c r="AV276" s="186">
        <v>208000</v>
      </c>
      <c r="AW276" s="186">
        <v>77800</v>
      </c>
      <c r="AX276" s="186">
        <v>15200</v>
      </c>
      <c r="AY276" s="189">
        <v>242.42</v>
      </c>
      <c r="AZ276" s="189">
        <v>15552.23</v>
      </c>
      <c r="BA276" s="268">
        <v>16413.79</v>
      </c>
    </row>
    <row r="277" spans="1:53" x14ac:dyDescent="0.25">
      <c r="A277" s="275">
        <v>39346</v>
      </c>
      <c r="B277" s="186">
        <v>73700</v>
      </c>
      <c r="C277" s="186">
        <v>11900</v>
      </c>
      <c r="D277" s="186">
        <v>19000</v>
      </c>
      <c r="E277" s="186">
        <v>26950</v>
      </c>
      <c r="F277" s="186">
        <v>57900</v>
      </c>
      <c r="G277" s="186">
        <v>28250</v>
      </c>
      <c r="H277" s="186">
        <v>76000</v>
      </c>
      <c r="I277" s="186">
        <v>101500</v>
      </c>
      <c r="J277" s="186">
        <v>385000</v>
      </c>
      <c r="K277" s="186">
        <v>66800</v>
      </c>
      <c r="L277" s="186">
        <v>534000</v>
      </c>
      <c r="M277" s="186">
        <v>62900</v>
      </c>
      <c r="N277" s="186">
        <v>47000</v>
      </c>
      <c r="O277" s="186">
        <v>83600</v>
      </c>
      <c r="P277" s="186">
        <v>193500</v>
      </c>
      <c r="Q277" s="186">
        <v>611000</v>
      </c>
      <c r="R277" s="186">
        <v>57700</v>
      </c>
      <c r="S277" s="186">
        <v>81800</v>
      </c>
      <c r="T277" s="186">
        <v>439000</v>
      </c>
      <c r="U277" s="186">
        <v>20350</v>
      </c>
      <c r="V277" s="186">
        <v>26800</v>
      </c>
      <c r="W277" s="186">
        <v>41650</v>
      </c>
      <c r="X277" s="186">
        <v>29200</v>
      </c>
      <c r="Y277" s="186">
        <v>59100</v>
      </c>
      <c r="Z277" s="186">
        <v>40900</v>
      </c>
      <c r="AA277" s="186"/>
      <c r="AB277" s="186">
        <v>42300</v>
      </c>
      <c r="AC277" s="186">
        <v>69400</v>
      </c>
      <c r="AD277" s="186">
        <v>90300</v>
      </c>
      <c r="AE277" s="186">
        <v>93600</v>
      </c>
      <c r="AF277" s="186">
        <v>86700</v>
      </c>
      <c r="AG277" s="186">
        <v>47100</v>
      </c>
      <c r="AH277" s="186">
        <v>75100</v>
      </c>
      <c r="AI277" s="186">
        <v>70600</v>
      </c>
      <c r="AJ277" s="186">
        <v>172500</v>
      </c>
      <c r="AK277" s="186"/>
      <c r="AL277" s="186">
        <v>45700</v>
      </c>
      <c r="AM277" s="186">
        <v>69700</v>
      </c>
      <c r="AN277" s="186">
        <v>69000</v>
      </c>
      <c r="AO277" s="186">
        <v>41850</v>
      </c>
      <c r="AP277" s="186">
        <v>28000</v>
      </c>
      <c r="AQ277" s="186">
        <v>80700</v>
      </c>
      <c r="AR277" s="186">
        <v>98200</v>
      </c>
      <c r="AS277" s="186">
        <v>671000</v>
      </c>
      <c r="AT277" s="186">
        <v>178000</v>
      </c>
      <c r="AU277" s="186">
        <v>151000</v>
      </c>
      <c r="AV277" s="186">
        <v>207500</v>
      </c>
      <c r="AW277" s="186">
        <v>78400</v>
      </c>
      <c r="AX277" s="186">
        <v>15150</v>
      </c>
      <c r="AY277" s="189">
        <v>243.45</v>
      </c>
      <c r="AZ277" s="189">
        <v>15693.66</v>
      </c>
      <c r="BA277" s="268">
        <v>16312.61</v>
      </c>
    </row>
    <row r="278" spans="1:53" x14ac:dyDescent="0.25">
      <c r="A278" s="275">
        <v>39347</v>
      </c>
      <c r="B278" s="186">
        <v>73700</v>
      </c>
      <c r="C278" s="186">
        <v>11900</v>
      </c>
      <c r="D278" s="186">
        <v>19000</v>
      </c>
      <c r="E278" s="186">
        <v>26950</v>
      </c>
      <c r="F278" s="186">
        <v>57900</v>
      </c>
      <c r="G278" s="186">
        <v>28250</v>
      </c>
      <c r="H278" s="186">
        <v>76000</v>
      </c>
      <c r="I278" s="186">
        <v>101500</v>
      </c>
      <c r="J278" s="186">
        <v>385000</v>
      </c>
      <c r="K278" s="186">
        <v>66800</v>
      </c>
      <c r="L278" s="186">
        <v>534000</v>
      </c>
      <c r="M278" s="186">
        <v>62900</v>
      </c>
      <c r="N278" s="186">
        <v>47000</v>
      </c>
      <c r="O278" s="186">
        <v>83600</v>
      </c>
      <c r="P278" s="186">
        <v>193500</v>
      </c>
      <c r="Q278" s="186">
        <v>611000</v>
      </c>
      <c r="R278" s="186">
        <v>57700</v>
      </c>
      <c r="S278" s="186">
        <v>81800</v>
      </c>
      <c r="T278" s="186">
        <v>439000</v>
      </c>
      <c r="U278" s="186">
        <v>20350</v>
      </c>
      <c r="V278" s="186">
        <v>26800</v>
      </c>
      <c r="W278" s="186">
        <v>41650</v>
      </c>
      <c r="X278" s="186">
        <v>29200</v>
      </c>
      <c r="Y278" s="186">
        <v>59100</v>
      </c>
      <c r="Z278" s="186">
        <v>40900</v>
      </c>
      <c r="AA278" s="186"/>
      <c r="AB278" s="186">
        <v>42300</v>
      </c>
      <c r="AC278" s="186">
        <v>69400</v>
      </c>
      <c r="AD278" s="186">
        <v>90300</v>
      </c>
      <c r="AE278" s="186">
        <v>93600</v>
      </c>
      <c r="AF278" s="186">
        <v>86700</v>
      </c>
      <c r="AG278" s="186">
        <v>47100</v>
      </c>
      <c r="AH278" s="186">
        <v>75100</v>
      </c>
      <c r="AI278" s="186">
        <v>70600</v>
      </c>
      <c r="AJ278" s="186">
        <v>172500</v>
      </c>
      <c r="AK278" s="186"/>
      <c r="AL278" s="186">
        <v>45700</v>
      </c>
      <c r="AM278" s="186">
        <v>69700</v>
      </c>
      <c r="AN278" s="186">
        <v>69000</v>
      </c>
      <c r="AO278" s="186">
        <v>41850</v>
      </c>
      <c r="AP278" s="186">
        <v>28000</v>
      </c>
      <c r="AQ278" s="186">
        <v>80700</v>
      </c>
      <c r="AR278" s="186">
        <v>98200</v>
      </c>
      <c r="AS278" s="186">
        <v>671000</v>
      </c>
      <c r="AT278" s="186">
        <v>178000</v>
      </c>
      <c r="AU278" s="186">
        <v>151000</v>
      </c>
      <c r="AV278" s="186">
        <v>207500</v>
      </c>
      <c r="AW278" s="186">
        <v>78400</v>
      </c>
      <c r="AX278" s="186">
        <v>15150</v>
      </c>
      <c r="AY278" s="189">
        <v>243.45</v>
      </c>
      <c r="AZ278" s="189">
        <v>15693.66</v>
      </c>
      <c r="BA278" s="268">
        <v>16312.61</v>
      </c>
    </row>
    <row r="279" spans="1:53" x14ac:dyDescent="0.25">
      <c r="A279" s="275">
        <v>39348</v>
      </c>
      <c r="B279" s="186">
        <v>73700</v>
      </c>
      <c r="C279" s="186">
        <v>11900</v>
      </c>
      <c r="D279" s="186">
        <v>19000</v>
      </c>
      <c r="E279" s="186">
        <v>26950</v>
      </c>
      <c r="F279" s="186">
        <v>57900</v>
      </c>
      <c r="G279" s="186">
        <v>28250</v>
      </c>
      <c r="H279" s="186">
        <v>76000</v>
      </c>
      <c r="I279" s="186">
        <v>101500</v>
      </c>
      <c r="J279" s="186">
        <v>385000</v>
      </c>
      <c r="K279" s="186">
        <v>66800</v>
      </c>
      <c r="L279" s="186">
        <v>534000</v>
      </c>
      <c r="M279" s="186">
        <v>62900</v>
      </c>
      <c r="N279" s="186">
        <v>47000</v>
      </c>
      <c r="O279" s="186">
        <v>83600</v>
      </c>
      <c r="P279" s="186">
        <v>193500</v>
      </c>
      <c r="Q279" s="186">
        <v>611000</v>
      </c>
      <c r="R279" s="186">
        <v>57700</v>
      </c>
      <c r="S279" s="186">
        <v>81800</v>
      </c>
      <c r="T279" s="186">
        <v>439000</v>
      </c>
      <c r="U279" s="186">
        <v>20350</v>
      </c>
      <c r="V279" s="186">
        <v>26800</v>
      </c>
      <c r="W279" s="186">
        <v>41650</v>
      </c>
      <c r="X279" s="186">
        <v>29200</v>
      </c>
      <c r="Y279" s="186">
        <v>59100</v>
      </c>
      <c r="Z279" s="186">
        <v>40900</v>
      </c>
      <c r="AA279" s="186"/>
      <c r="AB279" s="186">
        <v>42300</v>
      </c>
      <c r="AC279" s="186">
        <v>69400</v>
      </c>
      <c r="AD279" s="186">
        <v>90300</v>
      </c>
      <c r="AE279" s="186">
        <v>93600</v>
      </c>
      <c r="AF279" s="186">
        <v>86700</v>
      </c>
      <c r="AG279" s="186">
        <v>47100</v>
      </c>
      <c r="AH279" s="186">
        <v>75100</v>
      </c>
      <c r="AI279" s="186">
        <v>70600</v>
      </c>
      <c r="AJ279" s="186">
        <v>172500</v>
      </c>
      <c r="AK279" s="186"/>
      <c r="AL279" s="186">
        <v>45700</v>
      </c>
      <c r="AM279" s="186">
        <v>69700</v>
      </c>
      <c r="AN279" s="186">
        <v>69000</v>
      </c>
      <c r="AO279" s="186">
        <v>41850</v>
      </c>
      <c r="AP279" s="186">
        <v>28000</v>
      </c>
      <c r="AQ279" s="186">
        <v>80700</v>
      </c>
      <c r="AR279" s="186">
        <v>98200</v>
      </c>
      <c r="AS279" s="186">
        <v>671000</v>
      </c>
      <c r="AT279" s="186">
        <v>178000</v>
      </c>
      <c r="AU279" s="186">
        <v>151000</v>
      </c>
      <c r="AV279" s="186">
        <v>207500</v>
      </c>
      <c r="AW279" s="186">
        <v>78400</v>
      </c>
      <c r="AX279" s="186">
        <v>15150</v>
      </c>
      <c r="AY279" s="189">
        <v>243.45</v>
      </c>
      <c r="AZ279" s="189">
        <v>15693.66</v>
      </c>
      <c r="BA279" s="268">
        <v>16312.61</v>
      </c>
    </row>
    <row r="280" spans="1:53" x14ac:dyDescent="0.25">
      <c r="A280" s="275">
        <v>39349</v>
      </c>
      <c r="B280" s="186">
        <v>73700</v>
      </c>
      <c r="C280" s="186">
        <v>11900</v>
      </c>
      <c r="D280" s="186">
        <v>19000</v>
      </c>
      <c r="E280" s="186">
        <v>26950</v>
      </c>
      <c r="F280" s="186">
        <v>57900</v>
      </c>
      <c r="G280" s="186">
        <v>28250</v>
      </c>
      <c r="H280" s="186">
        <v>76000</v>
      </c>
      <c r="I280" s="186">
        <v>101500</v>
      </c>
      <c r="J280" s="186">
        <v>385000</v>
      </c>
      <c r="K280" s="186">
        <v>66800</v>
      </c>
      <c r="L280" s="186">
        <v>534000</v>
      </c>
      <c r="M280" s="186">
        <v>62900</v>
      </c>
      <c r="N280" s="186">
        <v>47000</v>
      </c>
      <c r="O280" s="186">
        <v>83600</v>
      </c>
      <c r="P280" s="186">
        <v>193500</v>
      </c>
      <c r="Q280" s="186">
        <v>611000</v>
      </c>
      <c r="R280" s="186">
        <v>57700</v>
      </c>
      <c r="S280" s="186">
        <v>81800</v>
      </c>
      <c r="T280" s="186">
        <v>439000</v>
      </c>
      <c r="U280" s="186">
        <v>20350</v>
      </c>
      <c r="V280" s="186">
        <v>26800</v>
      </c>
      <c r="W280" s="186">
        <v>41650</v>
      </c>
      <c r="X280" s="186">
        <v>29200</v>
      </c>
      <c r="Y280" s="186">
        <v>59100</v>
      </c>
      <c r="Z280" s="186">
        <v>40900</v>
      </c>
      <c r="AA280" s="186"/>
      <c r="AB280" s="186">
        <v>42300</v>
      </c>
      <c r="AC280" s="186">
        <v>69400</v>
      </c>
      <c r="AD280" s="186">
        <v>90300</v>
      </c>
      <c r="AE280" s="186">
        <v>93600</v>
      </c>
      <c r="AF280" s="186">
        <v>86700</v>
      </c>
      <c r="AG280" s="186">
        <v>47100</v>
      </c>
      <c r="AH280" s="186">
        <v>75100</v>
      </c>
      <c r="AI280" s="186">
        <v>70600</v>
      </c>
      <c r="AJ280" s="186">
        <v>172500</v>
      </c>
      <c r="AK280" s="186"/>
      <c r="AL280" s="186">
        <v>45700</v>
      </c>
      <c r="AM280" s="186">
        <v>69700</v>
      </c>
      <c r="AN280" s="186">
        <v>69000</v>
      </c>
      <c r="AO280" s="186">
        <v>41850</v>
      </c>
      <c r="AP280" s="186">
        <v>28000</v>
      </c>
      <c r="AQ280" s="186">
        <v>80700</v>
      </c>
      <c r="AR280" s="186">
        <v>98200</v>
      </c>
      <c r="AS280" s="186">
        <v>671000</v>
      </c>
      <c r="AT280" s="186">
        <v>178000</v>
      </c>
      <c r="AU280" s="186">
        <v>151000</v>
      </c>
      <c r="AV280" s="186">
        <v>207500</v>
      </c>
      <c r="AW280" s="186">
        <v>78400</v>
      </c>
      <c r="AX280" s="186">
        <v>15150</v>
      </c>
      <c r="AY280" s="189">
        <v>243.45</v>
      </c>
      <c r="AZ280" s="189">
        <v>16406.04</v>
      </c>
      <c r="BA280" s="268">
        <v>16312.61</v>
      </c>
    </row>
    <row r="281" spans="1:53" x14ac:dyDescent="0.25">
      <c r="A281" s="275">
        <v>39350</v>
      </c>
      <c r="B281" s="186">
        <v>73700</v>
      </c>
      <c r="C281" s="186">
        <v>11900</v>
      </c>
      <c r="D281" s="186">
        <v>19000</v>
      </c>
      <c r="E281" s="186">
        <v>26950</v>
      </c>
      <c r="F281" s="186">
        <v>57900</v>
      </c>
      <c r="G281" s="186">
        <v>28250</v>
      </c>
      <c r="H281" s="186">
        <v>76000</v>
      </c>
      <c r="I281" s="186">
        <v>101500</v>
      </c>
      <c r="J281" s="186">
        <v>385000</v>
      </c>
      <c r="K281" s="186">
        <v>66800</v>
      </c>
      <c r="L281" s="186">
        <v>534000</v>
      </c>
      <c r="M281" s="186">
        <v>62900</v>
      </c>
      <c r="N281" s="186">
        <v>47000</v>
      </c>
      <c r="O281" s="186">
        <v>83600</v>
      </c>
      <c r="P281" s="186">
        <v>193500</v>
      </c>
      <c r="Q281" s="186">
        <v>611000</v>
      </c>
      <c r="R281" s="186">
        <v>57700</v>
      </c>
      <c r="S281" s="186">
        <v>81800</v>
      </c>
      <c r="T281" s="186">
        <v>439000</v>
      </c>
      <c r="U281" s="186">
        <v>20350</v>
      </c>
      <c r="V281" s="186">
        <v>26800</v>
      </c>
      <c r="W281" s="186">
        <v>41650</v>
      </c>
      <c r="X281" s="186">
        <v>29200</v>
      </c>
      <c r="Y281" s="186">
        <v>59100</v>
      </c>
      <c r="Z281" s="186">
        <v>40900</v>
      </c>
      <c r="AA281" s="186"/>
      <c r="AB281" s="186">
        <v>42300</v>
      </c>
      <c r="AC281" s="186">
        <v>69400</v>
      </c>
      <c r="AD281" s="186">
        <v>90300</v>
      </c>
      <c r="AE281" s="186">
        <v>93600</v>
      </c>
      <c r="AF281" s="186">
        <v>86700</v>
      </c>
      <c r="AG281" s="186">
        <v>47100</v>
      </c>
      <c r="AH281" s="186">
        <v>75100</v>
      </c>
      <c r="AI281" s="186">
        <v>70600</v>
      </c>
      <c r="AJ281" s="186">
        <v>172500</v>
      </c>
      <c r="AK281" s="186"/>
      <c r="AL281" s="186">
        <v>45700</v>
      </c>
      <c r="AM281" s="186">
        <v>69700</v>
      </c>
      <c r="AN281" s="186">
        <v>69000</v>
      </c>
      <c r="AO281" s="186">
        <v>41850</v>
      </c>
      <c r="AP281" s="186">
        <v>28000</v>
      </c>
      <c r="AQ281" s="186">
        <v>80700</v>
      </c>
      <c r="AR281" s="186">
        <v>98200</v>
      </c>
      <c r="AS281" s="186">
        <v>671000</v>
      </c>
      <c r="AT281" s="186">
        <v>178000</v>
      </c>
      <c r="AU281" s="186">
        <v>151000</v>
      </c>
      <c r="AV281" s="186">
        <v>207500</v>
      </c>
      <c r="AW281" s="186">
        <v>78400</v>
      </c>
      <c r="AX281" s="186">
        <v>15150</v>
      </c>
      <c r="AY281" s="189">
        <v>243.45</v>
      </c>
      <c r="AZ281" s="189">
        <v>16262.84</v>
      </c>
      <c r="BA281" s="268">
        <v>16401.73</v>
      </c>
    </row>
    <row r="282" spans="1:53" x14ac:dyDescent="0.25">
      <c r="A282" s="275">
        <v>39351</v>
      </c>
      <c r="B282" s="186">
        <v>73700</v>
      </c>
      <c r="C282" s="186">
        <v>11900</v>
      </c>
      <c r="D282" s="186">
        <v>19000</v>
      </c>
      <c r="E282" s="186">
        <v>26950</v>
      </c>
      <c r="F282" s="186">
        <v>57900</v>
      </c>
      <c r="G282" s="186">
        <v>28250</v>
      </c>
      <c r="H282" s="186">
        <v>76000</v>
      </c>
      <c r="I282" s="186">
        <v>101500</v>
      </c>
      <c r="J282" s="186">
        <v>385000</v>
      </c>
      <c r="K282" s="186">
        <v>66800</v>
      </c>
      <c r="L282" s="186">
        <v>534000</v>
      </c>
      <c r="M282" s="186">
        <v>62900</v>
      </c>
      <c r="N282" s="186">
        <v>47000</v>
      </c>
      <c r="O282" s="186">
        <v>83600</v>
      </c>
      <c r="P282" s="186">
        <v>193500</v>
      </c>
      <c r="Q282" s="186">
        <v>611000</v>
      </c>
      <c r="R282" s="186">
        <v>57700</v>
      </c>
      <c r="S282" s="186">
        <v>81800</v>
      </c>
      <c r="T282" s="186">
        <v>439000</v>
      </c>
      <c r="U282" s="186">
        <v>20350</v>
      </c>
      <c r="V282" s="186">
        <v>26800</v>
      </c>
      <c r="W282" s="186">
        <v>41650</v>
      </c>
      <c r="X282" s="186">
        <v>29200</v>
      </c>
      <c r="Y282" s="186">
        <v>59100</v>
      </c>
      <c r="Z282" s="186">
        <v>40900</v>
      </c>
      <c r="AA282" s="186"/>
      <c r="AB282" s="186">
        <v>42300</v>
      </c>
      <c r="AC282" s="186">
        <v>69400</v>
      </c>
      <c r="AD282" s="186">
        <v>90300</v>
      </c>
      <c r="AE282" s="186">
        <v>93600</v>
      </c>
      <c r="AF282" s="186">
        <v>86700</v>
      </c>
      <c r="AG282" s="186">
        <v>47100</v>
      </c>
      <c r="AH282" s="186">
        <v>75100</v>
      </c>
      <c r="AI282" s="186">
        <v>70600</v>
      </c>
      <c r="AJ282" s="186">
        <v>172500</v>
      </c>
      <c r="AK282" s="186"/>
      <c r="AL282" s="186">
        <v>45700</v>
      </c>
      <c r="AM282" s="186">
        <v>69700</v>
      </c>
      <c r="AN282" s="186">
        <v>69000</v>
      </c>
      <c r="AO282" s="186">
        <v>41850</v>
      </c>
      <c r="AP282" s="186">
        <v>28000</v>
      </c>
      <c r="AQ282" s="186">
        <v>80700</v>
      </c>
      <c r="AR282" s="186">
        <v>98200</v>
      </c>
      <c r="AS282" s="186">
        <v>671000</v>
      </c>
      <c r="AT282" s="186">
        <v>178000</v>
      </c>
      <c r="AU282" s="186">
        <v>151000</v>
      </c>
      <c r="AV282" s="186">
        <v>207500</v>
      </c>
      <c r="AW282" s="186">
        <v>78400</v>
      </c>
      <c r="AX282" s="186">
        <v>15150</v>
      </c>
      <c r="AY282" s="189">
        <v>243.45</v>
      </c>
      <c r="AZ282" s="189">
        <v>16262.84</v>
      </c>
      <c r="BA282" s="268">
        <v>16435.740000000002</v>
      </c>
    </row>
    <row r="283" spans="1:53" x14ac:dyDescent="0.25">
      <c r="A283" s="275">
        <v>39352</v>
      </c>
      <c r="B283" s="186">
        <v>75300</v>
      </c>
      <c r="C283" s="186">
        <v>12500</v>
      </c>
      <c r="D283" s="186">
        <v>19400</v>
      </c>
      <c r="E283" s="186">
        <v>26750</v>
      </c>
      <c r="F283" s="186">
        <v>58000</v>
      </c>
      <c r="G283" s="186">
        <v>27400</v>
      </c>
      <c r="H283" s="186">
        <v>75500</v>
      </c>
      <c r="I283" s="186">
        <v>99000</v>
      </c>
      <c r="J283" s="186">
        <v>388000</v>
      </c>
      <c r="K283" s="186">
        <v>67900</v>
      </c>
      <c r="L283" s="186">
        <v>558000</v>
      </c>
      <c r="M283" s="186">
        <v>62500</v>
      </c>
      <c r="N283" s="186">
        <v>48450</v>
      </c>
      <c r="O283" s="186">
        <v>84000</v>
      </c>
      <c r="P283" s="186">
        <v>195500</v>
      </c>
      <c r="Q283" s="186">
        <v>630000</v>
      </c>
      <c r="R283" s="186">
        <v>60300</v>
      </c>
      <c r="S283" s="186">
        <v>81000</v>
      </c>
      <c r="T283" s="186">
        <v>421000</v>
      </c>
      <c r="U283" s="186">
        <v>20800</v>
      </c>
      <c r="V283" s="186">
        <v>26100</v>
      </c>
      <c r="W283" s="186">
        <v>42850</v>
      </c>
      <c r="X283" s="186">
        <v>30950</v>
      </c>
      <c r="Y283" s="186">
        <v>58200</v>
      </c>
      <c r="Z283" s="186">
        <v>42250</v>
      </c>
      <c r="AA283" s="186"/>
      <c r="AB283" s="186">
        <v>45300</v>
      </c>
      <c r="AC283" s="186">
        <v>72000</v>
      </c>
      <c r="AD283" s="186">
        <v>87900</v>
      </c>
      <c r="AE283" s="186">
        <v>96200</v>
      </c>
      <c r="AF283" s="186">
        <v>87000</v>
      </c>
      <c r="AG283" s="186">
        <v>48600</v>
      </c>
      <c r="AH283" s="186">
        <v>76900</v>
      </c>
      <c r="AI283" s="186">
        <v>72700</v>
      </c>
      <c r="AJ283" s="186">
        <v>165500</v>
      </c>
      <c r="AK283" s="186"/>
      <c r="AL283" s="186">
        <v>45900</v>
      </c>
      <c r="AM283" s="186">
        <v>72200</v>
      </c>
      <c r="AN283" s="186">
        <v>64600</v>
      </c>
      <c r="AO283" s="186">
        <v>43850</v>
      </c>
      <c r="AP283" s="186">
        <v>28500</v>
      </c>
      <c r="AQ283" s="186">
        <v>85300</v>
      </c>
      <c r="AR283" s="186">
        <v>96800</v>
      </c>
      <c r="AS283" s="186">
        <v>668000</v>
      </c>
      <c r="AT283" s="186">
        <v>199500</v>
      </c>
      <c r="AU283" s="186">
        <v>165000</v>
      </c>
      <c r="AV283" s="186">
        <v>209000</v>
      </c>
      <c r="AW283" s="186">
        <v>80500</v>
      </c>
      <c r="AX283" s="186">
        <v>15100</v>
      </c>
      <c r="AY283" s="189">
        <v>247.1</v>
      </c>
      <c r="AZ283" s="189">
        <v>16644.490000000002</v>
      </c>
      <c r="BA283" s="268">
        <v>16832.22</v>
      </c>
    </row>
    <row r="284" spans="1:53" x14ac:dyDescent="0.25">
      <c r="A284" s="275">
        <v>39353</v>
      </c>
      <c r="B284" s="186">
        <v>76200</v>
      </c>
      <c r="C284" s="186">
        <v>12450</v>
      </c>
      <c r="D284" s="186">
        <v>19750</v>
      </c>
      <c r="E284" s="186">
        <v>26250</v>
      </c>
      <c r="F284" s="186">
        <v>57900</v>
      </c>
      <c r="G284" s="186">
        <v>27500</v>
      </c>
      <c r="H284" s="186">
        <v>76700</v>
      </c>
      <c r="I284" s="186">
        <v>96700</v>
      </c>
      <c r="J284" s="186">
        <v>390000</v>
      </c>
      <c r="K284" s="186">
        <v>67300</v>
      </c>
      <c r="L284" s="186">
        <v>575000</v>
      </c>
      <c r="M284" s="186">
        <v>60100</v>
      </c>
      <c r="N284" s="186">
        <v>48650</v>
      </c>
      <c r="O284" s="186">
        <v>83000</v>
      </c>
      <c r="P284" s="186">
        <v>197000</v>
      </c>
      <c r="Q284" s="186">
        <v>637000</v>
      </c>
      <c r="R284" s="186">
        <v>59800</v>
      </c>
      <c r="S284" s="186">
        <v>81200</v>
      </c>
      <c r="T284" s="186">
        <v>423000</v>
      </c>
      <c r="U284" s="186">
        <v>20900</v>
      </c>
      <c r="V284" s="186">
        <v>25900</v>
      </c>
      <c r="W284" s="186">
        <v>43150</v>
      </c>
      <c r="X284" s="186">
        <v>31300</v>
      </c>
      <c r="Y284" s="186">
        <v>58900</v>
      </c>
      <c r="Z284" s="186">
        <v>42900</v>
      </c>
      <c r="AA284" s="186"/>
      <c r="AB284" s="186">
        <v>45000</v>
      </c>
      <c r="AC284" s="186">
        <v>71900</v>
      </c>
      <c r="AD284" s="186">
        <v>87400</v>
      </c>
      <c r="AE284" s="186">
        <v>97100</v>
      </c>
      <c r="AF284" s="186">
        <v>85500</v>
      </c>
      <c r="AG284" s="186">
        <v>48350</v>
      </c>
      <c r="AH284" s="186">
        <v>77200</v>
      </c>
      <c r="AI284" s="186">
        <v>73900</v>
      </c>
      <c r="AJ284" s="186">
        <v>159000</v>
      </c>
      <c r="AK284" s="186"/>
      <c r="AL284" s="186">
        <v>45950</v>
      </c>
      <c r="AM284" s="186">
        <v>71500</v>
      </c>
      <c r="AN284" s="186">
        <v>63000</v>
      </c>
      <c r="AO284" s="186">
        <v>43800</v>
      </c>
      <c r="AP284" s="186">
        <v>28950</v>
      </c>
      <c r="AQ284" s="186">
        <v>85500</v>
      </c>
      <c r="AR284" s="186">
        <v>96000</v>
      </c>
      <c r="AS284" s="186">
        <v>673000</v>
      </c>
      <c r="AT284" s="186">
        <v>195000</v>
      </c>
      <c r="AU284" s="186">
        <v>160000</v>
      </c>
      <c r="AV284" s="186">
        <v>210000</v>
      </c>
      <c r="AW284" s="186">
        <v>81400</v>
      </c>
      <c r="AX284" s="186">
        <v>14850</v>
      </c>
      <c r="AY284" s="189">
        <v>247.2</v>
      </c>
      <c r="AZ284" s="189">
        <v>17017.939999999999</v>
      </c>
      <c r="BA284" s="268">
        <v>16785.689999999999</v>
      </c>
    </row>
    <row r="285" spans="1:53" x14ac:dyDescent="0.25">
      <c r="A285" s="275">
        <v>39354</v>
      </c>
      <c r="B285" s="186">
        <v>76200</v>
      </c>
      <c r="C285" s="186">
        <v>12450</v>
      </c>
      <c r="D285" s="186">
        <v>19750</v>
      </c>
      <c r="E285" s="186">
        <v>26250</v>
      </c>
      <c r="F285" s="186">
        <v>57900</v>
      </c>
      <c r="G285" s="186">
        <v>27500</v>
      </c>
      <c r="H285" s="186">
        <v>76700</v>
      </c>
      <c r="I285" s="186">
        <v>96700</v>
      </c>
      <c r="J285" s="186">
        <v>390000</v>
      </c>
      <c r="K285" s="186">
        <v>67300</v>
      </c>
      <c r="L285" s="186">
        <v>575000</v>
      </c>
      <c r="M285" s="186">
        <v>60100</v>
      </c>
      <c r="N285" s="186">
        <v>48650</v>
      </c>
      <c r="O285" s="186">
        <v>83000</v>
      </c>
      <c r="P285" s="186">
        <v>197000</v>
      </c>
      <c r="Q285" s="186">
        <v>637000</v>
      </c>
      <c r="R285" s="186">
        <v>59800</v>
      </c>
      <c r="S285" s="186">
        <v>81200</v>
      </c>
      <c r="T285" s="186">
        <v>423000</v>
      </c>
      <c r="U285" s="186">
        <v>20900</v>
      </c>
      <c r="V285" s="186">
        <v>25900</v>
      </c>
      <c r="W285" s="186">
        <v>43150</v>
      </c>
      <c r="X285" s="186">
        <v>31300</v>
      </c>
      <c r="Y285" s="186">
        <v>58900</v>
      </c>
      <c r="Z285" s="186">
        <v>42900</v>
      </c>
      <c r="AA285" s="186"/>
      <c r="AB285" s="186">
        <v>45000</v>
      </c>
      <c r="AC285" s="186">
        <v>71900</v>
      </c>
      <c r="AD285" s="186">
        <v>87400</v>
      </c>
      <c r="AE285" s="186">
        <v>97100</v>
      </c>
      <c r="AF285" s="186">
        <v>85500</v>
      </c>
      <c r="AG285" s="186">
        <v>48350</v>
      </c>
      <c r="AH285" s="186">
        <v>77200</v>
      </c>
      <c r="AI285" s="186">
        <v>73900</v>
      </c>
      <c r="AJ285" s="186">
        <v>159000</v>
      </c>
      <c r="AK285" s="186"/>
      <c r="AL285" s="186">
        <v>45950</v>
      </c>
      <c r="AM285" s="186">
        <v>71500</v>
      </c>
      <c r="AN285" s="186">
        <v>63000</v>
      </c>
      <c r="AO285" s="186">
        <v>43800</v>
      </c>
      <c r="AP285" s="186">
        <v>28950</v>
      </c>
      <c r="AQ285" s="186">
        <v>85500</v>
      </c>
      <c r="AR285" s="186">
        <v>96000</v>
      </c>
      <c r="AS285" s="186">
        <v>673000</v>
      </c>
      <c r="AT285" s="186">
        <v>195000</v>
      </c>
      <c r="AU285" s="186">
        <v>160000</v>
      </c>
      <c r="AV285" s="186">
        <v>210000</v>
      </c>
      <c r="AW285" s="186">
        <v>81400</v>
      </c>
      <c r="AX285" s="186">
        <v>14850</v>
      </c>
      <c r="AY285" s="189">
        <v>247.2</v>
      </c>
      <c r="AZ285" s="189">
        <v>17017.939999999999</v>
      </c>
      <c r="BA285" s="268">
        <v>16785.689999999999</v>
      </c>
    </row>
    <row r="286" spans="1:53" x14ac:dyDescent="0.25">
      <c r="A286" s="275">
        <v>39355</v>
      </c>
      <c r="B286" s="186">
        <v>76200</v>
      </c>
      <c r="C286" s="186">
        <v>12450</v>
      </c>
      <c r="D286" s="186">
        <v>19750</v>
      </c>
      <c r="E286" s="186">
        <v>26250</v>
      </c>
      <c r="F286" s="186">
        <v>57900</v>
      </c>
      <c r="G286" s="186">
        <v>27500</v>
      </c>
      <c r="H286" s="186">
        <v>76700</v>
      </c>
      <c r="I286" s="186">
        <v>96700</v>
      </c>
      <c r="J286" s="186">
        <v>390000</v>
      </c>
      <c r="K286" s="186">
        <v>67300</v>
      </c>
      <c r="L286" s="186">
        <v>575000</v>
      </c>
      <c r="M286" s="186">
        <v>60100</v>
      </c>
      <c r="N286" s="186">
        <v>48650</v>
      </c>
      <c r="O286" s="186">
        <v>83000</v>
      </c>
      <c r="P286" s="186">
        <v>197000</v>
      </c>
      <c r="Q286" s="186">
        <v>637000</v>
      </c>
      <c r="R286" s="186">
        <v>59800</v>
      </c>
      <c r="S286" s="186">
        <v>81200</v>
      </c>
      <c r="T286" s="186">
        <v>423000</v>
      </c>
      <c r="U286" s="186">
        <v>20900</v>
      </c>
      <c r="V286" s="186">
        <v>25900</v>
      </c>
      <c r="W286" s="186">
        <v>43150</v>
      </c>
      <c r="X286" s="186">
        <v>31300</v>
      </c>
      <c r="Y286" s="186">
        <v>58900</v>
      </c>
      <c r="Z286" s="186">
        <v>42900</v>
      </c>
      <c r="AA286" s="186"/>
      <c r="AB286" s="186">
        <v>45000</v>
      </c>
      <c r="AC286" s="186">
        <v>71900</v>
      </c>
      <c r="AD286" s="186">
        <v>87400</v>
      </c>
      <c r="AE286" s="186">
        <v>97100</v>
      </c>
      <c r="AF286" s="186">
        <v>85500</v>
      </c>
      <c r="AG286" s="186">
        <v>48350</v>
      </c>
      <c r="AH286" s="186">
        <v>77200</v>
      </c>
      <c r="AI286" s="186">
        <v>73900</v>
      </c>
      <c r="AJ286" s="186">
        <v>159000</v>
      </c>
      <c r="AK286" s="186"/>
      <c r="AL286" s="186">
        <v>45950</v>
      </c>
      <c r="AM286" s="186">
        <v>71500</v>
      </c>
      <c r="AN286" s="186">
        <v>63000</v>
      </c>
      <c r="AO286" s="186">
        <v>43800</v>
      </c>
      <c r="AP286" s="186">
        <v>28950</v>
      </c>
      <c r="AQ286" s="186">
        <v>85500</v>
      </c>
      <c r="AR286" s="186">
        <v>96000</v>
      </c>
      <c r="AS286" s="186">
        <v>673000</v>
      </c>
      <c r="AT286" s="186">
        <v>195000</v>
      </c>
      <c r="AU286" s="186">
        <v>160000</v>
      </c>
      <c r="AV286" s="186">
        <v>210000</v>
      </c>
      <c r="AW286" s="186">
        <v>81400</v>
      </c>
      <c r="AX286" s="186">
        <v>14850</v>
      </c>
      <c r="AY286" s="189">
        <v>247.2</v>
      </c>
      <c r="AZ286" s="189">
        <v>17017.939999999999</v>
      </c>
      <c r="BA286" s="268">
        <v>16785.689999999999</v>
      </c>
    </row>
    <row r="287" spans="1:53" x14ac:dyDescent="0.25">
      <c r="A287" s="275">
        <v>39356</v>
      </c>
      <c r="B287" s="186">
        <v>78500</v>
      </c>
      <c r="C287" s="186">
        <v>12250</v>
      </c>
      <c r="D287" s="186">
        <v>19850</v>
      </c>
      <c r="E287" s="186">
        <v>26350</v>
      </c>
      <c r="F287" s="186">
        <v>57400</v>
      </c>
      <c r="G287" s="186">
        <v>28700</v>
      </c>
      <c r="H287" s="186">
        <v>76000</v>
      </c>
      <c r="I287" s="186">
        <v>99000</v>
      </c>
      <c r="J287" s="186">
        <v>397500</v>
      </c>
      <c r="K287" s="186">
        <v>67500</v>
      </c>
      <c r="L287" s="186">
        <v>573000</v>
      </c>
      <c r="M287" s="186">
        <v>60900</v>
      </c>
      <c r="N287" s="186">
        <v>49100</v>
      </c>
      <c r="O287" s="186">
        <v>89900</v>
      </c>
      <c r="P287" s="186">
        <v>201500</v>
      </c>
      <c r="Q287" s="186">
        <v>635000</v>
      </c>
      <c r="R287" s="186">
        <v>61000</v>
      </c>
      <c r="S287" s="186">
        <v>84100</v>
      </c>
      <c r="T287" s="186">
        <v>420000</v>
      </c>
      <c r="U287" s="186">
        <v>21100</v>
      </c>
      <c r="V287" s="186">
        <v>27600</v>
      </c>
      <c r="W287" s="186">
        <v>43700</v>
      </c>
      <c r="X287" s="186">
        <v>31100</v>
      </c>
      <c r="Y287" s="186">
        <v>58600</v>
      </c>
      <c r="Z287" s="186">
        <v>42450</v>
      </c>
      <c r="AA287" s="186"/>
      <c r="AB287" s="186">
        <v>45800</v>
      </c>
      <c r="AC287" s="186">
        <v>72000</v>
      </c>
      <c r="AD287" s="186">
        <v>89800</v>
      </c>
      <c r="AE287" s="186">
        <v>97400</v>
      </c>
      <c r="AF287" s="186">
        <v>87800</v>
      </c>
      <c r="AG287" s="186">
        <v>49200</v>
      </c>
      <c r="AH287" s="186">
        <v>79100</v>
      </c>
      <c r="AI287" s="186">
        <v>73300</v>
      </c>
      <c r="AJ287" s="186">
        <v>162500</v>
      </c>
      <c r="AK287" s="186"/>
      <c r="AL287" s="186">
        <v>46500</v>
      </c>
      <c r="AM287" s="186">
        <v>72000</v>
      </c>
      <c r="AN287" s="186">
        <v>65000</v>
      </c>
      <c r="AO287" s="186">
        <v>43400</v>
      </c>
      <c r="AP287" s="186">
        <v>28900</v>
      </c>
      <c r="AQ287" s="186">
        <v>83900</v>
      </c>
      <c r="AR287" s="186">
        <v>98500</v>
      </c>
      <c r="AS287" s="186">
        <v>681000</v>
      </c>
      <c r="AT287" s="186">
        <v>200000</v>
      </c>
      <c r="AU287" s="186">
        <v>156000</v>
      </c>
      <c r="AV287" s="186">
        <v>210500</v>
      </c>
      <c r="AW287" s="186">
        <v>82100</v>
      </c>
      <c r="AX287" s="186">
        <v>15000</v>
      </c>
      <c r="AY287" s="189">
        <v>249.3</v>
      </c>
      <c r="AZ287" s="189">
        <v>17017.939999999999</v>
      </c>
      <c r="BA287" s="268">
        <v>16845.96</v>
      </c>
    </row>
    <row r="288" spans="1:53" x14ac:dyDescent="0.25">
      <c r="A288" s="275">
        <v>39357</v>
      </c>
      <c r="B288" s="186">
        <v>81600</v>
      </c>
      <c r="C288" s="186">
        <v>12050</v>
      </c>
      <c r="D288" s="186">
        <v>20150</v>
      </c>
      <c r="E288" s="186">
        <v>27500</v>
      </c>
      <c r="F288" s="186">
        <v>58000</v>
      </c>
      <c r="G288" s="186">
        <v>29700</v>
      </c>
      <c r="H288" s="186">
        <v>75700</v>
      </c>
      <c r="I288" s="186">
        <v>106000</v>
      </c>
      <c r="J288" s="186">
        <v>400000</v>
      </c>
      <c r="K288" s="186">
        <v>66300</v>
      </c>
      <c r="L288" s="186">
        <v>579000</v>
      </c>
      <c r="M288" s="186">
        <v>61000</v>
      </c>
      <c r="N288" s="186">
        <v>49500</v>
      </c>
      <c r="O288" s="186">
        <v>91000</v>
      </c>
      <c r="P288" s="186">
        <v>203000</v>
      </c>
      <c r="Q288" s="186">
        <v>636000</v>
      </c>
      <c r="R288" s="186">
        <v>63600</v>
      </c>
      <c r="S288" s="186">
        <v>84600</v>
      </c>
      <c r="T288" s="186">
        <v>434500</v>
      </c>
      <c r="U288" s="186">
        <v>21600</v>
      </c>
      <c r="V288" s="186">
        <v>28850</v>
      </c>
      <c r="W288" s="186">
        <v>44800</v>
      </c>
      <c r="X288" s="186">
        <v>31000</v>
      </c>
      <c r="Y288" s="186">
        <v>58000</v>
      </c>
      <c r="Z288" s="186">
        <v>43300</v>
      </c>
      <c r="AA288" s="186"/>
      <c r="AB288" s="186">
        <v>48050</v>
      </c>
      <c r="AC288" s="186">
        <v>75700</v>
      </c>
      <c r="AD288" s="186">
        <v>95000</v>
      </c>
      <c r="AE288" s="186">
        <v>98200</v>
      </c>
      <c r="AF288" s="186">
        <v>95000</v>
      </c>
      <c r="AG288" s="186">
        <v>48950</v>
      </c>
      <c r="AH288" s="186">
        <v>82100</v>
      </c>
      <c r="AI288" s="186">
        <v>72500</v>
      </c>
      <c r="AJ288" s="186">
        <v>175500</v>
      </c>
      <c r="AK288" s="186"/>
      <c r="AL288" s="186">
        <v>46500</v>
      </c>
      <c r="AM288" s="186">
        <v>73000</v>
      </c>
      <c r="AN288" s="186">
        <v>68000</v>
      </c>
      <c r="AO288" s="186">
        <v>45150</v>
      </c>
      <c r="AP288" s="186">
        <v>28600</v>
      </c>
      <c r="AQ288" s="186">
        <v>85100</v>
      </c>
      <c r="AR288" s="186">
        <v>102000</v>
      </c>
      <c r="AS288" s="186">
        <v>765000</v>
      </c>
      <c r="AT288" s="186">
        <v>200500</v>
      </c>
      <c r="AU288" s="186">
        <v>159000</v>
      </c>
      <c r="AV288" s="186">
        <v>216500</v>
      </c>
      <c r="AW288" s="186">
        <v>82000</v>
      </c>
      <c r="AX288" s="186">
        <v>14850</v>
      </c>
      <c r="AY288" s="189">
        <v>256.8</v>
      </c>
      <c r="AZ288" s="189">
        <v>17973.87</v>
      </c>
      <c r="BA288" s="268">
        <v>17046.78</v>
      </c>
    </row>
    <row r="289" spans="1:53" x14ac:dyDescent="0.25">
      <c r="A289" s="275">
        <v>39358</v>
      </c>
      <c r="B289" s="186">
        <v>81600</v>
      </c>
      <c r="C289" s="186">
        <v>12050</v>
      </c>
      <c r="D289" s="186">
        <v>20150</v>
      </c>
      <c r="E289" s="186">
        <v>27500</v>
      </c>
      <c r="F289" s="186">
        <v>58000</v>
      </c>
      <c r="G289" s="186">
        <v>29700</v>
      </c>
      <c r="H289" s="186">
        <v>75700</v>
      </c>
      <c r="I289" s="186">
        <v>106000</v>
      </c>
      <c r="J289" s="186">
        <v>400000</v>
      </c>
      <c r="K289" s="186">
        <v>66300</v>
      </c>
      <c r="L289" s="186">
        <v>579000</v>
      </c>
      <c r="M289" s="186">
        <v>61000</v>
      </c>
      <c r="N289" s="186">
        <v>49500</v>
      </c>
      <c r="O289" s="186">
        <v>91000</v>
      </c>
      <c r="P289" s="186">
        <v>203000</v>
      </c>
      <c r="Q289" s="186">
        <v>636000</v>
      </c>
      <c r="R289" s="186">
        <v>63600</v>
      </c>
      <c r="S289" s="186">
        <v>84600</v>
      </c>
      <c r="T289" s="186">
        <v>434500</v>
      </c>
      <c r="U289" s="186">
        <v>21600</v>
      </c>
      <c r="V289" s="186">
        <v>28850</v>
      </c>
      <c r="W289" s="186">
        <v>44800</v>
      </c>
      <c r="X289" s="186">
        <v>31000</v>
      </c>
      <c r="Y289" s="186">
        <v>58000</v>
      </c>
      <c r="Z289" s="186">
        <v>43300</v>
      </c>
      <c r="AA289" s="186"/>
      <c r="AB289" s="186">
        <v>48050</v>
      </c>
      <c r="AC289" s="186">
        <v>75700</v>
      </c>
      <c r="AD289" s="186">
        <v>95000</v>
      </c>
      <c r="AE289" s="186">
        <v>98200</v>
      </c>
      <c r="AF289" s="186">
        <v>95000</v>
      </c>
      <c r="AG289" s="186">
        <v>48950</v>
      </c>
      <c r="AH289" s="186">
        <v>82100</v>
      </c>
      <c r="AI289" s="186">
        <v>72500</v>
      </c>
      <c r="AJ289" s="186">
        <v>175500</v>
      </c>
      <c r="AK289" s="186"/>
      <c r="AL289" s="186">
        <v>46500</v>
      </c>
      <c r="AM289" s="186">
        <v>73000</v>
      </c>
      <c r="AN289" s="186">
        <v>68000</v>
      </c>
      <c r="AO289" s="186">
        <v>45150</v>
      </c>
      <c r="AP289" s="186">
        <v>28600</v>
      </c>
      <c r="AQ289" s="186">
        <v>85100</v>
      </c>
      <c r="AR289" s="186">
        <v>102000</v>
      </c>
      <c r="AS289" s="186">
        <v>765000</v>
      </c>
      <c r="AT289" s="186">
        <v>200500</v>
      </c>
      <c r="AU289" s="186">
        <v>159000</v>
      </c>
      <c r="AV289" s="186">
        <v>216500</v>
      </c>
      <c r="AW289" s="186">
        <v>82000</v>
      </c>
      <c r="AX289" s="186">
        <v>14850</v>
      </c>
      <c r="AY289" s="189">
        <v>256.8</v>
      </c>
      <c r="AZ289" s="189">
        <v>17317.53</v>
      </c>
      <c r="BA289" s="268">
        <v>17199.89</v>
      </c>
    </row>
    <row r="290" spans="1:53" x14ac:dyDescent="0.25">
      <c r="A290" s="275">
        <v>39359</v>
      </c>
      <c r="B290" s="186">
        <v>82900</v>
      </c>
      <c r="C290" s="186">
        <v>11900</v>
      </c>
      <c r="D290" s="186">
        <v>20450</v>
      </c>
      <c r="E290" s="186">
        <v>27500</v>
      </c>
      <c r="F290" s="186">
        <v>58000</v>
      </c>
      <c r="G290" s="186">
        <v>31000</v>
      </c>
      <c r="H290" s="186">
        <v>75500</v>
      </c>
      <c r="I290" s="186">
        <v>111000</v>
      </c>
      <c r="J290" s="186">
        <v>390000</v>
      </c>
      <c r="K290" s="186">
        <v>62700</v>
      </c>
      <c r="L290" s="186">
        <v>565000</v>
      </c>
      <c r="M290" s="186">
        <v>59600</v>
      </c>
      <c r="N290" s="186">
        <v>49400</v>
      </c>
      <c r="O290" s="186">
        <v>92900</v>
      </c>
      <c r="P290" s="186">
        <v>209000</v>
      </c>
      <c r="Q290" s="186">
        <v>631000</v>
      </c>
      <c r="R290" s="186">
        <v>64000</v>
      </c>
      <c r="S290" s="186">
        <v>80000</v>
      </c>
      <c r="T290" s="186">
        <v>441000</v>
      </c>
      <c r="U290" s="186">
        <v>22000</v>
      </c>
      <c r="V290" s="186">
        <v>29650</v>
      </c>
      <c r="W290" s="186">
        <v>45650</v>
      </c>
      <c r="X290" s="186">
        <v>29700</v>
      </c>
      <c r="Y290" s="186">
        <v>58000</v>
      </c>
      <c r="Z290" s="186">
        <v>43000</v>
      </c>
      <c r="AA290" s="186"/>
      <c r="AB290" s="186">
        <v>49200</v>
      </c>
      <c r="AC290" s="186">
        <v>74700</v>
      </c>
      <c r="AD290" s="186">
        <v>97900</v>
      </c>
      <c r="AE290" s="186">
        <v>93000</v>
      </c>
      <c r="AF290" s="186">
        <v>98000</v>
      </c>
      <c r="AG290" s="186">
        <v>48100</v>
      </c>
      <c r="AH290" s="186">
        <v>82800</v>
      </c>
      <c r="AI290" s="186">
        <v>71700</v>
      </c>
      <c r="AJ290" s="186">
        <v>184500</v>
      </c>
      <c r="AK290" s="186"/>
      <c r="AL290" s="186">
        <v>46300</v>
      </c>
      <c r="AM290" s="186">
        <v>72800</v>
      </c>
      <c r="AN290" s="186">
        <v>66600</v>
      </c>
      <c r="AO290" s="186">
        <v>43300</v>
      </c>
      <c r="AP290" s="186">
        <v>27950</v>
      </c>
      <c r="AQ290" s="186">
        <v>86600</v>
      </c>
      <c r="AR290" s="186">
        <v>105000</v>
      </c>
      <c r="AS290" s="186">
        <v>700000</v>
      </c>
      <c r="AT290" s="186">
        <v>203000</v>
      </c>
      <c r="AU290" s="186">
        <v>155500</v>
      </c>
      <c r="AV290" s="186">
        <v>218500</v>
      </c>
      <c r="AW290" s="186">
        <v>79000</v>
      </c>
      <c r="AX290" s="186">
        <v>14750</v>
      </c>
      <c r="AY290" s="189">
        <v>254.92</v>
      </c>
      <c r="AZ290" s="189">
        <v>16727.05</v>
      </c>
      <c r="BA290" s="268">
        <v>17092.490000000002</v>
      </c>
    </row>
    <row r="291" spans="1:53" x14ac:dyDescent="0.25">
      <c r="A291" s="275">
        <v>39360</v>
      </c>
      <c r="B291" s="186">
        <v>83200</v>
      </c>
      <c r="C291" s="186">
        <v>11750</v>
      </c>
      <c r="D291" s="186">
        <v>20000</v>
      </c>
      <c r="E291" s="186">
        <v>27500</v>
      </c>
      <c r="F291" s="186">
        <v>59200</v>
      </c>
      <c r="G291" s="186">
        <v>31050</v>
      </c>
      <c r="H291" s="186">
        <v>75200</v>
      </c>
      <c r="I291" s="186">
        <v>109500</v>
      </c>
      <c r="J291" s="186">
        <v>397000</v>
      </c>
      <c r="K291" s="186">
        <v>63900</v>
      </c>
      <c r="L291" s="186">
        <v>553000</v>
      </c>
      <c r="M291" s="186">
        <v>61600</v>
      </c>
      <c r="N291" s="186">
        <v>49400</v>
      </c>
      <c r="O291" s="186">
        <v>94200</v>
      </c>
      <c r="P291" s="186">
        <v>214000</v>
      </c>
      <c r="Q291" s="186">
        <v>650000</v>
      </c>
      <c r="R291" s="186">
        <v>64200</v>
      </c>
      <c r="S291" s="186">
        <v>77500</v>
      </c>
      <c r="T291" s="186">
        <v>444000</v>
      </c>
      <c r="U291" s="186">
        <v>22000</v>
      </c>
      <c r="V291" s="186">
        <v>29600</v>
      </c>
      <c r="W291" s="186">
        <v>45800</v>
      </c>
      <c r="X291" s="186">
        <v>29400</v>
      </c>
      <c r="Y291" s="186">
        <v>58500</v>
      </c>
      <c r="Z291" s="186">
        <v>42900</v>
      </c>
      <c r="AA291" s="186"/>
      <c r="AB291" s="186">
        <v>49000</v>
      </c>
      <c r="AC291" s="186">
        <v>78000</v>
      </c>
      <c r="AD291" s="186">
        <v>96700</v>
      </c>
      <c r="AE291" s="186">
        <v>93600</v>
      </c>
      <c r="AF291" s="186">
        <v>95900</v>
      </c>
      <c r="AG291" s="186">
        <v>49350</v>
      </c>
      <c r="AH291" s="186">
        <v>82500</v>
      </c>
      <c r="AI291" s="186">
        <v>69500</v>
      </c>
      <c r="AJ291" s="186">
        <v>175000</v>
      </c>
      <c r="AK291" s="186"/>
      <c r="AL291" s="186">
        <v>46400</v>
      </c>
      <c r="AM291" s="186">
        <v>73200</v>
      </c>
      <c r="AN291" s="186">
        <v>67600</v>
      </c>
      <c r="AO291" s="186">
        <v>42900</v>
      </c>
      <c r="AP291" s="186">
        <v>29000</v>
      </c>
      <c r="AQ291" s="186">
        <v>87900</v>
      </c>
      <c r="AR291" s="186">
        <v>105000</v>
      </c>
      <c r="AS291" s="186">
        <v>685000</v>
      </c>
      <c r="AT291" s="186">
        <v>192000</v>
      </c>
      <c r="AU291" s="186">
        <v>147500</v>
      </c>
      <c r="AV291" s="186">
        <v>216000</v>
      </c>
      <c r="AW291" s="186">
        <v>79400</v>
      </c>
      <c r="AX291" s="186">
        <v>15000</v>
      </c>
      <c r="AY291" s="189">
        <v>253.63</v>
      </c>
      <c r="AZ291" s="189">
        <v>17540.02</v>
      </c>
      <c r="BA291" s="268">
        <v>17065.04</v>
      </c>
    </row>
    <row r="292" spans="1:53" x14ac:dyDescent="0.25">
      <c r="A292" s="275">
        <v>39361</v>
      </c>
      <c r="B292" s="186">
        <v>83200</v>
      </c>
      <c r="C292" s="186">
        <v>11750</v>
      </c>
      <c r="D292" s="186">
        <v>20000</v>
      </c>
      <c r="E292" s="186">
        <v>27500</v>
      </c>
      <c r="F292" s="186">
        <v>59200</v>
      </c>
      <c r="G292" s="186">
        <v>31050</v>
      </c>
      <c r="H292" s="186">
        <v>75200</v>
      </c>
      <c r="I292" s="186">
        <v>109500</v>
      </c>
      <c r="J292" s="186">
        <v>397000</v>
      </c>
      <c r="K292" s="186">
        <v>63900</v>
      </c>
      <c r="L292" s="186">
        <v>553000</v>
      </c>
      <c r="M292" s="186">
        <v>61600</v>
      </c>
      <c r="N292" s="186">
        <v>49400</v>
      </c>
      <c r="O292" s="186">
        <v>94200</v>
      </c>
      <c r="P292" s="186">
        <v>214000</v>
      </c>
      <c r="Q292" s="186">
        <v>650000</v>
      </c>
      <c r="R292" s="186">
        <v>64200</v>
      </c>
      <c r="S292" s="186">
        <v>77500</v>
      </c>
      <c r="T292" s="186">
        <v>444000</v>
      </c>
      <c r="U292" s="186">
        <v>22000</v>
      </c>
      <c r="V292" s="186">
        <v>29600</v>
      </c>
      <c r="W292" s="186">
        <v>45800</v>
      </c>
      <c r="X292" s="186">
        <v>29400</v>
      </c>
      <c r="Y292" s="186">
        <v>58500</v>
      </c>
      <c r="Z292" s="186">
        <v>42900</v>
      </c>
      <c r="AA292" s="186"/>
      <c r="AB292" s="186">
        <v>49000</v>
      </c>
      <c r="AC292" s="186">
        <v>78000</v>
      </c>
      <c r="AD292" s="186">
        <v>96700</v>
      </c>
      <c r="AE292" s="186">
        <v>93600</v>
      </c>
      <c r="AF292" s="186">
        <v>95900</v>
      </c>
      <c r="AG292" s="186">
        <v>49350</v>
      </c>
      <c r="AH292" s="186">
        <v>82500</v>
      </c>
      <c r="AI292" s="186">
        <v>69500</v>
      </c>
      <c r="AJ292" s="186">
        <v>175000</v>
      </c>
      <c r="AK292" s="186"/>
      <c r="AL292" s="186">
        <v>46400</v>
      </c>
      <c r="AM292" s="186">
        <v>73200</v>
      </c>
      <c r="AN292" s="186">
        <v>67600</v>
      </c>
      <c r="AO292" s="186">
        <v>42900</v>
      </c>
      <c r="AP292" s="186">
        <v>29000</v>
      </c>
      <c r="AQ292" s="186">
        <v>87900</v>
      </c>
      <c r="AR292" s="186">
        <v>105000</v>
      </c>
      <c r="AS292" s="186">
        <v>685000</v>
      </c>
      <c r="AT292" s="186">
        <v>192000</v>
      </c>
      <c r="AU292" s="186">
        <v>147500</v>
      </c>
      <c r="AV292" s="186">
        <v>216000</v>
      </c>
      <c r="AW292" s="186">
        <v>79400</v>
      </c>
      <c r="AX292" s="186">
        <v>15000</v>
      </c>
      <c r="AY292" s="189">
        <v>253.63</v>
      </c>
      <c r="AZ292" s="189">
        <v>17540.02</v>
      </c>
      <c r="BA292" s="268">
        <v>17065.04</v>
      </c>
    </row>
    <row r="293" spans="1:53" x14ac:dyDescent="0.25">
      <c r="A293" s="275">
        <v>39362</v>
      </c>
      <c r="B293" s="186">
        <v>83200</v>
      </c>
      <c r="C293" s="186">
        <v>11750</v>
      </c>
      <c r="D293" s="186">
        <v>20000</v>
      </c>
      <c r="E293" s="186">
        <v>27500</v>
      </c>
      <c r="F293" s="186">
        <v>59200</v>
      </c>
      <c r="G293" s="186">
        <v>31050</v>
      </c>
      <c r="H293" s="186">
        <v>75200</v>
      </c>
      <c r="I293" s="186">
        <v>109500</v>
      </c>
      <c r="J293" s="186">
        <v>397000</v>
      </c>
      <c r="K293" s="186">
        <v>63900</v>
      </c>
      <c r="L293" s="186">
        <v>553000</v>
      </c>
      <c r="M293" s="186">
        <v>61600</v>
      </c>
      <c r="N293" s="186">
        <v>49400</v>
      </c>
      <c r="O293" s="186">
        <v>94200</v>
      </c>
      <c r="P293" s="186">
        <v>214000</v>
      </c>
      <c r="Q293" s="186">
        <v>650000</v>
      </c>
      <c r="R293" s="186">
        <v>64200</v>
      </c>
      <c r="S293" s="186">
        <v>77500</v>
      </c>
      <c r="T293" s="186">
        <v>444000</v>
      </c>
      <c r="U293" s="186">
        <v>22000</v>
      </c>
      <c r="V293" s="186">
        <v>29600</v>
      </c>
      <c r="W293" s="186">
        <v>45800</v>
      </c>
      <c r="X293" s="186">
        <v>29400</v>
      </c>
      <c r="Y293" s="186">
        <v>58500</v>
      </c>
      <c r="Z293" s="186">
        <v>42900</v>
      </c>
      <c r="AA293" s="186"/>
      <c r="AB293" s="186">
        <v>49000</v>
      </c>
      <c r="AC293" s="186">
        <v>78000</v>
      </c>
      <c r="AD293" s="186">
        <v>96700</v>
      </c>
      <c r="AE293" s="186">
        <v>93600</v>
      </c>
      <c r="AF293" s="186">
        <v>95900</v>
      </c>
      <c r="AG293" s="186">
        <v>49350</v>
      </c>
      <c r="AH293" s="186">
        <v>82500</v>
      </c>
      <c r="AI293" s="186">
        <v>69500</v>
      </c>
      <c r="AJ293" s="186">
        <v>175000</v>
      </c>
      <c r="AK293" s="186"/>
      <c r="AL293" s="186">
        <v>46400</v>
      </c>
      <c r="AM293" s="186">
        <v>73200</v>
      </c>
      <c r="AN293" s="186">
        <v>67600</v>
      </c>
      <c r="AO293" s="186">
        <v>42900</v>
      </c>
      <c r="AP293" s="186">
        <v>29000</v>
      </c>
      <c r="AQ293" s="186">
        <v>87900</v>
      </c>
      <c r="AR293" s="186">
        <v>105000</v>
      </c>
      <c r="AS293" s="186">
        <v>685000</v>
      </c>
      <c r="AT293" s="186">
        <v>192000</v>
      </c>
      <c r="AU293" s="186">
        <v>147500</v>
      </c>
      <c r="AV293" s="186">
        <v>216000</v>
      </c>
      <c r="AW293" s="186">
        <v>79400</v>
      </c>
      <c r="AX293" s="186">
        <v>15000</v>
      </c>
      <c r="AY293" s="189">
        <v>253.63</v>
      </c>
      <c r="AZ293" s="189">
        <v>17540.02</v>
      </c>
      <c r="BA293" s="268">
        <v>17065.04</v>
      </c>
    </row>
    <row r="294" spans="1:53" x14ac:dyDescent="0.25">
      <c r="A294" s="275">
        <v>39363</v>
      </c>
      <c r="B294" s="186">
        <v>82500</v>
      </c>
      <c r="C294" s="186">
        <v>11650</v>
      </c>
      <c r="D294" s="186">
        <v>19650</v>
      </c>
      <c r="E294" s="186">
        <v>28100</v>
      </c>
      <c r="F294" s="186">
        <v>60400</v>
      </c>
      <c r="G294" s="186">
        <v>31000</v>
      </c>
      <c r="H294" s="186">
        <v>76700</v>
      </c>
      <c r="I294" s="186">
        <v>114500</v>
      </c>
      <c r="J294" s="186">
        <v>400500</v>
      </c>
      <c r="K294" s="186">
        <v>63300</v>
      </c>
      <c r="L294" s="186">
        <v>551000</v>
      </c>
      <c r="M294" s="186">
        <v>63300</v>
      </c>
      <c r="N294" s="186">
        <v>51600</v>
      </c>
      <c r="O294" s="186">
        <v>102500</v>
      </c>
      <c r="P294" s="186">
        <v>213000</v>
      </c>
      <c r="Q294" s="186">
        <v>660000</v>
      </c>
      <c r="R294" s="186">
        <v>62500</v>
      </c>
      <c r="S294" s="186">
        <v>74200</v>
      </c>
      <c r="T294" s="186">
        <v>467500</v>
      </c>
      <c r="U294" s="186">
        <v>22000</v>
      </c>
      <c r="V294" s="186">
        <v>30100</v>
      </c>
      <c r="W294" s="186">
        <v>44750</v>
      </c>
      <c r="X294" s="186">
        <v>29300</v>
      </c>
      <c r="Y294" s="186">
        <v>57500</v>
      </c>
      <c r="Z294" s="186">
        <v>42400</v>
      </c>
      <c r="AA294" s="186"/>
      <c r="AB294" s="186">
        <v>52500</v>
      </c>
      <c r="AC294" s="186">
        <v>81200</v>
      </c>
      <c r="AD294" s="186">
        <v>96800</v>
      </c>
      <c r="AE294" s="186">
        <v>91900</v>
      </c>
      <c r="AF294" s="186">
        <v>98300</v>
      </c>
      <c r="AG294" s="186">
        <v>49500</v>
      </c>
      <c r="AH294" s="186">
        <v>82500</v>
      </c>
      <c r="AI294" s="186">
        <v>69200</v>
      </c>
      <c r="AJ294" s="186">
        <v>183500</v>
      </c>
      <c r="AK294" s="186"/>
      <c r="AL294" s="186">
        <v>46250</v>
      </c>
      <c r="AM294" s="186">
        <v>73300</v>
      </c>
      <c r="AN294" s="186">
        <v>70200</v>
      </c>
      <c r="AO294" s="186">
        <v>45950</v>
      </c>
      <c r="AP294" s="186">
        <v>29100</v>
      </c>
      <c r="AQ294" s="186">
        <v>90700</v>
      </c>
      <c r="AR294" s="186">
        <v>106000</v>
      </c>
      <c r="AS294" s="186">
        <v>693000</v>
      </c>
      <c r="AT294" s="186">
        <v>198500</v>
      </c>
      <c r="AU294" s="186">
        <v>148000</v>
      </c>
      <c r="AV294" s="186">
        <v>216500</v>
      </c>
      <c r="AW294" s="186">
        <v>79300</v>
      </c>
      <c r="AX294" s="186">
        <v>15000</v>
      </c>
      <c r="AY294" s="189">
        <v>255.87</v>
      </c>
      <c r="AZ294" s="189">
        <v>17511.82</v>
      </c>
      <c r="BA294" s="268">
        <v>17065.04</v>
      </c>
    </row>
    <row r="295" spans="1:53" x14ac:dyDescent="0.25">
      <c r="A295" s="275">
        <v>39364</v>
      </c>
      <c r="B295" s="186">
        <v>82600</v>
      </c>
      <c r="C295" s="186">
        <v>11650</v>
      </c>
      <c r="D295" s="186">
        <v>19600</v>
      </c>
      <c r="E295" s="186">
        <v>28200</v>
      </c>
      <c r="F295" s="186">
        <v>61700</v>
      </c>
      <c r="G295" s="186">
        <v>29900</v>
      </c>
      <c r="H295" s="186">
        <v>80800</v>
      </c>
      <c r="I295" s="186">
        <v>119000</v>
      </c>
      <c r="J295" s="186">
        <v>413500</v>
      </c>
      <c r="K295" s="186">
        <v>62700</v>
      </c>
      <c r="L295" s="186">
        <v>537000</v>
      </c>
      <c r="M295" s="186">
        <v>65900</v>
      </c>
      <c r="N295" s="186">
        <v>52400</v>
      </c>
      <c r="O295" s="186">
        <v>103000</v>
      </c>
      <c r="P295" s="186">
        <v>214500</v>
      </c>
      <c r="Q295" s="186">
        <v>668000</v>
      </c>
      <c r="R295" s="186">
        <v>63000</v>
      </c>
      <c r="S295" s="186">
        <v>73400</v>
      </c>
      <c r="T295" s="186">
        <v>478500</v>
      </c>
      <c r="U295" s="186">
        <v>21800</v>
      </c>
      <c r="V295" s="186">
        <v>28100</v>
      </c>
      <c r="W295" s="186">
        <v>43900</v>
      </c>
      <c r="X295" s="186">
        <v>29000</v>
      </c>
      <c r="Y295" s="186">
        <v>57300</v>
      </c>
      <c r="Z295" s="186">
        <v>41850</v>
      </c>
      <c r="AA295" s="186"/>
      <c r="AB295" s="186">
        <v>51300</v>
      </c>
      <c r="AC295" s="186">
        <v>82000</v>
      </c>
      <c r="AD295" s="186">
        <v>98700</v>
      </c>
      <c r="AE295" s="186">
        <v>90800</v>
      </c>
      <c r="AF295" s="186">
        <v>100000</v>
      </c>
      <c r="AG295" s="186">
        <v>47700</v>
      </c>
      <c r="AH295" s="186">
        <v>82300</v>
      </c>
      <c r="AI295" s="186">
        <v>69400</v>
      </c>
      <c r="AJ295" s="186">
        <v>173500</v>
      </c>
      <c r="AK295" s="186"/>
      <c r="AL295" s="186">
        <v>46200</v>
      </c>
      <c r="AM295" s="186">
        <v>73500</v>
      </c>
      <c r="AN295" s="186">
        <v>74700</v>
      </c>
      <c r="AO295" s="186">
        <v>44950</v>
      </c>
      <c r="AP295" s="186">
        <v>27550</v>
      </c>
      <c r="AQ295" s="186">
        <v>92800</v>
      </c>
      <c r="AR295" s="186">
        <v>111000</v>
      </c>
      <c r="AS295" s="186">
        <v>705000</v>
      </c>
      <c r="AT295" s="186">
        <v>196000</v>
      </c>
      <c r="AU295" s="186">
        <v>147500</v>
      </c>
      <c r="AV295" s="186">
        <v>221000</v>
      </c>
      <c r="AW295" s="186">
        <v>78700</v>
      </c>
      <c r="AX295" s="186">
        <v>15150</v>
      </c>
      <c r="AY295" s="189">
        <v>256.19</v>
      </c>
      <c r="AZ295" s="189">
        <v>17840.71</v>
      </c>
      <c r="BA295" s="268">
        <v>17159.900000000001</v>
      </c>
    </row>
    <row r="296" spans="1:53" x14ac:dyDescent="0.25">
      <c r="A296" s="275">
        <v>39365</v>
      </c>
      <c r="B296" s="186">
        <v>83500</v>
      </c>
      <c r="C296" s="186">
        <v>11600</v>
      </c>
      <c r="D296" s="186">
        <v>19750</v>
      </c>
      <c r="E296" s="186">
        <v>28000</v>
      </c>
      <c r="F296" s="186">
        <v>60700</v>
      </c>
      <c r="G296" s="186">
        <v>28900</v>
      </c>
      <c r="H296" s="186">
        <v>87600</v>
      </c>
      <c r="I296" s="186">
        <v>121000</v>
      </c>
      <c r="J296" s="186">
        <v>428000</v>
      </c>
      <c r="K296" s="186">
        <v>67300</v>
      </c>
      <c r="L296" s="186">
        <v>552000</v>
      </c>
      <c r="M296" s="186">
        <v>64700</v>
      </c>
      <c r="N296" s="186">
        <v>51500</v>
      </c>
      <c r="O296" s="186">
        <v>102500</v>
      </c>
      <c r="P296" s="186">
        <v>217500</v>
      </c>
      <c r="Q296" s="186">
        <v>676000</v>
      </c>
      <c r="R296" s="186">
        <v>64000</v>
      </c>
      <c r="S296" s="186">
        <v>73300</v>
      </c>
      <c r="T296" s="186">
        <v>484000</v>
      </c>
      <c r="U296" s="186">
        <v>21850</v>
      </c>
      <c r="V296" s="186">
        <v>28200</v>
      </c>
      <c r="W296" s="186">
        <v>44200</v>
      </c>
      <c r="X296" s="186">
        <v>28950</v>
      </c>
      <c r="Y296" s="186">
        <v>59800</v>
      </c>
      <c r="Z296" s="186">
        <v>42250</v>
      </c>
      <c r="AA296" s="186"/>
      <c r="AB296" s="186">
        <v>50800</v>
      </c>
      <c r="AC296" s="186">
        <v>82500</v>
      </c>
      <c r="AD296" s="186">
        <v>101500</v>
      </c>
      <c r="AE296" s="186">
        <v>90300</v>
      </c>
      <c r="AF296" s="186">
        <v>102500</v>
      </c>
      <c r="AG296" s="186">
        <v>51400</v>
      </c>
      <c r="AH296" s="186">
        <v>82900</v>
      </c>
      <c r="AI296" s="186">
        <v>70400</v>
      </c>
      <c r="AJ296" s="186">
        <v>182000</v>
      </c>
      <c r="AK296" s="186"/>
      <c r="AL296" s="186">
        <v>46000</v>
      </c>
      <c r="AM296" s="186">
        <v>75000</v>
      </c>
      <c r="AN296" s="186">
        <v>77500</v>
      </c>
      <c r="AO296" s="186">
        <v>45000</v>
      </c>
      <c r="AP296" s="186">
        <v>27100</v>
      </c>
      <c r="AQ296" s="186">
        <v>88900</v>
      </c>
      <c r="AR296" s="186">
        <v>115000</v>
      </c>
      <c r="AS296" s="186">
        <v>699000</v>
      </c>
      <c r="AT296" s="186">
        <v>210500</v>
      </c>
      <c r="AU296" s="186">
        <v>156000</v>
      </c>
      <c r="AV296" s="186">
        <v>240000</v>
      </c>
      <c r="AW296" s="186">
        <v>78900</v>
      </c>
      <c r="AX296" s="186">
        <v>15350</v>
      </c>
      <c r="AY296" s="189">
        <v>259.79000000000002</v>
      </c>
      <c r="AZ296" s="189">
        <v>18285.919999999998</v>
      </c>
      <c r="BA296" s="268">
        <v>17177.89</v>
      </c>
    </row>
    <row r="297" spans="1:53" x14ac:dyDescent="0.25">
      <c r="A297" s="275">
        <v>39366</v>
      </c>
      <c r="B297" s="186">
        <v>82400</v>
      </c>
      <c r="C297" s="186">
        <v>11150</v>
      </c>
      <c r="D297" s="186">
        <v>19250</v>
      </c>
      <c r="E297" s="186">
        <v>27800</v>
      </c>
      <c r="F297" s="186">
        <v>61300</v>
      </c>
      <c r="G297" s="186">
        <v>29050</v>
      </c>
      <c r="H297" s="186">
        <v>86300</v>
      </c>
      <c r="I297" s="186">
        <v>129000</v>
      </c>
      <c r="J297" s="186">
        <v>442500</v>
      </c>
      <c r="K297" s="186">
        <v>72800</v>
      </c>
      <c r="L297" s="186">
        <v>555000</v>
      </c>
      <c r="M297" s="186">
        <v>66200</v>
      </c>
      <c r="N297" s="186">
        <v>52500</v>
      </c>
      <c r="O297" s="186">
        <v>108500</v>
      </c>
      <c r="P297" s="186">
        <v>217500</v>
      </c>
      <c r="Q297" s="186">
        <v>686000</v>
      </c>
      <c r="R297" s="186">
        <v>64700</v>
      </c>
      <c r="S297" s="186">
        <v>72000</v>
      </c>
      <c r="T297" s="186">
        <v>500000</v>
      </c>
      <c r="U297" s="186">
        <v>21100</v>
      </c>
      <c r="V297" s="186">
        <v>27600</v>
      </c>
      <c r="W297" s="186">
        <v>43000</v>
      </c>
      <c r="X297" s="186">
        <v>28650</v>
      </c>
      <c r="Y297" s="186">
        <v>60500</v>
      </c>
      <c r="Z297" s="186">
        <v>41700</v>
      </c>
      <c r="AA297" s="186"/>
      <c r="AB297" s="186">
        <v>54000</v>
      </c>
      <c r="AC297" s="186">
        <v>83700</v>
      </c>
      <c r="AD297" s="186">
        <v>99500</v>
      </c>
      <c r="AE297" s="186">
        <v>88400</v>
      </c>
      <c r="AF297" s="186">
        <v>99900</v>
      </c>
      <c r="AG297" s="186">
        <v>52800</v>
      </c>
      <c r="AH297" s="186">
        <v>87300</v>
      </c>
      <c r="AI297" s="186">
        <v>68700</v>
      </c>
      <c r="AJ297" s="186">
        <v>182500</v>
      </c>
      <c r="AK297" s="186"/>
      <c r="AL297" s="186">
        <v>45350</v>
      </c>
      <c r="AM297" s="186">
        <v>76800</v>
      </c>
      <c r="AN297" s="186">
        <v>77400</v>
      </c>
      <c r="AO297" s="186">
        <v>44200</v>
      </c>
      <c r="AP297" s="186">
        <v>26100</v>
      </c>
      <c r="AQ297" s="186">
        <v>89000</v>
      </c>
      <c r="AR297" s="186">
        <v>117500</v>
      </c>
      <c r="AS297" s="186">
        <v>700000</v>
      </c>
      <c r="AT297" s="186">
        <v>211500</v>
      </c>
      <c r="AU297" s="186">
        <v>154000</v>
      </c>
      <c r="AV297" s="186">
        <v>238000</v>
      </c>
      <c r="AW297" s="186">
        <v>79300</v>
      </c>
      <c r="AX297" s="186">
        <v>14850</v>
      </c>
      <c r="AY297" s="189">
        <v>261.82</v>
      </c>
      <c r="AZ297" s="189">
        <v>19218.05</v>
      </c>
      <c r="BA297" s="268">
        <v>17458.98</v>
      </c>
    </row>
    <row r="298" spans="1:53" x14ac:dyDescent="0.25">
      <c r="A298" s="275">
        <v>39367</v>
      </c>
      <c r="B298" s="186">
        <v>79000</v>
      </c>
      <c r="C298" s="186">
        <v>11000</v>
      </c>
      <c r="D298" s="186">
        <v>18850</v>
      </c>
      <c r="E298" s="186">
        <v>27000</v>
      </c>
      <c r="F298" s="186">
        <v>59100</v>
      </c>
      <c r="G298" s="186">
        <v>27750</v>
      </c>
      <c r="H298" s="186">
        <v>84500</v>
      </c>
      <c r="I298" s="186">
        <v>132000</v>
      </c>
      <c r="J298" s="186">
        <v>439000</v>
      </c>
      <c r="K298" s="186">
        <v>75700</v>
      </c>
      <c r="L298" s="186">
        <v>557000</v>
      </c>
      <c r="M298" s="186">
        <v>64700</v>
      </c>
      <c r="N298" s="186">
        <v>53700</v>
      </c>
      <c r="O298" s="186">
        <v>107000</v>
      </c>
      <c r="P298" s="186">
        <v>209500</v>
      </c>
      <c r="Q298" s="186">
        <v>710000</v>
      </c>
      <c r="R298" s="186">
        <v>62200</v>
      </c>
      <c r="S298" s="186">
        <v>68300</v>
      </c>
      <c r="T298" s="186">
        <v>499500</v>
      </c>
      <c r="U298" s="186">
        <v>20750</v>
      </c>
      <c r="V298" s="186">
        <v>26200</v>
      </c>
      <c r="W298" s="186">
        <v>42450</v>
      </c>
      <c r="X298" s="186">
        <v>28300</v>
      </c>
      <c r="Y298" s="186">
        <v>59900</v>
      </c>
      <c r="Z298" s="186">
        <v>41350</v>
      </c>
      <c r="AA298" s="186"/>
      <c r="AB298" s="186">
        <v>53900</v>
      </c>
      <c r="AC298" s="186">
        <v>81100</v>
      </c>
      <c r="AD298" s="186">
        <v>95000</v>
      </c>
      <c r="AE298" s="186">
        <v>84500</v>
      </c>
      <c r="AF298" s="186">
        <v>95500</v>
      </c>
      <c r="AG298" s="186">
        <v>50700</v>
      </c>
      <c r="AH298" s="186">
        <v>91000</v>
      </c>
      <c r="AI298" s="186">
        <v>66700</v>
      </c>
      <c r="AJ298" s="186">
        <v>180500</v>
      </c>
      <c r="AK298" s="186"/>
      <c r="AL298" s="186">
        <v>44300</v>
      </c>
      <c r="AM298" s="186">
        <v>76600</v>
      </c>
      <c r="AN298" s="186">
        <v>81500</v>
      </c>
      <c r="AO298" s="186">
        <v>41800</v>
      </c>
      <c r="AP298" s="186">
        <v>25900</v>
      </c>
      <c r="AQ298" s="186">
        <v>88200</v>
      </c>
      <c r="AR298" s="186">
        <v>107000</v>
      </c>
      <c r="AS298" s="186">
        <v>679000</v>
      </c>
      <c r="AT298" s="186">
        <v>206000</v>
      </c>
      <c r="AU298" s="186">
        <v>150500</v>
      </c>
      <c r="AV298" s="186">
        <v>230500</v>
      </c>
      <c r="AW298" s="186">
        <v>78300</v>
      </c>
      <c r="AX298" s="186">
        <v>14150</v>
      </c>
      <c r="AY298" s="189">
        <v>257.31</v>
      </c>
      <c r="AZ298" s="189">
        <v>19081.3</v>
      </c>
      <c r="BA298" s="268">
        <v>17331.169999999998</v>
      </c>
    </row>
    <row r="299" spans="1:53" x14ac:dyDescent="0.25">
      <c r="A299" s="275">
        <v>39368</v>
      </c>
      <c r="B299" s="186">
        <v>79000</v>
      </c>
      <c r="C299" s="186">
        <v>11000</v>
      </c>
      <c r="D299" s="186">
        <v>18850</v>
      </c>
      <c r="E299" s="186">
        <v>27000</v>
      </c>
      <c r="F299" s="186">
        <v>59100</v>
      </c>
      <c r="G299" s="186">
        <v>27750</v>
      </c>
      <c r="H299" s="186">
        <v>84500</v>
      </c>
      <c r="I299" s="186">
        <v>132000</v>
      </c>
      <c r="J299" s="186">
        <v>439000</v>
      </c>
      <c r="K299" s="186">
        <v>75700</v>
      </c>
      <c r="L299" s="186">
        <v>557000</v>
      </c>
      <c r="M299" s="186">
        <v>64700</v>
      </c>
      <c r="N299" s="186">
        <v>53700</v>
      </c>
      <c r="O299" s="186">
        <v>107000</v>
      </c>
      <c r="P299" s="186">
        <v>209500</v>
      </c>
      <c r="Q299" s="186">
        <v>710000</v>
      </c>
      <c r="R299" s="186">
        <v>62200</v>
      </c>
      <c r="S299" s="186">
        <v>68300</v>
      </c>
      <c r="T299" s="186">
        <v>499500</v>
      </c>
      <c r="U299" s="186">
        <v>20750</v>
      </c>
      <c r="V299" s="186">
        <v>26200</v>
      </c>
      <c r="W299" s="186">
        <v>42450</v>
      </c>
      <c r="X299" s="186">
        <v>28300</v>
      </c>
      <c r="Y299" s="186">
        <v>59900</v>
      </c>
      <c r="Z299" s="186">
        <v>41350</v>
      </c>
      <c r="AA299" s="186"/>
      <c r="AB299" s="186">
        <v>53900</v>
      </c>
      <c r="AC299" s="186">
        <v>81100</v>
      </c>
      <c r="AD299" s="186">
        <v>95000</v>
      </c>
      <c r="AE299" s="186">
        <v>84500</v>
      </c>
      <c r="AF299" s="186">
        <v>95500</v>
      </c>
      <c r="AG299" s="186">
        <v>50700</v>
      </c>
      <c r="AH299" s="186">
        <v>91000</v>
      </c>
      <c r="AI299" s="186">
        <v>66700</v>
      </c>
      <c r="AJ299" s="186">
        <v>180500</v>
      </c>
      <c r="AK299" s="186"/>
      <c r="AL299" s="186">
        <v>44300</v>
      </c>
      <c r="AM299" s="186">
        <v>76600</v>
      </c>
      <c r="AN299" s="186">
        <v>81500</v>
      </c>
      <c r="AO299" s="186">
        <v>41800</v>
      </c>
      <c r="AP299" s="186">
        <v>25900</v>
      </c>
      <c r="AQ299" s="186">
        <v>88200</v>
      </c>
      <c r="AR299" s="186">
        <v>107000</v>
      </c>
      <c r="AS299" s="186">
        <v>679000</v>
      </c>
      <c r="AT299" s="186">
        <v>206000</v>
      </c>
      <c r="AU299" s="186">
        <v>150500</v>
      </c>
      <c r="AV299" s="186">
        <v>230500</v>
      </c>
      <c r="AW299" s="186">
        <v>78300</v>
      </c>
      <c r="AX299" s="186">
        <v>14150</v>
      </c>
      <c r="AY299" s="189">
        <v>257.31</v>
      </c>
      <c r="AZ299" s="189">
        <v>19081.3</v>
      </c>
      <c r="BA299" s="268">
        <v>17331.169999999998</v>
      </c>
    </row>
    <row r="300" spans="1:53" x14ac:dyDescent="0.25">
      <c r="A300" s="275">
        <v>39369</v>
      </c>
      <c r="B300" s="186">
        <v>79000</v>
      </c>
      <c r="C300" s="186">
        <v>11000</v>
      </c>
      <c r="D300" s="186">
        <v>18850</v>
      </c>
      <c r="E300" s="186">
        <v>27000</v>
      </c>
      <c r="F300" s="186">
        <v>59100</v>
      </c>
      <c r="G300" s="186">
        <v>27750</v>
      </c>
      <c r="H300" s="186">
        <v>84500</v>
      </c>
      <c r="I300" s="186">
        <v>132000</v>
      </c>
      <c r="J300" s="186">
        <v>439000</v>
      </c>
      <c r="K300" s="186">
        <v>75700</v>
      </c>
      <c r="L300" s="186">
        <v>557000</v>
      </c>
      <c r="M300" s="186">
        <v>64700</v>
      </c>
      <c r="N300" s="186">
        <v>53700</v>
      </c>
      <c r="O300" s="186">
        <v>107000</v>
      </c>
      <c r="P300" s="186">
        <v>209500</v>
      </c>
      <c r="Q300" s="186">
        <v>710000</v>
      </c>
      <c r="R300" s="186">
        <v>62200</v>
      </c>
      <c r="S300" s="186">
        <v>68300</v>
      </c>
      <c r="T300" s="186">
        <v>499500</v>
      </c>
      <c r="U300" s="186">
        <v>20750</v>
      </c>
      <c r="V300" s="186">
        <v>26200</v>
      </c>
      <c r="W300" s="186">
        <v>42450</v>
      </c>
      <c r="X300" s="186">
        <v>28300</v>
      </c>
      <c r="Y300" s="186">
        <v>59900</v>
      </c>
      <c r="Z300" s="186">
        <v>41350</v>
      </c>
      <c r="AA300" s="186"/>
      <c r="AB300" s="186">
        <v>53900</v>
      </c>
      <c r="AC300" s="186">
        <v>81100</v>
      </c>
      <c r="AD300" s="186">
        <v>95000</v>
      </c>
      <c r="AE300" s="186">
        <v>84500</v>
      </c>
      <c r="AF300" s="186">
        <v>95500</v>
      </c>
      <c r="AG300" s="186">
        <v>50700</v>
      </c>
      <c r="AH300" s="186">
        <v>91000</v>
      </c>
      <c r="AI300" s="186">
        <v>66700</v>
      </c>
      <c r="AJ300" s="186">
        <v>180500</v>
      </c>
      <c r="AK300" s="186"/>
      <c r="AL300" s="186">
        <v>44300</v>
      </c>
      <c r="AM300" s="186">
        <v>76600</v>
      </c>
      <c r="AN300" s="186">
        <v>81500</v>
      </c>
      <c r="AO300" s="186">
        <v>41800</v>
      </c>
      <c r="AP300" s="186">
        <v>25900</v>
      </c>
      <c r="AQ300" s="186">
        <v>88200</v>
      </c>
      <c r="AR300" s="186">
        <v>107000</v>
      </c>
      <c r="AS300" s="186">
        <v>679000</v>
      </c>
      <c r="AT300" s="186">
        <v>206000</v>
      </c>
      <c r="AU300" s="186">
        <v>150500</v>
      </c>
      <c r="AV300" s="186">
        <v>230500</v>
      </c>
      <c r="AW300" s="186">
        <v>78300</v>
      </c>
      <c r="AX300" s="186">
        <v>14150</v>
      </c>
      <c r="AY300" s="189">
        <v>257.31</v>
      </c>
      <c r="AZ300" s="189">
        <v>19081.3</v>
      </c>
      <c r="BA300" s="268">
        <v>17331.169999999998</v>
      </c>
    </row>
    <row r="301" spans="1:53" x14ac:dyDescent="0.25">
      <c r="A301" s="275">
        <v>39370</v>
      </c>
      <c r="B301" s="186">
        <v>77200</v>
      </c>
      <c r="C301" s="186">
        <v>11050</v>
      </c>
      <c r="D301" s="186">
        <v>18850</v>
      </c>
      <c r="E301" s="186">
        <v>26950</v>
      </c>
      <c r="F301" s="186">
        <v>59600</v>
      </c>
      <c r="G301" s="186">
        <v>28700</v>
      </c>
      <c r="H301" s="186">
        <v>85300</v>
      </c>
      <c r="I301" s="186">
        <v>129000</v>
      </c>
      <c r="J301" s="186">
        <v>436000</v>
      </c>
      <c r="K301" s="186">
        <v>76900</v>
      </c>
      <c r="L301" s="186">
        <v>542000</v>
      </c>
      <c r="M301" s="186">
        <v>64000</v>
      </c>
      <c r="N301" s="186">
        <v>54700</v>
      </c>
      <c r="O301" s="186">
        <v>112500</v>
      </c>
      <c r="P301" s="186">
        <v>216500</v>
      </c>
      <c r="Q301" s="186">
        <v>708000</v>
      </c>
      <c r="R301" s="186">
        <v>62000</v>
      </c>
      <c r="S301" s="186">
        <v>71100</v>
      </c>
      <c r="T301" s="186">
        <v>499000</v>
      </c>
      <c r="U301" s="186">
        <v>20500</v>
      </c>
      <c r="V301" s="186">
        <v>27700</v>
      </c>
      <c r="W301" s="186">
        <v>42350</v>
      </c>
      <c r="X301" s="186">
        <v>28000</v>
      </c>
      <c r="Y301" s="186">
        <v>65400</v>
      </c>
      <c r="Z301" s="186">
        <v>41250</v>
      </c>
      <c r="AA301" s="186"/>
      <c r="AB301" s="186">
        <v>56000</v>
      </c>
      <c r="AC301" s="186">
        <v>82500</v>
      </c>
      <c r="AD301" s="186">
        <v>95400</v>
      </c>
      <c r="AE301" s="186">
        <v>83600</v>
      </c>
      <c r="AF301" s="186">
        <v>95000</v>
      </c>
      <c r="AG301" s="186">
        <v>51300</v>
      </c>
      <c r="AH301" s="186">
        <v>95300</v>
      </c>
      <c r="AI301" s="186">
        <v>65400</v>
      </c>
      <c r="AJ301" s="186">
        <v>180500</v>
      </c>
      <c r="AK301" s="186"/>
      <c r="AL301" s="186">
        <v>44300</v>
      </c>
      <c r="AM301" s="186">
        <v>74300</v>
      </c>
      <c r="AN301" s="186">
        <v>80500</v>
      </c>
      <c r="AO301" s="186">
        <v>42100</v>
      </c>
      <c r="AP301" s="186">
        <v>27250</v>
      </c>
      <c r="AQ301" s="186">
        <v>90900</v>
      </c>
      <c r="AR301" s="186">
        <v>109500</v>
      </c>
      <c r="AS301" s="186">
        <v>675000</v>
      </c>
      <c r="AT301" s="186">
        <v>200500</v>
      </c>
      <c r="AU301" s="186">
        <v>149000</v>
      </c>
      <c r="AV301" s="186">
        <v>228500</v>
      </c>
      <c r="AW301" s="186">
        <v>79600</v>
      </c>
      <c r="AX301" s="186">
        <v>14550</v>
      </c>
      <c r="AY301" s="189">
        <v>257.68</v>
      </c>
      <c r="AZ301" s="189">
        <v>19752.669999999998</v>
      </c>
      <c r="BA301" s="268">
        <v>17358.150000000001</v>
      </c>
    </row>
    <row r="302" spans="1:53" x14ac:dyDescent="0.25">
      <c r="A302" s="275">
        <v>39371</v>
      </c>
      <c r="B302" s="186">
        <v>75500</v>
      </c>
      <c r="C302" s="186">
        <v>11000</v>
      </c>
      <c r="D302" s="186">
        <v>18200</v>
      </c>
      <c r="E302" s="186">
        <v>27350</v>
      </c>
      <c r="F302" s="186">
        <v>64000</v>
      </c>
      <c r="G302" s="186">
        <v>28000</v>
      </c>
      <c r="H302" s="186">
        <v>79500</v>
      </c>
      <c r="I302" s="186">
        <v>130000</v>
      </c>
      <c r="J302" s="186">
        <v>434000</v>
      </c>
      <c r="K302" s="186">
        <v>78700</v>
      </c>
      <c r="L302" s="186">
        <v>515000</v>
      </c>
      <c r="M302" s="186">
        <v>64000</v>
      </c>
      <c r="N302" s="186">
        <v>55100</v>
      </c>
      <c r="O302" s="186">
        <v>109500</v>
      </c>
      <c r="P302" s="186">
        <v>214000</v>
      </c>
      <c r="Q302" s="186">
        <v>681000</v>
      </c>
      <c r="R302" s="186">
        <v>59100</v>
      </c>
      <c r="S302" s="186">
        <v>68900</v>
      </c>
      <c r="T302" s="186">
        <v>485000</v>
      </c>
      <c r="U302" s="186">
        <v>20200</v>
      </c>
      <c r="V302" s="186">
        <v>27000</v>
      </c>
      <c r="W302" s="186">
        <v>42050</v>
      </c>
      <c r="X302" s="186">
        <v>26700</v>
      </c>
      <c r="Y302" s="186">
        <v>67500</v>
      </c>
      <c r="Z302" s="186">
        <v>40050</v>
      </c>
      <c r="AA302" s="186"/>
      <c r="AB302" s="186">
        <v>59500</v>
      </c>
      <c r="AC302" s="186">
        <v>87500</v>
      </c>
      <c r="AD302" s="186">
        <v>96800</v>
      </c>
      <c r="AE302" s="186">
        <v>82700</v>
      </c>
      <c r="AF302" s="186">
        <v>91800</v>
      </c>
      <c r="AG302" s="186">
        <v>53200</v>
      </c>
      <c r="AH302" s="186">
        <v>94700</v>
      </c>
      <c r="AI302" s="186">
        <v>63000</v>
      </c>
      <c r="AJ302" s="186">
        <v>187000</v>
      </c>
      <c r="AK302" s="186"/>
      <c r="AL302" s="186">
        <v>44150</v>
      </c>
      <c r="AM302" s="186">
        <v>73000</v>
      </c>
      <c r="AN302" s="186">
        <v>81000</v>
      </c>
      <c r="AO302" s="186">
        <v>40200</v>
      </c>
      <c r="AP302" s="186">
        <v>27050</v>
      </c>
      <c r="AQ302" s="186">
        <v>87900</v>
      </c>
      <c r="AR302" s="186">
        <v>106000</v>
      </c>
      <c r="AS302" s="186">
        <v>669000</v>
      </c>
      <c r="AT302" s="186">
        <v>200500</v>
      </c>
      <c r="AU302" s="186">
        <v>147500</v>
      </c>
      <c r="AV302" s="186">
        <v>221500</v>
      </c>
      <c r="AW302" s="186">
        <v>80700</v>
      </c>
      <c r="AX302" s="186">
        <v>14450</v>
      </c>
      <c r="AY302" s="189">
        <v>253.43</v>
      </c>
      <c r="AZ302" s="189">
        <v>19441.330000000002</v>
      </c>
      <c r="BA302" s="268">
        <v>17137.919999999998</v>
      </c>
    </row>
    <row r="303" spans="1:53" x14ac:dyDescent="0.25">
      <c r="A303" s="275">
        <v>39372</v>
      </c>
      <c r="B303" s="186">
        <v>75500</v>
      </c>
      <c r="C303" s="186">
        <v>10650</v>
      </c>
      <c r="D303" s="186">
        <v>18100</v>
      </c>
      <c r="E303" s="186">
        <v>27400</v>
      </c>
      <c r="F303" s="186">
        <v>61500</v>
      </c>
      <c r="G303" s="186">
        <v>27500</v>
      </c>
      <c r="H303" s="186">
        <v>75000</v>
      </c>
      <c r="I303" s="186">
        <v>122000</v>
      </c>
      <c r="J303" s="186">
        <v>424500</v>
      </c>
      <c r="K303" s="186">
        <v>80600</v>
      </c>
      <c r="L303" s="186">
        <v>515000</v>
      </c>
      <c r="M303" s="186">
        <v>60000</v>
      </c>
      <c r="N303" s="186">
        <v>53000</v>
      </c>
      <c r="O303" s="186">
        <v>108000</v>
      </c>
      <c r="P303" s="186">
        <v>214000</v>
      </c>
      <c r="Q303" s="186">
        <v>659000</v>
      </c>
      <c r="R303" s="186">
        <v>59100</v>
      </c>
      <c r="S303" s="186">
        <v>67500</v>
      </c>
      <c r="T303" s="186">
        <v>470000</v>
      </c>
      <c r="U303" s="186">
        <v>19750</v>
      </c>
      <c r="V303" s="186">
        <v>26200</v>
      </c>
      <c r="W303" s="186">
        <v>41450</v>
      </c>
      <c r="X303" s="186">
        <v>26800</v>
      </c>
      <c r="Y303" s="186">
        <v>66900</v>
      </c>
      <c r="Z303" s="186">
        <v>39900</v>
      </c>
      <c r="AA303" s="186"/>
      <c r="AB303" s="186">
        <v>60500</v>
      </c>
      <c r="AC303" s="186">
        <v>85200</v>
      </c>
      <c r="AD303" s="186">
        <v>92800</v>
      </c>
      <c r="AE303" s="186">
        <v>83400</v>
      </c>
      <c r="AF303" s="186">
        <v>91800</v>
      </c>
      <c r="AG303" s="186">
        <v>52400</v>
      </c>
      <c r="AH303" s="186">
        <v>90000</v>
      </c>
      <c r="AI303" s="186">
        <v>64300</v>
      </c>
      <c r="AJ303" s="186">
        <v>190000</v>
      </c>
      <c r="AK303" s="186"/>
      <c r="AL303" s="186">
        <v>43550</v>
      </c>
      <c r="AM303" s="186">
        <v>70200</v>
      </c>
      <c r="AN303" s="186">
        <v>85000</v>
      </c>
      <c r="AO303" s="186">
        <v>40500</v>
      </c>
      <c r="AP303" s="186">
        <v>27000</v>
      </c>
      <c r="AQ303" s="186">
        <v>93200</v>
      </c>
      <c r="AR303" s="186">
        <v>115000</v>
      </c>
      <c r="AS303" s="186">
        <v>619000</v>
      </c>
      <c r="AT303" s="186">
        <v>215000</v>
      </c>
      <c r="AU303" s="186">
        <v>156000</v>
      </c>
      <c r="AV303" s="186">
        <v>217500</v>
      </c>
      <c r="AW303" s="186">
        <v>81000</v>
      </c>
      <c r="AX303" s="186">
        <v>14350</v>
      </c>
      <c r="AY303" s="189">
        <v>250.48</v>
      </c>
      <c r="AZ303" s="189">
        <v>19536.34</v>
      </c>
      <c r="BA303" s="268">
        <v>16955.310000000001</v>
      </c>
    </row>
    <row r="304" spans="1:53" x14ac:dyDescent="0.25">
      <c r="A304" s="275">
        <v>39373</v>
      </c>
      <c r="B304" s="186">
        <v>74000</v>
      </c>
      <c r="C304" s="186">
        <v>10250</v>
      </c>
      <c r="D304" s="186">
        <v>18400</v>
      </c>
      <c r="E304" s="186">
        <v>26950</v>
      </c>
      <c r="F304" s="186">
        <v>58900</v>
      </c>
      <c r="G304" s="186">
        <v>27350</v>
      </c>
      <c r="H304" s="186">
        <v>76200</v>
      </c>
      <c r="I304" s="186">
        <v>119000</v>
      </c>
      <c r="J304" s="186">
        <v>437000</v>
      </c>
      <c r="K304" s="186">
        <v>80000</v>
      </c>
      <c r="L304" s="186">
        <v>522000</v>
      </c>
      <c r="M304" s="186">
        <v>58600</v>
      </c>
      <c r="N304" s="186">
        <v>52300</v>
      </c>
      <c r="O304" s="186">
        <v>112000</v>
      </c>
      <c r="P304" s="186">
        <v>232000</v>
      </c>
      <c r="Q304" s="186">
        <v>670000</v>
      </c>
      <c r="R304" s="186">
        <v>58700</v>
      </c>
      <c r="S304" s="186">
        <v>63900</v>
      </c>
      <c r="T304" s="186">
        <v>470000</v>
      </c>
      <c r="U304" s="186">
        <v>19650</v>
      </c>
      <c r="V304" s="186">
        <v>26050</v>
      </c>
      <c r="W304" s="186">
        <v>41600</v>
      </c>
      <c r="X304" s="186">
        <v>26100</v>
      </c>
      <c r="Y304" s="186">
        <v>67500</v>
      </c>
      <c r="Z304" s="186">
        <v>40000</v>
      </c>
      <c r="AA304" s="186"/>
      <c r="AB304" s="186">
        <v>58100</v>
      </c>
      <c r="AC304" s="186">
        <v>83700</v>
      </c>
      <c r="AD304" s="186">
        <v>94100</v>
      </c>
      <c r="AE304" s="186">
        <v>88200</v>
      </c>
      <c r="AF304" s="186">
        <v>98000</v>
      </c>
      <c r="AG304" s="186">
        <v>50600</v>
      </c>
      <c r="AH304" s="186">
        <v>88000</v>
      </c>
      <c r="AI304" s="186">
        <v>65300</v>
      </c>
      <c r="AJ304" s="186">
        <v>197500</v>
      </c>
      <c r="AK304" s="186"/>
      <c r="AL304" s="186">
        <v>42600</v>
      </c>
      <c r="AM304" s="186">
        <v>72000</v>
      </c>
      <c r="AN304" s="186">
        <v>85000</v>
      </c>
      <c r="AO304" s="186">
        <v>40900</v>
      </c>
      <c r="AP304" s="186">
        <v>29600</v>
      </c>
      <c r="AQ304" s="186">
        <v>92900</v>
      </c>
      <c r="AR304" s="186">
        <v>120000</v>
      </c>
      <c r="AS304" s="186">
        <v>620000</v>
      </c>
      <c r="AT304" s="186">
        <v>240000</v>
      </c>
      <c r="AU304" s="186">
        <v>175000</v>
      </c>
      <c r="AV304" s="186">
        <v>216000</v>
      </c>
      <c r="AW304" s="186">
        <v>81900</v>
      </c>
      <c r="AX304" s="186">
        <v>14500</v>
      </c>
      <c r="AY304" s="189">
        <v>252.6</v>
      </c>
      <c r="AZ304" s="189">
        <v>19722.38</v>
      </c>
      <c r="BA304" s="268">
        <v>17106.09</v>
      </c>
    </row>
    <row r="305" spans="1:53" x14ac:dyDescent="0.25">
      <c r="A305" s="275">
        <v>39374</v>
      </c>
      <c r="B305" s="186">
        <v>73000</v>
      </c>
      <c r="C305" s="186">
        <v>9700</v>
      </c>
      <c r="D305" s="186">
        <v>17700</v>
      </c>
      <c r="E305" s="186">
        <v>25900</v>
      </c>
      <c r="F305" s="186">
        <v>56300</v>
      </c>
      <c r="G305" s="186">
        <v>26150</v>
      </c>
      <c r="H305" s="186">
        <v>76100</v>
      </c>
      <c r="I305" s="186">
        <v>124500</v>
      </c>
      <c r="J305" s="186">
        <v>437000</v>
      </c>
      <c r="K305" s="186">
        <v>75000</v>
      </c>
      <c r="L305" s="186">
        <v>540000</v>
      </c>
      <c r="M305" s="186">
        <v>58500</v>
      </c>
      <c r="N305" s="186">
        <v>50900</v>
      </c>
      <c r="O305" s="186">
        <v>110500</v>
      </c>
      <c r="P305" s="186">
        <v>236000</v>
      </c>
      <c r="Q305" s="186">
        <v>666000</v>
      </c>
      <c r="R305" s="186">
        <v>57000</v>
      </c>
      <c r="S305" s="186">
        <v>57400</v>
      </c>
      <c r="T305" s="186">
        <v>458000</v>
      </c>
      <c r="U305" s="186">
        <v>19300</v>
      </c>
      <c r="V305" s="186">
        <v>25550</v>
      </c>
      <c r="W305" s="186">
        <v>41400</v>
      </c>
      <c r="X305" s="186">
        <v>26000</v>
      </c>
      <c r="Y305" s="186">
        <v>63800</v>
      </c>
      <c r="Z305" s="186">
        <v>39950</v>
      </c>
      <c r="AA305" s="186"/>
      <c r="AB305" s="186">
        <v>55000</v>
      </c>
      <c r="AC305" s="186">
        <v>79000</v>
      </c>
      <c r="AD305" s="186">
        <v>92800</v>
      </c>
      <c r="AE305" s="186">
        <v>87000</v>
      </c>
      <c r="AF305" s="186">
        <v>93400</v>
      </c>
      <c r="AG305" s="186">
        <v>47100</v>
      </c>
      <c r="AH305" s="186">
        <v>85500</v>
      </c>
      <c r="AI305" s="186">
        <v>65000</v>
      </c>
      <c r="AJ305" s="186">
        <v>186500</v>
      </c>
      <c r="AK305" s="186"/>
      <c r="AL305" s="186">
        <v>42500</v>
      </c>
      <c r="AM305" s="186">
        <v>71200</v>
      </c>
      <c r="AN305" s="186">
        <v>77700</v>
      </c>
      <c r="AO305" s="186">
        <v>41600</v>
      </c>
      <c r="AP305" s="186">
        <v>28700</v>
      </c>
      <c r="AQ305" s="186">
        <v>86000</v>
      </c>
      <c r="AR305" s="186">
        <v>122000</v>
      </c>
      <c r="AS305" s="186">
        <v>604000</v>
      </c>
      <c r="AT305" s="186">
        <v>231000</v>
      </c>
      <c r="AU305" s="186">
        <v>168000</v>
      </c>
      <c r="AV305" s="186">
        <v>214500</v>
      </c>
      <c r="AW305" s="186">
        <v>79000</v>
      </c>
      <c r="AX305" s="186">
        <v>14550</v>
      </c>
      <c r="AY305" s="189">
        <v>248.35</v>
      </c>
      <c r="AZ305" s="189">
        <v>19722.38</v>
      </c>
      <c r="BA305" s="268">
        <v>16814.37</v>
      </c>
    </row>
    <row r="306" spans="1:53" x14ac:dyDescent="0.25">
      <c r="A306" s="275">
        <v>39375</v>
      </c>
      <c r="B306" s="186">
        <v>73000</v>
      </c>
      <c r="C306" s="186">
        <v>9700</v>
      </c>
      <c r="D306" s="186">
        <v>17700</v>
      </c>
      <c r="E306" s="186">
        <v>25900</v>
      </c>
      <c r="F306" s="186">
        <v>56300</v>
      </c>
      <c r="G306" s="186">
        <v>26150</v>
      </c>
      <c r="H306" s="186">
        <v>76100</v>
      </c>
      <c r="I306" s="186">
        <v>124500</v>
      </c>
      <c r="J306" s="186">
        <v>437000</v>
      </c>
      <c r="K306" s="186">
        <v>75000</v>
      </c>
      <c r="L306" s="186">
        <v>540000</v>
      </c>
      <c r="M306" s="186">
        <v>58500</v>
      </c>
      <c r="N306" s="186">
        <v>50900</v>
      </c>
      <c r="O306" s="186">
        <v>110500</v>
      </c>
      <c r="P306" s="186">
        <v>236000</v>
      </c>
      <c r="Q306" s="186">
        <v>666000</v>
      </c>
      <c r="R306" s="186">
        <v>57000</v>
      </c>
      <c r="S306" s="186">
        <v>57400</v>
      </c>
      <c r="T306" s="186">
        <v>458000</v>
      </c>
      <c r="U306" s="186">
        <v>19300</v>
      </c>
      <c r="V306" s="186">
        <v>25550</v>
      </c>
      <c r="W306" s="186">
        <v>41400</v>
      </c>
      <c r="X306" s="186">
        <v>26000</v>
      </c>
      <c r="Y306" s="186">
        <v>63800</v>
      </c>
      <c r="Z306" s="186">
        <v>39950</v>
      </c>
      <c r="AA306" s="186"/>
      <c r="AB306" s="186">
        <v>55000</v>
      </c>
      <c r="AC306" s="186">
        <v>79000</v>
      </c>
      <c r="AD306" s="186">
        <v>92800</v>
      </c>
      <c r="AE306" s="186">
        <v>87000</v>
      </c>
      <c r="AF306" s="186">
        <v>93400</v>
      </c>
      <c r="AG306" s="186">
        <v>47100</v>
      </c>
      <c r="AH306" s="186">
        <v>85500</v>
      </c>
      <c r="AI306" s="186">
        <v>65000</v>
      </c>
      <c r="AJ306" s="186">
        <v>186500</v>
      </c>
      <c r="AK306" s="186"/>
      <c r="AL306" s="186">
        <v>42500</v>
      </c>
      <c r="AM306" s="186">
        <v>71200</v>
      </c>
      <c r="AN306" s="186">
        <v>77700</v>
      </c>
      <c r="AO306" s="186">
        <v>41600</v>
      </c>
      <c r="AP306" s="186">
        <v>28700</v>
      </c>
      <c r="AQ306" s="186">
        <v>86000</v>
      </c>
      <c r="AR306" s="186">
        <v>122000</v>
      </c>
      <c r="AS306" s="186">
        <v>604000</v>
      </c>
      <c r="AT306" s="186">
        <v>231000</v>
      </c>
      <c r="AU306" s="186">
        <v>168000</v>
      </c>
      <c r="AV306" s="186">
        <v>214500</v>
      </c>
      <c r="AW306" s="186">
        <v>79000</v>
      </c>
      <c r="AX306" s="186">
        <v>14550</v>
      </c>
      <c r="AY306" s="189">
        <v>248.35</v>
      </c>
      <c r="AZ306" s="189">
        <v>19722.38</v>
      </c>
      <c r="BA306" s="268">
        <v>16814.37</v>
      </c>
    </row>
    <row r="307" spans="1:53" x14ac:dyDescent="0.25">
      <c r="A307" s="275">
        <v>39376</v>
      </c>
      <c r="B307" s="186">
        <v>73000</v>
      </c>
      <c r="C307" s="186">
        <v>9700</v>
      </c>
      <c r="D307" s="186">
        <v>17700</v>
      </c>
      <c r="E307" s="186">
        <v>25900</v>
      </c>
      <c r="F307" s="186">
        <v>56300</v>
      </c>
      <c r="G307" s="186">
        <v>26150</v>
      </c>
      <c r="H307" s="186">
        <v>76100</v>
      </c>
      <c r="I307" s="186">
        <v>124500</v>
      </c>
      <c r="J307" s="186">
        <v>437000</v>
      </c>
      <c r="K307" s="186">
        <v>75000</v>
      </c>
      <c r="L307" s="186">
        <v>540000</v>
      </c>
      <c r="M307" s="186">
        <v>58500</v>
      </c>
      <c r="N307" s="186">
        <v>50900</v>
      </c>
      <c r="O307" s="186">
        <v>110500</v>
      </c>
      <c r="P307" s="186">
        <v>236000</v>
      </c>
      <c r="Q307" s="186">
        <v>666000</v>
      </c>
      <c r="R307" s="186">
        <v>57000</v>
      </c>
      <c r="S307" s="186">
        <v>57400</v>
      </c>
      <c r="T307" s="186">
        <v>458000</v>
      </c>
      <c r="U307" s="186">
        <v>19300</v>
      </c>
      <c r="V307" s="186">
        <v>25550</v>
      </c>
      <c r="W307" s="186">
        <v>41400</v>
      </c>
      <c r="X307" s="186">
        <v>26000</v>
      </c>
      <c r="Y307" s="186">
        <v>63800</v>
      </c>
      <c r="Z307" s="186">
        <v>39950</v>
      </c>
      <c r="AA307" s="186"/>
      <c r="AB307" s="186">
        <v>55000</v>
      </c>
      <c r="AC307" s="186">
        <v>79000</v>
      </c>
      <c r="AD307" s="186">
        <v>92800</v>
      </c>
      <c r="AE307" s="186">
        <v>87000</v>
      </c>
      <c r="AF307" s="186">
        <v>93400</v>
      </c>
      <c r="AG307" s="186">
        <v>47100</v>
      </c>
      <c r="AH307" s="186">
        <v>85500</v>
      </c>
      <c r="AI307" s="186">
        <v>65000</v>
      </c>
      <c r="AJ307" s="186">
        <v>186500</v>
      </c>
      <c r="AK307" s="186"/>
      <c r="AL307" s="186">
        <v>42500</v>
      </c>
      <c r="AM307" s="186">
        <v>71200</v>
      </c>
      <c r="AN307" s="186">
        <v>77700</v>
      </c>
      <c r="AO307" s="186">
        <v>41600</v>
      </c>
      <c r="AP307" s="186">
        <v>28700</v>
      </c>
      <c r="AQ307" s="186">
        <v>86000</v>
      </c>
      <c r="AR307" s="186">
        <v>122000</v>
      </c>
      <c r="AS307" s="186">
        <v>604000</v>
      </c>
      <c r="AT307" s="186">
        <v>231000</v>
      </c>
      <c r="AU307" s="186">
        <v>168000</v>
      </c>
      <c r="AV307" s="186">
        <v>214500</v>
      </c>
      <c r="AW307" s="186">
        <v>79000</v>
      </c>
      <c r="AX307" s="186">
        <v>14550</v>
      </c>
      <c r="AY307" s="189">
        <v>248.35</v>
      </c>
      <c r="AZ307" s="189">
        <v>19722.38</v>
      </c>
      <c r="BA307" s="268">
        <v>16814.37</v>
      </c>
    </row>
    <row r="308" spans="1:53" x14ac:dyDescent="0.25">
      <c r="A308" s="275">
        <v>39377</v>
      </c>
      <c r="B308" s="186">
        <v>72100</v>
      </c>
      <c r="C308" s="186">
        <v>9330</v>
      </c>
      <c r="D308" s="186">
        <v>17600</v>
      </c>
      <c r="E308" s="186">
        <v>24800</v>
      </c>
      <c r="F308" s="186">
        <v>52100</v>
      </c>
      <c r="G308" s="186">
        <v>25000</v>
      </c>
      <c r="H308" s="186">
        <v>71200</v>
      </c>
      <c r="I308" s="186">
        <v>125500</v>
      </c>
      <c r="J308" s="186">
        <v>437000</v>
      </c>
      <c r="K308" s="186">
        <v>73100</v>
      </c>
      <c r="L308" s="186">
        <v>522000</v>
      </c>
      <c r="M308" s="186">
        <v>59000</v>
      </c>
      <c r="N308" s="186">
        <v>47100</v>
      </c>
      <c r="O308" s="186">
        <v>103000</v>
      </c>
      <c r="P308" s="186">
        <v>225000</v>
      </c>
      <c r="Q308" s="186">
        <v>667000</v>
      </c>
      <c r="R308" s="186">
        <v>54400</v>
      </c>
      <c r="S308" s="186">
        <v>55600</v>
      </c>
      <c r="T308" s="186">
        <v>437500</v>
      </c>
      <c r="U308" s="186">
        <v>19200</v>
      </c>
      <c r="V308" s="186">
        <v>24000</v>
      </c>
      <c r="W308" s="186">
        <v>40950</v>
      </c>
      <c r="X308" s="186">
        <v>25250</v>
      </c>
      <c r="Y308" s="186">
        <v>60700</v>
      </c>
      <c r="Z308" s="186">
        <v>39250</v>
      </c>
      <c r="AA308" s="186"/>
      <c r="AB308" s="186">
        <v>50200</v>
      </c>
      <c r="AC308" s="186">
        <v>78000</v>
      </c>
      <c r="AD308" s="186">
        <v>88900</v>
      </c>
      <c r="AE308" s="186">
        <v>83500</v>
      </c>
      <c r="AF308" s="186">
        <v>89000</v>
      </c>
      <c r="AG308" s="186">
        <v>44350</v>
      </c>
      <c r="AH308" s="186">
        <v>81000</v>
      </c>
      <c r="AI308" s="186">
        <v>64000</v>
      </c>
      <c r="AJ308" s="186">
        <v>176000</v>
      </c>
      <c r="AK308" s="186"/>
      <c r="AL308" s="186">
        <v>42450</v>
      </c>
      <c r="AM308" s="186">
        <v>67900</v>
      </c>
      <c r="AN308" s="186">
        <v>73800</v>
      </c>
      <c r="AO308" s="186">
        <v>42200</v>
      </c>
      <c r="AP308" s="186">
        <v>28000</v>
      </c>
      <c r="AQ308" s="186">
        <v>84200</v>
      </c>
      <c r="AR308" s="186">
        <v>118000</v>
      </c>
      <c r="AS308" s="186">
        <v>584000</v>
      </c>
      <c r="AT308" s="186">
        <v>220000</v>
      </c>
      <c r="AU308" s="186">
        <v>164500</v>
      </c>
      <c r="AV308" s="186">
        <v>213000</v>
      </c>
      <c r="AW308" s="186">
        <v>77500</v>
      </c>
      <c r="AX308" s="186">
        <v>14450</v>
      </c>
      <c r="AY308" s="189">
        <v>239.94</v>
      </c>
      <c r="AZ308" s="189">
        <v>18808.98</v>
      </c>
      <c r="BA308" s="268">
        <v>16438.47</v>
      </c>
    </row>
    <row r="309" spans="1:53" x14ac:dyDescent="0.25">
      <c r="A309" s="275">
        <v>39378</v>
      </c>
      <c r="B309" s="186">
        <v>72000</v>
      </c>
      <c r="C309" s="186">
        <v>9810</v>
      </c>
      <c r="D309" s="186">
        <v>17350</v>
      </c>
      <c r="E309" s="186">
        <v>25200</v>
      </c>
      <c r="F309" s="186">
        <v>55200</v>
      </c>
      <c r="G309" s="186">
        <v>25300</v>
      </c>
      <c r="H309" s="186">
        <v>71900</v>
      </c>
      <c r="I309" s="186">
        <v>144000</v>
      </c>
      <c r="J309" s="186">
        <v>445000</v>
      </c>
      <c r="K309" s="186">
        <v>77200</v>
      </c>
      <c r="L309" s="186">
        <v>522000</v>
      </c>
      <c r="M309" s="186">
        <v>59600</v>
      </c>
      <c r="N309" s="186">
        <v>48500</v>
      </c>
      <c r="O309" s="186">
        <v>103000</v>
      </c>
      <c r="P309" s="186">
        <v>227000</v>
      </c>
      <c r="Q309" s="186">
        <v>679000</v>
      </c>
      <c r="R309" s="186">
        <v>53800</v>
      </c>
      <c r="S309" s="186">
        <v>57800</v>
      </c>
      <c r="T309" s="186">
        <v>450000</v>
      </c>
      <c r="U309" s="186">
        <v>18850</v>
      </c>
      <c r="V309" s="186">
        <v>24100</v>
      </c>
      <c r="W309" s="186">
        <v>41750</v>
      </c>
      <c r="X309" s="186">
        <v>25150</v>
      </c>
      <c r="Y309" s="186">
        <v>61000</v>
      </c>
      <c r="Z309" s="186">
        <v>39150</v>
      </c>
      <c r="AA309" s="186"/>
      <c r="AB309" s="186">
        <v>52100</v>
      </c>
      <c r="AC309" s="186">
        <v>81300</v>
      </c>
      <c r="AD309" s="186">
        <v>92500</v>
      </c>
      <c r="AE309" s="186">
        <v>82500</v>
      </c>
      <c r="AF309" s="186">
        <v>90100</v>
      </c>
      <c r="AG309" s="186">
        <v>44950</v>
      </c>
      <c r="AH309" s="186">
        <v>84100</v>
      </c>
      <c r="AI309" s="186">
        <v>64100</v>
      </c>
      <c r="AJ309" s="186">
        <v>183500</v>
      </c>
      <c r="AK309" s="186"/>
      <c r="AL309" s="186">
        <v>42600</v>
      </c>
      <c r="AM309" s="186">
        <v>67600</v>
      </c>
      <c r="AN309" s="186">
        <v>79900</v>
      </c>
      <c r="AO309" s="186">
        <v>43900</v>
      </c>
      <c r="AP309" s="186">
        <v>28300</v>
      </c>
      <c r="AQ309" s="186">
        <v>91000</v>
      </c>
      <c r="AR309" s="186">
        <v>122000</v>
      </c>
      <c r="AS309" s="186">
        <v>602000</v>
      </c>
      <c r="AT309" s="186">
        <v>226000</v>
      </c>
      <c r="AU309" s="186">
        <v>162500</v>
      </c>
      <c r="AV309" s="186">
        <v>212500</v>
      </c>
      <c r="AW309" s="186">
        <v>79300</v>
      </c>
      <c r="AX309" s="186">
        <v>14150</v>
      </c>
      <c r="AY309" s="189">
        <v>244.9</v>
      </c>
      <c r="AZ309" s="189">
        <v>19636.46</v>
      </c>
      <c r="BA309" s="268">
        <v>16450.580000000002</v>
      </c>
    </row>
    <row r="310" spans="1:53" x14ac:dyDescent="0.25">
      <c r="A310" s="275">
        <v>39379</v>
      </c>
      <c r="B310" s="186">
        <v>72000</v>
      </c>
      <c r="C310" s="186">
        <v>9920</v>
      </c>
      <c r="D310" s="186">
        <v>17300</v>
      </c>
      <c r="E310" s="186">
        <v>25150</v>
      </c>
      <c r="F310" s="186">
        <v>55000</v>
      </c>
      <c r="G310" s="186">
        <v>25000</v>
      </c>
      <c r="H310" s="186">
        <v>71000</v>
      </c>
      <c r="I310" s="186">
        <v>143500</v>
      </c>
      <c r="J310" s="186">
        <v>435000</v>
      </c>
      <c r="K310" s="186">
        <v>74500</v>
      </c>
      <c r="L310" s="186">
        <v>513000</v>
      </c>
      <c r="M310" s="186">
        <v>56400</v>
      </c>
      <c r="N310" s="186">
        <v>48650</v>
      </c>
      <c r="O310" s="186">
        <v>104000</v>
      </c>
      <c r="P310" s="186">
        <v>219000</v>
      </c>
      <c r="Q310" s="186">
        <v>685000</v>
      </c>
      <c r="R310" s="186">
        <v>53000</v>
      </c>
      <c r="S310" s="186">
        <v>57800</v>
      </c>
      <c r="T310" s="186">
        <v>449500</v>
      </c>
      <c r="U310" s="186">
        <v>18900</v>
      </c>
      <c r="V310" s="186">
        <v>24750</v>
      </c>
      <c r="W310" s="186">
        <v>41500</v>
      </c>
      <c r="X310" s="186">
        <v>24300</v>
      </c>
      <c r="Y310" s="186">
        <v>60900</v>
      </c>
      <c r="Z310" s="186">
        <v>38750</v>
      </c>
      <c r="AA310" s="186"/>
      <c r="AB310" s="186">
        <v>53300</v>
      </c>
      <c r="AC310" s="186">
        <v>81200</v>
      </c>
      <c r="AD310" s="186">
        <v>93600</v>
      </c>
      <c r="AE310" s="186">
        <v>81900</v>
      </c>
      <c r="AF310" s="186">
        <v>90600</v>
      </c>
      <c r="AG310" s="186">
        <v>42600</v>
      </c>
      <c r="AH310" s="186">
        <v>86100</v>
      </c>
      <c r="AI310" s="186">
        <v>63200</v>
      </c>
      <c r="AJ310" s="186">
        <v>180000</v>
      </c>
      <c r="AK310" s="186"/>
      <c r="AL310" s="186">
        <v>42600</v>
      </c>
      <c r="AM310" s="186">
        <v>68700</v>
      </c>
      <c r="AN310" s="186">
        <v>79500</v>
      </c>
      <c r="AO310" s="186">
        <v>42200</v>
      </c>
      <c r="AP310" s="186">
        <v>24550</v>
      </c>
      <c r="AQ310" s="186">
        <v>84200</v>
      </c>
      <c r="AR310" s="186">
        <v>116000</v>
      </c>
      <c r="AS310" s="186">
        <v>625000</v>
      </c>
      <c r="AT310" s="186">
        <v>246000</v>
      </c>
      <c r="AU310" s="186">
        <v>155500</v>
      </c>
      <c r="AV310" s="186">
        <v>212000</v>
      </c>
      <c r="AW310" s="186">
        <v>77900</v>
      </c>
      <c r="AX310" s="186">
        <v>14300</v>
      </c>
      <c r="AY310" s="189">
        <v>243.31</v>
      </c>
      <c r="AZ310" s="189">
        <v>19587.88</v>
      </c>
      <c r="BA310" s="268">
        <v>16358.39</v>
      </c>
    </row>
    <row r="311" spans="1:53" x14ac:dyDescent="0.25">
      <c r="A311" s="275">
        <v>39380</v>
      </c>
      <c r="B311" s="186">
        <v>72900</v>
      </c>
      <c r="C311" s="186">
        <v>11400</v>
      </c>
      <c r="D311" s="186">
        <v>17450</v>
      </c>
      <c r="E311" s="186">
        <v>25800</v>
      </c>
      <c r="F311" s="186">
        <v>55400</v>
      </c>
      <c r="G311" s="186">
        <v>24550</v>
      </c>
      <c r="H311" s="186">
        <v>71100</v>
      </c>
      <c r="I311" s="186">
        <v>164000</v>
      </c>
      <c r="J311" s="186">
        <v>432000</v>
      </c>
      <c r="K311" s="186">
        <v>78800</v>
      </c>
      <c r="L311" s="186">
        <v>507000</v>
      </c>
      <c r="M311" s="186">
        <v>58000</v>
      </c>
      <c r="N311" s="186">
        <v>48550</v>
      </c>
      <c r="O311" s="186">
        <v>111000</v>
      </c>
      <c r="P311" s="186">
        <v>222500</v>
      </c>
      <c r="Q311" s="186">
        <v>720000</v>
      </c>
      <c r="R311" s="186">
        <v>53700</v>
      </c>
      <c r="S311" s="186">
        <v>58800</v>
      </c>
      <c r="T311" s="186">
        <v>474000</v>
      </c>
      <c r="U311" s="186">
        <v>18550</v>
      </c>
      <c r="V311" s="186">
        <v>24500</v>
      </c>
      <c r="W311" s="186">
        <v>41500</v>
      </c>
      <c r="X311" s="186">
        <v>23000</v>
      </c>
      <c r="Y311" s="186">
        <v>61000</v>
      </c>
      <c r="Z311" s="186">
        <v>38900</v>
      </c>
      <c r="AA311" s="186"/>
      <c r="AB311" s="186">
        <v>53000</v>
      </c>
      <c r="AC311" s="186">
        <v>90100</v>
      </c>
      <c r="AD311" s="186">
        <v>94700</v>
      </c>
      <c r="AE311" s="186">
        <v>82000</v>
      </c>
      <c r="AF311" s="186">
        <v>96900</v>
      </c>
      <c r="AG311" s="186">
        <v>41700</v>
      </c>
      <c r="AH311" s="186">
        <v>86100</v>
      </c>
      <c r="AI311" s="186">
        <v>65400</v>
      </c>
      <c r="AJ311" s="186">
        <v>185000</v>
      </c>
      <c r="AK311" s="186"/>
      <c r="AL311" s="186">
        <v>43000</v>
      </c>
      <c r="AM311" s="186">
        <v>70900</v>
      </c>
      <c r="AN311" s="186">
        <v>80400</v>
      </c>
      <c r="AO311" s="186">
        <v>42900</v>
      </c>
      <c r="AP311" s="186">
        <v>24750</v>
      </c>
      <c r="AQ311" s="186">
        <v>84800</v>
      </c>
      <c r="AR311" s="186">
        <v>113500</v>
      </c>
      <c r="AS311" s="186">
        <v>651000</v>
      </c>
      <c r="AT311" s="186">
        <v>264000</v>
      </c>
      <c r="AU311" s="186">
        <v>170000</v>
      </c>
      <c r="AV311" s="186">
        <v>209000</v>
      </c>
      <c r="AW311" s="186">
        <v>77900</v>
      </c>
      <c r="AX311" s="186">
        <v>14550</v>
      </c>
      <c r="AY311" s="189">
        <v>248.8</v>
      </c>
      <c r="AZ311" s="189">
        <v>19551.21</v>
      </c>
      <c r="BA311" s="268">
        <v>16284.17</v>
      </c>
    </row>
    <row r="312" spans="1:53" x14ac:dyDescent="0.25">
      <c r="A312" s="275">
        <v>39381</v>
      </c>
      <c r="B312" s="186">
        <v>74400</v>
      </c>
      <c r="C312" s="186">
        <v>10850</v>
      </c>
      <c r="D312" s="186">
        <v>17300</v>
      </c>
      <c r="E312" s="186">
        <v>26400</v>
      </c>
      <c r="F312" s="186">
        <v>55500</v>
      </c>
      <c r="G312" s="186">
        <v>25700</v>
      </c>
      <c r="H312" s="186">
        <v>72400</v>
      </c>
      <c r="I312" s="186">
        <v>162000</v>
      </c>
      <c r="J312" s="186">
        <v>430000</v>
      </c>
      <c r="K312" s="186">
        <v>78000</v>
      </c>
      <c r="L312" s="186">
        <v>532000</v>
      </c>
      <c r="M312" s="186">
        <v>59300</v>
      </c>
      <c r="N312" s="186">
        <v>49250</v>
      </c>
      <c r="O312" s="186">
        <v>114000</v>
      </c>
      <c r="P312" s="186">
        <v>235000</v>
      </c>
      <c r="Q312" s="186">
        <v>755000</v>
      </c>
      <c r="R312" s="186">
        <v>54400</v>
      </c>
      <c r="S312" s="186">
        <v>60000</v>
      </c>
      <c r="T312" s="186">
        <v>477000</v>
      </c>
      <c r="U312" s="186">
        <v>19300</v>
      </c>
      <c r="V312" s="186">
        <v>26400</v>
      </c>
      <c r="W312" s="186">
        <v>42400</v>
      </c>
      <c r="X312" s="186">
        <v>26350</v>
      </c>
      <c r="Y312" s="186">
        <v>64500</v>
      </c>
      <c r="Z312" s="186">
        <v>39450</v>
      </c>
      <c r="AA312" s="186"/>
      <c r="AB312" s="186">
        <v>54000</v>
      </c>
      <c r="AC312" s="186">
        <v>91400</v>
      </c>
      <c r="AD312" s="186">
        <v>95400</v>
      </c>
      <c r="AE312" s="186">
        <v>82100</v>
      </c>
      <c r="AF312" s="186">
        <v>101000</v>
      </c>
      <c r="AG312" s="186">
        <v>43950</v>
      </c>
      <c r="AH312" s="186">
        <v>85300</v>
      </c>
      <c r="AI312" s="186">
        <v>66200</v>
      </c>
      <c r="AJ312" s="186">
        <v>189500</v>
      </c>
      <c r="AK312" s="186"/>
      <c r="AL312" s="186">
        <v>43200</v>
      </c>
      <c r="AM312" s="186">
        <v>72000</v>
      </c>
      <c r="AN312" s="186">
        <v>87000</v>
      </c>
      <c r="AO312" s="186">
        <v>44800</v>
      </c>
      <c r="AP312" s="186">
        <v>25800</v>
      </c>
      <c r="AQ312" s="186">
        <v>89000</v>
      </c>
      <c r="AR312" s="186">
        <v>114000</v>
      </c>
      <c r="AS312" s="186">
        <v>658000</v>
      </c>
      <c r="AT312" s="186">
        <v>274000</v>
      </c>
      <c r="AU312" s="186">
        <v>187500</v>
      </c>
      <c r="AV312" s="186">
        <v>210000</v>
      </c>
      <c r="AW312" s="186">
        <v>79800</v>
      </c>
      <c r="AX312" s="186">
        <v>14550</v>
      </c>
      <c r="AY312" s="189">
        <v>255.65</v>
      </c>
      <c r="AZ312" s="189">
        <v>19548.490000000002</v>
      </c>
      <c r="BA312" s="268">
        <v>16505.63</v>
      </c>
    </row>
    <row r="313" spans="1:53" x14ac:dyDescent="0.25">
      <c r="A313" s="275">
        <v>39382</v>
      </c>
      <c r="B313" s="186">
        <v>74400</v>
      </c>
      <c r="C313" s="186">
        <v>10850</v>
      </c>
      <c r="D313" s="186">
        <v>17300</v>
      </c>
      <c r="E313" s="186">
        <v>26400</v>
      </c>
      <c r="F313" s="186">
        <v>55500</v>
      </c>
      <c r="G313" s="186">
        <v>25700</v>
      </c>
      <c r="H313" s="186">
        <v>72400</v>
      </c>
      <c r="I313" s="186">
        <v>162000</v>
      </c>
      <c r="J313" s="186">
        <v>430000</v>
      </c>
      <c r="K313" s="186">
        <v>78000</v>
      </c>
      <c r="L313" s="186">
        <v>532000</v>
      </c>
      <c r="M313" s="186">
        <v>59300</v>
      </c>
      <c r="N313" s="186">
        <v>49250</v>
      </c>
      <c r="O313" s="186">
        <v>114000</v>
      </c>
      <c r="P313" s="186">
        <v>235000</v>
      </c>
      <c r="Q313" s="186">
        <v>755000</v>
      </c>
      <c r="R313" s="186">
        <v>54400</v>
      </c>
      <c r="S313" s="186">
        <v>60000</v>
      </c>
      <c r="T313" s="186">
        <v>477000</v>
      </c>
      <c r="U313" s="186">
        <v>19300</v>
      </c>
      <c r="V313" s="186">
        <v>26400</v>
      </c>
      <c r="W313" s="186">
        <v>42400</v>
      </c>
      <c r="X313" s="186">
        <v>26350</v>
      </c>
      <c r="Y313" s="186">
        <v>64500</v>
      </c>
      <c r="Z313" s="186">
        <v>39450</v>
      </c>
      <c r="AA313" s="186"/>
      <c r="AB313" s="186">
        <v>54000</v>
      </c>
      <c r="AC313" s="186">
        <v>91400</v>
      </c>
      <c r="AD313" s="186">
        <v>95400</v>
      </c>
      <c r="AE313" s="186">
        <v>82100</v>
      </c>
      <c r="AF313" s="186">
        <v>101000</v>
      </c>
      <c r="AG313" s="186">
        <v>43950</v>
      </c>
      <c r="AH313" s="186">
        <v>85300</v>
      </c>
      <c r="AI313" s="186">
        <v>66200</v>
      </c>
      <c r="AJ313" s="186">
        <v>189500</v>
      </c>
      <c r="AK313" s="186"/>
      <c r="AL313" s="186">
        <v>43200</v>
      </c>
      <c r="AM313" s="186">
        <v>72000</v>
      </c>
      <c r="AN313" s="186">
        <v>87000</v>
      </c>
      <c r="AO313" s="186">
        <v>44800</v>
      </c>
      <c r="AP313" s="186">
        <v>25800</v>
      </c>
      <c r="AQ313" s="186">
        <v>89000</v>
      </c>
      <c r="AR313" s="186">
        <v>114000</v>
      </c>
      <c r="AS313" s="186">
        <v>658000</v>
      </c>
      <c r="AT313" s="186">
        <v>274000</v>
      </c>
      <c r="AU313" s="186">
        <v>187500</v>
      </c>
      <c r="AV313" s="186">
        <v>210000</v>
      </c>
      <c r="AW313" s="186">
        <v>79800</v>
      </c>
      <c r="AX313" s="186">
        <v>14550</v>
      </c>
      <c r="AY313" s="189">
        <v>255.65</v>
      </c>
      <c r="AZ313" s="189">
        <v>19548.490000000002</v>
      </c>
      <c r="BA313" s="268">
        <v>16505.63</v>
      </c>
    </row>
    <row r="314" spans="1:53" x14ac:dyDescent="0.25">
      <c r="A314" s="275">
        <v>39383</v>
      </c>
      <c r="B314" s="186">
        <v>74400</v>
      </c>
      <c r="C314" s="186">
        <v>10850</v>
      </c>
      <c r="D314" s="186">
        <v>17300</v>
      </c>
      <c r="E314" s="186">
        <v>26400</v>
      </c>
      <c r="F314" s="186">
        <v>55500</v>
      </c>
      <c r="G314" s="186">
        <v>25700</v>
      </c>
      <c r="H314" s="186">
        <v>72400</v>
      </c>
      <c r="I314" s="186">
        <v>162000</v>
      </c>
      <c r="J314" s="186">
        <v>430000</v>
      </c>
      <c r="K314" s="186">
        <v>78000</v>
      </c>
      <c r="L314" s="186">
        <v>532000</v>
      </c>
      <c r="M314" s="186">
        <v>59300</v>
      </c>
      <c r="N314" s="186">
        <v>49250</v>
      </c>
      <c r="O314" s="186">
        <v>114000</v>
      </c>
      <c r="P314" s="186">
        <v>235000</v>
      </c>
      <c r="Q314" s="186">
        <v>755000</v>
      </c>
      <c r="R314" s="186">
        <v>54400</v>
      </c>
      <c r="S314" s="186">
        <v>60000</v>
      </c>
      <c r="T314" s="186">
        <v>477000</v>
      </c>
      <c r="U314" s="186">
        <v>19300</v>
      </c>
      <c r="V314" s="186">
        <v>26400</v>
      </c>
      <c r="W314" s="186">
        <v>42400</v>
      </c>
      <c r="X314" s="186">
        <v>26350</v>
      </c>
      <c r="Y314" s="186">
        <v>64500</v>
      </c>
      <c r="Z314" s="186">
        <v>39450</v>
      </c>
      <c r="AA314" s="186"/>
      <c r="AB314" s="186">
        <v>54000</v>
      </c>
      <c r="AC314" s="186">
        <v>91400</v>
      </c>
      <c r="AD314" s="186">
        <v>95400</v>
      </c>
      <c r="AE314" s="186">
        <v>82100</v>
      </c>
      <c r="AF314" s="186">
        <v>101000</v>
      </c>
      <c r="AG314" s="186">
        <v>43950</v>
      </c>
      <c r="AH314" s="186">
        <v>85300</v>
      </c>
      <c r="AI314" s="186">
        <v>66200</v>
      </c>
      <c r="AJ314" s="186">
        <v>189500</v>
      </c>
      <c r="AK314" s="186"/>
      <c r="AL314" s="186">
        <v>43200</v>
      </c>
      <c r="AM314" s="186">
        <v>72000</v>
      </c>
      <c r="AN314" s="186">
        <v>87000</v>
      </c>
      <c r="AO314" s="186">
        <v>44800</v>
      </c>
      <c r="AP314" s="186">
        <v>25800</v>
      </c>
      <c r="AQ314" s="186">
        <v>89000</v>
      </c>
      <c r="AR314" s="186">
        <v>114000</v>
      </c>
      <c r="AS314" s="186">
        <v>658000</v>
      </c>
      <c r="AT314" s="186">
        <v>274000</v>
      </c>
      <c r="AU314" s="186">
        <v>187500</v>
      </c>
      <c r="AV314" s="186">
        <v>210000</v>
      </c>
      <c r="AW314" s="186">
        <v>79800</v>
      </c>
      <c r="AX314" s="186">
        <v>14550</v>
      </c>
      <c r="AY314" s="189">
        <v>255.65</v>
      </c>
      <c r="AZ314" s="189">
        <v>19548.490000000002</v>
      </c>
      <c r="BA314" s="268">
        <v>16505.63</v>
      </c>
    </row>
    <row r="315" spans="1:53" x14ac:dyDescent="0.25">
      <c r="A315" s="275">
        <v>39384</v>
      </c>
      <c r="B315" s="186">
        <v>77400</v>
      </c>
      <c r="C315" s="186">
        <v>10300</v>
      </c>
      <c r="D315" s="186">
        <v>18050</v>
      </c>
      <c r="E315" s="186">
        <v>26400</v>
      </c>
      <c r="F315" s="186">
        <v>57800</v>
      </c>
      <c r="G315" s="186">
        <v>26750</v>
      </c>
      <c r="H315" s="186">
        <v>69500</v>
      </c>
      <c r="I315" s="186">
        <v>157500</v>
      </c>
      <c r="J315" s="186">
        <v>427000</v>
      </c>
      <c r="K315" s="186">
        <v>78700</v>
      </c>
      <c r="L315" s="186">
        <v>545000</v>
      </c>
      <c r="M315" s="186">
        <v>57700</v>
      </c>
      <c r="N315" s="186">
        <v>50500</v>
      </c>
      <c r="O315" s="186">
        <v>113500</v>
      </c>
      <c r="P315" s="186">
        <v>236000</v>
      </c>
      <c r="Q315" s="186">
        <v>743000</v>
      </c>
      <c r="R315" s="186">
        <v>58000</v>
      </c>
      <c r="S315" s="186">
        <v>57200</v>
      </c>
      <c r="T315" s="186">
        <v>490000</v>
      </c>
      <c r="U315" s="186">
        <v>19650</v>
      </c>
      <c r="V315" s="186">
        <v>28300</v>
      </c>
      <c r="W315" s="186">
        <v>44750</v>
      </c>
      <c r="X315" s="186">
        <v>25350</v>
      </c>
      <c r="Y315" s="186">
        <v>65000</v>
      </c>
      <c r="Z315" s="186">
        <v>40200</v>
      </c>
      <c r="AA315" s="186"/>
      <c r="AB315" s="186">
        <v>54500</v>
      </c>
      <c r="AC315" s="186">
        <v>91000</v>
      </c>
      <c r="AD315" s="186">
        <v>93500</v>
      </c>
      <c r="AE315" s="186">
        <v>88100</v>
      </c>
      <c r="AF315" s="186">
        <v>104000</v>
      </c>
      <c r="AG315" s="186">
        <v>45850</v>
      </c>
      <c r="AH315" s="186">
        <v>89300</v>
      </c>
      <c r="AI315" s="186">
        <v>70100</v>
      </c>
      <c r="AJ315" s="186">
        <v>185000</v>
      </c>
      <c r="AK315" s="186"/>
      <c r="AL315" s="186">
        <v>43400</v>
      </c>
      <c r="AM315" s="186">
        <v>71000</v>
      </c>
      <c r="AN315" s="186">
        <v>86600</v>
      </c>
      <c r="AO315" s="186">
        <v>46750</v>
      </c>
      <c r="AP315" s="186">
        <v>26700</v>
      </c>
      <c r="AQ315" s="186">
        <v>93400</v>
      </c>
      <c r="AR315" s="186">
        <v>114000</v>
      </c>
      <c r="AS315" s="186">
        <v>677000</v>
      </c>
      <c r="AT315" s="186">
        <v>267000</v>
      </c>
      <c r="AU315" s="186">
        <v>198500</v>
      </c>
      <c r="AV315" s="186">
        <v>209000</v>
      </c>
      <c r="AW315" s="186">
        <v>81300</v>
      </c>
      <c r="AX315" s="186">
        <v>14800</v>
      </c>
      <c r="AY315" s="189">
        <v>260.39999999999998</v>
      </c>
      <c r="AZ315" s="189">
        <v>20194.14</v>
      </c>
      <c r="BA315" s="268">
        <v>16698.080000000002</v>
      </c>
    </row>
    <row r="316" spans="1:53" x14ac:dyDescent="0.25">
      <c r="A316" s="275">
        <v>39385</v>
      </c>
      <c r="B316" s="186">
        <v>74200</v>
      </c>
      <c r="C316" s="186">
        <v>10650</v>
      </c>
      <c r="D316" s="186">
        <v>18300</v>
      </c>
      <c r="E316" s="186">
        <v>25300</v>
      </c>
      <c r="F316" s="186">
        <v>55100</v>
      </c>
      <c r="G316" s="186">
        <v>26200</v>
      </c>
      <c r="H316" s="186">
        <v>71000</v>
      </c>
      <c r="I316" s="186">
        <v>160000</v>
      </c>
      <c r="J316" s="186">
        <v>433000</v>
      </c>
      <c r="K316" s="186">
        <v>78700</v>
      </c>
      <c r="L316" s="186">
        <v>544000</v>
      </c>
      <c r="M316" s="186">
        <v>56500</v>
      </c>
      <c r="N316" s="186">
        <v>52100</v>
      </c>
      <c r="O316" s="186">
        <v>108000</v>
      </c>
      <c r="P316" s="186">
        <v>243000</v>
      </c>
      <c r="Q316" s="186">
        <v>719000</v>
      </c>
      <c r="R316" s="186">
        <v>58300</v>
      </c>
      <c r="S316" s="186">
        <v>56100</v>
      </c>
      <c r="T316" s="186">
        <v>485000</v>
      </c>
      <c r="U316" s="186">
        <v>19750</v>
      </c>
      <c r="V316" s="186">
        <v>27250</v>
      </c>
      <c r="W316" s="186">
        <v>45400</v>
      </c>
      <c r="X316" s="186">
        <v>24850</v>
      </c>
      <c r="Y316" s="186">
        <v>65700</v>
      </c>
      <c r="Z316" s="186">
        <v>39950</v>
      </c>
      <c r="AA316" s="186"/>
      <c r="AB316" s="186">
        <v>52700</v>
      </c>
      <c r="AC316" s="186">
        <v>88100</v>
      </c>
      <c r="AD316" s="186">
        <v>88700</v>
      </c>
      <c r="AE316" s="186">
        <v>90500</v>
      </c>
      <c r="AF316" s="186">
        <v>100000</v>
      </c>
      <c r="AG316" s="186">
        <v>47500</v>
      </c>
      <c r="AH316" s="186">
        <v>89000</v>
      </c>
      <c r="AI316" s="186">
        <v>70500</v>
      </c>
      <c r="AJ316" s="186">
        <v>180000</v>
      </c>
      <c r="AK316" s="186"/>
      <c r="AL316" s="186">
        <v>43250</v>
      </c>
      <c r="AM316" s="186">
        <v>71400</v>
      </c>
      <c r="AN316" s="186">
        <v>82800</v>
      </c>
      <c r="AO316" s="186">
        <v>47000</v>
      </c>
      <c r="AP316" s="186">
        <v>27900</v>
      </c>
      <c r="AQ316" s="186">
        <v>92100</v>
      </c>
      <c r="AR316" s="186">
        <v>104500</v>
      </c>
      <c r="AS316" s="186">
        <v>675000</v>
      </c>
      <c r="AT316" s="186">
        <v>254500</v>
      </c>
      <c r="AU316" s="186">
        <v>208500</v>
      </c>
      <c r="AV316" s="186">
        <v>210500</v>
      </c>
      <c r="AW316" s="186">
        <v>80300</v>
      </c>
      <c r="AX316" s="186">
        <v>14800</v>
      </c>
      <c r="AY316" s="189">
        <v>258.87</v>
      </c>
      <c r="AZ316" s="189">
        <v>20400.07</v>
      </c>
      <c r="BA316" s="268">
        <v>16651.009999999998</v>
      </c>
    </row>
    <row r="317" spans="1:53" x14ac:dyDescent="0.25">
      <c r="A317" s="275">
        <v>39386</v>
      </c>
      <c r="B317" s="186">
        <v>73200</v>
      </c>
      <c r="C317" s="186">
        <v>10350</v>
      </c>
      <c r="D317" s="186">
        <v>18300</v>
      </c>
      <c r="E317" s="186">
        <v>25800</v>
      </c>
      <c r="F317" s="186">
        <v>56500</v>
      </c>
      <c r="G317" s="186">
        <v>26350</v>
      </c>
      <c r="H317" s="186">
        <v>70000</v>
      </c>
      <c r="I317" s="186">
        <v>164500</v>
      </c>
      <c r="J317" s="186">
        <v>420000</v>
      </c>
      <c r="K317" s="186">
        <v>82400</v>
      </c>
      <c r="L317" s="186">
        <v>550000</v>
      </c>
      <c r="M317" s="186">
        <v>58900</v>
      </c>
      <c r="N317" s="186">
        <v>53700</v>
      </c>
      <c r="O317" s="186">
        <v>111000</v>
      </c>
      <c r="P317" s="186">
        <v>249000</v>
      </c>
      <c r="Q317" s="186">
        <v>705000</v>
      </c>
      <c r="R317" s="186">
        <v>58400</v>
      </c>
      <c r="S317" s="186">
        <v>55600</v>
      </c>
      <c r="T317" s="186">
        <v>500000</v>
      </c>
      <c r="U317" s="186">
        <v>19500</v>
      </c>
      <c r="V317" s="186">
        <v>27300</v>
      </c>
      <c r="W317" s="186">
        <v>45300</v>
      </c>
      <c r="X317" s="186">
        <v>25000</v>
      </c>
      <c r="Y317" s="186">
        <v>67000</v>
      </c>
      <c r="Z317" s="186">
        <v>39600</v>
      </c>
      <c r="AA317" s="186"/>
      <c r="AB317" s="186">
        <v>52100</v>
      </c>
      <c r="AC317" s="186">
        <v>88400</v>
      </c>
      <c r="AD317" s="186">
        <v>91100</v>
      </c>
      <c r="AE317" s="186">
        <v>89900</v>
      </c>
      <c r="AF317" s="186">
        <v>99800</v>
      </c>
      <c r="AG317" s="186">
        <v>48300</v>
      </c>
      <c r="AH317" s="186">
        <v>88800</v>
      </c>
      <c r="AI317" s="186">
        <v>71000</v>
      </c>
      <c r="AJ317" s="186">
        <v>188500</v>
      </c>
      <c r="AK317" s="186"/>
      <c r="AL317" s="186">
        <v>42850</v>
      </c>
      <c r="AM317" s="186">
        <v>72400</v>
      </c>
      <c r="AN317" s="186">
        <v>81500</v>
      </c>
      <c r="AO317" s="186">
        <v>49250</v>
      </c>
      <c r="AP317" s="186">
        <v>28000</v>
      </c>
      <c r="AQ317" s="186">
        <v>93900</v>
      </c>
      <c r="AR317" s="186">
        <v>111500</v>
      </c>
      <c r="AS317" s="186">
        <v>645000</v>
      </c>
      <c r="AT317" s="186">
        <v>268000</v>
      </c>
      <c r="AU317" s="186">
        <v>207000</v>
      </c>
      <c r="AV317" s="186">
        <v>211500</v>
      </c>
      <c r="AW317" s="186">
        <v>81400</v>
      </c>
      <c r="AX317" s="186">
        <v>14800</v>
      </c>
      <c r="AY317" s="189">
        <v>260.42</v>
      </c>
      <c r="AZ317" s="189">
        <v>20081.75</v>
      </c>
      <c r="BA317" s="268">
        <v>16737.63</v>
      </c>
    </row>
    <row r="318" spans="1:53" x14ac:dyDescent="0.25">
      <c r="A318" s="275">
        <v>39387</v>
      </c>
      <c r="B318" s="186">
        <v>72300</v>
      </c>
      <c r="C318" s="186">
        <v>10150</v>
      </c>
      <c r="D318" s="186">
        <v>17350</v>
      </c>
      <c r="E318" s="186">
        <v>25850</v>
      </c>
      <c r="F318" s="186">
        <v>56500</v>
      </c>
      <c r="G318" s="186">
        <v>25500</v>
      </c>
      <c r="H318" s="186">
        <v>69700</v>
      </c>
      <c r="I318" s="186">
        <v>183000</v>
      </c>
      <c r="J318" s="186">
        <v>423500</v>
      </c>
      <c r="K318" s="186">
        <v>86100</v>
      </c>
      <c r="L318" s="186">
        <v>549000</v>
      </c>
      <c r="M318" s="186">
        <v>57800</v>
      </c>
      <c r="N318" s="186">
        <v>52900</v>
      </c>
      <c r="O318" s="186">
        <v>107500</v>
      </c>
      <c r="P318" s="186">
        <v>244000</v>
      </c>
      <c r="Q318" s="186">
        <v>747000</v>
      </c>
      <c r="R318" s="186">
        <v>58500</v>
      </c>
      <c r="S318" s="186">
        <v>61200</v>
      </c>
      <c r="T318" s="186">
        <v>524000</v>
      </c>
      <c r="U318" s="186">
        <v>18750</v>
      </c>
      <c r="V318" s="186">
        <v>26650</v>
      </c>
      <c r="W318" s="186">
        <v>45300</v>
      </c>
      <c r="X318" s="186">
        <v>24550</v>
      </c>
      <c r="Y318" s="186">
        <v>66000</v>
      </c>
      <c r="Z318" s="186">
        <v>39250</v>
      </c>
      <c r="AA318" s="186"/>
      <c r="AB318" s="186">
        <v>51000</v>
      </c>
      <c r="AC318" s="186">
        <v>89300</v>
      </c>
      <c r="AD318" s="186">
        <v>87300</v>
      </c>
      <c r="AE318" s="186">
        <v>89100</v>
      </c>
      <c r="AF318" s="186">
        <v>100000</v>
      </c>
      <c r="AG318" s="186">
        <v>47500</v>
      </c>
      <c r="AH318" s="186">
        <v>85100</v>
      </c>
      <c r="AI318" s="186">
        <v>67500</v>
      </c>
      <c r="AJ318" s="186">
        <v>182000</v>
      </c>
      <c r="AK318" s="186"/>
      <c r="AL318" s="186">
        <v>42350</v>
      </c>
      <c r="AM318" s="186">
        <v>74700</v>
      </c>
      <c r="AN318" s="186">
        <v>90800</v>
      </c>
      <c r="AO318" s="186">
        <v>50900</v>
      </c>
      <c r="AP318" s="186">
        <v>27600</v>
      </c>
      <c r="AQ318" s="186">
        <v>91800</v>
      </c>
      <c r="AR318" s="186">
        <v>115500</v>
      </c>
      <c r="AS318" s="186">
        <v>627000</v>
      </c>
      <c r="AT318" s="186">
        <v>260000</v>
      </c>
      <c r="AU318" s="186">
        <v>204000</v>
      </c>
      <c r="AV318" s="186">
        <v>212500</v>
      </c>
      <c r="AW318" s="186">
        <v>82500</v>
      </c>
      <c r="AX318" s="186">
        <v>14650</v>
      </c>
      <c r="AY318" s="189">
        <v>260.76</v>
      </c>
      <c r="AZ318" s="189">
        <v>20164.22</v>
      </c>
      <c r="BA318" s="268">
        <v>16870.400000000001</v>
      </c>
    </row>
    <row r="319" spans="1:53" x14ac:dyDescent="0.25">
      <c r="A319" s="275">
        <v>39388</v>
      </c>
      <c r="B319" s="186">
        <v>70000</v>
      </c>
      <c r="C319" s="186">
        <v>9900</v>
      </c>
      <c r="D319" s="186">
        <v>16350</v>
      </c>
      <c r="E319" s="186">
        <v>24550</v>
      </c>
      <c r="F319" s="186">
        <v>53100</v>
      </c>
      <c r="G319" s="186">
        <v>24500</v>
      </c>
      <c r="H319" s="186">
        <v>66900</v>
      </c>
      <c r="I319" s="186">
        <v>181000</v>
      </c>
      <c r="J319" s="186">
        <v>400000</v>
      </c>
      <c r="K319" s="186">
        <v>86700</v>
      </c>
      <c r="L319" s="186">
        <v>540000</v>
      </c>
      <c r="M319" s="186">
        <v>57200</v>
      </c>
      <c r="N319" s="186">
        <v>51400</v>
      </c>
      <c r="O319" s="186">
        <v>105000</v>
      </c>
      <c r="P319" s="186">
        <v>236500</v>
      </c>
      <c r="Q319" s="186">
        <v>718000</v>
      </c>
      <c r="R319" s="186">
        <v>56700</v>
      </c>
      <c r="S319" s="186">
        <v>56600</v>
      </c>
      <c r="T319" s="186">
        <v>506000</v>
      </c>
      <c r="U319" s="186">
        <v>17700</v>
      </c>
      <c r="V319" s="186">
        <v>25300</v>
      </c>
      <c r="W319" s="186">
        <v>44150</v>
      </c>
      <c r="X319" s="186">
        <v>24100</v>
      </c>
      <c r="Y319" s="186">
        <v>65000</v>
      </c>
      <c r="Z319" s="186">
        <v>38500</v>
      </c>
      <c r="AA319" s="186"/>
      <c r="AB319" s="186">
        <v>48450</v>
      </c>
      <c r="AC319" s="186">
        <v>87400</v>
      </c>
      <c r="AD319" s="186">
        <v>83900</v>
      </c>
      <c r="AE319" s="186">
        <v>85400</v>
      </c>
      <c r="AF319" s="186">
        <v>94700</v>
      </c>
      <c r="AG319" s="186">
        <v>44700</v>
      </c>
      <c r="AH319" s="186">
        <v>85300</v>
      </c>
      <c r="AI319" s="186">
        <v>64400</v>
      </c>
      <c r="AJ319" s="186">
        <v>175000</v>
      </c>
      <c r="AK319" s="186"/>
      <c r="AL319" s="186">
        <v>41950</v>
      </c>
      <c r="AM319" s="186">
        <v>75500</v>
      </c>
      <c r="AN319" s="186">
        <v>82700</v>
      </c>
      <c r="AO319" s="186">
        <v>49200</v>
      </c>
      <c r="AP319" s="186">
        <v>26500</v>
      </c>
      <c r="AQ319" s="186">
        <v>88800</v>
      </c>
      <c r="AR319" s="186">
        <v>122000</v>
      </c>
      <c r="AS319" s="186">
        <v>610000</v>
      </c>
      <c r="AT319" s="186">
        <v>267000</v>
      </c>
      <c r="AU319" s="186">
        <v>200000</v>
      </c>
      <c r="AV319" s="186">
        <v>206500</v>
      </c>
      <c r="AW319" s="186">
        <v>80900</v>
      </c>
      <c r="AX319" s="186">
        <v>14200</v>
      </c>
      <c r="AY319" s="189">
        <v>254.74</v>
      </c>
      <c r="AZ319" s="189">
        <v>19540.13</v>
      </c>
      <c r="BA319" s="268">
        <v>16517.48</v>
      </c>
    </row>
    <row r="320" spans="1:53" x14ac:dyDescent="0.25">
      <c r="A320" s="275">
        <v>39389</v>
      </c>
      <c r="B320" s="186">
        <v>70000</v>
      </c>
      <c r="C320" s="186">
        <v>9900</v>
      </c>
      <c r="D320" s="186">
        <v>16350</v>
      </c>
      <c r="E320" s="186">
        <v>24550</v>
      </c>
      <c r="F320" s="186">
        <v>53100</v>
      </c>
      <c r="G320" s="186">
        <v>24500</v>
      </c>
      <c r="H320" s="186">
        <v>66900</v>
      </c>
      <c r="I320" s="186">
        <v>181000</v>
      </c>
      <c r="J320" s="186">
        <v>400000</v>
      </c>
      <c r="K320" s="186">
        <v>86700</v>
      </c>
      <c r="L320" s="186">
        <v>540000</v>
      </c>
      <c r="M320" s="186">
        <v>57200</v>
      </c>
      <c r="N320" s="186">
        <v>51400</v>
      </c>
      <c r="O320" s="186">
        <v>105000</v>
      </c>
      <c r="P320" s="186">
        <v>236500</v>
      </c>
      <c r="Q320" s="186">
        <v>718000</v>
      </c>
      <c r="R320" s="186">
        <v>56700</v>
      </c>
      <c r="S320" s="186">
        <v>56600</v>
      </c>
      <c r="T320" s="186">
        <v>506000</v>
      </c>
      <c r="U320" s="186">
        <v>17700</v>
      </c>
      <c r="V320" s="186">
        <v>25300</v>
      </c>
      <c r="W320" s="186">
        <v>44150</v>
      </c>
      <c r="X320" s="186">
        <v>24100</v>
      </c>
      <c r="Y320" s="186">
        <v>65000</v>
      </c>
      <c r="Z320" s="186">
        <v>38500</v>
      </c>
      <c r="AA320" s="186"/>
      <c r="AB320" s="186">
        <v>48450</v>
      </c>
      <c r="AC320" s="186">
        <v>87400</v>
      </c>
      <c r="AD320" s="186">
        <v>83900</v>
      </c>
      <c r="AE320" s="186">
        <v>85400</v>
      </c>
      <c r="AF320" s="186">
        <v>94700</v>
      </c>
      <c r="AG320" s="186">
        <v>44700</v>
      </c>
      <c r="AH320" s="186">
        <v>85300</v>
      </c>
      <c r="AI320" s="186">
        <v>64400</v>
      </c>
      <c r="AJ320" s="186">
        <v>175000</v>
      </c>
      <c r="AK320" s="186"/>
      <c r="AL320" s="186">
        <v>41950</v>
      </c>
      <c r="AM320" s="186">
        <v>75500</v>
      </c>
      <c r="AN320" s="186">
        <v>82700</v>
      </c>
      <c r="AO320" s="186">
        <v>49200</v>
      </c>
      <c r="AP320" s="186">
        <v>26500</v>
      </c>
      <c r="AQ320" s="186">
        <v>88800</v>
      </c>
      <c r="AR320" s="186">
        <v>122000</v>
      </c>
      <c r="AS320" s="186">
        <v>610000</v>
      </c>
      <c r="AT320" s="186">
        <v>267000</v>
      </c>
      <c r="AU320" s="186">
        <v>200000</v>
      </c>
      <c r="AV320" s="186">
        <v>206500</v>
      </c>
      <c r="AW320" s="186">
        <v>80900</v>
      </c>
      <c r="AX320" s="186">
        <v>14200</v>
      </c>
      <c r="AY320" s="189">
        <v>254.74</v>
      </c>
      <c r="AZ320" s="189">
        <v>19540.13</v>
      </c>
      <c r="BA320" s="268">
        <v>16517.48</v>
      </c>
    </row>
    <row r="321" spans="1:53" x14ac:dyDescent="0.25">
      <c r="A321" s="275">
        <v>39390</v>
      </c>
      <c r="B321" s="186">
        <v>70000</v>
      </c>
      <c r="C321" s="186">
        <v>9900</v>
      </c>
      <c r="D321" s="186">
        <v>16350</v>
      </c>
      <c r="E321" s="186">
        <v>24550</v>
      </c>
      <c r="F321" s="186">
        <v>53100</v>
      </c>
      <c r="G321" s="186">
        <v>24500</v>
      </c>
      <c r="H321" s="186">
        <v>66900</v>
      </c>
      <c r="I321" s="186">
        <v>181000</v>
      </c>
      <c r="J321" s="186">
        <v>400000</v>
      </c>
      <c r="K321" s="186">
        <v>86700</v>
      </c>
      <c r="L321" s="186">
        <v>540000</v>
      </c>
      <c r="M321" s="186">
        <v>57200</v>
      </c>
      <c r="N321" s="186">
        <v>51400</v>
      </c>
      <c r="O321" s="186">
        <v>105000</v>
      </c>
      <c r="P321" s="186">
        <v>236500</v>
      </c>
      <c r="Q321" s="186">
        <v>718000</v>
      </c>
      <c r="R321" s="186">
        <v>56700</v>
      </c>
      <c r="S321" s="186">
        <v>56600</v>
      </c>
      <c r="T321" s="186">
        <v>506000</v>
      </c>
      <c r="U321" s="186">
        <v>17700</v>
      </c>
      <c r="V321" s="186">
        <v>25300</v>
      </c>
      <c r="W321" s="186">
        <v>44150</v>
      </c>
      <c r="X321" s="186">
        <v>24100</v>
      </c>
      <c r="Y321" s="186">
        <v>65000</v>
      </c>
      <c r="Z321" s="186">
        <v>38500</v>
      </c>
      <c r="AA321" s="186"/>
      <c r="AB321" s="186">
        <v>48450</v>
      </c>
      <c r="AC321" s="186">
        <v>87400</v>
      </c>
      <c r="AD321" s="186">
        <v>83900</v>
      </c>
      <c r="AE321" s="186">
        <v>85400</v>
      </c>
      <c r="AF321" s="186">
        <v>94700</v>
      </c>
      <c r="AG321" s="186">
        <v>44700</v>
      </c>
      <c r="AH321" s="186">
        <v>85300</v>
      </c>
      <c r="AI321" s="186">
        <v>64400</v>
      </c>
      <c r="AJ321" s="186">
        <v>175000</v>
      </c>
      <c r="AK321" s="186"/>
      <c r="AL321" s="186">
        <v>41950</v>
      </c>
      <c r="AM321" s="186">
        <v>75500</v>
      </c>
      <c r="AN321" s="186">
        <v>82700</v>
      </c>
      <c r="AO321" s="186">
        <v>49200</v>
      </c>
      <c r="AP321" s="186">
        <v>26500</v>
      </c>
      <c r="AQ321" s="186">
        <v>88800</v>
      </c>
      <c r="AR321" s="186">
        <v>122000</v>
      </c>
      <c r="AS321" s="186">
        <v>610000</v>
      </c>
      <c r="AT321" s="186">
        <v>267000</v>
      </c>
      <c r="AU321" s="186">
        <v>200000</v>
      </c>
      <c r="AV321" s="186">
        <v>206500</v>
      </c>
      <c r="AW321" s="186">
        <v>80900</v>
      </c>
      <c r="AX321" s="186">
        <v>14200</v>
      </c>
      <c r="AY321" s="189">
        <v>254.74</v>
      </c>
      <c r="AZ321" s="189">
        <v>19540.13</v>
      </c>
      <c r="BA321" s="268">
        <v>16517.48</v>
      </c>
    </row>
    <row r="322" spans="1:53" x14ac:dyDescent="0.25">
      <c r="A322" s="275">
        <v>39391</v>
      </c>
      <c r="B322" s="186">
        <v>67200</v>
      </c>
      <c r="C322" s="186">
        <v>9700</v>
      </c>
      <c r="D322" s="186">
        <v>16250</v>
      </c>
      <c r="E322" s="186">
        <v>24800</v>
      </c>
      <c r="F322" s="186">
        <v>55200</v>
      </c>
      <c r="G322" s="186">
        <v>24400</v>
      </c>
      <c r="H322" s="186">
        <v>67300</v>
      </c>
      <c r="I322" s="186">
        <v>171500</v>
      </c>
      <c r="J322" s="186">
        <v>408000</v>
      </c>
      <c r="K322" s="186">
        <v>87500</v>
      </c>
      <c r="L322" s="186">
        <v>528000</v>
      </c>
      <c r="M322" s="186">
        <v>58700</v>
      </c>
      <c r="N322" s="186">
        <v>50200</v>
      </c>
      <c r="O322" s="186">
        <v>105000</v>
      </c>
      <c r="P322" s="186">
        <v>236000</v>
      </c>
      <c r="Q322" s="186">
        <v>727000</v>
      </c>
      <c r="R322" s="186">
        <v>55600</v>
      </c>
      <c r="S322" s="186">
        <v>57600</v>
      </c>
      <c r="T322" s="186">
        <v>499000</v>
      </c>
      <c r="U322" s="186">
        <v>17350</v>
      </c>
      <c r="V322" s="186">
        <v>25050</v>
      </c>
      <c r="W322" s="186">
        <v>43950</v>
      </c>
      <c r="X322" s="186">
        <v>23650</v>
      </c>
      <c r="Y322" s="186">
        <v>67600</v>
      </c>
      <c r="Z322" s="186">
        <v>38200</v>
      </c>
      <c r="AA322" s="186"/>
      <c r="AB322" s="186">
        <v>50600</v>
      </c>
      <c r="AC322" s="186">
        <v>89000</v>
      </c>
      <c r="AD322" s="186">
        <v>85400</v>
      </c>
      <c r="AE322" s="186">
        <v>85000</v>
      </c>
      <c r="AF322" s="186">
        <v>94000</v>
      </c>
      <c r="AG322" s="186">
        <v>45850</v>
      </c>
      <c r="AH322" s="186">
        <v>88300</v>
      </c>
      <c r="AI322" s="186">
        <v>63400</v>
      </c>
      <c r="AJ322" s="186">
        <v>185000</v>
      </c>
      <c r="AK322" s="186"/>
      <c r="AL322" s="186">
        <v>41800</v>
      </c>
      <c r="AM322" s="186">
        <v>74600</v>
      </c>
      <c r="AN322" s="186">
        <v>83900</v>
      </c>
      <c r="AO322" s="186">
        <v>51700</v>
      </c>
      <c r="AP322" s="186">
        <v>28000</v>
      </c>
      <c r="AQ322" s="186">
        <v>90000</v>
      </c>
      <c r="AR322" s="186">
        <v>125000</v>
      </c>
      <c r="AS322" s="186">
        <v>608000</v>
      </c>
      <c r="AT322" s="186">
        <v>274500</v>
      </c>
      <c r="AU322" s="186">
        <v>195500</v>
      </c>
      <c r="AV322" s="186">
        <v>204500</v>
      </c>
      <c r="AW322" s="186">
        <v>79100</v>
      </c>
      <c r="AX322" s="186">
        <v>14300</v>
      </c>
      <c r="AY322" s="189">
        <v>253.91</v>
      </c>
      <c r="AZ322" s="189">
        <v>18291.2</v>
      </c>
      <c r="BA322" s="268">
        <v>16268.92</v>
      </c>
    </row>
    <row r="323" spans="1:53" x14ac:dyDescent="0.25">
      <c r="A323" s="275">
        <v>39392</v>
      </c>
      <c r="B323" s="186">
        <v>68500</v>
      </c>
      <c r="C323" s="186">
        <v>9920</v>
      </c>
      <c r="D323" s="186">
        <v>16050</v>
      </c>
      <c r="E323" s="186">
        <v>24800</v>
      </c>
      <c r="F323" s="186">
        <v>54700</v>
      </c>
      <c r="G323" s="186">
        <v>25850</v>
      </c>
      <c r="H323" s="186">
        <v>70700</v>
      </c>
      <c r="I323" s="186">
        <v>174500</v>
      </c>
      <c r="J323" s="186">
        <v>417000</v>
      </c>
      <c r="K323" s="186">
        <v>85500</v>
      </c>
      <c r="L323" s="186">
        <v>548000</v>
      </c>
      <c r="M323" s="186">
        <v>58600</v>
      </c>
      <c r="N323" s="186">
        <v>50200</v>
      </c>
      <c r="O323" s="186">
        <v>107500</v>
      </c>
      <c r="P323" s="186">
        <v>242500</v>
      </c>
      <c r="Q323" s="186">
        <v>735000</v>
      </c>
      <c r="R323" s="186">
        <v>55700</v>
      </c>
      <c r="S323" s="186">
        <v>58300</v>
      </c>
      <c r="T323" s="186">
        <v>525000</v>
      </c>
      <c r="U323" s="186">
        <v>17100</v>
      </c>
      <c r="V323" s="186">
        <v>26250</v>
      </c>
      <c r="W323" s="186">
        <v>43600</v>
      </c>
      <c r="X323" s="186">
        <v>24150</v>
      </c>
      <c r="Y323" s="186">
        <v>74700</v>
      </c>
      <c r="Z323" s="186">
        <v>38400</v>
      </c>
      <c r="AA323" s="186"/>
      <c r="AB323" s="186">
        <v>54400</v>
      </c>
      <c r="AC323" s="186">
        <v>87300</v>
      </c>
      <c r="AD323" s="186">
        <v>85500</v>
      </c>
      <c r="AE323" s="186">
        <v>86100</v>
      </c>
      <c r="AF323" s="186">
        <v>92000</v>
      </c>
      <c r="AG323" s="186">
        <v>46500</v>
      </c>
      <c r="AH323" s="186">
        <v>89500</v>
      </c>
      <c r="AI323" s="186">
        <v>67200</v>
      </c>
      <c r="AJ323" s="186">
        <v>187500</v>
      </c>
      <c r="AK323" s="186"/>
      <c r="AL323" s="186">
        <v>41950</v>
      </c>
      <c r="AM323" s="186">
        <v>74800</v>
      </c>
      <c r="AN323" s="186">
        <v>86500</v>
      </c>
      <c r="AO323" s="186">
        <v>56000</v>
      </c>
      <c r="AP323" s="186">
        <v>28300</v>
      </c>
      <c r="AQ323" s="186">
        <v>98000</v>
      </c>
      <c r="AR323" s="186">
        <v>132000</v>
      </c>
      <c r="AS323" s="186">
        <v>625000</v>
      </c>
      <c r="AT323" s="186">
        <v>285500</v>
      </c>
      <c r="AU323" s="186">
        <v>200000</v>
      </c>
      <c r="AV323" s="186">
        <v>207500</v>
      </c>
      <c r="AW323" s="186">
        <v>80200</v>
      </c>
      <c r="AX323" s="186">
        <v>14150</v>
      </c>
      <c r="AY323" s="189">
        <v>259.24</v>
      </c>
      <c r="AZ323" s="189">
        <v>18484.5</v>
      </c>
      <c r="BA323" s="268">
        <v>16249.63</v>
      </c>
    </row>
    <row r="324" spans="1:53" x14ac:dyDescent="0.25">
      <c r="A324" s="275">
        <v>39393</v>
      </c>
      <c r="B324" s="186">
        <v>68500</v>
      </c>
      <c r="C324" s="186">
        <v>9850</v>
      </c>
      <c r="D324" s="186">
        <v>15800</v>
      </c>
      <c r="E324" s="186">
        <v>24400</v>
      </c>
      <c r="F324" s="186">
        <v>53700</v>
      </c>
      <c r="G324" s="186">
        <v>25800</v>
      </c>
      <c r="H324" s="186">
        <v>67400</v>
      </c>
      <c r="I324" s="186">
        <v>168000</v>
      </c>
      <c r="J324" s="186">
        <v>390500</v>
      </c>
      <c r="K324" s="186">
        <v>84000</v>
      </c>
      <c r="L324" s="186">
        <v>570000</v>
      </c>
      <c r="M324" s="186">
        <v>61000</v>
      </c>
      <c r="N324" s="186">
        <v>49700</v>
      </c>
      <c r="O324" s="186">
        <v>114500</v>
      </c>
      <c r="P324" s="186">
        <v>242500</v>
      </c>
      <c r="Q324" s="186">
        <v>725000</v>
      </c>
      <c r="R324" s="186">
        <v>55500</v>
      </c>
      <c r="S324" s="186">
        <v>59000</v>
      </c>
      <c r="T324" s="186">
        <v>528000</v>
      </c>
      <c r="U324" s="186">
        <v>17050</v>
      </c>
      <c r="V324" s="186">
        <v>26900</v>
      </c>
      <c r="W324" s="186">
        <v>44300</v>
      </c>
      <c r="X324" s="186">
        <v>24650</v>
      </c>
      <c r="Y324" s="186">
        <v>75000</v>
      </c>
      <c r="Z324" s="186">
        <v>38200</v>
      </c>
      <c r="AA324" s="186"/>
      <c r="AB324" s="186">
        <v>51800</v>
      </c>
      <c r="AC324" s="186">
        <v>82500</v>
      </c>
      <c r="AD324" s="186">
        <v>81700</v>
      </c>
      <c r="AE324" s="186">
        <v>87200</v>
      </c>
      <c r="AF324" s="186">
        <v>91200</v>
      </c>
      <c r="AG324" s="186">
        <v>45650</v>
      </c>
      <c r="AH324" s="186">
        <v>85800</v>
      </c>
      <c r="AI324" s="186">
        <v>67200</v>
      </c>
      <c r="AJ324" s="186">
        <v>175000</v>
      </c>
      <c r="AK324" s="186"/>
      <c r="AL324" s="186">
        <v>42150</v>
      </c>
      <c r="AM324" s="186">
        <v>75600</v>
      </c>
      <c r="AN324" s="186">
        <v>84600</v>
      </c>
      <c r="AO324" s="186">
        <v>55100</v>
      </c>
      <c r="AP324" s="186">
        <v>26800</v>
      </c>
      <c r="AQ324" s="186">
        <v>104000</v>
      </c>
      <c r="AR324" s="186">
        <v>130000</v>
      </c>
      <c r="AS324" s="186">
        <v>615000</v>
      </c>
      <c r="AT324" s="186">
        <v>285000</v>
      </c>
      <c r="AU324" s="186">
        <v>210000</v>
      </c>
      <c r="AV324" s="186">
        <v>216500</v>
      </c>
      <c r="AW324" s="186">
        <v>80000</v>
      </c>
      <c r="AX324" s="186">
        <v>14300</v>
      </c>
      <c r="AY324" s="189">
        <v>258.74</v>
      </c>
      <c r="AZ324" s="189">
        <v>18552.13</v>
      </c>
      <c r="BA324" s="268">
        <v>16096.68</v>
      </c>
    </row>
    <row r="325" spans="1:53" x14ac:dyDescent="0.25">
      <c r="A325" s="275">
        <v>39394</v>
      </c>
      <c r="B325" s="186">
        <v>66900</v>
      </c>
      <c r="C325" s="186">
        <v>9510</v>
      </c>
      <c r="D325" s="186">
        <v>15300</v>
      </c>
      <c r="E325" s="186">
        <v>26000</v>
      </c>
      <c r="F325" s="186">
        <v>51200</v>
      </c>
      <c r="G325" s="186">
        <v>24600</v>
      </c>
      <c r="H325" s="186">
        <v>65600</v>
      </c>
      <c r="I325" s="186">
        <v>159000</v>
      </c>
      <c r="J325" s="186">
        <v>394000</v>
      </c>
      <c r="K325" s="186">
        <v>81600</v>
      </c>
      <c r="L325" s="186">
        <v>536000</v>
      </c>
      <c r="M325" s="186">
        <v>61500</v>
      </c>
      <c r="N325" s="186">
        <v>48150</v>
      </c>
      <c r="O325" s="186">
        <v>108500</v>
      </c>
      <c r="P325" s="186">
        <v>226000</v>
      </c>
      <c r="Q325" s="186">
        <v>693000</v>
      </c>
      <c r="R325" s="186">
        <v>51500</v>
      </c>
      <c r="S325" s="186">
        <v>54700</v>
      </c>
      <c r="T325" s="186">
        <v>509000</v>
      </c>
      <c r="U325" s="186">
        <v>16650</v>
      </c>
      <c r="V325" s="186">
        <v>25200</v>
      </c>
      <c r="W325" s="186">
        <v>43100</v>
      </c>
      <c r="X325" s="186">
        <v>23400</v>
      </c>
      <c r="Y325" s="186">
        <v>72400</v>
      </c>
      <c r="Z325" s="186">
        <v>37450</v>
      </c>
      <c r="AA325" s="186"/>
      <c r="AB325" s="186">
        <v>49000</v>
      </c>
      <c r="AC325" s="186">
        <v>78300</v>
      </c>
      <c r="AD325" s="186">
        <v>77300</v>
      </c>
      <c r="AE325" s="186">
        <v>85800</v>
      </c>
      <c r="AF325" s="186">
        <v>84100</v>
      </c>
      <c r="AG325" s="186">
        <v>43300</v>
      </c>
      <c r="AH325" s="186">
        <v>80300</v>
      </c>
      <c r="AI325" s="186">
        <v>66000</v>
      </c>
      <c r="AJ325" s="186">
        <v>174500</v>
      </c>
      <c r="AK325" s="186"/>
      <c r="AL325" s="186">
        <v>41800</v>
      </c>
      <c r="AM325" s="186">
        <v>73500</v>
      </c>
      <c r="AN325" s="186">
        <v>82100</v>
      </c>
      <c r="AO325" s="186">
        <v>55400</v>
      </c>
      <c r="AP325" s="186">
        <v>25750</v>
      </c>
      <c r="AQ325" s="186">
        <v>105000</v>
      </c>
      <c r="AR325" s="186">
        <v>128500</v>
      </c>
      <c r="AS325" s="186">
        <v>582000</v>
      </c>
      <c r="AT325" s="186">
        <v>270000</v>
      </c>
      <c r="AU325" s="186">
        <v>190000</v>
      </c>
      <c r="AV325" s="186">
        <v>229500</v>
      </c>
      <c r="AW325" s="186">
        <v>78800</v>
      </c>
      <c r="AX325" s="186">
        <v>13950</v>
      </c>
      <c r="AY325" s="189">
        <v>249.97</v>
      </c>
      <c r="AZ325" s="189">
        <v>17716.86</v>
      </c>
      <c r="BA325" s="268">
        <v>15771.57</v>
      </c>
    </row>
    <row r="326" spans="1:53" x14ac:dyDescent="0.25">
      <c r="A326" s="275">
        <v>39395</v>
      </c>
      <c r="B326" s="186">
        <v>69800</v>
      </c>
      <c r="C326" s="186">
        <v>9630</v>
      </c>
      <c r="D326" s="186">
        <v>15400</v>
      </c>
      <c r="E326" s="186">
        <v>26000</v>
      </c>
      <c r="F326" s="186">
        <v>52100</v>
      </c>
      <c r="G326" s="186">
        <v>25100</v>
      </c>
      <c r="H326" s="186">
        <v>67000</v>
      </c>
      <c r="I326" s="186">
        <v>157000</v>
      </c>
      <c r="J326" s="186">
        <v>391000</v>
      </c>
      <c r="K326" s="186">
        <v>79200</v>
      </c>
      <c r="L326" s="186">
        <v>540000</v>
      </c>
      <c r="M326" s="186">
        <v>57600</v>
      </c>
      <c r="N326" s="186">
        <v>48000</v>
      </c>
      <c r="O326" s="186">
        <v>106000</v>
      </c>
      <c r="P326" s="186">
        <v>236500</v>
      </c>
      <c r="Q326" s="186">
        <v>741000</v>
      </c>
      <c r="R326" s="186">
        <v>53000</v>
      </c>
      <c r="S326" s="186">
        <v>53000</v>
      </c>
      <c r="T326" s="186">
        <v>503000</v>
      </c>
      <c r="U326" s="186">
        <v>17100</v>
      </c>
      <c r="V326" s="186">
        <v>25300</v>
      </c>
      <c r="W326" s="186">
        <v>43250</v>
      </c>
      <c r="X326" s="186">
        <v>23450</v>
      </c>
      <c r="Y326" s="186">
        <v>78900</v>
      </c>
      <c r="Z326" s="186">
        <v>37900</v>
      </c>
      <c r="AA326" s="186"/>
      <c r="AB326" s="186">
        <v>47550</v>
      </c>
      <c r="AC326" s="186">
        <v>76500</v>
      </c>
      <c r="AD326" s="186">
        <v>75600</v>
      </c>
      <c r="AE326" s="186">
        <v>84800</v>
      </c>
      <c r="AF326" s="186">
        <v>85200</v>
      </c>
      <c r="AG326" s="186">
        <v>45500</v>
      </c>
      <c r="AH326" s="186">
        <v>76400</v>
      </c>
      <c r="AI326" s="186">
        <v>68000</v>
      </c>
      <c r="AJ326" s="186">
        <v>178500</v>
      </c>
      <c r="AK326" s="186"/>
      <c r="AL326" s="186">
        <v>44850</v>
      </c>
      <c r="AM326" s="186">
        <v>75800</v>
      </c>
      <c r="AN326" s="186">
        <v>78000</v>
      </c>
      <c r="AO326" s="186">
        <v>52800</v>
      </c>
      <c r="AP326" s="186">
        <v>26100</v>
      </c>
      <c r="AQ326" s="186">
        <v>100000</v>
      </c>
      <c r="AR326" s="186">
        <v>121000</v>
      </c>
      <c r="AS326" s="186">
        <v>586000</v>
      </c>
      <c r="AT326" s="186">
        <v>267000</v>
      </c>
      <c r="AU326" s="186">
        <v>192500</v>
      </c>
      <c r="AV326" s="186">
        <v>239000</v>
      </c>
      <c r="AW326" s="186">
        <v>79900</v>
      </c>
      <c r="AX326" s="186">
        <v>14050</v>
      </c>
      <c r="AY326" s="189">
        <v>252.21</v>
      </c>
      <c r="AZ326" s="189">
        <v>17704.080000000002</v>
      </c>
      <c r="BA326" s="268">
        <v>15583.42</v>
      </c>
    </row>
    <row r="327" spans="1:53" x14ac:dyDescent="0.25">
      <c r="A327" s="275">
        <v>39396</v>
      </c>
      <c r="B327" s="186">
        <v>69800</v>
      </c>
      <c r="C327" s="186">
        <v>9630</v>
      </c>
      <c r="D327" s="186">
        <v>15400</v>
      </c>
      <c r="E327" s="186">
        <v>26000</v>
      </c>
      <c r="F327" s="186">
        <v>52100</v>
      </c>
      <c r="G327" s="186">
        <v>25100</v>
      </c>
      <c r="H327" s="186">
        <v>67000</v>
      </c>
      <c r="I327" s="186">
        <v>157000</v>
      </c>
      <c r="J327" s="186">
        <v>391000</v>
      </c>
      <c r="K327" s="186">
        <v>79200</v>
      </c>
      <c r="L327" s="186">
        <v>540000</v>
      </c>
      <c r="M327" s="186">
        <v>57600</v>
      </c>
      <c r="N327" s="186">
        <v>48000</v>
      </c>
      <c r="O327" s="186">
        <v>106000</v>
      </c>
      <c r="P327" s="186">
        <v>236500</v>
      </c>
      <c r="Q327" s="186">
        <v>741000</v>
      </c>
      <c r="R327" s="186">
        <v>53000</v>
      </c>
      <c r="S327" s="186">
        <v>53000</v>
      </c>
      <c r="T327" s="186">
        <v>503000</v>
      </c>
      <c r="U327" s="186">
        <v>17100</v>
      </c>
      <c r="V327" s="186">
        <v>25300</v>
      </c>
      <c r="W327" s="186">
        <v>43250</v>
      </c>
      <c r="X327" s="186">
        <v>23450</v>
      </c>
      <c r="Y327" s="186">
        <v>78900</v>
      </c>
      <c r="Z327" s="186">
        <v>37900</v>
      </c>
      <c r="AA327" s="186"/>
      <c r="AB327" s="186">
        <v>47550</v>
      </c>
      <c r="AC327" s="186">
        <v>76500</v>
      </c>
      <c r="AD327" s="186">
        <v>75600</v>
      </c>
      <c r="AE327" s="186">
        <v>84800</v>
      </c>
      <c r="AF327" s="186">
        <v>85200</v>
      </c>
      <c r="AG327" s="186">
        <v>45500</v>
      </c>
      <c r="AH327" s="186">
        <v>76400</v>
      </c>
      <c r="AI327" s="186">
        <v>68000</v>
      </c>
      <c r="AJ327" s="186">
        <v>178500</v>
      </c>
      <c r="AK327" s="186"/>
      <c r="AL327" s="186">
        <v>44850</v>
      </c>
      <c r="AM327" s="186">
        <v>75800</v>
      </c>
      <c r="AN327" s="186">
        <v>78000</v>
      </c>
      <c r="AO327" s="186">
        <v>52800</v>
      </c>
      <c r="AP327" s="186">
        <v>26100</v>
      </c>
      <c r="AQ327" s="186">
        <v>100000</v>
      </c>
      <c r="AR327" s="186">
        <v>121000</v>
      </c>
      <c r="AS327" s="186">
        <v>586000</v>
      </c>
      <c r="AT327" s="186">
        <v>267000</v>
      </c>
      <c r="AU327" s="186">
        <v>192500</v>
      </c>
      <c r="AV327" s="186">
        <v>239000</v>
      </c>
      <c r="AW327" s="186">
        <v>79900</v>
      </c>
      <c r="AX327" s="186">
        <v>14050</v>
      </c>
      <c r="AY327" s="189">
        <v>252.21</v>
      </c>
      <c r="AZ327" s="189">
        <v>17704.080000000002</v>
      </c>
      <c r="BA327" s="268">
        <v>15583.42</v>
      </c>
    </row>
    <row r="328" spans="1:53" x14ac:dyDescent="0.25">
      <c r="A328" s="275">
        <v>39397</v>
      </c>
      <c r="B328" s="186">
        <v>69800</v>
      </c>
      <c r="C328" s="186">
        <v>9630</v>
      </c>
      <c r="D328" s="186">
        <v>15400</v>
      </c>
      <c r="E328" s="186">
        <v>26000</v>
      </c>
      <c r="F328" s="186">
        <v>52100</v>
      </c>
      <c r="G328" s="186">
        <v>25100</v>
      </c>
      <c r="H328" s="186">
        <v>67000</v>
      </c>
      <c r="I328" s="186">
        <v>157000</v>
      </c>
      <c r="J328" s="186">
        <v>391000</v>
      </c>
      <c r="K328" s="186">
        <v>79200</v>
      </c>
      <c r="L328" s="186">
        <v>540000</v>
      </c>
      <c r="M328" s="186">
        <v>57600</v>
      </c>
      <c r="N328" s="186">
        <v>48000</v>
      </c>
      <c r="O328" s="186">
        <v>106000</v>
      </c>
      <c r="P328" s="186">
        <v>236500</v>
      </c>
      <c r="Q328" s="186">
        <v>741000</v>
      </c>
      <c r="R328" s="186">
        <v>53000</v>
      </c>
      <c r="S328" s="186">
        <v>53000</v>
      </c>
      <c r="T328" s="186">
        <v>503000</v>
      </c>
      <c r="U328" s="186">
        <v>17100</v>
      </c>
      <c r="V328" s="186">
        <v>25300</v>
      </c>
      <c r="W328" s="186">
        <v>43250</v>
      </c>
      <c r="X328" s="186">
        <v>23450</v>
      </c>
      <c r="Y328" s="186">
        <v>78900</v>
      </c>
      <c r="Z328" s="186">
        <v>37900</v>
      </c>
      <c r="AA328" s="186"/>
      <c r="AB328" s="186">
        <v>47550</v>
      </c>
      <c r="AC328" s="186">
        <v>76500</v>
      </c>
      <c r="AD328" s="186">
        <v>75600</v>
      </c>
      <c r="AE328" s="186">
        <v>84800</v>
      </c>
      <c r="AF328" s="186">
        <v>85200</v>
      </c>
      <c r="AG328" s="186">
        <v>45500</v>
      </c>
      <c r="AH328" s="186">
        <v>76400</v>
      </c>
      <c r="AI328" s="186">
        <v>68000</v>
      </c>
      <c r="AJ328" s="186">
        <v>178500</v>
      </c>
      <c r="AK328" s="186"/>
      <c r="AL328" s="186">
        <v>44850</v>
      </c>
      <c r="AM328" s="186">
        <v>75800</v>
      </c>
      <c r="AN328" s="186">
        <v>78000</v>
      </c>
      <c r="AO328" s="186">
        <v>52800</v>
      </c>
      <c r="AP328" s="186">
        <v>26100</v>
      </c>
      <c r="AQ328" s="186">
        <v>100000</v>
      </c>
      <c r="AR328" s="186">
        <v>121000</v>
      </c>
      <c r="AS328" s="186">
        <v>586000</v>
      </c>
      <c r="AT328" s="186">
        <v>267000</v>
      </c>
      <c r="AU328" s="186">
        <v>192500</v>
      </c>
      <c r="AV328" s="186">
        <v>239000</v>
      </c>
      <c r="AW328" s="186">
        <v>79900</v>
      </c>
      <c r="AX328" s="186">
        <v>14050</v>
      </c>
      <c r="AY328" s="189">
        <v>252.21</v>
      </c>
      <c r="AZ328" s="189">
        <v>17704.080000000002</v>
      </c>
      <c r="BA328" s="268">
        <v>15583.42</v>
      </c>
    </row>
    <row r="329" spans="1:53" x14ac:dyDescent="0.25">
      <c r="A329" s="275">
        <v>39398</v>
      </c>
      <c r="B329" s="186">
        <v>69800</v>
      </c>
      <c r="C329" s="186">
        <v>9400</v>
      </c>
      <c r="D329" s="186">
        <v>15400</v>
      </c>
      <c r="E329" s="186">
        <v>26000</v>
      </c>
      <c r="F329" s="186">
        <v>50800</v>
      </c>
      <c r="G329" s="186">
        <v>24200</v>
      </c>
      <c r="H329" s="186">
        <v>63200</v>
      </c>
      <c r="I329" s="186">
        <v>144500</v>
      </c>
      <c r="J329" s="186">
        <v>407000</v>
      </c>
      <c r="K329" s="186">
        <v>72200</v>
      </c>
      <c r="L329" s="186">
        <v>532000</v>
      </c>
      <c r="M329" s="186">
        <v>53000</v>
      </c>
      <c r="N329" s="186">
        <v>46600</v>
      </c>
      <c r="O329" s="186">
        <v>96600</v>
      </c>
      <c r="P329" s="186">
        <v>230000</v>
      </c>
      <c r="Q329" s="186">
        <v>762000</v>
      </c>
      <c r="R329" s="186">
        <v>52900</v>
      </c>
      <c r="S329" s="186">
        <v>50800</v>
      </c>
      <c r="T329" s="186">
        <v>485000</v>
      </c>
      <c r="U329" s="186">
        <v>16950</v>
      </c>
      <c r="V329" s="186">
        <v>24000</v>
      </c>
      <c r="W329" s="186">
        <v>43300</v>
      </c>
      <c r="X329" s="186">
        <v>23050</v>
      </c>
      <c r="Y329" s="186">
        <v>76500</v>
      </c>
      <c r="Z329" s="186">
        <v>37800</v>
      </c>
      <c r="AA329" s="186"/>
      <c r="AB329" s="186">
        <v>44300</v>
      </c>
      <c r="AC329" s="186">
        <v>74000</v>
      </c>
      <c r="AD329" s="186">
        <v>72000</v>
      </c>
      <c r="AE329" s="186">
        <v>83800</v>
      </c>
      <c r="AF329" s="186">
        <v>82300</v>
      </c>
      <c r="AG329" s="186">
        <v>43900</v>
      </c>
      <c r="AH329" s="186">
        <v>72100</v>
      </c>
      <c r="AI329" s="186">
        <v>66500</v>
      </c>
      <c r="AJ329" s="186">
        <v>166000</v>
      </c>
      <c r="AK329" s="186"/>
      <c r="AL329" s="186">
        <v>45750</v>
      </c>
      <c r="AM329" s="186">
        <v>74200</v>
      </c>
      <c r="AN329" s="186">
        <v>70000</v>
      </c>
      <c r="AO329" s="186">
        <v>51300</v>
      </c>
      <c r="AP329" s="186">
        <v>25000</v>
      </c>
      <c r="AQ329" s="186">
        <v>97300</v>
      </c>
      <c r="AR329" s="186">
        <v>118500</v>
      </c>
      <c r="AS329" s="186">
        <v>566000</v>
      </c>
      <c r="AT329" s="186">
        <v>239500</v>
      </c>
      <c r="AU329" s="186">
        <v>180500</v>
      </c>
      <c r="AV329" s="186">
        <v>234000</v>
      </c>
      <c r="AW329" s="186">
        <v>77500</v>
      </c>
      <c r="AX329" s="186">
        <v>13950</v>
      </c>
      <c r="AY329" s="189">
        <v>243.89</v>
      </c>
      <c r="AZ329" s="189">
        <v>16656.91</v>
      </c>
      <c r="BA329" s="268">
        <v>15197.09</v>
      </c>
    </row>
    <row r="330" spans="1:53" x14ac:dyDescent="0.25">
      <c r="A330" s="275">
        <v>39399</v>
      </c>
      <c r="B330" s="186">
        <v>70000</v>
      </c>
      <c r="C330" s="186">
        <v>9750</v>
      </c>
      <c r="D330" s="186">
        <v>15550</v>
      </c>
      <c r="E330" s="186">
        <v>26000</v>
      </c>
      <c r="F330" s="186">
        <v>49500</v>
      </c>
      <c r="G330" s="186">
        <v>23950</v>
      </c>
      <c r="H330" s="186">
        <v>63900</v>
      </c>
      <c r="I330" s="186">
        <v>140000</v>
      </c>
      <c r="J330" s="186">
        <v>408000</v>
      </c>
      <c r="K330" s="186">
        <v>76100</v>
      </c>
      <c r="L330" s="186">
        <v>532000</v>
      </c>
      <c r="M330" s="186">
        <v>53200</v>
      </c>
      <c r="N330" s="186">
        <v>46350</v>
      </c>
      <c r="O330" s="186">
        <v>97500</v>
      </c>
      <c r="P330" s="186">
        <v>229000</v>
      </c>
      <c r="Q330" s="186">
        <v>744000</v>
      </c>
      <c r="R330" s="186">
        <v>53300</v>
      </c>
      <c r="S330" s="186">
        <v>49650</v>
      </c>
      <c r="T330" s="186">
        <v>489000</v>
      </c>
      <c r="U330" s="186">
        <v>17600</v>
      </c>
      <c r="V330" s="186">
        <v>24050</v>
      </c>
      <c r="W330" s="186">
        <v>44650</v>
      </c>
      <c r="X330" s="186">
        <v>23200</v>
      </c>
      <c r="Y330" s="186">
        <v>70700</v>
      </c>
      <c r="Z330" s="186">
        <v>38100</v>
      </c>
      <c r="AA330" s="186"/>
      <c r="AB330" s="186">
        <v>45000</v>
      </c>
      <c r="AC330" s="186">
        <v>77300</v>
      </c>
      <c r="AD330" s="186">
        <v>73500</v>
      </c>
      <c r="AE330" s="186">
        <v>83900</v>
      </c>
      <c r="AF330" s="186">
        <v>80100</v>
      </c>
      <c r="AG330" s="186">
        <v>43600</v>
      </c>
      <c r="AH330" s="186">
        <v>73000</v>
      </c>
      <c r="AI330" s="186">
        <v>66500</v>
      </c>
      <c r="AJ330" s="186">
        <v>164000</v>
      </c>
      <c r="AK330" s="186"/>
      <c r="AL330" s="186">
        <v>46550</v>
      </c>
      <c r="AM330" s="186">
        <v>74300</v>
      </c>
      <c r="AN330" s="186">
        <v>73000</v>
      </c>
      <c r="AO330" s="186">
        <v>52500</v>
      </c>
      <c r="AP330" s="186">
        <v>24000</v>
      </c>
      <c r="AQ330" s="186">
        <v>100500</v>
      </c>
      <c r="AR330" s="186">
        <v>118500</v>
      </c>
      <c r="AS330" s="186">
        <v>580000</v>
      </c>
      <c r="AT330" s="186">
        <v>237000</v>
      </c>
      <c r="AU330" s="186">
        <v>180000</v>
      </c>
      <c r="AV330" s="186">
        <v>239000</v>
      </c>
      <c r="AW330" s="186">
        <v>79100</v>
      </c>
      <c r="AX330" s="186">
        <v>13850</v>
      </c>
      <c r="AY330" s="189">
        <v>244.73</v>
      </c>
      <c r="AZ330" s="189">
        <v>16695.080000000002</v>
      </c>
      <c r="BA330" s="268">
        <v>15126.63</v>
      </c>
    </row>
    <row r="331" spans="1:53" x14ac:dyDescent="0.25">
      <c r="A331" s="275">
        <v>39400</v>
      </c>
      <c r="B331" s="186">
        <v>70900</v>
      </c>
      <c r="C331" s="186">
        <v>10050</v>
      </c>
      <c r="D331" s="186">
        <v>16000</v>
      </c>
      <c r="E331" s="186">
        <v>26000</v>
      </c>
      <c r="F331" s="186">
        <v>49800</v>
      </c>
      <c r="G331" s="186">
        <v>24150</v>
      </c>
      <c r="H331" s="186">
        <v>65000</v>
      </c>
      <c r="I331" s="186">
        <v>145500</v>
      </c>
      <c r="J331" s="186">
        <v>409000</v>
      </c>
      <c r="K331" s="186">
        <v>77200</v>
      </c>
      <c r="L331" s="186">
        <v>547000</v>
      </c>
      <c r="M331" s="186">
        <v>53100</v>
      </c>
      <c r="N331" s="186">
        <v>46700</v>
      </c>
      <c r="O331" s="186">
        <v>100000</v>
      </c>
      <c r="P331" s="186">
        <v>240500</v>
      </c>
      <c r="Q331" s="186">
        <v>748000</v>
      </c>
      <c r="R331" s="186">
        <v>53900</v>
      </c>
      <c r="S331" s="186">
        <v>49650</v>
      </c>
      <c r="T331" s="186">
        <v>501000</v>
      </c>
      <c r="U331" s="186">
        <v>18300</v>
      </c>
      <c r="V331" s="186">
        <v>24250</v>
      </c>
      <c r="W331" s="186">
        <v>47000</v>
      </c>
      <c r="X331" s="186">
        <v>23200</v>
      </c>
      <c r="Y331" s="186">
        <v>70000</v>
      </c>
      <c r="Z331" s="186">
        <v>38750</v>
      </c>
      <c r="AA331" s="186"/>
      <c r="AB331" s="186">
        <v>46100</v>
      </c>
      <c r="AC331" s="186">
        <v>80000</v>
      </c>
      <c r="AD331" s="186">
        <v>76300</v>
      </c>
      <c r="AE331" s="186">
        <v>84600</v>
      </c>
      <c r="AF331" s="186">
        <v>81800</v>
      </c>
      <c r="AG331" s="186">
        <v>44550</v>
      </c>
      <c r="AH331" s="186">
        <v>75500</v>
      </c>
      <c r="AI331" s="186">
        <v>69000</v>
      </c>
      <c r="AJ331" s="186">
        <v>166000</v>
      </c>
      <c r="AK331" s="186"/>
      <c r="AL331" s="186">
        <v>48000</v>
      </c>
      <c r="AM331" s="186">
        <v>77200</v>
      </c>
      <c r="AN331" s="186">
        <v>74100</v>
      </c>
      <c r="AO331" s="186">
        <v>55000</v>
      </c>
      <c r="AP331" s="186">
        <v>25300</v>
      </c>
      <c r="AQ331" s="186">
        <v>106000</v>
      </c>
      <c r="AR331" s="186">
        <v>121000</v>
      </c>
      <c r="AS331" s="186">
        <v>608000</v>
      </c>
      <c r="AT331" s="186">
        <v>244000</v>
      </c>
      <c r="AU331" s="186">
        <v>179000</v>
      </c>
      <c r="AV331" s="186">
        <v>256000</v>
      </c>
      <c r="AW331" s="186">
        <v>81000</v>
      </c>
      <c r="AX331" s="186">
        <v>14350</v>
      </c>
      <c r="AY331" s="189">
        <v>250.21</v>
      </c>
      <c r="AZ331" s="189">
        <v>17837.13</v>
      </c>
      <c r="BA331" s="268">
        <v>15499.56</v>
      </c>
    </row>
    <row r="332" spans="1:53" x14ac:dyDescent="0.25">
      <c r="A332" s="275">
        <v>39401</v>
      </c>
      <c r="B332" s="186">
        <v>71000</v>
      </c>
      <c r="C332" s="186">
        <v>10300</v>
      </c>
      <c r="D332" s="186">
        <v>16500</v>
      </c>
      <c r="E332" s="186">
        <v>26000</v>
      </c>
      <c r="F332" s="186">
        <v>49800</v>
      </c>
      <c r="G332" s="186">
        <v>23850</v>
      </c>
      <c r="H332" s="186">
        <v>61700</v>
      </c>
      <c r="I332" s="186">
        <v>138000</v>
      </c>
      <c r="J332" s="186">
        <v>405000</v>
      </c>
      <c r="K332" s="186">
        <v>72100</v>
      </c>
      <c r="L332" s="186">
        <v>570000</v>
      </c>
      <c r="M332" s="186">
        <v>53300</v>
      </c>
      <c r="N332" s="186">
        <v>45400</v>
      </c>
      <c r="O332" s="186">
        <v>98500</v>
      </c>
      <c r="P332" s="186">
        <v>243000</v>
      </c>
      <c r="Q332" s="186">
        <v>738000</v>
      </c>
      <c r="R332" s="186">
        <v>54200</v>
      </c>
      <c r="S332" s="186">
        <v>49650</v>
      </c>
      <c r="T332" s="186">
        <v>470000</v>
      </c>
      <c r="U332" s="186">
        <v>18400</v>
      </c>
      <c r="V332" s="186">
        <v>24400</v>
      </c>
      <c r="W332" s="186">
        <v>47850</v>
      </c>
      <c r="X332" s="186">
        <v>23700</v>
      </c>
      <c r="Y332" s="186">
        <v>66600</v>
      </c>
      <c r="Z332" s="186">
        <v>41200</v>
      </c>
      <c r="AA332" s="186"/>
      <c r="AB332" s="186">
        <v>45000</v>
      </c>
      <c r="AC332" s="186">
        <v>76000</v>
      </c>
      <c r="AD332" s="186">
        <v>77000</v>
      </c>
      <c r="AE332" s="186">
        <v>87500</v>
      </c>
      <c r="AF332" s="186">
        <v>78500</v>
      </c>
      <c r="AG332" s="186">
        <v>44450</v>
      </c>
      <c r="AH332" s="186">
        <v>75000</v>
      </c>
      <c r="AI332" s="186">
        <v>73000</v>
      </c>
      <c r="AJ332" s="186">
        <v>165000</v>
      </c>
      <c r="AK332" s="186"/>
      <c r="AL332" s="186">
        <v>49200</v>
      </c>
      <c r="AM332" s="186">
        <v>76800</v>
      </c>
      <c r="AN332" s="186">
        <v>71000</v>
      </c>
      <c r="AO332" s="186">
        <v>55100</v>
      </c>
      <c r="AP332" s="186">
        <v>25200</v>
      </c>
      <c r="AQ332" s="186">
        <v>104000</v>
      </c>
      <c r="AR332" s="186">
        <v>114500</v>
      </c>
      <c r="AS332" s="186">
        <v>590000</v>
      </c>
      <c r="AT332" s="186">
        <v>231500</v>
      </c>
      <c r="AU332" s="186">
        <v>165500</v>
      </c>
      <c r="AV332" s="186">
        <v>248000</v>
      </c>
      <c r="AW332" s="186">
        <v>83300</v>
      </c>
      <c r="AX332" s="186">
        <v>14500</v>
      </c>
      <c r="AY332" s="189">
        <v>247.39</v>
      </c>
      <c r="AZ332" s="189">
        <v>17485.46</v>
      </c>
      <c r="BA332" s="268">
        <v>15396.3</v>
      </c>
    </row>
    <row r="333" spans="1:53" x14ac:dyDescent="0.25">
      <c r="A333" s="275">
        <v>39402</v>
      </c>
      <c r="B333" s="186">
        <v>70600</v>
      </c>
      <c r="C333" s="186">
        <v>10100</v>
      </c>
      <c r="D333" s="186">
        <v>16200</v>
      </c>
      <c r="E333" s="186">
        <v>26000</v>
      </c>
      <c r="F333" s="186">
        <v>47650</v>
      </c>
      <c r="G333" s="186">
        <v>23550</v>
      </c>
      <c r="H333" s="186">
        <v>61000</v>
      </c>
      <c r="I333" s="186">
        <v>138500</v>
      </c>
      <c r="J333" s="186">
        <v>406000</v>
      </c>
      <c r="K333" s="186">
        <v>72600</v>
      </c>
      <c r="L333" s="186">
        <v>557000</v>
      </c>
      <c r="M333" s="186">
        <v>52000</v>
      </c>
      <c r="N333" s="186">
        <v>43950</v>
      </c>
      <c r="O333" s="186">
        <v>100000</v>
      </c>
      <c r="P333" s="186">
        <v>230000</v>
      </c>
      <c r="Q333" s="186">
        <v>715000</v>
      </c>
      <c r="R333" s="186">
        <v>53200</v>
      </c>
      <c r="S333" s="186">
        <v>48050</v>
      </c>
      <c r="T333" s="186">
        <v>468000</v>
      </c>
      <c r="U333" s="186">
        <v>18500</v>
      </c>
      <c r="V333" s="186">
        <v>23900</v>
      </c>
      <c r="W333" s="186">
        <v>46750</v>
      </c>
      <c r="X333" s="186">
        <v>23750</v>
      </c>
      <c r="Y333" s="186">
        <v>68000</v>
      </c>
      <c r="Z333" s="186">
        <v>40700</v>
      </c>
      <c r="AA333" s="186"/>
      <c r="AB333" s="186">
        <v>46800</v>
      </c>
      <c r="AC333" s="186">
        <v>74900</v>
      </c>
      <c r="AD333" s="186">
        <v>75500</v>
      </c>
      <c r="AE333" s="186">
        <v>88100</v>
      </c>
      <c r="AF333" s="186">
        <v>77000</v>
      </c>
      <c r="AG333" s="186">
        <v>43000</v>
      </c>
      <c r="AH333" s="186">
        <v>76700</v>
      </c>
      <c r="AI333" s="186">
        <v>70000</v>
      </c>
      <c r="AJ333" s="186">
        <v>172500</v>
      </c>
      <c r="AK333" s="186"/>
      <c r="AL333" s="186">
        <v>48500</v>
      </c>
      <c r="AM333" s="186">
        <v>77300</v>
      </c>
      <c r="AN333" s="186">
        <v>70500</v>
      </c>
      <c r="AO333" s="186">
        <v>55000</v>
      </c>
      <c r="AP333" s="186">
        <v>24700</v>
      </c>
      <c r="AQ333" s="186">
        <v>98800</v>
      </c>
      <c r="AR333" s="186">
        <v>109000</v>
      </c>
      <c r="AS333" s="186">
        <v>582000</v>
      </c>
      <c r="AT333" s="186">
        <v>236000</v>
      </c>
      <c r="AU333" s="186">
        <v>160000</v>
      </c>
      <c r="AV333" s="186">
        <v>240000</v>
      </c>
      <c r="AW333" s="186">
        <v>80700</v>
      </c>
      <c r="AX333" s="186">
        <v>14250</v>
      </c>
      <c r="AY333" s="189">
        <v>244.13</v>
      </c>
      <c r="AZ333" s="189">
        <v>16737.73</v>
      </c>
      <c r="BA333" s="268">
        <v>15154.61</v>
      </c>
    </row>
    <row r="334" spans="1:53" x14ac:dyDescent="0.25">
      <c r="A334" s="275">
        <v>39403</v>
      </c>
      <c r="B334" s="186">
        <v>70600</v>
      </c>
      <c r="C334" s="186">
        <v>10100</v>
      </c>
      <c r="D334" s="186">
        <v>16200</v>
      </c>
      <c r="E334" s="186">
        <v>26000</v>
      </c>
      <c r="F334" s="186">
        <v>47650</v>
      </c>
      <c r="G334" s="186">
        <v>23550</v>
      </c>
      <c r="H334" s="186">
        <v>61000</v>
      </c>
      <c r="I334" s="186">
        <v>138500</v>
      </c>
      <c r="J334" s="186">
        <v>406000</v>
      </c>
      <c r="K334" s="186">
        <v>72600</v>
      </c>
      <c r="L334" s="186">
        <v>557000</v>
      </c>
      <c r="M334" s="186">
        <v>52000</v>
      </c>
      <c r="N334" s="186">
        <v>43950</v>
      </c>
      <c r="O334" s="186">
        <v>100000</v>
      </c>
      <c r="P334" s="186">
        <v>230000</v>
      </c>
      <c r="Q334" s="186">
        <v>715000</v>
      </c>
      <c r="R334" s="186">
        <v>53200</v>
      </c>
      <c r="S334" s="186">
        <v>48050</v>
      </c>
      <c r="T334" s="186">
        <v>468000</v>
      </c>
      <c r="U334" s="186">
        <v>18500</v>
      </c>
      <c r="V334" s="186">
        <v>23900</v>
      </c>
      <c r="W334" s="186">
        <v>46750</v>
      </c>
      <c r="X334" s="186">
        <v>23750</v>
      </c>
      <c r="Y334" s="186">
        <v>68000</v>
      </c>
      <c r="Z334" s="186">
        <v>40700</v>
      </c>
      <c r="AA334" s="186"/>
      <c r="AB334" s="186">
        <v>46800</v>
      </c>
      <c r="AC334" s="186">
        <v>74900</v>
      </c>
      <c r="AD334" s="186">
        <v>75500</v>
      </c>
      <c r="AE334" s="186">
        <v>88100</v>
      </c>
      <c r="AF334" s="186">
        <v>77000</v>
      </c>
      <c r="AG334" s="186">
        <v>43000</v>
      </c>
      <c r="AH334" s="186">
        <v>76700</v>
      </c>
      <c r="AI334" s="186">
        <v>70000</v>
      </c>
      <c r="AJ334" s="186">
        <v>172500</v>
      </c>
      <c r="AK334" s="186"/>
      <c r="AL334" s="186">
        <v>48500</v>
      </c>
      <c r="AM334" s="186">
        <v>77300</v>
      </c>
      <c r="AN334" s="186">
        <v>70500</v>
      </c>
      <c r="AO334" s="186">
        <v>55000</v>
      </c>
      <c r="AP334" s="186">
        <v>24700</v>
      </c>
      <c r="AQ334" s="186">
        <v>98800</v>
      </c>
      <c r="AR334" s="186">
        <v>109000</v>
      </c>
      <c r="AS334" s="186">
        <v>582000</v>
      </c>
      <c r="AT334" s="186">
        <v>236000</v>
      </c>
      <c r="AU334" s="186">
        <v>160000</v>
      </c>
      <c r="AV334" s="186">
        <v>240000</v>
      </c>
      <c r="AW334" s="186">
        <v>80700</v>
      </c>
      <c r="AX334" s="186">
        <v>14250</v>
      </c>
      <c r="AY334" s="189">
        <v>244.13</v>
      </c>
      <c r="AZ334" s="189">
        <v>16737.73</v>
      </c>
      <c r="BA334" s="268">
        <v>15154.61</v>
      </c>
    </row>
    <row r="335" spans="1:53" x14ac:dyDescent="0.25">
      <c r="A335" s="275">
        <v>39404</v>
      </c>
      <c r="B335" s="186">
        <v>70600</v>
      </c>
      <c r="C335" s="186">
        <v>10100</v>
      </c>
      <c r="D335" s="186">
        <v>16200</v>
      </c>
      <c r="E335" s="186">
        <v>26000</v>
      </c>
      <c r="F335" s="186">
        <v>47650</v>
      </c>
      <c r="G335" s="186">
        <v>23550</v>
      </c>
      <c r="H335" s="186">
        <v>61000</v>
      </c>
      <c r="I335" s="186">
        <v>138500</v>
      </c>
      <c r="J335" s="186">
        <v>406000</v>
      </c>
      <c r="K335" s="186">
        <v>72600</v>
      </c>
      <c r="L335" s="186">
        <v>557000</v>
      </c>
      <c r="M335" s="186">
        <v>52000</v>
      </c>
      <c r="N335" s="186">
        <v>43950</v>
      </c>
      <c r="O335" s="186">
        <v>100000</v>
      </c>
      <c r="P335" s="186">
        <v>230000</v>
      </c>
      <c r="Q335" s="186">
        <v>715000</v>
      </c>
      <c r="R335" s="186">
        <v>53200</v>
      </c>
      <c r="S335" s="186">
        <v>48050</v>
      </c>
      <c r="T335" s="186">
        <v>468000</v>
      </c>
      <c r="U335" s="186">
        <v>18500</v>
      </c>
      <c r="V335" s="186">
        <v>23900</v>
      </c>
      <c r="W335" s="186">
        <v>46750</v>
      </c>
      <c r="X335" s="186">
        <v>23750</v>
      </c>
      <c r="Y335" s="186">
        <v>68000</v>
      </c>
      <c r="Z335" s="186">
        <v>40700</v>
      </c>
      <c r="AA335" s="186"/>
      <c r="AB335" s="186">
        <v>46800</v>
      </c>
      <c r="AC335" s="186">
        <v>74900</v>
      </c>
      <c r="AD335" s="186">
        <v>75500</v>
      </c>
      <c r="AE335" s="186">
        <v>88100</v>
      </c>
      <c r="AF335" s="186">
        <v>77000</v>
      </c>
      <c r="AG335" s="186">
        <v>43000</v>
      </c>
      <c r="AH335" s="186">
        <v>76700</v>
      </c>
      <c r="AI335" s="186">
        <v>70000</v>
      </c>
      <c r="AJ335" s="186">
        <v>172500</v>
      </c>
      <c r="AK335" s="186"/>
      <c r="AL335" s="186">
        <v>48500</v>
      </c>
      <c r="AM335" s="186">
        <v>77300</v>
      </c>
      <c r="AN335" s="186">
        <v>70500</v>
      </c>
      <c r="AO335" s="186">
        <v>55000</v>
      </c>
      <c r="AP335" s="186">
        <v>24700</v>
      </c>
      <c r="AQ335" s="186">
        <v>98800</v>
      </c>
      <c r="AR335" s="186">
        <v>109000</v>
      </c>
      <c r="AS335" s="186">
        <v>582000</v>
      </c>
      <c r="AT335" s="186">
        <v>236000</v>
      </c>
      <c r="AU335" s="186">
        <v>160000</v>
      </c>
      <c r="AV335" s="186">
        <v>240000</v>
      </c>
      <c r="AW335" s="186">
        <v>80700</v>
      </c>
      <c r="AX335" s="186">
        <v>14250</v>
      </c>
      <c r="AY335" s="189">
        <v>244.13</v>
      </c>
      <c r="AZ335" s="189">
        <v>16737.73</v>
      </c>
      <c r="BA335" s="268">
        <v>15154.61</v>
      </c>
    </row>
    <row r="336" spans="1:53" x14ac:dyDescent="0.25">
      <c r="A336" s="275">
        <v>39405</v>
      </c>
      <c r="B336" s="186">
        <v>68200</v>
      </c>
      <c r="C336" s="186">
        <v>9910</v>
      </c>
      <c r="D336" s="186">
        <v>16050</v>
      </c>
      <c r="E336" s="186">
        <v>26000</v>
      </c>
      <c r="F336" s="186">
        <v>46550</v>
      </c>
      <c r="G336" s="186">
        <v>24000</v>
      </c>
      <c r="H336" s="186">
        <v>61000</v>
      </c>
      <c r="I336" s="186">
        <v>138000</v>
      </c>
      <c r="J336" s="186">
        <v>400000</v>
      </c>
      <c r="K336" s="186">
        <v>72000</v>
      </c>
      <c r="L336" s="186">
        <v>541000</v>
      </c>
      <c r="M336" s="186">
        <v>51300</v>
      </c>
      <c r="N336" s="186">
        <v>43500</v>
      </c>
      <c r="O336" s="186">
        <v>99500</v>
      </c>
      <c r="P336" s="186">
        <v>230500</v>
      </c>
      <c r="Q336" s="186">
        <v>695000</v>
      </c>
      <c r="R336" s="186">
        <v>51600</v>
      </c>
      <c r="S336" s="186">
        <v>47000</v>
      </c>
      <c r="T336" s="186">
        <v>447000</v>
      </c>
      <c r="U336" s="186">
        <v>17950</v>
      </c>
      <c r="V336" s="186">
        <v>24000</v>
      </c>
      <c r="W336" s="186">
        <v>45800</v>
      </c>
      <c r="X336" s="186">
        <v>23000</v>
      </c>
      <c r="Y336" s="186">
        <v>65200</v>
      </c>
      <c r="Z336" s="186">
        <v>39300</v>
      </c>
      <c r="AA336" s="186"/>
      <c r="AB336" s="186">
        <v>45000</v>
      </c>
      <c r="AC336" s="186">
        <v>72400</v>
      </c>
      <c r="AD336" s="186">
        <v>76800</v>
      </c>
      <c r="AE336" s="186">
        <v>87500</v>
      </c>
      <c r="AF336" s="186">
        <v>78000</v>
      </c>
      <c r="AG336" s="186">
        <v>42000</v>
      </c>
      <c r="AH336" s="186">
        <v>76000</v>
      </c>
      <c r="AI336" s="186">
        <v>68900</v>
      </c>
      <c r="AJ336" s="186">
        <v>172000</v>
      </c>
      <c r="AK336" s="186"/>
      <c r="AL336" s="186">
        <v>47300</v>
      </c>
      <c r="AM336" s="186">
        <v>79800</v>
      </c>
      <c r="AN336" s="186">
        <v>71500</v>
      </c>
      <c r="AO336" s="186">
        <v>52900</v>
      </c>
      <c r="AP336" s="186">
        <v>24550</v>
      </c>
      <c r="AQ336" s="186">
        <v>93500</v>
      </c>
      <c r="AR336" s="186">
        <v>103000</v>
      </c>
      <c r="AS336" s="186">
        <v>571000</v>
      </c>
      <c r="AT336" s="186">
        <v>233000</v>
      </c>
      <c r="AU336" s="186">
        <v>166500</v>
      </c>
      <c r="AV336" s="186">
        <v>236500</v>
      </c>
      <c r="AW336" s="186">
        <v>82000</v>
      </c>
      <c r="AX336" s="186">
        <v>14000</v>
      </c>
      <c r="AY336" s="189">
        <v>239.78</v>
      </c>
      <c r="AZ336" s="189">
        <v>16535.169999999998</v>
      </c>
      <c r="BA336" s="268">
        <v>15042.56</v>
      </c>
    </row>
    <row r="337" spans="1:53" x14ac:dyDescent="0.25">
      <c r="A337" s="275">
        <v>39406</v>
      </c>
      <c r="B337" s="186">
        <v>65100</v>
      </c>
      <c r="C337" s="186">
        <v>9880</v>
      </c>
      <c r="D337" s="186">
        <v>15650</v>
      </c>
      <c r="E337" s="186">
        <v>26000</v>
      </c>
      <c r="F337" s="186">
        <v>44850</v>
      </c>
      <c r="G337" s="186">
        <v>24400</v>
      </c>
      <c r="H337" s="186">
        <v>62000</v>
      </c>
      <c r="I337" s="186">
        <v>139000</v>
      </c>
      <c r="J337" s="186">
        <v>382500</v>
      </c>
      <c r="K337" s="186">
        <v>74300</v>
      </c>
      <c r="L337" s="186">
        <v>531000</v>
      </c>
      <c r="M337" s="186">
        <v>49550</v>
      </c>
      <c r="N337" s="186">
        <v>42550</v>
      </c>
      <c r="O337" s="186">
        <v>98000</v>
      </c>
      <c r="P337" s="186">
        <v>227500</v>
      </c>
      <c r="Q337" s="186">
        <v>703000</v>
      </c>
      <c r="R337" s="186">
        <v>50300</v>
      </c>
      <c r="S337" s="186">
        <v>46300</v>
      </c>
      <c r="T337" s="186">
        <v>439500</v>
      </c>
      <c r="U337" s="186">
        <v>17300</v>
      </c>
      <c r="V337" s="186">
        <v>24400</v>
      </c>
      <c r="W337" s="186">
        <v>44350</v>
      </c>
      <c r="X337" s="186">
        <v>23000</v>
      </c>
      <c r="Y337" s="186">
        <v>64600</v>
      </c>
      <c r="Z337" s="186">
        <v>38400</v>
      </c>
      <c r="AA337" s="186"/>
      <c r="AB337" s="186">
        <v>46050</v>
      </c>
      <c r="AC337" s="186">
        <v>70900</v>
      </c>
      <c r="AD337" s="186">
        <v>75100</v>
      </c>
      <c r="AE337" s="186">
        <v>85600</v>
      </c>
      <c r="AF337" s="186">
        <v>75800</v>
      </c>
      <c r="AG337" s="186">
        <v>42800</v>
      </c>
      <c r="AH337" s="186">
        <v>75100</v>
      </c>
      <c r="AI337" s="186">
        <v>68300</v>
      </c>
      <c r="AJ337" s="186">
        <v>159000</v>
      </c>
      <c r="AK337" s="186"/>
      <c r="AL337" s="186">
        <v>47550</v>
      </c>
      <c r="AM337" s="186">
        <v>80900</v>
      </c>
      <c r="AN337" s="186">
        <v>69200</v>
      </c>
      <c r="AO337" s="186">
        <v>51900</v>
      </c>
      <c r="AP337" s="186">
        <v>24650</v>
      </c>
      <c r="AQ337" s="186">
        <v>90400</v>
      </c>
      <c r="AR337" s="186">
        <v>98000</v>
      </c>
      <c r="AS337" s="186">
        <v>579000</v>
      </c>
      <c r="AT337" s="186">
        <v>233500</v>
      </c>
      <c r="AU337" s="186">
        <v>173000</v>
      </c>
      <c r="AV337" s="186">
        <v>234000</v>
      </c>
      <c r="AW337" s="186">
        <v>82000</v>
      </c>
      <c r="AX337" s="186">
        <v>13800</v>
      </c>
      <c r="AY337" s="189">
        <v>236.91</v>
      </c>
      <c r="AZ337" s="189">
        <v>16867.38</v>
      </c>
      <c r="BA337" s="268">
        <v>15211.52</v>
      </c>
    </row>
    <row r="338" spans="1:53" x14ac:dyDescent="0.25">
      <c r="A338" s="275">
        <v>39407</v>
      </c>
      <c r="B338" s="186">
        <v>61600</v>
      </c>
      <c r="C338" s="186">
        <v>9510</v>
      </c>
      <c r="D338" s="186">
        <v>14700</v>
      </c>
      <c r="E338" s="186">
        <v>26000</v>
      </c>
      <c r="F338" s="186">
        <v>43350</v>
      </c>
      <c r="G338" s="186">
        <v>23750</v>
      </c>
      <c r="H338" s="186">
        <v>61600</v>
      </c>
      <c r="I338" s="186">
        <v>135000</v>
      </c>
      <c r="J338" s="186">
        <v>357000</v>
      </c>
      <c r="K338" s="186">
        <v>69000</v>
      </c>
      <c r="L338" s="186">
        <v>515000</v>
      </c>
      <c r="M338" s="186">
        <v>46450</v>
      </c>
      <c r="N338" s="186">
        <v>41950</v>
      </c>
      <c r="O338" s="186">
        <v>92000</v>
      </c>
      <c r="P338" s="186">
        <v>210000</v>
      </c>
      <c r="Q338" s="186">
        <v>706000</v>
      </c>
      <c r="R338" s="186">
        <v>47150</v>
      </c>
      <c r="S338" s="186">
        <v>46500</v>
      </c>
      <c r="T338" s="186">
        <v>434500</v>
      </c>
      <c r="U338" s="186">
        <v>16500</v>
      </c>
      <c r="V338" s="186">
        <v>23300</v>
      </c>
      <c r="W338" s="186">
        <v>42450</v>
      </c>
      <c r="X338" s="186">
        <v>22500</v>
      </c>
      <c r="Y338" s="186">
        <v>62100</v>
      </c>
      <c r="Z338" s="186">
        <v>37250</v>
      </c>
      <c r="AA338" s="186"/>
      <c r="AB338" s="186">
        <v>43950</v>
      </c>
      <c r="AC338" s="186">
        <v>68400</v>
      </c>
      <c r="AD338" s="186">
        <v>71900</v>
      </c>
      <c r="AE338" s="186">
        <v>82700</v>
      </c>
      <c r="AF338" s="186">
        <v>72500</v>
      </c>
      <c r="AG338" s="186">
        <v>40200</v>
      </c>
      <c r="AH338" s="186">
        <v>73500</v>
      </c>
      <c r="AI338" s="186">
        <v>63700</v>
      </c>
      <c r="AJ338" s="186">
        <v>152500</v>
      </c>
      <c r="AK338" s="186"/>
      <c r="AL338" s="186">
        <v>46650</v>
      </c>
      <c r="AM338" s="186">
        <v>78600</v>
      </c>
      <c r="AN338" s="186">
        <v>68000</v>
      </c>
      <c r="AO338" s="186">
        <v>50000</v>
      </c>
      <c r="AP338" s="186">
        <v>23850</v>
      </c>
      <c r="AQ338" s="186">
        <v>89900</v>
      </c>
      <c r="AR338" s="186">
        <v>94000</v>
      </c>
      <c r="AS338" s="186">
        <v>569000</v>
      </c>
      <c r="AT338" s="186">
        <v>225000</v>
      </c>
      <c r="AU338" s="186">
        <v>178500</v>
      </c>
      <c r="AV338" s="186">
        <v>228500</v>
      </c>
      <c r="AW338" s="186">
        <v>79400</v>
      </c>
      <c r="AX338" s="186">
        <v>13500</v>
      </c>
      <c r="AY338" s="189">
        <v>228.84</v>
      </c>
      <c r="AZ338" s="189">
        <v>15993.5</v>
      </c>
      <c r="BA338" s="268">
        <v>14837.66</v>
      </c>
    </row>
    <row r="339" spans="1:53" x14ac:dyDescent="0.25">
      <c r="A339" s="275">
        <v>39408</v>
      </c>
      <c r="B339" s="186">
        <v>62400</v>
      </c>
      <c r="C339" s="186">
        <v>9800</v>
      </c>
      <c r="D339" s="186">
        <v>14750</v>
      </c>
      <c r="E339" s="186">
        <v>26000</v>
      </c>
      <c r="F339" s="186">
        <v>42000</v>
      </c>
      <c r="G339" s="186">
        <v>23400</v>
      </c>
      <c r="H339" s="186">
        <v>58100</v>
      </c>
      <c r="I339" s="186">
        <v>129000</v>
      </c>
      <c r="J339" s="186">
        <v>355000</v>
      </c>
      <c r="K339" s="186">
        <v>65900</v>
      </c>
      <c r="L339" s="186">
        <v>539000</v>
      </c>
      <c r="M339" s="186">
        <v>46500</v>
      </c>
      <c r="N339" s="186">
        <v>40300</v>
      </c>
      <c r="O339" s="186">
        <v>88500</v>
      </c>
      <c r="P339" s="186">
        <v>207500</v>
      </c>
      <c r="Q339" s="186">
        <v>701000</v>
      </c>
      <c r="R339" s="186">
        <v>46850</v>
      </c>
      <c r="S339" s="186">
        <v>46250</v>
      </c>
      <c r="T339" s="186">
        <v>409000</v>
      </c>
      <c r="U339" s="186">
        <v>16700</v>
      </c>
      <c r="V339" s="186">
        <v>23500</v>
      </c>
      <c r="W339" s="186">
        <v>42800</v>
      </c>
      <c r="X339" s="186">
        <v>22700</v>
      </c>
      <c r="Y339" s="186">
        <v>62900</v>
      </c>
      <c r="Z339" s="186">
        <v>37800</v>
      </c>
      <c r="AA339" s="186"/>
      <c r="AB339" s="186">
        <v>42800</v>
      </c>
      <c r="AC339" s="186">
        <v>66000</v>
      </c>
      <c r="AD339" s="186">
        <v>69500</v>
      </c>
      <c r="AE339" s="186">
        <v>83700</v>
      </c>
      <c r="AF339" s="186">
        <v>69500</v>
      </c>
      <c r="AG339" s="186">
        <v>39900</v>
      </c>
      <c r="AH339" s="186">
        <v>73100</v>
      </c>
      <c r="AI339" s="186">
        <v>67500</v>
      </c>
      <c r="AJ339" s="186">
        <v>141000</v>
      </c>
      <c r="AK339" s="186"/>
      <c r="AL339" s="186">
        <v>49500</v>
      </c>
      <c r="AM339" s="186">
        <v>77500</v>
      </c>
      <c r="AN339" s="186">
        <v>66700</v>
      </c>
      <c r="AO339" s="186">
        <v>49500</v>
      </c>
      <c r="AP339" s="186">
        <v>21850</v>
      </c>
      <c r="AQ339" s="186">
        <v>90600</v>
      </c>
      <c r="AR339" s="186">
        <v>90000</v>
      </c>
      <c r="AS339" s="186">
        <v>567000</v>
      </c>
      <c r="AT339" s="186">
        <v>211000</v>
      </c>
      <c r="AU339" s="186">
        <v>175000</v>
      </c>
      <c r="AV339" s="186">
        <v>241000</v>
      </c>
      <c r="AW339" s="186">
        <v>83500</v>
      </c>
      <c r="AX339" s="186">
        <v>13250</v>
      </c>
      <c r="AY339" s="189">
        <v>228.1</v>
      </c>
      <c r="AZ339" s="189">
        <v>15561.42</v>
      </c>
      <c r="BA339" s="268">
        <v>14888.77</v>
      </c>
    </row>
    <row r="340" spans="1:53" x14ac:dyDescent="0.25">
      <c r="A340" s="275">
        <v>39409</v>
      </c>
      <c r="B340" s="186">
        <v>62500</v>
      </c>
      <c r="C340" s="186">
        <v>9700</v>
      </c>
      <c r="D340" s="186">
        <v>15000</v>
      </c>
      <c r="E340" s="186">
        <v>26000</v>
      </c>
      <c r="F340" s="186">
        <v>38500</v>
      </c>
      <c r="G340" s="186">
        <v>23250</v>
      </c>
      <c r="H340" s="186">
        <v>56000</v>
      </c>
      <c r="I340" s="186">
        <v>122000</v>
      </c>
      <c r="J340" s="186">
        <v>343500</v>
      </c>
      <c r="K340" s="186">
        <v>60100</v>
      </c>
      <c r="L340" s="186">
        <v>557000</v>
      </c>
      <c r="M340" s="186">
        <v>45500</v>
      </c>
      <c r="N340" s="186">
        <v>39800</v>
      </c>
      <c r="O340" s="186">
        <v>85100</v>
      </c>
      <c r="P340" s="186">
        <v>201000</v>
      </c>
      <c r="Q340" s="186">
        <v>672000</v>
      </c>
      <c r="R340" s="186">
        <v>47150</v>
      </c>
      <c r="S340" s="186">
        <v>45000</v>
      </c>
      <c r="T340" s="186">
        <v>390500</v>
      </c>
      <c r="U340" s="186">
        <v>17050</v>
      </c>
      <c r="V340" s="186">
        <v>23500</v>
      </c>
      <c r="W340" s="186">
        <v>43650</v>
      </c>
      <c r="X340" s="186">
        <v>22700</v>
      </c>
      <c r="Y340" s="186">
        <v>64700</v>
      </c>
      <c r="Z340" s="186">
        <v>37700</v>
      </c>
      <c r="AA340" s="186"/>
      <c r="AB340" s="186">
        <v>39900</v>
      </c>
      <c r="AC340" s="186">
        <v>62800</v>
      </c>
      <c r="AD340" s="186">
        <v>69800</v>
      </c>
      <c r="AE340" s="186">
        <v>85000</v>
      </c>
      <c r="AF340" s="186">
        <v>71500</v>
      </c>
      <c r="AG340" s="186">
        <v>37750</v>
      </c>
      <c r="AH340" s="186">
        <v>74300</v>
      </c>
      <c r="AI340" s="186">
        <v>71500</v>
      </c>
      <c r="AJ340" s="186">
        <v>138500</v>
      </c>
      <c r="AK340" s="186"/>
      <c r="AL340" s="186">
        <v>50600</v>
      </c>
      <c r="AM340" s="186">
        <v>76700</v>
      </c>
      <c r="AN340" s="186">
        <v>63500</v>
      </c>
      <c r="AO340" s="186">
        <v>49950</v>
      </c>
      <c r="AP340" s="186">
        <v>19900</v>
      </c>
      <c r="AQ340" s="186">
        <v>94000</v>
      </c>
      <c r="AR340" s="186">
        <v>90000</v>
      </c>
      <c r="AS340" s="186">
        <v>559000</v>
      </c>
      <c r="AT340" s="186">
        <v>210000</v>
      </c>
      <c r="AU340" s="186">
        <v>175500</v>
      </c>
      <c r="AV340" s="186">
        <v>243000</v>
      </c>
      <c r="AW340" s="186">
        <v>81500</v>
      </c>
      <c r="AX340" s="186">
        <v>13400</v>
      </c>
      <c r="AY340" s="189">
        <v>225.54</v>
      </c>
      <c r="AZ340" s="189">
        <v>15691.71</v>
      </c>
      <c r="BA340" s="268">
        <v>14888.77</v>
      </c>
    </row>
    <row r="341" spans="1:53" x14ac:dyDescent="0.25">
      <c r="A341" s="275">
        <v>39410</v>
      </c>
      <c r="B341" s="186">
        <v>62500</v>
      </c>
      <c r="C341" s="186">
        <v>9700</v>
      </c>
      <c r="D341" s="186">
        <v>15000</v>
      </c>
      <c r="E341" s="186">
        <v>26000</v>
      </c>
      <c r="F341" s="186">
        <v>38500</v>
      </c>
      <c r="G341" s="186">
        <v>23250</v>
      </c>
      <c r="H341" s="186">
        <v>56000</v>
      </c>
      <c r="I341" s="186">
        <v>122000</v>
      </c>
      <c r="J341" s="186">
        <v>343500</v>
      </c>
      <c r="K341" s="186">
        <v>60100</v>
      </c>
      <c r="L341" s="186">
        <v>557000</v>
      </c>
      <c r="M341" s="186">
        <v>45500</v>
      </c>
      <c r="N341" s="186">
        <v>39800</v>
      </c>
      <c r="O341" s="186">
        <v>85100</v>
      </c>
      <c r="P341" s="186">
        <v>201000</v>
      </c>
      <c r="Q341" s="186">
        <v>672000</v>
      </c>
      <c r="R341" s="186">
        <v>47150</v>
      </c>
      <c r="S341" s="186">
        <v>45000</v>
      </c>
      <c r="T341" s="186">
        <v>390500</v>
      </c>
      <c r="U341" s="186">
        <v>17050</v>
      </c>
      <c r="V341" s="186">
        <v>23500</v>
      </c>
      <c r="W341" s="186">
        <v>43650</v>
      </c>
      <c r="X341" s="186">
        <v>22700</v>
      </c>
      <c r="Y341" s="186">
        <v>64700</v>
      </c>
      <c r="Z341" s="186">
        <v>37700</v>
      </c>
      <c r="AA341" s="186"/>
      <c r="AB341" s="186">
        <v>39900</v>
      </c>
      <c r="AC341" s="186">
        <v>62800</v>
      </c>
      <c r="AD341" s="186">
        <v>69800</v>
      </c>
      <c r="AE341" s="186">
        <v>85000</v>
      </c>
      <c r="AF341" s="186">
        <v>71500</v>
      </c>
      <c r="AG341" s="186">
        <v>37750</v>
      </c>
      <c r="AH341" s="186">
        <v>74300</v>
      </c>
      <c r="AI341" s="186">
        <v>71500</v>
      </c>
      <c r="AJ341" s="186">
        <v>138500</v>
      </c>
      <c r="AK341" s="186"/>
      <c r="AL341" s="186">
        <v>50600</v>
      </c>
      <c r="AM341" s="186">
        <v>76700</v>
      </c>
      <c r="AN341" s="186">
        <v>63500</v>
      </c>
      <c r="AO341" s="186">
        <v>49950</v>
      </c>
      <c r="AP341" s="186">
        <v>19900</v>
      </c>
      <c r="AQ341" s="186">
        <v>94000</v>
      </c>
      <c r="AR341" s="186">
        <v>90000</v>
      </c>
      <c r="AS341" s="186">
        <v>559000</v>
      </c>
      <c r="AT341" s="186">
        <v>210000</v>
      </c>
      <c r="AU341" s="186">
        <v>175500</v>
      </c>
      <c r="AV341" s="186">
        <v>243000</v>
      </c>
      <c r="AW341" s="186">
        <v>81500</v>
      </c>
      <c r="AX341" s="186">
        <v>13400</v>
      </c>
      <c r="AY341" s="189">
        <v>225.54</v>
      </c>
      <c r="AZ341" s="189">
        <v>15691.71</v>
      </c>
      <c r="BA341" s="268">
        <v>14888.77</v>
      </c>
    </row>
    <row r="342" spans="1:53" x14ac:dyDescent="0.25">
      <c r="A342" s="275">
        <v>39411</v>
      </c>
      <c r="B342" s="186">
        <v>62500</v>
      </c>
      <c r="C342" s="186">
        <v>9700</v>
      </c>
      <c r="D342" s="186">
        <v>15000</v>
      </c>
      <c r="E342" s="186">
        <v>26000</v>
      </c>
      <c r="F342" s="186">
        <v>38500</v>
      </c>
      <c r="G342" s="186">
        <v>23250</v>
      </c>
      <c r="H342" s="186">
        <v>56000</v>
      </c>
      <c r="I342" s="186">
        <v>122000</v>
      </c>
      <c r="J342" s="186">
        <v>343500</v>
      </c>
      <c r="K342" s="186">
        <v>60100</v>
      </c>
      <c r="L342" s="186">
        <v>557000</v>
      </c>
      <c r="M342" s="186">
        <v>45500</v>
      </c>
      <c r="N342" s="186">
        <v>39800</v>
      </c>
      <c r="O342" s="186">
        <v>85100</v>
      </c>
      <c r="P342" s="186">
        <v>201000</v>
      </c>
      <c r="Q342" s="186">
        <v>672000</v>
      </c>
      <c r="R342" s="186">
        <v>47150</v>
      </c>
      <c r="S342" s="186">
        <v>45000</v>
      </c>
      <c r="T342" s="186">
        <v>390500</v>
      </c>
      <c r="U342" s="186">
        <v>17050</v>
      </c>
      <c r="V342" s="186">
        <v>23500</v>
      </c>
      <c r="W342" s="186">
        <v>43650</v>
      </c>
      <c r="X342" s="186">
        <v>22700</v>
      </c>
      <c r="Y342" s="186">
        <v>64700</v>
      </c>
      <c r="Z342" s="186">
        <v>37700</v>
      </c>
      <c r="AA342" s="186"/>
      <c r="AB342" s="186">
        <v>39900</v>
      </c>
      <c r="AC342" s="186">
        <v>62800</v>
      </c>
      <c r="AD342" s="186">
        <v>69800</v>
      </c>
      <c r="AE342" s="186">
        <v>85000</v>
      </c>
      <c r="AF342" s="186">
        <v>71500</v>
      </c>
      <c r="AG342" s="186">
        <v>37750</v>
      </c>
      <c r="AH342" s="186">
        <v>74300</v>
      </c>
      <c r="AI342" s="186">
        <v>71500</v>
      </c>
      <c r="AJ342" s="186">
        <v>138500</v>
      </c>
      <c r="AK342" s="186"/>
      <c r="AL342" s="186">
        <v>50600</v>
      </c>
      <c r="AM342" s="186">
        <v>76700</v>
      </c>
      <c r="AN342" s="186">
        <v>63500</v>
      </c>
      <c r="AO342" s="186">
        <v>49950</v>
      </c>
      <c r="AP342" s="186">
        <v>19900</v>
      </c>
      <c r="AQ342" s="186">
        <v>94000</v>
      </c>
      <c r="AR342" s="186">
        <v>90000</v>
      </c>
      <c r="AS342" s="186">
        <v>559000</v>
      </c>
      <c r="AT342" s="186">
        <v>210000</v>
      </c>
      <c r="AU342" s="186">
        <v>175500</v>
      </c>
      <c r="AV342" s="186">
        <v>243000</v>
      </c>
      <c r="AW342" s="186">
        <v>81500</v>
      </c>
      <c r="AX342" s="186">
        <v>13400</v>
      </c>
      <c r="AY342" s="189">
        <v>225.54</v>
      </c>
      <c r="AZ342" s="189">
        <v>15691.71</v>
      </c>
      <c r="BA342" s="268">
        <v>14888.77</v>
      </c>
    </row>
    <row r="343" spans="1:53" x14ac:dyDescent="0.25">
      <c r="A343" s="275">
        <v>39412</v>
      </c>
      <c r="B343" s="186">
        <v>64300</v>
      </c>
      <c r="C343" s="186">
        <v>9900</v>
      </c>
      <c r="D343" s="186">
        <v>15100</v>
      </c>
      <c r="E343" s="186">
        <v>26000</v>
      </c>
      <c r="F343" s="186">
        <v>44250</v>
      </c>
      <c r="G343" s="186">
        <v>23650</v>
      </c>
      <c r="H343" s="186">
        <v>59000</v>
      </c>
      <c r="I343" s="186">
        <v>136500</v>
      </c>
      <c r="J343" s="186">
        <v>369500</v>
      </c>
      <c r="K343" s="186">
        <v>63300</v>
      </c>
      <c r="L343" s="186">
        <v>563000</v>
      </c>
      <c r="M343" s="186">
        <v>46500</v>
      </c>
      <c r="N343" s="186">
        <v>40850</v>
      </c>
      <c r="O343" s="186">
        <v>90100</v>
      </c>
      <c r="P343" s="186">
        <v>218000</v>
      </c>
      <c r="Q343" s="186">
        <v>682000</v>
      </c>
      <c r="R343" s="186">
        <v>49700</v>
      </c>
      <c r="S343" s="186">
        <v>47700</v>
      </c>
      <c r="T343" s="186">
        <v>430000</v>
      </c>
      <c r="U343" s="186">
        <v>17250</v>
      </c>
      <c r="V343" s="186">
        <v>24050</v>
      </c>
      <c r="W343" s="186">
        <v>44500</v>
      </c>
      <c r="X343" s="186">
        <v>22950</v>
      </c>
      <c r="Y343" s="186">
        <v>67400</v>
      </c>
      <c r="Z343" s="186">
        <v>38200</v>
      </c>
      <c r="AA343" s="186"/>
      <c r="AB343" s="186">
        <v>41700</v>
      </c>
      <c r="AC343" s="186">
        <v>68700</v>
      </c>
      <c r="AD343" s="186">
        <v>73700</v>
      </c>
      <c r="AE343" s="186">
        <v>85200</v>
      </c>
      <c r="AF343" s="186">
        <v>75300</v>
      </c>
      <c r="AG343" s="186">
        <v>38800</v>
      </c>
      <c r="AH343" s="186">
        <v>79400</v>
      </c>
      <c r="AI343" s="186">
        <v>71400</v>
      </c>
      <c r="AJ343" s="186">
        <v>151500</v>
      </c>
      <c r="AK343" s="186"/>
      <c r="AL343" s="186">
        <v>51000</v>
      </c>
      <c r="AM343" s="186">
        <v>78600</v>
      </c>
      <c r="AN343" s="186">
        <v>73000</v>
      </c>
      <c r="AO343" s="186">
        <v>52500</v>
      </c>
      <c r="AP343" s="186">
        <v>20800</v>
      </c>
      <c r="AQ343" s="186">
        <v>102500</v>
      </c>
      <c r="AR343" s="186">
        <v>99900</v>
      </c>
      <c r="AS343" s="186">
        <v>586000</v>
      </c>
      <c r="AT343" s="186">
        <v>223000</v>
      </c>
      <c r="AU343" s="186">
        <v>184000</v>
      </c>
      <c r="AV343" s="186">
        <v>246000</v>
      </c>
      <c r="AW343" s="186">
        <v>83000</v>
      </c>
      <c r="AX343" s="186">
        <v>13700</v>
      </c>
      <c r="AY343" s="189">
        <v>236.01</v>
      </c>
      <c r="AZ343" s="189">
        <v>16542.37</v>
      </c>
      <c r="BA343" s="268">
        <v>15135.21</v>
      </c>
    </row>
    <row r="344" spans="1:53" x14ac:dyDescent="0.25">
      <c r="A344" s="275">
        <v>39413</v>
      </c>
      <c r="B344" s="186">
        <v>63900</v>
      </c>
      <c r="C344" s="186">
        <v>9870</v>
      </c>
      <c r="D344" s="186">
        <v>15050</v>
      </c>
      <c r="E344" s="186">
        <v>26000</v>
      </c>
      <c r="F344" s="186">
        <v>47200</v>
      </c>
      <c r="G344" s="186">
        <v>23050</v>
      </c>
      <c r="H344" s="186">
        <v>58600</v>
      </c>
      <c r="I344" s="186">
        <v>139500</v>
      </c>
      <c r="J344" s="186">
        <v>363000</v>
      </c>
      <c r="K344" s="186">
        <v>62000</v>
      </c>
      <c r="L344" s="186">
        <v>539000</v>
      </c>
      <c r="M344" s="186">
        <v>44000</v>
      </c>
      <c r="N344" s="186">
        <v>40650</v>
      </c>
      <c r="O344" s="186">
        <v>87500</v>
      </c>
      <c r="P344" s="186">
        <v>219500</v>
      </c>
      <c r="Q344" s="186">
        <v>666000</v>
      </c>
      <c r="R344" s="186">
        <v>49700</v>
      </c>
      <c r="S344" s="186">
        <v>49300</v>
      </c>
      <c r="T344" s="186">
        <v>449500</v>
      </c>
      <c r="U344" s="186">
        <v>17200</v>
      </c>
      <c r="V344" s="186">
        <v>23900</v>
      </c>
      <c r="W344" s="186">
        <v>45000</v>
      </c>
      <c r="X344" s="186">
        <v>22850</v>
      </c>
      <c r="Y344" s="186">
        <v>66800</v>
      </c>
      <c r="Z344" s="186">
        <v>37700</v>
      </c>
      <c r="AA344" s="186"/>
      <c r="AB344" s="186">
        <v>41650</v>
      </c>
      <c r="AC344" s="186">
        <v>71500</v>
      </c>
      <c r="AD344" s="186">
        <v>74600</v>
      </c>
      <c r="AE344" s="186">
        <v>85600</v>
      </c>
      <c r="AF344" s="186">
        <v>76600</v>
      </c>
      <c r="AG344" s="186">
        <v>39450</v>
      </c>
      <c r="AH344" s="186">
        <v>79900</v>
      </c>
      <c r="AI344" s="186">
        <v>71500</v>
      </c>
      <c r="AJ344" s="186">
        <v>158000</v>
      </c>
      <c r="AK344" s="186"/>
      <c r="AL344" s="186">
        <v>49650</v>
      </c>
      <c r="AM344" s="186">
        <v>79400</v>
      </c>
      <c r="AN344" s="186">
        <v>76000</v>
      </c>
      <c r="AO344" s="186">
        <v>53500</v>
      </c>
      <c r="AP344" s="186">
        <v>21350</v>
      </c>
      <c r="AQ344" s="186">
        <v>102500</v>
      </c>
      <c r="AR344" s="186">
        <v>102000</v>
      </c>
      <c r="AS344" s="186">
        <v>574000</v>
      </c>
      <c r="AT344" s="186">
        <v>228500</v>
      </c>
      <c r="AU344" s="186">
        <v>193000</v>
      </c>
      <c r="AV344" s="186">
        <v>241000</v>
      </c>
      <c r="AW344" s="186">
        <v>83200</v>
      </c>
      <c r="AX344" s="186">
        <v>13800</v>
      </c>
      <c r="AY344" s="189">
        <v>236.38</v>
      </c>
      <c r="AZ344" s="189">
        <v>16279.34</v>
      </c>
      <c r="BA344" s="268">
        <v>15222.85</v>
      </c>
    </row>
    <row r="345" spans="1:53" x14ac:dyDescent="0.25">
      <c r="A345" s="275">
        <v>39414</v>
      </c>
      <c r="B345" s="186">
        <v>63600</v>
      </c>
      <c r="C345" s="186">
        <v>10000</v>
      </c>
      <c r="D345" s="186">
        <v>15000</v>
      </c>
      <c r="E345" s="186">
        <v>26000</v>
      </c>
      <c r="F345" s="186">
        <v>44200</v>
      </c>
      <c r="G345" s="186">
        <v>22900</v>
      </c>
      <c r="H345" s="186">
        <v>58100</v>
      </c>
      <c r="I345" s="186">
        <v>134000</v>
      </c>
      <c r="J345" s="186">
        <v>368500</v>
      </c>
      <c r="K345" s="186">
        <v>60300</v>
      </c>
      <c r="L345" s="186">
        <v>544000</v>
      </c>
      <c r="M345" s="186">
        <v>44000</v>
      </c>
      <c r="N345" s="186">
        <v>40200</v>
      </c>
      <c r="O345" s="186">
        <v>87400</v>
      </c>
      <c r="P345" s="186">
        <v>222000</v>
      </c>
      <c r="Q345" s="186">
        <v>667000</v>
      </c>
      <c r="R345" s="186">
        <v>50300</v>
      </c>
      <c r="S345" s="186">
        <v>49350</v>
      </c>
      <c r="T345" s="186">
        <v>443000</v>
      </c>
      <c r="U345" s="186">
        <v>17150</v>
      </c>
      <c r="V345" s="186">
        <v>23650</v>
      </c>
      <c r="W345" s="186">
        <v>44200</v>
      </c>
      <c r="X345" s="186">
        <v>22800</v>
      </c>
      <c r="Y345" s="186">
        <v>66000</v>
      </c>
      <c r="Z345" s="186">
        <v>37800</v>
      </c>
      <c r="AA345" s="186"/>
      <c r="AB345" s="186">
        <v>41300</v>
      </c>
      <c r="AC345" s="186">
        <v>68600</v>
      </c>
      <c r="AD345" s="186">
        <v>73200</v>
      </c>
      <c r="AE345" s="186">
        <v>84900</v>
      </c>
      <c r="AF345" s="186">
        <v>77400</v>
      </c>
      <c r="AG345" s="186">
        <v>39550</v>
      </c>
      <c r="AH345" s="186">
        <v>76400</v>
      </c>
      <c r="AI345" s="186">
        <v>68300</v>
      </c>
      <c r="AJ345" s="186">
        <v>152500</v>
      </c>
      <c r="AK345" s="186"/>
      <c r="AL345" s="186">
        <v>49000</v>
      </c>
      <c r="AM345" s="186">
        <v>79400</v>
      </c>
      <c r="AN345" s="186">
        <v>73500</v>
      </c>
      <c r="AO345" s="186">
        <v>51600</v>
      </c>
      <c r="AP345" s="186">
        <v>20500</v>
      </c>
      <c r="AQ345" s="186">
        <v>99000</v>
      </c>
      <c r="AR345" s="186">
        <v>96700</v>
      </c>
      <c r="AS345" s="186">
        <v>560000</v>
      </c>
      <c r="AT345" s="186">
        <v>214500</v>
      </c>
      <c r="AU345" s="186">
        <v>179000</v>
      </c>
      <c r="AV345" s="186">
        <v>239000</v>
      </c>
      <c r="AW345" s="186">
        <v>81900</v>
      </c>
      <c r="AX345" s="186">
        <v>13750</v>
      </c>
      <c r="AY345" s="189">
        <v>232.87</v>
      </c>
      <c r="AZ345" s="189">
        <v>16362.4</v>
      </c>
      <c r="BA345" s="268">
        <v>15153.78</v>
      </c>
    </row>
    <row r="346" spans="1:53" x14ac:dyDescent="0.25">
      <c r="A346" s="275">
        <v>39415</v>
      </c>
      <c r="B346" s="186">
        <v>66200</v>
      </c>
      <c r="C346" s="186">
        <v>10050</v>
      </c>
      <c r="D346" s="186">
        <v>15350</v>
      </c>
      <c r="E346" s="186">
        <v>26000</v>
      </c>
      <c r="F346" s="186">
        <v>45150</v>
      </c>
      <c r="G346" s="186">
        <v>23550</v>
      </c>
      <c r="H346" s="186">
        <v>60000</v>
      </c>
      <c r="I346" s="186">
        <v>138000</v>
      </c>
      <c r="J346" s="186">
        <v>375000</v>
      </c>
      <c r="K346" s="186">
        <v>63000</v>
      </c>
      <c r="L346" s="186">
        <v>567000</v>
      </c>
      <c r="M346" s="186">
        <v>48100</v>
      </c>
      <c r="N346" s="186">
        <v>41200</v>
      </c>
      <c r="O346" s="186">
        <v>90500</v>
      </c>
      <c r="P346" s="186">
        <v>230000</v>
      </c>
      <c r="Q346" s="186">
        <v>721000</v>
      </c>
      <c r="R346" s="186">
        <v>50900</v>
      </c>
      <c r="S346" s="186">
        <v>50700</v>
      </c>
      <c r="T346" s="186">
        <v>465000</v>
      </c>
      <c r="U346" s="186">
        <v>17250</v>
      </c>
      <c r="V346" s="186">
        <v>23950</v>
      </c>
      <c r="W346" s="186">
        <v>44650</v>
      </c>
      <c r="X346" s="186">
        <v>24500</v>
      </c>
      <c r="Y346" s="186">
        <v>67000</v>
      </c>
      <c r="Z346" s="186">
        <v>38500</v>
      </c>
      <c r="AA346" s="186"/>
      <c r="AB346" s="186">
        <v>42200</v>
      </c>
      <c r="AC346" s="186">
        <v>69500</v>
      </c>
      <c r="AD346" s="186">
        <v>74500</v>
      </c>
      <c r="AE346" s="186">
        <v>86200</v>
      </c>
      <c r="AF346" s="186">
        <v>80700</v>
      </c>
      <c r="AG346" s="186">
        <v>40250</v>
      </c>
      <c r="AH346" s="186">
        <v>76700</v>
      </c>
      <c r="AI346" s="186">
        <v>69700</v>
      </c>
      <c r="AJ346" s="186">
        <v>156000</v>
      </c>
      <c r="AK346" s="186"/>
      <c r="AL346" s="186">
        <v>49000</v>
      </c>
      <c r="AM346" s="186">
        <v>79100</v>
      </c>
      <c r="AN346" s="186">
        <v>74200</v>
      </c>
      <c r="AO346" s="186">
        <v>52500</v>
      </c>
      <c r="AP346" s="186">
        <v>21200</v>
      </c>
      <c r="AQ346" s="186">
        <v>97000</v>
      </c>
      <c r="AR346" s="186">
        <v>91500</v>
      </c>
      <c r="AS346" s="186">
        <v>577000</v>
      </c>
      <c r="AT346" s="186">
        <v>209500</v>
      </c>
      <c r="AU346" s="186">
        <v>179000</v>
      </c>
      <c r="AV346" s="186">
        <v>246500</v>
      </c>
      <c r="AW346" s="186">
        <v>84300</v>
      </c>
      <c r="AX346" s="186">
        <v>14200</v>
      </c>
      <c r="AY346" s="189">
        <v>238.68</v>
      </c>
      <c r="AZ346" s="189">
        <v>17014.13</v>
      </c>
      <c r="BA346" s="268">
        <v>15513.74</v>
      </c>
    </row>
    <row r="347" spans="1:53" x14ac:dyDescent="0.25">
      <c r="A347" s="275">
        <v>39416</v>
      </c>
      <c r="B347" s="186">
        <v>66400</v>
      </c>
      <c r="C347" s="186">
        <v>10150</v>
      </c>
      <c r="D347" s="186">
        <v>16050</v>
      </c>
      <c r="E347" s="186">
        <v>26000</v>
      </c>
      <c r="F347" s="186">
        <v>45250</v>
      </c>
      <c r="G347" s="186">
        <v>23600</v>
      </c>
      <c r="H347" s="186">
        <v>60900</v>
      </c>
      <c r="I347" s="186">
        <v>140000</v>
      </c>
      <c r="J347" s="186">
        <v>374500</v>
      </c>
      <c r="K347" s="186">
        <v>64700</v>
      </c>
      <c r="L347" s="186">
        <v>565000</v>
      </c>
      <c r="M347" s="186">
        <v>48400</v>
      </c>
      <c r="N347" s="186">
        <v>42150</v>
      </c>
      <c r="O347" s="186">
        <v>89600</v>
      </c>
      <c r="P347" s="186">
        <v>229000</v>
      </c>
      <c r="Q347" s="186">
        <v>727000</v>
      </c>
      <c r="R347" s="186">
        <v>50100</v>
      </c>
      <c r="S347" s="186">
        <v>49350</v>
      </c>
      <c r="T347" s="186">
        <v>470000</v>
      </c>
      <c r="U347" s="186">
        <v>17700</v>
      </c>
      <c r="V347" s="186">
        <v>24000</v>
      </c>
      <c r="W347" s="186">
        <v>43350</v>
      </c>
      <c r="X347" s="186">
        <v>25900</v>
      </c>
      <c r="Y347" s="186">
        <v>72500</v>
      </c>
      <c r="Z347" s="186">
        <v>38600</v>
      </c>
      <c r="AA347" s="186"/>
      <c r="AB347" s="186">
        <v>43100</v>
      </c>
      <c r="AC347" s="186">
        <v>69800</v>
      </c>
      <c r="AD347" s="186">
        <v>77500</v>
      </c>
      <c r="AE347" s="186">
        <v>86200</v>
      </c>
      <c r="AF347" s="186">
        <v>82400</v>
      </c>
      <c r="AG347" s="186">
        <v>41550</v>
      </c>
      <c r="AH347" s="186">
        <v>77800</v>
      </c>
      <c r="AI347" s="186">
        <v>69300</v>
      </c>
      <c r="AJ347" s="186">
        <v>161500</v>
      </c>
      <c r="AK347" s="186"/>
      <c r="AL347" s="186">
        <v>48800</v>
      </c>
      <c r="AM347" s="186">
        <v>76800</v>
      </c>
      <c r="AN347" s="186">
        <v>78400</v>
      </c>
      <c r="AO347" s="186">
        <v>51800</v>
      </c>
      <c r="AP347" s="186">
        <v>20850</v>
      </c>
      <c r="AQ347" s="186">
        <v>95800</v>
      </c>
      <c r="AR347" s="186">
        <v>98200</v>
      </c>
      <c r="AS347" s="186">
        <v>587000</v>
      </c>
      <c r="AT347" s="186">
        <v>215000</v>
      </c>
      <c r="AU347" s="186">
        <v>189500</v>
      </c>
      <c r="AV347" s="186">
        <v>247500</v>
      </c>
      <c r="AW347" s="186">
        <v>85700</v>
      </c>
      <c r="AX347" s="186">
        <v>14400</v>
      </c>
      <c r="AY347" s="189">
        <v>241.91</v>
      </c>
      <c r="AZ347" s="189">
        <v>17178.490000000002</v>
      </c>
      <c r="BA347" s="268">
        <v>15680.67</v>
      </c>
    </row>
    <row r="348" spans="1:53" x14ac:dyDescent="0.25">
      <c r="A348" s="275">
        <v>39417</v>
      </c>
      <c r="B348" s="186">
        <v>66400</v>
      </c>
      <c r="C348" s="186">
        <v>10150</v>
      </c>
      <c r="D348" s="186">
        <v>16050</v>
      </c>
      <c r="E348" s="186">
        <v>26000</v>
      </c>
      <c r="F348" s="186">
        <v>45250</v>
      </c>
      <c r="G348" s="186">
        <v>23600</v>
      </c>
      <c r="H348" s="186">
        <v>60900</v>
      </c>
      <c r="I348" s="186">
        <v>140000</v>
      </c>
      <c r="J348" s="186">
        <v>374500</v>
      </c>
      <c r="K348" s="186">
        <v>64700</v>
      </c>
      <c r="L348" s="186">
        <v>565000</v>
      </c>
      <c r="M348" s="186">
        <v>48400</v>
      </c>
      <c r="N348" s="186">
        <v>42150</v>
      </c>
      <c r="O348" s="186">
        <v>89600</v>
      </c>
      <c r="P348" s="186">
        <v>229000</v>
      </c>
      <c r="Q348" s="186">
        <v>727000</v>
      </c>
      <c r="R348" s="186">
        <v>50100</v>
      </c>
      <c r="S348" s="186">
        <v>49350</v>
      </c>
      <c r="T348" s="186">
        <v>470000</v>
      </c>
      <c r="U348" s="186">
        <v>17700</v>
      </c>
      <c r="V348" s="186">
        <v>24000</v>
      </c>
      <c r="W348" s="186">
        <v>43350</v>
      </c>
      <c r="X348" s="186">
        <v>25900</v>
      </c>
      <c r="Y348" s="186">
        <v>72500</v>
      </c>
      <c r="Z348" s="186">
        <v>38600</v>
      </c>
      <c r="AA348" s="186"/>
      <c r="AB348" s="186">
        <v>43100</v>
      </c>
      <c r="AC348" s="186">
        <v>69800</v>
      </c>
      <c r="AD348" s="186">
        <v>77500</v>
      </c>
      <c r="AE348" s="186">
        <v>86200</v>
      </c>
      <c r="AF348" s="186">
        <v>82400</v>
      </c>
      <c r="AG348" s="186">
        <v>41550</v>
      </c>
      <c r="AH348" s="186">
        <v>77800</v>
      </c>
      <c r="AI348" s="186">
        <v>69300</v>
      </c>
      <c r="AJ348" s="186">
        <v>161500</v>
      </c>
      <c r="AK348" s="186"/>
      <c r="AL348" s="186">
        <v>48800</v>
      </c>
      <c r="AM348" s="186">
        <v>76800</v>
      </c>
      <c r="AN348" s="186">
        <v>78400</v>
      </c>
      <c r="AO348" s="186">
        <v>51800</v>
      </c>
      <c r="AP348" s="186">
        <v>20850</v>
      </c>
      <c r="AQ348" s="186">
        <v>95800</v>
      </c>
      <c r="AR348" s="186">
        <v>98200</v>
      </c>
      <c r="AS348" s="186">
        <v>587000</v>
      </c>
      <c r="AT348" s="186">
        <v>215000</v>
      </c>
      <c r="AU348" s="186">
        <v>189500</v>
      </c>
      <c r="AV348" s="186">
        <v>247500</v>
      </c>
      <c r="AW348" s="186">
        <v>85700</v>
      </c>
      <c r="AX348" s="186">
        <v>14400</v>
      </c>
      <c r="AY348" s="189">
        <v>241.91</v>
      </c>
      <c r="AZ348" s="189">
        <v>17178.490000000002</v>
      </c>
      <c r="BA348" s="268">
        <v>15680.67</v>
      </c>
    </row>
    <row r="349" spans="1:53" x14ac:dyDescent="0.25">
      <c r="A349" s="275">
        <v>39418</v>
      </c>
      <c r="B349" s="186">
        <v>66400</v>
      </c>
      <c r="C349" s="186">
        <v>10150</v>
      </c>
      <c r="D349" s="186">
        <v>16050</v>
      </c>
      <c r="E349" s="186">
        <v>26000</v>
      </c>
      <c r="F349" s="186">
        <v>45250</v>
      </c>
      <c r="G349" s="186">
        <v>23600</v>
      </c>
      <c r="H349" s="186">
        <v>60900</v>
      </c>
      <c r="I349" s="186">
        <v>140000</v>
      </c>
      <c r="J349" s="186">
        <v>374500</v>
      </c>
      <c r="K349" s="186">
        <v>64700</v>
      </c>
      <c r="L349" s="186">
        <v>565000</v>
      </c>
      <c r="M349" s="186">
        <v>48400</v>
      </c>
      <c r="N349" s="186">
        <v>42150</v>
      </c>
      <c r="O349" s="186">
        <v>89600</v>
      </c>
      <c r="P349" s="186">
        <v>229000</v>
      </c>
      <c r="Q349" s="186">
        <v>727000</v>
      </c>
      <c r="R349" s="186">
        <v>50100</v>
      </c>
      <c r="S349" s="186">
        <v>49350</v>
      </c>
      <c r="T349" s="186">
        <v>470000</v>
      </c>
      <c r="U349" s="186">
        <v>17700</v>
      </c>
      <c r="V349" s="186">
        <v>24000</v>
      </c>
      <c r="W349" s="186">
        <v>43350</v>
      </c>
      <c r="X349" s="186">
        <v>25900</v>
      </c>
      <c r="Y349" s="186">
        <v>72500</v>
      </c>
      <c r="Z349" s="186">
        <v>38600</v>
      </c>
      <c r="AA349" s="186"/>
      <c r="AB349" s="186">
        <v>43100</v>
      </c>
      <c r="AC349" s="186">
        <v>69800</v>
      </c>
      <c r="AD349" s="186">
        <v>77500</v>
      </c>
      <c r="AE349" s="186">
        <v>86200</v>
      </c>
      <c r="AF349" s="186">
        <v>82400</v>
      </c>
      <c r="AG349" s="186">
        <v>41550</v>
      </c>
      <c r="AH349" s="186">
        <v>77800</v>
      </c>
      <c r="AI349" s="186">
        <v>69300</v>
      </c>
      <c r="AJ349" s="186">
        <v>161500</v>
      </c>
      <c r="AK349" s="186"/>
      <c r="AL349" s="186">
        <v>48800</v>
      </c>
      <c r="AM349" s="186">
        <v>76800</v>
      </c>
      <c r="AN349" s="186">
        <v>78400</v>
      </c>
      <c r="AO349" s="186">
        <v>51800</v>
      </c>
      <c r="AP349" s="186">
        <v>20850</v>
      </c>
      <c r="AQ349" s="186">
        <v>95800</v>
      </c>
      <c r="AR349" s="186">
        <v>98200</v>
      </c>
      <c r="AS349" s="186">
        <v>587000</v>
      </c>
      <c r="AT349" s="186">
        <v>215000</v>
      </c>
      <c r="AU349" s="186">
        <v>189500</v>
      </c>
      <c r="AV349" s="186">
        <v>247500</v>
      </c>
      <c r="AW349" s="186">
        <v>85700</v>
      </c>
      <c r="AX349" s="186">
        <v>14400</v>
      </c>
      <c r="AY349" s="189">
        <v>241.91</v>
      </c>
      <c r="AZ349" s="189">
        <v>17178.490000000002</v>
      </c>
      <c r="BA349" s="268">
        <v>15680.67</v>
      </c>
    </row>
    <row r="350" spans="1:53" x14ac:dyDescent="0.25">
      <c r="A350" s="275">
        <v>39419</v>
      </c>
      <c r="B350" s="186">
        <v>65000</v>
      </c>
      <c r="C350" s="186">
        <v>10200</v>
      </c>
      <c r="D350" s="186">
        <v>15950</v>
      </c>
      <c r="E350" s="186">
        <v>26000</v>
      </c>
      <c r="F350" s="186">
        <v>46200</v>
      </c>
      <c r="G350" s="186">
        <v>23700</v>
      </c>
      <c r="H350" s="186">
        <v>64000</v>
      </c>
      <c r="I350" s="186">
        <v>143000</v>
      </c>
      <c r="J350" s="186">
        <v>374500</v>
      </c>
      <c r="K350" s="186">
        <v>67000</v>
      </c>
      <c r="L350" s="186">
        <v>566000</v>
      </c>
      <c r="M350" s="186">
        <v>49900</v>
      </c>
      <c r="N350" s="186">
        <v>43000</v>
      </c>
      <c r="O350" s="186">
        <v>88300</v>
      </c>
      <c r="P350" s="186">
        <v>236500</v>
      </c>
      <c r="Q350" s="186">
        <v>719000</v>
      </c>
      <c r="R350" s="186">
        <v>49250</v>
      </c>
      <c r="S350" s="186">
        <v>50600</v>
      </c>
      <c r="T350" s="186">
        <v>457500</v>
      </c>
      <c r="U350" s="186">
        <v>17250</v>
      </c>
      <c r="V350" s="186">
        <v>23700</v>
      </c>
      <c r="W350" s="186">
        <v>43350</v>
      </c>
      <c r="X350" s="186">
        <v>25200</v>
      </c>
      <c r="Y350" s="186">
        <v>70200</v>
      </c>
      <c r="Z350" s="186">
        <v>38400</v>
      </c>
      <c r="AA350" s="186"/>
      <c r="AB350" s="186">
        <v>42800</v>
      </c>
      <c r="AC350" s="186">
        <v>68700</v>
      </c>
      <c r="AD350" s="186">
        <v>80900</v>
      </c>
      <c r="AE350" s="186">
        <v>84600</v>
      </c>
      <c r="AF350" s="186">
        <v>86100</v>
      </c>
      <c r="AG350" s="186">
        <v>41200</v>
      </c>
      <c r="AH350" s="186">
        <v>79000</v>
      </c>
      <c r="AI350" s="186">
        <v>67600</v>
      </c>
      <c r="AJ350" s="186">
        <v>169000</v>
      </c>
      <c r="AK350" s="186"/>
      <c r="AL350" s="186">
        <v>48250</v>
      </c>
      <c r="AM350" s="186">
        <v>79100</v>
      </c>
      <c r="AN350" s="186">
        <v>77500</v>
      </c>
      <c r="AO350" s="186">
        <v>50500</v>
      </c>
      <c r="AP350" s="186">
        <v>22600</v>
      </c>
      <c r="AQ350" s="186">
        <v>97500</v>
      </c>
      <c r="AR350" s="186">
        <v>96500</v>
      </c>
      <c r="AS350" s="186">
        <v>584000</v>
      </c>
      <c r="AT350" s="186">
        <v>221500</v>
      </c>
      <c r="AU350" s="186">
        <v>184500</v>
      </c>
      <c r="AV350" s="186">
        <v>250000</v>
      </c>
      <c r="AW350" s="186">
        <v>86400</v>
      </c>
      <c r="AX350" s="186">
        <v>14500</v>
      </c>
      <c r="AY350" s="189">
        <v>241.61</v>
      </c>
      <c r="AZ350" s="189">
        <v>17160.400000000001</v>
      </c>
      <c r="BA350" s="268">
        <v>15628.97</v>
      </c>
    </row>
    <row r="351" spans="1:53" x14ac:dyDescent="0.25">
      <c r="A351" s="275">
        <v>39420</v>
      </c>
      <c r="B351" s="186">
        <v>64800</v>
      </c>
      <c r="C351" s="186">
        <v>10300</v>
      </c>
      <c r="D351" s="186">
        <v>15700</v>
      </c>
      <c r="E351" s="186">
        <v>26000</v>
      </c>
      <c r="F351" s="186">
        <v>46200</v>
      </c>
      <c r="G351" s="186">
        <v>23750</v>
      </c>
      <c r="H351" s="186">
        <v>62000</v>
      </c>
      <c r="I351" s="186">
        <v>142500</v>
      </c>
      <c r="J351" s="186">
        <v>373500</v>
      </c>
      <c r="K351" s="186">
        <v>69100</v>
      </c>
      <c r="L351" s="186">
        <v>575000</v>
      </c>
      <c r="M351" s="186">
        <v>50600</v>
      </c>
      <c r="N351" s="186">
        <v>42150</v>
      </c>
      <c r="O351" s="186">
        <v>88600</v>
      </c>
      <c r="P351" s="186">
        <v>235500</v>
      </c>
      <c r="Q351" s="186">
        <v>737000</v>
      </c>
      <c r="R351" s="186">
        <v>48100</v>
      </c>
      <c r="S351" s="186">
        <v>52900</v>
      </c>
      <c r="T351" s="186">
        <v>455000</v>
      </c>
      <c r="U351" s="186">
        <v>17450</v>
      </c>
      <c r="V351" s="186">
        <v>23700</v>
      </c>
      <c r="W351" s="186">
        <v>43550</v>
      </c>
      <c r="X351" s="186">
        <v>25450</v>
      </c>
      <c r="Y351" s="186">
        <v>71600</v>
      </c>
      <c r="Z351" s="186">
        <v>38600</v>
      </c>
      <c r="AA351" s="186"/>
      <c r="AB351" s="186">
        <v>42100</v>
      </c>
      <c r="AC351" s="186">
        <v>72000</v>
      </c>
      <c r="AD351" s="186">
        <v>84200</v>
      </c>
      <c r="AE351" s="186">
        <v>84800</v>
      </c>
      <c r="AF351" s="186">
        <v>87500</v>
      </c>
      <c r="AG351" s="186">
        <v>41400</v>
      </c>
      <c r="AH351" s="186">
        <v>79900</v>
      </c>
      <c r="AI351" s="186">
        <v>70800</v>
      </c>
      <c r="AJ351" s="186">
        <v>170500</v>
      </c>
      <c r="AK351" s="186"/>
      <c r="AL351" s="186">
        <v>49800</v>
      </c>
      <c r="AM351" s="186">
        <v>81100</v>
      </c>
      <c r="AN351" s="186">
        <v>80700</v>
      </c>
      <c r="AO351" s="186">
        <v>51700</v>
      </c>
      <c r="AP351" s="186">
        <v>22950</v>
      </c>
      <c r="AQ351" s="186">
        <v>100000</v>
      </c>
      <c r="AR351" s="186">
        <v>98200</v>
      </c>
      <c r="AS351" s="186">
        <v>586000</v>
      </c>
      <c r="AT351" s="186">
        <v>225500</v>
      </c>
      <c r="AU351" s="186">
        <v>184500</v>
      </c>
      <c r="AV351" s="186">
        <v>262000</v>
      </c>
      <c r="AW351" s="186">
        <v>87400</v>
      </c>
      <c r="AX351" s="186">
        <v>14300</v>
      </c>
      <c r="AY351" s="189">
        <v>244.04</v>
      </c>
      <c r="AZ351" s="189">
        <v>17195.09</v>
      </c>
      <c r="BA351" s="268">
        <v>15480.19</v>
      </c>
    </row>
    <row r="352" spans="1:53" x14ac:dyDescent="0.25">
      <c r="A352" s="275">
        <v>39421</v>
      </c>
      <c r="B352" s="186">
        <v>63400</v>
      </c>
      <c r="C352" s="186">
        <v>10250</v>
      </c>
      <c r="D352" s="186">
        <v>15550</v>
      </c>
      <c r="E352" s="186">
        <v>26000</v>
      </c>
      <c r="F352" s="186">
        <v>47000</v>
      </c>
      <c r="G352" s="186">
        <v>23650</v>
      </c>
      <c r="H352" s="186">
        <v>62300</v>
      </c>
      <c r="I352" s="186">
        <v>143500</v>
      </c>
      <c r="J352" s="186">
        <v>369000</v>
      </c>
      <c r="K352" s="186">
        <v>70100</v>
      </c>
      <c r="L352" s="186">
        <v>582000</v>
      </c>
      <c r="M352" s="186">
        <v>51000</v>
      </c>
      <c r="N352" s="186">
        <v>42000</v>
      </c>
      <c r="O352" s="186">
        <v>88600</v>
      </c>
      <c r="P352" s="186">
        <v>236000</v>
      </c>
      <c r="Q352" s="186">
        <v>740000</v>
      </c>
      <c r="R352" s="186">
        <v>47650</v>
      </c>
      <c r="S352" s="186">
        <v>55100</v>
      </c>
      <c r="T352" s="186">
        <v>457500</v>
      </c>
      <c r="U352" s="186">
        <v>17150</v>
      </c>
      <c r="V352" s="186">
        <v>23700</v>
      </c>
      <c r="W352" s="186">
        <v>43850</v>
      </c>
      <c r="X352" s="186">
        <v>25650</v>
      </c>
      <c r="Y352" s="186">
        <v>72400</v>
      </c>
      <c r="Z352" s="186">
        <v>38950</v>
      </c>
      <c r="AA352" s="186"/>
      <c r="AB352" s="186">
        <v>43000</v>
      </c>
      <c r="AC352" s="186">
        <v>73900</v>
      </c>
      <c r="AD352" s="186">
        <v>85400</v>
      </c>
      <c r="AE352" s="186">
        <v>85600</v>
      </c>
      <c r="AF352" s="186">
        <v>87000</v>
      </c>
      <c r="AG352" s="186">
        <v>42300</v>
      </c>
      <c r="AH352" s="186">
        <v>83900</v>
      </c>
      <c r="AI352" s="186">
        <v>72000</v>
      </c>
      <c r="AJ352" s="186">
        <v>170000</v>
      </c>
      <c r="AK352" s="186"/>
      <c r="AL352" s="186">
        <v>53900</v>
      </c>
      <c r="AM352" s="186">
        <v>83600</v>
      </c>
      <c r="AN352" s="186">
        <v>82600</v>
      </c>
      <c r="AO352" s="186">
        <v>52200</v>
      </c>
      <c r="AP352" s="186">
        <v>23400</v>
      </c>
      <c r="AQ352" s="186">
        <v>107000</v>
      </c>
      <c r="AR352" s="186">
        <v>102000</v>
      </c>
      <c r="AS352" s="186">
        <v>591000</v>
      </c>
      <c r="AT352" s="186">
        <v>225000</v>
      </c>
      <c r="AU352" s="186">
        <v>188500</v>
      </c>
      <c r="AV352" s="186">
        <v>270000</v>
      </c>
      <c r="AW352" s="186">
        <v>87500</v>
      </c>
      <c r="AX352" s="186">
        <v>14200</v>
      </c>
      <c r="AY352" s="189">
        <v>247.03</v>
      </c>
      <c r="AZ352" s="189">
        <v>17640.150000000001</v>
      </c>
      <c r="BA352" s="268">
        <v>15608.88</v>
      </c>
    </row>
    <row r="353" spans="1:53" x14ac:dyDescent="0.25">
      <c r="A353" s="275">
        <v>39422</v>
      </c>
      <c r="B353" s="186">
        <v>63900</v>
      </c>
      <c r="C353" s="186">
        <v>10300</v>
      </c>
      <c r="D353" s="186">
        <v>15650</v>
      </c>
      <c r="E353" s="186">
        <v>26000</v>
      </c>
      <c r="F353" s="186">
        <v>47250</v>
      </c>
      <c r="G353" s="186">
        <v>24750</v>
      </c>
      <c r="H353" s="186">
        <v>63600</v>
      </c>
      <c r="I353" s="186">
        <v>142000</v>
      </c>
      <c r="J353" s="186">
        <v>386500</v>
      </c>
      <c r="K353" s="186">
        <v>68800</v>
      </c>
      <c r="L353" s="186">
        <v>612000</v>
      </c>
      <c r="M353" s="186">
        <v>51000</v>
      </c>
      <c r="N353" s="186">
        <v>42200</v>
      </c>
      <c r="O353" s="186">
        <v>95100</v>
      </c>
      <c r="P353" s="186">
        <v>237000</v>
      </c>
      <c r="Q353" s="186">
        <v>745000</v>
      </c>
      <c r="R353" s="186">
        <v>48300</v>
      </c>
      <c r="S353" s="186">
        <v>56200</v>
      </c>
      <c r="T353" s="186">
        <v>462000</v>
      </c>
      <c r="U353" s="186">
        <v>17450</v>
      </c>
      <c r="V353" s="186">
        <v>24600</v>
      </c>
      <c r="W353" s="186">
        <v>45450</v>
      </c>
      <c r="X353" s="186">
        <v>26950</v>
      </c>
      <c r="Y353" s="186">
        <v>69700</v>
      </c>
      <c r="Z353" s="186">
        <v>40100</v>
      </c>
      <c r="AA353" s="186"/>
      <c r="AB353" s="186">
        <v>42150</v>
      </c>
      <c r="AC353" s="186">
        <v>74500</v>
      </c>
      <c r="AD353" s="186">
        <v>85500</v>
      </c>
      <c r="AE353" s="186">
        <v>87600</v>
      </c>
      <c r="AF353" s="186">
        <v>88000</v>
      </c>
      <c r="AG353" s="186">
        <v>44000</v>
      </c>
      <c r="AH353" s="186">
        <v>85000</v>
      </c>
      <c r="AI353" s="186">
        <v>73900</v>
      </c>
      <c r="AJ353" s="186">
        <v>172000</v>
      </c>
      <c r="AK353" s="186"/>
      <c r="AL353" s="186">
        <v>52900</v>
      </c>
      <c r="AM353" s="186">
        <v>81500</v>
      </c>
      <c r="AN353" s="186">
        <v>80000</v>
      </c>
      <c r="AO353" s="186">
        <v>50600</v>
      </c>
      <c r="AP353" s="186">
        <v>23400</v>
      </c>
      <c r="AQ353" s="186">
        <v>106000</v>
      </c>
      <c r="AR353" s="186">
        <v>99000</v>
      </c>
      <c r="AS353" s="186">
        <v>617000</v>
      </c>
      <c r="AT353" s="186">
        <v>219500</v>
      </c>
      <c r="AU353" s="186">
        <v>184000</v>
      </c>
      <c r="AV353" s="186">
        <v>266000</v>
      </c>
      <c r="AW353" s="186">
        <v>85700</v>
      </c>
      <c r="AX353" s="186">
        <v>14200</v>
      </c>
      <c r="AY353" s="189">
        <v>249.63</v>
      </c>
      <c r="AZ353" s="189">
        <v>17790.02</v>
      </c>
      <c r="BA353" s="268">
        <v>15874.08</v>
      </c>
    </row>
    <row r="354" spans="1:53" x14ac:dyDescent="0.25">
      <c r="A354" s="275">
        <v>39423</v>
      </c>
      <c r="B354" s="186">
        <v>66000</v>
      </c>
      <c r="C354" s="186">
        <v>10550</v>
      </c>
      <c r="D354" s="186">
        <v>16050</v>
      </c>
      <c r="E354" s="186">
        <v>26800</v>
      </c>
      <c r="F354" s="186">
        <v>47350</v>
      </c>
      <c r="G354" s="186">
        <v>25000</v>
      </c>
      <c r="H354" s="186">
        <v>62700</v>
      </c>
      <c r="I354" s="186">
        <v>136500</v>
      </c>
      <c r="J354" s="186">
        <v>378500</v>
      </c>
      <c r="K354" s="186">
        <v>68000</v>
      </c>
      <c r="L354" s="186">
        <v>608000</v>
      </c>
      <c r="M354" s="186">
        <v>48850</v>
      </c>
      <c r="N354" s="186">
        <v>42000</v>
      </c>
      <c r="O354" s="186">
        <v>93100</v>
      </c>
      <c r="P354" s="186">
        <v>239500</v>
      </c>
      <c r="Q354" s="186">
        <v>694000</v>
      </c>
      <c r="R354" s="186">
        <v>51300</v>
      </c>
      <c r="S354" s="186">
        <v>56500</v>
      </c>
      <c r="T354" s="186">
        <v>450000</v>
      </c>
      <c r="U354" s="186">
        <v>18000</v>
      </c>
      <c r="V354" s="186">
        <v>24450</v>
      </c>
      <c r="W354" s="186">
        <v>48850</v>
      </c>
      <c r="X354" s="186">
        <v>27500</v>
      </c>
      <c r="Y354" s="186">
        <v>66700</v>
      </c>
      <c r="Z354" s="186">
        <v>41300</v>
      </c>
      <c r="AA354" s="186"/>
      <c r="AB354" s="186">
        <v>40900</v>
      </c>
      <c r="AC354" s="186">
        <v>73100</v>
      </c>
      <c r="AD354" s="186">
        <v>81500</v>
      </c>
      <c r="AE354" s="186">
        <v>88700</v>
      </c>
      <c r="AF354" s="186">
        <v>83600</v>
      </c>
      <c r="AG354" s="186">
        <v>44000</v>
      </c>
      <c r="AH354" s="186">
        <v>83200</v>
      </c>
      <c r="AI354" s="186">
        <v>73500</v>
      </c>
      <c r="AJ354" s="186">
        <v>166500</v>
      </c>
      <c r="AK354" s="186"/>
      <c r="AL354" s="186">
        <v>51500</v>
      </c>
      <c r="AM354" s="186">
        <v>82000</v>
      </c>
      <c r="AN354" s="186">
        <v>77800</v>
      </c>
      <c r="AO354" s="186">
        <v>49700</v>
      </c>
      <c r="AP354" s="186">
        <v>22850</v>
      </c>
      <c r="AQ354" s="186">
        <v>106500</v>
      </c>
      <c r="AR354" s="186">
        <v>93100</v>
      </c>
      <c r="AS354" s="186">
        <v>620000</v>
      </c>
      <c r="AT354" s="186">
        <v>209000</v>
      </c>
      <c r="AU354" s="186">
        <v>177000</v>
      </c>
      <c r="AV354" s="186">
        <v>253000</v>
      </c>
      <c r="AW354" s="186">
        <v>84200</v>
      </c>
      <c r="AX354" s="186">
        <v>14550</v>
      </c>
      <c r="AY354" s="189">
        <v>247.38</v>
      </c>
      <c r="AZ354" s="189">
        <v>17619.03</v>
      </c>
      <c r="BA354" s="268">
        <v>15956.37</v>
      </c>
    </row>
    <row r="355" spans="1:53" x14ac:dyDescent="0.25">
      <c r="A355" s="275">
        <v>39424</v>
      </c>
      <c r="B355" s="186">
        <v>66000</v>
      </c>
      <c r="C355" s="186">
        <v>10550</v>
      </c>
      <c r="D355" s="186">
        <v>16050</v>
      </c>
      <c r="E355" s="186">
        <v>26800</v>
      </c>
      <c r="F355" s="186">
        <v>47350</v>
      </c>
      <c r="G355" s="186">
        <v>25000</v>
      </c>
      <c r="H355" s="186">
        <v>62700</v>
      </c>
      <c r="I355" s="186">
        <v>136500</v>
      </c>
      <c r="J355" s="186">
        <v>378500</v>
      </c>
      <c r="K355" s="186">
        <v>68000</v>
      </c>
      <c r="L355" s="186">
        <v>608000</v>
      </c>
      <c r="M355" s="186">
        <v>48850</v>
      </c>
      <c r="N355" s="186">
        <v>42000</v>
      </c>
      <c r="O355" s="186">
        <v>93100</v>
      </c>
      <c r="P355" s="186">
        <v>239500</v>
      </c>
      <c r="Q355" s="186">
        <v>694000</v>
      </c>
      <c r="R355" s="186">
        <v>51300</v>
      </c>
      <c r="S355" s="186">
        <v>56500</v>
      </c>
      <c r="T355" s="186">
        <v>450000</v>
      </c>
      <c r="U355" s="186">
        <v>18000</v>
      </c>
      <c r="V355" s="186">
        <v>24450</v>
      </c>
      <c r="W355" s="186">
        <v>48850</v>
      </c>
      <c r="X355" s="186">
        <v>27500</v>
      </c>
      <c r="Y355" s="186">
        <v>66700</v>
      </c>
      <c r="Z355" s="186">
        <v>41300</v>
      </c>
      <c r="AA355" s="186"/>
      <c r="AB355" s="186">
        <v>40900</v>
      </c>
      <c r="AC355" s="186">
        <v>73100</v>
      </c>
      <c r="AD355" s="186">
        <v>81500</v>
      </c>
      <c r="AE355" s="186">
        <v>88700</v>
      </c>
      <c r="AF355" s="186">
        <v>83600</v>
      </c>
      <c r="AG355" s="186">
        <v>44000</v>
      </c>
      <c r="AH355" s="186">
        <v>83200</v>
      </c>
      <c r="AI355" s="186">
        <v>73500</v>
      </c>
      <c r="AJ355" s="186">
        <v>166500</v>
      </c>
      <c r="AK355" s="186"/>
      <c r="AL355" s="186">
        <v>51500</v>
      </c>
      <c r="AM355" s="186">
        <v>82000</v>
      </c>
      <c r="AN355" s="186">
        <v>77800</v>
      </c>
      <c r="AO355" s="186">
        <v>49700</v>
      </c>
      <c r="AP355" s="186">
        <v>22850</v>
      </c>
      <c r="AQ355" s="186">
        <v>106500</v>
      </c>
      <c r="AR355" s="186">
        <v>93100</v>
      </c>
      <c r="AS355" s="186">
        <v>620000</v>
      </c>
      <c r="AT355" s="186">
        <v>209000</v>
      </c>
      <c r="AU355" s="186">
        <v>177000</v>
      </c>
      <c r="AV355" s="186">
        <v>253000</v>
      </c>
      <c r="AW355" s="186">
        <v>84200</v>
      </c>
      <c r="AX355" s="186">
        <v>14550</v>
      </c>
      <c r="AY355" s="189">
        <v>247.38</v>
      </c>
      <c r="AZ355" s="189">
        <v>17619.03</v>
      </c>
      <c r="BA355" s="268">
        <v>15956.37</v>
      </c>
    </row>
    <row r="356" spans="1:53" x14ac:dyDescent="0.25">
      <c r="A356" s="275">
        <v>39425</v>
      </c>
      <c r="B356" s="186">
        <v>66000</v>
      </c>
      <c r="C356" s="186">
        <v>10550</v>
      </c>
      <c r="D356" s="186">
        <v>16050</v>
      </c>
      <c r="E356" s="186">
        <v>26800</v>
      </c>
      <c r="F356" s="186">
        <v>47350</v>
      </c>
      <c r="G356" s="186">
        <v>25000</v>
      </c>
      <c r="H356" s="186">
        <v>62700</v>
      </c>
      <c r="I356" s="186">
        <v>136500</v>
      </c>
      <c r="J356" s="186">
        <v>378500</v>
      </c>
      <c r="K356" s="186">
        <v>68000</v>
      </c>
      <c r="L356" s="186">
        <v>608000</v>
      </c>
      <c r="M356" s="186">
        <v>48850</v>
      </c>
      <c r="N356" s="186">
        <v>42000</v>
      </c>
      <c r="O356" s="186">
        <v>93100</v>
      </c>
      <c r="P356" s="186">
        <v>239500</v>
      </c>
      <c r="Q356" s="186">
        <v>694000</v>
      </c>
      <c r="R356" s="186">
        <v>51300</v>
      </c>
      <c r="S356" s="186">
        <v>56500</v>
      </c>
      <c r="T356" s="186">
        <v>450000</v>
      </c>
      <c r="U356" s="186">
        <v>18000</v>
      </c>
      <c r="V356" s="186">
        <v>24450</v>
      </c>
      <c r="W356" s="186">
        <v>48850</v>
      </c>
      <c r="X356" s="186">
        <v>27500</v>
      </c>
      <c r="Y356" s="186">
        <v>66700</v>
      </c>
      <c r="Z356" s="186">
        <v>41300</v>
      </c>
      <c r="AA356" s="186"/>
      <c r="AB356" s="186">
        <v>40900</v>
      </c>
      <c r="AC356" s="186">
        <v>73100</v>
      </c>
      <c r="AD356" s="186">
        <v>81500</v>
      </c>
      <c r="AE356" s="186">
        <v>88700</v>
      </c>
      <c r="AF356" s="186">
        <v>83600</v>
      </c>
      <c r="AG356" s="186">
        <v>44000</v>
      </c>
      <c r="AH356" s="186">
        <v>83200</v>
      </c>
      <c r="AI356" s="186">
        <v>73500</v>
      </c>
      <c r="AJ356" s="186">
        <v>166500</v>
      </c>
      <c r="AK356" s="186"/>
      <c r="AL356" s="186">
        <v>51500</v>
      </c>
      <c r="AM356" s="186">
        <v>82000</v>
      </c>
      <c r="AN356" s="186">
        <v>77800</v>
      </c>
      <c r="AO356" s="186">
        <v>49700</v>
      </c>
      <c r="AP356" s="186">
        <v>22850</v>
      </c>
      <c r="AQ356" s="186">
        <v>106500</v>
      </c>
      <c r="AR356" s="186">
        <v>93100</v>
      </c>
      <c r="AS356" s="186">
        <v>620000</v>
      </c>
      <c r="AT356" s="186">
        <v>209000</v>
      </c>
      <c r="AU356" s="186">
        <v>177000</v>
      </c>
      <c r="AV356" s="186">
        <v>253000</v>
      </c>
      <c r="AW356" s="186">
        <v>84200</v>
      </c>
      <c r="AX356" s="186">
        <v>14550</v>
      </c>
      <c r="AY356" s="189">
        <v>247.38</v>
      </c>
      <c r="AZ356" s="189">
        <v>17619.03</v>
      </c>
      <c r="BA356" s="268">
        <v>15956.37</v>
      </c>
    </row>
    <row r="357" spans="1:53" x14ac:dyDescent="0.25">
      <c r="A357" s="275">
        <v>39426</v>
      </c>
      <c r="B357" s="186">
        <v>67300</v>
      </c>
      <c r="C357" s="186">
        <v>10450</v>
      </c>
      <c r="D357" s="186">
        <v>16200</v>
      </c>
      <c r="E357" s="186">
        <v>26000</v>
      </c>
      <c r="F357" s="186">
        <v>46350</v>
      </c>
      <c r="G357" s="186">
        <v>24400</v>
      </c>
      <c r="H357" s="186">
        <v>60000</v>
      </c>
      <c r="I357" s="186">
        <v>123500</v>
      </c>
      <c r="J357" s="186">
        <v>376500</v>
      </c>
      <c r="K357" s="186">
        <v>65100</v>
      </c>
      <c r="L357" s="186">
        <v>614000</v>
      </c>
      <c r="M357" s="186">
        <v>49000</v>
      </c>
      <c r="N357" s="186">
        <v>39300</v>
      </c>
      <c r="O357" s="186">
        <v>86800</v>
      </c>
      <c r="P357" s="186">
        <v>232500</v>
      </c>
      <c r="Q357" s="186">
        <v>692000</v>
      </c>
      <c r="R357" s="186">
        <v>53000</v>
      </c>
      <c r="S357" s="186">
        <v>57500</v>
      </c>
      <c r="T357" s="186">
        <v>427500</v>
      </c>
      <c r="U357" s="186">
        <v>17850</v>
      </c>
      <c r="V357" s="186">
        <v>23950</v>
      </c>
      <c r="W357" s="186">
        <v>48850</v>
      </c>
      <c r="X357" s="186">
        <v>27000</v>
      </c>
      <c r="Y357" s="186">
        <v>65600</v>
      </c>
      <c r="Z357" s="186">
        <v>41900</v>
      </c>
      <c r="AA357" s="186"/>
      <c r="AB357" s="186">
        <v>40000</v>
      </c>
      <c r="AC357" s="186">
        <v>70000</v>
      </c>
      <c r="AD357" s="186">
        <v>78000</v>
      </c>
      <c r="AE357" s="186">
        <v>90000</v>
      </c>
      <c r="AF357" s="186">
        <v>84500</v>
      </c>
      <c r="AG357" s="186">
        <v>42200</v>
      </c>
      <c r="AH357" s="186">
        <v>80700</v>
      </c>
      <c r="AI357" s="186">
        <v>72900</v>
      </c>
      <c r="AJ357" s="186">
        <v>157000</v>
      </c>
      <c r="AK357" s="186"/>
      <c r="AL357" s="186">
        <v>51400</v>
      </c>
      <c r="AM357" s="186">
        <v>83000</v>
      </c>
      <c r="AN357" s="186">
        <v>75500</v>
      </c>
      <c r="AO357" s="186">
        <v>49700</v>
      </c>
      <c r="AP357" s="186">
        <v>22100</v>
      </c>
      <c r="AQ357" s="186">
        <v>109500</v>
      </c>
      <c r="AR357" s="186">
        <v>87100</v>
      </c>
      <c r="AS357" s="186">
        <v>619000</v>
      </c>
      <c r="AT357" s="186">
        <v>200000</v>
      </c>
      <c r="AU357" s="186">
        <v>176500</v>
      </c>
      <c r="AV357" s="186">
        <v>255500</v>
      </c>
      <c r="AW357" s="186">
        <v>84100</v>
      </c>
      <c r="AX357" s="186">
        <v>14650</v>
      </c>
      <c r="AY357" s="189">
        <v>244.25</v>
      </c>
      <c r="AZ357" s="189">
        <v>17187.28</v>
      </c>
      <c r="BA357" s="268">
        <v>15924.39</v>
      </c>
    </row>
    <row r="358" spans="1:53" x14ac:dyDescent="0.25">
      <c r="A358" s="275">
        <v>39427</v>
      </c>
      <c r="B358" s="186">
        <v>69800</v>
      </c>
      <c r="C358" s="186">
        <v>10750</v>
      </c>
      <c r="D358" s="186">
        <v>16450</v>
      </c>
      <c r="E358" s="186">
        <v>26150</v>
      </c>
      <c r="F358" s="186">
        <v>47300</v>
      </c>
      <c r="G358" s="186">
        <v>24750</v>
      </c>
      <c r="H358" s="186">
        <v>61000</v>
      </c>
      <c r="I358" s="186">
        <v>125000</v>
      </c>
      <c r="J358" s="186">
        <v>392000</v>
      </c>
      <c r="K358" s="186">
        <v>65800</v>
      </c>
      <c r="L358" s="186">
        <v>603000</v>
      </c>
      <c r="M358" s="186">
        <v>50000</v>
      </c>
      <c r="N358" s="186">
        <v>39600</v>
      </c>
      <c r="O358" s="186">
        <v>89500</v>
      </c>
      <c r="P358" s="186">
        <v>242000</v>
      </c>
      <c r="Q358" s="186">
        <v>705000</v>
      </c>
      <c r="R358" s="186">
        <v>53900</v>
      </c>
      <c r="S358" s="186">
        <v>57400</v>
      </c>
      <c r="T358" s="186">
        <v>438000</v>
      </c>
      <c r="U358" s="186">
        <v>18300</v>
      </c>
      <c r="V358" s="186">
        <v>23950</v>
      </c>
      <c r="W358" s="186">
        <v>50000</v>
      </c>
      <c r="X358" s="186">
        <v>26500</v>
      </c>
      <c r="Y358" s="186">
        <v>67500</v>
      </c>
      <c r="Z358" s="186">
        <v>42100</v>
      </c>
      <c r="AA358" s="186"/>
      <c r="AB358" s="186">
        <v>39500</v>
      </c>
      <c r="AC358" s="186">
        <v>69000</v>
      </c>
      <c r="AD358" s="186">
        <v>78700</v>
      </c>
      <c r="AE358" s="186">
        <v>89900</v>
      </c>
      <c r="AF358" s="186">
        <v>81500</v>
      </c>
      <c r="AG358" s="186">
        <v>42300</v>
      </c>
      <c r="AH358" s="186">
        <v>79900</v>
      </c>
      <c r="AI358" s="186">
        <v>74000</v>
      </c>
      <c r="AJ358" s="186">
        <v>151000</v>
      </c>
      <c r="AK358" s="186"/>
      <c r="AL358" s="186">
        <v>55200</v>
      </c>
      <c r="AM358" s="186">
        <v>83200</v>
      </c>
      <c r="AN358" s="186">
        <v>76400</v>
      </c>
      <c r="AO358" s="186">
        <v>50500</v>
      </c>
      <c r="AP358" s="186">
        <v>22550</v>
      </c>
      <c r="AQ358" s="186">
        <v>111000</v>
      </c>
      <c r="AR358" s="186">
        <v>88600</v>
      </c>
      <c r="AS358" s="186">
        <v>628000</v>
      </c>
      <c r="AT358" s="186">
        <v>206500</v>
      </c>
      <c r="AU358" s="186">
        <v>184000</v>
      </c>
      <c r="AV358" s="186">
        <v>266000</v>
      </c>
      <c r="AW358" s="186">
        <v>85300</v>
      </c>
      <c r="AX358" s="186">
        <v>14700</v>
      </c>
      <c r="AY358" s="189">
        <v>246.85</v>
      </c>
      <c r="AZ358" s="189">
        <v>17497.77</v>
      </c>
      <c r="BA358" s="268">
        <v>16044.72</v>
      </c>
    </row>
    <row r="359" spans="1:53" x14ac:dyDescent="0.25">
      <c r="A359" s="275">
        <v>39428</v>
      </c>
      <c r="B359" s="186">
        <v>69800</v>
      </c>
      <c r="C359" s="186">
        <v>10600</v>
      </c>
      <c r="D359" s="186">
        <v>16350</v>
      </c>
      <c r="E359" s="186">
        <v>26250</v>
      </c>
      <c r="F359" s="186">
        <v>46400</v>
      </c>
      <c r="G359" s="186">
        <v>24600</v>
      </c>
      <c r="H359" s="186">
        <v>60700</v>
      </c>
      <c r="I359" s="186">
        <v>129500</v>
      </c>
      <c r="J359" s="186">
        <v>400000</v>
      </c>
      <c r="K359" s="186">
        <v>66500</v>
      </c>
      <c r="L359" s="186">
        <v>598000</v>
      </c>
      <c r="M359" s="186">
        <v>52300</v>
      </c>
      <c r="N359" s="186">
        <v>39950</v>
      </c>
      <c r="O359" s="186">
        <v>89800</v>
      </c>
      <c r="P359" s="186">
        <v>242000</v>
      </c>
      <c r="Q359" s="186">
        <v>724000</v>
      </c>
      <c r="R359" s="186">
        <v>53000</v>
      </c>
      <c r="S359" s="186">
        <v>55000</v>
      </c>
      <c r="T359" s="186">
        <v>441000</v>
      </c>
      <c r="U359" s="186">
        <v>18050</v>
      </c>
      <c r="V359" s="186">
        <v>23800</v>
      </c>
      <c r="W359" s="186">
        <v>49250</v>
      </c>
      <c r="X359" s="186">
        <v>26050</v>
      </c>
      <c r="Y359" s="186">
        <v>65900</v>
      </c>
      <c r="Z359" s="186">
        <v>41400</v>
      </c>
      <c r="AA359" s="186"/>
      <c r="AB359" s="186">
        <v>38850</v>
      </c>
      <c r="AC359" s="186">
        <v>69200</v>
      </c>
      <c r="AD359" s="186">
        <v>81600</v>
      </c>
      <c r="AE359" s="186">
        <v>89400</v>
      </c>
      <c r="AF359" s="186">
        <v>85200</v>
      </c>
      <c r="AG359" s="186">
        <v>43400</v>
      </c>
      <c r="AH359" s="186">
        <v>78800</v>
      </c>
      <c r="AI359" s="186">
        <v>74000</v>
      </c>
      <c r="AJ359" s="186">
        <v>158500</v>
      </c>
      <c r="AK359" s="186"/>
      <c r="AL359" s="186">
        <v>56100</v>
      </c>
      <c r="AM359" s="186">
        <v>83700</v>
      </c>
      <c r="AN359" s="186">
        <v>77800</v>
      </c>
      <c r="AO359" s="186">
        <v>50400</v>
      </c>
      <c r="AP359" s="186">
        <v>22450</v>
      </c>
      <c r="AQ359" s="186">
        <v>109500</v>
      </c>
      <c r="AR359" s="186">
        <v>90200</v>
      </c>
      <c r="AS359" s="186">
        <v>623000</v>
      </c>
      <c r="AT359" s="186">
        <v>203500</v>
      </c>
      <c r="AU359" s="186">
        <v>183500</v>
      </c>
      <c r="AV359" s="186">
        <v>273000</v>
      </c>
      <c r="AW359" s="186">
        <v>83600</v>
      </c>
      <c r="AX359" s="186">
        <v>14800</v>
      </c>
      <c r="AY359" s="189">
        <v>247.15</v>
      </c>
      <c r="AZ359" s="189">
        <v>16962.62</v>
      </c>
      <c r="BA359" s="268">
        <v>15932.26</v>
      </c>
    </row>
    <row r="360" spans="1:53" x14ac:dyDescent="0.25">
      <c r="A360" s="275">
        <v>39429</v>
      </c>
      <c r="B360" s="186">
        <v>70100</v>
      </c>
      <c r="C360" s="186">
        <v>10200</v>
      </c>
      <c r="D360" s="186">
        <v>15900</v>
      </c>
      <c r="E360" s="186">
        <v>25400</v>
      </c>
      <c r="F360" s="186">
        <v>44550</v>
      </c>
      <c r="G360" s="186">
        <v>24600</v>
      </c>
      <c r="H360" s="186">
        <v>58500</v>
      </c>
      <c r="I360" s="186">
        <v>123000</v>
      </c>
      <c r="J360" s="186">
        <v>410000</v>
      </c>
      <c r="K360" s="186">
        <v>69000</v>
      </c>
      <c r="L360" s="186">
        <v>590000</v>
      </c>
      <c r="M360" s="186">
        <v>52500</v>
      </c>
      <c r="N360" s="186">
        <v>39850</v>
      </c>
      <c r="O360" s="186">
        <v>89300</v>
      </c>
      <c r="P360" s="186">
        <v>245000</v>
      </c>
      <c r="Q360" s="186">
        <v>730000</v>
      </c>
      <c r="R360" s="186">
        <v>54200</v>
      </c>
      <c r="S360" s="186">
        <v>55800</v>
      </c>
      <c r="T360" s="186">
        <v>435000</v>
      </c>
      <c r="U360" s="186">
        <v>17700</v>
      </c>
      <c r="V360" s="186">
        <v>23750</v>
      </c>
      <c r="W360" s="186">
        <v>50000</v>
      </c>
      <c r="X360" s="186">
        <v>26000</v>
      </c>
      <c r="Y360" s="186">
        <v>63200</v>
      </c>
      <c r="Z360" s="186">
        <v>40650</v>
      </c>
      <c r="AA360" s="186"/>
      <c r="AB360" s="186">
        <v>39400</v>
      </c>
      <c r="AC360" s="186">
        <v>67700</v>
      </c>
      <c r="AD360" s="186">
        <v>84200</v>
      </c>
      <c r="AE360" s="186">
        <v>90500</v>
      </c>
      <c r="AF360" s="186">
        <v>87500</v>
      </c>
      <c r="AG360" s="186">
        <v>41500</v>
      </c>
      <c r="AH360" s="186">
        <v>77500</v>
      </c>
      <c r="AI360" s="186">
        <v>73800</v>
      </c>
      <c r="AJ360" s="186">
        <v>157000</v>
      </c>
      <c r="AK360" s="186"/>
      <c r="AL360" s="186">
        <v>54000</v>
      </c>
      <c r="AM360" s="186">
        <v>86000</v>
      </c>
      <c r="AN360" s="186">
        <v>75100</v>
      </c>
      <c r="AO360" s="186">
        <v>49900</v>
      </c>
      <c r="AP360" s="186">
        <v>22500</v>
      </c>
      <c r="AQ360" s="186">
        <v>106000</v>
      </c>
      <c r="AR360" s="186">
        <v>91000</v>
      </c>
      <c r="AS360" s="186">
        <v>610000</v>
      </c>
      <c r="AT360" s="186">
        <v>208500</v>
      </c>
      <c r="AU360" s="186">
        <v>187000</v>
      </c>
      <c r="AV360" s="186">
        <v>270000</v>
      </c>
      <c r="AW360" s="186">
        <v>81000</v>
      </c>
      <c r="AX360" s="186">
        <v>14500</v>
      </c>
      <c r="AY360" s="189">
        <v>245.21</v>
      </c>
      <c r="AZ360" s="189">
        <v>16332.08</v>
      </c>
      <c r="BA360" s="268">
        <v>15536.52</v>
      </c>
    </row>
    <row r="361" spans="1:53" x14ac:dyDescent="0.25">
      <c r="A361" s="275">
        <v>39430</v>
      </c>
      <c r="B361" s="186">
        <v>67700</v>
      </c>
      <c r="C361" s="186">
        <v>10300</v>
      </c>
      <c r="D361" s="186">
        <v>15900</v>
      </c>
      <c r="E361" s="186">
        <v>26450</v>
      </c>
      <c r="F361" s="186">
        <v>43300</v>
      </c>
      <c r="G361" s="186">
        <v>24600</v>
      </c>
      <c r="H361" s="186">
        <v>60500</v>
      </c>
      <c r="I361" s="186">
        <v>125500</v>
      </c>
      <c r="J361" s="186">
        <v>391000</v>
      </c>
      <c r="K361" s="186">
        <v>67900</v>
      </c>
      <c r="L361" s="186">
        <v>581000</v>
      </c>
      <c r="M361" s="186">
        <v>51500</v>
      </c>
      <c r="N361" s="186">
        <v>39900</v>
      </c>
      <c r="O361" s="186">
        <v>89800</v>
      </c>
      <c r="P361" s="186">
        <v>240500</v>
      </c>
      <c r="Q361" s="186">
        <v>722000</v>
      </c>
      <c r="R361" s="186">
        <v>52600</v>
      </c>
      <c r="S361" s="186">
        <v>54700</v>
      </c>
      <c r="T361" s="186">
        <v>422500</v>
      </c>
      <c r="U361" s="186">
        <v>17600</v>
      </c>
      <c r="V361" s="186">
        <v>23800</v>
      </c>
      <c r="W361" s="186">
        <v>47750</v>
      </c>
      <c r="X361" s="186">
        <v>25550</v>
      </c>
      <c r="Y361" s="186">
        <v>63600</v>
      </c>
      <c r="Z361" s="186">
        <v>40600</v>
      </c>
      <c r="AA361" s="186"/>
      <c r="AB361" s="186">
        <v>39400</v>
      </c>
      <c r="AC361" s="186">
        <v>70000</v>
      </c>
      <c r="AD361" s="186">
        <v>87700</v>
      </c>
      <c r="AE361" s="186">
        <v>88900</v>
      </c>
      <c r="AF361" s="186">
        <v>88600</v>
      </c>
      <c r="AG361" s="186">
        <v>42500</v>
      </c>
      <c r="AH361" s="186">
        <v>76700</v>
      </c>
      <c r="AI361" s="186">
        <v>72300</v>
      </c>
      <c r="AJ361" s="186">
        <v>154000</v>
      </c>
      <c r="AK361" s="186"/>
      <c r="AL361" s="186">
        <v>52900</v>
      </c>
      <c r="AM361" s="186">
        <v>84700</v>
      </c>
      <c r="AN361" s="186">
        <v>72600</v>
      </c>
      <c r="AO361" s="186">
        <v>46900</v>
      </c>
      <c r="AP361" s="186">
        <v>23500</v>
      </c>
      <c r="AQ361" s="186">
        <v>104500</v>
      </c>
      <c r="AR361" s="186">
        <v>90900</v>
      </c>
      <c r="AS361" s="186">
        <v>589000</v>
      </c>
      <c r="AT361" s="186">
        <v>203000</v>
      </c>
      <c r="AU361" s="186">
        <v>182500</v>
      </c>
      <c r="AV361" s="186">
        <v>266000</v>
      </c>
      <c r="AW361" s="186">
        <v>83000</v>
      </c>
      <c r="AX361" s="186">
        <v>14650</v>
      </c>
      <c r="AY361" s="189">
        <v>241.5</v>
      </c>
      <c r="AZ361" s="189">
        <v>15957.46</v>
      </c>
      <c r="BA361" s="268">
        <v>15514.51</v>
      </c>
    </row>
    <row r="362" spans="1:53" x14ac:dyDescent="0.25">
      <c r="A362" s="275">
        <v>39431</v>
      </c>
      <c r="B362" s="186">
        <v>67700</v>
      </c>
      <c r="C362" s="186">
        <v>10300</v>
      </c>
      <c r="D362" s="186">
        <v>15900</v>
      </c>
      <c r="E362" s="186">
        <v>26450</v>
      </c>
      <c r="F362" s="186">
        <v>43300</v>
      </c>
      <c r="G362" s="186">
        <v>24600</v>
      </c>
      <c r="H362" s="186">
        <v>60500</v>
      </c>
      <c r="I362" s="186">
        <v>125500</v>
      </c>
      <c r="J362" s="186">
        <v>391000</v>
      </c>
      <c r="K362" s="186">
        <v>67900</v>
      </c>
      <c r="L362" s="186">
        <v>581000</v>
      </c>
      <c r="M362" s="186">
        <v>51500</v>
      </c>
      <c r="N362" s="186">
        <v>39900</v>
      </c>
      <c r="O362" s="186">
        <v>89800</v>
      </c>
      <c r="P362" s="186">
        <v>240500</v>
      </c>
      <c r="Q362" s="186">
        <v>722000</v>
      </c>
      <c r="R362" s="186">
        <v>52600</v>
      </c>
      <c r="S362" s="186">
        <v>54700</v>
      </c>
      <c r="T362" s="186">
        <v>422500</v>
      </c>
      <c r="U362" s="186">
        <v>17600</v>
      </c>
      <c r="V362" s="186">
        <v>23800</v>
      </c>
      <c r="W362" s="186">
        <v>47750</v>
      </c>
      <c r="X362" s="186">
        <v>25550</v>
      </c>
      <c r="Y362" s="186">
        <v>63600</v>
      </c>
      <c r="Z362" s="186">
        <v>40600</v>
      </c>
      <c r="AA362" s="186"/>
      <c r="AB362" s="186">
        <v>39400</v>
      </c>
      <c r="AC362" s="186">
        <v>70000</v>
      </c>
      <c r="AD362" s="186">
        <v>87700</v>
      </c>
      <c r="AE362" s="186">
        <v>88900</v>
      </c>
      <c r="AF362" s="186">
        <v>88600</v>
      </c>
      <c r="AG362" s="186">
        <v>42500</v>
      </c>
      <c r="AH362" s="186">
        <v>76700</v>
      </c>
      <c r="AI362" s="186">
        <v>72300</v>
      </c>
      <c r="AJ362" s="186">
        <v>154000</v>
      </c>
      <c r="AK362" s="186"/>
      <c r="AL362" s="186">
        <v>52900</v>
      </c>
      <c r="AM362" s="186">
        <v>84700</v>
      </c>
      <c r="AN362" s="186">
        <v>72600</v>
      </c>
      <c r="AO362" s="186">
        <v>46900</v>
      </c>
      <c r="AP362" s="186">
        <v>23500</v>
      </c>
      <c r="AQ362" s="186">
        <v>104500</v>
      </c>
      <c r="AR362" s="186">
        <v>90900</v>
      </c>
      <c r="AS362" s="186">
        <v>589000</v>
      </c>
      <c r="AT362" s="186">
        <v>203000</v>
      </c>
      <c r="AU362" s="186">
        <v>182500</v>
      </c>
      <c r="AV362" s="186">
        <v>266000</v>
      </c>
      <c r="AW362" s="186">
        <v>83000</v>
      </c>
      <c r="AX362" s="186">
        <v>14650</v>
      </c>
      <c r="AY362" s="189">
        <v>241.5</v>
      </c>
      <c r="AZ362" s="189">
        <v>15957.46</v>
      </c>
      <c r="BA362" s="268">
        <v>15514.51</v>
      </c>
    </row>
    <row r="363" spans="1:53" x14ac:dyDescent="0.25">
      <c r="A363" s="275">
        <v>39432</v>
      </c>
      <c r="B363" s="186">
        <v>67700</v>
      </c>
      <c r="C363" s="186">
        <v>10300</v>
      </c>
      <c r="D363" s="186">
        <v>15900</v>
      </c>
      <c r="E363" s="186">
        <v>26450</v>
      </c>
      <c r="F363" s="186">
        <v>43300</v>
      </c>
      <c r="G363" s="186">
        <v>24600</v>
      </c>
      <c r="H363" s="186">
        <v>60500</v>
      </c>
      <c r="I363" s="186">
        <v>125500</v>
      </c>
      <c r="J363" s="186">
        <v>391000</v>
      </c>
      <c r="K363" s="186">
        <v>67900</v>
      </c>
      <c r="L363" s="186">
        <v>581000</v>
      </c>
      <c r="M363" s="186">
        <v>51500</v>
      </c>
      <c r="N363" s="186">
        <v>39900</v>
      </c>
      <c r="O363" s="186">
        <v>89800</v>
      </c>
      <c r="P363" s="186">
        <v>240500</v>
      </c>
      <c r="Q363" s="186">
        <v>722000</v>
      </c>
      <c r="R363" s="186">
        <v>52600</v>
      </c>
      <c r="S363" s="186">
        <v>54700</v>
      </c>
      <c r="T363" s="186">
        <v>422500</v>
      </c>
      <c r="U363" s="186">
        <v>17600</v>
      </c>
      <c r="V363" s="186">
        <v>23800</v>
      </c>
      <c r="W363" s="186">
        <v>47750</v>
      </c>
      <c r="X363" s="186">
        <v>25550</v>
      </c>
      <c r="Y363" s="186">
        <v>63600</v>
      </c>
      <c r="Z363" s="186">
        <v>40600</v>
      </c>
      <c r="AA363" s="186"/>
      <c r="AB363" s="186">
        <v>39400</v>
      </c>
      <c r="AC363" s="186">
        <v>70000</v>
      </c>
      <c r="AD363" s="186">
        <v>87700</v>
      </c>
      <c r="AE363" s="186">
        <v>88900</v>
      </c>
      <c r="AF363" s="186">
        <v>88600</v>
      </c>
      <c r="AG363" s="186">
        <v>42500</v>
      </c>
      <c r="AH363" s="186">
        <v>76700</v>
      </c>
      <c r="AI363" s="186">
        <v>72300</v>
      </c>
      <c r="AJ363" s="186">
        <v>154000</v>
      </c>
      <c r="AK363" s="186"/>
      <c r="AL363" s="186">
        <v>52900</v>
      </c>
      <c r="AM363" s="186">
        <v>84700</v>
      </c>
      <c r="AN363" s="186">
        <v>72600</v>
      </c>
      <c r="AO363" s="186">
        <v>46900</v>
      </c>
      <c r="AP363" s="186">
        <v>23500</v>
      </c>
      <c r="AQ363" s="186">
        <v>104500</v>
      </c>
      <c r="AR363" s="186">
        <v>90900</v>
      </c>
      <c r="AS363" s="186">
        <v>589000</v>
      </c>
      <c r="AT363" s="186">
        <v>203000</v>
      </c>
      <c r="AU363" s="186">
        <v>182500</v>
      </c>
      <c r="AV363" s="186">
        <v>266000</v>
      </c>
      <c r="AW363" s="186">
        <v>83000</v>
      </c>
      <c r="AX363" s="186">
        <v>14650</v>
      </c>
      <c r="AY363" s="189">
        <v>241.5</v>
      </c>
      <c r="AZ363" s="189">
        <v>15957.46</v>
      </c>
      <c r="BA363" s="268">
        <v>15514.51</v>
      </c>
    </row>
    <row r="364" spans="1:53" x14ac:dyDescent="0.25">
      <c r="A364" s="275">
        <v>39433</v>
      </c>
      <c r="B364" s="186">
        <v>66200</v>
      </c>
      <c r="C364" s="186">
        <v>10000</v>
      </c>
      <c r="D364" s="186">
        <v>15750</v>
      </c>
      <c r="E364" s="186">
        <v>26400</v>
      </c>
      <c r="F364" s="186">
        <v>43400</v>
      </c>
      <c r="G364" s="186">
        <v>24150</v>
      </c>
      <c r="H364" s="186">
        <v>59000</v>
      </c>
      <c r="I364" s="186">
        <v>118000</v>
      </c>
      <c r="J364" s="186">
        <v>381500</v>
      </c>
      <c r="K364" s="186">
        <v>66800</v>
      </c>
      <c r="L364" s="186">
        <v>560000</v>
      </c>
      <c r="M364" s="186">
        <v>48000</v>
      </c>
      <c r="N364" s="186">
        <v>38750</v>
      </c>
      <c r="O364" s="186">
        <v>86200</v>
      </c>
      <c r="P364" s="186">
        <v>233500</v>
      </c>
      <c r="Q364" s="186">
        <v>710000</v>
      </c>
      <c r="R364" s="186">
        <v>51800</v>
      </c>
      <c r="S364" s="186">
        <v>52800</v>
      </c>
      <c r="T364" s="186">
        <v>404500</v>
      </c>
      <c r="U364" s="186">
        <v>17450</v>
      </c>
      <c r="V364" s="186">
        <v>23100</v>
      </c>
      <c r="W364" s="186">
        <v>46950</v>
      </c>
      <c r="X364" s="186">
        <v>25250</v>
      </c>
      <c r="Y364" s="186">
        <v>60900</v>
      </c>
      <c r="Z364" s="186">
        <v>40400</v>
      </c>
      <c r="AA364" s="186"/>
      <c r="AB364" s="186">
        <v>37600</v>
      </c>
      <c r="AC364" s="186">
        <v>67400</v>
      </c>
      <c r="AD364" s="186">
        <v>86100</v>
      </c>
      <c r="AE364" s="186">
        <v>88100</v>
      </c>
      <c r="AF364" s="186">
        <v>86000</v>
      </c>
      <c r="AG364" s="186">
        <v>40800</v>
      </c>
      <c r="AH364" s="186">
        <v>75000</v>
      </c>
      <c r="AI364" s="186">
        <v>69500</v>
      </c>
      <c r="AJ364" s="186">
        <v>150500</v>
      </c>
      <c r="AK364" s="186"/>
      <c r="AL364" s="186">
        <v>51900</v>
      </c>
      <c r="AM364" s="186">
        <v>84400</v>
      </c>
      <c r="AN364" s="186">
        <v>68000</v>
      </c>
      <c r="AO364" s="186">
        <v>45500</v>
      </c>
      <c r="AP364" s="186">
        <v>22150</v>
      </c>
      <c r="AQ364" s="186">
        <v>98700</v>
      </c>
      <c r="AR364" s="186">
        <v>88600</v>
      </c>
      <c r="AS364" s="186">
        <v>578000</v>
      </c>
      <c r="AT364" s="186">
        <v>189000</v>
      </c>
      <c r="AU364" s="186">
        <v>165500</v>
      </c>
      <c r="AV364" s="186">
        <v>261500</v>
      </c>
      <c r="AW364" s="186">
        <v>82000</v>
      </c>
      <c r="AX364" s="186">
        <v>14800</v>
      </c>
      <c r="AY364" s="189">
        <v>234.33</v>
      </c>
      <c r="AZ364" s="189">
        <v>15391.39</v>
      </c>
      <c r="BA364" s="268">
        <v>15249.79</v>
      </c>
    </row>
    <row r="365" spans="1:53" x14ac:dyDescent="0.25">
      <c r="A365" s="275">
        <v>39434</v>
      </c>
      <c r="B365" s="186">
        <v>67400</v>
      </c>
      <c r="C365" s="186">
        <v>10250</v>
      </c>
      <c r="D365" s="186">
        <v>15850</v>
      </c>
      <c r="E365" s="186">
        <v>26550</v>
      </c>
      <c r="F365" s="186">
        <v>43500</v>
      </c>
      <c r="G365" s="186">
        <v>24400</v>
      </c>
      <c r="H365" s="186">
        <v>58600</v>
      </c>
      <c r="I365" s="186">
        <v>123500</v>
      </c>
      <c r="J365" s="186">
        <v>391000</v>
      </c>
      <c r="K365" s="186">
        <v>70600</v>
      </c>
      <c r="L365" s="186">
        <v>560000</v>
      </c>
      <c r="M365" s="186">
        <v>48800</v>
      </c>
      <c r="N365" s="186">
        <v>38150</v>
      </c>
      <c r="O365" s="186">
        <v>86200</v>
      </c>
      <c r="P365" s="186">
        <v>233500</v>
      </c>
      <c r="Q365" s="186">
        <v>712000</v>
      </c>
      <c r="R365" s="186">
        <v>52000</v>
      </c>
      <c r="S365" s="186">
        <v>52700</v>
      </c>
      <c r="T365" s="186">
        <v>411000</v>
      </c>
      <c r="U365" s="186">
        <v>17850</v>
      </c>
      <c r="V365" s="186">
        <v>23450</v>
      </c>
      <c r="W365" s="186">
        <v>48100</v>
      </c>
      <c r="X365" s="186">
        <v>25250</v>
      </c>
      <c r="Y365" s="186">
        <v>62400</v>
      </c>
      <c r="Z365" s="186">
        <v>40500</v>
      </c>
      <c r="AA365" s="186"/>
      <c r="AB365" s="186">
        <v>37750</v>
      </c>
      <c r="AC365" s="186">
        <v>71100</v>
      </c>
      <c r="AD365" s="186">
        <v>91500</v>
      </c>
      <c r="AE365" s="186">
        <v>88300</v>
      </c>
      <c r="AF365" s="186">
        <v>90200</v>
      </c>
      <c r="AG365" s="186">
        <v>41500</v>
      </c>
      <c r="AH365" s="186">
        <v>75400</v>
      </c>
      <c r="AI365" s="186">
        <v>72200</v>
      </c>
      <c r="AJ365" s="186">
        <v>154000</v>
      </c>
      <c r="AK365" s="186"/>
      <c r="AL365" s="186">
        <v>52000</v>
      </c>
      <c r="AM365" s="186">
        <v>82900</v>
      </c>
      <c r="AN365" s="186">
        <v>69800</v>
      </c>
      <c r="AO365" s="186">
        <v>46600</v>
      </c>
      <c r="AP365" s="186">
        <v>23000</v>
      </c>
      <c r="AQ365" s="186">
        <v>101000</v>
      </c>
      <c r="AR365" s="186">
        <v>92500</v>
      </c>
      <c r="AS365" s="186">
        <v>570000</v>
      </c>
      <c r="AT365" s="186">
        <v>189000</v>
      </c>
      <c r="AU365" s="186">
        <v>166000</v>
      </c>
      <c r="AV365" s="186">
        <v>257500</v>
      </c>
      <c r="AW365" s="186">
        <v>83900</v>
      </c>
      <c r="AX365" s="186">
        <v>14600</v>
      </c>
      <c r="AY365" s="189">
        <v>236.65</v>
      </c>
      <c r="AZ365" s="189">
        <v>15449.47</v>
      </c>
      <c r="BA365" s="268">
        <v>15207.86</v>
      </c>
    </row>
    <row r="366" spans="1:53" x14ac:dyDescent="0.25">
      <c r="A366" s="275">
        <v>39435</v>
      </c>
      <c r="B366" s="186">
        <v>67400</v>
      </c>
      <c r="C366" s="186">
        <v>10250</v>
      </c>
      <c r="D366" s="186">
        <v>15850</v>
      </c>
      <c r="E366" s="186">
        <v>26550</v>
      </c>
      <c r="F366" s="186">
        <v>43500</v>
      </c>
      <c r="G366" s="186">
        <v>24400</v>
      </c>
      <c r="H366" s="186">
        <v>58600</v>
      </c>
      <c r="I366" s="186">
        <v>123500</v>
      </c>
      <c r="J366" s="186">
        <v>391000</v>
      </c>
      <c r="K366" s="186">
        <v>70600</v>
      </c>
      <c r="L366" s="186">
        <v>560000</v>
      </c>
      <c r="M366" s="186">
        <v>48800</v>
      </c>
      <c r="N366" s="186">
        <v>38150</v>
      </c>
      <c r="O366" s="186">
        <v>86200</v>
      </c>
      <c r="P366" s="186">
        <v>233500</v>
      </c>
      <c r="Q366" s="186">
        <v>712000</v>
      </c>
      <c r="R366" s="186">
        <v>52000</v>
      </c>
      <c r="S366" s="186">
        <v>52700</v>
      </c>
      <c r="T366" s="186">
        <v>411000</v>
      </c>
      <c r="U366" s="186">
        <v>17850</v>
      </c>
      <c r="V366" s="186">
        <v>23450</v>
      </c>
      <c r="W366" s="186">
        <v>48100</v>
      </c>
      <c r="X366" s="186">
        <v>25250</v>
      </c>
      <c r="Y366" s="186">
        <v>62400</v>
      </c>
      <c r="Z366" s="186">
        <v>40500</v>
      </c>
      <c r="AA366" s="186"/>
      <c r="AB366" s="186">
        <v>37750</v>
      </c>
      <c r="AC366" s="186">
        <v>71100</v>
      </c>
      <c r="AD366" s="186">
        <v>91500</v>
      </c>
      <c r="AE366" s="186">
        <v>88300</v>
      </c>
      <c r="AF366" s="186">
        <v>90200</v>
      </c>
      <c r="AG366" s="186">
        <v>41500</v>
      </c>
      <c r="AH366" s="186">
        <v>75400</v>
      </c>
      <c r="AI366" s="186">
        <v>72200</v>
      </c>
      <c r="AJ366" s="186">
        <v>154000</v>
      </c>
      <c r="AK366" s="186"/>
      <c r="AL366" s="186">
        <v>52000</v>
      </c>
      <c r="AM366" s="186">
        <v>82900</v>
      </c>
      <c r="AN366" s="186">
        <v>69800</v>
      </c>
      <c r="AO366" s="186">
        <v>46600</v>
      </c>
      <c r="AP366" s="186">
        <v>23000</v>
      </c>
      <c r="AQ366" s="186">
        <v>101000</v>
      </c>
      <c r="AR366" s="186">
        <v>92500</v>
      </c>
      <c r="AS366" s="186">
        <v>570000</v>
      </c>
      <c r="AT366" s="186">
        <v>189000</v>
      </c>
      <c r="AU366" s="186">
        <v>166000</v>
      </c>
      <c r="AV366" s="186">
        <v>257500</v>
      </c>
      <c r="AW366" s="186">
        <v>83900</v>
      </c>
      <c r="AX366" s="186">
        <v>14600</v>
      </c>
      <c r="AY366" s="189">
        <v>236.65</v>
      </c>
      <c r="AZ366" s="189">
        <v>15638.68</v>
      </c>
      <c r="BA366" s="268">
        <v>15030.51</v>
      </c>
    </row>
    <row r="367" spans="1:53" x14ac:dyDescent="0.25">
      <c r="A367" s="275">
        <v>39436</v>
      </c>
      <c r="B367" s="186">
        <v>67400</v>
      </c>
      <c r="C367" s="186">
        <v>9930</v>
      </c>
      <c r="D367" s="186">
        <v>16150</v>
      </c>
      <c r="E367" s="186">
        <v>25700</v>
      </c>
      <c r="F367" s="186">
        <v>44000</v>
      </c>
      <c r="G367" s="186">
        <v>25400</v>
      </c>
      <c r="H367" s="186">
        <v>58900</v>
      </c>
      <c r="I367" s="186">
        <v>124500</v>
      </c>
      <c r="J367" s="186">
        <v>390000</v>
      </c>
      <c r="K367" s="186">
        <v>68700</v>
      </c>
      <c r="L367" s="186">
        <v>559000</v>
      </c>
      <c r="M367" s="186">
        <v>46800</v>
      </c>
      <c r="N367" s="186">
        <v>38650</v>
      </c>
      <c r="O367" s="186">
        <v>85800</v>
      </c>
      <c r="P367" s="186">
        <v>232000</v>
      </c>
      <c r="Q367" s="186">
        <v>696000</v>
      </c>
      <c r="R367" s="186">
        <v>51800</v>
      </c>
      <c r="S367" s="186">
        <v>49600</v>
      </c>
      <c r="T367" s="186">
        <v>404000</v>
      </c>
      <c r="U367" s="186">
        <v>19050</v>
      </c>
      <c r="V367" s="186">
        <v>23900</v>
      </c>
      <c r="W367" s="186">
        <v>49800</v>
      </c>
      <c r="X367" s="186">
        <v>24500</v>
      </c>
      <c r="Y367" s="186">
        <v>63000</v>
      </c>
      <c r="Z367" s="186">
        <v>41300</v>
      </c>
      <c r="AA367" s="186"/>
      <c r="AB367" s="186">
        <v>37300</v>
      </c>
      <c r="AC367" s="186">
        <v>70700</v>
      </c>
      <c r="AD367" s="186">
        <v>87100</v>
      </c>
      <c r="AE367" s="186">
        <v>86500</v>
      </c>
      <c r="AF367" s="186">
        <v>85100</v>
      </c>
      <c r="AG367" s="186">
        <v>39700</v>
      </c>
      <c r="AH367" s="186">
        <v>75900</v>
      </c>
      <c r="AI367" s="186">
        <v>71200</v>
      </c>
      <c r="AJ367" s="186">
        <v>149000</v>
      </c>
      <c r="AK367" s="186"/>
      <c r="AL367" s="186">
        <v>51800</v>
      </c>
      <c r="AM367" s="186">
        <v>80400</v>
      </c>
      <c r="AN367" s="186">
        <v>67600</v>
      </c>
      <c r="AO367" s="186">
        <v>45700</v>
      </c>
      <c r="AP367" s="186">
        <v>22300</v>
      </c>
      <c r="AQ367" s="186">
        <v>98600</v>
      </c>
      <c r="AR367" s="186">
        <v>93000</v>
      </c>
      <c r="AS367" s="186">
        <v>557000</v>
      </c>
      <c r="AT367" s="186">
        <v>182500</v>
      </c>
      <c r="AU367" s="186">
        <v>168500</v>
      </c>
      <c r="AV367" s="186">
        <v>263000</v>
      </c>
      <c r="AW367" s="186">
        <v>82700</v>
      </c>
      <c r="AX367" s="186">
        <v>14850</v>
      </c>
      <c r="AY367" s="189">
        <v>234.4</v>
      </c>
      <c r="AZ367" s="189">
        <v>15732.78</v>
      </c>
      <c r="BA367" s="268">
        <v>15031.6</v>
      </c>
    </row>
    <row r="368" spans="1:53" x14ac:dyDescent="0.25">
      <c r="A368" s="275">
        <v>39437</v>
      </c>
      <c r="B368" s="186">
        <v>69900</v>
      </c>
      <c r="C368" s="186">
        <v>10050</v>
      </c>
      <c r="D368" s="186">
        <v>17000</v>
      </c>
      <c r="E368" s="186">
        <v>25050</v>
      </c>
      <c r="F368" s="186">
        <v>48000</v>
      </c>
      <c r="G368" s="186">
        <v>27700</v>
      </c>
      <c r="H368" s="186">
        <v>57900</v>
      </c>
      <c r="I368" s="186">
        <v>124000</v>
      </c>
      <c r="J368" s="186">
        <v>397000</v>
      </c>
      <c r="K368" s="186">
        <v>70100</v>
      </c>
      <c r="L368" s="186">
        <v>560000</v>
      </c>
      <c r="M368" s="186">
        <v>46100</v>
      </c>
      <c r="N368" s="186">
        <v>38850</v>
      </c>
      <c r="O368" s="186">
        <v>86100</v>
      </c>
      <c r="P368" s="186">
        <v>257000</v>
      </c>
      <c r="Q368" s="186">
        <v>705000</v>
      </c>
      <c r="R368" s="186">
        <v>55300</v>
      </c>
      <c r="S368" s="186">
        <v>50500</v>
      </c>
      <c r="T368" s="186">
        <v>422000</v>
      </c>
      <c r="U368" s="186">
        <v>19550</v>
      </c>
      <c r="V368" s="186">
        <v>25050</v>
      </c>
      <c r="W368" s="186">
        <v>53100</v>
      </c>
      <c r="X368" s="186">
        <v>24700</v>
      </c>
      <c r="Y368" s="186">
        <v>64300</v>
      </c>
      <c r="Z368" s="186">
        <v>42350</v>
      </c>
      <c r="AA368" s="186"/>
      <c r="AB368" s="186">
        <v>38000</v>
      </c>
      <c r="AC368" s="186">
        <v>69300</v>
      </c>
      <c r="AD368" s="186">
        <v>88300</v>
      </c>
      <c r="AE368" s="186">
        <v>86000</v>
      </c>
      <c r="AF368" s="186">
        <v>86900</v>
      </c>
      <c r="AG368" s="186">
        <v>39800</v>
      </c>
      <c r="AH368" s="186">
        <v>74700</v>
      </c>
      <c r="AI368" s="186">
        <v>73000</v>
      </c>
      <c r="AJ368" s="186">
        <v>144500</v>
      </c>
      <c r="AK368" s="186"/>
      <c r="AL368" s="186">
        <v>53800</v>
      </c>
      <c r="AM368" s="186">
        <v>82400</v>
      </c>
      <c r="AN368" s="186">
        <v>69500</v>
      </c>
      <c r="AO368" s="186">
        <v>46000</v>
      </c>
      <c r="AP368" s="186">
        <v>22500</v>
      </c>
      <c r="AQ368" s="186">
        <v>103000</v>
      </c>
      <c r="AR368" s="186">
        <v>93500</v>
      </c>
      <c r="AS368" s="186">
        <v>564000</v>
      </c>
      <c r="AT368" s="186">
        <v>184500</v>
      </c>
      <c r="AU368" s="186">
        <v>176000</v>
      </c>
      <c r="AV368" s="186">
        <v>274000</v>
      </c>
      <c r="AW368" s="186">
        <v>83000</v>
      </c>
      <c r="AX368" s="186">
        <v>15200</v>
      </c>
      <c r="AY368" s="189">
        <v>239.6</v>
      </c>
      <c r="AZ368" s="189">
        <v>15981.81</v>
      </c>
      <c r="BA368" s="268">
        <v>15257</v>
      </c>
    </row>
    <row r="369" spans="1:53" x14ac:dyDescent="0.25">
      <c r="A369" s="275">
        <v>39438</v>
      </c>
      <c r="B369" s="186">
        <v>69900</v>
      </c>
      <c r="C369" s="186">
        <v>10050</v>
      </c>
      <c r="D369" s="186">
        <v>17000</v>
      </c>
      <c r="E369" s="186">
        <v>25050</v>
      </c>
      <c r="F369" s="186">
        <v>48000</v>
      </c>
      <c r="G369" s="186">
        <v>27700</v>
      </c>
      <c r="H369" s="186">
        <v>57900</v>
      </c>
      <c r="I369" s="186">
        <v>124000</v>
      </c>
      <c r="J369" s="186">
        <v>397000</v>
      </c>
      <c r="K369" s="186">
        <v>70100</v>
      </c>
      <c r="L369" s="186">
        <v>560000</v>
      </c>
      <c r="M369" s="186">
        <v>46100</v>
      </c>
      <c r="N369" s="186">
        <v>38850</v>
      </c>
      <c r="O369" s="186">
        <v>86100</v>
      </c>
      <c r="P369" s="186">
        <v>257000</v>
      </c>
      <c r="Q369" s="186">
        <v>705000</v>
      </c>
      <c r="R369" s="186">
        <v>55300</v>
      </c>
      <c r="S369" s="186">
        <v>50500</v>
      </c>
      <c r="T369" s="186">
        <v>422000</v>
      </c>
      <c r="U369" s="186">
        <v>19550</v>
      </c>
      <c r="V369" s="186">
        <v>25050</v>
      </c>
      <c r="W369" s="186">
        <v>53100</v>
      </c>
      <c r="X369" s="186">
        <v>24700</v>
      </c>
      <c r="Y369" s="186">
        <v>64300</v>
      </c>
      <c r="Z369" s="186">
        <v>42350</v>
      </c>
      <c r="AA369" s="186"/>
      <c r="AB369" s="186">
        <v>38000</v>
      </c>
      <c r="AC369" s="186">
        <v>69300</v>
      </c>
      <c r="AD369" s="186">
        <v>88300</v>
      </c>
      <c r="AE369" s="186">
        <v>86000</v>
      </c>
      <c r="AF369" s="186">
        <v>86900</v>
      </c>
      <c r="AG369" s="186">
        <v>39800</v>
      </c>
      <c r="AH369" s="186">
        <v>74700</v>
      </c>
      <c r="AI369" s="186">
        <v>73000</v>
      </c>
      <c r="AJ369" s="186">
        <v>144500</v>
      </c>
      <c r="AK369" s="186"/>
      <c r="AL369" s="186">
        <v>53800</v>
      </c>
      <c r="AM369" s="186">
        <v>82400</v>
      </c>
      <c r="AN369" s="186">
        <v>69500</v>
      </c>
      <c r="AO369" s="186">
        <v>46000</v>
      </c>
      <c r="AP369" s="186">
        <v>22500</v>
      </c>
      <c r="AQ369" s="186">
        <v>103000</v>
      </c>
      <c r="AR369" s="186">
        <v>93500</v>
      </c>
      <c r="AS369" s="186">
        <v>564000</v>
      </c>
      <c r="AT369" s="186">
        <v>184500</v>
      </c>
      <c r="AU369" s="186">
        <v>176000</v>
      </c>
      <c r="AV369" s="186">
        <v>274000</v>
      </c>
      <c r="AW369" s="186">
        <v>83000</v>
      </c>
      <c r="AX369" s="186">
        <v>15200</v>
      </c>
      <c r="AY369" s="189">
        <v>239.6</v>
      </c>
      <c r="AZ369" s="189">
        <v>15981.81</v>
      </c>
      <c r="BA369" s="268">
        <v>15257</v>
      </c>
    </row>
    <row r="370" spans="1:53" x14ac:dyDescent="0.25">
      <c r="A370" s="275">
        <v>39439</v>
      </c>
      <c r="B370" s="186">
        <v>69900</v>
      </c>
      <c r="C370" s="186">
        <v>10050</v>
      </c>
      <c r="D370" s="186">
        <v>17000</v>
      </c>
      <c r="E370" s="186">
        <v>25050</v>
      </c>
      <c r="F370" s="186">
        <v>48000</v>
      </c>
      <c r="G370" s="186">
        <v>27700</v>
      </c>
      <c r="H370" s="186">
        <v>57900</v>
      </c>
      <c r="I370" s="186">
        <v>124000</v>
      </c>
      <c r="J370" s="186">
        <v>397000</v>
      </c>
      <c r="K370" s="186">
        <v>70100</v>
      </c>
      <c r="L370" s="186">
        <v>560000</v>
      </c>
      <c r="M370" s="186">
        <v>46100</v>
      </c>
      <c r="N370" s="186">
        <v>38850</v>
      </c>
      <c r="O370" s="186">
        <v>86100</v>
      </c>
      <c r="P370" s="186">
        <v>257000</v>
      </c>
      <c r="Q370" s="186">
        <v>705000</v>
      </c>
      <c r="R370" s="186">
        <v>55300</v>
      </c>
      <c r="S370" s="186">
        <v>50500</v>
      </c>
      <c r="T370" s="186">
        <v>422000</v>
      </c>
      <c r="U370" s="186">
        <v>19550</v>
      </c>
      <c r="V370" s="186">
        <v>25050</v>
      </c>
      <c r="W370" s="186">
        <v>53100</v>
      </c>
      <c r="X370" s="186">
        <v>24700</v>
      </c>
      <c r="Y370" s="186">
        <v>64300</v>
      </c>
      <c r="Z370" s="186">
        <v>42350</v>
      </c>
      <c r="AA370" s="186"/>
      <c r="AB370" s="186">
        <v>38000</v>
      </c>
      <c r="AC370" s="186">
        <v>69300</v>
      </c>
      <c r="AD370" s="186">
        <v>88300</v>
      </c>
      <c r="AE370" s="186">
        <v>86000</v>
      </c>
      <c r="AF370" s="186">
        <v>86900</v>
      </c>
      <c r="AG370" s="186">
        <v>39800</v>
      </c>
      <c r="AH370" s="186">
        <v>74700</v>
      </c>
      <c r="AI370" s="186">
        <v>73000</v>
      </c>
      <c r="AJ370" s="186">
        <v>144500</v>
      </c>
      <c r="AK370" s="186"/>
      <c r="AL370" s="186">
        <v>53800</v>
      </c>
      <c r="AM370" s="186">
        <v>82400</v>
      </c>
      <c r="AN370" s="186">
        <v>69500</v>
      </c>
      <c r="AO370" s="186">
        <v>46000</v>
      </c>
      <c r="AP370" s="186">
        <v>22500</v>
      </c>
      <c r="AQ370" s="186">
        <v>103000</v>
      </c>
      <c r="AR370" s="186">
        <v>93500</v>
      </c>
      <c r="AS370" s="186">
        <v>564000</v>
      </c>
      <c r="AT370" s="186">
        <v>184500</v>
      </c>
      <c r="AU370" s="186">
        <v>176000</v>
      </c>
      <c r="AV370" s="186">
        <v>274000</v>
      </c>
      <c r="AW370" s="186">
        <v>83000</v>
      </c>
      <c r="AX370" s="186">
        <v>15200</v>
      </c>
      <c r="AY370" s="189">
        <v>239.6</v>
      </c>
      <c r="AZ370" s="189">
        <v>15981.81</v>
      </c>
      <c r="BA370" s="268">
        <v>15257</v>
      </c>
    </row>
    <row r="371" spans="1:53" x14ac:dyDescent="0.25">
      <c r="A371" s="275">
        <v>39440</v>
      </c>
      <c r="B371" s="186">
        <v>72600</v>
      </c>
      <c r="C371" s="186">
        <v>10150</v>
      </c>
      <c r="D371" s="186">
        <v>17200</v>
      </c>
      <c r="E371" s="186">
        <v>25500</v>
      </c>
      <c r="F371" s="186">
        <v>50100</v>
      </c>
      <c r="G371" s="186">
        <v>28550</v>
      </c>
      <c r="H371" s="186">
        <v>56500</v>
      </c>
      <c r="I371" s="186">
        <v>127500</v>
      </c>
      <c r="J371" s="186">
        <v>403500</v>
      </c>
      <c r="K371" s="186">
        <v>70900</v>
      </c>
      <c r="L371" s="186">
        <v>578000</v>
      </c>
      <c r="M371" s="186">
        <v>49800</v>
      </c>
      <c r="N371" s="186">
        <v>40900</v>
      </c>
      <c r="O371" s="186">
        <v>89500</v>
      </c>
      <c r="P371" s="186">
        <v>250000</v>
      </c>
      <c r="Q371" s="186">
        <v>723000</v>
      </c>
      <c r="R371" s="186">
        <v>55700</v>
      </c>
      <c r="S371" s="186">
        <v>49750</v>
      </c>
      <c r="T371" s="186">
        <v>450000</v>
      </c>
      <c r="U371" s="186">
        <v>19850</v>
      </c>
      <c r="V371" s="186">
        <v>26200</v>
      </c>
      <c r="W371" s="186">
        <v>52600</v>
      </c>
      <c r="X371" s="186">
        <v>25750</v>
      </c>
      <c r="Y371" s="186">
        <v>64900</v>
      </c>
      <c r="Z371" s="186">
        <v>42950</v>
      </c>
      <c r="AA371" s="186"/>
      <c r="AB371" s="186">
        <v>40800</v>
      </c>
      <c r="AC371" s="186">
        <v>71300</v>
      </c>
      <c r="AD371" s="186">
        <v>89100</v>
      </c>
      <c r="AE371" s="186">
        <v>87200</v>
      </c>
      <c r="AF371" s="186">
        <v>87700</v>
      </c>
      <c r="AG371" s="186">
        <v>42950</v>
      </c>
      <c r="AH371" s="186">
        <v>76000</v>
      </c>
      <c r="AI371" s="186">
        <v>73900</v>
      </c>
      <c r="AJ371" s="186">
        <v>158500</v>
      </c>
      <c r="AK371" s="186"/>
      <c r="AL371" s="186">
        <v>53000</v>
      </c>
      <c r="AM371" s="186">
        <v>83000</v>
      </c>
      <c r="AN371" s="186">
        <v>72900</v>
      </c>
      <c r="AO371" s="186">
        <v>47500</v>
      </c>
      <c r="AP371" s="186">
        <v>22750</v>
      </c>
      <c r="AQ371" s="186">
        <v>104000</v>
      </c>
      <c r="AR371" s="186">
        <v>93600</v>
      </c>
      <c r="AS371" s="186">
        <v>575000</v>
      </c>
      <c r="AT371" s="186">
        <v>197500</v>
      </c>
      <c r="AU371" s="186">
        <v>184000</v>
      </c>
      <c r="AV371" s="186">
        <v>263500</v>
      </c>
      <c r="AW371" s="186">
        <v>84700</v>
      </c>
      <c r="AX371" s="186">
        <v>15250</v>
      </c>
      <c r="AY371" s="189">
        <v>245.14</v>
      </c>
      <c r="AZ371" s="189">
        <v>16422.61</v>
      </c>
      <c r="BA371" s="268">
        <v>15257</v>
      </c>
    </row>
    <row r="372" spans="1:53" x14ac:dyDescent="0.25">
      <c r="A372" s="275">
        <v>39441</v>
      </c>
      <c r="B372" s="186">
        <v>72600</v>
      </c>
      <c r="C372" s="186">
        <v>10150</v>
      </c>
      <c r="D372" s="186">
        <v>17200</v>
      </c>
      <c r="E372" s="186">
        <v>25500</v>
      </c>
      <c r="F372" s="186">
        <v>50100</v>
      </c>
      <c r="G372" s="186">
        <v>28550</v>
      </c>
      <c r="H372" s="186">
        <v>56500</v>
      </c>
      <c r="I372" s="186">
        <v>127500</v>
      </c>
      <c r="J372" s="186">
        <v>403500</v>
      </c>
      <c r="K372" s="186">
        <v>70900</v>
      </c>
      <c r="L372" s="186">
        <v>578000</v>
      </c>
      <c r="M372" s="186">
        <v>49800</v>
      </c>
      <c r="N372" s="186">
        <v>40900</v>
      </c>
      <c r="O372" s="186">
        <v>89500</v>
      </c>
      <c r="P372" s="186">
        <v>250000</v>
      </c>
      <c r="Q372" s="186">
        <v>723000</v>
      </c>
      <c r="R372" s="186">
        <v>55700</v>
      </c>
      <c r="S372" s="186">
        <v>49750</v>
      </c>
      <c r="T372" s="186">
        <v>450000</v>
      </c>
      <c r="U372" s="186">
        <v>19850</v>
      </c>
      <c r="V372" s="186">
        <v>26200</v>
      </c>
      <c r="W372" s="186">
        <v>52600</v>
      </c>
      <c r="X372" s="186">
        <v>25750</v>
      </c>
      <c r="Y372" s="186">
        <v>64900</v>
      </c>
      <c r="Z372" s="186">
        <v>42950</v>
      </c>
      <c r="AA372" s="186"/>
      <c r="AB372" s="186">
        <v>40800</v>
      </c>
      <c r="AC372" s="186">
        <v>71300</v>
      </c>
      <c r="AD372" s="186">
        <v>89100</v>
      </c>
      <c r="AE372" s="186">
        <v>87200</v>
      </c>
      <c r="AF372" s="186">
        <v>87700</v>
      </c>
      <c r="AG372" s="186">
        <v>42950</v>
      </c>
      <c r="AH372" s="186">
        <v>76000</v>
      </c>
      <c r="AI372" s="186">
        <v>73900</v>
      </c>
      <c r="AJ372" s="186">
        <v>158500</v>
      </c>
      <c r="AK372" s="186"/>
      <c r="AL372" s="186">
        <v>53000</v>
      </c>
      <c r="AM372" s="186">
        <v>83000</v>
      </c>
      <c r="AN372" s="186">
        <v>72900</v>
      </c>
      <c r="AO372" s="186">
        <v>47500</v>
      </c>
      <c r="AP372" s="186">
        <v>22750</v>
      </c>
      <c r="AQ372" s="186">
        <v>104000</v>
      </c>
      <c r="AR372" s="186">
        <v>93600</v>
      </c>
      <c r="AS372" s="186">
        <v>575000</v>
      </c>
      <c r="AT372" s="186">
        <v>197500</v>
      </c>
      <c r="AU372" s="186">
        <v>184000</v>
      </c>
      <c r="AV372" s="186">
        <v>263500</v>
      </c>
      <c r="AW372" s="186">
        <v>84700</v>
      </c>
      <c r="AX372" s="186">
        <v>15250</v>
      </c>
      <c r="AY372" s="189">
        <v>245.14</v>
      </c>
      <c r="AZ372" s="189">
        <v>16422.61</v>
      </c>
      <c r="BA372" s="268">
        <v>15552.59</v>
      </c>
    </row>
    <row r="373" spans="1:53" x14ac:dyDescent="0.25">
      <c r="A373" s="275">
        <v>39442</v>
      </c>
      <c r="B373" s="186">
        <v>72000</v>
      </c>
      <c r="C373" s="186">
        <v>10100</v>
      </c>
      <c r="D373" s="186">
        <v>17200</v>
      </c>
      <c r="E373" s="186">
        <v>25500</v>
      </c>
      <c r="F373" s="186">
        <v>51900</v>
      </c>
      <c r="G373" s="186">
        <v>28750</v>
      </c>
      <c r="H373" s="186">
        <v>54200</v>
      </c>
      <c r="I373" s="186">
        <v>126000</v>
      </c>
      <c r="J373" s="186">
        <v>410000</v>
      </c>
      <c r="K373" s="186">
        <v>69800</v>
      </c>
      <c r="L373" s="186">
        <v>576000</v>
      </c>
      <c r="M373" s="186">
        <v>49500</v>
      </c>
      <c r="N373" s="186">
        <v>40850</v>
      </c>
      <c r="O373" s="186">
        <v>88800</v>
      </c>
      <c r="P373" s="186">
        <v>254500</v>
      </c>
      <c r="Q373" s="186">
        <v>732000</v>
      </c>
      <c r="R373" s="186">
        <v>55300</v>
      </c>
      <c r="S373" s="186">
        <v>50000</v>
      </c>
      <c r="T373" s="186">
        <v>447000</v>
      </c>
      <c r="U373" s="186">
        <v>19300</v>
      </c>
      <c r="V373" s="186">
        <v>25900</v>
      </c>
      <c r="W373" s="186">
        <v>51700</v>
      </c>
      <c r="X373" s="186">
        <v>25700</v>
      </c>
      <c r="Y373" s="186">
        <v>65300</v>
      </c>
      <c r="Z373" s="186">
        <v>41500</v>
      </c>
      <c r="AA373" s="186"/>
      <c r="AB373" s="186">
        <v>41000</v>
      </c>
      <c r="AC373" s="186">
        <v>69700</v>
      </c>
      <c r="AD373" s="186">
        <v>87800</v>
      </c>
      <c r="AE373" s="186">
        <v>87000</v>
      </c>
      <c r="AF373" s="186">
        <v>88900</v>
      </c>
      <c r="AG373" s="186">
        <v>43900</v>
      </c>
      <c r="AH373" s="186">
        <v>76000</v>
      </c>
      <c r="AI373" s="186">
        <v>72600</v>
      </c>
      <c r="AJ373" s="186">
        <v>155500</v>
      </c>
      <c r="AK373" s="186"/>
      <c r="AL373" s="186">
        <v>53000</v>
      </c>
      <c r="AM373" s="186">
        <v>81600</v>
      </c>
      <c r="AN373" s="186">
        <v>72000</v>
      </c>
      <c r="AO373" s="186">
        <v>47500</v>
      </c>
      <c r="AP373" s="186">
        <v>22650</v>
      </c>
      <c r="AQ373" s="186">
        <v>100500</v>
      </c>
      <c r="AR373" s="186">
        <v>91900</v>
      </c>
      <c r="AS373" s="186">
        <v>575000</v>
      </c>
      <c r="AT373" s="186">
        <v>193000</v>
      </c>
      <c r="AU373" s="186">
        <v>178500</v>
      </c>
      <c r="AV373" s="186">
        <v>257000</v>
      </c>
      <c r="AW373" s="186">
        <v>83500</v>
      </c>
      <c r="AX373" s="186">
        <v>14950</v>
      </c>
      <c r="AY373" s="189">
        <v>243.48</v>
      </c>
      <c r="AZ373" s="189">
        <v>16422.61</v>
      </c>
      <c r="BA373" s="268">
        <v>15653.54</v>
      </c>
    </row>
    <row r="374" spans="1:53" x14ac:dyDescent="0.25">
      <c r="A374" s="275">
        <v>39443</v>
      </c>
      <c r="B374" s="186">
        <v>69800</v>
      </c>
      <c r="C374" s="186">
        <v>10100</v>
      </c>
      <c r="D374" s="186">
        <v>17200</v>
      </c>
      <c r="E374" s="186">
        <v>25200</v>
      </c>
      <c r="F374" s="186">
        <v>52000</v>
      </c>
      <c r="G374" s="186">
        <v>29850</v>
      </c>
      <c r="H374" s="186">
        <v>54000</v>
      </c>
      <c r="I374" s="186">
        <v>129000</v>
      </c>
      <c r="J374" s="186">
        <v>408000</v>
      </c>
      <c r="K374" s="186">
        <v>71900</v>
      </c>
      <c r="L374" s="186">
        <v>570000</v>
      </c>
      <c r="M374" s="186">
        <v>50200</v>
      </c>
      <c r="N374" s="186">
        <v>40250</v>
      </c>
      <c r="O374" s="186">
        <v>93000</v>
      </c>
      <c r="P374" s="186">
        <v>254500</v>
      </c>
      <c r="Q374" s="186">
        <v>738000</v>
      </c>
      <c r="R374" s="186">
        <v>53700</v>
      </c>
      <c r="S374" s="186">
        <v>49950</v>
      </c>
      <c r="T374" s="186">
        <v>450000</v>
      </c>
      <c r="U374" s="186">
        <v>19000</v>
      </c>
      <c r="V374" s="186">
        <v>26350</v>
      </c>
      <c r="W374" s="186">
        <v>51200</v>
      </c>
      <c r="X374" s="186">
        <v>26000</v>
      </c>
      <c r="Y374" s="186">
        <v>65800</v>
      </c>
      <c r="Z374" s="186">
        <v>39900</v>
      </c>
      <c r="AA374" s="186"/>
      <c r="AB374" s="186">
        <v>40100</v>
      </c>
      <c r="AC374" s="186">
        <v>69300</v>
      </c>
      <c r="AD374" s="186">
        <v>89400</v>
      </c>
      <c r="AE374" s="186">
        <v>87200</v>
      </c>
      <c r="AF374" s="186">
        <v>89500</v>
      </c>
      <c r="AG374" s="186">
        <v>43100</v>
      </c>
      <c r="AH374" s="186">
        <v>78100</v>
      </c>
      <c r="AI374" s="186">
        <v>71000</v>
      </c>
      <c r="AJ374" s="186">
        <v>163500</v>
      </c>
      <c r="AK374" s="186"/>
      <c r="AL374" s="186">
        <v>49850</v>
      </c>
      <c r="AM374" s="186">
        <v>81300</v>
      </c>
      <c r="AN374" s="186">
        <v>72000</v>
      </c>
      <c r="AO374" s="186">
        <v>47800</v>
      </c>
      <c r="AP374" s="186">
        <v>22800</v>
      </c>
      <c r="AQ374" s="186">
        <v>103000</v>
      </c>
      <c r="AR374" s="186">
        <v>90300</v>
      </c>
      <c r="AS374" s="186">
        <v>582000</v>
      </c>
      <c r="AT374" s="186">
        <v>198000</v>
      </c>
      <c r="AU374" s="186">
        <v>183000</v>
      </c>
      <c r="AV374" s="186">
        <v>251000</v>
      </c>
      <c r="AW374" s="186">
        <v>80500</v>
      </c>
      <c r="AX374" s="186">
        <v>14700</v>
      </c>
      <c r="AY374" s="189">
        <v>243.38</v>
      </c>
      <c r="AZ374" s="189">
        <v>16348</v>
      </c>
      <c r="BA374" s="268">
        <v>15564.69</v>
      </c>
    </row>
    <row r="375" spans="1:53" x14ac:dyDescent="0.25">
      <c r="A375" s="275">
        <v>39444</v>
      </c>
      <c r="B375" s="186">
        <v>69000</v>
      </c>
      <c r="C375" s="186">
        <v>10100</v>
      </c>
      <c r="D375" s="186">
        <v>17600</v>
      </c>
      <c r="E375" s="186">
        <v>24700</v>
      </c>
      <c r="F375" s="186">
        <v>51600</v>
      </c>
      <c r="G375" s="186">
        <v>30600</v>
      </c>
      <c r="H375" s="186">
        <v>53600</v>
      </c>
      <c r="I375" s="186">
        <v>126000</v>
      </c>
      <c r="J375" s="186">
        <v>413000</v>
      </c>
      <c r="K375" s="186">
        <v>72000</v>
      </c>
      <c r="L375" s="186">
        <v>556000</v>
      </c>
      <c r="M375" s="186">
        <v>49150</v>
      </c>
      <c r="N375" s="186">
        <v>40200</v>
      </c>
      <c r="O375" s="186">
        <v>90800</v>
      </c>
      <c r="P375" s="186">
        <v>253000</v>
      </c>
      <c r="Q375" s="186">
        <v>726000</v>
      </c>
      <c r="R375" s="186">
        <v>53500</v>
      </c>
      <c r="S375" s="186">
        <v>48950</v>
      </c>
      <c r="T375" s="186">
        <v>442500</v>
      </c>
      <c r="U375" s="186">
        <v>18850</v>
      </c>
      <c r="V375" s="186">
        <v>26350</v>
      </c>
      <c r="W375" s="186">
        <v>50400</v>
      </c>
      <c r="X375" s="186">
        <v>25950</v>
      </c>
      <c r="Y375" s="186">
        <v>64800</v>
      </c>
      <c r="Z375" s="186">
        <v>39650</v>
      </c>
      <c r="AA375" s="186"/>
      <c r="AB375" s="186">
        <v>39800</v>
      </c>
      <c r="AC375" s="186">
        <v>70800</v>
      </c>
      <c r="AD375" s="186">
        <v>88200</v>
      </c>
      <c r="AE375" s="186">
        <v>87200</v>
      </c>
      <c r="AF375" s="186">
        <v>91500</v>
      </c>
      <c r="AG375" s="186">
        <v>43000</v>
      </c>
      <c r="AH375" s="186">
        <v>79000</v>
      </c>
      <c r="AI375" s="186">
        <v>71600</v>
      </c>
      <c r="AJ375" s="186">
        <v>156000</v>
      </c>
      <c r="AK375" s="186"/>
      <c r="AL375" s="186">
        <v>48900</v>
      </c>
      <c r="AM375" s="186">
        <v>79700</v>
      </c>
      <c r="AN375" s="186">
        <v>69900</v>
      </c>
      <c r="AO375" s="186">
        <v>49500</v>
      </c>
      <c r="AP375" s="186">
        <v>22200</v>
      </c>
      <c r="AQ375" s="186">
        <v>100000</v>
      </c>
      <c r="AR375" s="186">
        <v>89600</v>
      </c>
      <c r="AS375" s="186">
        <v>575000</v>
      </c>
      <c r="AT375" s="186">
        <v>198000</v>
      </c>
      <c r="AU375" s="186">
        <v>181000</v>
      </c>
      <c r="AV375" s="186">
        <v>249000</v>
      </c>
      <c r="AW375" s="186">
        <v>79000</v>
      </c>
      <c r="AX375" s="186">
        <v>14500</v>
      </c>
      <c r="AY375" s="189">
        <v>241.27</v>
      </c>
      <c r="AZ375" s="189">
        <v>15991.48</v>
      </c>
      <c r="BA375" s="268">
        <v>15307.78</v>
      </c>
    </row>
    <row r="376" spans="1:53" x14ac:dyDescent="0.25">
      <c r="A376" s="275">
        <v>39445</v>
      </c>
      <c r="B376" s="186">
        <v>69000</v>
      </c>
      <c r="C376" s="186">
        <v>10100</v>
      </c>
      <c r="D376" s="186">
        <v>17600</v>
      </c>
      <c r="E376" s="186">
        <v>24700</v>
      </c>
      <c r="F376" s="186">
        <v>51600</v>
      </c>
      <c r="G376" s="186">
        <v>30600</v>
      </c>
      <c r="H376" s="186">
        <v>53600</v>
      </c>
      <c r="I376" s="186">
        <v>126000</v>
      </c>
      <c r="J376" s="186">
        <v>413000</v>
      </c>
      <c r="K376" s="186">
        <v>72000</v>
      </c>
      <c r="L376" s="186">
        <v>556000</v>
      </c>
      <c r="M376" s="186">
        <v>49150</v>
      </c>
      <c r="N376" s="186">
        <v>40200</v>
      </c>
      <c r="O376" s="186">
        <v>90800</v>
      </c>
      <c r="P376" s="186">
        <v>253000</v>
      </c>
      <c r="Q376" s="186">
        <v>726000</v>
      </c>
      <c r="R376" s="186">
        <v>53500</v>
      </c>
      <c r="S376" s="186">
        <v>48950</v>
      </c>
      <c r="T376" s="186">
        <v>442500</v>
      </c>
      <c r="U376" s="186">
        <v>18850</v>
      </c>
      <c r="V376" s="186">
        <v>26350</v>
      </c>
      <c r="W376" s="186">
        <v>50400</v>
      </c>
      <c r="X376" s="186">
        <v>25950</v>
      </c>
      <c r="Y376" s="186">
        <v>64800</v>
      </c>
      <c r="Z376" s="186">
        <v>39650</v>
      </c>
      <c r="AA376" s="186"/>
      <c r="AB376" s="186">
        <v>39800</v>
      </c>
      <c r="AC376" s="186">
        <v>70800</v>
      </c>
      <c r="AD376" s="186">
        <v>88200</v>
      </c>
      <c r="AE376" s="186">
        <v>87200</v>
      </c>
      <c r="AF376" s="186">
        <v>91500</v>
      </c>
      <c r="AG376" s="186">
        <v>43000</v>
      </c>
      <c r="AH376" s="186">
        <v>79000</v>
      </c>
      <c r="AI376" s="186">
        <v>71600</v>
      </c>
      <c r="AJ376" s="186">
        <v>156000</v>
      </c>
      <c r="AK376" s="186"/>
      <c r="AL376" s="186">
        <v>48900</v>
      </c>
      <c r="AM376" s="186">
        <v>79700</v>
      </c>
      <c r="AN376" s="186">
        <v>69900</v>
      </c>
      <c r="AO376" s="186">
        <v>49500</v>
      </c>
      <c r="AP376" s="186">
        <v>22200</v>
      </c>
      <c r="AQ376" s="186">
        <v>100000</v>
      </c>
      <c r="AR376" s="186">
        <v>89600</v>
      </c>
      <c r="AS376" s="186">
        <v>575000</v>
      </c>
      <c r="AT376" s="186">
        <v>198000</v>
      </c>
      <c r="AU376" s="186">
        <v>181000</v>
      </c>
      <c r="AV376" s="186">
        <v>249000</v>
      </c>
      <c r="AW376" s="186">
        <v>79000</v>
      </c>
      <c r="AX376" s="186">
        <v>14500</v>
      </c>
      <c r="AY376" s="189">
        <v>241.27</v>
      </c>
      <c r="AZ376" s="189">
        <v>15991.48</v>
      </c>
      <c r="BA376" s="268">
        <v>15307.78</v>
      </c>
    </row>
    <row r="377" spans="1:53" x14ac:dyDescent="0.25">
      <c r="A377" s="275">
        <v>39446</v>
      </c>
      <c r="B377" s="186">
        <v>69000</v>
      </c>
      <c r="C377" s="186">
        <v>10100</v>
      </c>
      <c r="D377" s="186">
        <v>17600</v>
      </c>
      <c r="E377" s="186">
        <v>24700</v>
      </c>
      <c r="F377" s="186">
        <v>51600</v>
      </c>
      <c r="G377" s="186">
        <v>30600</v>
      </c>
      <c r="H377" s="186">
        <v>53600</v>
      </c>
      <c r="I377" s="186">
        <v>126000</v>
      </c>
      <c r="J377" s="186">
        <v>413000</v>
      </c>
      <c r="K377" s="186">
        <v>72000</v>
      </c>
      <c r="L377" s="186">
        <v>556000</v>
      </c>
      <c r="M377" s="186">
        <v>49150</v>
      </c>
      <c r="N377" s="186">
        <v>40200</v>
      </c>
      <c r="O377" s="186">
        <v>90800</v>
      </c>
      <c r="P377" s="186">
        <v>253000</v>
      </c>
      <c r="Q377" s="186">
        <v>726000</v>
      </c>
      <c r="R377" s="186">
        <v>53500</v>
      </c>
      <c r="S377" s="186">
        <v>48950</v>
      </c>
      <c r="T377" s="186">
        <v>442500</v>
      </c>
      <c r="U377" s="186">
        <v>18850</v>
      </c>
      <c r="V377" s="186">
        <v>26350</v>
      </c>
      <c r="W377" s="186">
        <v>50400</v>
      </c>
      <c r="X377" s="186">
        <v>25950</v>
      </c>
      <c r="Y377" s="186">
        <v>64800</v>
      </c>
      <c r="Z377" s="186">
        <v>39650</v>
      </c>
      <c r="AA377" s="186"/>
      <c r="AB377" s="186">
        <v>39800</v>
      </c>
      <c r="AC377" s="186">
        <v>70800</v>
      </c>
      <c r="AD377" s="186">
        <v>88200</v>
      </c>
      <c r="AE377" s="186">
        <v>87200</v>
      </c>
      <c r="AF377" s="186">
        <v>91500</v>
      </c>
      <c r="AG377" s="186">
        <v>43000</v>
      </c>
      <c r="AH377" s="186">
        <v>79000</v>
      </c>
      <c r="AI377" s="186">
        <v>71600</v>
      </c>
      <c r="AJ377" s="186">
        <v>156000</v>
      </c>
      <c r="AK377" s="186"/>
      <c r="AL377" s="186">
        <v>48900</v>
      </c>
      <c r="AM377" s="186">
        <v>79700</v>
      </c>
      <c r="AN377" s="186">
        <v>69900</v>
      </c>
      <c r="AO377" s="186">
        <v>49500</v>
      </c>
      <c r="AP377" s="186">
        <v>22200</v>
      </c>
      <c r="AQ377" s="186">
        <v>100000</v>
      </c>
      <c r="AR377" s="186">
        <v>89600</v>
      </c>
      <c r="AS377" s="186">
        <v>575000</v>
      </c>
      <c r="AT377" s="186">
        <v>198000</v>
      </c>
      <c r="AU377" s="186">
        <v>181000</v>
      </c>
      <c r="AV377" s="186">
        <v>249000</v>
      </c>
      <c r="AW377" s="186">
        <v>79000</v>
      </c>
      <c r="AX377" s="186">
        <v>14500</v>
      </c>
      <c r="AY377" s="189">
        <v>241.27</v>
      </c>
      <c r="AZ377" s="189">
        <v>15991.48</v>
      </c>
      <c r="BA377" s="268">
        <v>15307.78</v>
      </c>
    </row>
    <row r="378" spans="1:53" s="8" customFormat="1" x14ac:dyDescent="0.25">
      <c r="A378" s="276">
        <v>39447</v>
      </c>
      <c r="B378" s="187">
        <v>69000</v>
      </c>
      <c r="C378" s="187">
        <v>10100</v>
      </c>
      <c r="D378" s="187">
        <v>17600</v>
      </c>
      <c r="E378" s="187">
        <v>24700</v>
      </c>
      <c r="F378" s="187">
        <v>51600</v>
      </c>
      <c r="G378" s="187">
        <v>30600</v>
      </c>
      <c r="H378" s="187">
        <v>53600</v>
      </c>
      <c r="I378" s="187">
        <v>126000</v>
      </c>
      <c r="J378" s="187">
        <v>413000</v>
      </c>
      <c r="K378" s="187">
        <v>72000</v>
      </c>
      <c r="L378" s="187">
        <v>556000</v>
      </c>
      <c r="M378" s="187">
        <v>49150</v>
      </c>
      <c r="N378" s="187">
        <v>40200</v>
      </c>
      <c r="O378" s="187">
        <v>90800</v>
      </c>
      <c r="P378" s="187">
        <v>253000</v>
      </c>
      <c r="Q378" s="187">
        <v>726000</v>
      </c>
      <c r="R378" s="187">
        <v>53500</v>
      </c>
      <c r="S378" s="187">
        <v>48950</v>
      </c>
      <c r="T378" s="187">
        <v>442500</v>
      </c>
      <c r="U378" s="187">
        <v>18850</v>
      </c>
      <c r="V378" s="187">
        <v>26350</v>
      </c>
      <c r="W378" s="187">
        <v>50400</v>
      </c>
      <c r="X378" s="187">
        <v>25950</v>
      </c>
      <c r="Y378" s="187">
        <v>64800</v>
      </c>
      <c r="Z378" s="187">
        <v>39650</v>
      </c>
      <c r="AA378" s="187"/>
      <c r="AB378" s="187">
        <v>39800</v>
      </c>
      <c r="AC378" s="187">
        <v>70800</v>
      </c>
      <c r="AD378" s="187">
        <v>88200</v>
      </c>
      <c r="AE378" s="187">
        <v>87200</v>
      </c>
      <c r="AF378" s="187">
        <v>91500</v>
      </c>
      <c r="AG378" s="187">
        <v>43000</v>
      </c>
      <c r="AH378" s="187">
        <v>79000</v>
      </c>
      <c r="AI378" s="187">
        <v>71600</v>
      </c>
      <c r="AJ378" s="187">
        <v>156000</v>
      </c>
      <c r="AK378" s="187"/>
      <c r="AL378" s="187">
        <v>48900</v>
      </c>
      <c r="AM378" s="187">
        <v>79700</v>
      </c>
      <c r="AN378" s="187">
        <v>69900</v>
      </c>
      <c r="AO378" s="187">
        <v>49500</v>
      </c>
      <c r="AP378" s="187">
        <v>22200</v>
      </c>
      <c r="AQ378" s="187">
        <v>100000</v>
      </c>
      <c r="AR378" s="187">
        <v>89600</v>
      </c>
      <c r="AS378" s="187">
        <v>575000</v>
      </c>
      <c r="AT378" s="187">
        <v>198000</v>
      </c>
      <c r="AU378" s="187">
        <v>181000</v>
      </c>
      <c r="AV378" s="187">
        <v>249000</v>
      </c>
      <c r="AW378" s="187">
        <v>79000</v>
      </c>
      <c r="AX378" s="187">
        <v>14500</v>
      </c>
      <c r="AY378" s="190">
        <v>241.27</v>
      </c>
      <c r="AZ378" s="190">
        <v>16124.72</v>
      </c>
      <c r="BA378" s="268">
        <v>15307.78</v>
      </c>
    </row>
    <row r="379" spans="1:53" x14ac:dyDescent="0.25">
      <c r="A379" s="275">
        <v>39448</v>
      </c>
      <c r="B379" s="186">
        <v>69000</v>
      </c>
      <c r="C379" s="186">
        <v>10100</v>
      </c>
      <c r="D379" s="186">
        <v>17600</v>
      </c>
      <c r="E379" s="186">
        <v>24700</v>
      </c>
      <c r="F379" s="186">
        <v>51600</v>
      </c>
      <c r="G379" s="186">
        <v>30600</v>
      </c>
      <c r="H379" s="186">
        <v>53600</v>
      </c>
      <c r="I379" s="186">
        <v>126000</v>
      </c>
      <c r="J379" s="186">
        <v>413000</v>
      </c>
      <c r="K379" s="186">
        <v>72000</v>
      </c>
      <c r="L379" s="186">
        <v>556000</v>
      </c>
      <c r="M379" s="186">
        <v>49150</v>
      </c>
      <c r="N379" s="186">
        <v>40200</v>
      </c>
      <c r="O379" s="186">
        <v>90800</v>
      </c>
      <c r="P379" s="186">
        <v>253000</v>
      </c>
      <c r="Q379" s="186">
        <v>726000</v>
      </c>
      <c r="R379" s="186">
        <v>53500</v>
      </c>
      <c r="S379" s="186">
        <v>48950</v>
      </c>
      <c r="T379" s="186">
        <v>442500</v>
      </c>
      <c r="U379" s="186">
        <v>18850</v>
      </c>
      <c r="V379" s="186">
        <v>26350</v>
      </c>
      <c r="W379" s="186">
        <v>50400</v>
      </c>
      <c r="X379" s="186">
        <v>25950</v>
      </c>
      <c r="Y379" s="186">
        <v>64800</v>
      </c>
      <c r="Z379" s="186">
        <v>39650</v>
      </c>
      <c r="AA379" s="186"/>
      <c r="AB379" s="186">
        <v>39800</v>
      </c>
      <c r="AC379" s="186">
        <v>70800</v>
      </c>
      <c r="AD379" s="186">
        <v>88200</v>
      </c>
      <c r="AE379" s="186">
        <v>87200</v>
      </c>
      <c r="AF379" s="186">
        <v>91500</v>
      </c>
      <c r="AG379" s="186">
        <v>43000</v>
      </c>
      <c r="AH379" s="186">
        <v>79000</v>
      </c>
      <c r="AI379" s="186">
        <v>71600</v>
      </c>
      <c r="AJ379" s="186">
        <v>156000</v>
      </c>
      <c r="AK379" s="186"/>
      <c r="AL379" s="186">
        <v>48900</v>
      </c>
      <c r="AM379" s="186">
        <v>79700</v>
      </c>
      <c r="AN379" s="186">
        <v>69900</v>
      </c>
      <c r="AO379" s="186">
        <v>49500</v>
      </c>
      <c r="AP379" s="186">
        <v>22200</v>
      </c>
      <c r="AQ379" s="186">
        <v>100000</v>
      </c>
      <c r="AR379" s="186">
        <v>89600</v>
      </c>
      <c r="AS379" s="186">
        <v>575000</v>
      </c>
      <c r="AT379" s="186">
        <v>198000</v>
      </c>
      <c r="AU379" s="186">
        <v>181000</v>
      </c>
      <c r="AV379" s="186">
        <v>249000</v>
      </c>
      <c r="AW379" s="186">
        <v>79000</v>
      </c>
      <c r="AX379" s="186">
        <v>14500</v>
      </c>
      <c r="AY379" s="189">
        <v>241.27</v>
      </c>
      <c r="AZ379" s="189">
        <v>16124.72</v>
      </c>
      <c r="BA379" s="268">
        <v>15307.78</v>
      </c>
    </row>
    <row r="380" spans="1:53" x14ac:dyDescent="0.25">
      <c r="A380" s="275">
        <v>39449</v>
      </c>
      <c r="B380" s="186">
        <v>67100</v>
      </c>
      <c r="C380" s="186">
        <v>9960</v>
      </c>
      <c r="D380" s="186">
        <v>17650</v>
      </c>
      <c r="E380" s="186">
        <v>25500</v>
      </c>
      <c r="F380" s="186">
        <v>49050</v>
      </c>
      <c r="G380" s="186">
        <v>29950</v>
      </c>
      <c r="H380" s="186">
        <v>51400</v>
      </c>
      <c r="I380" s="186">
        <v>120000</v>
      </c>
      <c r="J380" s="186">
        <v>392500</v>
      </c>
      <c r="K380" s="186">
        <v>71000</v>
      </c>
      <c r="L380" s="186">
        <v>544000</v>
      </c>
      <c r="M380" s="186">
        <v>47000</v>
      </c>
      <c r="N380" s="186">
        <v>39100</v>
      </c>
      <c r="O380" s="186">
        <v>88100</v>
      </c>
      <c r="P380" s="186">
        <v>249000</v>
      </c>
      <c r="Q380" s="186">
        <v>711000</v>
      </c>
      <c r="R380" s="186">
        <v>52000</v>
      </c>
      <c r="S380" s="186">
        <v>48700</v>
      </c>
      <c r="T380" s="186">
        <v>435000</v>
      </c>
      <c r="U380" s="186">
        <v>18750</v>
      </c>
      <c r="V380" s="186">
        <v>26450</v>
      </c>
      <c r="W380" s="186">
        <v>49000</v>
      </c>
      <c r="X380" s="186">
        <v>24850</v>
      </c>
      <c r="Y380" s="186">
        <v>65200</v>
      </c>
      <c r="Z380" s="186">
        <v>38650</v>
      </c>
      <c r="AA380" s="186"/>
      <c r="AB380" s="186">
        <v>39550</v>
      </c>
      <c r="AC380" s="186">
        <v>69300</v>
      </c>
      <c r="AD380" s="186">
        <v>93400</v>
      </c>
      <c r="AE380" s="186">
        <v>84600</v>
      </c>
      <c r="AF380" s="186">
        <v>88100</v>
      </c>
      <c r="AG380" s="186">
        <v>41000</v>
      </c>
      <c r="AH380" s="186">
        <v>80700</v>
      </c>
      <c r="AI380" s="186">
        <v>68500</v>
      </c>
      <c r="AJ380" s="186">
        <v>161000</v>
      </c>
      <c r="AK380" s="186"/>
      <c r="AL380" s="186">
        <v>49300</v>
      </c>
      <c r="AM380" s="186">
        <v>77600</v>
      </c>
      <c r="AN380" s="186">
        <v>67900</v>
      </c>
      <c r="AO380" s="186">
        <v>47250</v>
      </c>
      <c r="AP380" s="186">
        <v>21100</v>
      </c>
      <c r="AQ380" s="186">
        <v>96400</v>
      </c>
      <c r="AR380" s="186">
        <v>87300</v>
      </c>
      <c r="AS380" s="186">
        <v>562000</v>
      </c>
      <c r="AT380" s="186">
        <v>197000</v>
      </c>
      <c r="AU380" s="186">
        <v>180000</v>
      </c>
      <c r="AV380" s="186">
        <v>228000</v>
      </c>
      <c r="AW380" s="186">
        <v>74700</v>
      </c>
      <c r="AX380" s="186">
        <v>14200</v>
      </c>
      <c r="AY380" s="189">
        <v>235.3</v>
      </c>
      <c r="AZ380" s="189">
        <v>16006.81</v>
      </c>
      <c r="BA380" s="268">
        <v>15307.78</v>
      </c>
    </row>
    <row r="381" spans="1:53" x14ac:dyDescent="0.25">
      <c r="A381" s="275">
        <v>39450</v>
      </c>
      <c r="B381" s="186">
        <v>66400</v>
      </c>
      <c r="C381" s="186">
        <v>10050</v>
      </c>
      <c r="D381" s="186">
        <v>17700</v>
      </c>
      <c r="E381" s="186">
        <v>25650</v>
      </c>
      <c r="F381" s="186">
        <v>49850</v>
      </c>
      <c r="G381" s="186">
        <v>31650</v>
      </c>
      <c r="H381" s="186">
        <v>54400</v>
      </c>
      <c r="I381" s="186">
        <v>125500</v>
      </c>
      <c r="J381" s="186">
        <v>390500</v>
      </c>
      <c r="K381" s="186">
        <v>70500</v>
      </c>
      <c r="L381" s="186">
        <v>546000</v>
      </c>
      <c r="M381" s="186">
        <v>47150</v>
      </c>
      <c r="N381" s="186">
        <v>39000</v>
      </c>
      <c r="O381" s="186">
        <v>88200</v>
      </c>
      <c r="P381" s="186">
        <v>242500</v>
      </c>
      <c r="Q381" s="186">
        <v>701000</v>
      </c>
      <c r="R381" s="186">
        <v>49700</v>
      </c>
      <c r="S381" s="186">
        <v>49150</v>
      </c>
      <c r="T381" s="186">
        <v>426500</v>
      </c>
      <c r="U381" s="186">
        <v>18650</v>
      </c>
      <c r="V381" s="186">
        <v>26650</v>
      </c>
      <c r="W381" s="186">
        <v>48300</v>
      </c>
      <c r="X381" s="186">
        <v>24600</v>
      </c>
      <c r="Y381" s="186">
        <v>67800</v>
      </c>
      <c r="Z381" s="186">
        <v>38350</v>
      </c>
      <c r="AA381" s="186"/>
      <c r="AB381" s="186">
        <v>40500</v>
      </c>
      <c r="AC381" s="186">
        <v>70600</v>
      </c>
      <c r="AD381" s="186">
        <v>94900</v>
      </c>
      <c r="AE381" s="186">
        <v>84600</v>
      </c>
      <c r="AF381" s="186">
        <v>91000</v>
      </c>
      <c r="AG381" s="186">
        <v>40650</v>
      </c>
      <c r="AH381" s="186">
        <v>83800</v>
      </c>
      <c r="AI381" s="186">
        <v>71000</v>
      </c>
      <c r="AJ381" s="186">
        <v>164500</v>
      </c>
      <c r="AK381" s="186"/>
      <c r="AL381" s="186">
        <v>48500</v>
      </c>
      <c r="AM381" s="186">
        <v>79400</v>
      </c>
      <c r="AN381" s="186">
        <v>67400</v>
      </c>
      <c r="AO381" s="186">
        <v>46950</v>
      </c>
      <c r="AP381" s="186">
        <v>21600</v>
      </c>
      <c r="AQ381" s="186">
        <v>97500</v>
      </c>
      <c r="AR381" s="186">
        <v>83800</v>
      </c>
      <c r="AS381" s="186">
        <v>556000</v>
      </c>
      <c r="AT381" s="186">
        <v>188500</v>
      </c>
      <c r="AU381" s="186">
        <v>169500</v>
      </c>
      <c r="AV381" s="186">
        <v>228500</v>
      </c>
      <c r="AW381" s="186">
        <v>75300</v>
      </c>
      <c r="AX381" s="186">
        <v>14000</v>
      </c>
      <c r="AY381" s="189">
        <v>234.67</v>
      </c>
      <c r="AZ381" s="189">
        <v>15464.66</v>
      </c>
      <c r="BA381" s="268">
        <v>15307.78</v>
      </c>
    </row>
    <row r="382" spans="1:53" x14ac:dyDescent="0.25">
      <c r="A382" s="275">
        <v>39451</v>
      </c>
      <c r="B382" s="186">
        <v>65400</v>
      </c>
      <c r="C382" s="186">
        <v>9970</v>
      </c>
      <c r="D382" s="186">
        <v>18300</v>
      </c>
      <c r="E382" s="186">
        <v>26150</v>
      </c>
      <c r="F382" s="186">
        <v>48550</v>
      </c>
      <c r="G382" s="186">
        <v>31200</v>
      </c>
      <c r="H382" s="186">
        <v>54800</v>
      </c>
      <c r="I382" s="186">
        <v>135500</v>
      </c>
      <c r="J382" s="186">
        <v>390500</v>
      </c>
      <c r="K382" s="186">
        <v>70500</v>
      </c>
      <c r="L382" s="186">
        <v>539000</v>
      </c>
      <c r="M382" s="186">
        <v>45450</v>
      </c>
      <c r="N382" s="186">
        <v>38600</v>
      </c>
      <c r="O382" s="186">
        <v>86300</v>
      </c>
      <c r="P382" s="186">
        <v>240000</v>
      </c>
      <c r="Q382" s="186">
        <v>685000</v>
      </c>
      <c r="R382" s="186">
        <v>48000</v>
      </c>
      <c r="S382" s="186">
        <v>48750</v>
      </c>
      <c r="T382" s="186">
        <v>438000</v>
      </c>
      <c r="U382" s="186">
        <v>18850</v>
      </c>
      <c r="V382" s="186">
        <v>27100</v>
      </c>
      <c r="W382" s="186">
        <v>50000</v>
      </c>
      <c r="X382" s="186">
        <v>24400</v>
      </c>
      <c r="Y382" s="186">
        <v>70000</v>
      </c>
      <c r="Z382" s="186">
        <v>38350</v>
      </c>
      <c r="AA382" s="186"/>
      <c r="AB382" s="186">
        <v>40350</v>
      </c>
      <c r="AC382" s="186">
        <v>70700</v>
      </c>
      <c r="AD382" s="186">
        <v>98000</v>
      </c>
      <c r="AE382" s="186">
        <v>84300</v>
      </c>
      <c r="AF382" s="186">
        <v>99700</v>
      </c>
      <c r="AG382" s="186">
        <v>40150</v>
      </c>
      <c r="AH382" s="186">
        <v>84800</v>
      </c>
      <c r="AI382" s="186">
        <v>70400</v>
      </c>
      <c r="AJ382" s="186">
        <v>174500</v>
      </c>
      <c r="AK382" s="186"/>
      <c r="AL382" s="186">
        <v>49200</v>
      </c>
      <c r="AM382" s="186">
        <v>78900</v>
      </c>
      <c r="AN382" s="186">
        <v>69600</v>
      </c>
      <c r="AO382" s="186">
        <v>46000</v>
      </c>
      <c r="AP382" s="186">
        <v>21900</v>
      </c>
      <c r="AQ382" s="186">
        <v>104000</v>
      </c>
      <c r="AR382" s="186">
        <v>83700</v>
      </c>
      <c r="AS382" s="186">
        <v>564000</v>
      </c>
      <c r="AT382" s="186">
        <v>189000</v>
      </c>
      <c r="AU382" s="186">
        <v>163500</v>
      </c>
      <c r="AV382" s="186">
        <v>232000</v>
      </c>
      <c r="AW382" s="186">
        <v>76000</v>
      </c>
      <c r="AX382" s="186">
        <v>13950</v>
      </c>
      <c r="AY382" s="189">
        <v>235.77</v>
      </c>
      <c r="AZ382" s="189">
        <v>15903.4</v>
      </c>
      <c r="BA382" s="268">
        <v>14691.41</v>
      </c>
    </row>
    <row r="383" spans="1:53" x14ac:dyDescent="0.25">
      <c r="A383" s="275">
        <v>39452</v>
      </c>
      <c r="B383" s="186">
        <v>65400</v>
      </c>
      <c r="C383" s="186">
        <v>9970</v>
      </c>
      <c r="D383" s="186">
        <v>18300</v>
      </c>
      <c r="E383" s="186">
        <v>26150</v>
      </c>
      <c r="F383" s="186">
        <v>48550</v>
      </c>
      <c r="G383" s="186">
        <v>31200</v>
      </c>
      <c r="H383" s="186">
        <v>54800</v>
      </c>
      <c r="I383" s="186">
        <v>135500</v>
      </c>
      <c r="J383" s="186">
        <v>390500</v>
      </c>
      <c r="K383" s="186">
        <v>70500</v>
      </c>
      <c r="L383" s="186">
        <v>539000</v>
      </c>
      <c r="M383" s="186">
        <v>45450</v>
      </c>
      <c r="N383" s="186">
        <v>38600</v>
      </c>
      <c r="O383" s="186">
        <v>86300</v>
      </c>
      <c r="P383" s="186">
        <v>240000</v>
      </c>
      <c r="Q383" s="186">
        <v>685000</v>
      </c>
      <c r="R383" s="186">
        <v>48000</v>
      </c>
      <c r="S383" s="186">
        <v>48750</v>
      </c>
      <c r="T383" s="186">
        <v>438000</v>
      </c>
      <c r="U383" s="186">
        <v>18850</v>
      </c>
      <c r="V383" s="186">
        <v>27100</v>
      </c>
      <c r="W383" s="186">
        <v>50000</v>
      </c>
      <c r="X383" s="186">
        <v>24400</v>
      </c>
      <c r="Y383" s="186">
        <v>70000</v>
      </c>
      <c r="Z383" s="186">
        <v>38350</v>
      </c>
      <c r="AA383" s="186"/>
      <c r="AB383" s="186">
        <v>40350</v>
      </c>
      <c r="AC383" s="186">
        <v>70700</v>
      </c>
      <c r="AD383" s="186">
        <v>98000</v>
      </c>
      <c r="AE383" s="186">
        <v>84300</v>
      </c>
      <c r="AF383" s="186">
        <v>99700</v>
      </c>
      <c r="AG383" s="186">
        <v>40150</v>
      </c>
      <c r="AH383" s="186">
        <v>84800</v>
      </c>
      <c r="AI383" s="186">
        <v>70400</v>
      </c>
      <c r="AJ383" s="186">
        <v>174500</v>
      </c>
      <c r="AK383" s="186"/>
      <c r="AL383" s="186">
        <v>49200</v>
      </c>
      <c r="AM383" s="186">
        <v>78900</v>
      </c>
      <c r="AN383" s="186">
        <v>69600</v>
      </c>
      <c r="AO383" s="186">
        <v>46000</v>
      </c>
      <c r="AP383" s="186">
        <v>21900</v>
      </c>
      <c r="AQ383" s="186">
        <v>104000</v>
      </c>
      <c r="AR383" s="186">
        <v>83700</v>
      </c>
      <c r="AS383" s="186">
        <v>564000</v>
      </c>
      <c r="AT383" s="186">
        <v>189000</v>
      </c>
      <c r="AU383" s="186">
        <v>163500</v>
      </c>
      <c r="AV383" s="186">
        <v>232000</v>
      </c>
      <c r="AW383" s="186">
        <v>76000</v>
      </c>
      <c r="AX383" s="186">
        <v>13950</v>
      </c>
      <c r="AY383" s="189">
        <v>235.77</v>
      </c>
      <c r="AZ383" s="189">
        <v>15903.4</v>
      </c>
      <c r="BA383" s="268">
        <v>14691.41</v>
      </c>
    </row>
    <row r="384" spans="1:53" x14ac:dyDescent="0.25">
      <c r="A384" s="275">
        <v>39453</v>
      </c>
      <c r="B384" s="186">
        <v>65400</v>
      </c>
      <c r="C384" s="186">
        <v>9970</v>
      </c>
      <c r="D384" s="186">
        <v>18300</v>
      </c>
      <c r="E384" s="186">
        <v>26150</v>
      </c>
      <c r="F384" s="186">
        <v>48550</v>
      </c>
      <c r="G384" s="186">
        <v>31200</v>
      </c>
      <c r="H384" s="186">
        <v>54800</v>
      </c>
      <c r="I384" s="186">
        <v>135500</v>
      </c>
      <c r="J384" s="186">
        <v>390500</v>
      </c>
      <c r="K384" s="186">
        <v>70500</v>
      </c>
      <c r="L384" s="186">
        <v>539000</v>
      </c>
      <c r="M384" s="186">
        <v>45450</v>
      </c>
      <c r="N384" s="186">
        <v>38600</v>
      </c>
      <c r="O384" s="186">
        <v>86300</v>
      </c>
      <c r="P384" s="186">
        <v>240000</v>
      </c>
      <c r="Q384" s="186">
        <v>685000</v>
      </c>
      <c r="R384" s="186">
        <v>48000</v>
      </c>
      <c r="S384" s="186">
        <v>48750</v>
      </c>
      <c r="T384" s="186">
        <v>438000</v>
      </c>
      <c r="U384" s="186">
        <v>18850</v>
      </c>
      <c r="V384" s="186">
        <v>27100</v>
      </c>
      <c r="W384" s="186">
        <v>50000</v>
      </c>
      <c r="X384" s="186">
        <v>24400</v>
      </c>
      <c r="Y384" s="186">
        <v>70000</v>
      </c>
      <c r="Z384" s="186">
        <v>38350</v>
      </c>
      <c r="AA384" s="186"/>
      <c r="AB384" s="186">
        <v>40350</v>
      </c>
      <c r="AC384" s="186">
        <v>70700</v>
      </c>
      <c r="AD384" s="186">
        <v>98000</v>
      </c>
      <c r="AE384" s="186">
        <v>84300</v>
      </c>
      <c r="AF384" s="186">
        <v>99700</v>
      </c>
      <c r="AG384" s="186">
        <v>40150</v>
      </c>
      <c r="AH384" s="186">
        <v>84800</v>
      </c>
      <c r="AI384" s="186">
        <v>70400</v>
      </c>
      <c r="AJ384" s="186">
        <v>174500</v>
      </c>
      <c r="AK384" s="186"/>
      <c r="AL384" s="186">
        <v>49200</v>
      </c>
      <c r="AM384" s="186">
        <v>78900</v>
      </c>
      <c r="AN384" s="186">
        <v>69600</v>
      </c>
      <c r="AO384" s="186">
        <v>46000</v>
      </c>
      <c r="AP384" s="186">
        <v>21900</v>
      </c>
      <c r="AQ384" s="186">
        <v>104000</v>
      </c>
      <c r="AR384" s="186">
        <v>83700</v>
      </c>
      <c r="AS384" s="186">
        <v>564000</v>
      </c>
      <c r="AT384" s="186">
        <v>189000</v>
      </c>
      <c r="AU384" s="186">
        <v>163500</v>
      </c>
      <c r="AV384" s="186">
        <v>232000</v>
      </c>
      <c r="AW384" s="186">
        <v>76000</v>
      </c>
      <c r="AX384" s="186">
        <v>13950</v>
      </c>
      <c r="AY384" s="189">
        <v>235.77</v>
      </c>
      <c r="AZ384" s="189">
        <v>15903.4</v>
      </c>
      <c r="BA384" s="268">
        <v>14691.41</v>
      </c>
    </row>
    <row r="385" spans="1:53" x14ac:dyDescent="0.25">
      <c r="A385" s="275">
        <v>39454</v>
      </c>
      <c r="B385" s="186">
        <v>64700</v>
      </c>
      <c r="C385" s="186">
        <v>9940</v>
      </c>
      <c r="D385" s="186">
        <v>17600</v>
      </c>
      <c r="E385" s="186">
        <v>26000</v>
      </c>
      <c r="F385" s="186">
        <v>47000</v>
      </c>
      <c r="G385" s="186">
        <v>31500</v>
      </c>
      <c r="H385" s="186">
        <v>55600</v>
      </c>
      <c r="I385" s="186">
        <v>137000</v>
      </c>
      <c r="J385" s="186">
        <v>390500</v>
      </c>
      <c r="K385" s="186">
        <v>68000</v>
      </c>
      <c r="L385" s="186">
        <v>519000</v>
      </c>
      <c r="M385" s="186">
        <v>42950</v>
      </c>
      <c r="N385" s="186">
        <v>37750</v>
      </c>
      <c r="O385" s="186">
        <v>82100</v>
      </c>
      <c r="P385" s="186">
        <v>238000</v>
      </c>
      <c r="Q385" s="186">
        <v>674000</v>
      </c>
      <c r="R385" s="186">
        <v>47700</v>
      </c>
      <c r="S385" s="186">
        <v>48300</v>
      </c>
      <c r="T385" s="186">
        <v>423500</v>
      </c>
      <c r="U385" s="186">
        <v>18800</v>
      </c>
      <c r="V385" s="186">
        <v>27100</v>
      </c>
      <c r="W385" s="186">
        <v>50200</v>
      </c>
      <c r="X385" s="186">
        <v>23600</v>
      </c>
      <c r="Y385" s="186">
        <v>69500</v>
      </c>
      <c r="Z385" s="186">
        <v>38500</v>
      </c>
      <c r="AA385" s="186"/>
      <c r="AB385" s="186">
        <v>39350</v>
      </c>
      <c r="AC385" s="186">
        <v>69500</v>
      </c>
      <c r="AD385" s="186">
        <v>96800</v>
      </c>
      <c r="AE385" s="186">
        <v>83200</v>
      </c>
      <c r="AF385" s="186">
        <v>96000</v>
      </c>
      <c r="AG385" s="186">
        <v>40100</v>
      </c>
      <c r="AH385" s="186">
        <v>82200</v>
      </c>
      <c r="AI385" s="186">
        <v>68500</v>
      </c>
      <c r="AJ385" s="186">
        <v>174500</v>
      </c>
      <c r="AK385" s="186"/>
      <c r="AL385" s="186">
        <v>47700</v>
      </c>
      <c r="AM385" s="186">
        <v>79800</v>
      </c>
      <c r="AN385" s="186">
        <v>66800</v>
      </c>
      <c r="AO385" s="186">
        <v>43800</v>
      </c>
      <c r="AP385" s="186">
        <v>22800</v>
      </c>
      <c r="AQ385" s="186">
        <v>105500</v>
      </c>
      <c r="AR385" s="186">
        <v>81300</v>
      </c>
      <c r="AS385" s="186">
        <v>546000</v>
      </c>
      <c r="AT385" s="186">
        <v>181000</v>
      </c>
      <c r="AU385" s="186">
        <v>157500</v>
      </c>
      <c r="AV385" s="186">
        <v>224000</v>
      </c>
      <c r="AW385" s="186">
        <v>76100</v>
      </c>
      <c r="AX385" s="186">
        <v>13950</v>
      </c>
      <c r="AY385" s="189">
        <v>231</v>
      </c>
      <c r="AZ385" s="189">
        <v>15590.74</v>
      </c>
      <c r="BA385" s="268">
        <v>14500.55</v>
      </c>
    </row>
    <row r="386" spans="1:53" x14ac:dyDescent="0.25">
      <c r="A386" s="275">
        <v>39455</v>
      </c>
      <c r="B386" s="186">
        <v>63700</v>
      </c>
      <c r="C386" s="186">
        <v>9890</v>
      </c>
      <c r="D386" s="186">
        <v>17650</v>
      </c>
      <c r="E386" s="186">
        <v>25900</v>
      </c>
      <c r="F386" s="186">
        <v>44550</v>
      </c>
      <c r="G386" s="186">
        <v>27600</v>
      </c>
      <c r="H386" s="186">
        <v>55200</v>
      </c>
      <c r="I386" s="186">
        <v>133000</v>
      </c>
      <c r="J386" s="186">
        <v>390500</v>
      </c>
      <c r="K386" s="186">
        <v>68400</v>
      </c>
      <c r="L386" s="186">
        <v>516000</v>
      </c>
      <c r="M386" s="186">
        <v>42850</v>
      </c>
      <c r="N386" s="186">
        <v>37400</v>
      </c>
      <c r="O386" s="186">
        <v>83500</v>
      </c>
      <c r="P386" s="186">
        <v>238000</v>
      </c>
      <c r="Q386" s="186">
        <v>689000</v>
      </c>
      <c r="R386" s="186">
        <v>47150</v>
      </c>
      <c r="S386" s="186">
        <v>48000</v>
      </c>
      <c r="T386" s="186">
        <v>412500</v>
      </c>
      <c r="U386" s="186">
        <v>19100</v>
      </c>
      <c r="V386" s="186">
        <v>25750</v>
      </c>
      <c r="W386" s="186">
        <v>49200</v>
      </c>
      <c r="X386" s="186">
        <v>23100</v>
      </c>
      <c r="Y386" s="186">
        <v>73000</v>
      </c>
      <c r="Z386" s="186">
        <v>38300</v>
      </c>
      <c r="AA386" s="186"/>
      <c r="AB386" s="186">
        <v>39350</v>
      </c>
      <c r="AC386" s="186">
        <v>73400</v>
      </c>
      <c r="AD386" s="186">
        <v>89500</v>
      </c>
      <c r="AE386" s="186">
        <v>82900</v>
      </c>
      <c r="AF386" s="186">
        <v>92200</v>
      </c>
      <c r="AG386" s="186">
        <v>40050</v>
      </c>
      <c r="AH386" s="186">
        <v>79900</v>
      </c>
      <c r="AI386" s="186">
        <v>69100</v>
      </c>
      <c r="AJ386" s="186">
        <v>176000</v>
      </c>
      <c r="AK386" s="186"/>
      <c r="AL386" s="186">
        <v>46700</v>
      </c>
      <c r="AM386" s="186">
        <v>82000</v>
      </c>
      <c r="AN386" s="186">
        <v>70500</v>
      </c>
      <c r="AO386" s="186">
        <v>44150</v>
      </c>
      <c r="AP386" s="186">
        <v>23200</v>
      </c>
      <c r="AQ386" s="186">
        <v>105000</v>
      </c>
      <c r="AR386" s="186">
        <v>84600</v>
      </c>
      <c r="AS386" s="186">
        <v>540000</v>
      </c>
      <c r="AT386" s="186">
        <v>189500</v>
      </c>
      <c r="AU386" s="186">
        <v>165000</v>
      </c>
      <c r="AV386" s="186">
        <v>220500</v>
      </c>
      <c r="AW386" s="186">
        <v>76000</v>
      </c>
      <c r="AX386" s="186">
        <v>14050</v>
      </c>
      <c r="AY386" s="189">
        <v>230.34</v>
      </c>
      <c r="AZ386" s="189">
        <v>15659.71</v>
      </c>
      <c r="BA386" s="268">
        <v>14528.67</v>
      </c>
    </row>
    <row r="387" spans="1:53" x14ac:dyDescent="0.25">
      <c r="A387" s="275">
        <v>39456</v>
      </c>
      <c r="B387" s="186">
        <v>62900</v>
      </c>
      <c r="C387" s="186">
        <v>10000</v>
      </c>
      <c r="D387" s="186">
        <v>17950</v>
      </c>
      <c r="E387" s="186">
        <v>25850</v>
      </c>
      <c r="F387" s="186">
        <v>45450</v>
      </c>
      <c r="G387" s="186">
        <v>27600</v>
      </c>
      <c r="H387" s="186">
        <v>55300</v>
      </c>
      <c r="I387" s="186">
        <v>141000</v>
      </c>
      <c r="J387" s="186">
        <v>394000</v>
      </c>
      <c r="K387" s="186">
        <v>68500</v>
      </c>
      <c r="L387" s="186">
        <v>525000</v>
      </c>
      <c r="M387" s="186">
        <v>44050</v>
      </c>
      <c r="N387" s="186">
        <v>36900</v>
      </c>
      <c r="O387" s="186">
        <v>87000</v>
      </c>
      <c r="P387" s="186">
        <v>237000</v>
      </c>
      <c r="Q387" s="186">
        <v>702000</v>
      </c>
      <c r="R387" s="186">
        <v>47200</v>
      </c>
      <c r="S387" s="186">
        <v>47450</v>
      </c>
      <c r="T387" s="186">
        <v>419000</v>
      </c>
      <c r="U387" s="186">
        <v>19000</v>
      </c>
      <c r="V387" s="186">
        <v>26200</v>
      </c>
      <c r="W387" s="186">
        <v>48600</v>
      </c>
      <c r="X387" s="186">
        <v>23500</v>
      </c>
      <c r="Y387" s="186">
        <v>75300</v>
      </c>
      <c r="Z387" s="186">
        <v>38500</v>
      </c>
      <c r="AA387" s="186"/>
      <c r="AB387" s="186">
        <v>39150</v>
      </c>
      <c r="AC387" s="186">
        <v>74600</v>
      </c>
      <c r="AD387" s="186">
        <v>90900</v>
      </c>
      <c r="AE387" s="186">
        <v>84000</v>
      </c>
      <c r="AF387" s="186">
        <v>91900</v>
      </c>
      <c r="AG387" s="186">
        <v>40700</v>
      </c>
      <c r="AH387" s="186">
        <v>81800</v>
      </c>
      <c r="AI387" s="186">
        <v>68800</v>
      </c>
      <c r="AJ387" s="186">
        <v>179000</v>
      </c>
      <c r="AK387" s="186"/>
      <c r="AL387" s="186">
        <v>47550</v>
      </c>
      <c r="AM387" s="186">
        <v>82900</v>
      </c>
      <c r="AN387" s="186">
        <v>69800</v>
      </c>
      <c r="AO387" s="186">
        <v>45200</v>
      </c>
      <c r="AP387" s="186">
        <v>22750</v>
      </c>
      <c r="AQ387" s="186">
        <v>99000</v>
      </c>
      <c r="AR387" s="186">
        <v>80600</v>
      </c>
      <c r="AS387" s="186">
        <v>543000</v>
      </c>
      <c r="AT387" s="186">
        <v>195000</v>
      </c>
      <c r="AU387" s="186">
        <v>170000</v>
      </c>
      <c r="AV387" s="186">
        <v>220000</v>
      </c>
      <c r="AW387" s="186">
        <v>74800</v>
      </c>
      <c r="AX387" s="186">
        <v>14300</v>
      </c>
      <c r="AY387" s="189">
        <v>232.53</v>
      </c>
      <c r="AZ387" s="189">
        <v>16139.46</v>
      </c>
      <c r="BA387" s="268">
        <v>14599.16</v>
      </c>
    </row>
    <row r="388" spans="1:53" x14ac:dyDescent="0.25">
      <c r="A388" s="275">
        <v>39457</v>
      </c>
      <c r="B388" s="186">
        <v>61700</v>
      </c>
      <c r="C388" s="186">
        <v>9780</v>
      </c>
      <c r="D388" s="186">
        <v>17750</v>
      </c>
      <c r="E388" s="186">
        <v>25300</v>
      </c>
      <c r="F388" s="186">
        <v>46450</v>
      </c>
      <c r="G388" s="186">
        <v>26800</v>
      </c>
      <c r="H388" s="186">
        <v>53100</v>
      </c>
      <c r="I388" s="186">
        <v>136000</v>
      </c>
      <c r="J388" s="186">
        <v>390000</v>
      </c>
      <c r="K388" s="186">
        <v>66600</v>
      </c>
      <c r="L388" s="186">
        <v>516000</v>
      </c>
      <c r="M388" s="186">
        <v>42700</v>
      </c>
      <c r="N388" s="186">
        <v>36400</v>
      </c>
      <c r="O388" s="186">
        <v>85000</v>
      </c>
      <c r="P388" s="186">
        <v>229500</v>
      </c>
      <c r="Q388" s="186">
        <v>694000</v>
      </c>
      <c r="R388" s="186">
        <v>47000</v>
      </c>
      <c r="S388" s="186">
        <v>48100</v>
      </c>
      <c r="T388" s="186">
        <v>425000</v>
      </c>
      <c r="U388" s="186">
        <v>18850</v>
      </c>
      <c r="V388" s="186">
        <v>25750</v>
      </c>
      <c r="W388" s="186">
        <v>46450</v>
      </c>
      <c r="X388" s="186">
        <v>23300</v>
      </c>
      <c r="Y388" s="186">
        <v>72200</v>
      </c>
      <c r="Z388" s="186">
        <v>37800</v>
      </c>
      <c r="AA388" s="186"/>
      <c r="AB388" s="186">
        <v>38100</v>
      </c>
      <c r="AC388" s="186">
        <v>73000</v>
      </c>
      <c r="AD388" s="186">
        <v>89900</v>
      </c>
      <c r="AE388" s="186">
        <v>83400</v>
      </c>
      <c r="AF388" s="186">
        <v>89900</v>
      </c>
      <c r="AG388" s="186">
        <v>38750</v>
      </c>
      <c r="AH388" s="186">
        <v>82300</v>
      </c>
      <c r="AI388" s="186">
        <v>67600</v>
      </c>
      <c r="AJ388" s="186">
        <v>177500</v>
      </c>
      <c r="AK388" s="186"/>
      <c r="AL388" s="186">
        <v>47550</v>
      </c>
      <c r="AM388" s="186">
        <v>81400</v>
      </c>
      <c r="AN388" s="186">
        <v>70500</v>
      </c>
      <c r="AO388" s="186">
        <v>45700</v>
      </c>
      <c r="AP388" s="186">
        <v>23000</v>
      </c>
      <c r="AQ388" s="186">
        <v>98000</v>
      </c>
      <c r="AR388" s="186">
        <v>79000</v>
      </c>
      <c r="AS388" s="186">
        <v>543000</v>
      </c>
      <c r="AT388" s="186">
        <v>191500</v>
      </c>
      <c r="AU388" s="186">
        <v>163500</v>
      </c>
      <c r="AV388" s="186">
        <v>220500</v>
      </c>
      <c r="AW388" s="186">
        <v>73200</v>
      </c>
      <c r="AX388" s="186">
        <v>14150</v>
      </c>
      <c r="AY388" s="189">
        <v>229.47</v>
      </c>
      <c r="AZ388" s="189">
        <v>16027.69</v>
      </c>
      <c r="BA388" s="268">
        <v>14388.11</v>
      </c>
    </row>
    <row r="389" spans="1:53" x14ac:dyDescent="0.25">
      <c r="A389" s="275">
        <v>39458</v>
      </c>
      <c r="B389" s="186">
        <v>61100</v>
      </c>
      <c r="C389" s="186">
        <v>9430</v>
      </c>
      <c r="D389" s="186">
        <v>17400</v>
      </c>
      <c r="E389" s="186">
        <v>24700</v>
      </c>
      <c r="F389" s="186">
        <v>42350</v>
      </c>
      <c r="G389" s="186">
        <v>25600</v>
      </c>
      <c r="H389" s="186">
        <v>50900</v>
      </c>
      <c r="I389" s="186">
        <v>133000</v>
      </c>
      <c r="J389" s="186">
        <v>370500</v>
      </c>
      <c r="K389" s="186">
        <v>62600</v>
      </c>
      <c r="L389" s="186">
        <v>516000</v>
      </c>
      <c r="M389" s="186">
        <v>41550</v>
      </c>
      <c r="N389" s="186">
        <v>35900</v>
      </c>
      <c r="O389" s="186">
        <v>82500</v>
      </c>
      <c r="P389" s="186">
        <v>225000</v>
      </c>
      <c r="Q389" s="186">
        <v>668000</v>
      </c>
      <c r="R389" s="186">
        <v>46050</v>
      </c>
      <c r="S389" s="186">
        <v>47000</v>
      </c>
      <c r="T389" s="186">
        <v>409500</v>
      </c>
      <c r="U389" s="186">
        <v>18600</v>
      </c>
      <c r="V389" s="186">
        <v>24950</v>
      </c>
      <c r="W389" s="186">
        <v>45800</v>
      </c>
      <c r="X389" s="186">
        <v>23700</v>
      </c>
      <c r="Y389" s="186">
        <v>71000</v>
      </c>
      <c r="Z389" s="186">
        <v>37300</v>
      </c>
      <c r="AA389" s="186"/>
      <c r="AB389" s="186">
        <v>36900</v>
      </c>
      <c r="AC389" s="186">
        <v>69500</v>
      </c>
      <c r="AD389" s="186">
        <v>86500</v>
      </c>
      <c r="AE389" s="186">
        <v>81500</v>
      </c>
      <c r="AF389" s="186">
        <v>86900</v>
      </c>
      <c r="AG389" s="186">
        <v>37050</v>
      </c>
      <c r="AH389" s="186">
        <v>79800</v>
      </c>
      <c r="AI389" s="186">
        <v>66100</v>
      </c>
      <c r="AJ389" s="186">
        <v>173500</v>
      </c>
      <c r="AK389" s="186"/>
      <c r="AL389" s="186">
        <v>47500</v>
      </c>
      <c r="AM389" s="186">
        <v>82200</v>
      </c>
      <c r="AN389" s="186">
        <v>69000</v>
      </c>
      <c r="AO389" s="186">
        <v>44750</v>
      </c>
      <c r="AP389" s="186">
        <v>22350</v>
      </c>
      <c r="AQ389" s="186">
        <v>95000</v>
      </c>
      <c r="AR389" s="186">
        <v>78500</v>
      </c>
      <c r="AS389" s="186">
        <v>533000</v>
      </c>
      <c r="AT389" s="186">
        <v>187500</v>
      </c>
      <c r="AU389" s="186">
        <v>159500</v>
      </c>
      <c r="AV389" s="186">
        <v>215500</v>
      </c>
      <c r="AW389" s="186">
        <v>70300</v>
      </c>
      <c r="AX389" s="186">
        <v>14000</v>
      </c>
      <c r="AY389" s="189">
        <v>224.41</v>
      </c>
      <c r="AZ389" s="189">
        <v>15833.75</v>
      </c>
      <c r="BA389" s="268">
        <v>14110.79</v>
      </c>
    </row>
    <row r="390" spans="1:53" x14ac:dyDescent="0.25">
      <c r="A390" s="275">
        <v>39459</v>
      </c>
      <c r="B390" s="186">
        <v>61100</v>
      </c>
      <c r="C390" s="186">
        <v>9430</v>
      </c>
      <c r="D390" s="186">
        <v>17400</v>
      </c>
      <c r="E390" s="186">
        <v>24700</v>
      </c>
      <c r="F390" s="186">
        <v>42350</v>
      </c>
      <c r="G390" s="186">
        <v>25600</v>
      </c>
      <c r="H390" s="186">
        <v>50900</v>
      </c>
      <c r="I390" s="186">
        <v>133000</v>
      </c>
      <c r="J390" s="186">
        <v>370500</v>
      </c>
      <c r="K390" s="186">
        <v>62600</v>
      </c>
      <c r="L390" s="186">
        <v>516000</v>
      </c>
      <c r="M390" s="186">
        <v>41550</v>
      </c>
      <c r="N390" s="186">
        <v>35900</v>
      </c>
      <c r="O390" s="186">
        <v>82500</v>
      </c>
      <c r="P390" s="186">
        <v>225000</v>
      </c>
      <c r="Q390" s="186">
        <v>668000</v>
      </c>
      <c r="R390" s="186">
        <v>46050</v>
      </c>
      <c r="S390" s="186">
        <v>47000</v>
      </c>
      <c r="T390" s="186">
        <v>409500</v>
      </c>
      <c r="U390" s="186">
        <v>18600</v>
      </c>
      <c r="V390" s="186">
        <v>24950</v>
      </c>
      <c r="W390" s="186">
        <v>45800</v>
      </c>
      <c r="X390" s="186">
        <v>23700</v>
      </c>
      <c r="Y390" s="186">
        <v>71000</v>
      </c>
      <c r="Z390" s="186">
        <v>37300</v>
      </c>
      <c r="AA390" s="186"/>
      <c r="AB390" s="186">
        <v>36900</v>
      </c>
      <c r="AC390" s="186">
        <v>69500</v>
      </c>
      <c r="AD390" s="186">
        <v>86500</v>
      </c>
      <c r="AE390" s="186">
        <v>81500</v>
      </c>
      <c r="AF390" s="186">
        <v>86900</v>
      </c>
      <c r="AG390" s="186">
        <v>37050</v>
      </c>
      <c r="AH390" s="186">
        <v>79800</v>
      </c>
      <c r="AI390" s="186">
        <v>66100</v>
      </c>
      <c r="AJ390" s="186">
        <v>173500</v>
      </c>
      <c r="AK390" s="186"/>
      <c r="AL390" s="186">
        <v>47500</v>
      </c>
      <c r="AM390" s="186">
        <v>82200</v>
      </c>
      <c r="AN390" s="186">
        <v>69000</v>
      </c>
      <c r="AO390" s="186">
        <v>44750</v>
      </c>
      <c r="AP390" s="186">
        <v>22350</v>
      </c>
      <c r="AQ390" s="186">
        <v>95000</v>
      </c>
      <c r="AR390" s="186">
        <v>78500</v>
      </c>
      <c r="AS390" s="186">
        <v>533000</v>
      </c>
      <c r="AT390" s="186">
        <v>187500</v>
      </c>
      <c r="AU390" s="186">
        <v>159500</v>
      </c>
      <c r="AV390" s="186">
        <v>215500</v>
      </c>
      <c r="AW390" s="186">
        <v>70300</v>
      </c>
      <c r="AX390" s="186">
        <v>14000</v>
      </c>
      <c r="AY390" s="189">
        <v>224.41</v>
      </c>
      <c r="AZ390" s="189">
        <v>15833.75</v>
      </c>
      <c r="BA390" s="268">
        <v>14110.79</v>
      </c>
    </row>
    <row r="391" spans="1:53" x14ac:dyDescent="0.25">
      <c r="A391" s="275">
        <v>39460</v>
      </c>
      <c r="B391" s="186">
        <v>61100</v>
      </c>
      <c r="C391" s="186">
        <v>9430</v>
      </c>
      <c r="D391" s="186">
        <v>17400</v>
      </c>
      <c r="E391" s="186">
        <v>24700</v>
      </c>
      <c r="F391" s="186">
        <v>42350</v>
      </c>
      <c r="G391" s="186">
        <v>25600</v>
      </c>
      <c r="H391" s="186">
        <v>50900</v>
      </c>
      <c r="I391" s="186">
        <v>133000</v>
      </c>
      <c r="J391" s="186">
        <v>370500</v>
      </c>
      <c r="K391" s="186">
        <v>62600</v>
      </c>
      <c r="L391" s="186">
        <v>516000</v>
      </c>
      <c r="M391" s="186">
        <v>41550</v>
      </c>
      <c r="N391" s="186">
        <v>35900</v>
      </c>
      <c r="O391" s="186">
        <v>82500</v>
      </c>
      <c r="P391" s="186">
        <v>225000</v>
      </c>
      <c r="Q391" s="186">
        <v>668000</v>
      </c>
      <c r="R391" s="186">
        <v>46050</v>
      </c>
      <c r="S391" s="186">
        <v>47000</v>
      </c>
      <c r="T391" s="186">
        <v>409500</v>
      </c>
      <c r="U391" s="186">
        <v>18600</v>
      </c>
      <c r="V391" s="186">
        <v>24950</v>
      </c>
      <c r="W391" s="186">
        <v>45800</v>
      </c>
      <c r="X391" s="186">
        <v>23700</v>
      </c>
      <c r="Y391" s="186">
        <v>71000</v>
      </c>
      <c r="Z391" s="186">
        <v>37300</v>
      </c>
      <c r="AA391" s="186"/>
      <c r="AB391" s="186">
        <v>36900</v>
      </c>
      <c r="AC391" s="186">
        <v>69500</v>
      </c>
      <c r="AD391" s="186">
        <v>86500</v>
      </c>
      <c r="AE391" s="186">
        <v>81500</v>
      </c>
      <c r="AF391" s="186">
        <v>86900</v>
      </c>
      <c r="AG391" s="186">
        <v>37050</v>
      </c>
      <c r="AH391" s="186">
        <v>79800</v>
      </c>
      <c r="AI391" s="186">
        <v>66100</v>
      </c>
      <c r="AJ391" s="186">
        <v>173500</v>
      </c>
      <c r="AK391" s="186"/>
      <c r="AL391" s="186">
        <v>47500</v>
      </c>
      <c r="AM391" s="186">
        <v>82200</v>
      </c>
      <c r="AN391" s="186">
        <v>69000</v>
      </c>
      <c r="AO391" s="186">
        <v>44750</v>
      </c>
      <c r="AP391" s="186">
        <v>22350</v>
      </c>
      <c r="AQ391" s="186">
        <v>95000</v>
      </c>
      <c r="AR391" s="186">
        <v>78500</v>
      </c>
      <c r="AS391" s="186">
        <v>533000</v>
      </c>
      <c r="AT391" s="186">
        <v>187500</v>
      </c>
      <c r="AU391" s="186">
        <v>159500</v>
      </c>
      <c r="AV391" s="186">
        <v>215500</v>
      </c>
      <c r="AW391" s="186">
        <v>70300</v>
      </c>
      <c r="AX391" s="186">
        <v>14000</v>
      </c>
      <c r="AY391" s="189">
        <v>224.41</v>
      </c>
      <c r="AZ391" s="189">
        <v>15833.75</v>
      </c>
      <c r="BA391" s="268">
        <v>14110.79</v>
      </c>
    </row>
    <row r="392" spans="1:53" x14ac:dyDescent="0.25">
      <c r="A392" s="275">
        <v>39461</v>
      </c>
      <c r="B392" s="186">
        <v>61800</v>
      </c>
      <c r="C392" s="186">
        <v>9400</v>
      </c>
      <c r="D392" s="186">
        <v>17350</v>
      </c>
      <c r="E392" s="186">
        <v>24050</v>
      </c>
      <c r="F392" s="186">
        <v>40800</v>
      </c>
      <c r="G392" s="186">
        <v>25750</v>
      </c>
      <c r="H392" s="186">
        <v>51100</v>
      </c>
      <c r="I392" s="186">
        <v>134500</v>
      </c>
      <c r="J392" s="186">
        <v>362000</v>
      </c>
      <c r="K392" s="186">
        <v>60000</v>
      </c>
      <c r="L392" s="186">
        <v>525000</v>
      </c>
      <c r="M392" s="186">
        <v>41700</v>
      </c>
      <c r="N392" s="186">
        <v>34300</v>
      </c>
      <c r="O392" s="186">
        <v>80100</v>
      </c>
      <c r="P392" s="186">
        <v>223000</v>
      </c>
      <c r="Q392" s="186">
        <v>664000</v>
      </c>
      <c r="R392" s="186">
        <v>45150</v>
      </c>
      <c r="S392" s="186">
        <v>48250</v>
      </c>
      <c r="T392" s="186">
        <v>382500</v>
      </c>
      <c r="U392" s="186">
        <v>18600</v>
      </c>
      <c r="V392" s="186">
        <v>24450</v>
      </c>
      <c r="W392" s="186">
        <v>46200</v>
      </c>
      <c r="X392" s="186">
        <v>23250</v>
      </c>
      <c r="Y392" s="186">
        <v>74200</v>
      </c>
      <c r="Z392" s="186">
        <v>37750</v>
      </c>
      <c r="AA392" s="186"/>
      <c r="AB392" s="186">
        <v>35200</v>
      </c>
      <c r="AC392" s="186">
        <v>66100</v>
      </c>
      <c r="AD392" s="186">
        <v>86000</v>
      </c>
      <c r="AE392" s="186">
        <v>79600</v>
      </c>
      <c r="AF392" s="186">
        <v>85400</v>
      </c>
      <c r="AG392" s="186">
        <v>36750</v>
      </c>
      <c r="AH392" s="186">
        <v>78500</v>
      </c>
      <c r="AI392" s="186">
        <v>67000</v>
      </c>
      <c r="AJ392" s="186">
        <v>166000</v>
      </c>
      <c r="AK392" s="186"/>
      <c r="AL392" s="186">
        <v>48500</v>
      </c>
      <c r="AM392" s="186">
        <v>82200</v>
      </c>
      <c r="AN392" s="186">
        <v>67400</v>
      </c>
      <c r="AO392" s="186">
        <v>44400</v>
      </c>
      <c r="AP392" s="186">
        <v>21500</v>
      </c>
      <c r="AQ392" s="186">
        <v>91200</v>
      </c>
      <c r="AR392" s="186">
        <v>79800</v>
      </c>
      <c r="AS392" s="186">
        <v>537000</v>
      </c>
      <c r="AT392" s="186">
        <v>187500</v>
      </c>
      <c r="AU392" s="186">
        <v>159500</v>
      </c>
      <c r="AV392" s="186">
        <v>219500</v>
      </c>
      <c r="AW392" s="186">
        <v>70300</v>
      </c>
      <c r="AX392" s="186">
        <v>13800</v>
      </c>
      <c r="AY392" s="189">
        <v>222.81</v>
      </c>
      <c r="AZ392" s="189">
        <v>15480.1</v>
      </c>
      <c r="BA392" s="268">
        <v>14110.79</v>
      </c>
    </row>
    <row r="393" spans="1:53" x14ac:dyDescent="0.25">
      <c r="A393" s="275">
        <v>39462</v>
      </c>
      <c r="B393" s="186">
        <v>61800</v>
      </c>
      <c r="C393" s="186">
        <v>9070</v>
      </c>
      <c r="D393" s="186">
        <v>17450</v>
      </c>
      <c r="E393" s="186">
        <v>23000</v>
      </c>
      <c r="F393" s="186">
        <v>39950</v>
      </c>
      <c r="G393" s="186">
        <v>25400</v>
      </c>
      <c r="H393" s="186">
        <v>50000</v>
      </c>
      <c r="I393" s="186">
        <v>135000</v>
      </c>
      <c r="J393" s="186">
        <v>357000</v>
      </c>
      <c r="K393" s="186">
        <v>58500</v>
      </c>
      <c r="L393" s="186">
        <v>532000</v>
      </c>
      <c r="M393" s="186">
        <v>41750</v>
      </c>
      <c r="N393" s="186">
        <v>33300</v>
      </c>
      <c r="O393" s="186">
        <v>79000</v>
      </c>
      <c r="P393" s="186">
        <v>220000</v>
      </c>
      <c r="Q393" s="186">
        <v>660000</v>
      </c>
      <c r="R393" s="186">
        <v>45300</v>
      </c>
      <c r="S393" s="186">
        <v>48600</v>
      </c>
      <c r="T393" s="186">
        <v>367500</v>
      </c>
      <c r="U393" s="186">
        <v>18200</v>
      </c>
      <c r="V393" s="186">
        <v>23900</v>
      </c>
      <c r="W393" s="186">
        <v>46200</v>
      </c>
      <c r="X393" s="186">
        <v>22750</v>
      </c>
      <c r="Y393" s="186">
        <v>74200</v>
      </c>
      <c r="Z393" s="186">
        <v>38000</v>
      </c>
      <c r="AA393" s="186"/>
      <c r="AB393" s="186">
        <v>34800</v>
      </c>
      <c r="AC393" s="186">
        <v>63900</v>
      </c>
      <c r="AD393" s="186">
        <v>86200</v>
      </c>
      <c r="AE393" s="186">
        <v>77400</v>
      </c>
      <c r="AF393" s="186">
        <v>82600</v>
      </c>
      <c r="AG393" s="186">
        <v>35900</v>
      </c>
      <c r="AH393" s="186">
        <v>71000</v>
      </c>
      <c r="AI393" s="186">
        <v>63000</v>
      </c>
      <c r="AJ393" s="186">
        <v>161000</v>
      </c>
      <c r="AK393" s="186"/>
      <c r="AL393" s="186">
        <v>47050</v>
      </c>
      <c r="AM393" s="186">
        <v>80600</v>
      </c>
      <c r="AN393" s="186">
        <v>65300</v>
      </c>
      <c r="AO393" s="186">
        <v>45750</v>
      </c>
      <c r="AP393" s="186">
        <v>21350</v>
      </c>
      <c r="AQ393" s="186">
        <v>92200</v>
      </c>
      <c r="AR393" s="186">
        <v>80000</v>
      </c>
      <c r="AS393" s="186">
        <v>550000</v>
      </c>
      <c r="AT393" s="186">
        <v>183500</v>
      </c>
      <c r="AU393" s="186">
        <v>155500</v>
      </c>
      <c r="AV393" s="186">
        <v>221000</v>
      </c>
      <c r="AW393" s="186">
        <v>70200</v>
      </c>
      <c r="AX393" s="186">
        <v>13750</v>
      </c>
      <c r="AY393" s="189">
        <v>220.91</v>
      </c>
      <c r="AZ393" s="189">
        <v>14999.9</v>
      </c>
      <c r="BA393" s="268">
        <v>13972.63</v>
      </c>
    </row>
    <row r="394" spans="1:53" x14ac:dyDescent="0.25">
      <c r="A394" s="275">
        <v>39463</v>
      </c>
      <c r="B394" s="186">
        <v>61000</v>
      </c>
      <c r="C394" s="186">
        <v>8980</v>
      </c>
      <c r="D394" s="186">
        <v>17200</v>
      </c>
      <c r="E394" s="186">
        <v>22400</v>
      </c>
      <c r="F394" s="186">
        <v>39450</v>
      </c>
      <c r="G394" s="186">
        <v>25250</v>
      </c>
      <c r="H394" s="186">
        <v>50500</v>
      </c>
      <c r="I394" s="186">
        <v>133500</v>
      </c>
      <c r="J394" s="186">
        <v>346000</v>
      </c>
      <c r="K394" s="186">
        <v>58500</v>
      </c>
      <c r="L394" s="186">
        <v>530000</v>
      </c>
      <c r="M394" s="186">
        <v>40600</v>
      </c>
      <c r="N394" s="186">
        <v>33300</v>
      </c>
      <c r="O394" s="186">
        <v>77500</v>
      </c>
      <c r="P394" s="186">
        <v>216000</v>
      </c>
      <c r="Q394" s="186">
        <v>620000</v>
      </c>
      <c r="R394" s="186">
        <v>45200</v>
      </c>
      <c r="S394" s="186">
        <v>47000</v>
      </c>
      <c r="T394" s="186">
        <v>352500</v>
      </c>
      <c r="U394" s="186">
        <v>18200</v>
      </c>
      <c r="V394" s="186">
        <v>23550</v>
      </c>
      <c r="W394" s="186">
        <v>45200</v>
      </c>
      <c r="X394" s="186">
        <v>21850</v>
      </c>
      <c r="Y394" s="186">
        <v>76000</v>
      </c>
      <c r="Z394" s="186">
        <v>37750</v>
      </c>
      <c r="AA394" s="186"/>
      <c r="AB394" s="186">
        <v>35300</v>
      </c>
      <c r="AC394" s="186">
        <v>62000</v>
      </c>
      <c r="AD394" s="186">
        <v>85000</v>
      </c>
      <c r="AE394" s="186">
        <v>76500</v>
      </c>
      <c r="AF394" s="186">
        <v>77500</v>
      </c>
      <c r="AG394" s="186">
        <v>36300</v>
      </c>
      <c r="AH394" s="186">
        <v>68300</v>
      </c>
      <c r="AI394" s="186">
        <v>62300</v>
      </c>
      <c r="AJ394" s="186">
        <v>158500</v>
      </c>
      <c r="AK394" s="186"/>
      <c r="AL394" s="186">
        <v>45900</v>
      </c>
      <c r="AM394" s="186">
        <v>80000</v>
      </c>
      <c r="AN394" s="186">
        <v>63000</v>
      </c>
      <c r="AO394" s="186">
        <v>43650</v>
      </c>
      <c r="AP394" s="186">
        <v>19950</v>
      </c>
      <c r="AQ394" s="186">
        <v>87700</v>
      </c>
      <c r="AR394" s="186">
        <v>74100</v>
      </c>
      <c r="AS394" s="186">
        <v>530000</v>
      </c>
      <c r="AT394" s="186">
        <v>176000</v>
      </c>
      <c r="AU394" s="186">
        <v>146500</v>
      </c>
      <c r="AV394" s="186">
        <v>214500</v>
      </c>
      <c r="AW394" s="186">
        <v>63400</v>
      </c>
      <c r="AX394" s="186">
        <v>13800</v>
      </c>
      <c r="AY394" s="189">
        <v>215.87</v>
      </c>
      <c r="AZ394" s="189">
        <v>14016.12</v>
      </c>
      <c r="BA394" s="268">
        <v>13504.51</v>
      </c>
    </row>
    <row r="395" spans="1:53" x14ac:dyDescent="0.25">
      <c r="A395" s="275">
        <v>39464</v>
      </c>
      <c r="B395" s="186">
        <v>63500</v>
      </c>
      <c r="C395" s="186">
        <v>9200</v>
      </c>
      <c r="D395" s="186">
        <v>17500</v>
      </c>
      <c r="E395" s="186">
        <v>20050</v>
      </c>
      <c r="F395" s="186">
        <v>38850</v>
      </c>
      <c r="G395" s="186">
        <v>26150</v>
      </c>
      <c r="H395" s="186">
        <v>51900</v>
      </c>
      <c r="I395" s="186">
        <v>126500</v>
      </c>
      <c r="J395" s="186">
        <v>341000</v>
      </c>
      <c r="K395" s="186">
        <v>59700</v>
      </c>
      <c r="L395" s="186">
        <v>560000</v>
      </c>
      <c r="M395" s="186">
        <v>42600</v>
      </c>
      <c r="N395" s="186">
        <v>34000</v>
      </c>
      <c r="O395" s="186">
        <v>77000</v>
      </c>
      <c r="P395" s="186">
        <v>223500</v>
      </c>
      <c r="Q395" s="186">
        <v>609000</v>
      </c>
      <c r="R395" s="186">
        <v>48600</v>
      </c>
      <c r="S395" s="186">
        <v>45200</v>
      </c>
      <c r="T395" s="186">
        <v>355500</v>
      </c>
      <c r="U395" s="186">
        <v>18550</v>
      </c>
      <c r="V395" s="186">
        <v>23950</v>
      </c>
      <c r="W395" s="186">
        <v>47450</v>
      </c>
      <c r="X395" s="186">
        <v>24500</v>
      </c>
      <c r="Y395" s="186">
        <v>77900</v>
      </c>
      <c r="Z395" s="186">
        <v>39050</v>
      </c>
      <c r="AA395" s="186"/>
      <c r="AB395" s="186">
        <v>35700</v>
      </c>
      <c r="AC395" s="186">
        <v>62600</v>
      </c>
      <c r="AD395" s="186">
        <v>85100</v>
      </c>
      <c r="AE395" s="186">
        <v>75800</v>
      </c>
      <c r="AF395" s="186">
        <v>77000</v>
      </c>
      <c r="AG395" s="186">
        <v>35900</v>
      </c>
      <c r="AH395" s="186">
        <v>69100</v>
      </c>
      <c r="AI395" s="186">
        <v>64400</v>
      </c>
      <c r="AJ395" s="186">
        <v>160000</v>
      </c>
      <c r="AK395" s="186"/>
      <c r="AL395" s="186">
        <v>46000</v>
      </c>
      <c r="AM395" s="186">
        <v>82200</v>
      </c>
      <c r="AN395" s="186">
        <v>63400</v>
      </c>
      <c r="AO395" s="186">
        <v>43500</v>
      </c>
      <c r="AP395" s="186">
        <v>19800</v>
      </c>
      <c r="AQ395" s="186">
        <v>87700</v>
      </c>
      <c r="AR395" s="186">
        <v>75500</v>
      </c>
      <c r="AS395" s="186">
        <v>516000</v>
      </c>
      <c r="AT395" s="186">
        <v>173500</v>
      </c>
      <c r="AU395" s="186">
        <v>144500</v>
      </c>
      <c r="AV395" s="186">
        <v>218000</v>
      </c>
      <c r="AW395" s="186">
        <v>66900</v>
      </c>
      <c r="AX395" s="186">
        <v>13950</v>
      </c>
      <c r="AY395" s="189">
        <v>218.83</v>
      </c>
      <c r="AZ395" s="189">
        <v>14481.41</v>
      </c>
      <c r="BA395" s="268">
        <v>13783.45</v>
      </c>
    </row>
    <row r="396" spans="1:53" x14ac:dyDescent="0.25">
      <c r="A396" s="275">
        <v>39465</v>
      </c>
      <c r="B396" s="186">
        <v>64900</v>
      </c>
      <c r="C396" s="186">
        <v>9420</v>
      </c>
      <c r="D396" s="186">
        <v>17600</v>
      </c>
      <c r="E396" s="186">
        <v>19800</v>
      </c>
      <c r="F396" s="186">
        <v>38650</v>
      </c>
      <c r="G396" s="186">
        <v>27150</v>
      </c>
      <c r="H396" s="186">
        <v>53500</v>
      </c>
      <c r="I396" s="186">
        <v>124000</v>
      </c>
      <c r="J396" s="186">
        <v>335000</v>
      </c>
      <c r="K396" s="186">
        <v>62100</v>
      </c>
      <c r="L396" s="186">
        <v>567000</v>
      </c>
      <c r="M396" s="186">
        <v>44600</v>
      </c>
      <c r="N396" s="186">
        <v>32700</v>
      </c>
      <c r="O396" s="186">
        <v>79500</v>
      </c>
      <c r="P396" s="186">
        <v>233000</v>
      </c>
      <c r="Q396" s="186">
        <v>603000</v>
      </c>
      <c r="R396" s="186">
        <v>49400</v>
      </c>
      <c r="S396" s="186">
        <v>46700</v>
      </c>
      <c r="T396" s="186">
        <v>355500</v>
      </c>
      <c r="U396" s="186">
        <v>19000</v>
      </c>
      <c r="V396" s="186">
        <v>25150</v>
      </c>
      <c r="W396" s="186">
        <v>48800</v>
      </c>
      <c r="X396" s="186">
        <v>24500</v>
      </c>
      <c r="Y396" s="186">
        <v>74300</v>
      </c>
      <c r="Z396" s="186">
        <v>39500</v>
      </c>
      <c r="AA396" s="186"/>
      <c r="AB396" s="186">
        <v>36300</v>
      </c>
      <c r="AC396" s="186">
        <v>64000</v>
      </c>
      <c r="AD396" s="186">
        <v>88000</v>
      </c>
      <c r="AE396" s="186">
        <v>75300</v>
      </c>
      <c r="AF396" s="186">
        <v>78000</v>
      </c>
      <c r="AG396" s="186">
        <v>36050</v>
      </c>
      <c r="AH396" s="186">
        <v>68000</v>
      </c>
      <c r="AI396" s="186">
        <v>65800</v>
      </c>
      <c r="AJ396" s="186">
        <v>155500</v>
      </c>
      <c r="AK396" s="186"/>
      <c r="AL396" s="186">
        <v>46300</v>
      </c>
      <c r="AM396" s="186">
        <v>81600</v>
      </c>
      <c r="AN396" s="186">
        <v>63400</v>
      </c>
      <c r="AO396" s="186">
        <v>42850</v>
      </c>
      <c r="AP396" s="186">
        <v>19600</v>
      </c>
      <c r="AQ396" s="186">
        <v>90300</v>
      </c>
      <c r="AR396" s="186">
        <v>78000</v>
      </c>
      <c r="AS396" s="186">
        <v>495000</v>
      </c>
      <c r="AT396" s="186">
        <v>169500</v>
      </c>
      <c r="AU396" s="186">
        <v>139500</v>
      </c>
      <c r="AV396" s="186">
        <v>216500</v>
      </c>
      <c r="AW396" s="186">
        <v>66900</v>
      </c>
      <c r="AX396" s="186">
        <v>14200</v>
      </c>
      <c r="AY396" s="189">
        <v>219.87</v>
      </c>
      <c r="AZ396" s="189">
        <v>14561.32</v>
      </c>
      <c r="BA396" s="268">
        <v>13861.29</v>
      </c>
    </row>
    <row r="397" spans="1:53" x14ac:dyDescent="0.25">
      <c r="A397" s="275">
        <v>39466</v>
      </c>
      <c r="B397" s="186">
        <v>64900</v>
      </c>
      <c r="C397" s="186">
        <v>9420</v>
      </c>
      <c r="D397" s="186">
        <v>17600</v>
      </c>
      <c r="E397" s="186">
        <v>19800</v>
      </c>
      <c r="F397" s="186">
        <v>38650</v>
      </c>
      <c r="G397" s="186">
        <v>27150</v>
      </c>
      <c r="H397" s="186">
        <v>53500</v>
      </c>
      <c r="I397" s="186">
        <v>124000</v>
      </c>
      <c r="J397" s="186">
        <v>335000</v>
      </c>
      <c r="K397" s="186">
        <v>62100</v>
      </c>
      <c r="L397" s="186">
        <v>567000</v>
      </c>
      <c r="M397" s="186">
        <v>44600</v>
      </c>
      <c r="N397" s="186">
        <v>32700</v>
      </c>
      <c r="O397" s="186">
        <v>79500</v>
      </c>
      <c r="P397" s="186">
        <v>233000</v>
      </c>
      <c r="Q397" s="186">
        <v>603000</v>
      </c>
      <c r="R397" s="186">
        <v>49400</v>
      </c>
      <c r="S397" s="186">
        <v>46700</v>
      </c>
      <c r="T397" s="186">
        <v>355500</v>
      </c>
      <c r="U397" s="186">
        <v>19000</v>
      </c>
      <c r="V397" s="186">
        <v>25150</v>
      </c>
      <c r="W397" s="186">
        <v>48800</v>
      </c>
      <c r="X397" s="186">
        <v>24500</v>
      </c>
      <c r="Y397" s="186">
        <v>74300</v>
      </c>
      <c r="Z397" s="186">
        <v>39500</v>
      </c>
      <c r="AA397" s="186"/>
      <c r="AB397" s="186">
        <v>36300</v>
      </c>
      <c r="AC397" s="186">
        <v>64000</v>
      </c>
      <c r="AD397" s="186">
        <v>88000</v>
      </c>
      <c r="AE397" s="186">
        <v>75300</v>
      </c>
      <c r="AF397" s="186">
        <v>78000</v>
      </c>
      <c r="AG397" s="186">
        <v>36050</v>
      </c>
      <c r="AH397" s="186">
        <v>68000</v>
      </c>
      <c r="AI397" s="186">
        <v>65800</v>
      </c>
      <c r="AJ397" s="186">
        <v>155500</v>
      </c>
      <c r="AK397" s="186"/>
      <c r="AL397" s="186">
        <v>46300</v>
      </c>
      <c r="AM397" s="186">
        <v>81600</v>
      </c>
      <c r="AN397" s="186">
        <v>63400</v>
      </c>
      <c r="AO397" s="186">
        <v>42850</v>
      </c>
      <c r="AP397" s="186">
        <v>19600</v>
      </c>
      <c r="AQ397" s="186">
        <v>90300</v>
      </c>
      <c r="AR397" s="186">
        <v>78000</v>
      </c>
      <c r="AS397" s="186">
        <v>495000</v>
      </c>
      <c r="AT397" s="186">
        <v>169500</v>
      </c>
      <c r="AU397" s="186">
        <v>139500</v>
      </c>
      <c r="AV397" s="186">
        <v>216500</v>
      </c>
      <c r="AW397" s="186">
        <v>66900</v>
      </c>
      <c r="AX397" s="186">
        <v>14200</v>
      </c>
      <c r="AY397" s="189">
        <v>219.87</v>
      </c>
      <c r="AZ397" s="189">
        <v>14561.32</v>
      </c>
      <c r="BA397" s="268">
        <v>13861.29</v>
      </c>
    </row>
    <row r="398" spans="1:53" x14ac:dyDescent="0.25">
      <c r="A398" s="275">
        <v>39467</v>
      </c>
      <c r="B398" s="186">
        <v>64900</v>
      </c>
      <c r="C398" s="186">
        <v>9420</v>
      </c>
      <c r="D398" s="186">
        <v>17600</v>
      </c>
      <c r="E398" s="186">
        <v>19800</v>
      </c>
      <c r="F398" s="186">
        <v>38650</v>
      </c>
      <c r="G398" s="186">
        <v>27150</v>
      </c>
      <c r="H398" s="186">
        <v>53500</v>
      </c>
      <c r="I398" s="186">
        <v>124000</v>
      </c>
      <c r="J398" s="186">
        <v>335000</v>
      </c>
      <c r="K398" s="186">
        <v>62100</v>
      </c>
      <c r="L398" s="186">
        <v>567000</v>
      </c>
      <c r="M398" s="186">
        <v>44600</v>
      </c>
      <c r="N398" s="186">
        <v>32700</v>
      </c>
      <c r="O398" s="186">
        <v>79500</v>
      </c>
      <c r="P398" s="186">
        <v>233000</v>
      </c>
      <c r="Q398" s="186">
        <v>603000</v>
      </c>
      <c r="R398" s="186">
        <v>49400</v>
      </c>
      <c r="S398" s="186">
        <v>46700</v>
      </c>
      <c r="T398" s="186">
        <v>355500</v>
      </c>
      <c r="U398" s="186">
        <v>19000</v>
      </c>
      <c r="V398" s="186">
        <v>25150</v>
      </c>
      <c r="W398" s="186">
        <v>48800</v>
      </c>
      <c r="X398" s="186">
        <v>24500</v>
      </c>
      <c r="Y398" s="186">
        <v>74300</v>
      </c>
      <c r="Z398" s="186">
        <v>39500</v>
      </c>
      <c r="AA398" s="186"/>
      <c r="AB398" s="186">
        <v>36300</v>
      </c>
      <c r="AC398" s="186">
        <v>64000</v>
      </c>
      <c r="AD398" s="186">
        <v>88000</v>
      </c>
      <c r="AE398" s="186">
        <v>75300</v>
      </c>
      <c r="AF398" s="186">
        <v>78000</v>
      </c>
      <c r="AG398" s="186">
        <v>36050</v>
      </c>
      <c r="AH398" s="186">
        <v>68000</v>
      </c>
      <c r="AI398" s="186">
        <v>65800</v>
      </c>
      <c r="AJ398" s="186">
        <v>155500</v>
      </c>
      <c r="AK398" s="186"/>
      <c r="AL398" s="186">
        <v>46300</v>
      </c>
      <c r="AM398" s="186">
        <v>81600</v>
      </c>
      <c r="AN398" s="186">
        <v>63400</v>
      </c>
      <c r="AO398" s="186">
        <v>42850</v>
      </c>
      <c r="AP398" s="186">
        <v>19600</v>
      </c>
      <c r="AQ398" s="186">
        <v>90300</v>
      </c>
      <c r="AR398" s="186">
        <v>78000</v>
      </c>
      <c r="AS398" s="186">
        <v>495000</v>
      </c>
      <c r="AT398" s="186">
        <v>169500</v>
      </c>
      <c r="AU398" s="186">
        <v>139500</v>
      </c>
      <c r="AV398" s="186">
        <v>216500</v>
      </c>
      <c r="AW398" s="186">
        <v>66900</v>
      </c>
      <c r="AX398" s="186">
        <v>14200</v>
      </c>
      <c r="AY398" s="189">
        <v>219.87</v>
      </c>
      <c r="AZ398" s="189">
        <v>14561.32</v>
      </c>
      <c r="BA398" s="268">
        <v>13861.29</v>
      </c>
    </row>
    <row r="399" spans="1:53" x14ac:dyDescent="0.25">
      <c r="A399" s="275">
        <v>39468</v>
      </c>
      <c r="B399" s="186">
        <v>64700</v>
      </c>
      <c r="C399" s="186">
        <v>9220</v>
      </c>
      <c r="D399" s="186">
        <v>17450</v>
      </c>
      <c r="E399" s="186">
        <v>19350</v>
      </c>
      <c r="F399" s="186">
        <v>36150</v>
      </c>
      <c r="G399" s="186">
        <v>26400</v>
      </c>
      <c r="H399" s="186">
        <v>51600</v>
      </c>
      <c r="I399" s="186">
        <v>115000</v>
      </c>
      <c r="J399" s="186">
        <v>339000</v>
      </c>
      <c r="K399" s="186">
        <v>58700</v>
      </c>
      <c r="L399" s="186">
        <v>564000</v>
      </c>
      <c r="M399" s="186">
        <v>41500</v>
      </c>
      <c r="N399" s="186">
        <v>29300</v>
      </c>
      <c r="O399" s="186">
        <v>76100</v>
      </c>
      <c r="P399" s="186">
        <v>219500</v>
      </c>
      <c r="Q399" s="186">
        <v>590000</v>
      </c>
      <c r="R399" s="186">
        <v>49100</v>
      </c>
      <c r="S399" s="186">
        <v>48200</v>
      </c>
      <c r="T399" s="186">
        <v>335000</v>
      </c>
      <c r="U399" s="186">
        <v>19200</v>
      </c>
      <c r="V399" s="186">
        <v>24200</v>
      </c>
      <c r="W399" s="186">
        <v>48300</v>
      </c>
      <c r="X399" s="186">
        <v>25000</v>
      </c>
      <c r="Y399" s="186">
        <v>73900</v>
      </c>
      <c r="Z399" s="186">
        <v>38750</v>
      </c>
      <c r="AA399" s="186"/>
      <c r="AB399" s="186">
        <v>35250</v>
      </c>
      <c r="AC399" s="186">
        <v>59600</v>
      </c>
      <c r="AD399" s="186">
        <v>80100</v>
      </c>
      <c r="AE399" s="186">
        <v>74300</v>
      </c>
      <c r="AF399" s="186">
        <v>66700</v>
      </c>
      <c r="AG399" s="186">
        <v>35050</v>
      </c>
      <c r="AH399" s="186">
        <v>67500</v>
      </c>
      <c r="AI399" s="186">
        <v>67400</v>
      </c>
      <c r="AJ399" s="186">
        <v>142500</v>
      </c>
      <c r="AK399" s="186"/>
      <c r="AL399" s="186">
        <v>46800</v>
      </c>
      <c r="AM399" s="186">
        <v>82900</v>
      </c>
      <c r="AN399" s="186">
        <v>59400</v>
      </c>
      <c r="AO399" s="186">
        <v>40850</v>
      </c>
      <c r="AP399" s="186">
        <v>18500</v>
      </c>
      <c r="AQ399" s="186">
        <v>88100</v>
      </c>
      <c r="AR399" s="186">
        <v>74000</v>
      </c>
      <c r="AS399" s="186">
        <v>489500</v>
      </c>
      <c r="AT399" s="186">
        <v>163500</v>
      </c>
      <c r="AU399" s="186">
        <v>126000</v>
      </c>
      <c r="AV399" s="186">
        <v>209500</v>
      </c>
      <c r="AW399" s="186">
        <v>65000</v>
      </c>
      <c r="AX399" s="186">
        <v>13900</v>
      </c>
      <c r="AY399" s="189">
        <v>213.6</v>
      </c>
      <c r="AZ399" s="189">
        <v>13531.45</v>
      </c>
      <c r="BA399" s="268">
        <v>13325.94</v>
      </c>
    </row>
    <row r="400" spans="1:53" x14ac:dyDescent="0.25">
      <c r="A400" s="275">
        <v>39469</v>
      </c>
      <c r="B400" s="186">
        <v>62700</v>
      </c>
      <c r="C400" s="186">
        <v>9140</v>
      </c>
      <c r="D400" s="186">
        <v>17000</v>
      </c>
      <c r="E400" s="186">
        <v>17950</v>
      </c>
      <c r="F400" s="186">
        <v>34100</v>
      </c>
      <c r="G400" s="186">
        <v>25550</v>
      </c>
      <c r="H400" s="186">
        <v>51500</v>
      </c>
      <c r="I400" s="186">
        <v>102500</v>
      </c>
      <c r="J400" s="186">
        <v>330000</v>
      </c>
      <c r="K400" s="186">
        <v>55700</v>
      </c>
      <c r="L400" s="186">
        <v>536000</v>
      </c>
      <c r="M400" s="186">
        <v>39850</v>
      </c>
      <c r="N400" s="186">
        <v>27550</v>
      </c>
      <c r="O400" s="186">
        <v>68700</v>
      </c>
      <c r="P400" s="186">
        <v>202000</v>
      </c>
      <c r="Q400" s="186">
        <v>592000</v>
      </c>
      <c r="R400" s="186">
        <v>47750</v>
      </c>
      <c r="S400" s="186">
        <v>46500</v>
      </c>
      <c r="T400" s="186">
        <v>325000</v>
      </c>
      <c r="U400" s="186">
        <v>18450</v>
      </c>
      <c r="V400" s="186">
        <v>23050</v>
      </c>
      <c r="W400" s="186">
        <v>46950</v>
      </c>
      <c r="X400" s="186">
        <v>25000</v>
      </c>
      <c r="Y400" s="186">
        <v>70900</v>
      </c>
      <c r="Z400" s="186">
        <v>38000</v>
      </c>
      <c r="AA400" s="186"/>
      <c r="AB400" s="186">
        <v>32650</v>
      </c>
      <c r="AC400" s="186">
        <v>55200</v>
      </c>
      <c r="AD400" s="186">
        <v>75300</v>
      </c>
      <c r="AE400" s="186">
        <v>73000</v>
      </c>
      <c r="AF400" s="186">
        <v>66700</v>
      </c>
      <c r="AG400" s="186">
        <v>31750</v>
      </c>
      <c r="AH400" s="186">
        <v>63100</v>
      </c>
      <c r="AI400" s="186">
        <v>67200</v>
      </c>
      <c r="AJ400" s="186">
        <v>130500</v>
      </c>
      <c r="AK400" s="186"/>
      <c r="AL400" s="186">
        <v>45800</v>
      </c>
      <c r="AM400" s="186">
        <v>79600</v>
      </c>
      <c r="AN400" s="186">
        <v>56800</v>
      </c>
      <c r="AO400" s="186">
        <v>40000</v>
      </c>
      <c r="AP400" s="186">
        <v>17750</v>
      </c>
      <c r="AQ400" s="186">
        <v>85500</v>
      </c>
      <c r="AR400" s="186">
        <v>66900</v>
      </c>
      <c r="AS400" s="186">
        <v>471000</v>
      </c>
      <c r="AT400" s="186">
        <v>155000</v>
      </c>
      <c r="AU400" s="186">
        <v>119500</v>
      </c>
      <c r="AV400" s="186">
        <v>203500</v>
      </c>
      <c r="AW400" s="186">
        <v>63300</v>
      </c>
      <c r="AX400" s="186">
        <v>13200</v>
      </c>
      <c r="AY400" s="189">
        <v>204.55</v>
      </c>
      <c r="AZ400" s="189">
        <v>11911.91</v>
      </c>
      <c r="BA400" s="268">
        <v>12573.05</v>
      </c>
    </row>
    <row r="401" spans="1:53" x14ac:dyDescent="0.25">
      <c r="A401" s="275">
        <v>39470</v>
      </c>
      <c r="B401" s="186">
        <v>62300</v>
      </c>
      <c r="C401" s="186">
        <v>8950</v>
      </c>
      <c r="D401" s="186">
        <v>17100</v>
      </c>
      <c r="E401" s="186">
        <v>18650</v>
      </c>
      <c r="F401" s="186">
        <v>34950</v>
      </c>
      <c r="G401" s="186">
        <v>25400</v>
      </c>
      <c r="H401" s="186">
        <v>50700</v>
      </c>
      <c r="I401" s="186">
        <v>100000</v>
      </c>
      <c r="J401" s="186">
        <v>329000</v>
      </c>
      <c r="K401" s="186">
        <v>57000</v>
      </c>
      <c r="L401" s="186">
        <v>540000</v>
      </c>
      <c r="M401" s="186">
        <v>40000</v>
      </c>
      <c r="N401" s="186">
        <v>27350</v>
      </c>
      <c r="O401" s="186">
        <v>67000</v>
      </c>
      <c r="P401" s="186">
        <v>199500</v>
      </c>
      <c r="Q401" s="186">
        <v>586000</v>
      </c>
      <c r="R401" s="186">
        <v>49000</v>
      </c>
      <c r="S401" s="186">
        <v>45000</v>
      </c>
      <c r="T401" s="186">
        <v>331500</v>
      </c>
      <c r="U401" s="186">
        <v>18300</v>
      </c>
      <c r="V401" s="186">
        <v>22800</v>
      </c>
      <c r="W401" s="186">
        <v>47500</v>
      </c>
      <c r="X401" s="186">
        <v>25300</v>
      </c>
      <c r="Y401" s="186">
        <v>72800</v>
      </c>
      <c r="Z401" s="186">
        <v>37900</v>
      </c>
      <c r="AA401" s="186"/>
      <c r="AB401" s="186">
        <v>33100</v>
      </c>
      <c r="AC401" s="186">
        <v>55700</v>
      </c>
      <c r="AD401" s="186">
        <v>73800</v>
      </c>
      <c r="AE401" s="186">
        <v>74000</v>
      </c>
      <c r="AF401" s="186">
        <v>71300</v>
      </c>
      <c r="AG401" s="186">
        <v>32800</v>
      </c>
      <c r="AH401" s="186">
        <v>66300</v>
      </c>
      <c r="AI401" s="186">
        <v>69000</v>
      </c>
      <c r="AJ401" s="186">
        <v>131500</v>
      </c>
      <c r="AK401" s="186"/>
      <c r="AL401" s="186">
        <v>46100</v>
      </c>
      <c r="AM401" s="186">
        <v>79300</v>
      </c>
      <c r="AN401" s="186">
        <v>56900</v>
      </c>
      <c r="AO401" s="186">
        <v>41100</v>
      </c>
      <c r="AP401" s="186">
        <v>17300</v>
      </c>
      <c r="AQ401" s="186">
        <v>90500</v>
      </c>
      <c r="AR401" s="186">
        <v>65700</v>
      </c>
      <c r="AS401" s="186">
        <v>491000</v>
      </c>
      <c r="AT401" s="186">
        <v>155000</v>
      </c>
      <c r="AU401" s="186">
        <v>119000</v>
      </c>
      <c r="AV401" s="186">
        <v>206500</v>
      </c>
      <c r="AW401" s="186">
        <v>65500</v>
      </c>
      <c r="AX401" s="186">
        <v>13500</v>
      </c>
      <c r="AY401" s="189">
        <v>207.23</v>
      </c>
      <c r="AZ401" s="189">
        <v>13279.53</v>
      </c>
      <c r="BA401" s="268">
        <v>12829.06</v>
      </c>
    </row>
    <row r="402" spans="1:53" x14ac:dyDescent="0.25">
      <c r="A402" s="275">
        <v>39471</v>
      </c>
      <c r="B402" s="186">
        <v>63000</v>
      </c>
      <c r="C402" s="186">
        <v>9330</v>
      </c>
      <c r="D402" s="186">
        <v>17100</v>
      </c>
      <c r="E402" s="186">
        <v>19250</v>
      </c>
      <c r="F402" s="186">
        <v>37050</v>
      </c>
      <c r="G402" s="186">
        <v>26000</v>
      </c>
      <c r="H402" s="186">
        <v>52300</v>
      </c>
      <c r="I402" s="186">
        <v>105000</v>
      </c>
      <c r="J402" s="186">
        <v>330000</v>
      </c>
      <c r="K402" s="186">
        <v>58200</v>
      </c>
      <c r="L402" s="186">
        <v>556000</v>
      </c>
      <c r="M402" s="186">
        <v>41000</v>
      </c>
      <c r="N402" s="186">
        <v>30200</v>
      </c>
      <c r="O402" s="186">
        <v>70600</v>
      </c>
      <c r="P402" s="186">
        <v>201000</v>
      </c>
      <c r="Q402" s="186">
        <v>585000</v>
      </c>
      <c r="R402" s="186">
        <v>48600</v>
      </c>
      <c r="S402" s="186">
        <v>45000</v>
      </c>
      <c r="T402" s="186">
        <v>341500</v>
      </c>
      <c r="U402" s="186">
        <v>18400</v>
      </c>
      <c r="V402" s="186">
        <v>23300</v>
      </c>
      <c r="W402" s="186">
        <v>47700</v>
      </c>
      <c r="X402" s="186">
        <v>26100</v>
      </c>
      <c r="Y402" s="186">
        <v>72500</v>
      </c>
      <c r="Z402" s="186">
        <v>37550</v>
      </c>
      <c r="AA402" s="186"/>
      <c r="AB402" s="186">
        <v>34300</v>
      </c>
      <c r="AC402" s="186">
        <v>58000</v>
      </c>
      <c r="AD402" s="186">
        <v>76000</v>
      </c>
      <c r="AE402" s="186">
        <v>74800</v>
      </c>
      <c r="AF402" s="186">
        <v>72800</v>
      </c>
      <c r="AG402" s="186">
        <v>33450</v>
      </c>
      <c r="AH402" s="186">
        <v>67900</v>
      </c>
      <c r="AI402" s="186">
        <v>70800</v>
      </c>
      <c r="AJ402" s="186">
        <v>136000</v>
      </c>
      <c r="AK402" s="186"/>
      <c r="AL402" s="186">
        <v>45200</v>
      </c>
      <c r="AM402" s="186">
        <v>76900</v>
      </c>
      <c r="AN402" s="186">
        <v>59300</v>
      </c>
      <c r="AO402" s="186">
        <v>42600</v>
      </c>
      <c r="AP402" s="186">
        <v>16700</v>
      </c>
      <c r="AQ402" s="186">
        <v>93000</v>
      </c>
      <c r="AR402" s="186">
        <v>72000</v>
      </c>
      <c r="AS402" s="186">
        <v>488000</v>
      </c>
      <c r="AT402" s="186">
        <v>160500</v>
      </c>
      <c r="AU402" s="186">
        <v>124500</v>
      </c>
      <c r="AV402" s="186">
        <v>202000</v>
      </c>
      <c r="AW402" s="186">
        <v>65600</v>
      </c>
      <c r="AX402" s="186">
        <v>13500</v>
      </c>
      <c r="AY402" s="189">
        <v>211.2</v>
      </c>
      <c r="AZ402" s="189">
        <v>12933.2</v>
      </c>
      <c r="BA402" s="268">
        <v>13092.78</v>
      </c>
    </row>
    <row r="403" spans="1:53" x14ac:dyDescent="0.25">
      <c r="A403" s="275">
        <v>39472</v>
      </c>
      <c r="B403" s="186">
        <v>62400</v>
      </c>
      <c r="C403" s="186">
        <v>10050</v>
      </c>
      <c r="D403" s="186">
        <v>17150</v>
      </c>
      <c r="E403" s="186">
        <v>18850</v>
      </c>
      <c r="F403" s="186">
        <v>37850</v>
      </c>
      <c r="G403" s="186">
        <v>24350</v>
      </c>
      <c r="H403" s="186">
        <v>53000</v>
      </c>
      <c r="I403" s="186">
        <v>113500</v>
      </c>
      <c r="J403" s="186">
        <v>335000</v>
      </c>
      <c r="K403" s="186">
        <v>57700</v>
      </c>
      <c r="L403" s="186">
        <v>561000</v>
      </c>
      <c r="M403" s="186">
        <v>43200</v>
      </c>
      <c r="N403" s="186">
        <v>30500</v>
      </c>
      <c r="O403" s="186">
        <v>72200</v>
      </c>
      <c r="P403" s="186">
        <v>195000</v>
      </c>
      <c r="Q403" s="186">
        <v>597000</v>
      </c>
      <c r="R403" s="186">
        <v>48300</v>
      </c>
      <c r="S403" s="186">
        <v>46450</v>
      </c>
      <c r="T403" s="186">
        <v>358000</v>
      </c>
      <c r="U403" s="186">
        <v>18300</v>
      </c>
      <c r="V403" s="186">
        <v>23300</v>
      </c>
      <c r="W403" s="186">
        <v>46450</v>
      </c>
      <c r="X403" s="186">
        <v>25150</v>
      </c>
      <c r="Y403" s="186">
        <v>76900</v>
      </c>
      <c r="Z403" s="186">
        <v>37850</v>
      </c>
      <c r="AA403" s="186"/>
      <c r="AB403" s="186">
        <v>35450</v>
      </c>
      <c r="AC403" s="186">
        <v>59300</v>
      </c>
      <c r="AD403" s="186">
        <v>76800</v>
      </c>
      <c r="AE403" s="186">
        <v>77300</v>
      </c>
      <c r="AF403" s="186">
        <v>76000</v>
      </c>
      <c r="AG403" s="186">
        <v>35650</v>
      </c>
      <c r="AH403" s="186">
        <v>72300</v>
      </c>
      <c r="AI403" s="186">
        <v>72000</v>
      </c>
      <c r="AJ403" s="186">
        <v>140500</v>
      </c>
      <c r="AK403" s="186"/>
      <c r="AL403" s="186">
        <v>44750</v>
      </c>
      <c r="AM403" s="186">
        <v>79100</v>
      </c>
      <c r="AN403" s="186">
        <v>60900</v>
      </c>
      <c r="AO403" s="186">
        <v>43000</v>
      </c>
      <c r="AP403" s="186">
        <v>17050</v>
      </c>
      <c r="AQ403" s="186">
        <v>95200</v>
      </c>
      <c r="AR403" s="186">
        <v>76500</v>
      </c>
      <c r="AS403" s="186">
        <v>510000</v>
      </c>
      <c r="AT403" s="186">
        <v>160500</v>
      </c>
      <c r="AU403" s="186">
        <v>128000</v>
      </c>
      <c r="AV403" s="186">
        <v>205500</v>
      </c>
      <c r="AW403" s="186">
        <v>68800</v>
      </c>
      <c r="AX403" s="186">
        <v>13700</v>
      </c>
      <c r="AY403" s="189">
        <v>215.06</v>
      </c>
      <c r="AZ403" s="189">
        <v>14015.75</v>
      </c>
      <c r="BA403" s="268">
        <v>13629.16</v>
      </c>
    </row>
    <row r="404" spans="1:53" x14ac:dyDescent="0.25">
      <c r="A404" s="275">
        <v>39473</v>
      </c>
      <c r="B404" s="186">
        <v>62400</v>
      </c>
      <c r="C404" s="186">
        <v>10050</v>
      </c>
      <c r="D404" s="186">
        <v>17150</v>
      </c>
      <c r="E404" s="186">
        <v>18850</v>
      </c>
      <c r="F404" s="186">
        <v>37850</v>
      </c>
      <c r="G404" s="186">
        <v>24350</v>
      </c>
      <c r="H404" s="186">
        <v>53000</v>
      </c>
      <c r="I404" s="186">
        <v>113500</v>
      </c>
      <c r="J404" s="186">
        <v>335000</v>
      </c>
      <c r="K404" s="186">
        <v>57700</v>
      </c>
      <c r="L404" s="186">
        <v>561000</v>
      </c>
      <c r="M404" s="186">
        <v>43200</v>
      </c>
      <c r="N404" s="186">
        <v>30500</v>
      </c>
      <c r="O404" s="186">
        <v>72200</v>
      </c>
      <c r="P404" s="186">
        <v>195000</v>
      </c>
      <c r="Q404" s="186">
        <v>597000</v>
      </c>
      <c r="R404" s="186">
        <v>48300</v>
      </c>
      <c r="S404" s="186">
        <v>46450</v>
      </c>
      <c r="T404" s="186">
        <v>358000</v>
      </c>
      <c r="U404" s="186">
        <v>18300</v>
      </c>
      <c r="V404" s="186">
        <v>23300</v>
      </c>
      <c r="W404" s="186">
        <v>46450</v>
      </c>
      <c r="X404" s="186">
        <v>25150</v>
      </c>
      <c r="Y404" s="186">
        <v>76900</v>
      </c>
      <c r="Z404" s="186">
        <v>37850</v>
      </c>
      <c r="AA404" s="186"/>
      <c r="AB404" s="186">
        <v>35450</v>
      </c>
      <c r="AC404" s="186">
        <v>59300</v>
      </c>
      <c r="AD404" s="186">
        <v>76800</v>
      </c>
      <c r="AE404" s="186">
        <v>77300</v>
      </c>
      <c r="AF404" s="186">
        <v>76000</v>
      </c>
      <c r="AG404" s="186">
        <v>35650</v>
      </c>
      <c r="AH404" s="186">
        <v>72300</v>
      </c>
      <c r="AI404" s="186">
        <v>72000</v>
      </c>
      <c r="AJ404" s="186">
        <v>140500</v>
      </c>
      <c r="AK404" s="186"/>
      <c r="AL404" s="186">
        <v>44750</v>
      </c>
      <c r="AM404" s="186">
        <v>79100</v>
      </c>
      <c r="AN404" s="186">
        <v>60900</v>
      </c>
      <c r="AO404" s="186">
        <v>43000</v>
      </c>
      <c r="AP404" s="186">
        <v>17050</v>
      </c>
      <c r="AQ404" s="186">
        <v>95200</v>
      </c>
      <c r="AR404" s="186">
        <v>76500</v>
      </c>
      <c r="AS404" s="186">
        <v>510000</v>
      </c>
      <c r="AT404" s="186">
        <v>160500</v>
      </c>
      <c r="AU404" s="186">
        <v>128000</v>
      </c>
      <c r="AV404" s="186">
        <v>205500</v>
      </c>
      <c r="AW404" s="186">
        <v>68800</v>
      </c>
      <c r="AX404" s="186">
        <v>13700</v>
      </c>
      <c r="AY404" s="189">
        <v>215.06</v>
      </c>
      <c r="AZ404" s="189">
        <v>14015.75</v>
      </c>
      <c r="BA404" s="268">
        <v>13629.16</v>
      </c>
    </row>
    <row r="405" spans="1:53" x14ac:dyDescent="0.25">
      <c r="A405" s="275">
        <v>39474</v>
      </c>
      <c r="B405" s="186">
        <v>62400</v>
      </c>
      <c r="C405" s="186">
        <v>10050</v>
      </c>
      <c r="D405" s="186">
        <v>17150</v>
      </c>
      <c r="E405" s="186">
        <v>18850</v>
      </c>
      <c r="F405" s="186">
        <v>37850</v>
      </c>
      <c r="G405" s="186">
        <v>24350</v>
      </c>
      <c r="H405" s="186">
        <v>53000</v>
      </c>
      <c r="I405" s="186">
        <v>113500</v>
      </c>
      <c r="J405" s="186">
        <v>335000</v>
      </c>
      <c r="K405" s="186">
        <v>57700</v>
      </c>
      <c r="L405" s="186">
        <v>561000</v>
      </c>
      <c r="M405" s="186">
        <v>43200</v>
      </c>
      <c r="N405" s="186">
        <v>30500</v>
      </c>
      <c r="O405" s="186">
        <v>72200</v>
      </c>
      <c r="P405" s="186">
        <v>195000</v>
      </c>
      <c r="Q405" s="186">
        <v>597000</v>
      </c>
      <c r="R405" s="186">
        <v>48300</v>
      </c>
      <c r="S405" s="186">
        <v>46450</v>
      </c>
      <c r="T405" s="186">
        <v>358000</v>
      </c>
      <c r="U405" s="186">
        <v>18300</v>
      </c>
      <c r="V405" s="186">
        <v>23300</v>
      </c>
      <c r="W405" s="186">
        <v>46450</v>
      </c>
      <c r="X405" s="186">
        <v>25150</v>
      </c>
      <c r="Y405" s="186">
        <v>76900</v>
      </c>
      <c r="Z405" s="186">
        <v>37850</v>
      </c>
      <c r="AA405" s="186"/>
      <c r="AB405" s="186">
        <v>35450</v>
      </c>
      <c r="AC405" s="186">
        <v>59300</v>
      </c>
      <c r="AD405" s="186">
        <v>76800</v>
      </c>
      <c r="AE405" s="186">
        <v>77300</v>
      </c>
      <c r="AF405" s="186">
        <v>76000</v>
      </c>
      <c r="AG405" s="186">
        <v>35650</v>
      </c>
      <c r="AH405" s="186">
        <v>72300</v>
      </c>
      <c r="AI405" s="186">
        <v>72000</v>
      </c>
      <c r="AJ405" s="186">
        <v>140500</v>
      </c>
      <c r="AK405" s="186"/>
      <c r="AL405" s="186">
        <v>44750</v>
      </c>
      <c r="AM405" s="186">
        <v>79100</v>
      </c>
      <c r="AN405" s="186">
        <v>60900</v>
      </c>
      <c r="AO405" s="186">
        <v>43000</v>
      </c>
      <c r="AP405" s="186">
        <v>17050</v>
      </c>
      <c r="AQ405" s="186">
        <v>95200</v>
      </c>
      <c r="AR405" s="186">
        <v>76500</v>
      </c>
      <c r="AS405" s="186">
        <v>510000</v>
      </c>
      <c r="AT405" s="186">
        <v>160500</v>
      </c>
      <c r="AU405" s="186">
        <v>128000</v>
      </c>
      <c r="AV405" s="186">
        <v>205500</v>
      </c>
      <c r="AW405" s="186">
        <v>68800</v>
      </c>
      <c r="AX405" s="186">
        <v>13700</v>
      </c>
      <c r="AY405" s="189">
        <v>215.06</v>
      </c>
      <c r="AZ405" s="189">
        <v>14015.75</v>
      </c>
      <c r="BA405" s="268">
        <v>13629.16</v>
      </c>
    </row>
    <row r="406" spans="1:53" x14ac:dyDescent="0.25">
      <c r="A406" s="275">
        <v>39475</v>
      </c>
      <c r="B406" s="186">
        <v>59700</v>
      </c>
      <c r="C406" s="186">
        <v>9980</v>
      </c>
      <c r="D406" s="186">
        <v>16950</v>
      </c>
      <c r="E406" s="186">
        <v>17500</v>
      </c>
      <c r="F406" s="186">
        <v>34500</v>
      </c>
      <c r="G406" s="186">
        <v>23500</v>
      </c>
      <c r="H406" s="186">
        <v>51800</v>
      </c>
      <c r="I406" s="186">
        <v>110000</v>
      </c>
      <c r="J406" s="186">
        <v>326000</v>
      </c>
      <c r="K406" s="186">
        <v>55500</v>
      </c>
      <c r="L406" s="186">
        <v>539000</v>
      </c>
      <c r="M406" s="186">
        <v>41500</v>
      </c>
      <c r="N406" s="186">
        <v>28500</v>
      </c>
      <c r="O406" s="186">
        <v>66800</v>
      </c>
      <c r="P406" s="186">
        <v>180000</v>
      </c>
      <c r="Q406" s="186">
        <v>579000</v>
      </c>
      <c r="R406" s="186">
        <v>47550</v>
      </c>
      <c r="S406" s="186">
        <v>45100</v>
      </c>
      <c r="T406" s="186">
        <v>339000</v>
      </c>
      <c r="U406" s="186">
        <v>17950</v>
      </c>
      <c r="V406" s="186">
        <v>22600</v>
      </c>
      <c r="W406" s="186">
        <v>45100</v>
      </c>
      <c r="X406" s="186">
        <v>24450</v>
      </c>
      <c r="Y406" s="186">
        <v>75500</v>
      </c>
      <c r="Z406" s="186">
        <v>36950</v>
      </c>
      <c r="AA406" s="186"/>
      <c r="AB406" s="186">
        <v>33600</v>
      </c>
      <c r="AC406" s="186">
        <v>53500</v>
      </c>
      <c r="AD406" s="186">
        <v>75000</v>
      </c>
      <c r="AE406" s="186">
        <v>76000</v>
      </c>
      <c r="AF406" s="186">
        <v>70100</v>
      </c>
      <c r="AG406" s="186">
        <v>35200</v>
      </c>
      <c r="AH406" s="186">
        <v>68500</v>
      </c>
      <c r="AI406" s="186">
        <v>69500</v>
      </c>
      <c r="AJ406" s="186">
        <v>129000</v>
      </c>
      <c r="AK406" s="186"/>
      <c r="AL406" s="186">
        <v>47200</v>
      </c>
      <c r="AM406" s="186">
        <v>76400</v>
      </c>
      <c r="AN406" s="186">
        <v>59300</v>
      </c>
      <c r="AO406" s="186">
        <v>40100</v>
      </c>
      <c r="AP406" s="186">
        <v>16000</v>
      </c>
      <c r="AQ406" s="186">
        <v>89100</v>
      </c>
      <c r="AR406" s="186">
        <v>72000</v>
      </c>
      <c r="AS406" s="186">
        <v>490000</v>
      </c>
      <c r="AT406" s="186">
        <v>151500</v>
      </c>
      <c r="AU406" s="186">
        <v>114000</v>
      </c>
      <c r="AV406" s="186">
        <v>205000</v>
      </c>
      <c r="AW406" s="186">
        <v>66600</v>
      </c>
      <c r="AX406" s="186">
        <v>13500</v>
      </c>
      <c r="AY406" s="189">
        <v>206.52</v>
      </c>
      <c r="AZ406" s="189">
        <v>13319.49</v>
      </c>
      <c r="BA406" s="268">
        <v>13087.91</v>
      </c>
    </row>
    <row r="407" spans="1:53" x14ac:dyDescent="0.25">
      <c r="A407" s="275">
        <v>39476</v>
      </c>
      <c r="B407" s="186">
        <v>61000</v>
      </c>
      <c r="C407" s="186">
        <v>10300</v>
      </c>
      <c r="D407" s="186">
        <v>17050</v>
      </c>
      <c r="E407" s="186">
        <v>16950</v>
      </c>
      <c r="F407" s="186">
        <v>34100</v>
      </c>
      <c r="G407" s="186">
        <v>23450</v>
      </c>
      <c r="H407" s="186">
        <v>51700</v>
      </c>
      <c r="I407" s="186">
        <v>107000</v>
      </c>
      <c r="J407" s="186">
        <v>327000</v>
      </c>
      <c r="K407" s="186">
        <v>54200</v>
      </c>
      <c r="L407" s="186">
        <v>558000</v>
      </c>
      <c r="M407" s="186">
        <v>44000</v>
      </c>
      <c r="N407" s="186">
        <v>28350</v>
      </c>
      <c r="O407" s="186">
        <v>65500</v>
      </c>
      <c r="P407" s="186">
        <v>186000</v>
      </c>
      <c r="Q407" s="186">
        <v>599000</v>
      </c>
      <c r="R407" s="186">
        <v>49500</v>
      </c>
      <c r="S407" s="186">
        <v>49000</v>
      </c>
      <c r="T407" s="186">
        <v>319500</v>
      </c>
      <c r="U407" s="186">
        <v>18000</v>
      </c>
      <c r="V407" s="186">
        <v>22250</v>
      </c>
      <c r="W407" s="186">
        <v>45850</v>
      </c>
      <c r="X407" s="186">
        <v>25250</v>
      </c>
      <c r="Y407" s="186">
        <v>75000</v>
      </c>
      <c r="Z407" s="186">
        <v>37350</v>
      </c>
      <c r="AA407" s="186"/>
      <c r="AB407" s="186">
        <v>32400</v>
      </c>
      <c r="AC407" s="186">
        <v>50000</v>
      </c>
      <c r="AD407" s="186">
        <v>73100</v>
      </c>
      <c r="AE407" s="186">
        <v>78300</v>
      </c>
      <c r="AF407" s="186">
        <v>67000</v>
      </c>
      <c r="AG407" s="186">
        <v>35000</v>
      </c>
      <c r="AH407" s="186">
        <v>68500</v>
      </c>
      <c r="AI407" s="186">
        <v>73000</v>
      </c>
      <c r="AJ407" s="186">
        <v>126500</v>
      </c>
      <c r="AK407" s="186"/>
      <c r="AL407" s="186">
        <v>49100</v>
      </c>
      <c r="AM407" s="186">
        <v>77900</v>
      </c>
      <c r="AN407" s="186">
        <v>56800</v>
      </c>
      <c r="AO407" s="186">
        <v>40750</v>
      </c>
      <c r="AP407" s="186">
        <v>16200</v>
      </c>
      <c r="AQ407" s="186">
        <v>92000</v>
      </c>
      <c r="AR407" s="186">
        <v>70700</v>
      </c>
      <c r="AS407" s="186">
        <v>502000</v>
      </c>
      <c r="AT407" s="186">
        <v>145000</v>
      </c>
      <c r="AU407" s="186">
        <v>115000</v>
      </c>
      <c r="AV407" s="186">
        <v>215000</v>
      </c>
      <c r="AW407" s="186">
        <v>66200</v>
      </c>
      <c r="AX407" s="186">
        <v>13700</v>
      </c>
      <c r="AY407" s="189">
        <v>208.8</v>
      </c>
      <c r="AZ407" s="189">
        <v>13379.18</v>
      </c>
      <c r="BA407" s="268">
        <v>13478.86</v>
      </c>
    </row>
    <row r="408" spans="1:53" x14ac:dyDescent="0.25">
      <c r="A408" s="275">
        <v>39477</v>
      </c>
      <c r="B408" s="186">
        <v>60700</v>
      </c>
      <c r="C408" s="186">
        <v>10050</v>
      </c>
      <c r="D408" s="186">
        <v>17000</v>
      </c>
      <c r="E408" s="186">
        <v>15950</v>
      </c>
      <c r="F408" s="186">
        <v>30000</v>
      </c>
      <c r="G408" s="186">
        <v>23100</v>
      </c>
      <c r="H408" s="186">
        <v>49500</v>
      </c>
      <c r="I408" s="186">
        <v>92500</v>
      </c>
      <c r="J408" s="186">
        <v>326000</v>
      </c>
      <c r="K408" s="186">
        <v>49600</v>
      </c>
      <c r="L408" s="186">
        <v>571000</v>
      </c>
      <c r="M408" s="186">
        <v>43000</v>
      </c>
      <c r="N408" s="186">
        <v>25400</v>
      </c>
      <c r="O408" s="186">
        <v>61200</v>
      </c>
      <c r="P408" s="186">
        <v>184000</v>
      </c>
      <c r="Q408" s="186">
        <v>600000</v>
      </c>
      <c r="R408" s="186">
        <v>49000</v>
      </c>
      <c r="S408" s="186">
        <v>46200</v>
      </c>
      <c r="T408" s="186">
        <v>286000</v>
      </c>
      <c r="U408" s="186">
        <v>17000</v>
      </c>
      <c r="V408" s="186">
        <v>20500</v>
      </c>
      <c r="W408" s="186">
        <v>45150</v>
      </c>
      <c r="X408" s="186">
        <v>26100</v>
      </c>
      <c r="Y408" s="186">
        <v>75000</v>
      </c>
      <c r="Z408" s="186">
        <v>37300</v>
      </c>
      <c r="AA408" s="186"/>
      <c r="AB408" s="186">
        <v>29950</v>
      </c>
      <c r="AC408" s="186">
        <v>47900</v>
      </c>
      <c r="AD408" s="186">
        <v>66500</v>
      </c>
      <c r="AE408" s="186">
        <v>76600</v>
      </c>
      <c r="AF408" s="186">
        <v>62900</v>
      </c>
      <c r="AG408" s="186">
        <v>34500</v>
      </c>
      <c r="AH408" s="186">
        <v>65300</v>
      </c>
      <c r="AI408" s="186">
        <v>72800</v>
      </c>
      <c r="AJ408" s="186">
        <v>109000</v>
      </c>
      <c r="AK408" s="186"/>
      <c r="AL408" s="186">
        <v>49650</v>
      </c>
      <c r="AM408" s="186">
        <v>79800</v>
      </c>
      <c r="AN408" s="186">
        <v>53600</v>
      </c>
      <c r="AO408" s="186">
        <v>40000</v>
      </c>
      <c r="AP408" s="186">
        <v>14900</v>
      </c>
      <c r="AQ408" s="186">
        <v>89700</v>
      </c>
      <c r="AR408" s="186">
        <v>70300</v>
      </c>
      <c r="AS408" s="186">
        <v>497000</v>
      </c>
      <c r="AT408" s="186">
        <v>136000</v>
      </c>
      <c r="AU408" s="186">
        <v>105500</v>
      </c>
      <c r="AV408" s="186">
        <v>216500</v>
      </c>
      <c r="AW408" s="186">
        <v>64800</v>
      </c>
      <c r="AX408" s="186">
        <v>13600</v>
      </c>
      <c r="AY408" s="189">
        <v>203.5</v>
      </c>
      <c r="AZ408" s="189">
        <v>12755.41</v>
      </c>
      <c r="BA408" s="268">
        <v>13345.03</v>
      </c>
    </row>
    <row r="409" spans="1:53" x14ac:dyDescent="0.25">
      <c r="A409" s="275">
        <v>39478</v>
      </c>
      <c r="B409" s="186">
        <v>62000</v>
      </c>
      <c r="C409" s="186">
        <v>10350</v>
      </c>
      <c r="D409" s="186">
        <v>17250</v>
      </c>
      <c r="E409" s="186">
        <v>16600</v>
      </c>
      <c r="F409" s="186">
        <v>29400</v>
      </c>
      <c r="G409" s="186">
        <v>23150</v>
      </c>
      <c r="H409" s="186">
        <v>50000</v>
      </c>
      <c r="I409" s="186">
        <v>92100</v>
      </c>
      <c r="J409" s="186">
        <v>329500</v>
      </c>
      <c r="K409" s="186">
        <v>49000</v>
      </c>
      <c r="L409" s="186">
        <v>595000</v>
      </c>
      <c r="M409" s="186">
        <v>43900</v>
      </c>
      <c r="N409" s="186">
        <v>25450</v>
      </c>
      <c r="O409" s="186">
        <v>63800</v>
      </c>
      <c r="P409" s="186">
        <v>187500</v>
      </c>
      <c r="Q409" s="186">
        <v>611000</v>
      </c>
      <c r="R409" s="186">
        <v>50300</v>
      </c>
      <c r="S409" s="186">
        <v>44750</v>
      </c>
      <c r="T409" s="186">
        <v>312000</v>
      </c>
      <c r="U409" s="186">
        <v>17150</v>
      </c>
      <c r="V409" s="186">
        <v>20550</v>
      </c>
      <c r="W409" s="186">
        <v>46000</v>
      </c>
      <c r="X409" s="186">
        <v>26000</v>
      </c>
      <c r="Y409" s="186">
        <v>77000</v>
      </c>
      <c r="Z409" s="186">
        <v>37800</v>
      </c>
      <c r="AA409" s="186"/>
      <c r="AB409" s="186">
        <v>32650</v>
      </c>
      <c r="AC409" s="186">
        <v>48000</v>
      </c>
      <c r="AD409" s="186">
        <v>69500</v>
      </c>
      <c r="AE409" s="186">
        <v>77700</v>
      </c>
      <c r="AF409" s="186">
        <v>66300</v>
      </c>
      <c r="AG409" s="186">
        <v>34700</v>
      </c>
      <c r="AH409" s="186">
        <v>64100</v>
      </c>
      <c r="AI409" s="186">
        <v>73400</v>
      </c>
      <c r="AJ409" s="186">
        <v>113000</v>
      </c>
      <c r="AK409" s="186"/>
      <c r="AL409" s="186">
        <v>50300</v>
      </c>
      <c r="AM409" s="186">
        <v>81000</v>
      </c>
      <c r="AN409" s="186">
        <v>53700</v>
      </c>
      <c r="AO409" s="186">
        <v>39900</v>
      </c>
      <c r="AP409" s="186">
        <v>15300</v>
      </c>
      <c r="AQ409" s="186">
        <v>90000</v>
      </c>
      <c r="AR409" s="186">
        <v>77800</v>
      </c>
      <c r="AS409" s="186">
        <v>509000</v>
      </c>
      <c r="AT409" s="186">
        <v>140500</v>
      </c>
      <c r="AU409" s="186">
        <v>113500</v>
      </c>
      <c r="AV409" s="186">
        <v>213000</v>
      </c>
      <c r="AW409" s="186">
        <v>65500</v>
      </c>
      <c r="AX409" s="186">
        <v>13650</v>
      </c>
      <c r="AY409" s="189">
        <v>207.77</v>
      </c>
      <c r="AZ409" s="189">
        <v>12485.07</v>
      </c>
      <c r="BA409" s="268">
        <v>13592.47</v>
      </c>
    </row>
    <row r="410" spans="1:53" x14ac:dyDescent="0.25">
      <c r="A410" s="275">
        <v>39479</v>
      </c>
      <c r="B410" s="186">
        <v>61400</v>
      </c>
      <c r="C410" s="186">
        <v>10250</v>
      </c>
      <c r="D410" s="186">
        <v>17400</v>
      </c>
      <c r="E410" s="186">
        <v>16750</v>
      </c>
      <c r="F410" s="186">
        <v>31600</v>
      </c>
      <c r="G410" s="186">
        <v>23600</v>
      </c>
      <c r="H410" s="186">
        <v>49600</v>
      </c>
      <c r="I410" s="186">
        <v>97000</v>
      </c>
      <c r="J410" s="186">
        <v>323500</v>
      </c>
      <c r="K410" s="186">
        <v>53000</v>
      </c>
      <c r="L410" s="186">
        <v>586000</v>
      </c>
      <c r="M410" s="186">
        <v>43150</v>
      </c>
      <c r="N410" s="186">
        <v>27500</v>
      </c>
      <c r="O410" s="186">
        <v>66000</v>
      </c>
      <c r="P410" s="186">
        <v>190000</v>
      </c>
      <c r="Q410" s="186">
        <v>625000</v>
      </c>
      <c r="R410" s="186">
        <v>50700</v>
      </c>
      <c r="S410" s="186">
        <v>44700</v>
      </c>
      <c r="T410" s="186">
        <v>325500</v>
      </c>
      <c r="U410" s="186">
        <v>17300</v>
      </c>
      <c r="V410" s="186">
        <v>20550</v>
      </c>
      <c r="W410" s="186">
        <v>45600</v>
      </c>
      <c r="X410" s="186">
        <v>25300</v>
      </c>
      <c r="Y410" s="186">
        <v>78000</v>
      </c>
      <c r="Z410" s="186">
        <v>37850</v>
      </c>
      <c r="AA410" s="186"/>
      <c r="AB410" s="186">
        <v>32900</v>
      </c>
      <c r="AC410" s="186">
        <v>48600</v>
      </c>
      <c r="AD410" s="186">
        <v>68000</v>
      </c>
      <c r="AE410" s="186">
        <v>76000</v>
      </c>
      <c r="AF410" s="186">
        <v>64500</v>
      </c>
      <c r="AG410" s="186">
        <v>34300</v>
      </c>
      <c r="AH410" s="186">
        <v>65000</v>
      </c>
      <c r="AI410" s="186">
        <v>71200</v>
      </c>
      <c r="AJ410" s="186">
        <v>122000</v>
      </c>
      <c r="AK410" s="186"/>
      <c r="AL410" s="186">
        <v>51000</v>
      </c>
      <c r="AM410" s="186">
        <v>81500</v>
      </c>
      <c r="AN410" s="186">
        <v>55000</v>
      </c>
      <c r="AO410" s="186">
        <v>39000</v>
      </c>
      <c r="AP410" s="186">
        <v>16000</v>
      </c>
      <c r="AQ410" s="186">
        <v>90200</v>
      </c>
      <c r="AR410" s="186">
        <v>81200</v>
      </c>
      <c r="AS410" s="186">
        <v>511000</v>
      </c>
      <c r="AT410" s="186">
        <v>147000</v>
      </c>
      <c r="AU410" s="186">
        <v>119000</v>
      </c>
      <c r="AV410" s="186">
        <v>208000</v>
      </c>
      <c r="AW410" s="186">
        <v>66200</v>
      </c>
      <c r="AX410" s="186">
        <v>13300</v>
      </c>
      <c r="AY410" s="189">
        <v>209.08</v>
      </c>
      <c r="AZ410" s="189">
        <v>13284.74</v>
      </c>
      <c r="BA410" s="268">
        <v>13497.16</v>
      </c>
    </row>
    <row r="411" spans="1:53" x14ac:dyDescent="0.25">
      <c r="A411" s="275">
        <v>39480</v>
      </c>
      <c r="B411" s="186">
        <v>61400</v>
      </c>
      <c r="C411" s="186">
        <v>10250</v>
      </c>
      <c r="D411" s="186">
        <v>17400</v>
      </c>
      <c r="E411" s="186">
        <v>16750</v>
      </c>
      <c r="F411" s="186">
        <v>31600</v>
      </c>
      <c r="G411" s="186">
        <v>23600</v>
      </c>
      <c r="H411" s="186">
        <v>49600</v>
      </c>
      <c r="I411" s="186">
        <v>97000</v>
      </c>
      <c r="J411" s="186">
        <v>323500</v>
      </c>
      <c r="K411" s="186">
        <v>53000</v>
      </c>
      <c r="L411" s="186">
        <v>586000</v>
      </c>
      <c r="M411" s="186">
        <v>43150</v>
      </c>
      <c r="N411" s="186">
        <v>27500</v>
      </c>
      <c r="O411" s="186">
        <v>66000</v>
      </c>
      <c r="P411" s="186">
        <v>190000</v>
      </c>
      <c r="Q411" s="186">
        <v>625000</v>
      </c>
      <c r="R411" s="186">
        <v>50700</v>
      </c>
      <c r="S411" s="186">
        <v>44700</v>
      </c>
      <c r="T411" s="186">
        <v>325500</v>
      </c>
      <c r="U411" s="186">
        <v>17300</v>
      </c>
      <c r="V411" s="186">
        <v>20550</v>
      </c>
      <c r="W411" s="186">
        <v>45600</v>
      </c>
      <c r="X411" s="186">
        <v>25300</v>
      </c>
      <c r="Y411" s="186">
        <v>78000</v>
      </c>
      <c r="Z411" s="186">
        <v>37850</v>
      </c>
      <c r="AA411" s="186"/>
      <c r="AB411" s="186">
        <v>32900</v>
      </c>
      <c r="AC411" s="186">
        <v>48600</v>
      </c>
      <c r="AD411" s="186">
        <v>68000</v>
      </c>
      <c r="AE411" s="186">
        <v>76000</v>
      </c>
      <c r="AF411" s="186">
        <v>64500</v>
      </c>
      <c r="AG411" s="186">
        <v>34300</v>
      </c>
      <c r="AH411" s="186">
        <v>65000</v>
      </c>
      <c r="AI411" s="186">
        <v>71200</v>
      </c>
      <c r="AJ411" s="186">
        <v>122000</v>
      </c>
      <c r="AK411" s="186"/>
      <c r="AL411" s="186">
        <v>51000</v>
      </c>
      <c r="AM411" s="186">
        <v>81500</v>
      </c>
      <c r="AN411" s="186">
        <v>55000</v>
      </c>
      <c r="AO411" s="186">
        <v>39000</v>
      </c>
      <c r="AP411" s="186">
        <v>16000</v>
      </c>
      <c r="AQ411" s="186">
        <v>90200</v>
      </c>
      <c r="AR411" s="186">
        <v>81200</v>
      </c>
      <c r="AS411" s="186">
        <v>511000</v>
      </c>
      <c r="AT411" s="186">
        <v>147000</v>
      </c>
      <c r="AU411" s="186">
        <v>119000</v>
      </c>
      <c r="AV411" s="186">
        <v>208000</v>
      </c>
      <c r="AW411" s="186">
        <v>66200</v>
      </c>
      <c r="AX411" s="186">
        <v>13300</v>
      </c>
      <c r="AY411" s="189">
        <v>209.08</v>
      </c>
      <c r="AZ411" s="189">
        <v>13284.74</v>
      </c>
      <c r="BA411" s="268">
        <v>13497.16</v>
      </c>
    </row>
    <row r="412" spans="1:53" x14ac:dyDescent="0.25">
      <c r="A412" s="275">
        <v>39481</v>
      </c>
      <c r="B412" s="186">
        <v>61400</v>
      </c>
      <c r="C412" s="186">
        <v>10250</v>
      </c>
      <c r="D412" s="186">
        <v>17400</v>
      </c>
      <c r="E412" s="186">
        <v>16750</v>
      </c>
      <c r="F412" s="186">
        <v>31600</v>
      </c>
      <c r="G412" s="186">
        <v>23600</v>
      </c>
      <c r="H412" s="186">
        <v>49600</v>
      </c>
      <c r="I412" s="186">
        <v>97000</v>
      </c>
      <c r="J412" s="186">
        <v>323500</v>
      </c>
      <c r="K412" s="186">
        <v>53000</v>
      </c>
      <c r="L412" s="186">
        <v>586000</v>
      </c>
      <c r="M412" s="186">
        <v>43150</v>
      </c>
      <c r="N412" s="186">
        <v>27500</v>
      </c>
      <c r="O412" s="186">
        <v>66000</v>
      </c>
      <c r="P412" s="186">
        <v>190000</v>
      </c>
      <c r="Q412" s="186">
        <v>625000</v>
      </c>
      <c r="R412" s="186">
        <v>50700</v>
      </c>
      <c r="S412" s="186">
        <v>44700</v>
      </c>
      <c r="T412" s="186">
        <v>325500</v>
      </c>
      <c r="U412" s="186">
        <v>17300</v>
      </c>
      <c r="V412" s="186">
        <v>20550</v>
      </c>
      <c r="W412" s="186">
        <v>45600</v>
      </c>
      <c r="X412" s="186">
        <v>25300</v>
      </c>
      <c r="Y412" s="186">
        <v>78000</v>
      </c>
      <c r="Z412" s="186">
        <v>37850</v>
      </c>
      <c r="AA412" s="186"/>
      <c r="AB412" s="186">
        <v>32900</v>
      </c>
      <c r="AC412" s="186">
        <v>48600</v>
      </c>
      <c r="AD412" s="186">
        <v>68000</v>
      </c>
      <c r="AE412" s="186">
        <v>76000</v>
      </c>
      <c r="AF412" s="186">
        <v>64500</v>
      </c>
      <c r="AG412" s="186">
        <v>34300</v>
      </c>
      <c r="AH412" s="186">
        <v>65000</v>
      </c>
      <c r="AI412" s="186">
        <v>71200</v>
      </c>
      <c r="AJ412" s="186">
        <v>122000</v>
      </c>
      <c r="AK412" s="186"/>
      <c r="AL412" s="186">
        <v>51000</v>
      </c>
      <c r="AM412" s="186">
        <v>81500</v>
      </c>
      <c r="AN412" s="186">
        <v>55000</v>
      </c>
      <c r="AO412" s="186">
        <v>39000</v>
      </c>
      <c r="AP412" s="186">
        <v>16000</v>
      </c>
      <c r="AQ412" s="186">
        <v>90200</v>
      </c>
      <c r="AR412" s="186">
        <v>81200</v>
      </c>
      <c r="AS412" s="186">
        <v>511000</v>
      </c>
      <c r="AT412" s="186">
        <v>147000</v>
      </c>
      <c r="AU412" s="186">
        <v>119000</v>
      </c>
      <c r="AV412" s="186">
        <v>208000</v>
      </c>
      <c r="AW412" s="186">
        <v>66200</v>
      </c>
      <c r="AX412" s="186">
        <v>13300</v>
      </c>
      <c r="AY412" s="189">
        <v>209.08</v>
      </c>
      <c r="AZ412" s="189">
        <v>13284.74</v>
      </c>
      <c r="BA412" s="268">
        <v>13497.16</v>
      </c>
    </row>
    <row r="413" spans="1:53" x14ac:dyDescent="0.25">
      <c r="A413" s="275">
        <v>39482</v>
      </c>
      <c r="B413" s="186">
        <v>61900</v>
      </c>
      <c r="C413" s="186">
        <v>10300</v>
      </c>
      <c r="D413" s="186">
        <v>17300</v>
      </c>
      <c r="E413" s="186">
        <v>18200</v>
      </c>
      <c r="F413" s="186">
        <v>35000</v>
      </c>
      <c r="G413" s="186">
        <v>24150</v>
      </c>
      <c r="H413" s="186">
        <v>50900</v>
      </c>
      <c r="I413" s="186">
        <v>111500</v>
      </c>
      <c r="J413" s="186">
        <v>329000</v>
      </c>
      <c r="K413" s="186">
        <v>57000</v>
      </c>
      <c r="L413" s="186">
        <v>612000</v>
      </c>
      <c r="M413" s="186">
        <v>44000</v>
      </c>
      <c r="N413" s="186">
        <v>29500</v>
      </c>
      <c r="O413" s="186">
        <v>70200</v>
      </c>
      <c r="P413" s="186">
        <v>200000</v>
      </c>
      <c r="Q413" s="186">
        <v>645000</v>
      </c>
      <c r="R413" s="186">
        <v>50700</v>
      </c>
      <c r="S413" s="186">
        <v>46100</v>
      </c>
      <c r="T413" s="186">
        <v>347000</v>
      </c>
      <c r="U413" s="186">
        <v>17500</v>
      </c>
      <c r="V413" s="186">
        <v>21200</v>
      </c>
      <c r="W413" s="186">
        <v>45900</v>
      </c>
      <c r="X413" s="186">
        <v>26000</v>
      </c>
      <c r="Y413" s="186">
        <v>76900</v>
      </c>
      <c r="Z413" s="186">
        <v>36800</v>
      </c>
      <c r="AA413" s="186"/>
      <c r="AB413" s="186">
        <v>34550</v>
      </c>
      <c r="AC413" s="186">
        <v>52900</v>
      </c>
      <c r="AD413" s="186">
        <v>78200</v>
      </c>
      <c r="AE413" s="186">
        <v>76000</v>
      </c>
      <c r="AF413" s="186">
        <v>70000</v>
      </c>
      <c r="AG413" s="186">
        <v>35900</v>
      </c>
      <c r="AH413" s="186">
        <v>70300</v>
      </c>
      <c r="AI413" s="186">
        <v>71300</v>
      </c>
      <c r="AJ413" s="186">
        <v>137000</v>
      </c>
      <c r="AK413" s="186"/>
      <c r="AL413" s="186">
        <v>48900</v>
      </c>
      <c r="AM413" s="186">
        <v>81900</v>
      </c>
      <c r="AN413" s="186">
        <v>58300</v>
      </c>
      <c r="AO413" s="186">
        <v>39400</v>
      </c>
      <c r="AP413" s="186">
        <v>16350</v>
      </c>
      <c r="AQ413" s="186">
        <v>91500</v>
      </c>
      <c r="AR413" s="186">
        <v>81800</v>
      </c>
      <c r="AS413" s="186">
        <v>531000</v>
      </c>
      <c r="AT413" s="186">
        <v>154000</v>
      </c>
      <c r="AU413" s="186">
        <v>127000</v>
      </c>
      <c r="AV413" s="186">
        <v>207000</v>
      </c>
      <c r="AW413" s="186">
        <v>67300</v>
      </c>
      <c r="AX413" s="186">
        <v>13100</v>
      </c>
      <c r="AY413" s="189">
        <v>216.23</v>
      </c>
      <c r="AZ413" s="189">
        <v>14120.84</v>
      </c>
      <c r="BA413" s="268">
        <v>13859.7</v>
      </c>
    </row>
    <row r="414" spans="1:53" x14ac:dyDescent="0.25">
      <c r="A414" s="275">
        <v>39483</v>
      </c>
      <c r="B414" s="186">
        <v>62000</v>
      </c>
      <c r="C414" s="186">
        <v>10250</v>
      </c>
      <c r="D414" s="186">
        <v>17650</v>
      </c>
      <c r="E414" s="186">
        <v>18200</v>
      </c>
      <c r="F414" s="186">
        <v>36300</v>
      </c>
      <c r="G414" s="186">
        <v>24250</v>
      </c>
      <c r="H414" s="186">
        <v>50200</v>
      </c>
      <c r="I414" s="186">
        <v>113500</v>
      </c>
      <c r="J414" s="186">
        <v>340500</v>
      </c>
      <c r="K414" s="186">
        <v>58400</v>
      </c>
      <c r="L414" s="186">
        <v>613000</v>
      </c>
      <c r="M414" s="186">
        <v>44000</v>
      </c>
      <c r="N414" s="186">
        <v>29600</v>
      </c>
      <c r="O414" s="186">
        <v>72500</v>
      </c>
      <c r="P414" s="186">
        <v>199000</v>
      </c>
      <c r="Q414" s="186">
        <v>630000</v>
      </c>
      <c r="R414" s="186">
        <v>51100</v>
      </c>
      <c r="S414" s="186">
        <v>46200</v>
      </c>
      <c r="T414" s="186">
        <v>348500</v>
      </c>
      <c r="U414" s="186">
        <v>17950</v>
      </c>
      <c r="V414" s="186">
        <v>20850</v>
      </c>
      <c r="W414" s="186">
        <v>45900</v>
      </c>
      <c r="X414" s="186">
        <v>26050</v>
      </c>
      <c r="Y414" s="186">
        <v>75400</v>
      </c>
      <c r="Z414" s="186">
        <v>36550</v>
      </c>
      <c r="AA414" s="186"/>
      <c r="AB414" s="186">
        <v>34500</v>
      </c>
      <c r="AC414" s="186">
        <v>53100</v>
      </c>
      <c r="AD414" s="186">
        <v>80800</v>
      </c>
      <c r="AE414" s="186">
        <v>75700</v>
      </c>
      <c r="AF414" s="186">
        <v>71500</v>
      </c>
      <c r="AG414" s="186">
        <v>37600</v>
      </c>
      <c r="AH414" s="186">
        <v>70000</v>
      </c>
      <c r="AI414" s="186">
        <v>71100</v>
      </c>
      <c r="AJ414" s="186">
        <v>143000</v>
      </c>
      <c r="AK414" s="186"/>
      <c r="AL414" s="186">
        <v>49800</v>
      </c>
      <c r="AM414" s="186">
        <v>82600</v>
      </c>
      <c r="AN414" s="186">
        <v>58700</v>
      </c>
      <c r="AO414" s="186">
        <v>40850</v>
      </c>
      <c r="AP414" s="186">
        <v>16600</v>
      </c>
      <c r="AQ414" s="186">
        <v>93300</v>
      </c>
      <c r="AR414" s="186">
        <v>82000</v>
      </c>
      <c r="AS414" s="186">
        <v>513000</v>
      </c>
      <c r="AT414" s="186">
        <v>155500</v>
      </c>
      <c r="AU414" s="186">
        <v>123000</v>
      </c>
      <c r="AV414" s="186">
        <v>204500</v>
      </c>
      <c r="AW414" s="186">
        <v>65900</v>
      </c>
      <c r="AX414" s="186">
        <v>13200</v>
      </c>
      <c r="AY414" s="189">
        <v>216.91</v>
      </c>
      <c r="AZ414" s="189">
        <v>14040.68</v>
      </c>
      <c r="BA414" s="268">
        <v>13745.5</v>
      </c>
    </row>
    <row r="415" spans="1:53" x14ac:dyDescent="0.25">
      <c r="A415" s="275">
        <v>39484</v>
      </c>
      <c r="B415" s="186">
        <v>62000</v>
      </c>
      <c r="C415" s="186">
        <v>10250</v>
      </c>
      <c r="D415" s="186">
        <v>17650</v>
      </c>
      <c r="E415" s="186">
        <v>18200</v>
      </c>
      <c r="F415" s="186">
        <v>36300</v>
      </c>
      <c r="G415" s="186">
        <v>24250</v>
      </c>
      <c r="H415" s="186">
        <v>50200</v>
      </c>
      <c r="I415" s="186">
        <v>113500</v>
      </c>
      <c r="J415" s="186">
        <v>340500</v>
      </c>
      <c r="K415" s="186">
        <v>58400</v>
      </c>
      <c r="L415" s="186">
        <v>613000</v>
      </c>
      <c r="M415" s="186">
        <v>44000</v>
      </c>
      <c r="N415" s="186">
        <v>29600</v>
      </c>
      <c r="O415" s="186">
        <v>72500</v>
      </c>
      <c r="P415" s="186">
        <v>199000</v>
      </c>
      <c r="Q415" s="186">
        <v>630000</v>
      </c>
      <c r="R415" s="186">
        <v>51100</v>
      </c>
      <c r="S415" s="186">
        <v>46200</v>
      </c>
      <c r="T415" s="186">
        <v>348500</v>
      </c>
      <c r="U415" s="186">
        <v>17950</v>
      </c>
      <c r="V415" s="186">
        <v>20850</v>
      </c>
      <c r="W415" s="186">
        <v>45900</v>
      </c>
      <c r="X415" s="186">
        <v>26050</v>
      </c>
      <c r="Y415" s="186">
        <v>75400</v>
      </c>
      <c r="Z415" s="186">
        <v>36550</v>
      </c>
      <c r="AA415" s="186"/>
      <c r="AB415" s="186">
        <v>34500</v>
      </c>
      <c r="AC415" s="186">
        <v>53100</v>
      </c>
      <c r="AD415" s="186">
        <v>80800</v>
      </c>
      <c r="AE415" s="186">
        <v>75700</v>
      </c>
      <c r="AF415" s="186">
        <v>71500</v>
      </c>
      <c r="AG415" s="186">
        <v>37600</v>
      </c>
      <c r="AH415" s="186">
        <v>70000</v>
      </c>
      <c r="AI415" s="186">
        <v>71100</v>
      </c>
      <c r="AJ415" s="186">
        <v>143000</v>
      </c>
      <c r="AK415" s="186"/>
      <c r="AL415" s="186">
        <v>49800</v>
      </c>
      <c r="AM415" s="186">
        <v>82600</v>
      </c>
      <c r="AN415" s="186">
        <v>58700</v>
      </c>
      <c r="AO415" s="186">
        <v>40850</v>
      </c>
      <c r="AP415" s="186">
        <v>16600</v>
      </c>
      <c r="AQ415" s="186">
        <v>93300</v>
      </c>
      <c r="AR415" s="186">
        <v>82000</v>
      </c>
      <c r="AS415" s="186">
        <v>513000</v>
      </c>
      <c r="AT415" s="186">
        <v>155500</v>
      </c>
      <c r="AU415" s="186">
        <v>123000</v>
      </c>
      <c r="AV415" s="186">
        <v>204500</v>
      </c>
      <c r="AW415" s="186">
        <v>65900</v>
      </c>
      <c r="AX415" s="186">
        <v>13200</v>
      </c>
      <c r="AY415" s="189">
        <v>216.91</v>
      </c>
      <c r="AZ415" s="189">
        <v>13067.11</v>
      </c>
      <c r="BA415" s="268">
        <v>13099.24</v>
      </c>
    </row>
    <row r="416" spans="1:53" x14ac:dyDescent="0.25">
      <c r="A416" s="275">
        <v>39485</v>
      </c>
      <c r="B416" s="186">
        <v>62000</v>
      </c>
      <c r="C416" s="186">
        <v>10250</v>
      </c>
      <c r="D416" s="186">
        <v>17650</v>
      </c>
      <c r="E416" s="186">
        <v>18200</v>
      </c>
      <c r="F416" s="186">
        <v>36300</v>
      </c>
      <c r="G416" s="186">
        <v>24250</v>
      </c>
      <c r="H416" s="186">
        <v>50200</v>
      </c>
      <c r="I416" s="186">
        <v>113500</v>
      </c>
      <c r="J416" s="186">
        <v>340500</v>
      </c>
      <c r="K416" s="186">
        <v>58400</v>
      </c>
      <c r="L416" s="186">
        <v>613000</v>
      </c>
      <c r="M416" s="186">
        <v>44000</v>
      </c>
      <c r="N416" s="186">
        <v>29600</v>
      </c>
      <c r="O416" s="186">
        <v>72500</v>
      </c>
      <c r="P416" s="186">
        <v>199000</v>
      </c>
      <c r="Q416" s="186">
        <v>630000</v>
      </c>
      <c r="R416" s="186">
        <v>51100</v>
      </c>
      <c r="S416" s="186">
        <v>46200</v>
      </c>
      <c r="T416" s="186">
        <v>348500</v>
      </c>
      <c r="U416" s="186">
        <v>17950</v>
      </c>
      <c r="V416" s="186">
        <v>20850</v>
      </c>
      <c r="W416" s="186">
        <v>45900</v>
      </c>
      <c r="X416" s="186">
        <v>26050</v>
      </c>
      <c r="Y416" s="186">
        <v>75400</v>
      </c>
      <c r="Z416" s="186">
        <v>36550</v>
      </c>
      <c r="AA416" s="186"/>
      <c r="AB416" s="186">
        <v>34500</v>
      </c>
      <c r="AC416" s="186">
        <v>53100</v>
      </c>
      <c r="AD416" s="186">
        <v>80800</v>
      </c>
      <c r="AE416" s="186">
        <v>75700</v>
      </c>
      <c r="AF416" s="186">
        <v>71500</v>
      </c>
      <c r="AG416" s="186">
        <v>37600</v>
      </c>
      <c r="AH416" s="186">
        <v>70000</v>
      </c>
      <c r="AI416" s="186">
        <v>71100</v>
      </c>
      <c r="AJ416" s="186">
        <v>143000</v>
      </c>
      <c r="AK416" s="186"/>
      <c r="AL416" s="186">
        <v>49800</v>
      </c>
      <c r="AM416" s="186">
        <v>82600</v>
      </c>
      <c r="AN416" s="186">
        <v>58700</v>
      </c>
      <c r="AO416" s="186">
        <v>40850</v>
      </c>
      <c r="AP416" s="186">
        <v>16600</v>
      </c>
      <c r="AQ416" s="186">
        <v>93300</v>
      </c>
      <c r="AR416" s="186">
        <v>82000</v>
      </c>
      <c r="AS416" s="186">
        <v>513000</v>
      </c>
      <c r="AT416" s="186">
        <v>155500</v>
      </c>
      <c r="AU416" s="186">
        <v>123000</v>
      </c>
      <c r="AV416" s="186">
        <v>204500</v>
      </c>
      <c r="AW416" s="186">
        <v>65900</v>
      </c>
      <c r="AX416" s="186">
        <v>13200</v>
      </c>
      <c r="AY416" s="189">
        <v>216.91</v>
      </c>
      <c r="AZ416" s="189">
        <v>13067.11</v>
      </c>
      <c r="BA416" s="268">
        <v>13207.15</v>
      </c>
    </row>
    <row r="417" spans="1:53" x14ac:dyDescent="0.25">
      <c r="A417" s="275">
        <v>39486</v>
      </c>
      <c r="B417" s="186">
        <v>62000</v>
      </c>
      <c r="C417" s="186">
        <v>10250</v>
      </c>
      <c r="D417" s="186">
        <v>17650</v>
      </c>
      <c r="E417" s="186">
        <v>18200</v>
      </c>
      <c r="F417" s="186">
        <v>36300</v>
      </c>
      <c r="G417" s="186">
        <v>24250</v>
      </c>
      <c r="H417" s="186">
        <v>50200</v>
      </c>
      <c r="I417" s="186">
        <v>113500</v>
      </c>
      <c r="J417" s="186">
        <v>340500</v>
      </c>
      <c r="K417" s="186">
        <v>58400</v>
      </c>
      <c r="L417" s="186">
        <v>613000</v>
      </c>
      <c r="M417" s="186">
        <v>44000</v>
      </c>
      <c r="N417" s="186">
        <v>29600</v>
      </c>
      <c r="O417" s="186">
        <v>72500</v>
      </c>
      <c r="P417" s="186">
        <v>199000</v>
      </c>
      <c r="Q417" s="186">
        <v>630000</v>
      </c>
      <c r="R417" s="186">
        <v>51100</v>
      </c>
      <c r="S417" s="186">
        <v>46200</v>
      </c>
      <c r="T417" s="186">
        <v>348500</v>
      </c>
      <c r="U417" s="186">
        <v>17950</v>
      </c>
      <c r="V417" s="186">
        <v>20850</v>
      </c>
      <c r="W417" s="186">
        <v>45900</v>
      </c>
      <c r="X417" s="186">
        <v>26050</v>
      </c>
      <c r="Y417" s="186">
        <v>75400</v>
      </c>
      <c r="Z417" s="186">
        <v>36550</v>
      </c>
      <c r="AA417" s="186"/>
      <c r="AB417" s="186">
        <v>34500</v>
      </c>
      <c r="AC417" s="186">
        <v>53100</v>
      </c>
      <c r="AD417" s="186">
        <v>80800</v>
      </c>
      <c r="AE417" s="186">
        <v>75700</v>
      </c>
      <c r="AF417" s="186">
        <v>71500</v>
      </c>
      <c r="AG417" s="186">
        <v>37600</v>
      </c>
      <c r="AH417" s="186">
        <v>70000</v>
      </c>
      <c r="AI417" s="186">
        <v>71100</v>
      </c>
      <c r="AJ417" s="186">
        <v>143000</v>
      </c>
      <c r="AK417" s="186"/>
      <c r="AL417" s="186">
        <v>49800</v>
      </c>
      <c r="AM417" s="186">
        <v>82600</v>
      </c>
      <c r="AN417" s="186">
        <v>58700</v>
      </c>
      <c r="AO417" s="186">
        <v>40850</v>
      </c>
      <c r="AP417" s="186">
        <v>16600</v>
      </c>
      <c r="AQ417" s="186">
        <v>93300</v>
      </c>
      <c r="AR417" s="186">
        <v>82000</v>
      </c>
      <c r="AS417" s="186">
        <v>513000</v>
      </c>
      <c r="AT417" s="186">
        <v>155500</v>
      </c>
      <c r="AU417" s="186">
        <v>123000</v>
      </c>
      <c r="AV417" s="186">
        <v>204500</v>
      </c>
      <c r="AW417" s="186">
        <v>65900</v>
      </c>
      <c r="AX417" s="186">
        <v>13200</v>
      </c>
      <c r="AY417" s="189">
        <v>216.91</v>
      </c>
      <c r="AZ417" s="189">
        <v>13067.11</v>
      </c>
      <c r="BA417" s="268">
        <v>13017.24</v>
      </c>
    </row>
    <row r="418" spans="1:53" x14ac:dyDescent="0.25">
      <c r="A418" s="275">
        <v>39487</v>
      </c>
      <c r="B418" s="186">
        <v>62000</v>
      </c>
      <c r="C418" s="186">
        <v>10250</v>
      </c>
      <c r="D418" s="186">
        <v>17650</v>
      </c>
      <c r="E418" s="186">
        <v>18200</v>
      </c>
      <c r="F418" s="186">
        <v>36300</v>
      </c>
      <c r="G418" s="186">
        <v>24250</v>
      </c>
      <c r="H418" s="186">
        <v>50200</v>
      </c>
      <c r="I418" s="186">
        <v>113500</v>
      </c>
      <c r="J418" s="186">
        <v>340500</v>
      </c>
      <c r="K418" s="186">
        <v>58400</v>
      </c>
      <c r="L418" s="186">
        <v>613000</v>
      </c>
      <c r="M418" s="186">
        <v>44000</v>
      </c>
      <c r="N418" s="186">
        <v>29600</v>
      </c>
      <c r="O418" s="186">
        <v>72500</v>
      </c>
      <c r="P418" s="186">
        <v>199000</v>
      </c>
      <c r="Q418" s="186">
        <v>630000</v>
      </c>
      <c r="R418" s="186">
        <v>51100</v>
      </c>
      <c r="S418" s="186">
        <v>46200</v>
      </c>
      <c r="T418" s="186">
        <v>348500</v>
      </c>
      <c r="U418" s="186">
        <v>17950</v>
      </c>
      <c r="V418" s="186">
        <v>20850</v>
      </c>
      <c r="W418" s="186">
        <v>45900</v>
      </c>
      <c r="X418" s="186">
        <v>26050</v>
      </c>
      <c r="Y418" s="186">
        <v>75400</v>
      </c>
      <c r="Z418" s="186">
        <v>36550</v>
      </c>
      <c r="AA418" s="186"/>
      <c r="AB418" s="186">
        <v>34500</v>
      </c>
      <c r="AC418" s="186">
        <v>53100</v>
      </c>
      <c r="AD418" s="186">
        <v>80800</v>
      </c>
      <c r="AE418" s="186">
        <v>75700</v>
      </c>
      <c r="AF418" s="186">
        <v>71500</v>
      </c>
      <c r="AG418" s="186">
        <v>37600</v>
      </c>
      <c r="AH418" s="186">
        <v>70000</v>
      </c>
      <c r="AI418" s="186">
        <v>71100</v>
      </c>
      <c r="AJ418" s="186">
        <v>143000</v>
      </c>
      <c r="AK418" s="186"/>
      <c r="AL418" s="186">
        <v>49800</v>
      </c>
      <c r="AM418" s="186">
        <v>82600</v>
      </c>
      <c r="AN418" s="186">
        <v>58700</v>
      </c>
      <c r="AO418" s="186">
        <v>40850</v>
      </c>
      <c r="AP418" s="186">
        <v>16600</v>
      </c>
      <c r="AQ418" s="186">
        <v>93300</v>
      </c>
      <c r="AR418" s="186">
        <v>82000</v>
      </c>
      <c r="AS418" s="186">
        <v>513000</v>
      </c>
      <c r="AT418" s="186">
        <v>155500</v>
      </c>
      <c r="AU418" s="186">
        <v>123000</v>
      </c>
      <c r="AV418" s="186">
        <v>204500</v>
      </c>
      <c r="AW418" s="186">
        <v>65900</v>
      </c>
      <c r="AX418" s="186">
        <v>13200</v>
      </c>
      <c r="AY418" s="189">
        <v>216.91</v>
      </c>
      <c r="AZ418" s="189">
        <v>13067.11</v>
      </c>
      <c r="BA418" s="268">
        <v>13017.24</v>
      </c>
    </row>
    <row r="419" spans="1:53" x14ac:dyDescent="0.25">
      <c r="A419" s="275">
        <v>39488</v>
      </c>
      <c r="B419" s="186">
        <v>62000</v>
      </c>
      <c r="C419" s="186">
        <v>10250</v>
      </c>
      <c r="D419" s="186">
        <v>17650</v>
      </c>
      <c r="E419" s="186">
        <v>18200</v>
      </c>
      <c r="F419" s="186">
        <v>36300</v>
      </c>
      <c r="G419" s="186">
        <v>24250</v>
      </c>
      <c r="H419" s="186">
        <v>50200</v>
      </c>
      <c r="I419" s="186">
        <v>113500</v>
      </c>
      <c r="J419" s="186">
        <v>340500</v>
      </c>
      <c r="K419" s="186">
        <v>58400</v>
      </c>
      <c r="L419" s="186">
        <v>613000</v>
      </c>
      <c r="M419" s="186">
        <v>44000</v>
      </c>
      <c r="N419" s="186">
        <v>29600</v>
      </c>
      <c r="O419" s="186">
        <v>72500</v>
      </c>
      <c r="P419" s="186">
        <v>199000</v>
      </c>
      <c r="Q419" s="186">
        <v>630000</v>
      </c>
      <c r="R419" s="186">
        <v>51100</v>
      </c>
      <c r="S419" s="186">
        <v>46200</v>
      </c>
      <c r="T419" s="186">
        <v>348500</v>
      </c>
      <c r="U419" s="186">
        <v>17950</v>
      </c>
      <c r="V419" s="186">
        <v>20850</v>
      </c>
      <c r="W419" s="186">
        <v>45900</v>
      </c>
      <c r="X419" s="186">
        <v>26050</v>
      </c>
      <c r="Y419" s="186">
        <v>75400</v>
      </c>
      <c r="Z419" s="186">
        <v>36550</v>
      </c>
      <c r="AA419" s="186"/>
      <c r="AB419" s="186">
        <v>34500</v>
      </c>
      <c r="AC419" s="186">
        <v>53100</v>
      </c>
      <c r="AD419" s="186">
        <v>80800</v>
      </c>
      <c r="AE419" s="186">
        <v>75700</v>
      </c>
      <c r="AF419" s="186">
        <v>71500</v>
      </c>
      <c r="AG419" s="186">
        <v>37600</v>
      </c>
      <c r="AH419" s="186">
        <v>70000</v>
      </c>
      <c r="AI419" s="186">
        <v>71100</v>
      </c>
      <c r="AJ419" s="186">
        <v>143000</v>
      </c>
      <c r="AK419" s="186"/>
      <c r="AL419" s="186">
        <v>49800</v>
      </c>
      <c r="AM419" s="186">
        <v>82600</v>
      </c>
      <c r="AN419" s="186">
        <v>58700</v>
      </c>
      <c r="AO419" s="186">
        <v>40850</v>
      </c>
      <c r="AP419" s="186">
        <v>16600</v>
      </c>
      <c r="AQ419" s="186">
        <v>93300</v>
      </c>
      <c r="AR419" s="186">
        <v>82000</v>
      </c>
      <c r="AS419" s="186">
        <v>513000</v>
      </c>
      <c r="AT419" s="186">
        <v>155500</v>
      </c>
      <c r="AU419" s="186">
        <v>123000</v>
      </c>
      <c r="AV419" s="186">
        <v>204500</v>
      </c>
      <c r="AW419" s="186">
        <v>65900</v>
      </c>
      <c r="AX419" s="186">
        <v>13200</v>
      </c>
      <c r="AY419" s="189">
        <v>216.91</v>
      </c>
      <c r="AZ419" s="189">
        <v>13067.11</v>
      </c>
      <c r="BA419" s="268">
        <v>13017.24</v>
      </c>
    </row>
    <row r="420" spans="1:53" x14ac:dyDescent="0.25">
      <c r="A420" s="275">
        <v>39489</v>
      </c>
      <c r="B420" s="186">
        <v>58000</v>
      </c>
      <c r="C420" s="186">
        <v>9930</v>
      </c>
      <c r="D420" s="186">
        <v>17050</v>
      </c>
      <c r="E420" s="186">
        <v>17350</v>
      </c>
      <c r="F420" s="186">
        <v>34450</v>
      </c>
      <c r="G420" s="186">
        <v>23700</v>
      </c>
      <c r="H420" s="186">
        <v>48900</v>
      </c>
      <c r="I420" s="186">
        <v>109500</v>
      </c>
      <c r="J420" s="186">
        <v>330000</v>
      </c>
      <c r="K420" s="186">
        <v>56800</v>
      </c>
      <c r="L420" s="186">
        <v>584000</v>
      </c>
      <c r="M420" s="186">
        <v>43100</v>
      </c>
      <c r="N420" s="186">
        <v>28800</v>
      </c>
      <c r="O420" s="186">
        <v>68600</v>
      </c>
      <c r="P420" s="186">
        <v>188000</v>
      </c>
      <c r="Q420" s="186">
        <v>605000</v>
      </c>
      <c r="R420" s="186">
        <v>49400</v>
      </c>
      <c r="S420" s="186">
        <v>44100</v>
      </c>
      <c r="T420" s="186">
        <v>333500</v>
      </c>
      <c r="U420" s="186">
        <v>17700</v>
      </c>
      <c r="V420" s="186">
        <v>19750</v>
      </c>
      <c r="W420" s="186">
        <v>43500</v>
      </c>
      <c r="X420" s="186">
        <v>26100</v>
      </c>
      <c r="Y420" s="186">
        <v>75200</v>
      </c>
      <c r="Z420" s="186">
        <v>35900</v>
      </c>
      <c r="AA420" s="186"/>
      <c r="AB420" s="186">
        <v>33300</v>
      </c>
      <c r="AC420" s="186">
        <v>51100</v>
      </c>
      <c r="AD420" s="186">
        <v>78000</v>
      </c>
      <c r="AE420" s="186">
        <v>75200</v>
      </c>
      <c r="AF420" s="186">
        <v>68500</v>
      </c>
      <c r="AG420" s="186">
        <v>36700</v>
      </c>
      <c r="AH420" s="186">
        <v>66900</v>
      </c>
      <c r="AI420" s="186">
        <v>68400</v>
      </c>
      <c r="AJ420" s="186">
        <v>133000</v>
      </c>
      <c r="AK420" s="186"/>
      <c r="AL420" s="186">
        <v>48550</v>
      </c>
      <c r="AM420" s="186">
        <v>82300</v>
      </c>
      <c r="AN420" s="186">
        <v>57200</v>
      </c>
      <c r="AO420" s="186">
        <v>40400</v>
      </c>
      <c r="AP420" s="186">
        <v>15800</v>
      </c>
      <c r="AQ420" s="186">
        <v>89300</v>
      </c>
      <c r="AR420" s="186">
        <v>79400</v>
      </c>
      <c r="AS420" s="186">
        <v>489500</v>
      </c>
      <c r="AT420" s="186">
        <v>144500</v>
      </c>
      <c r="AU420" s="186">
        <v>113000</v>
      </c>
      <c r="AV420" s="186">
        <v>194000</v>
      </c>
      <c r="AW420" s="186">
        <v>64200</v>
      </c>
      <c r="AX420" s="186">
        <v>13050</v>
      </c>
      <c r="AY420" s="189">
        <v>208.92</v>
      </c>
      <c r="AZ420" s="189">
        <v>12530.6</v>
      </c>
      <c r="BA420" s="268">
        <v>13017.24</v>
      </c>
    </row>
    <row r="421" spans="1:53" x14ac:dyDescent="0.25">
      <c r="A421" s="275">
        <v>39490</v>
      </c>
      <c r="B421" s="186">
        <v>57700</v>
      </c>
      <c r="C421" s="186">
        <v>10050</v>
      </c>
      <c r="D421" s="186">
        <v>17050</v>
      </c>
      <c r="E421" s="186">
        <v>17100</v>
      </c>
      <c r="F421" s="186">
        <v>34950</v>
      </c>
      <c r="G421" s="186">
        <v>23550</v>
      </c>
      <c r="H421" s="186">
        <v>50400</v>
      </c>
      <c r="I421" s="186">
        <v>112500</v>
      </c>
      <c r="J421" s="186">
        <v>333500</v>
      </c>
      <c r="K421" s="186">
        <v>56400</v>
      </c>
      <c r="L421" s="186">
        <v>573000</v>
      </c>
      <c r="M421" s="186">
        <v>41650</v>
      </c>
      <c r="N421" s="186">
        <v>29150</v>
      </c>
      <c r="O421" s="186">
        <v>68700</v>
      </c>
      <c r="P421" s="186">
        <v>183000</v>
      </c>
      <c r="Q421" s="186">
        <v>599000</v>
      </c>
      <c r="R421" s="186">
        <v>48850</v>
      </c>
      <c r="S421" s="186">
        <v>43850</v>
      </c>
      <c r="T421" s="186">
        <v>341500</v>
      </c>
      <c r="U421" s="186">
        <v>17750</v>
      </c>
      <c r="V421" s="186">
        <v>19950</v>
      </c>
      <c r="W421" s="186">
        <v>43800</v>
      </c>
      <c r="X421" s="186">
        <v>26250</v>
      </c>
      <c r="Y421" s="186">
        <v>75000</v>
      </c>
      <c r="Z421" s="186">
        <v>35400</v>
      </c>
      <c r="AA421" s="186"/>
      <c r="AB421" s="186">
        <v>33050</v>
      </c>
      <c r="AC421" s="186">
        <v>50500</v>
      </c>
      <c r="AD421" s="186">
        <v>79000</v>
      </c>
      <c r="AE421" s="186">
        <v>74500</v>
      </c>
      <c r="AF421" s="186">
        <v>68000</v>
      </c>
      <c r="AG421" s="186">
        <v>36400</v>
      </c>
      <c r="AH421" s="186">
        <v>67500</v>
      </c>
      <c r="AI421" s="186">
        <v>69000</v>
      </c>
      <c r="AJ421" s="186">
        <v>132500</v>
      </c>
      <c r="AK421" s="186"/>
      <c r="AL421" s="186">
        <v>49200</v>
      </c>
      <c r="AM421" s="186">
        <v>83400</v>
      </c>
      <c r="AN421" s="186">
        <v>59900</v>
      </c>
      <c r="AO421" s="186">
        <v>41600</v>
      </c>
      <c r="AP421" s="186">
        <v>15600</v>
      </c>
      <c r="AQ421" s="186">
        <v>88700</v>
      </c>
      <c r="AR421" s="186">
        <v>78900</v>
      </c>
      <c r="AS421" s="186">
        <v>496000</v>
      </c>
      <c r="AT421" s="186">
        <v>144500</v>
      </c>
      <c r="AU421" s="186">
        <v>109000</v>
      </c>
      <c r="AV421" s="186">
        <v>192000</v>
      </c>
      <c r="AW421" s="186">
        <v>63200</v>
      </c>
      <c r="AX421" s="186">
        <v>12900</v>
      </c>
      <c r="AY421" s="189">
        <v>209.01</v>
      </c>
      <c r="AZ421" s="189">
        <v>12736.69</v>
      </c>
      <c r="BA421" s="268">
        <v>13021.96</v>
      </c>
    </row>
    <row r="422" spans="1:53" x14ac:dyDescent="0.25">
      <c r="A422" s="275">
        <v>39491</v>
      </c>
      <c r="B422" s="186">
        <v>57000</v>
      </c>
      <c r="C422" s="186">
        <v>9980</v>
      </c>
      <c r="D422" s="186">
        <v>16750</v>
      </c>
      <c r="E422" s="186">
        <v>16500</v>
      </c>
      <c r="F422" s="186">
        <v>33450</v>
      </c>
      <c r="G422" s="186">
        <v>23550</v>
      </c>
      <c r="H422" s="186">
        <v>50900</v>
      </c>
      <c r="I422" s="186">
        <v>113000</v>
      </c>
      <c r="J422" s="186">
        <v>333500</v>
      </c>
      <c r="K422" s="186">
        <v>54900</v>
      </c>
      <c r="L422" s="186">
        <v>574000</v>
      </c>
      <c r="M422" s="186">
        <v>40200</v>
      </c>
      <c r="N422" s="186">
        <v>28300</v>
      </c>
      <c r="O422" s="186">
        <v>67000</v>
      </c>
      <c r="P422" s="186">
        <v>183000</v>
      </c>
      <c r="Q422" s="186">
        <v>599000</v>
      </c>
      <c r="R422" s="186">
        <v>47800</v>
      </c>
      <c r="S422" s="186">
        <v>43600</v>
      </c>
      <c r="T422" s="186">
        <v>351000</v>
      </c>
      <c r="U422" s="186">
        <v>17200</v>
      </c>
      <c r="V422" s="186">
        <v>19700</v>
      </c>
      <c r="W422" s="186">
        <v>43500</v>
      </c>
      <c r="X422" s="186">
        <v>25800</v>
      </c>
      <c r="Y422" s="186">
        <v>71000</v>
      </c>
      <c r="Z422" s="186">
        <v>34900</v>
      </c>
      <c r="AA422" s="186"/>
      <c r="AB422" s="186">
        <v>35400</v>
      </c>
      <c r="AC422" s="186">
        <v>49800</v>
      </c>
      <c r="AD422" s="186">
        <v>78000</v>
      </c>
      <c r="AE422" s="186">
        <v>72200</v>
      </c>
      <c r="AF422" s="186">
        <v>68200</v>
      </c>
      <c r="AG422" s="186">
        <v>37100</v>
      </c>
      <c r="AH422" s="186">
        <v>67800</v>
      </c>
      <c r="AI422" s="186">
        <v>67500</v>
      </c>
      <c r="AJ422" s="186">
        <v>128500</v>
      </c>
      <c r="AK422" s="186"/>
      <c r="AL422" s="186">
        <v>50000</v>
      </c>
      <c r="AM422" s="186">
        <v>83400</v>
      </c>
      <c r="AN422" s="186">
        <v>60800</v>
      </c>
      <c r="AO422" s="186">
        <v>41700</v>
      </c>
      <c r="AP422" s="186">
        <v>16350</v>
      </c>
      <c r="AQ422" s="186">
        <v>88500</v>
      </c>
      <c r="AR422" s="186">
        <v>76500</v>
      </c>
      <c r="AS422" s="186">
        <v>495000</v>
      </c>
      <c r="AT422" s="186">
        <v>140500</v>
      </c>
      <c r="AU422" s="186">
        <v>108500</v>
      </c>
      <c r="AV422" s="186">
        <v>189000</v>
      </c>
      <c r="AW422" s="186">
        <v>62600</v>
      </c>
      <c r="AX422" s="186">
        <v>12800</v>
      </c>
      <c r="AY422" s="189">
        <v>207.56</v>
      </c>
      <c r="AZ422" s="189">
        <v>12949.38</v>
      </c>
      <c r="BA422" s="268">
        <v>13068.3</v>
      </c>
    </row>
    <row r="423" spans="1:53" x14ac:dyDescent="0.25">
      <c r="A423" s="275">
        <v>39492</v>
      </c>
      <c r="B423" s="186">
        <v>59600</v>
      </c>
      <c r="C423" s="186">
        <v>10200</v>
      </c>
      <c r="D423" s="186">
        <v>16550</v>
      </c>
      <c r="E423" s="186">
        <v>17300</v>
      </c>
      <c r="F423" s="186">
        <v>35100</v>
      </c>
      <c r="G423" s="186">
        <v>24300</v>
      </c>
      <c r="H423" s="186">
        <v>51900</v>
      </c>
      <c r="I423" s="186">
        <v>126000</v>
      </c>
      <c r="J423" s="186">
        <v>337000</v>
      </c>
      <c r="K423" s="186">
        <v>58400</v>
      </c>
      <c r="L423" s="186">
        <v>593000</v>
      </c>
      <c r="M423" s="186">
        <v>41500</v>
      </c>
      <c r="N423" s="186">
        <v>29650</v>
      </c>
      <c r="O423" s="186">
        <v>71300</v>
      </c>
      <c r="P423" s="186">
        <v>188500</v>
      </c>
      <c r="Q423" s="186">
        <v>610000</v>
      </c>
      <c r="R423" s="186">
        <v>50500</v>
      </c>
      <c r="S423" s="186">
        <v>40700</v>
      </c>
      <c r="T423" s="186">
        <v>366000</v>
      </c>
      <c r="U423" s="186">
        <v>17650</v>
      </c>
      <c r="V423" s="186">
        <v>20650</v>
      </c>
      <c r="W423" s="186">
        <v>44300</v>
      </c>
      <c r="X423" s="186">
        <v>26200</v>
      </c>
      <c r="Y423" s="186">
        <v>72800</v>
      </c>
      <c r="Z423" s="186">
        <v>35750</v>
      </c>
      <c r="AA423" s="186"/>
      <c r="AB423" s="186">
        <v>37400</v>
      </c>
      <c r="AC423" s="186">
        <v>53600</v>
      </c>
      <c r="AD423" s="186">
        <v>82200</v>
      </c>
      <c r="AE423" s="186">
        <v>74000</v>
      </c>
      <c r="AF423" s="186">
        <v>71200</v>
      </c>
      <c r="AG423" s="186">
        <v>40000</v>
      </c>
      <c r="AH423" s="186">
        <v>70000</v>
      </c>
      <c r="AI423" s="186">
        <v>69500</v>
      </c>
      <c r="AJ423" s="186">
        <v>135000</v>
      </c>
      <c r="AK423" s="186"/>
      <c r="AL423" s="186">
        <v>52200</v>
      </c>
      <c r="AM423" s="186">
        <v>82800</v>
      </c>
      <c r="AN423" s="186">
        <v>64900</v>
      </c>
      <c r="AO423" s="186">
        <v>43600</v>
      </c>
      <c r="AP423" s="186">
        <v>17000</v>
      </c>
      <c r="AQ423" s="186">
        <v>93300</v>
      </c>
      <c r="AR423" s="186">
        <v>82700</v>
      </c>
      <c r="AS423" s="186">
        <v>517000</v>
      </c>
      <c r="AT423" s="186">
        <v>155000</v>
      </c>
      <c r="AU423" s="186">
        <v>124500</v>
      </c>
      <c r="AV423" s="186">
        <v>191500</v>
      </c>
      <c r="AW423" s="186">
        <v>64000</v>
      </c>
      <c r="AX423" s="186">
        <v>13600</v>
      </c>
      <c r="AY423" s="189">
        <v>216.2</v>
      </c>
      <c r="AZ423" s="189">
        <v>13550.99</v>
      </c>
      <c r="BA423" s="268">
        <v>13626.45</v>
      </c>
    </row>
    <row r="424" spans="1:53" x14ac:dyDescent="0.25">
      <c r="A424" s="275">
        <v>39493</v>
      </c>
      <c r="B424" s="186">
        <v>58500</v>
      </c>
      <c r="C424" s="186">
        <v>10250</v>
      </c>
      <c r="D424" s="186">
        <v>15900</v>
      </c>
      <c r="E424" s="186">
        <v>17400</v>
      </c>
      <c r="F424" s="186">
        <v>37300</v>
      </c>
      <c r="G424" s="186">
        <v>24200</v>
      </c>
      <c r="H424" s="186">
        <v>51600</v>
      </c>
      <c r="I424" s="186">
        <v>127500</v>
      </c>
      <c r="J424" s="186">
        <v>342000</v>
      </c>
      <c r="K424" s="186">
        <v>59400</v>
      </c>
      <c r="L424" s="186">
        <v>586000</v>
      </c>
      <c r="M424" s="186">
        <v>40700</v>
      </c>
      <c r="N424" s="186">
        <v>30750</v>
      </c>
      <c r="O424" s="186">
        <v>68900</v>
      </c>
      <c r="P424" s="186">
        <v>184000</v>
      </c>
      <c r="Q424" s="186">
        <v>594000</v>
      </c>
      <c r="R424" s="186">
        <v>48750</v>
      </c>
      <c r="S424" s="186">
        <v>39200</v>
      </c>
      <c r="T424" s="186">
        <v>374000</v>
      </c>
      <c r="U424" s="186">
        <v>17700</v>
      </c>
      <c r="V424" s="186">
        <v>20950</v>
      </c>
      <c r="W424" s="186">
        <v>43550</v>
      </c>
      <c r="X424" s="186">
        <v>26000</v>
      </c>
      <c r="Y424" s="186">
        <v>71700</v>
      </c>
      <c r="Z424" s="186">
        <v>35150</v>
      </c>
      <c r="AA424" s="186"/>
      <c r="AB424" s="186">
        <v>37900</v>
      </c>
      <c r="AC424" s="186">
        <v>56100</v>
      </c>
      <c r="AD424" s="186">
        <v>83000</v>
      </c>
      <c r="AE424" s="186">
        <v>73300</v>
      </c>
      <c r="AF424" s="186">
        <v>70400</v>
      </c>
      <c r="AG424" s="186">
        <v>39250</v>
      </c>
      <c r="AH424" s="186">
        <v>70400</v>
      </c>
      <c r="AI424" s="186">
        <v>69100</v>
      </c>
      <c r="AJ424" s="186">
        <v>136000</v>
      </c>
      <c r="AK424" s="186"/>
      <c r="AL424" s="186">
        <v>48900</v>
      </c>
      <c r="AM424" s="186">
        <v>79700</v>
      </c>
      <c r="AN424" s="186">
        <v>65900</v>
      </c>
      <c r="AO424" s="186">
        <v>43900</v>
      </c>
      <c r="AP424" s="186">
        <v>17600</v>
      </c>
      <c r="AQ424" s="186">
        <v>95500</v>
      </c>
      <c r="AR424" s="186">
        <v>84100</v>
      </c>
      <c r="AS424" s="186">
        <v>516000</v>
      </c>
      <c r="AT424" s="186">
        <v>155500</v>
      </c>
      <c r="AU424" s="186">
        <v>123000</v>
      </c>
      <c r="AV424" s="186">
        <v>194000</v>
      </c>
      <c r="AW424" s="186">
        <v>63600</v>
      </c>
      <c r="AX424" s="186">
        <v>13000</v>
      </c>
      <c r="AY424" s="189">
        <v>215.38</v>
      </c>
      <c r="AZ424" s="189">
        <v>13843.52</v>
      </c>
      <c r="BA424" s="268">
        <v>13622.56</v>
      </c>
    </row>
    <row r="425" spans="1:53" x14ac:dyDescent="0.25">
      <c r="A425" s="275">
        <v>39494</v>
      </c>
      <c r="B425" s="186">
        <v>58500</v>
      </c>
      <c r="C425" s="186">
        <v>10250</v>
      </c>
      <c r="D425" s="186">
        <v>15900</v>
      </c>
      <c r="E425" s="186">
        <v>17400</v>
      </c>
      <c r="F425" s="186">
        <v>37300</v>
      </c>
      <c r="G425" s="186">
        <v>24200</v>
      </c>
      <c r="H425" s="186">
        <v>51600</v>
      </c>
      <c r="I425" s="186">
        <v>127500</v>
      </c>
      <c r="J425" s="186">
        <v>342000</v>
      </c>
      <c r="K425" s="186">
        <v>59400</v>
      </c>
      <c r="L425" s="186">
        <v>586000</v>
      </c>
      <c r="M425" s="186">
        <v>40700</v>
      </c>
      <c r="N425" s="186">
        <v>30750</v>
      </c>
      <c r="O425" s="186">
        <v>68900</v>
      </c>
      <c r="P425" s="186">
        <v>184000</v>
      </c>
      <c r="Q425" s="186">
        <v>594000</v>
      </c>
      <c r="R425" s="186">
        <v>48750</v>
      </c>
      <c r="S425" s="186">
        <v>39200</v>
      </c>
      <c r="T425" s="186">
        <v>374000</v>
      </c>
      <c r="U425" s="186">
        <v>17700</v>
      </c>
      <c r="V425" s="186">
        <v>20950</v>
      </c>
      <c r="W425" s="186">
        <v>43550</v>
      </c>
      <c r="X425" s="186">
        <v>26000</v>
      </c>
      <c r="Y425" s="186">
        <v>71700</v>
      </c>
      <c r="Z425" s="186">
        <v>35150</v>
      </c>
      <c r="AA425" s="186"/>
      <c r="AB425" s="186">
        <v>37900</v>
      </c>
      <c r="AC425" s="186">
        <v>56100</v>
      </c>
      <c r="AD425" s="186">
        <v>83000</v>
      </c>
      <c r="AE425" s="186">
        <v>73300</v>
      </c>
      <c r="AF425" s="186">
        <v>70400</v>
      </c>
      <c r="AG425" s="186">
        <v>39250</v>
      </c>
      <c r="AH425" s="186">
        <v>70400</v>
      </c>
      <c r="AI425" s="186">
        <v>69100</v>
      </c>
      <c r="AJ425" s="186">
        <v>136000</v>
      </c>
      <c r="AK425" s="186"/>
      <c r="AL425" s="186">
        <v>48900</v>
      </c>
      <c r="AM425" s="186">
        <v>79700</v>
      </c>
      <c r="AN425" s="186">
        <v>65900</v>
      </c>
      <c r="AO425" s="186">
        <v>43900</v>
      </c>
      <c r="AP425" s="186">
        <v>17600</v>
      </c>
      <c r="AQ425" s="186">
        <v>95500</v>
      </c>
      <c r="AR425" s="186">
        <v>84100</v>
      </c>
      <c r="AS425" s="186">
        <v>516000</v>
      </c>
      <c r="AT425" s="186">
        <v>155500</v>
      </c>
      <c r="AU425" s="186">
        <v>123000</v>
      </c>
      <c r="AV425" s="186">
        <v>194000</v>
      </c>
      <c r="AW425" s="186">
        <v>63600</v>
      </c>
      <c r="AX425" s="186">
        <v>13000</v>
      </c>
      <c r="AY425" s="189">
        <v>215.38</v>
      </c>
      <c r="AZ425" s="189">
        <v>13843.52</v>
      </c>
      <c r="BA425" s="268">
        <v>13622.56</v>
      </c>
    </row>
    <row r="426" spans="1:53" x14ac:dyDescent="0.25">
      <c r="A426" s="275">
        <v>39495</v>
      </c>
      <c r="B426" s="186">
        <v>58500</v>
      </c>
      <c r="C426" s="186">
        <v>10250</v>
      </c>
      <c r="D426" s="186">
        <v>15900</v>
      </c>
      <c r="E426" s="186">
        <v>17400</v>
      </c>
      <c r="F426" s="186">
        <v>37300</v>
      </c>
      <c r="G426" s="186">
        <v>24200</v>
      </c>
      <c r="H426" s="186">
        <v>51600</v>
      </c>
      <c r="I426" s="186">
        <v>127500</v>
      </c>
      <c r="J426" s="186">
        <v>342000</v>
      </c>
      <c r="K426" s="186">
        <v>59400</v>
      </c>
      <c r="L426" s="186">
        <v>586000</v>
      </c>
      <c r="M426" s="186">
        <v>40700</v>
      </c>
      <c r="N426" s="186">
        <v>30750</v>
      </c>
      <c r="O426" s="186">
        <v>68900</v>
      </c>
      <c r="P426" s="186">
        <v>184000</v>
      </c>
      <c r="Q426" s="186">
        <v>594000</v>
      </c>
      <c r="R426" s="186">
        <v>48750</v>
      </c>
      <c r="S426" s="186">
        <v>39200</v>
      </c>
      <c r="T426" s="186">
        <v>374000</v>
      </c>
      <c r="U426" s="186">
        <v>17700</v>
      </c>
      <c r="V426" s="186">
        <v>20950</v>
      </c>
      <c r="W426" s="186">
        <v>43550</v>
      </c>
      <c r="X426" s="186">
        <v>26000</v>
      </c>
      <c r="Y426" s="186">
        <v>71700</v>
      </c>
      <c r="Z426" s="186">
        <v>35150</v>
      </c>
      <c r="AA426" s="186"/>
      <c r="AB426" s="186">
        <v>37900</v>
      </c>
      <c r="AC426" s="186">
        <v>56100</v>
      </c>
      <c r="AD426" s="186">
        <v>83000</v>
      </c>
      <c r="AE426" s="186">
        <v>73300</v>
      </c>
      <c r="AF426" s="186">
        <v>70400</v>
      </c>
      <c r="AG426" s="186">
        <v>39250</v>
      </c>
      <c r="AH426" s="186">
        <v>70400</v>
      </c>
      <c r="AI426" s="186">
        <v>69100</v>
      </c>
      <c r="AJ426" s="186">
        <v>136000</v>
      </c>
      <c r="AK426" s="186"/>
      <c r="AL426" s="186">
        <v>48900</v>
      </c>
      <c r="AM426" s="186">
        <v>79700</v>
      </c>
      <c r="AN426" s="186">
        <v>65900</v>
      </c>
      <c r="AO426" s="186">
        <v>43900</v>
      </c>
      <c r="AP426" s="186">
        <v>17600</v>
      </c>
      <c r="AQ426" s="186">
        <v>95500</v>
      </c>
      <c r="AR426" s="186">
        <v>84100</v>
      </c>
      <c r="AS426" s="186">
        <v>516000</v>
      </c>
      <c r="AT426" s="186">
        <v>155500</v>
      </c>
      <c r="AU426" s="186">
        <v>123000</v>
      </c>
      <c r="AV426" s="186">
        <v>194000</v>
      </c>
      <c r="AW426" s="186">
        <v>63600</v>
      </c>
      <c r="AX426" s="186">
        <v>13000</v>
      </c>
      <c r="AY426" s="189">
        <v>215.38</v>
      </c>
      <c r="AZ426" s="189">
        <v>13843.52</v>
      </c>
      <c r="BA426" s="268">
        <v>13622.56</v>
      </c>
    </row>
    <row r="427" spans="1:53" x14ac:dyDescent="0.25">
      <c r="A427" s="275">
        <v>39496</v>
      </c>
      <c r="B427" s="186">
        <v>59500</v>
      </c>
      <c r="C427" s="186">
        <v>10200</v>
      </c>
      <c r="D427" s="186">
        <v>15800</v>
      </c>
      <c r="E427" s="186">
        <v>18600</v>
      </c>
      <c r="F427" s="186">
        <v>37800</v>
      </c>
      <c r="G427" s="186">
        <v>23850</v>
      </c>
      <c r="H427" s="186">
        <v>50400</v>
      </c>
      <c r="I427" s="186">
        <v>125000</v>
      </c>
      <c r="J427" s="186">
        <v>336000</v>
      </c>
      <c r="K427" s="186">
        <v>59900</v>
      </c>
      <c r="L427" s="186">
        <v>577000</v>
      </c>
      <c r="M427" s="186">
        <v>41000</v>
      </c>
      <c r="N427" s="186">
        <v>30250</v>
      </c>
      <c r="O427" s="186">
        <v>68000</v>
      </c>
      <c r="P427" s="186">
        <v>186500</v>
      </c>
      <c r="Q427" s="186">
        <v>594000</v>
      </c>
      <c r="R427" s="186">
        <v>49100</v>
      </c>
      <c r="S427" s="186">
        <v>38600</v>
      </c>
      <c r="T427" s="186">
        <v>373000</v>
      </c>
      <c r="U427" s="186">
        <v>17450</v>
      </c>
      <c r="V427" s="186">
        <v>21000</v>
      </c>
      <c r="W427" s="186">
        <v>44000</v>
      </c>
      <c r="X427" s="186">
        <v>25650</v>
      </c>
      <c r="Y427" s="186">
        <v>72000</v>
      </c>
      <c r="Z427" s="186">
        <v>34850</v>
      </c>
      <c r="AA427" s="186"/>
      <c r="AB427" s="186">
        <v>37700</v>
      </c>
      <c r="AC427" s="186">
        <v>57000</v>
      </c>
      <c r="AD427" s="186">
        <v>86300</v>
      </c>
      <c r="AE427" s="186">
        <v>73000</v>
      </c>
      <c r="AF427" s="186">
        <v>71900</v>
      </c>
      <c r="AG427" s="186">
        <v>39400</v>
      </c>
      <c r="AH427" s="186">
        <v>70200</v>
      </c>
      <c r="AI427" s="186">
        <v>68800</v>
      </c>
      <c r="AJ427" s="186">
        <v>142500</v>
      </c>
      <c r="AK427" s="186"/>
      <c r="AL427" s="186">
        <v>49700</v>
      </c>
      <c r="AM427" s="186">
        <v>79700</v>
      </c>
      <c r="AN427" s="186">
        <v>65100</v>
      </c>
      <c r="AO427" s="186">
        <v>43150</v>
      </c>
      <c r="AP427" s="186">
        <v>17250</v>
      </c>
      <c r="AQ427" s="186">
        <v>94500</v>
      </c>
      <c r="AR427" s="186">
        <v>83100</v>
      </c>
      <c r="AS427" s="186">
        <v>515000</v>
      </c>
      <c r="AT427" s="186">
        <v>161500</v>
      </c>
      <c r="AU427" s="186">
        <v>125500</v>
      </c>
      <c r="AV427" s="186">
        <v>192000</v>
      </c>
      <c r="AW427" s="186">
        <v>64800</v>
      </c>
      <c r="AX427" s="186">
        <v>12950</v>
      </c>
      <c r="AY427" s="189">
        <v>215.46</v>
      </c>
      <c r="AZ427" s="189">
        <v>13630.25</v>
      </c>
      <c r="BA427" s="268">
        <v>13635.4</v>
      </c>
    </row>
    <row r="428" spans="1:53" x14ac:dyDescent="0.25">
      <c r="A428" s="275">
        <v>39497</v>
      </c>
      <c r="B428" s="186">
        <v>59700</v>
      </c>
      <c r="C428" s="186">
        <v>10450</v>
      </c>
      <c r="D428" s="186">
        <v>15700</v>
      </c>
      <c r="E428" s="186">
        <v>18600</v>
      </c>
      <c r="F428" s="186">
        <v>39600</v>
      </c>
      <c r="G428" s="186">
        <v>24300</v>
      </c>
      <c r="H428" s="186">
        <v>53600</v>
      </c>
      <c r="I428" s="186">
        <v>129500</v>
      </c>
      <c r="J428" s="186">
        <v>340000</v>
      </c>
      <c r="K428" s="186">
        <v>61100</v>
      </c>
      <c r="L428" s="186">
        <v>587000</v>
      </c>
      <c r="M428" s="186">
        <v>43400</v>
      </c>
      <c r="N428" s="186">
        <v>31000</v>
      </c>
      <c r="O428" s="186">
        <v>73900</v>
      </c>
      <c r="P428" s="186">
        <v>196500</v>
      </c>
      <c r="Q428" s="186">
        <v>600000</v>
      </c>
      <c r="R428" s="186">
        <v>49900</v>
      </c>
      <c r="S428" s="186">
        <v>39200</v>
      </c>
      <c r="T428" s="186">
        <v>384500</v>
      </c>
      <c r="U428" s="186">
        <v>17950</v>
      </c>
      <c r="V428" s="186">
        <v>21400</v>
      </c>
      <c r="W428" s="186">
        <v>42150</v>
      </c>
      <c r="X428" s="186">
        <v>25500</v>
      </c>
      <c r="Y428" s="186">
        <v>70900</v>
      </c>
      <c r="Z428" s="186">
        <v>35000</v>
      </c>
      <c r="AA428" s="186"/>
      <c r="AB428" s="186">
        <v>38100</v>
      </c>
      <c r="AC428" s="186">
        <v>58700</v>
      </c>
      <c r="AD428" s="186">
        <v>87100</v>
      </c>
      <c r="AE428" s="186">
        <v>72400</v>
      </c>
      <c r="AF428" s="186">
        <v>71300</v>
      </c>
      <c r="AG428" s="186">
        <v>40550</v>
      </c>
      <c r="AH428" s="186">
        <v>71200</v>
      </c>
      <c r="AI428" s="186">
        <v>68900</v>
      </c>
      <c r="AJ428" s="186">
        <v>145500</v>
      </c>
      <c r="AK428" s="186"/>
      <c r="AL428" s="186">
        <v>49000</v>
      </c>
      <c r="AM428" s="186">
        <v>80400</v>
      </c>
      <c r="AN428" s="186">
        <v>65700</v>
      </c>
      <c r="AO428" s="186">
        <v>43300</v>
      </c>
      <c r="AP428" s="186">
        <v>17350</v>
      </c>
      <c r="AQ428" s="186">
        <v>94700</v>
      </c>
      <c r="AR428" s="186">
        <v>84000</v>
      </c>
      <c r="AS428" s="186">
        <v>520000</v>
      </c>
      <c r="AT428" s="186">
        <v>157500</v>
      </c>
      <c r="AU428" s="186">
        <v>127500</v>
      </c>
      <c r="AV428" s="186">
        <v>193000</v>
      </c>
      <c r="AW428" s="186">
        <v>67400</v>
      </c>
      <c r="AX428" s="186">
        <v>13200</v>
      </c>
      <c r="AY428" s="189">
        <v>218.37</v>
      </c>
      <c r="AZ428" s="189">
        <v>13972.94</v>
      </c>
      <c r="BA428" s="268">
        <v>13757.91</v>
      </c>
    </row>
    <row r="429" spans="1:53" x14ac:dyDescent="0.25">
      <c r="A429" s="275">
        <v>39498</v>
      </c>
      <c r="B429" s="186">
        <v>58100</v>
      </c>
      <c r="C429" s="186">
        <v>10200</v>
      </c>
      <c r="D429" s="186">
        <v>15550</v>
      </c>
      <c r="E429" s="186">
        <v>19600</v>
      </c>
      <c r="F429" s="186">
        <v>38700</v>
      </c>
      <c r="G429" s="186">
        <v>23700</v>
      </c>
      <c r="H429" s="186">
        <v>52100</v>
      </c>
      <c r="I429" s="186">
        <v>128500</v>
      </c>
      <c r="J429" s="186">
        <v>335000</v>
      </c>
      <c r="K429" s="186">
        <v>61100</v>
      </c>
      <c r="L429" s="186">
        <v>578000</v>
      </c>
      <c r="M429" s="186">
        <v>42900</v>
      </c>
      <c r="N429" s="186">
        <v>29700</v>
      </c>
      <c r="O429" s="186">
        <v>71900</v>
      </c>
      <c r="P429" s="186">
        <v>195000</v>
      </c>
      <c r="Q429" s="186">
        <v>586000</v>
      </c>
      <c r="R429" s="186">
        <v>48750</v>
      </c>
      <c r="S429" s="186">
        <v>40450</v>
      </c>
      <c r="T429" s="186">
        <v>373500</v>
      </c>
      <c r="U429" s="186">
        <v>17700</v>
      </c>
      <c r="V429" s="186">
        <v>20800</v>
      </c>
      <c r="W429" s="186">
        <v>40200</v>
      </c>
      <c r="X429" s="186">
        <v>24600</v>
      </c>
      <c r="Y429" s="186">
        <v>73400</v>
      </c>
      <c r="Z429" s="186">
        <v>34000</v>
      </c>
      <c r="AA429" s="186"/>
      <c r="AB429" s="186">
        <v>36550</v>
      </c>
      <c r="AC429" s="186">
        <v>56100</v>
      </c>
      <c r="AD429" s="186">
        <v>86000</v>
      </c>
      <c r="AE429" s="186">
        <v>69500</v>
      </c>
      <c r="AF429" s="186">
        <v>69500</v>
      </c>
      <c r="AG429" s="186">
        <v>39700</v>
      </c>
      <c r="AH429" s="186">
        <v>70800</v>
      </c>
      <c r="AI429" s="186">
        <v>67200</v>
      </c>
      <c r="AJ429" s="186">
        <v>139500</v>
      </c>
      <c r="AK429" s="186"/>
      <c r="AL429" s="186">
        <v>47950</v>
      </c>
      <c r="AM429" s="186">
        <v>80600</v>
      </c>
      <c r="AN429" s="186">
        <v>62800</v>
      </c>
      <c r="AO429" s="186">
        <v>42050</v>
      </c>
      <c r="AP429" s="186">
        <v>17600</v>
      </c>
      <c r="AQ429" s="186">
        <v>92100</v>
      </c>
      <c r="AR429" s="186">
        <v>78800</v>
      </c>
      <c r="AS429" s="186">
        <v>507000</v>
      </c>
      <c r="AT429" s="186">
        <v>155500</v>
      </c>
      <c r="AU429" s="186">
        <v>121500</v>
      </c>
      <c r="AV429" s="186">
        <v>194000</v>
      </c>
      <c r="AW429" s="186">
        <v>66100</v>
      </c>
      <c r="AX429" s="186">
        <v>13050</v>
      </c>
      <c r="AY429" s="189">
        <v>213.84</v>
      </c>
      <c r="AZ429" s="189">
        <v>13552.82</v>
      </c>
      <c r="BA429" s="268">
        <v>13310.37</v>
      </c>
    </row>
    <row r="430" spans="1:53" x14ac:dyDescent="0.25">
      <c r="A430" s="275">
        <v>39499</v>
      </c>
      <c r="B430" s="186">
        <v>59500</v>
      </c>
      <c r="C430" s="186">
        <v>10200</v>
      </c>
      <c r="D430" s="186">
        <v>15350</v>
      </c>
      <c r="E430" s="186">
        <v>19700</v>
      </c>
      <c r="F430" s="186">
        <v>38050</v>
      </c>
      <c r="G430" s="186">
        <v>23700</v>
      </c>
      <c r="H430" s="186">
        <v>53500</v>
      </c>
      <c r="I430" s="186">
        <v>134500</v>
      </c>
      <c r="J430" s="186">
        <v>336500</v>
      </c>
      <c r="K430" s="186">
        <v>61400</v>
      </c>
      <c r="L430" s="186">
        <v>594000</v>
      </c>
      <c r="M430" s="186">
        <v>43400</v>
      </c>
      <c r="N430" s="186">
        <v>29950</v>
      </c>
      <c r="O430" s="186">
        <v>71000</v>
      </c>
      <c r="P430" s="186">
        <v>200500</v>
      </c>
      <c r="Q430" s="186">
        <v>585000</v>
      </c>
      <c r="R430" s="186">
        <v>50700</v>
      </c>
      <c r="S430" s="186">
        <v>39750</v>
      </c>
      <c r="T430" s="186">
        <v>365500</v>
      </c>
      <c r="U430" s="186">
        <v>17600</v>
      </c>
      <c r="V430" s="186">
        <v>20700</v>
      </c>
      <c r="W430" s="186">
        <v>40900</v>
      </c>
      <c r="X430" s="186">
        <v>24550</v>
      </c>
      <c r="Y430" s="186">
        <v>73300</v>
      </c>
      <c r="Z430" s="186">
        <v>34100</v>
      </c>
      <c r="AA430" s="186"/>
      <c r="AB430" s="186">
        <v>36350</v>
      </c>
      <c r="AC430" s="186">
        <v>56300</v>
      </c>
      <c r="AD430" s="186">
        <v>87000</v>
      </c>
      <c r="AE430" s="186">
        <v>69700</v>
      </c>
      <c r="AF430" s="186">
        <v>69000</v>
      </c>
      <c r="AG430" s="186">
        <v>40000</v>
      </c>
      <c r="AH430" s="186">
        <v>72400</v>
      </c>
      <c r="AI430" s="186">
        <v>67100</v>
      </c>
      <c r="AJ430" s="186">
        <v>146000</v>
      </c>
      <c r="AK430" s="186"/>
      <c r="AL430" s="186">
        <v>47800</v>
      </c>
      <c r="AM430" s="186">
        <v>82100</v>
      </c>
      <c r="AN430" s="186">
        <v>63400</v>
      </c>
      <c r="AO430" s="186">
        <v>43500</v>
      </c>
      <c r="AP430" s="186">
        <v>17700</v>
      </c>
      <c r="AQ430" s="186">
        <v>94400</v>
      </c>
      <c r="AR430" s="186">
        <v>78100</v>
      </c>
      <c r="AS430" s="186">
        <v>507000</v>
      </c>
      <c r="AT430" s="186">
        <v>168000</v>
      </c>
      <c r="AU430" s="186">
        <v>124500</v>
      </c>
      <c r="AV430" s="186">
        <v>202000</v>
      </c>
      <c r="AW430" s="186">
        <v>67600</v>
      </c>
      <c r="AX430" s="186">
        <v>13100</v>
      </c>
      <c r="AY430" s="189">
        <v>216.38</v>
      </c>
      <c r="AZ430" s="189">
        <v>13561.88</v>
      </c>
      <c r="BA430" s="268">
        <v>13688.28</v>
      </c>
    </row>
    <row r="431" spans="1:53" x14ac:dyDescent="0.25">
      <c r="A431" s="275">
        <v>39500</v>
      </c>
      <c r="B431" s="186">
        <v>58800</v>
      </c>
      <c r="C431" s="186">
        <v>9800</v>
      </c>
      <c r="D431" s="186">
        <v>15200</v>
      </c>
      <c r="E431" s="186">
        <v>19050</v>
      </c>
      <c r="F431" s="186">
        <v>37500</v>
      </c>
      <c r="G431" s="186">
        <v>23300</v>
      </c>
      <c r="H431" s="186">
        <v>52700</v>
      </c>
      <c r="I431" s="186">
        <v>133500</v>
      </c>
      <c r="J431" s="186">
        <v>334000</v>
      </c>
      <c r="K431" s="186">
        <v>62000</v>
      </c>
      <c r="L431" s="186">
        <v>582000</v>
      </c>
      <c r="M431" s="186">
        <v>44000</v>
      </c>
      <c r="N431" s="186">
        <v>29950</v>
      </c>
      <c r="O431" s="186">
        <v>69600</v>
      </c>
      <c r="P431" s="186">
        <v>201000</v>
      </c>
      <c r="Q431" s="186">
        <v>573000</v>
      </c>
      <c r="R431" s="186">
        <v>49850</v>
      </c>
      <c r="S431" s="186">
        <v>39050</v>
      </c>
      <c r="T431" s="186">
        <v>359500</v>
      </c>
      <c r="U431" s="186">
        <v>17600</v>
      </c>
      <c r="V431" s="186">
        <v>20150</v>
      </c>
      <c r="W431" s="186">
        <v>40250</v>
      </c>
      <c r="X431" s="186">
        <v>23750</v>
      </c>
      <c r="Y431" s="186">
        <v>73500</v>
      </c>
      <c r="Z431" s="186">
        <v>33450</v>
      </c>
      <c r="AA431" s="186"/>
      <c r="AB431" s="186">
        <v>35650</v>
      </c>
      <c r="AC431" s="186">
        <v>56700</v>
      </c>
      <c r="AD431" s="186">
        <v>88600</v>
      </c>
      <c r="AE431" s="186">
        <v>69700</v>
      </c>
      <c r="AF431" s="186">
        <v>66000</v>
      </c>
      <c r="AG431" s="186">
        <v>39900</v>
      </c>
      <c r="AH431" s="186">
        <v>71900</v>
      </c>
      <c r="AI431" s="186">
        <v>66300</v>
      </c>
      <c r="AJ431" s="186">
        <v>147000</v>
      </c>
      <c r="AK431" s="186"/>
      <c r="AL431" s="186">
        <v>47300</v>
      </c>
      <c r="AM431" s="186">
        <v>81400</v>
      </c>
      <c r="AN431" s="186">
        <v>65100</v>
      </c>
      <c r="AO431" s="186">
        <v>44000</v>
      </c>
      <c r="AP431" s="186">
        <v>17700</v>
      </c>
      <c r="AQ431" s="186">
        <v>96000</v>
      </c>
      <c r="AR431" s="186">
        <v>74900</v>
      </c>
      <c r="AS431" s="186">
        <v>493000</v>
      </c>
      <c r="AT431" s="186">
        <v>171000</v>
      </c>
      <c r="AU431" s="186">
        <v>119500</v>
      </c>
      <c r="AV431" s="186">
        <v>203000</v>
      </c>
      <c r="AW431" s="186">
        <v>65500</v>
      </c>
      <c r="AX431" s="186">
        <v>13100</v>
      </c>
      <c r="AY431" s="189">
        <v>213.73</v>
      </c>
      <c r="AZ431" s="189">
        <v>13336.89</v>
      </c>
      <c r="BA431" s="268">
        <v>13500.46</v>
      </c>
    </row>
    <row r="432" spans="1:53" x14ac:dyDescent="0.25">
      <c r="A432" s="275">
        <v>39501</v>
      </c>
      <c r="B432" s="186">
        <v>58800</v>
      </c>
      <c r="C432" s="186">
        <v>9800</v>
      </c>
      <c r="D432" s="186">
        <v>15200</v>
      </c>
      <c r="E432" s="186">
        <v>19050</v>
      </c>
      <c r="F432" s="186">
        <v>37500</v>
      </c>
      <c r="G432" s="186">
        <v>23300</v>
      </c>
      <c r="H432" s="186">
        <v>52700</v>
      </c>
      <c r="I432" s="186">
        <v>133500</v>
      </c>
      <c r="J432" s="186">
        <v>334000</v>
      </c>
      <c r="K432" s="186">
        <v>62000</v>
      </c>
      <c r="L432" s="186">
        <v>582000</v>
      </c>
      <c r="M432" s="186">
        <v>44000</v>
      </c>
      <c r="N432" s="186">
        <v>29950</v>
      </c>
      <c r="O432" s="186">
        <v>69600</v>
      </c>
      <c r="P432" s="186">
        <v>201000</v>
      </c>
      <c r="Q432" s="186">
        <v>573000</v>
      </c>
      <c r="R432" s="186">
        <v>49850</v>
      </c>
      <c r="S432" s="186">
        <v>39050</v>
      </c>
      <c r="T432" s="186">
        <v>359500</v>
      </c>
      <c r="U432" s="186">
        <v>17600</v>
      </c>
      <c r="V432" s="186">
        <v>20150</v>
      </c>
      <c r="W432" s="186">
        <v>40250</v>
      </c>
      <c r="X432" s="186">
        <v>23750</v>
      </c>
      <c r="Y432" s="186">
        <v>73500</v>
      </c>
      <c r="Z432" s="186">
        <v>33450</v>
      </c>
      <c r="AA432" s="186"/>
      <c r="AB432" s="186">
        <v>35650</v>
      </c>
      <c r="AC432" s="186">
        <v>56700</v>
      </c>
      <c r="AD432" s="186">
        <v>88600</v>
      </c>
      <c r="AE432" s="186">
        <v>69700</v>
      </c>
      <c r="AF432" s="186">
        <v>66000</v>
      </c>
      <c r="AG432" s="186">
        <v>39900</v>
      </c>
      <c r="AH432" s="186">
        <v>71900</v>
      </c>
      <c r="AI432" s="186">
        <v>66300</v>
      </c>
      <c r="AJ432" s="186">
        <v>147000</v>
      </c>
      <c r="AK432" s="186"/>
      <c r="AL432" s="186">
        <v>47300</v>
      </c>
      <c r="AM432" s="186">
        <v>81400</v>
      </c>
      <c r="AN432" s="186">
        <v>65100</v>
      </c>
      <c r="AO432" s="186">
        <v>44000</v>
      </c>
      <c r="AP432" s="186">
        <v>17700</v>
      </c>
      <c r="AQ432" s="186">
        <v>96000</v>
      </c>
      <c r="AR432" s="186">
        <v>74900</v>
      </c>
      <c r="AS432" s="186">
        <v>493000</v>
      </c>
      <c r="AT432" s="186">
        <v>171000</v>
      </c>
      <c r="AU432" s="186">
        <v>119500</v>
      </c>
      <c r="AV432" s="186">
        <v>203000</v>
      </c>
      <c r="AW432" s="186">
        <v>65500</v>
      </c>
      <c r="AX432" s="186">
        <v>13100</v>
      </c>
      <c r="AY432" s="189">
        <v>213.73</v>
      </c>
      <c r="AZ432" s="189">
        <v>13336.89</v>
      </c>
      <c r="BA432" s="268">
        <v>13500.46</v>
      </c>
    </row>
    <row r="433" spans="1:53" x14ac:dyDescent="0.25">
      <c r="A433" s="275">
        <v>39502</v>
      </c>
      <c r="B433" s="186">
        <v>58800</v>
      </c>
      <c r="C433" s="186">
        <v>9800</v>
      </c>
      <c r="D433" s="186">
        <v>15200</v>
      </c>
      <c r="E433" s="186">
        <v>19050</v>
      </c>
      <c r="F433" s="186">
        <v>37500</v>
      </c>
      <c r="G433" s="186">
        <v>23300</v>
      </c>
      <c r="H433" s="186">
        <v>52700</v>
      </c>
      <c r="I433" s="186">
        <v>133500</v>
      </c>
      <c r="J433" s="186">
        <v>334000</v>
      </c>
      <c r="K433" s="186">
        <v>62000</v>
      </c>
      <c r="L433" s="186">
        <v>582000</v>
      </c>
      <c r="M433" s="186">
        <v>44000</v>
      </c>
      <c r="N433" s="186">
        <v>29950</v>
      </c>
      <c r="O433" s="186">
        <v>69600</v>
      </c>
      <c r="P433" s="186">
        <v>201000</v>
      </c>
      <c r="Q433" s="186">
        <v>573000</v>
      </c>
      <c r="R433" s="186">
        <v>49850</v>
      </c>
      <c r="S433" s="186">
        <v>39050</v>
      </c>
      <c r="T433" s="186">
        <v>359500</v>
      </c>
      <c r="U433" s="186">
        <v>17600</v>
      </c>
      <c r="V433" s="186">
        <v>20150</v>
      </c>
      <c r="W433" s="186">
        <v>40250</v>
      </c>
      <c r="X433" s="186">
        <v>23750</v>
      </c>
      <c r="Y433" s="186">
        <v>73500</v>
      </c>
      <c r="Z433" s="186">
        <v>33450</v>
      </c>
      <c r="AA433" s="186"/>
      <c r="AB433" s="186">
        <v>35650</v>
      </c>
      <c r="AC433" s="186">
        <v>56700</v>
      </c>
      <c r="AD433" s="186">
        <v>88600</v>
      </c>
      <c r="AE433" s="186">
        <v>69700</v>
      </c>
      <c r="AF433" s="186">
        <v>66000</v>
      </c>
      <c r="AG433" s="186">
        <v>39900</v>
      </c>
      <c r="AH433" s="186">
        <v>71900</v>
      </c>
      <c r="AI433" s="186">
        <v>66300</v>
      </c>
      <c r="AJ433" s="186">
        <v>147000</v>
      </c>
      <c r="AK433" s="186"/>
      <c r="AL433" s="186">
        <v>47300</v>
      </c>
      <c r="AM433" s="186">
        <v>81400</v>
      </c>
      <c r="AN433" s="186">
        <v>65100</v>
      </c>
      <c r="AO433" s="186">
        <v>44000</v>
      </c>
      <c r="AP433" s="186">
        <v>17700</v>
      </c>
      <c r="AQ433" s="186">
        <v>96000</v>
      </c>
      <c r="AR433" s="186">
        <v>74900</v>
      </c>
      <c r="AS433" s="186">
        <v>493000</v>
      </c>
      <c r="AT433" s="186">
        <v>171000</v>
      </c>
      <c r="AU433" s="186">
        <v>119500</v>
      </c>
      <c r="AV433" s="186">
        <v>203000</v>
      </c>
      <c r="AW433" s="186">
        <v>65500</v>
      </c>
      <c r="AX433" s="186">
        <v>13100</v>
      </c>
      <c r="AY433" s="189">
        <v>213.73</v>
      </c>
      <c r="AZ433" s="189">
        <v>13336.89</v>
      </c>
      <c r="BA433" s="268">
        <v>13500.46</v>
      </c>
    </row>
    <row r="434" spans="1:53" x14ac:dyDescent="0.25">
      <c r="A434" s="275">
        <v>39503</v>
      </c>
      <c r="B434" s="186">
        <v>60300</v>
      </c>
      <c r="C434" s="186">
        <v>9820</v>
      </c>
      <c r="D434" s="186">
        <v>15600</v>
      </c>
      <c r="E434" s="186">
        <v>19350</v>
      </c>
      <c r="F434" s="186">
        <v>37900</v>
      </c>
      <c r="G434" s="186">
        <v>23400</v>
      </c>
      <c r="H434" s="186">
        <v>52700</v>
      </c>
      <c r="I434" s="186">
        <v>134500</v>
      </c>
      <c r="J434" s="186">
        <v>331000</v>
      </c>
      <c r="K434" s="186">
        <v>61400</v>
      </c>
      <c r="L434" s="186">
        <v>581000</v>
      </c>
      <c r="M434" s="186">
        <v>44000</v>
      </c>
      <c r="N434" s="186">
        <v>30500</v>
      </c>
      <c r="O434" s="186">
        <v>69900</v>
      </c>
      <c r="P434" s="186">
        <v>203000</v>
      </c>
      <c r="Q434" s="186">
        <v>582000</v>
      </c>
      <c r="R434" s="186">
        <v>51400</v>
      </c>
      <c r="S434" s="186">
        <v>39450</v>
      </c>
      <c r="T434" s="186">
        <v>370000</v>
      </c>
      <c r="U434" s="186">
        <v>17850</v>
      </c>
      <c r="V434" s="186">
        <v>20250</v>
      </c>
      <c r="W434" s="186">
        <v>42000</v>
      </c>
      <c r="X434" s="186">
        <v>23500</v>
      </c>
      <c r="Y434" s="186">
        <v>73900</v>
      </c>
      <c r="Z434" s="186">
        <v>34500</v>
      </c>
      <c r="AA434" s="186"/>
      <c r="AB434" s="186">
        <v>36600</v>
      </c>
      <c r="AC434" s="186">
        <v>56000</v>
      </c>
      <c r="AD434" s="186">
        <v>87700</v>
      </c>
      <c r="AE434" s="186">
        <v>71200</v>
      </c>
      <c r="AF434" s="186">
        <v>67000</v>
      </c>
      <c r="AG434" s="186">
        <v>40250</v>
      </c>
      <c r="AH434" s="186">
        <v>73700</v>
      </c>
      <c r="AI434" s="186">
        <v>66400</v>
      </c>
      <c r="AJ434" s="186">
        <v>150500</v>
      </c>
      <c r="AK434" s="186"/>
      <c r="AL434" s="186">
        <v>48050</v>
      </c>
      <c r="AM434" s="186">
        <v>83000</v>
      </c>
      <c r="AN434" s="186">
        <v>66500</v>
      </c>
      <c r="AO434" s="186">
        <v>44300</v>
      </c>
      <c r="AP434" s="186">
        <v>17700</v>
      </c>
      <c r="AQ434" s="186">
        <v>102500</v>
      </c>
      <c r="AR434" s="186">
        <v>78200</v>
      </c>
      <c r="AS434" s="186">
        <v>514000</v>
      </c>
      <c r="AT434" s="186">
        <v>172500</v>
      </c>
      <c r="AU434" s="186">
        <v>121500</v>
      </c>
      <c r="AV434" s="186">
        <v>203000</v>
      </c>
      <c r="AW434" s="186">
        <v>65900</v>
      </c>
      <c r="AX434" s="186">
        <v>13050</v>
      </c>
      <c r="AY434" s="189">
        <v>217.07</v>
      </c>
      <c r="AZ434" s="189">
        <v>13202.98</v>
      </c>
      <c r="BA434" s="268">
        <v>13914.57</v>
      </c>
    </row>
    <row r="435" spans="1:53" x14ac:dyDescent="0.25">
      <c r="A435" s="275">
        <v>39504</v>
      </c>
      <c r="B435" s="186">
        <v>61500</v>
      </c>
      <c r="C435" s="186">
        <v>9640</v>
      </c>
      <c r="D435" s="186">
        <v>15550</v>
      </c>
      <c r="E435" s="186">
        <v>19550</v>
      </c>
      <c r="F435" s="186">
        <v>36950</v>
      </c>
      <c r="G435" s="186">
        <v>23300</v>
      </c>
      <c r="H435" s="186">
        <v>52000</v>
      </c>
      <c r="I435" s="186">
        <v>134000</v>
      </c>
      <c r="J435" s="186">
        <v>327000</v>
      </c>
      <c r="K435" s="186">
        <v>59100</v>
      </c>
      <c r="L435" s="186">
        <v>571000</v>
      </c>
      <c r="M435" s="186">
        <v>43800</v>
      </c>
      <c r="N435" s="186">
        <v>30200</v>
      </c>
      <c r="O435" s="186">
        <v>66600</v>
      </c>
      <c r="P435" s="186">
        <v>198000</v>
      </c>
      <c r="Q435" s="186">
        <v>577000</v>
      </c>
      <c r="R435" s="186">
        <v>52400</v>
      </c>
      <c r="S435" s="186">
        <v>39350</v>
      </c>
      <c r="T435" s="186">
        <v>370500</v>
      </c>
      <c r="U435" s="186">
        <v>17900</v>
      </c>
      <c r="V435" s="186">
        <v>20400</v>
      </c>
      <c r="W435" s="186">
        <v>41800</v>
      </c>
      <c r="X435" s="186">
        <v>23100</v>
      </c>
      <c r="Y435" s="186">
        <v>72800</v>
      </c>
      <c r="Z435" s="186">
        <v>34500</v>
      </c>
      <c r="AA435" s="186"/>
      <c r="AB435" s="186">
        <v>36850</v>
      </c>
      <c r="AC435" s="186">
        <v>56800</v>
      </c>
      <c r="AD435" s="186">
        <v>87500</v>
      </c>
      <c r="AE435" s="186">
        <v>70300</v>
      </c>
      <c r="AF435" s="186">
        <v>65300</v>
      </c>
      <c r="AG435" s="186">
        <v>40450</v>
      </c>
      <c r="AH435" s="186">
        <v>76200</v>
      </c>
      <c r="AI435" s="186">
        <v>66100</v>
      </c>
      <c r="AJ435" s="186">
        <v>146000</v>
      </c>
      <c r="AK435" s="186"/>
      <c r="AL435" s="186">
        <v>47300</v>
      </c>
      <c r="AM435" s="186">
        <v>83000</v>
      </c>
      <c r="AN435" s="186">
        <v>66800</v>
      </c>
      <c r="AO435" s="186">
        <v>44250</v>
      </c>
      <c r="AP435" s="186">
        <v>17450</v>
      </c>
      <c r="AQ435" s="186">
        <v>102000</v>
      </c>
      <c r="AR435" s="186">
        <v>79100</v>
      </c>
      <c r="AS435" s="186">
        <v>535000</v>
      </c>
      <c r="AT435" s="186">
        <v>172500</v>
      </c>
      <c r="AU435" s="186">
        <v>128500</v>
      </c>
      <c r="AV435" s="186">
        <v>195500</v>
      </c>
      <c r="AW435" s="186">
        <v>66100</v>
      </c>
      <c r="AX435" s="186">
        <v>13100</v>
      </c>
      <c r="AY435" s="189">
        <v>217.22</v>
      </c>
      <c r="AZ435" s="189">
        <v>13326.84</v>
      </c>
      <c r="BA435" s="268">
        <v>13824.72</v>
      </c>
    </row>
    <row r="436" spans="1:53" x14ac:dyDescent="0.25">
      <c r="A436" s="275">
        <v>39505</v>
      </c>
      <c r="B436" s="186">
        <v>61600</v>
      </c>
      <c r="C436" s="186">
        <v>9860</v>
      </c>
      <c r="D436" s="186">
        <v>15550</v>
      </c>
      <c r="E436" s="186">
        <v>20150</v>
      </c>
      <c r="F436" s="186">
        <v>37650</v>
      </c>
      <c r="G436" s="186">
        <v>22900</v>
      </c>
      <c r="H436" s="186">
        <v>52200</v>
      </c>
      <c r="I436" s="186">
        <v>134000</v>
      </c>
      <c r="J436" s="186">
        <v>328000</v>
      </c>
      <c r="K436" s="186">
        <v>59000</v>
      </c>
      <c r="L436" s="186">
        <v>578000</v>
      </c>
      <c r="M436" s="186">
        <v>43300</v>
      </c>
      <c r="N436" s="186">
        <v>30400</v>
      </c>
      <c r="O436" s="186">
        <v>66300</v>
      </c>
      <c r="P436" s="186">
        <v>192000</v>
      </c>
      <c r="Q436" s="186">
        <v>584000</v>
      </c>
      <c r="R436" s="186">
        <v>52300</v>
      </c>
      <c r="S436" s="186">
        <v>40750</v>
      </c>
      <c r="T436" s="186">
        <v>384000</v>
      </c>
      <c r="U436" s="186">
        <v>17700</v>
      </c>
      <c r="V436" s="186">
        <v>21200</v>
      </c>
      <c r="W436" s="186">
        <v>42500</v>
      </c>
      <c r="X436" s="186">
        <v>24950</v>
      </c>
      <c r="Y436" s="186">
        <v>72500</v>
      </c>
      <c r="Z436" s="186">
        <v>34600</v>
      </c>
      <c r="AA436" s="186"/>
      <c r="AB436" s="186">
        <v>37450</v>
      </c>
      <c r="AC436" s="186">
        <v>57300</v>
      </c>
      <c r="AD436" s="186">
        <v>86000</v>
      </c>
      <c r="AE436" s="186">
        <v>71000</v>
      </c>
      <c r="AF436" s="186">
        <v>67200</v>
      </c>
      <c r="AG436" s="186">
        <v>40300</v>
      </c>
      <c r="AH436" s="186">
        <v>75400</v>
      </c>
      <c r="AI436" s="186">
        <v>67600</v>
      </c>
      <c r="AJ436" s="186">
        <v>149500</v>
      </c>
      <c r="AK436" s="186"/>
      <c r="AL436" s="186">
        <v>46350</v>
      </c>
      <c r="AM436" s="186">
        <v>80700</v>
      </c>
      <c r="AN436" s="186">
        <v>68400</v>
      </c>
      <c r="AO436" s="186">
        <v>44050</v>
      </c>
      <c r="AP436" s="186">
        <v>17300</v>
      </c>
      <c r="AQ436" s="186">
        <v>103500</v>
      </c>
      <c r="AR436" s="186">
        <v>77500</v>
      </c>
      <c r="AS436" s="186">
        <v>543000</v>
      </c>
      <c r="AT436" s="186">
        <v>171500</v>
      </c>
      <c r="AU436" s="186">
        <v>131000</v>
      </c>
      <c r="AV436" s="186">
        <v>195500</v>
      </c>
      <c r="AW436" s="186">
        <v>65600</v>
      </c>
      <c r="AX436" s="186">
        <v>13300</v>
      </c>
      <c r="AY436" s="189">
        <v>218.87</v>
      </c>
      <c r="AZ436" s="189">
        <v>13936.9</v>
      </c>
      <c r="BA436" s="268">
        <v>14031.3</v>
      </c>
    </row>
    <row r="437" spans="1:53" x14ac:dyDescent="0.25">
      <c r="A437" s="275">
        <v>39506</v>
      </c>
      <c r="B437" s="186">
        <v>60600</v>
      </c>
      <c r="C437" s="186">
        <v>10000</v>
      </c>
      <c r="D437" s="186">
        <v>15550</v>
      </c>
      <c r="E437" s="186">
        <v>20400</v>
      </c>
      <c r="F437" s="186">
        <v>38550</v>
      </c>
      <c r="G437" s="186">
        <v>23850</v>
      </c>
      <c r="H437" s="186">
        <v>52000</v>
      </c>
      <c r="I437" s="186">
        <v>137500</v>
      </c>
      <c r="J437" s="186">
        <v>322500</v>
      </c>
      <c r="K437" s="186">
        <v>60300</v>
      </c>
      <c r="L437" s="186">
        <v>580000</v>
      </c>
      <c r="M437" s="186">
        <v>44100</v>
      </c>
      <c r="N437" s="186">
        <v>31750</v>
      </c>
      <c r="O437" s="186">
        <v>67500</v>
      </c>
      <c r="P437" s="186">
        <v>192500</v>
      </c>
      <c r="Q437" s="186">
        <v>582000</v>
      </c>
      <c r="R437" s="186">
        <v>52300</v>
      </c>
      <c r="S437" s="186">
        <v>43650</v>
      </c>
      <c r="T437" s="186">
        <v>393500</v>
      </c>
      <c r="U437" s="186">
        <v>17950</v>
      </c>
      <c r="V437" s="186">
        <v>22000</v>
      </c>
      <c r="W437" s="186">
        <v>42750</v>
      </c>
      <c r="X437" s="186">
        <v>24900</v>
      </c>
      <c r="Y437" s="186">
        <v>71400</v>
      </c>
      <c r="Z437" s="186">
        <v>34100</v>
      </c>
      <c r="AA437" s="186"/>
      <c r="AB437" s="186">
        <v>36950</v>
      </c>
      <c r="AC437" s="186">
        <v>59200</v>
      </c>
      <c r="AD437" s="186">
        <v>88400</v>
      </c>
      <c r="AE437" s="186">
        <v>72900</v>
      </c>
      <c r="AF437" s="186">
        <v>70300</v>
      </c>
      <c r="AG437" s="186">
        <v>40300</v>
      </c>
      <c r="AH437" s="186">
        <v>76300</v>
      </c>
      <c r="AI437" s="186">
        <v>68400</v>
      </c>
      <c r="AJ437" s="186">
        <v>151000</v>
      </c>
      <c r="AK437" s="186"/>
      <c r="AL437" s="186">
        <v>46100</v>
      </c>
      <c r="AM437" s="186">
        <v>80000</v>
      </c>
      <c r="AN437" s="186">
        <v>68500</v>
      </c>
      <c r="AO437" s="186">
        <v>45850</v>
      </c>
      <c r="AP437" s="186">
        <v>17250</v>
      </c>
      <c r="AQ437" s="186">
        <v>105500</v>
      </c>
      <c r="AR437" s="186">
        <v>77400</v>
      </c>
      <c r="AS437" s="186">
        <v>544000</v>
      </c>
      <c r="AT437" s="186">
        <v>171500</v>
      </c>
      <c r="AU437" s="186">
        <v>135000</v>
      </c>
      <c r="AV437" s="186">
        <v>194500</v>
      </c>
      <c r="AW437" s="186">
        <v>67100</v>
      </c>
      <c r="AX437" s="186">
        <v>13450</v>
      </c>
      <c r="AY437" s="189">
        <v>220.59</v>
      </c>
      <c r="AZ437" s="189">
        <v>14039.98</v>
      </c>
      <c r="BA437" s="268">
        <v>13925.51</v>
      </c>
    </row>
    <row r="438" spans="1:53" x14ac:dyDescent="0.25">
      <c r="A438" s="275">
        <v>39507</v>
      </c>
      <c r="B438" s="186">
        <v>58900</v>
      </c>
      <c r="C438" s="186">
        <v>9740</v>
      </c>
      <c r="D438" s="186">
        <v>15350</v>
      </c>
      <c r="E438" s="186">
        <v>20500</v>
      </c>
      <c r="F438" s="186">
        <v>38050</v>
      </c>
      <c r="G438" s="186">
        <v>23650</v>
      </c>
      <c r="H438" s="186">
        <v>50700</v>
      </c>
      <c r="I438" s="186">
        <v>139500</v>
      </c>
      <c r="J438" s="186">
        <v>321500</v>
      </c>
      <c r="K438" s="186">
        <v>58600</v>
      </c>
      <c r="L438" s="186">
        <v>560000</v>
      </c>
      <c r="M438" s="186">
        <v>44150</v>
      </c>
      <c r="N438" s="186">
        <v>31950</v>
      </c>
      <c r="O438" s="186">
        <v>67000</v>
      </c>
      <c r="P438" s="186">
        <v>187500</v>
      </c>
      <c r="Q438" s="186">
        <v>590000</v>
      </c>
      <c r="R438" s="186">
        <v>51500</v>
      </c>
      <c r="S438" s="186">
        <v>45300</v>
      </c>
      <c r="T438" s="186">
        <v>381500</v>
      </c>
      <c r="U438" s="186">
        <v>17050</v>
      </c>
      <c r="V438" s="186">
        <v>21850</v>
      </c>
      <c r="W438" s="186">
        <v>42000</v>
      </c>
      <c r="X438" s="186">
        <v>24550</v>
      </c>
      <c r="Y438" s="186">
        <v>70900</v>
      </c>
      <c r="Z438" s="186">
        <v>33250</v>
      </c>
      <c r="AA438" s="186"/>
      <c r="AB438" s="186">
        <v>36350</v>
      </c>
      <c r="AC438" s="186">
        <v>58200</v>
      </c>
      <c r="AD438" s="186">
        <v>86300</v>
      </c>
      <c r="AE438" s="186">
        <v>72900</v>
      </c>
      <c r="AF438" s="186">
        <v>68400</v>
      </c>
      <c r="AG438" s="186">
        <v>40000</v>
      </c>
      <c r="AH438" s="186">
        <v>74300</v>
      </c>
      <c r="AI438" s="186">
        <v>66800</v>
      </c>
      <c r="AJ438" s="186">
        <v>147500</v>
      </c>
      <c r="AK438" s="186"/>
      <c r="AL438" s="186">
        <v>46500</v>
      </c>
      <c r="AM438" s="186">
        <v>77800</v>
      </c>
      <c r="AN438" s="186">
        <v>66600</v>
      </c>
      <c r="AO438" s="186">
        <v>45550</v>
      </c>
      <c r="AP438" s="186">
        <v>17100</v>
      </c>
      <c r="AQ438" s="186">
        <v>103000</v>
      </c>
      <c r="AR438" s="186">
        <v>80000</v>
      </c>
      <c r="AS438" s="186">
        <v>530000</v>
      </c>
      <c r="AT438" s="186">
        <v>170500</v>
      </c>
      <c r="AU438" s="186">
        <v>130500</v>
      </c>
      <c r="AV438" s="186">
        <v>192500</v>
      </c>
      <c r="AW438" s="186">
        <v>67100</v>
      </c>
      <c r="AX438" s="186">
        <v>13250</v>
      </c>
      <c r="AY438" s="189">
        <v>216.85</v>
      </c>
      <c r="AZ438" s="189">
        <v>13931.88</v>
      </c>
      <c r="BA438" s="268">
        <v>13603.02</v>
      </c>
    </row>
    <row r="439" spans="1:53" x14ac:dyDescent="0.25">
      <c r="A439" s="275">
        <v>39508</v>
      </c>
      <c r="B439" s="186">
        <v>58900</v>
      </c>
      <c r="C439" s="186">
        <v>9740</v>
      </c>
      <c r="D439" s="186">
        <v>15350</v>
      </c>
      <c r="E439" s="186">
        <v>20500</v>
      </c>
      <c r="F439" s="186">
        <v>38050</v>
      </c>
      <c r="G439" s="186">
        <v>23650</v>
      </c>
      <c r="H439" s="186">
        <v>50700</v>
      </c>
      <c r="I439" s="186">
        <v>139500</v>
      </c>
      <c r="J439" s="186">
        <v>321500</v>
      </c>
      <c r="K439" s="186">
        <v>58600</v>
      </c>
      <c r="L439" s="186">
        <v>560000</v>
      </c>
      <c r="M439" s="186">
        <v>44150</v>
      </c>
      <c r="N439" s="186">
        <v>31950</v>
      </c>
      <c r="O439" s="186">
        <v>67000</v>
      </c>
      <c r="P439" s="186">
        <v>187500</v>
      </c>
      <c r="Q439" s="186">
        <v>590000</v>
      </c>
      <c r="R439" s="186">
        <v>51500</v>
      </c>
      <c r="S439" s="186">
        <v>45300</v>
      </c>
      <c r="T439" s="186">
        <v>381500</v>
      </c>
      <c r="U439" s="186">
        <v>17050</v>
      </c>
      <c r="V439" s="186">
        <v>21850</v>
      </c>
      <c r="W439" s="186">
        <v>42000</v>
      </c>
      <c r="X439" s="186">
        <v>24550</v>
      </c>
      <c r="Y439" s="186">
        <v>70900</v>
      </c>
      <c r="Z439" s="186">
        <v>33250</v>
      </c>
      <c r="AA439" s="186"/>
      <c r="AB439" s="186">
        <v>36350</v>
      </c>
      <c r="AC439" s="186">
        <v>58200</v>
      </c>
      <c r="AD439" s="186">
        <v>86300</v>
      </c>
      <c r="AE439" s="186">
        <v>72900</v>
      </c>
      <c r="AF439" s="186">
        <v>68400</v>
      </c>
      <c r="AG439" s="186">
        <v>40000</v>
      </c>
      <c r="AH439" s="186">
        <v>74300</v>
      </c>
      <c r="AI439" s="186">
        <v>66800</v>
      </c>
      <c r="AJ439" s="186">
        <v>147500</v>
      </c>
      <c r="AK439" s="186"/>
      <c r="AL439" s="186">
        <v>46500</v>
      </c>
      <c r="AM439" s="186">
        <v>77800</v>
      </c>
      <c r="AN439" s="186">
        <v>66600</v>
      </c>
      <c r="AO439" s="186">
        <v>45550</v>
      </c>
      <c r="AP439" s="186">
        <v>17100</v>
      </c>
      <c r="AQ439" s="186">
        <v>103000</v>
      </c>
      <c r="AR439" s="186">
        <v>80000</v>
      </c>
      <c r="AS439" s="186">
        <v>530000</v>
      </c>
      <c r="AT439" s="186">
        <v>170500</v>
      </c>
      <c r="AU439" s="186">
        <v>130500</v>
      </c>
      <c r="AV439" s="186">
        <v>192500</v>
      </c>
      <c r="AW439" s="186">
        <v>67100</v>
      </c>
      <c r="AX439" s="186">
        <v>13250</v>
      </c>
      <c r="AY439" s="189">
        <v>216.85</v>
      </c>
      <c r="AZ439" s="189">
        <v>13931.88</v>
      </c>
      <c r="BA439" s="268">
        <v>13603.02</v>
      </c>
    </row>
    <row r="440" spans="1:53" x14ac:dyDescent="0.25">
      <c r="A440" s="275">
        <v>39509</v>
      </c>
      <c r="B440" s="186">
        <v>58900</v>
      </c>
      <c r="C440" s="186">
        <v>9740</v>
      </c>
      <c r="D440" s="186">
        <v>15350</v>
      </c>
      <c r="E440" s="186">
        <v>20500</v>
      </c>
      <c r="F440" s="186">
        <v>38050</v>
      </c>
      <c r="G440" s="186">
        <v>23650</v>
      </c>
      <c r="H440" s="186">
        <v>50700</v>
      </c>
      <c r="I440" s="186">
        <v>139500</v>
      </c>
      <c r="J440" s="186">
        <v>321500</v>
      </c>
      <c r="K440" s="186">
        <v>58600</v>
      </c>
      <c r="L440" s="186">
        <v>560000</v>
      </c>
      <c r="M440" s="186">
        <v>44150</v>
      </c>
      <c r="N440" s="186">
        <v>31950</v>
      </c>
      <c r="O440" s="186">
        <v>67000</v>
      </c>
      <c r="P440" s="186">
        <v>187500</v>
      </c>
      <c r="Q440" s="186">
        <v>590000</v>
      </c>
      <c r="R440" s="186">
        <v>51500</v>
      </c>
      <c r="S440" s="186">
        <v>45300</v>
      </c>
      <c r="T440" s="186">
        <v>381500</v>
      </c>
      <c r="U440" s="186">
        <v>17050</v>
      </c>
      <c r="V440" s="186">
        <v>21850</v>
      </c>
      <c r="W440" s="186">
        <v>42000</v>
      </c>
      <c r="X440" s="186">
        <v>24550</v>
      </c>
      <c r="Y440" s="186">
        <v>70900</v>
      </c>
      <c r="Z440" s="186">
        <v>33250</v>
      </c>
      <c r="AA440" s="186"/>
      <c r="AB440" s="186">
        <v>36350</v>
      </c>
      <c r="AC440" s="186">
        <v>58200</v>
      </c>
      <c r="AD440" s="186">
        <v>86300</v>
      </c>
      <c r="AE440" s="186">
        <v>72900</v>
      </c>
      <c r="AF440" s="186">
        <v>68400</v>
      </c>
      <c r="AG440" s="186">
        <v>40000</v>
      </c>
      <c r="AH440" s="186">
        <v>74300</v>
      </c>
      <c r="AI440" s="186">
        <v>66800</v>
      </c>
      <c r="AJ440" s="186">
        <v>147500</v>
      </c>
      <c r="AK440" s="186"/>
      <c r="AL440" s="186">
        <v>46500</v>
      </c>
      <c r="AM440" s="186">
        <v>77800</v>
      </c>
      <c r="AN440" s="186">
        <v>66600</v>
      </c>
      <c r="AO440" s="186">
        <v>45550</v>
      </c>
      <c r="AP440" s="186">
        <v>17100</v>
      </c>
      <c r="AQ440" s="186">
        <v>103000</v>
      </c>
      <c r="AR440" s="186">
        <v>80000</v>
      </c>
      <c r="AS440" s="186">
        <v>530000</v>
      </c>
      <c r="AT440" s="186">
        <v>170500</v>
      </c>
      <c r="AU440" s="186">
        <v>130500</v>
      </c>
      <c r="AV440" s="186">
        <v>192500</v>
      </c>
      <c r="AW440" s="186">
        <v>67100</v>
      </c>
      <c r="AX440" s="186">
        <v>13250</v>
      </c>
      <c r="AY440" s="189">
        <v>216.85</v>
      </c>
      <c r="AZ440" s="189">
        <v>13931.88</v>
      </c>
      <c r="BA440" s="268">
        <v>13603.02</v>
      </c>
    </row>
    <row r="441" spans="1:53" x14ac:dyDescent="0.25">
      <c r="A441" s="275">
        <v>39510</v>
      </c>
      <c r="B441" s="186">
        <v>57500</v>
      </c>
      <c r="C441" s="186">
        <v>9800</v>
      </c>
      <c r="D441" s="186">
        <v>15200</v>
      </c>
      <c r="E441" s="186">
        <v>20800</v>
      </c>
      <c r="F441" s="186">
        <v>36700</v>
      </c>
      <c r="G441" s="186">
        <v>22900</v>
      </c>
      <c r="H441" s="186">
        <v>49500</v>
      </c>
      <c r="I441" s="186">
        <v>132500</v>
      </c>
      <c r="J441" s="186">
        <v>315000</v>
      </c>
      <c r="K441" s="186">
        <v>55900</v>
      </c>
      <c r="L441" s="186">
        <v>549000</v>
      </c>
      <c r="M441" s="186">
        <v>42200</v>
      </c>
      <c r="N441" s="186">
        <v>30650</v>
      </c>
      <c r="O441" s="186">
        <v>64800</v>
      </c>
      <c r="P441" s="186">
        <v>187000</v>
      </c>
      <c r="Q441" s="186">
        <v>576000</v>
      </c>
      <c r="R441" s="186">
        <v>50700</v>
      </c>
      <c r="S441" s="186">
        <v>43700</v>
      </c>
      <c r="T441" s="186">
        <v>373500</v>
      </c>
      <c r="U441" s="186">
        <v>16900</v>
      </c>
      <c r="V441" s="186">
        <v>21150</v>
      </c>
      <c r="W441" s="186">
        <v>42000</v>
      </c>
      <c r="X441" s="186">
        <v>23300</v>
      </c>
      <c r="Y441" s="186">
        <v>69000</v>
      </c>
      <c r="Z441" s="186">
        <v>32200</v>
      </c>
      <c r="AA441" s="186"/>
      <c r="AB441" s="186">
        <v>34800</v>
      </c>
      <c r="AC441" s="186">
        <v>55500</v>
      </c>
      <c r="AD441" s="186">
        <v>84600</v>
      </c>
      <c r="AE441" s="186">
        <v>71400</v>
      </c>
      <c r="AF441" s="186">
        <v>67400</v>
      </c>
      <c r="AG441" s="186">
        <v>38400</v>
      </c>
      <c r="AH441" s="186">
        <v>72700</v>
      </c>
      <c r="AI441" s="186">
        <v>66700</v>
      </c>
      <c r="AJ441" s="186">
        <v>140000</v>
      </c>
      <c r="AK441" s="186"/>
      <c r="AL441" s="186">
        <v>47500</v>
      </c>
      <c r="AM441" s="186">
        <v>77800</v>
      </c>
      <c r="AN441" s="186">
        <v>65400</v>
      </c>
      <c r="AO441" s="186">
        <v>44900</v>
      </c>
      <c r="AP441" s="186">
        <v>16900</v>
      </c>
      <c r="AQ441" s="186">
        <v>99600</v>
      </c>
      <c r="AR441" s="186">
        <v>79400</v>
      </c>
      <c r="AS441" s="186">
        <v>513000</v>
      </c>
      <c r="AT441" s="186">
        <v>168000</v>
      </c>
      <c r="AU441" s="186">
        <v>127500</v>
      </c>
      <c r="AV441" s="186">
        <v>189000</v>
      </c>
      <c r="AW441" s="186">
        <v>67100</v>
      </c>
      <c r="AX441" s="186">
        <v>13000</v>
      </c>
      <c r="AY441" s="189">
        <v>211.73</v>
      </c>
      <c r="AZ441" s="189">
        <v>13439.92</v>
      </c>
      <c r="BA441" s="268">
        <v>12992.18</v>
      </c>
    </row>
    <row r="442" spans="1:53" x14ac:dyDescent="0.25">
      <c r="A442" s="275">
        <v>39511</v>
      </c>
      <c r="B442" s="186">
        <v>56000</v>
      </c>
      <c r="C442" s="186">
        <v>9820</v>
      </c>
      <c r="D442" s="186">
        <v>15000</v>
      </c>
      <c r="E442" s="186">
        <v>21900</v>
      </c>
      <c r="F442" s="186">
        <v>37350</v>
      </c>
      <c r="G442" s="186">
        <v>22750</v>
      </c>
      <c r="H442" s="186">
        <v>49000</v>
      </c>
      <c r="I442" s="186">
        <v>131000</v>
      </c>
      <c r="J442" s="186">
        <v>314000</v>
      </c>
      <c r="K442" s="186">
        <v>55800</v>
      </c>
      <c r="L442" s="186">
        <v>552000</v>
      </c>
      <c r="M442" s="186">
        <v>43200</v>
      </c>
      <c r="N442" s="186">
        <v>31650</v>
      </c>
      <c r="O442" s="186">
        <v>63000</v>
      </c>
      <c r="P442" s="186">
        <v>183500</v>
      </c>
      <c r="Q442" s="186">
        <v>576000</v>
      </c>
      <c r="R442" s="186">
        <v>49950</v>
      </c>
      <c r="S442" s="186">
        <v>45000</v>
      </c>
      <c r="T442" s="186">
        <v>379500</v>
      </c>
      <c r="U442" s="186">
        <v>16500</v>
      </c>
      <c r="V442" s="186">
        <v>21000</v>
      </c>
      <c r="W442" s="186">
        <v>41850</v>
      </c>
      <c r="X442" s="186">
        <v>23650</v>
      </c>
      <c r="Y442" s="186">
        <v>71700</v>
      </c>
      <c r="Z442" s="186">
        <v>31800</v>
      </c>
      <c r="AA442" s="186"/>
      <c r="AB442" s="186">
        <v>36250</v>
      </c>
      <c r="AC442" s="186">
        <v>54400</v>
      </c>
      <c r="AD442" s="186">
        <v>85000</v>
      </c>
      <c r="AE442" s="186">
        <v>71400</v>
      </c>
      <c r="AF442" s="186">
        <v>65300</v>
      </c>
      <c r="AG442" s="186">
        <v>38150</v>
      </c>
      <c r="AH442" s="186">
        <v>73700</v>
      </c>
      <c r="AI442" s="186">
        <v>66100</v>
      </c>
      <c r="AJ442" s="186">
        <v>135500</v>
      </c>
      <c r="AK442" s="186"/>
      <c r="AL442" s="186">
        <v>49200</v>
      </c>
      <c r="AM442" s="186">
        <v>77000</v>
      </c>
      <c r="AN442" s="186">
        <v>67900</v>
      </c>
      <c r="AO442" s="186">
        <v>45400</v>
      </c>
      <c r="AP442" s="186">
        <v>18150</v>
      </c>
      <c r="AQ442" s="186">
        <v>104000</v>
      </c>
      <c r="AR442" s="186">
        <v>78700</v>
      </c>
      <c r="AS442" s="186">
        <v>516000</v>
      </c>
      <c r="AT442" s="186">
        <v>170000</v>
      </c>
      <c r="AU442" s="186">
        <v>124000</v>
      </c>
      <c r="AV442" s="186">
        <v>188000</v>
      </c>
      <c r="AW442" s="186">
        <v>65800</v>
      </c>
      <c r="AX442" s="186">
        <v>12650</v>
      </c>
      <c r="AY442" s="189">
        <v>212.14</v>
      </c>
      <c r="AZ442" s="189">
        <v>12972.21</v>
      </c>
      <c r="BA442" s="268">
        <v>12992.28</v>
      </c>
    </row>
    <row r="443" spans="1:53" x14ac:dyDescent="0.25">
      <c r="A443" s="275">
        <v>39512</v>
      </c>
      <c r="B443" s="186">
        <v>55000</v>
      </c>
      <c r="C443" s="186">
        <v>9870</v>
      </c>
      <c r="D443" s="186">
        <v>14800</v>
      </c>
      <c r="E443" s="186">
        <v>21700</v>
      </c>
      <c r="F443" s="186">
        <v>37100</v>
      </c>
      <c r="G443" s="186">
        <v>22600</v>
      </c>
      <c r="H443" s="186">
        <v>50100</v>
      </c>
      <c r="I443" s="186">
        <v>133500</v>
      </c>
      <c r="J443" s="186">
        <v>311000</v>
      </c>
      <c r="K443" s="186">
        <v>56500</v>
      </c>
      <c r="L443" s="186">
        <v>562000</v>
      </c>
      <c r="M443" s="186">
        <v>46200</v>
      </c>
      <c r="N443" s="186">
        <v>31450</v>
      </c>
      <c r="O443" s="186">
        <v>62500</v>
      </c>
      <c r="P443" s="186">
        <v>184000</v>
      </c>
      <c r="Q443" s="186">
        <v>561000</v>
      </c>
      <c r="R443" s="186">
        <v>49450</v>
      </c>
      <c r="S443" s="186">
        <v>44700</v>
      </c>
      <c r="T443" s="186">
        <v>380500</v>
      </c>
      <c r="U443" s="186">
        <v>16300</v>
      </c>
      <c r="V443" s="186">
        <v>20700</v>
      </c>
      <c r="W443" s="186">
        <v>40750</v>
      </c>
      <c r="X443" s="186">
        <v>24300</v>
      </c>
      <c r="Y443" s="186">
        <v>72600</v>
      </c>
      <c r="Z443" s="186">
        <v>31450</v>
      </c>
      <c r="AA443" s="186"/>
      <c r="AB443" s="186">
        <v>35900</v>
      </c>
      <c r="AC443" s="186">
        <v>55700</v>
      </c>
      <c r="AD443" s="186">
        <v>88700</v>
      </c>
      <c r="AE443" s="186">
        <v>69500</v>
      </c>
      <c r="AF443" s="186">
        <v>60800</v>
      </c>
      <c r="AG443" s="186">
        <v>39800</v>
      </c>
      <c r="AH443" s="186">
        <v>74100</v>
      </c>
      <c r="AI443" s="186">
        <v>65900</v>
      </c>
      <c r="AJ443" s="186">
        <v>131500</v>
      </c>
      <c r="AK443" s="186"/>
      <c r="AL443" s="186">
        <v>48100</v>
      </c>
      <c r="AM443" s="186">
        <v>78500</v>
      </c>
      <c r="AN443" s="186">
        <v>68400</v>
      </c>
      <c r="AO443" s="186">
        <v>45900</v>
      </c>
      <c r="AP443" s="186">
        <v>18200</v>
      </c>
      <c r="AQ443" s="186">
        <v>110500</v>
      </c>
      <c r="AR443" s="186">
        <v>75700</v>
      </c>
      <c r="AS443" s="186">
        <v>513000</v>
      </c>
      <c r="AT443" s="186">
        <v>163500</v>
      </c>
      <c r="AU443" s="186">
        <v>120500</v>
      </c>
      <c r="AV443" s="186">
        <v>188000</v>
      </c>
      <c r="AW443" s="186">
        <v>64400</v>
      </c>
      <c r="AX443" s="186">
        <v>12500</v>
      </c>
      <c r="AY443" s="189">
        <v>212.14</v>
      </c>
      <c r="AZ443" s="189">
        <v>12847.95</v>
      </c>
      <c r="BA443" s="268">
        <v>12972.06</v>
      </c>
    </row>
    <row r="444" spans="1:53" x14ac:dyDescent="0.25">
      <c r="A444" s="275">
        <v>39513</v>
      </c>
      <c r="B444" s="186">
        <v>56200</v>
      </c>
      <c r="C444" s="186">
        <v>9810</v>
      </c>
      <c r="D444" s="186">
        <v>14900</v>
      </c>
      <c r="E444" s="186">
        <v>21800</v>
      </c>
      <c r="F444" s="186">
        <v>36000</v>
      </c>
      <c r="G444" s="186">
        <v>23000</v>
      </c>
      <c r="H444" s="186">
        <v>53100</v>
      </c>
      <c r="I444" s="186">
        <v>135000</v>
      </c>
      <c r="J444" s="186">
        <v>309000</v>
      </c>
      <c r="K444" s="186">
        <v>60400</v>
      </c>
      <c r="L444" s="186">
        <v>562000</v>
      </c>
      <c r="M444" s="186">
        <v>47900</v>
      </c>
      <c r="N444" s="186">
        <v>32350</v>
      </c>
      <c r="O444" s="186">
        <v>63800</v>
      </c>
      <c r="P444" s="186">
        <v>187000</v>
      </c>
      <c r="Q444" s="186">
        <v>576000</v>
      </c>
      <c r="R444" s="186">
        <v>50600</v>
      </c>
      <c r="S444" s="186">
        <v>44400</v>
      </c>
      <c r="T444" s="186">
        <v>393000</v>
      </c>
      <c r="U444" s="186">
        <v>16550</v>
      </c>
      <c r="V444" s="186">
        <v>20900</v>
      </c>
      <c r="W444" s="186">
        <v>41200</v>
      </c>
      <c r="X444" s="186">
        <v>24900</v>
      </c>
      <c r="Y444" s="186">
        <v>74400</v>
      </c>
      <c r="Z444" s="186">
        <v>31050</v>
      </c>
      <c r="AA444" s="186"/>
      <c r="AB444" s="186">
        <v>38500</v>
      </c>
      <c r="AC444" s="186">
        <v>56500</v>
      </c>
      <c r="AD444" s="186">
        <v>89700</v>
      </c>
      <c r="AE444" s="186">
        <v>70400</v>
      </c>
      <c r="AF444" s="186">
        <v>61600</v>
      </c>
      <c r="AG444" s="186">
        <v>41300</v>
      </c>
      <c r="AH444" s="186">
        <v>76500</v>
      </c>
      <c r="AI444" s="186">
        <v>65800</v>
      </c>
      <c r="AJ444" s="186">
        <v>137000</v>
      </c>
      <c r="AK444" s="186"/>
      <c r="AL444" s="186">
        <v>48650</v>
      </c>
      <c r="AM444" s="186">
        <v>81000</v>
      </c>
      <c r="AN444" s="186">
        <v>72000</v>
      </c>
      <c r="AO444" s="186">
        <v>47600</v>
      </c>
      <c r="AP444" s="186">
        <v>18600</v>
      </c>
      <c r="AQ444" s="186">
        <v>110000</v>
      </c>
      <c r="AR444" s="186">
        <v>74800</v>
      </c>
      <c r="AS444" s="186">
        <v>519000</v>
      </c>
      <c r="AT444" s="186">
        <v>159000</v>
      </c>
      <c r="AU444" s="186">
        <v>118500</v>
      </c>
      <c r="AV444" s="186">
        <v>186000</v>
      </c>
      <c r="AW444" s="186">
        <v>64000</v>
      </c>
      <c r="AX444" s="186">
        <v>12700</v>
      </c>
      <c r="AY444" s="189">
        <v>214.92</v>
      </c>
      <c r="AZ444" s="189">
        <v>13065.89</v>
      </c>
      <c r="BA444" s="268">
        <v>13215.42</v>
      </c>
    </row>
    <row r="445" spans="1:53" x14ac:dyDescent="0.25">
      <c r="A445" s="275">
        <v>39514</v>
      </c>
      <c r="B445" s="186">
        <v>55300</v>
      </c>
      <c r="C445" s="186">
        <v>9550</v>
      </c>
      <c r="D445" s="186">
        <v>14600</v>
      </c>
      <c r="E445" s="186">
        <v>20750</v>
      </c>
      <c r="F445" s="186">
        <v>33300</v>
      </c>
      <c r="G445" s="186">
        <v>22400</v>
      </c>
      <c r="H445" s="186">
        <v>53800</v>
      </c>
      <c r="I445" s="186">
        <v>130000</v>
      </c>
      <c r="J445" s="186">
        <v>302000</v>
      </c>
      <c r="K445" s="186">
        <v>60000</v>
      </c>
      <c r="L445" s="186">
        <v>550000</v>
      </c>
      <c r="M445" s="186">
        <v>48400</v>
      </c>
      <c r="N445" s="186">
        <v>31400</v>
      </c>
      <c r="O445" s="186">
        <v>62000</v>
      </c>
      <c r="P445" s="186">
        <v>180000</v>
      </c>
      <c r="Q445" s="186">
        <v>585000</v>
      </c>
      <c r="R445" s="186">
        <v>49800</v>
      </c>
      <c r="S445" s="186">
        <v>44000</v>
      </c>
      <c r="T445" s="186">
        <v>382000</v>
      </c>
      <c r="U445" s="186">
        <v>16200</v>
      </c>
      <c r="V445" s="186">
        <v>20500</v>
      </c>
      <c r="W445" s="186">
        <v>40150</v>
      </c>
      <c r="X445" s="186">
        <v>24050</v>
      </c>
      <c r="Y445" s="186">
        <v>74400</v>
      </c>
      <c r="Z445" s="186">
        <v>29800</v>
      </c>
      <c r="AA445" s="186"/>
      <c r="AB445" s="186">
        <v>38300</v>
      </c>
      <c r="AC445" s="186">
        <v>52900</v>
      </c>
      <c r="AD445" s="186">
        <v>86900</v>
      </c>
      <c r="AE445" s="186">
        <v>69400</v>
      </c>
      <c r="AF445" s="186">
        <v>59800</v>
      </c>
      <c r="AG445" s="186">
        <v>40700</v>
      </c>
      <c r="AH445" s="186">
        <v>74800</v>
      </c>
      <c r="AI445" s="186">
        <v>64500</v>
      </c>
      <c r="AJ445" s="186">
        <v>132000</v>
      </c>
      <c r="AK445" s="186"/>
      <c r="AL445" s="186">
        <v>47850</v>
      </c>
      <c r="AM445" s="186">
        <v>79800</v>
      </c>
      <c r="AN445" s="186">
        <v>71500</v>
      </c>
      <c r="AO445" s="186">
        <v>47000</v>
      </c>
      <c r="AP445" s="186">
        <v>18400</v>
      </c>
      <c r="AQ445" s="186">
        <v>109000</v>
      </c>
      <c r="AR445" s="186">
        <v>74700</v>
      </c>
      <c r="AS445" s="186">
        <v>509000</v>
      </c>
      <c r="AT445" s="186">
        <v>158500</v>
      </c>
      <c r="AU445" s="186">
        <v>118000</v>
      </c>
      <c r="AV445" s="186">
        <v>178500</v>
      </c>
      <c r="AW445" s="186">
        <v>63600</v>
      </c>
      <c r="AX445" s="186">
        <v>12700</v>
      </c>
      <c r="AY445" s="189">
        <v>210.57</v>
      </c>
      <c r="AZ445" s="189">
        <v>12606.83</v>
      </c>
      <c r="BA445" s="268">
        <v>12782.8</v>
      </c>
    </row>
    <row r="446" spans="1:53" x14ac:dyDescent="0.25">
      <c r="A446" s="275">
        <v>39515</v>
      </c>
      <c r="B446" s="186">
        <v>55300</v>
      </c>
      <c r="C446" s="186">
        <v>9550</v>
      </c>
      <c r="D446" s="186">
        <v>14600</v>
      </c>
      <c r="E446" s="186">
        <v>20750</v>
      </c>
      <c r="F446" s="186">
        <v>33300</v>
      </c>
      <c r="G446" s="186">
        <v>22400</v>
      </c>
      <c r="H446" s="186">
        <v>53800</v>
      </c>
      <c r="I446" s="186">
        <v>130000</v>
      </c>
      <c r="J446" s="186">
        <v>302000</v>
      </c>
      <c r="K446" s="186">
        <v>60000</v>
      </c>
      <c r="L446" s="186">
        <v>550000</v>
      </c>
      <c r="M446" s="186">
        <v>48400</v>
      </c>
      <c r="N446" s="186">
        <v>31400</v>
      </c>
      <c r="O446" s="186">
        <v>62000</v>
      </c>
      <c r="P446" s="186">
        <v>180000</v>
      </c>
      <c r="Q446" s="186">
        <v>585000</v>
      </c>
      <c r="R446" s="186">
        <v>49800</v>
      </c>
      <c r="S446" s="186">
        <v>44000</v>
      </c>
      <c r="T446" s="186">
        <v>382000</v>
      </c>
      <c r="U446" s="186">
        <v>16200</v>
      </c>
      <c r="V446" s="186">
        <v>20500</v>
      </c>
      <c r="W446" s="186">
        <v>40150</v>
      </c>
      <c r="X446" s="186">
        <v>24050</v>
      </c>
      <c r="Y446" s="186">
        <v>74400</v>
      </c>
      <c r="Z446" s="186">
        <v>29800</v>
      </c>
      <c r="AA446" s="186"/>
      <c r="AB446" s="186">
        <v>38300</v>
      </c>
      <c r="AC446" s="186">
        <v>52900</v>
      </c>
      <c r="AD446" s="186">
        <v>86900</v>
      </c>
      <c r="AE446" s="186">
        <v>69400</v>
      </c>
      <c r="AF446" s="186">
        <v>59800</v>
      </c>
      <c r="AG446" s="186">
        <v>40700</v>
      </c>
      <c r="AH446" s="186">
        <v>74800</v>
      </c>
      <c r="AI446" s="186">
        <v>64500</v>
      </c>
      <c r="AJ446" s="186">
        <v>132000</v>
      </c>
      <c r="AK446" s="186"/>
      <c r="AL446" s="186">
        <v>47850</v>
      </c>
      <c r="AM446" s="186">
        <v>79800</v>
      </c>
      <c r="AN446" s="186">
        <v>71500</v>
      </c>
      <c r="AO446" s="186">
        <v>47000</v>
      </c>
      <c r="AP446" s="186">
        <v>18400</v>
      </c>
      <c r="AQ446" s="186">
        <v>109000</v>
      </c>
      <c r="AR446" s="186">
        <v>74700</v>
      </c>
      <c r="AS446" s="186">
        <v>509000</v>
      </c>
      <c r="AT446" s="186">
        <v>158500</v>
      </c>
      <c r="AU446" s="186">
        <v>118000</v>
      </c>
      <c r="AV446" s="186">
        <v>178500</v>
      </c>
      <c r="AW446" s="186">
        <v>63600</v>
      </c>
      <c r="AX446" s="186">
        <v>12700</v>
      </c>
      <c r="AY446" s="189">
        <v>210.57</v>
      </c>
      <c r="AZ446" s="189">
        <v>12606.83</v>
      </c>
      <c r="BA446" s="268">
        <v>12782.8</v>
      </c>
    </row>
    <row r="447" spans="1:53" x14ac:dyDescent="0.25">
      <c r="A447" s="275">
        <v>39516</v>
      </c>
      <c r="B447" s="186">
        <v>55300</v>
      </c>
      <c r="C447" s="186">
        <v>9550</v>
      </c>
      <c r="D447" s="186">
        <v>14600</v>
      </c>
      <c r="E447" s="186">
        <v>20750</v>
      </c>
      <c r="F447" s="186">
        <v>33300</v>
      </c>
      <c r="G447" s="186">
        <v>22400</v>
      </c>
      <c r="H447" s="186">
        <v>53800</v>
      </c>
      <c r="I447" s="186">
        <v>130000</v>
      </c>
      <c r="J447" s="186">
        <v>302000</v>
      </c>
      <c r="K447" s="186">
        <v>60000</v>
      </c>
      <c r="L447" s="186">
        <v>550000</v>
      </c>
      <c r="M447" s="186">
        <v>48400</v>
      </c>
      <c r="N447" s="186">
        <v>31400</v>
      </c>
      <c r="O447" s="186">
        <v>62000</v>
      </c>
      <c r="P447" s="186">
        <v>180000</v>
      </c>
      <c r="Q447" s="186">
        <v>585000</v>
      </c>
      <c r="R447" s="186">
        <v>49800</v>
      </c>
      <c r="S447" s="186">
        <v>44000</v>
      </c>
      <c r="T447" s="186">
        <v>382000</v>
      </c>
      <c r="U447" s="186">
        <v>16200</v>
      </c>
      <c r="V447" s="186">
        <v>20500</v>
      </c>
      <c r="W447" s="186">
        <v>40150</v>
      </c>
      <c r="X447" s="186">
        <v>24050</v>
      </c>
      <c r="Y447" s="186">
        <v>74400</v>
      </c>
      <c r="Z447" s="186">
        <v>29800</v>
      </c>
      <c r="AA447" s="186"/>
      <c r="AB447" s="186">
        <v>38300</v>
      </c>
      <c r="AC447" s="186">
        <v>52900</v>
      </c>
      <c r="AD447" s="186">
        <v>86900</v>
      </c>
      <c r="AE447" s="186">
        <v>69400</v>
      </c>
      <c r="AF447" s="186">
        <v>59800</v>
      </c>
      <c r="AG447" s="186">
        <v>40700</v>
      </c>
      <c r="AH447" s="186">
        <v>74800</v>
      </c>
      <c r="AI447" s="186">
        <v>64500</v>
      </c>
      <c r="AJ447" s="186">
        <v>132000</v>
      </c>
      <c r="AK447" s="186"/>
      <c r="AL447" s="186">
        <v>47850</v>
      </c>
      <c r="AM447" s="186">
        <v>79800</v>
      </c>
      <c r="AN447" s="186">
        <v>71500</v>
      </c>
      <c r="AO447" s="186">
        <v>47000</v>
      </c>
      <c r="AP447" s="186">
        <v>18400</v>
      </c>
      <c r="AQ447" s="186">
        <v>109000</v>
      </c>
      <c r="AR447" s="186">
        <v>74700</v>
      </c>
      <c r="AS447" s="186">
        <v>509000</v>
      </c>
      <c r="AT447" s="186">
        <v>158500</v>
      </c>
      <c r="AU447" s="186">
        <v>118000</v>
      </c>
      <c r="AV447" s="186">
        <v>178500</v>
      </c>
      <c r="AW447" s="186">
        <v>63600</v>
      </c>
      <c r="AX447" s="186">
        <v>12700</v>
      </c>
      <c r="AY447" s="189">
        <v>210.57</v>
      </c>
      <c r="AZ447" s="189">
        <v>12606.83</v>
      </c>
      <c r="BA447" s="268">
        <v>12782.8</v>
      </c>
    </row>
    <row r="448" spans="1:53" x14ac:dyDescent="0.25">
      <c r="A448" s="275">
        <v>39517</v>
      </c>
      <c r="B448" s="186">
        <v>54300</v>
      </c>
      <c r="C448" s="186">
        <v>9840</v>
      </c>
      <c r="D448" s="186">
        <v>14500</v>
      </c>
      <c r="E448" s="186">
        <v>20500</v>
      </c>
      <c r="F448" s="186">
        <v>30850</v>
      </c>
      <c r="G448" s="186">
        <v>21800</v>
      </c>
      <c r="H448" s="186">
        <v>53800</v>
      </c>
      <c r="I448" s="186">
        <v>122000</v>
      </c>
      <c r="J448" s="186">
        <v>296500</v>
      </c>
      <c r="K448" s="186">
        <v>58400</v>
      </c>
      <c r="L448" s="186">
        <v>554000</v>
      </c>
      <c r="M448" s="186">
        <v>47500</v>
      </c>
      <c r="N448" s="186">
        <v>29800</v>
      </c>
      <c r="O448" s="186">
        <v>60500</v>
      </c>
      <c r="P448" s="186">
        <v>179000</v>
      </c>
      <c r="Q448" s="186">
        <v>575000</v>
      </c>
      <c r="R448" s="186">
        <v>49100</v>
      </c>
      <c r="S448" s="186">
        <v>40800</v>
      </c>
      <c r="T448" s="186">
        <v>353500</v>
      </c>
      <c r="U448" s="186">
        <v>16150</v>
      </c>
      <c r="V448" s="186">
        <v>20100</v>
      </c>
      <c r="W448" s="186">
        <v>39700</v>
      </c>
      <c r="X448" s="186">
        <v>23700</v>
      </c>
      <c r="Y448" s="186">
        <v>74500</v>
      </c>
      <c r="Z448" s="186">
        <v>29450</v>
      </c>
      <c r="AA448" s="186"/>
      <c r="AB448" s="186">
        <v>37350</v>
      </c>
      <c r="AC448" s="186">
        <v>51300</v>
      </c>
      <c r="AD448" s="186">
        <v>84500</v>
      </c>
      <c r="AE448" s="186">
        <v>68300</v>
      </c>
      <c r="AF448" s="186">
        <v>55800</v>
      </c>
      <c r="AG448" s="186">
        <v>39650</v>
      </c>
      <c r="AH448" s="186">
        <v>71700</v>
      </c>
      <c r="AI448" s="186">
        <v>64100</v>
      </c>
      <c r="AJ448" s="186">
        <v>128000</v>
      </c>
      <c r="AK448" s="186"/>
      <c r="AL448" s="186">
        <v>48750</v>
      </c>
      <c r="AM448" s="186">
        <v>79000</v>
      </c>
      <c r="AN448" s="186">
        <v>69300</v>
      </c>
      <c r="AO448" s="186">
        <v>45600</v>
      </c>
      <c r="AP448" s="186">
        <v>17950</v>
      </c>
      <c r="AQ448" s="186">
        <v>106500</v>
      </c>
      <c r="AR448" s="186">
        <v>72000</v>
      </c>
      <c r="AS448" s="186">
        <v>503000</v>
      </c>
      <c r="AT448" s="186">
        <v>157000</v>
      </c>
      <c r="AU448" s="186">
        <v>110000</v>
      </c>
      <c r="AV448" s="186">
        <v>180000</v>
      </c>
      <c r="AW448" s="186">
        <v>62800</v>
      </c>
      <c r="AX448" s="186">
        <v>12650</v>
      </c>
      <c r="AY448" s="189">
        <v>206.29</v>
      </c>
      <c r="AZ448" s="189">
        <v>12519.75</v>
      </c>
      <c r="BA448" s="268">
        <v>12532.13</v>
      </c>
    </row>
    <row r="449" spans="1:53" x14ac:dyDescent="0.25">
      <c r="A449" s="275">
        <v>39518</v>
      </c>
      <c r="B449" s="186">
        <v>54800</v>
      </c>
      <c r="C449" s="186">
        <v>10400</v>
      </c>
      <c r="D449" s="186">
        <v>14600</v>
      </c>
      <c r="E449" s="186">
        <v>20500</v>
      </c>
      <c r="F449" s="186">
        <v>31650</v>
      </c>
      <c r="G449" s="186">
        <v>22350</v>
      </c>
      <c r="H449" s="186">
        <v>53500</v>
      </c>
      <c r="I449" s="186">
        <v>123000</v>
      </c>
      <c r="J449" s="186">
        <v>297000</v>
      </c>
      <c r="K449" s="186">
        <v>59400</v>
      </c>
      <c r="L449" s="186">
        <v>555000</v>
      </c>
      <c r="M449" s="186">
        <v>49400</v>
      </c>
      <c r="N449" s="186">
        <v>30200</v>
      </c>
      <c r="O449" s="186">
        <v>61900</v>
      </c>
      <c r="P449" s="186">
        <v>182000</v>
      </c>
      <c r="Q449" s="186">
        <v>582000</v>
      </c>
      <c r="R449" s="186">
        <v>48800</v>
      </c>
      <c r="S449" s="186">
        <v>43000</v>
      </c>
      <c r="T449" s="186">
        <v>357000</v>
      </c>
      <c r="U449" s="186">
        <v>16400</v>
      </c>
      <c r="V449" s="186">
        <v>20650</v>
      </c>
      <c r="W449" s="186">
        <v>39250</v>
      </c>
      <c r="X449" s="186">
        <v>24550</v>
      </c>
      <c r="Y449" s="186">
        <v>75600</v>
      </c>
      <c r="Z449" s="186">
        <v>29750</v>
      </c>
      <c r="AA449" s="186"/>
      <c r="AB449" s="186">
        <v>38400</v>
      </c>
      <c r="AC449" s="186">
        <v>52500</v>
      </c>
      <c r="AD449" s="186">
        <v>86400</v>
      </c>
      <c r="AE449" s="186">
        <v>69100</v>
      </c>
      <c r="AF449" s="186">
        <v>54800</v>
      </c>
      <c r="AG449" s="186">
        <v>40600</v>
      </c>
      <c r="AH449" s="186">
        <v>69600</v>
      </c>
      <c r="AI449" s="186">
        <v>67800</v>
      </c>
      <c r="AJ449" s="186">
        <v>132500</v>
      </c>
      <c r="AK449" s="186"/>
      <c r="AL449" s="186">
        <v>48400</v>
      </c>
      <c r="AM449" s="186">
        <v>78800</v>
      </c>
      <c r="AN449" s="186">
        <v>71800</v>
      </c>
      <c r="AO449" s="186">
        <v>46600</v>
      </c>
      <c r="AP449" s="186">
        <v>18750</v>
      </c>
      <c r="AQ449" s="186">
        <v>113000</v>
      </c>
      <c r="AR449" s="186">
        <v>71900</v>
      </c>
      <c r="AS449" s="186">
        <v>482500</v>
      </c>
      <c r="AT449" s="186">
        <v>156000</v>
      </c>
      <c r="AU449" s="186">
        <v>112000</v>
      </c>
      <c r="AV449" s="186">
        <v>183000</v>
      </c>
      <c r="AW449" s="186">
        <v>63200</v>
      </c>
      <c r="AX449" s="186">
        <v>12400</v>
      </c>
      <c r="AY449" s="189">
        <v>208.06</v>
      </c>
      <c r="AZ449" s="189">
        <v>12588.74</v>
      </c>
      <c r="BA449" s="268">
        <v>12658.28</v>
      </c>
    </row>
    <row r="450" spans="1:53" x14ac:dyDescent="0.25">
      <c r="A450" s="275">
        <v>39519</v>
      </c>
      <c r="B450" s="186">
        <v>56400</v>
      </c>
      <c r="C450" s="186">
        <v>10450</v>
      </c>
      <c r="D450" s="186">
        <v>14800</v>
      </c>
      <c r="E450" s="186">
        <v>20100</v>
      </c>
      <c r="F450" s="186">
        <v>31950</v>
      </c>
      <c r="G450" s="186">
        <v>22500</v>
      </c>
      <c r="H450" s="186">
        <v>54200</v>
      </c>
      <c r="I450" s="186">
        <v>128000</v>
      </c>
      <c r="J450" s="186">
        <v>301500</v>
      </c>
      <c r="K450" s="186">
        <v>61700</v>
      </c>
      <c r="L450" s="186">
        <v>560000</v>
      </c>
      <c r="M450" s="186">
        <v>49900</v>
      </c>
      <c r="N450" s="186">
        <v>30550</v>
      </c>
      <c r="O450" s="186">
        <v>63700</v>
      </c>
      <c r="P450" s="186">
        <v>184000</v>
      </c>
      <c r="Q450" s="186">
        <v>592000</v>
      </c>
      <c r="R450" s="186">
        <v>49450</v>
      </c>
      <c r="S450" s="186">
        <v>44850</v>
      </c>
      <c r="T450" s="186">
        <v>366000</v>
      </c>
      <c r="U450" s="186">
        <v>17100</v>
      </c>
      <c r="V450" s="186">
        <v>21000</v>
      </c>
      <c r="W450" s="186">
        <v>41000</v>
      </c>
      <c r="X450" s="186">
        <v>24500</v>
      </c>
      <c r="Y450" s="186">
        <v>75500</v>
      </c>
      <c r="Z450" s="186">
        <v>30300</v>
      </c>
      <c r="AA450" s="186"/>
      <c r="AB450" s="186">
        <v>38400</v>
      </c>
      <c r="AC450" s="186">
        <v>52100</v>
      </c>
      <c r="AD450" s="186">
        <v>85000</v>
      </c>
      <c r="AE450" s="186">
        <v>69200</v>
      </c>
      <c r="AF450" s="186">
        <v>57300</v>
      </c>
      <c r="AG450" s="186">
        <v>41000</v>
      </c>
      <c r="AH450" s="186">
        <v>70900</v>
      </c>
      <c r="AI450" s="186">
        <v>67800</v>
      </c>
      <c r="AJ450" s="186">
        <v>138000</v>
      </c>
      <c r="AK450" s="186"/>
      <c r="AL450" s="186">
        <v>48400</v>
      </c>
      <c r="AM450" s="186">
        <v>77100</v>
      </c>
      <c r="AN450" s="186">
        <v>73300</v>
      </c>
      <c r="AO450" s="186">
        <v>46500</v>
      </c>
      <c r="AP450" s="186">
        <v>18400</v>
      </c>
      <c r="AQ450" s="186">
        <v>114000</v>
      </c>
      <c r="AR450" s="186">
        <v>74800</v>
      </c>
      <c r="AS450" s="186">
        <v>491500</v>
      </c>
      <c r="AT450" s="186">
        <v>157000</v>
      </c>
      <c r="AU450" s="186">
        <v>110000</v>
      </c>
      <c r="AV450" s="186">
        <v>186000</v>
      </c>
      <c r="AW450" s="186">
        <v>64900</v>
      </c>
      <c r="AX450" s="186">
        <v>12650</v>
      </c>
      <c r="AY450" s="189">
        <v>210.49</v>
      </c>
      <c r="AZ450" s="189">
        <v>12877.35</v>
      </c>
      <c r="BA450" s="268">
        <v>12861.13</v>
      </c>
    </row>
    <row r="451" spans="1:53" x14ac:dyDescent="0.25">
      <c r="A451" s="275">
        <v>39520</v>
      </c>
      <c r="B451" s="186">
        <v>56100</v>
      </c>
      <c r="C451" s="186">
        <v>10200</v>
      </c>
      <c r="D451" s="186">
        <v>14800</v>
      </c>
      <c r="E451" s="186">
        <v>19800</v>
      </c>
      <c r="F451" s="186">
        <v>30200</v>
      </c>
      <c r="G451" s="186">
        <v>21900</v>
      </c>
      <c r="H451" s="186">
        <v>54800</v>
      </c>
      <c r="I451" s="186">
        <v>123000</v>
      </c>
      <c r="J451" s="186">
        <v>295000</v>
      </c>
      <c r="K451" s="186">
        <v>61400</v>
      </c>
      <c r="L451" s="186">
        <v>550000</v>
      </c>
      <c r="M451" s="186">
        <v>49800</v>
      </c>
      <c r="N451" s="186">
        <v>29500</v>
      </c>
      <c r="O451" s="186">
        <v>64000</v>
      </c>
      <c r="P451" s="186">
        <v>188000</v>
      </c>
      <c r="Q451" s="186">
        <v>579000</v>
      </c>
      <c r="R451" s="186">
        <v>47700</v>
      </c>
      <c r="S451" s="186">
        <v>44000</v>
      </c>
      <c r="T451" s="186">
        <v>348000</v>
      </c>
      <c r="U451" s="186">
        <v>16500</v>
      </c>
      <c r="V451" s="186">
        <v>20450</v>
      </c>
      <c r="W451" s="186">
        <v>39900</v>
      </c>
      <c r="X451" s="186">
        <v>23900</v>
      </c>
      <c r="Y451" s="186">
        <v>74100</v>
      </c>
      <c r="Z451" s="186">
        <v>29050</v>
      </c>
      <c r="AA451" s="186"/>
      <c r="AB451" s="186">
        <v>37000</v>
      </c>
      <c r="AC451" s="186">
        <v>49350</v>
      </c>
      <c r="AD451" s="186">
        <v>85000</v>
      </c>
      <c r="AE451" s="186">
        <v>68000</v>
      </c>
      <c r="AF451" s="186">
        <v>55400</v>
      </c>
      <c r="AG451" s="186">
        <v>39300</v>
      </c>
      <c r="AH451" s="186">
        <v>69900</v>
      </c>
      <c r="AI451" s="186">
        <v>66600</v>
      </c>
      <c r="AJ451" s="186">
        <v>134500</v>
      </c>
      <c r="AK451" s="186"/>
      <c r="AL451" s="186">
        <v>46550</v>
      </c>
      <c r="AM451" s="186">
        <v>75000</v>
      </c>
      <c r="AN451" s="186">
        <v>71900</v>
      </c>
      <c r="AO451" s="186">
        <v>42400</v>
      </c>
      <c r="AP451" s="186">
        <v>18700</v>
      </c>
      <c r="AQ451" s="186">
        <v>110000</v>
      </c>
      <c r="AR451" s="186">
        <v>75400</v>
      </c>
      <c r="AS451" s="186">
        <v>461000</v>
      </c>
      <c r="AT451" s="186">
        <v>152500</v>
      </c>
      <c r="AU451" s="186">
        <v>104000</v>
      </c>
      <c r="AV451" s="186">
        <v>180500</v>
      </c>
      <c r="AW451" s="186">
        <v>62600</v>
      </c>
      <c r="AX451" s="186">
        <v>12500</v>
      </c>
      <c r="AY451" s="189">
        <v>204.42</v>
      </c>
      <c r="AZ451" s="189">
        <v>12094.06</v>
      </c>
      <c r="BA451" s="268">
        <v>12433.44</v>
      </c>
    </row>
    <row r="452" spans="1:53" x14ac:dyDescent="0.25">
      <c r="A452" s="275">
        <v>39521</v>
      </c>
      <c r="B452" s="186">
        <v>56000</v>
      </c>
      <c r="C452" s="186">
        <v>10950</v>
      </c>
      <c r="D452" s="186">
        <v>14800</v>
      </c>
      <c r="E452" s="186">
        <v>19700</v>
      </c>
      <c r="F452" s="186">
        <v>29450</v>
      </c>
      <c r="G452" s="186">
        <v>21700</v>
      </c>
      <c r="H452" s="186">
        <v>57200</v>
      </c>
      <c r="I452" s="186">
        <v>121000</v>
      </c>
      <c r="J452" s="186">
        <v>295500</v>
      </c>
      <c r="K452" s="186">
        <v>62200</v>
      </c>
      <c r="L452" s="186">
        <v>547000</v>
      </c>
      <c r="M452" s="186">
        <v>51300</v>
      </c>
      <c r="N452" s="186">
        <v>28650</v>
      </c>
      <c r="O452" s="186">
        <v>62000</v>
      </c>
      <c r="P452" s="186">
        <v>190000</v>
      </c>
      <c r="Q452" s="186">
        <v>577000</v>
      </c>
      <c r="R452" s="186">
        <v>47500</v>
      </c>
      <c r="S452" s="186">
        <v>42500</v>
      </c>
      <c r="T452" s="186">
        <v>335000</v>
      </c>
      <c r="U452" s="186">
        <v>16800</v>
      </c>
      <c r="V452" s="186">
        <v>19950</v>
      </c>
      <c r="W452" s="186">
        <v>40350</v>
      </c>
      <c r="X452" s="186">
        <v>23800</v>
      </c>
      <c r="Y452" s="186">
        <v>72000</v>
      </c>
      <c r="Z452" s="186">
        <v>29200</v>
      </c>
      <c r="AA452" s="186"/>
      <c r="AB452" s="186">
        <v>34900</v>
      </c>
      <c r="AC452" s="186">
        <v>46500</v>
      </c>
      <c r="AD452" s="186">
        <v>80000</v>
      </c>
      <c r="AE452" s="186">
        <v>68600</v>
      </c>
      <c r="AF452" s="186">
        <v>56000</v>
      </c>
      <c r="AG452" s="186">
        <v>40300</v>
      </c>
      <c r="AH452" s="186">
        <v>66600</v>
      </c>
      <c r="AI452" s="186">
        <v>69300</v>
      </c>
      <c r="AJ452" s="186">
        <v>127500</v>
      </c>
      <c r="AK452" s="186"/>
      <c r="AL452" s="186">
        <v>47000</v>
      </c>
      <c r="AM452" s="186">
        <v>73800</v>
      </c>
      <c r="AN452" s="186">
        <v>71200</v>
      </c>
      <c r="AO452" s="186">
        <v>43600</v>
      </c>
      <c r="AP452" s="186">
        <v>18900</v>
      </c>
      <c r="AQ452" s="186">
        <v>113500</v>
      </c>
      <c r="AR452" s="186">
        <v>73000</v>
      </c>
      <c r="AS452" s="186">
        <v>442000</v>
      </c>
      <c r="AT452" s="186">
        <v>144500</v>
      </c>
      <c r="AU452" s="186">
        <v>98600</v>
      </c>
      <c r="AV452" s="186">
        <v>182000</v>
      </c>
      <c r="AW452" s="186">
        <v>61100</v>
      </c>
      <c r="AX452" s="186">
        <v>12450</v>
      </c>
      <c r="AY452" s="189">
        <v>202.63</v>
      </c>
      <c r="AZ452" s="189">
        <v>11891.42</v>
      </c>
      <c r="BA452" s="268">
        <v>12241.6</v>
      </c>
    </row>
    <row r="453" spans="1:53" x14ac:dyDescent="0.25">
      <c r="A453" s="275">
        <v>39522</v>
      </c>
      <c r="B453" s="186">
        <v>56000</v>
      </c>
      <c r="C453" s="186">
        <v>10950</v>
      </c>
      <c r="D453" s="186">
        <v>14800</v>
      </c>
      <c r="E453" s="186">
        <v>19700</v>
      </c>
      <c r="F453" s="186">
        <v>29450</v>
      </c>
      <c r="G453" s="186">
        <v>21700</v>
      </c>
      <c r="H453" s="186">
        <v>57200</v>
      </c>
      <c r="I453" s="186">
        <v>121000</v>
      </c>
      <c r="J453" s="186">
        <v>295500</v>
      </c>
      <c r="K453" s="186">
        <v>62200</v>
      </c>
      <c r="L453" s="186">
        <v>547000</v>
      </c>
      <c r="M453" s="186">
        <v>51300</v>
      </c>
      <c r="N453" s="186">
        <v>28650</v>
      </c>
      <c r="O453" s="186">
        <v>62000</v>
      </c>
      <c r="P453" s="186">
        <v>190000</v>
      </c>
      <c r="Q453" s="186">
        <v>577000</v>
      </c>
      <c r="R453" s="186">
        <v>47500</v>
      </c>
      <c r="S453" s="186">
        <v>42500</v>
      </c>
      <c r="T453" s="186">
        <v>335000</v>
      </c>
      <c r="U453" s="186">
        <v>16800</v>
      </c>
      <c r="V453" s="186">
        <v>19950</v>
      </c>
      <c r="W453" s="186">
        <v>40350</v>
      </c>
      <c r="X453" s="186">
        <v>23800</v>
      </c>
      <c r="Y453" s="186">
        <v>72000</v>
      </c>
      <c r="Z453" s="186">
        <v>29200</v>
      </c>
      <c r="AA453" s="186"/>
      <c r="AB453" s="186">
        <v>34900</v>
      </c>
      <c r="AC453" s="186">
        <v>46500</v>
      </c>
      <c r="AD453" s="186">
        <v>80000</v>
      </c>
      <c r="AE453" s="186">
        <v>68600</v>
      </c>
      <c r="AF453" s="186">
        <v>56000</v>
      </c>
      <c r="AG453" s="186">
        <v>40300</v>
      </c>
      <c r="AH453" s="186">
        <v>66600</v>
      </c>
      <c r="AI453" s="186">
        <v>69300</v>
      </c>
      <c r="AJ453" s="186">
        <v>127500</v>
      </c>
      <c r="AK453" s="186"/>
      <c r="AL453" s="186">
        <v>47000</v>
      </c>
      <c r="AM453" s="186">
        <v>73800</v>
      </c>
      <c r="AN453" s="186">
        <v>71200</v>
      </c>
      <c r="AO453" s="186">
        <v>43600</v>
      </c>
      <c r="AP453" s="186">
        <v>18900</v>
      </c>
      <c r="AQ453" s="186">
        <v>113500</v>
      </c>
      <c r="AR453" s="186">
        <v>73000</v>
      </c>
      <c r="AS453" s="186">
        <v>442000</v>
      </c>
      <c r="AT453" s="186">
        <v>144500</v>
      </c>
      <c r="AU453" s="186">
        <v>98600</v>
      </c>
      <c r="AV453" s="186">
        <v>182000</v>
      </c>
      <c r="AW453" s="186">
        <v>61100</v>
      </c>
      <c r="AX453" s="186">
        <v>12450</v>
      </c>
      <c r="AY453" s="189">
        <v>202.63</v>
      </c>
      <c r="AZ453" s="189">
        <v>11891.42</v>
      </c>
      <c r="BA453" s="268">
        <v>12241.6</v>
      </c>
    </row>
    <row r="454" spans="1:53" x14ac:dyDescent="0.25">
      <c r="A454" s="275">
        <v>39523</v>
      </c>
      <c r="B454" s="186">
        <v>56000</v>
      </c>
      <c r="C454" s="186">
        <v>10950</v>
      </c>
      <c r="D454" s="186">
        <v>14800</v>
      </c>
      <c r="E454" s="186">
        <v>19700</v>
      </c>
      <c r="F454" s="186">
        <v>29450</v>
      </c>
      <c r="G454" s="186">
        <v>21700</v>
      </c>
      <c r="H454" s="186">
        <v>57200</v>
      </c>
      <c r="I454" s="186">
        <v>121000</v>
      </c>
      <c r="J454" s="186">
        <v>295500</v>
      </c>
      <c r="K454" s="186">
        <v>62200</v>
      </c>
      <c r="L454" s="186">
        <v>547000</v>
      </c>
      <c r="M454" s="186">
        <v>51300</v>
      </c>
      <c r="N454" s="186">
        <v>28650</v>
      </c>
      <c r="O454" s="186">
        <v>62000</v>
      </c>
      <c r="P454" s="186">
        <v>190000</v>
      </c>
      <c r="Q454" s="186">
        <v>577000</v>
      </c>
      <c r="R454" s="186">
        <v>47500</v>
      </c>
      <c r="S454" s="186">
        <v>42500</v>
      </c>
      <c r="T454" s="186">
        <v>335000</v>
      </c>
      <c r="U454" s="186">
        <v>16800</v>
      </c>
      <c r="V454" s="186">
        <v>19950</v>
      </c>
      <c r="W454" s="186">
        <v>40350</v>
      </c>
      <c r="X454" s="186">
        <v>23800</v>
      </c>
      <c r="Y454" s="186">
        <v>72000</v>
      </c>
      <c r="Z454" s="186">
        <v>29200</v>
      </c>
      <c r="AA454" s="186"/>
      <c r="AB454" s="186">
        <v>34900</v>
      </c>
      <c r="AC454" s="186">
        <v>46500</v>
      </c>
      <c r="AD454" s="186">
        <v>80000</v>
      </c>
      <c r="AE454" s="186">
        <v>68600</v>
      </c>
      <c r="AF454" s="186">
        <v>56000</v>
      </c>
      <c r="AG454" s="186">
        <v>40300</v>
      </c>
      <c r="AH454" s="186">
        <v>66600</v>
      </c>
      <c r="AI454" s="186">
        <v>69300</v>
      </c>
      <c r="AJ454" s="186">
        <v>127500</v>
      </c>
      <c r="AK454" s="186"/>
      <c r="AL454" s="186">
        <v>47000</v>
      </c>
      <c r="AM454" s="186">
        <v>73800</v>
      </c>
      <c r="AN454" s="186">
        <v>71200</v>
      </c>
      <c r="AO454" s="186">
        <v>43600</v>
      </c>
      <c r="AP454" s="186">
        <v>18900</v>
      </c>
      <c r="AQ454" s="186">
        <v>113500</v>
      </c>
      <c r="AR454" s="186">
        <v>73000</v>
      </c>
      <c r="AS454" s="186">
        <v>442000</v>
      </c>
      <c r="AT454" s="186">
        <v>144500</v>
      </c>
      <c r="AU454" s="186">
        <v>98600</v>
      </c>
      <c r="AV454" s="186">
        <v>182000</v>
      </c>
      <c r="AW454" s="186">
        <v>61100</v>
      </c>
      <c r="AX454" s="186">
        <v>12450</v>
      </c>
      <c r="AY454" s="189">
        <v>202.63</v>
      </c>
      <c r="AZ454" s="189">
        <v>11891.42</v>
      </c>
      <c r="BA454" s="268">
        <v>12241.6</v>
      </c>
    </row>
    <row r="455" spans="1:53" x14ac:dyDescent="0.25">
      <c r="A455" s="275">
        <v>39524</v>
      </c>
      <c r="B455" s="186">
        <v>53000</v>
      </c>
      <c r="C455" s="186">
        <v>11400</v>
      </c>
      <c r="D455" s="186">
        <v>14600</v>
      </c>
      <c r="E455" s="186">
        <v>19300</v>
      </c>
      <c r="F455" s="186">
        <v>29400</v>
      </c>
      <c r="G455" s="186">
        <v>20850</v>
      </c>
      <c r="H455" s="186">
        <v>54600</v>
      </c>
      <c r="I455" s="186">
        <v>116000</v>
      </c>
      <c r="J455" s="186">
        <v>289000</v>
      </c>
      <c r="K455" s="186">
        <v>60300</v>
      </c>
      <c r="L455" s="186">
        <v>550000</v>
      </c>
      <c r="M455" s="186">
        <v>51300</v>
      </c>
      <c r="N455" s="186">
        <v>28500</v>
      </c>
      <c r="O455" s="186">
        <v>62400</v>
      </c>
      <c r="P455" s="186">
        <v>176500</v>
      </c>
      <c r="Q455" s="186">
        <v>551000</v>
      </c>
      <c r="R455" s="186">
        <v>47950</v>
      </c>
      <c r="S455" s="186">
        <v>43500</v>
      </c>
      <c r="T455" s="186">
        <v>319500</v>
      </c>
      <c r="U455" s="186">
        <v>16100</v>
      </c>
      <c r="V455" s="186">
        <v>19350</v>
      </c>
      <c r="W455" s="186">
        <v>38900</v>
      </c>
      <c r="X455" s="186">
        <v>24000</v>
      </c>
      <c r="Y455" s="186">
        <v>72200</v>
      </c>
      <c r="Z455" s="186">
        <v>28600</v>
      </c>
      <c r="AA455" s="186"/>
      <c r="AB455" s="186">
        <v>34000</v>
      </c>
      <c r="AC455" s="186">
        <v>46000</v>
      </c>
      <c r="AD455" s="186">
        <v>76000</v>
      </c>
      <c r="AE455" s="186">
        <v>68100</v>
      </c>
      <c r="AF455" s="186">
        <v>51500</v>
      </c>
      <c r="AG455" s="186">
        <v>39850</v>
      </c>
      <c r="AH455" s="186">
        <v>65300</v>
      </c>
      <c r="AI455" s="186">
        <v>70500</v>
      </c>
      <c r="AJ455" s="186">
        <v>119500</v>
      </c>
      <c r="AK455" s="186"/>
      <c r="AL455" s="186">
        <v>48200</v>
      </c>
      <c r="AM455" s="186">
        <v>72700</v>
      </c>
      <c r="AN455" s="186">
        <v>71200</v>
      </c>
      <c r="AO455" s="186">
        <v>43650</v>
      </c>
      <c r="AP455" s="186">
        <v>18450</v>
      </c>
      <c r="AQ455" s="186">
        <v>114500</v>
      </c>
      <c r="AR455" s="186">
        <v>70800</v>
      </c>
      <c r="AS455" s="186">
        <v>437000</v>
      </c>
      <c r="AT455" s="186">
        <v>141000</v>
      </c>
      <c r="AU455" s="186">
        <v>95400</v>
      </c>
      <c r="AV455" s="186">
        <v>184500</v>
      </c>
      <c r="AW455" s="186">
        <v>60900</v>
      </c>
      <c r="AX455" s="186">
        <v>12100</v>
      </c>
      <c r="AY455" s="189">
        <v>199.68</v>
      </c>
      <c r="AZ455" s="189">
        <v>11037.09</v>
      </c>
      <c r="BA455" s="268">
        <v>11787.51</v>
      </c>
    </row>
    <row r="456" spans="1:53" x14ac:dyDescent="0.25">
      <c r="A456" s="275">
        <v>39525</v>
      </c>
      <c r="B456" s="186">
        <v>49100</v>
      </c>
      <c r="C456" s="186">
        <v>11450</v>
      </c>
      <c r="D456" s="186">
        <v>14350</v>
      </c>
      <c r="E456" s="186">
        <v>19000</v>
      </c>
      <c r="F456" s="186">
        <v>29500</v>
      </c>
      <c r="G456" s="186">
        <v>20000</v>
      </c>
      <c r="H456" s="186">
        <v>54500</v>
      </c>
      <c r="I456" s="186">
        <v>113000</v>
      </c>
      <c r="J456" s="186">
        <v>291000</v>
      </c>
      <c r="K456" s="186">
        <v>63100</v>
      </c>
      <c r="L456" s="186">
        <v>568000</v>
      </c>
      <c r="M456" s="186">
        <v>51300</v>
      </c>
      <c r="N456" s="186">
        <v>28700</v>
      </c>
      <c r="O456" s="186">
        <v>63300</v>
      </c>
      <c r="P456" s="186">
        <v>184000</v>
      </c>
      <c r="Q456" s="186">
        <v>553000</v>
      </c>
      <c r="R456" s="186">
        <v>47200</v>
      </c>
      <c r="S456" s="186">
        <v>44300</v>
      </c>
      <c r="T456" s="186">
        <v>327500</v>
      </c>
      <c r="U456" s="186">
        <v>15600</v>
      </c>
      <c r="V456" s="186">
        <v>19550</v>
      </c>
      <c r="W456" s="186">
        <v>38000</v>
      </c>
      <c r="X456" s="186">
        <v>24150</v>
      </c>
      <c r="Y456" s="186">
        <v>74200</v>
      </c>
      <c r="Z456" s="186">
        <v>28200</v>
      </c>
      <c r="AA456" s="186"/>
      <c r="AB456" s="186">
        <v>34350</v>
      </c>
      <c r="AC456" s="186">
        <v>47300</v>
      </c>
      <c r="AD456" s="186">
        <v>78000</v>
      </c>
      <c r="AE456" s="186">
        <v>69300</v>
      </c>
      <c r="AF456" s="186">
        <v>52400</v>
      </c>
      <c r="AG456" s="186">
        <v>40750</v>
      </c>
      <c r="AH456" s="186">
        <v>67500</v>
      </c>
      <c r="AI456" s="186">
        <v>70300</v>
      </c>
      <c r="AJ456" s="186">
        <v>114500</v>
      </c>
      <c r="AK456" s="186"/>
      <c r="AL456" s="186">
        <v>49200</v>
      </c>
      <c r="AM456" s="186">
        <v>75600</v>
      </c>
      <c r="AN456" s="186">
        <v>71600</v>
      </c>
      <c r="AO456" s="186">
        <v>45500</v>
      </c>
      <c r="AP456" s="186">
        <v>18550</v>
      </c>
      <c r="AQ456" s="186">
        <v>116500</v>
      </c>
      <c r="AR456" s="186">
        <v>73300</v>
      </c>
      <c r="AS456" s="186">
        <v>450500</v>
      </c>
      <c r="AT456" s="186">
        <v>141500</v>
      </c>
      <c r="AU456" s="186">
        <v>99600</v>
      </c>
      <c r="AV456" s="186">
        <v>186000</v>
      </c>
      <c r="AW456" s="186">
        <v>61200</v>
      </c>
      <c r="AX456" s="186">
        <v>11900</v>
      </c>
      <c r="AY456" s="189">
        <v>201.79</v>
      </c>
      <c r="AZ456" s="189">
        <v>11074.83</v>
      </c>
      <c r="BA456" s="268">
        <v>11964.16</v>
      </c>
    </row>
    <row r="457" spans="1:53" x14ac:dyDescent="0.25">
      <c r="A457" s="275">
        <v>39526</v>
      </c>
      <c r="B457" s="186">
        <v>50400</v>
      </c>
      <c r="C457" s="186">
        <v>11700</v>
      </c>
      <c r="D457" s="186">
        <v>14150</v>
      </c>
      <c r="E457" s="186">
        <v>19700</v>
      </c>
      <c r="F457" s="186">
        <v>31750</v>
      </c>
      <c r="G457" s="186">
        <v>20000</v>
      </c>
      <c r="H457" s="186">
        <v>55300</v>
      </c>
      <c r="I457" s="186">
        <v>119000</v>
      </c>
      <c r="J457" s="186">
        <v>294000</v>
      </c>
      <c r="K457" s="186">
        <v>63300</v>
      </c>
      <c r="L457" s="186">
        <v>591000</v>
      </c>
      <c r="M457" s="186">
        <v>51100</v>
      </c>
      <c r="N457" s="186">
        <v>29700</v>
      </c>
      <c r="O457" s="186">
        <v>64000</v>
      </c>
      <c r="P457" s="186">
        <v>188000</v>
      </c>
      <c r="Q457" s="186">
        <v>566000</v>
      </c>
      <c r="R457" s="186">
        <v>47200</v>
      </c>
      <c r="S457" s="186">
        <v>43700</v>
      </c>
      <c r="T457" s="186">
        <v>348500</v>
      </c>
      <c r="U457" s="186">
        <v>16000</v>
      </c>
      <c r="V457" s="186">
        <v>19850</v>
      </c>
      <c r="W457" s="186">
        <v>37950</v>
      </c>
      <c r="X457" s="186">
        <v>24100</v>
      </c>
      <c r="Y457" s="186">
        <v>75500</v>
      </c>
      <c r="Z457" s="186">
        <v>28750</v>
      </c>
      <c r="AA457" s="186"/>
      <c r="AB457" s="186">
        <v>35000</v>
      </c>
      <c r="AC457" s="186">
        <v>48300</v>
      </c>
      <c r="AD457" s="186">
        <v>80000</v>
      </c>
      <c r="AE457" s="186">
        <v>71300</v>
      </c>
      <c r="AF457" s="186">
        <v>58300</v>
      </c>
      <c r="AG457" s="186">
        <v>40850</v>
      </c>
      <c r="AH457" s="186">
        <v>70000</v>
      </c>
      <c r="AI457" s="186">
        <v>71800</v>
      </c>
      <c r="AJ457" s="186">
        <v>119500</v>
      </c>
      <c r="AK457" s="186"/>
      <c r="AL457" s="186">
        <v>49200</v>
      </c>
      <c r="AM457" s="186">
        <v>76000</v>
      </c>
      <c r="AN457" s="186">
        <v>72800</v>
      </c>
      <c r="AO457" s="186">
        <v>45450</v>
      </c>
      <c r="AP457" s="186">
        <v>18500</v>
      </c>
      <c r="AQ457" s="186">
        <v>121000</v>
      </c>
      <c r="AR457" s="186">
        <v>74900</v>
      </c>
      <c r="AS457" s="186">
        <v>468000</v>
      </c>
      <c r="AT457" s="186">
        <v>142000</v>
      </c>
      <c r="AU457" s="186">
        <v>105000</v>
      </c>
      <c r="AV457" s="186">
        <v>183000</v>
      </c>
      <c r="AW457" s="186">
        <v>61700</v>
      </c>
      <c r="AX457" s="186">
        <v>12200</v>
      </c>
      <c r="AY457" s="189">
        <v>206.48</v>
      </c>
      <c r="AZ457" s="189">
        <v>11438.75</v>
      </c>
      <c r="BA457" s="268">
        <v>12260.44</v>
      </c>
    </row>
    <row r="458" spans="1:53" x14ac:dyDescent="0.25">
      <c r="A458" s="275">
        <v>39527</v>
      </c>
      <c r="B458" s="186">
        <v>50500</v>
      </c>
      <c r="C458" s="186">
        <v>11800</v>
      </c>
      <c r="D458" s="186">
        <v>14000</v>
      </c>
      <c r="E458" s="186">
        <v>19550</v>
      </c>
      <c r="F458" s="186">
        <v>32250</v>
      </c>
      <c r="G458" s="186">
        <v>19900</v>
      </c>
      <c r="H458" s="186">
        <v>53200</v>
      </c>
      <c r="I458" s="186">
        <v>120000</v>
      </c>
      <c r="J458" s="186">
        <v>300500</v>
      </c>
      <c r="K458" s="186">
        <v>64000</v>
      </c>
      <c r="L458" s="186">
        <v>606000</v>
      </c>
      <c r="M458" s="186">
        <v>51200</v>
      </c>
      <c r="N458" s="186">
        <v>29200</v>
      </c>
      <c r="O458" s="186">
        <v>65000</v>
      </c>
      <c r="P458" s="186">
        <v>189500</v>
      </c>
      <c r="Q458" s="186">
        <v>575000</v>
      </c>
      <c r="R458" s="186">
        <v>47000</v>
      </c>
      <c r="S458" s="186">
        <v>42700</v>
      </c>
      <c r="T458" s="186">
        <v>345000</v>
      </c>
      <c r="U458" s="186">
        <v>15600</v>
      </c>
      <c r="V458" s="186">
        <v>19950</v>
      </c>
      <c r="W458" s="186">
        <v>37100</v>
      </c>
      <c r="X458" s="186">
        <v>24750</v>
      </c>
      <c r="Y458" s="186">
        <v>77000</v>
      </c>
      <c r="Z458" s="186">
        <v>28650</v>
      </c>
      <c r="AA458" s="186"/>
      <c r="AB458" s="186">
        <v>34950</v>
      </c>
      <c r="AC458" s="186">
        <v>49550</v>
      </c>
      <c r="AD458" s="186">
        <v>83200</v>
      </c>
      <c r="AE458" s="186">
        <v>72300</v>
      </c>
      <c r="AF458" s="186">
        <v>57800</v>
      </c>
      <c r="AG458" s="186">
        <v>40800</v>
      </c>
      <c r="AH458" s="186">
        <v>67300</v>
      </c>
      <c r="AI458" s="186">
        <v>72700</v>
      </c>
      <c r="AJ458" s="186">
        <v>116000</v>
      </c>
      <c r="AK458" s="186"/>
      <c r="AL458" s="186">
        <v>49200</v>
      </c>
      <c r="AM458" s="186">
        <v>75100</v>
      </c>
      <c r="AN458" s="186">
        <v>71600</v>
      </c>
      <c r="AO458" s="186">
        <v>45500</v>
      </c>
      <c r="AP458" s="186">
        <v>17900</v>
      </c>
      <c r="AQ458" s="186">
        <v>124000</v>
      </c>
      <c r="AR458" s="186">
        <v>77000</v>
      </c>
      <c r="AS458" s="186">
        <v>451000</v>
      </c>
      <c r="AT458" s="186">
        <v>139500</v>
      </c>
      <c r="AU458" s="186">
        <v>104000</v>
      </c>
      <c r="AV458" s="186">
        <v>182500</v>
      </c>
      <c r="AW458" s="186">
        <v>61400</v>
      </c>
      <c r="AX458" s="186">
        <v>12150</v>
      </c>
      <c r="AY458" s="189">
        <v>206.62</v>
      </c>
      <c r="AZ458" s="189">
        <v>10836.2</v>
      </c>
      <c r="BA458" s="268">
        <v>12260.44</v>
      </c>
    </row>
    <row r="459" spans="1:53" x14ac:dyDescent="0.25">
      <c r="A459" s="275">
        <v>39528</v>
      </c>
      <c r="B459" s="186">
        <v>53900</v>
      </c>
      <c r="C459" s="186">
        <v>11600</v>
      </c>
      <c r="D459" s="186">
        <v>14350</v>
      </c>
      <c r="E459" s="186">
        <v>20000</v>
      </c>
      <c r="F459" s="186">
        <v>32600</v>
      </c>
      <c r="G459" s="186">
        <v>21250</v>
      </c>
      <c r="H459" s="186">
        <v>53100</v>
      </c>
      <c r="I459" s="186">
        <v>124500</v>
      </c>
      <c r="J459" s="186">
        <v>297000</v>
      </c>
      <c r="K459" s="186">
        <v>65500</v>
      </c>
      <c r="L459" s="186">
        <v>607000</v>
      </c>
      <c r="M459" s="186">
        <v>52600</v>
      </c>
      <c r="N459" s="186">
        <v>29550</v>
      </c>
      <c r="O459" s="186">
        <v>68200</v>
      </c>
      <c r="P459" s="186">
        <v>194500</v>
      </c>
      <c r="Q459" s="186">
        <v>589000</v>
      </c>
      <c r="R459" s="186">
        <v>49600</v>
      </c>
      <c r="S459" s="186">
        <v>44300</v>
      </c>
      <c r="T459" s="186">
        <v>353000</v>
      </c>
      <c r="U459" s="186">
        <v>16100</v>
      </c>
      <c r="V459" s="186">
        <v>21050</v>
      </c>
      <c r="W459" s="186">
        <v>38000</v>
      </c>
      <c r="X459" s="186">
        <v>26250</v>
      </c>
      <c r="Y459" s="186">
        <v>75000</v>
      </c>
      <c r="Z459" s="186">
        <v>29300</v>
      </c>
      <c r="AA459" s="186"/>
      <c r="AB459" s="186">
        <v>35800</v>
      </c>
      <c r="AC459" s="186">
        <v>50900</v>
      </c>
      <c r="AD459" s="186">
        <v>87000</v>
      </c>
      <c r="AE459" s="186">
        <v>72500</v>
      </c>
      <c r="AF459" s="186">
        <v>60000</v>
      </c>
      <c r="AG459" s="186">
        <v>41050</v>
      </c>
      <c r="AH459" s="186">
        <v>67500</v>
      </c>
      <c r="AI459" s="186">
        <v>72500</v>
      </c>
      <c r="AJ459" s="186">
        <v>127000</v>
      </c>
      <c r="AK459" s="186"/>
      <c r="AL459" s="186">
        <v>48700</v>
      </c>
      <c r="AM459" s="186">
        <v>75100</v>
      </c>
      <c r="AN459" s="186">
        <v>71100</v>
      </c>
      <c r="AO459" s="186">
        <v>45650</v>
      </c>
      <c r="AP459" s="186">
        <v>17600</v>
      </c>
      <c r="AQ459" s="186">
        <v>116000</v>
      </c>
      <c r="AR459" s="186">
        <v>77600</v>
      </c>
      <c r="AS459" s="186">
        <v>458000</v>
      </c>
      <c r="AT459" s="186">
        <v>144000</v>
      </c>
      <c r="AU459" s="186">
        <v>103500</v>
      </c>
      <c r="AV459" s="186">
        <v>180500</v>
      </c>
      <c r="AW459" s="186">
        <v>61800</v>
      </c>
      <c r="AX459" s="186">
        <v>12500</v>
      </c>
      <c r="AY459" s="189">
        <v>209.69</v>
      </c>
      <c r="AZ459" s="189">
        <v>10836.2</v>
      </c>
      <c r="BA459" s="268">
        <v>12482.57</v>
      </c>
    </row>
    <row r="460" spans="1:53" x14ac:dyDescent="0.25">
      <c r="A460" s="275">
        <v>39529</v>
      </c>
      <c r="B460" s="186">
        <v>53900</v>
      </c>
      <c r="C460" s="186">
        <v>11600</v>
      </c>
      <c r="D460" s="186">
        <v>14350</v>
      </c>
      <c r="E460" s="186">
        <v>20000</v>
      </c>
      <c r="F460" s="186">
        <v>32600</v>
      </c>
      <c r="G460" s="186">
        <v>21250</v>
      </c>
      <c r="H460" s="186">
        <v>53100</v>
      </c>
      <c r="I460" s="186">
        <v>124500</v>
      </c>
      <c r="J460" s="186">
        <v>297000</v>
      </c>
      <c r="K460" s="186">
        <v>65500</v>
      </c>
      <c r="L460" s="186">
        <v>607000</v>
      </c>
      <c r="M460" s="186">
        <v>52600</v>
      </c>
      <c r="N460" s="186">
        <v>29550</v>
      </c>
      <c r="O460" s="186">
        <v>68200</v>
      </c>
      <c r="P460" s="186">
        <v>194500</v>
      </c>
      <c r="Q460" s="186">
        <v>589000</v>
      </c>
      <c r="R460" s="186">
        <v>49600</v>
      </c>
      <c r="S460" s="186">
        <v>44300</v>
      </c>
      <c r="T460" s="186">
        <v>353000</v>
      </c>
      <c r="U460" s="186">
        <v>16100</v>
      </c>
      <c r="V460" s="186">
        <v>21050</v>
      </c>
      <c r="W460" s="186">
        <v>38000</v>
      </c>
      <c r="X460" s="186">
        <v>26250</v>
      </c>
      <c r="Y460" s="186">
        <v>75000</v>
      </c>
      <c r="Z460" s="186">
        <v>29300</v>
      </c>
      <c r="AA460" s="186"/>
      <c r="AB460" s="186">
        <v>35800</v>
      </c>
      <c r="AC460" s="186">
        <v>50900</v>
      </c>
      <c r="AD460" s="186">
        <v>87000</v>
      </c>
      <c r="AE460" s="186">
        <v>72500</v>
      </c>
      <c r="AF460" s="186">
        <v>60000</v>
      </c>
      <c r="AG460" s="186">
        <v>41050</v>
      </c>
      <c r="AH460" s="186">
        <v>67500</v>
      </c>
      <c r="AI460" s="186">
        <v>72500</v>
      </c>
      <c r="AJ460" s="186">
        <v>127000</v>
      </c>
      <c r="AK460" s="186"/>
      <c r="AL460" s="186">
        <v>48700</v>
      </c>
      <c r="AM460" s="186">
        <v>75100</v>
      </c>
      <c r="AN460" s="186">
        <v>71100</v>
      </c>
      <c r="AO460" s="186">
        <v>45650</v>
      </c>
      <c r="AP460" s="186">
        <v>17600</v>
      </c>
      <c r="AQ460" s="186">
        <v>116000</v>
      </c>
      <c r="AR460" s="186">
        <v>77600</v>
      </c>
      <c r="AS460" s="186">
        <v>458000</v>
      </c>
      <c r="AT460" s="186">
        <v>144000</v>
      </c>
      <c r="AU460" s="186">
        <v>103500</v>
      </c>
      <c r="AV460" s="186">
        <v>180500</v>
      </c>
      <c r="AW460" s="186">
        <v>61800</v>
      </c>
      <c r="AX460" s="186">
        <v>12500</v>
      </c>
      <c r="AY460" s="189">
        <v>209.69</v>
      </c>
      <c r="AZ460" s="189">
        <v>10836.2</v>
      </c>
      <c r="BA460" s="268">
        <v>12482.57</v>
      </c>
    </row>
    <row r="461" spans="1:53" x14ac:dyDescent="0.25">
      <c r="A461" s="275">
        <v>39530</v>
      </c>
      <c r="B461" s="186">
        <v>53900</v>
      </c>
      <c r="C461" s="186">
        <v>11600</v>
      </c>
      <c r="D461" s="186">
        <v>14350</v>
      </c>
      <c r="E461" s="186">
        <v>20000</v>
      </c>
      <c r="F461" s="186">
        <v>32600</v>
      </c>
      <c r="G461" s="186">
        <v>21250</v>
      </c>
      <c r="H461" s="186">
        <v>53100</v>
      </c>
      <c r="I461" s="186">
        <v>124500</v>
      </c>
      <c r="J461" s="186">
        <v>297000</v>
      </c>
      <c r="K461" s="186">
        <v>65500</v>
      </c>
      <c r="L461" s="186">
        <v>607000</v>
      </c>
      <c r="M461" s="186">
        <v>52600</v>
      </c>
      <c r="N461" s="186">
        <v>29550</v>
      </c>
      <c r="O461" s="186">
        <v>68200</v>
      </c>
      <c r="P461" s="186">
        <v>194500</v>
      </c>
      <c r="Q461" s="186">
        <v>589000</v>
      </c>
      <c r="R461" s="186">
        <v>49600</v>
      </c>
      <c r="S461" s="186">
        <v>44300</v>
      </c>
      <c r="T461" s="186">
        <v>353000</v>
      </c>
      <c r="U461" s="186">
        <v>16100</v>
      </c>
      <c r="V461" s="186">
        <v>21050</v>
      </c>
      <c r="W461" s="186">
        <v>38000</v>
      </c>
      <c r="X461" s="186">
        <v>26250</v>
      </c>
      <c r="Y461" s="186">
        <v>75000</v>
      </c>
      <c r="Z461" s="186">
        <v>29300</v>
      </c>
      <c r="AA461" s="186"/>
      <c r="AB461" s="186">
        <v>35800</v>
      </c>
      <c r="AC461" s="186">
        <v>50900</v>
      </c>
      <c r="AD461" s="186">
        <v>87000</v>
      </c>
      <c r="AE461" s="186">
        <v>72500</v>
      </c>
      <c r="AF461" s="186">
        <v>60000</v>
      </c>
      <c r="AG461" s="186">
        <v>41050</v>
      </c>
      <c r="AH461" s="186">
        <v>67500</v>
      </c>
      <c r="AI461" s="186">
        <v>72500</v>
      </c>
      <c r="AJ461" s="186">
        <v>127000</v>
      </c>
      <c r="AK461" s="186"/>
      <c r="AL461" s="186">
        <v>48700</v>
      </c>
      <c r="AM461" s="186">
        <v>75100</v>
      </c>
      <c r="AN461" s="186">
        <v>71100</v>
      </c>
      <c r="AO461" s="186">
        <v>45650</v>
      </c>
      <c r="AP461" s="186">
        <v>17600</v>
      </c>
      <c r="AQ461" s="186">
        <v>116000</v>
      </c>
      <c r="AR461" s="186">
        <v>77600</v>
      </c>
      <c r="AS461" s="186">
        <v>458000</v>
      </c>
      <c r="AT461" s="186">
        <v>144000</v>
      </c>
      <c r="AU461" s="186">
        <v>103500</v>
      </c>
      <c r="AV461" s="186">
        <v>180500</v>
      </c>
      <c r="AW461" s="186">
        <v>61800</v>
      </c>
      <c r="AX461" s="186">
        <v>12500</v>
      </c>
      <c r="AY461" s="189">
        <v>209.69</v>
      </c>
      <c r="AZ461" s="189">
        <v>10836.2</v>
      </c>
      <c r="BA461" s="268">
        <v>12482.57</v>
      </c>
    </row>
    <row r="462" spans="1:53" x14ac:dyDescent="0.25">
      <c r="A462" s="275">
        <v>39531</v>
      </c>
      <c r="B462" s="186">
        <v>55000</v>
      </c>
      <c r="C462" s="186">
        <v>11000</v>
      </c>
      <c r="D462" s="186">
        <v>14650</v>
      </c>
      <c r="E462" s="186">
        <v>20450</v>
      </c>
      <c r="F462" s="186">
        <v>33150</v>
      </c>
      <c r="G462" s="186">
        <v>21400</v>
      </c>
      <c r="H462" s="186">
        <v>52400</v>
      </c>
      <c r="I462" s="186">
        <v>126000</v>
      </c>
      <c r="J462" s="186">
        <v>298000</v>
      </c>
      <c r="K462" s="186">
        <v>65500</v>
      </c>
      <c r="L462" s="186">
        <v>599000</v>
      </c>
      <c r="M462" s="186">
        <v>53100</v>
      </c>
      <c r="N462" s="186">
        <v>29700</v>
      </c>
      <c r="O462" s="186">
        <v>69300</v>
      </c>
      <c r="P462" s="186">
        <v>196000</v>
      </c>
      <c r="Q462" s="186">
        <v>579000</v>
      </c>
      <c r="R462" s="186">
        <v>51600</v>
      </c>
      <c r="S462" s="186">
        <v>46700</v>
      </c>
      <c r="T462" s="186">
        <v>362000</v>
      </c>
      <c r="U462" s="186">
        <v>16800</v>
      </c>
      <c r="V462" s="186">
        <v>21700</v>
      </c>
      <c r="W462" s="186">
        <v>40000</v>
      </c>
      <c r="X462" s="186">
        <v>26050</v>
      </c>
      <c r="Y462" s="186">
        <v>74700</v>
      </c>
      <c r="Z462" s="186">
        <v>29850</v>
      </c>
      <c r="AA462" s="186"/>
      <c r="AB462" s="186">
        <v>38450</v>
      </c>
      <c r="AC462" s="186">
        <v>51000</v>
      </c>
      <c r="AD462" s="186">
        <v>86200</v>
      </c>
      <c r="AE462" s="186">
        <v>73200</v>
      </c>
      <c r="AF462" s="186">
        <v>61700</v>
      </c>
      <c r="AG462" s="186">
        <v>42300</v>
      </c>
      <c r="AH462" s="186">
        <v>68300</v>
      </c>
      <c r="AI462" s="186">
        <v>73400</v>
      </c>
      <c r="AJ462" s="186">
        <v>130500</v>
      </c>
      <c r="AK462" s="186"/>
      <c r="AL462" s="186">
        <v>47800</v>
      </c>
      <c r="AM462" s="186">
        <v>73800</v>
      </c>
      <c r="AN462" s="186">
        <v>69900</v>
      </c>
      <c r="AO462" s="186">
        <v>45700</v>
      </c>
      <c r="AP462" s="186">
        <v>18300</v>
      </c>
      <c r="AQ462" s="186">
        <v>113500</v>
      </c>
      <c r="AR462" s="186">
        <v>78500</v>
      </c>
      <c r="AS462" s="186">
        <v>464000</v>
      </c>
      <c r="AT462" s="186">
        <v>146500</v>
      </c>
      <c r="AU462" s="186">
        <v>105000</v>
      </c>
      <c r="AV462" s="186">
        <v>181000</v>
      </c>
      <c r="AW462" s="186">
        <v>62400</v>
      </c>
      <c r="AX462" s="186">
        <v>12450</v>
      </c>
      <c r="AY462" s="189">
        <v>211</v>
      </c>
      <c r="AZ462" s="189">
        <v>10836.2</v>
      </c>
      <c r="BA462" s="268">
        <v>12480.09</v>
      </c>
    </row>
    <row r="463" spans="1:53" x14ac:dyDescent="0.25">
      <c r="A463" s="275">
        <v>39532</v>
      </c>
      <c r="B463" s="186">
        <v>57100</v>
      </c>
      <c r="C463" s="186">
        <v>11150</v>
      </c>
      <c r="D463" s="186">
        <v>15000</v>
      </c>
      <c r="E463" s="186">
        <v>20850</v>
      </c>
      <c r="F463" s="186">
        <v>32950</v>
      </c>
      <c r="G463" s="186">
        <v>21550</v>
      </c>
      <c r="H463" s="186">
        <v>52100</v>
      </c>
      <c r="I463" s="186">
        <v>132000</v>
      </c>
      <c r="J463" s="186">
        <v>307000</v>
      </c>
      <c r="K463" s="186">
        <v>65200</v>
      </c>
      <c r="L463" s="186">
        <v>610000</v>
      </c>
      <c r="M463" s="186">
        <v>50700</v>
      </c>
      <c r="N463" s="186">
        <v>30050</v>
      </c>
      <c r="O463" s="186">
        <v>68900</v>
      </c>
      <c r="P463" s="186">
        <v>200000</v>
      </c>
      <c r="Q463" s="186">
        <v>599000</v>
      </c>
      <c r="R463" s="186">
        <v>52200</v>
      </c>
      <c r="S463" s="186">
        <v>46900</v>
      </c>
      <c r="T463" s="186">
        <v>375000</v>
      </c>
      <c r="U463" s="186">
        <v>17100</v>
      </c>
      <c r="V463" s="186">
        <v>21850</v>
      </c>
      <c r="W463" s="186">
        <v>41200</v>
      </c>
      <c r="X463" s="186">
        <v>25900</v>
      </c>
      <c r="Y463" s="186">
        <v>73500</v>
      </c>
      <c r="Z463" s="186">
        <v>30350</v>
      </c>
      <c r="AA463" s="186"/>
      <c r="AB463" s="186">
        <v>39000</v>
      </c>
      <c r="AC463" s="186">
        <v>50500</v>
      </c>
      <c r="AD463" s="186">
        <v>88500</v>
      </c>
      <c r="AE463" s="186">
        <v>74400</v>
      </c>
      <c r="AF463" s="186">
        <v>66000</v>
      </c>
      <c r="AG463" s="186">
        <v>43850</v>
      </c>
      <c r="AH463" s="186">
        <v>69000</v>
      </c>
      <c r="AI463" s="186">
        <v>76000</v>
      </c>
      <c r="AJ463" s="186">
        <v>136000</v>
      </c>
      <c r="AK463" s="186"/>
      <c r="AL463" s="186">
        <v>47450</v>
      </c>
      <c r="AM463" s="186">
        <v>74200</v>
      </c>
      <c r="AN463" s="186">
        <v>68700</v>
      </c>
      <c r="AO463" s="186">
        <v>45200</v>
      </c>
      <c r="AP463" s="186">
        <v>18900</v>
      </c>
      <c r="AQ463" s="186">
        <v>116000</v>
      </c>
      <c r="AR463" s="186">
        <v>77400</v>
      </c>
      <c r="AS463" s="186">
        <v>481000</v>
      </c>
      <c r="AT463" s="186">
        <v>134000</v>
      </c>
      <c r="AU463" s="186">
        <v>98000</v>
      </c>
      <c r="AV463" s="186">
        <v>183000</v>
      </c>
      <c r="AW463" s="186">
        <v>58400</v>
      </c>
      <c r="AX463" s="186">
        <v>12800</v>
      </c>
      <c r="AY463" s="189">
        <v>213.73</v>
      </c>
      <c r="AZ463" s="189">
        <v>11727</v>
      </c>
      <c r="BA463" s="268">
        <v>12745.22</v>
      </c>
    </row>
    <row r="464" spans="1:53" x14ac:dyDescent="0.25">
      <c r="A464" s="275">
        <v>39533</v>
      </c>
      <c r="B464" s="186">
        <v>56200</v>
      </c>
      <c r="C464" s="186">
        <v>11000</v>
      </c>
      <c r="D464" s="186">
        <v>14850</v>
      </c>
      <c r="E464" s="186">
        <v>21150</v>
      </c>
      <c r="F464" s="186">
        <v>36500</v>
      </c>
      <c r="G464" s="186">
        <v>21600</v>
      </c>
      <c r="H464" s="186">
        <v>52100</v>
      </c>
      <c r="I464" s="186">
        <v>133000</v>
      </c>
      <c r="J464" s="186">
        <v>310500</v>
      </c>
      <c r="K464" s="186">
        <v>68200</v>
      </c>
      <c r="L464" s="186">
        <v>612000</v>
      </c>
      <c r="M464" s="186">
        <v>51000</v>
      </c>
      <c r="N464" s="186">
        <v>30150</v>
      </c>
      <c r="O464" s="186">
        <v>70500</v>
      </c>
      <c r="P464" s="186">
        <v>208500</v>
      </c>
      <c r="Q464" s="186">
        <v>607000</v>
      </c>
      <c r="R464" s="186">
        <v>52000</v>
      </c>
      <c r="S464" s="186">
        <v>46300</v>
      </c>
      <c r="T464" s="186">
        <v>376000</v>
      </c>
      <c r="U464" s="186">
        <v>17050</v>
      </c>
      <c r="V464" s="186">
        <v>21900</v>
      </c>
      <c r="W464" s="186">
        <v>40850</v>
      </c>
      <c r="X464" s="186">
        <v>26450</v>
      </c>
      <c r="Y464" s="186">
        <v>72600</v>
      </c>
      <c r="Z464" s="186">
        <v>30150</v>
      </c>
      <c r="AA464" s="186"/>
      <c r="AB464" s="186">
        <v>39750</v>
      </c>
      <c r="AC464" s="186">
        <v>50300</v>
      </c>
      <c r="AD464" s="186">
        <v>89000</v>
      </c>
      <c r="AE464" s="186">
        <v>74500</v>
      </c>
      <c r="AF464" s="186">
        <v>66900</v>
      </c>
      <c r="AG464" s="186">
        <v>43750</v>
      </c>
      <c r="AH464" s="186">
        <v>69000</v>
      </c>
      <c r="AI464" s="186">
        <v>74900</v>
      </c>
      <c r="AJ464" s="186">
        <v>136000</v>
      </c>
      <c r="AK464" s="186"/>
      <c r="AL464" s="186">
        <v>47150</v>
      </c>
      <c r="AM464" s="186">
        <v>74800</v>
      </c>
      <c r="AN464" s="186">
        <v>69200</v>
      </c>
      <c r="AO464" s="186">
        <v>43350</v>
      </c>
      <c r="AP464" s="186">
        <v>19300</v>
      </c>
      <c r="AQ464" s="186">
        <v>116000</v>
      </c>
      <c r="AR464" s="186">
        <v>78000</v>
      </c>
      <c r="AS464" s="186">
        <v>483000</v>
      </c>
      <c r="AT464" s="186">
        <v>136500</v>
      </c>
      <c r="AU464" s="186">
        <v>98900</v>
      </c>
      <c r="AV464" s="186">
        <v>187000</v>
      </c>
      <c r="AW464" s="186">
        <v>59300</v>
      </c>
      <c r="AX464" s="186">
        <v>12800</v>
      </c>
      <c r="AY464" s="189">
        <v>214.41</v>
      </c>
      <c r="AZ464" s="189">
        <v>11860.22</v>
      </c>
      <c r="BA464" s="268">
        <v>12706.63</v>
      </c>
    </row>
    <row r="465" spans="1:53" x14ac:dyDescent="0.25">
      <c r="A465" s="275">
        <v>39534</v>
      </c>
      <c r="B465" s="186">
        <v>55200</v>
      </c>
      <c r="C465" s="186">
        <v>11250</v>
      </c>
      <c r="D465" s="186">
        <v>14700</v>
      </c>
      <c r="E465" s="186">
        <v>21000</v>
      </c>
      <c r="F465" s="186">
        <v>36000</v>
      </c>
      <c r="G465" s="186">
        <v>21650</v>
      </c>
      <c r="H465" s="186">
        <v>53800</v>
      </c>
      <c r="I465" s="186">
        <v>134000</v>
      </c>
      <c r="J465" s="186">
        <v>303000</v>
      </c>
      <c r="K465" s="186">
        <v>68500</v>
      </c>
      <c r="L465" s="186">
        <v>605000</v>
      </c>
      <c r="M465" s="186">
        <v>52600</v>
      </c>
      <c r="N465" s="186">
        <v>30550</v>
      </c>
      <c r="O465" s="186">
        <v>69800</v>
      </c>
      <c r="P465" s="186">
        <v>210500</v>
      </c>
      <c r="Q465" s="186">
        <v>615000</v>
      </c>
      <c r="R465" s="186">
        <v>52300</v>
      </c>
      <c r="S465" s="186">
        <v>46000</v>
      </c>
      <c r="T465" s="186">
        <v>367000</v>
      </c>
      <c r="U465" s="186">
        <v>17000</v>
      </c>
      <c r="V465" s="186">
        <v>21650</v>
      </c>
      <c r="W465" s="186">
        <v>40800</v>
      </c>
      <c r="X465" s="186">
        <v>25800</v>
      </c>
      <c r="Y465" s="186">
        <v>72800</v>
      </c>
      <c r="Z465" s="186">
        <v>29800</v>
      </c>
      <c r="AA465" s="186"/>
      <c r="AB465" s="186">
        <v>39800</v>
      </c>
      <c r="AC465" s="186">
        <v>50200</v>
      </c>
      <c r="AD465" s="186">
        <v>83500</v>
      </c>
      <c r="AE465" s="186">
        <v>75000</v>
      </c>
      <c r="AF465" s="186">
        <v>66700</v>
      </c>
      <c r="AG465" s="186">
        <v>43000</v>
      </c>
      <c r="AH465" s="186">
        <v>68100</v>
      </c>
      <c r="AI465" s="186">
        <v>76900</v>
      </c>
      <c r="AJ465" s="186">
        <v>135500</v>
      </c>
      <c r="AK465" s="186"/>
      <c r="AL465" s="186">
        <v>47200</v>
      </c>
      <c r="AM465" s="186">
        <v>75500</v>
      </c>
      <c r="AN465" s="186">
        <v>71100</v>
      </c>
      <c r="AO465" s="186">
        <v>43200</v>
      </c>
      <c r="AP465" s="186">
        <v>19650</v>
      </c>
      <c r="AQ465" s="186">
        <v>122500</v>
      </c>
      <c r="AR465" s="186">
        <v>76000</v>
      </c>
      <c r="AS465" s="186">
        <v>473000</v>
      </c>
      <c r="AT465" s="186">
        <v>137500</v>
      </c>
      <c r="AU465" s="186">
        <v>97400</v>
      </c>
      <c r="AV465" s="186">
        <v>184500</v>
      </c>
      <c r="AW465" s="186">
        <v>61000</v>
      </c>
      <c r="AX465" s="186">
        <v>13000</v>
      </c>
      <c r="AY465" s="189">
        <v>213.85</v>
      </c>
      <c r="AZ465" s="189">
        <v>11828.84</v>
      </c>
      <c r="BA465" s="268">
        <v>12604.58</v>
      </c>
    </row>
    <row r="466" spans="1:53" x14ac:dyDescent="0.25">
      <c r="A466" s="275">
        <v>39535</v>
      </c>
      <c r="B466" s="186">
        <v>55900</v>
      </c>
      <c r="C466" s="186">
        <v>11450</v>
      </c>
      <c r="D466" s="186">
        <v>14750</v>
      </c>
      <c r="E466" s="186">
        <v>21750</v>
      </c>
      <c r="F466" s="186">
        <v>36750</v>
      </c>
      <c r="G466" s="186">
        <v>21750</v>
      </c>
      <c r="H466" s="186">
        <v>54800</v>
      </c>
      <c r="I466" s="186">
        <v>135500</v>
      </c>
      <c r="J466" s="186">
        <v>308000</v>
      </c>
      <c r="K466" s="186">
        <v>69900</v>
      </c>
      <c r="L466" s="186">
        <v>613000</v>
      </c>
      <c r="M466" s="186">
        <v>54200</v>
      </c>
      <c r="N466" s="186">
        <v>31200</v>
      </c>
      <c r="O466" s="186">
        <v>73000</v>
      </c>
      <c r="P466" s="186">
        <v>211000</v>
      </c>
      <c r="Q466" s="186">
        <v>616000</v>
      </c>
      <c r="R466" s="186">
        <v>52500</v>
      </c>
      <c r="S466" s="186">
        <v>45400</v>
      </c>
      <c r="T466" s="186">
        <v>373000</v>
      </c>
      <c r="U466" s="186">
        <v>17150</v>
      </c>
      <c r="V466" s="186">
        <v>21200</v>
      </c>
      <c r="W466" s="186">
        <v>41100</v>
      </c>
      <c r="X466" s="186">
        <v>26300</v>
      </c>
      <c r="Y466" s="186">
        <v>74500</v>
      </c>
      <c r="Z466" s="186">
        <v>29800</v>
      </c>
      <c r="AA466" s="186"/>
      <c r="AB466" s="186">
        <v>39700</v>
      </c>
      <c r="AC466" s="186">
        <v>52300</v>
      </c>
      <c r="AD466" s="186">
        <v>84700</v>
      </c>
      <c r="AE466" s="186">
        <v>77000</v>
      </c>
      <c r="AF466" s="186">
        <v>66700</v>
      </c>
      <c r="AG466" s="186">
        <v>44000</v>
      </c>
      <c r="AH466" s="186">
        <v>68900</v>
      </c>
      <c r="AI466" s="186">
        <v>78500</v>
      </c>
      <c r="AJ466" s="186">
        <v>143000</v>
      </c>
      <c r="AK466" s="186"/>
      <c r="AL466" s="186">
        <v>47800</v>
      </c>
      <c r="AM466" s="186">
        <v>76800</v>
      </c>
      <c r="AN466" s="186">
        <v>74600</v>
      </c>
      <c r="AO466" s="186">
        <v>44500</v>
      </c>
      <c r="AP466" s="186">
        <v>19600</v>
      </c>
      <c r="AQ466" s="186">
        <v>130000</v>
      </c>
      <c r="AR466" s="186">
        <v>74200</v>
      </c>
      <c r="AS466" s="186">
        <v>473500</v>
      </c>
      <c r="AT466" s="186">
        <v>141500</v>
      </c>
      <c r="AU466" s="186">
        <v>99200</v>
      </c>
      <c r="AV466" s="186">
        <v>187000</v>
      </c>
      <c r="AW466" s="186">
        <v>62900</v>
      </c>
      <c r="AX466" s="186">
        <v>13100</v>
      </c>
      <c r="AY466" s="189">
        <v>217.22</v>
      </c>
      <c r="AZ466" s="189">
        <v>12432.53</v>
      </c>
      <c r="BA466" s="268">
        <v>12820.47</v>
      </c>
    </row>
    <row r="467" spans="1:53" x14ac:dyDescent="0.25">
      <c r="A467" s="275">
        <v>39536</v>
      </c>
      <c r="B467" s="186">
        <v>55900</v>
      </c>
      <c r="C467" s="186">
        <v>11450</v>
      </c>
      <c r="D467" s="186">
        <v>14750</v>
      </c>
      <c r="E467" s="186">
        <v>21750</v>
      </c>
      <c r="F467" s="186">
        <v>36750</v>
      </c>
      <c r="G467" s="186">
        <v>21750</v>
      </c>
      <c r="H467" s="186">
        <v>54800</v>
      </c>
      <c r="I467" s="186">
        <v>135500</v>
      </c>
      <c r="J467" s="186">
        <v>308000</v>
      </c>
      <c r="K467" s="186">
        <v>69900</v>
      </c>
      <c r="L467" s="186">
        <v>613000</v>
      </c>
      <c r="M467" s="186">
        <v>54200</v>
      </c>
      <c r="N467" s="186">
        <v>31200</v>
      </c>
      <c r="O467" s="186">
        <v>73000</v>
      </c>
      <c r="P467" s="186">
        <v>211000</v>
      </c>
      <c r="Q467" s="186">
        <v>616000</v>
      </c>
      <c r="R467" s="186">
        <v>52500</v>
      </c>
      <c r="S467" s="186">
        <v>45400</v>
      </c>
      <c r="T467" s="186">
        <v>373000</v>
      </c>
      <c r="U467" s="186">
        <v>17150</v>
      </c>
      <c r="V467" s="186">
        <v>21200</v>
      </c>
      <c r="W467" s="186">
        <v>41100</v>
      </c>
      <c r="X467" s="186">
        <v>26300</v>
      </c>
      <c r="Y467" s="186">
        <v>74500</v>
      </c>
      <c r="Z467" s="186">
        <v>29800</v>
      </c>
      <c r="AA467" s="186"/>
      <c r="AB467" s="186">
        <v>39700</v>
      </c>
      <c r="AC467" s="186">
        <v>52300</v>
      </c>
      <c r="AD467" s="186">
        <v>84700</v>
      </c>
      <c r="AE467" s="186">
        <v>77000</v>
      </c>
      <c r="AF467" s="186">
        <v>66700</v>
      </c>
      <c r="AG467" s="186">
        <v>44000</v>
      </c>
      <c r="AH467" s="186">
        <v>68900</v>
      </c>
      <c r="AI467" s="186">
        <v>78500</v>
      </c>
      <c r="AJ467" s="186">
        <v>143000</v>
      </c>
      <c r="AK467" s="186"/>
      <c r="AL467" s="186">
        <v>47800</v>
      </c>
      <c r="AM467" s="186">
        <v>76800</v>
      </c>
      <c r="AN467" s="186">
        <v>74600</v>
      </c>
      <c r="AO467" s="186">
        <v>44500</v>
      </c>
      <c r="AP467" s="186">
        <v>19600</v>
      </c>
      <c r="AQ467" s="186">
        <v>130000</v>
      </c>
      <c r="AR467" s="186">
        <v>74200</v>
      </c>
      <c r="AS467" s="186">
        <v>473500</v>
      </c>
      <c r="AT467" s="186">
        <v>141500</v>
      </c>
      <c r="AU467" s="186">
        <v>99200</v>
      </c>
      <c r="AV467" s="186">
        <v>187000</v>
      </c>
      <c r="AW467" s="186">
        <v>62900</v>
      </c>
      <c r="AX467" s="186">
        <v>13100</v>
      </c>
      <c r="AY467" s="189">
        <v>217.22</v>
      </c>
      <c r="AZ467" s="189">
        <v>12432.53</v>
      </c>
      <c r="BA467" s="268">
        <v>12820.47</v>
      </c>
    </row>
    <row r="468" spans="1:53" x14ac:dyDescent="0.25">
      <c r="A468" s="275">
        <v>39537</v>
      </c>
      <c r="B468" s="186">
        <v>55900</v>
      </c>
      <c r="C468" s="186">
        <v>11450</v>
      </c>
      <c r="D468" s="186">
        <v>14750</v>
      </c>
      <c r="E468" s="186">
        <v>21750</v>
      </c>
      <c r="F468" s="186">
        <v>36750</v>
      </c>
      <c r="G468" s="186">
        <v>21750</v>
      </c>
      <c r="H468" s="186">
        <v>54800</v>
      </c>
      <c r="I468" s="186">
        <v>135500</v>
      </c>
      <c r="J468" s="186">
        <v>308000</v>
      </c>
      <c r="K468" s="186">
        <v>69900</v>
      </c>
      <c r="L468" s="186">
        <v>613000</v>
      </c>
      <c r="M468" s="186">
        <v>54200</v>
      </c>
      <c r="N468" s="186">
        <v>31200</v>
      </c>
      <c r="O468" s="186">
        <v>73000</v>
      </c>
      <c r="P468" s="186">
        <v>211000</v>
      </c>
      <c r="Q468" s="186">
        <v>616000</v>
      </c>
      <c r="R468" s="186">
        <v>52500</v>
      </c>
      <c r="S468" s="186">
        <v>45400</v>
      </c>
      <c r="T468" s="186">
        <v>373000</v>
      </c>
      <c r="U468" s="186">
        <v>17150</v>
      </c>
      <c r="V468" s="186">
        <v>21200</v>
      </c>
      <c r="W468" s="186">
        <v>41100</v>
      </c>
      <c r="X468" s="186">
        <v>26300</v>
      </c>
      <c r="Y468" s="186">
        <v>74500</v>
      </c>
      <c r="Z468" s="186">
        <v>29800</v>
      </c>
      <c r="AA468" s="186"/>
      <c r="AB468" s="186">
        <v>39700</v>
      </c>
      <c r="AC468" s="186">
        <v>52300</v>
      </c>
      <c r="AD468" s="186">
        <v>84700</v>
      </c>
      <c r="AE468" s="186">
        <v>77000</v>
      </c>
      <c r="AF468" s="186">
        <v>66700</v>
      </c>
      <c r="AG468" s="186">
        <v>44000</v>
      </c>
      <c r="AH468" s="186">
        <v>68900</v>
      </c>
      <c r="AI468" s="186">
        <v>78500</v>
      </c>
      <c r="AJ468" s="186">
        <v>143000</v>
      </c>
      <c r="AK468" s="186"/>
      <c r="AL468" s="186">
        <v>47800</v>
      </c>
      <c r="AM468" s="186">
        <v>76800</v>
      </c>
      <c r="AN468" s="186">
        <v>74600</v>
      </c>
      <c r="AO468" s="186">
        <v>44500</v>
      </c>
      <c r="AP468" s="186">
        <v>19600</v>
      </c>
      <c r="AQ468" s="186">
        <v>130000</v>
      </c>
      <c r="AR468" s="186">
        <v>74200</v>
      </c>
      <c r="AS468" s="186">
        <v>473500</v>
      </c>
      <c r="AT468" s="186">
        <v>141500</v>
      </c>
      <c r="AU468" s="186">
        <v>99200</v>
      </c>
      <c r="AV468" s="186">
        <v>187000</v>
      </c>
      <c r="AW468" s="186">
        <v>62900</v>
      </c>
      <c r="AX468" s="186">
        <v>13100</v>
      </c>
      <c r="AY468" s="189">
        <v>217.22</v>
      </c>
      <c r="AZ468" s="189">
        <v>12432.53</v>
      </c>
      <c r="BA468" s="268">
        <v>12820.47</v>
      </c>
    </row>
    <row r="469" spans="1:53" x14ac:dyDescent="0.25">
      <c r="A469" s="275">
        <v>39538</v>
      </c>
      <c r="B469" s="186">
        <v>55400</v>
      </c>
      <c r="C469" s="186">
        <v>11400</v>
      </c>
      <c r="D469" s="186">
        <v>14600</v>
      </c>
      <c r="E469" s="186">
        <v>21600</v>
      </c>
      <c r="F469" s="186">
        <v>37750</v>
      </c>
      <c r="G469" s="186">
        <v>21900</v>
      </c>
      <c r="H469" s="186">
        <v>56300</v>
      </c>
      <c r="I469" s="186">
        <v>132500</v>
      </c>
      <c r="J469" s="186">
        <v>300000</v>
      </c>
      <c r="K469" s="186">
        <v>69400</v>
      </c>
      <c r="L469" s="186">
        <v>623000</v>
      </c>
      <c r="M469" s="186">
        <v>54100</v>
      </c>
      <c r="N469" s="186">
        <v>31550</v>
      </c>
      <c r="O469" s="186">
        <v>72800</v>
      </c>
      <c r="P469" s="186">
        <v>204500</v>
      </c>
      <c r="Q469" s="186">
        <v>624000</v>
      </c>
      <c r="R469" s="186">
        <v>52300</v>
      </c>
      <c r="S469" s="186">
        <v>46100</v>
      </c>
      <c r="T469" s="186">
        <v>370500</v>
      </c>
      <c r="U469" s="186">
        <v>17250</v>
      </c>
      <c r="V469" s="186">
        <v>21000</v>
      </c>
      <c r="W469" s="186">
        <v>40500</v>
      </c>
      <c r="X469" s="186">
        <v>27850</v>
      </c>
      <c r="Y469" s="186">
        <v>73500</v>
      </c>
      <c r="Z469" s="186">
        <v>30050</v>
      </c>
      <c r="AA469" s="186"/>
      <c r="AB469" s="186">
        <v>38900</v>
      </c>
      <c r="AC469" s="186">
        <v>52400</v>
      </c>
      <c r="AD469" s="186">
        <v>86000</v>
      </c>
      <c r="AE469" s="186">
        <v>77200</v>
      </c>
      <c r="AF469" s="186">
        <v>67600</v>
      </c>
      <c r="AG469" s="186">
        <v>45000</v>
      </c>
      <c r="AH469" s="186">
        <v>69300</v>
      </c>
      <c r="AI469" s="186">
        <v>78900</v>
      </c>
      <c r="AJ469" s="186">
        <v>145000</v>
      </c>
      <c r="AK469" s="186"/>
      <c r="AL469" s="186">
        <v>46950</v>
      </c>
      <c r="AM469" s="186">
        <v>77600</v>
      </c>
      <c r="AN469" s="186">
        <v>74700</v>
      </c>
      <c r="AO469" s="186">
        <v>44450</v>
      </c>
      <c r="AP469" s="186">
        <v>19800</v>
      </c>
      <c r="AQ469" s="186">
        <v>127000</v>
      </c>
      <c r="AR469" s="186">
        <v>74000</v>
      </c>
      <c r="AS469" s="186">
        <v>476000</v>
      </c>
      <c r="AT469" s="186">
        <v>142000</v>
      </c>
      <c r="AU469" s="186">
        <v>102000</v>
      </c>
      <c r="AV469" s="186">
        <v>186500</v>
      </c>
      <c r="AW469" s="186">
        <v>63100</v>
      </c>
      <c r="AX469" s="186">
        <v>13200</v>
      </c>
      <c r="AY469" s="189">
        <v>217.65</v>
      </c>
      <c r="AZ469" s="189">
        <v>12083.3</v>
      </c>
      <c r="BA469" s="268">
        <v>12525.54</v>
      </c>
    </row>
    <row r="470" spans="1:53" x14ac:dyDescent="0.25">
      <c r="A470" s="275">
        <v>39539</v>
      </c>
      <c r="B470" s="186">
        <v>57800</v>
      </c>
      <c r="C470" s="186">
        <v>11200</v>
      </c>
      <c r="D470" s="186">
        <v>15150</v>
      </c>
      <c r="E470" s="186">
        <v>21400</v>
      </c>
      <c r="F470" s="186">
        <v>39050</v>
      </c>
      <c r="G470" s="186">
        <v>22450</v>
      </c>
      <c r="H470" s="186">
        <v>55900</v>
      </c>
      <c r="I470" s="186">
        <v>128000</v>
      </c>
      <c r="J470" s="186">
        <v>299000</v>
      </c>
      <c r="K470" s="186">
        <v>71000</v>
      </c>
      <c r="L470" s="186">
        <v>636000</v>
      </c>
      <c r="M470" s="186">
        <v>53500</v>
      </c>
      <c r="N470" s="186">
        <v>31800</v>
      </c>
      <c r="O470" s="186">
        <v>75900</v>
      </c>
      <c r="P470" s="186">
        <v>205000</v>
      </c>
      <c r="Q470" s="186">
        <v>609000</v>
      </c>
      <c r="R470" s="186">
        <v>53100</v>
      </c>
      <c r="S470" s="186">
        <v>44200</v>
      </c>
      <c r="T470" s="186">
        <v>366500</v>
      </c>
      <c r="U470" s="186">
        <v>17900</v>
      </c>
      <c r="V470" s="186">
        <v>21800</v>
      </c>
      <c r="W470" s="186">
        <v>40500</v>
      </c>
      <c r="X470" s="186">
        <v>27900</v>
      </c>
      <c r="Y470" s="186">
        <v>72400</v>
      </c>
      <c r="Z470" s="186">
        <v>30200</v>
      </c>
      <c r="AA470" s="186"/>
      <c r="AB470" s="186">
        <v>36500</v>
      </c>
      <c r="AC470" s="186">
        <v>56200</v>
      </c>
      <c r="AD470" s="186">
        <v>86500</v>
      </c>
      <c r="AE470" s="186">
        <v>76400</v>
      </c>
      <c r="AF470" s="186">
        <v>66700</v>
      </c>
      <c r="AG470" s="186">
        <v>45050</v>
      </c>
      <c r="AH470" s="186">
        <v>69400</v>
      </c>
      <c r="AI470" s="186">
        <v>78500</v>
      </c>
      <c r="AJ470" s="186">
        <v>141500</v>
      </c>
      <c r="AK470" s="186"/>
      <c r="AL470" s="186">
        <v>46850</v>
      </c>
      <c r="AM470" s="186">
        <v>77000</v>
      </c>
      <c r="AN470" s="186">
        <v>75800</v>
      </c>
      <c r="AO470" s="186">
        <v>44650</v>
      </c>
      <c r="AP470" s="186">
        <v>19000</v>
      </c>
      <c r="AQ470" s="186">
        <v>128500</v>
      </c>
      <c r="AR470" s="186">
        <v>72700</v>
      </c>
      <c r="AS470" s="186">
        <v>468000</v>
      </c>
      <c r="AT470" s="186">
        <v>141000</v>
      </c>
      <c r="AU470" s="186">
        <v>100000</v>
      </c>
      <c r="AV470" s="186">
        <v>184000</v>
      </c>
      <c r="AW470" s="186">
        <v>63000</v>
      </c>
      <c r="AX470" s="186">
        <v>13500</v>
      </c>
      <c r="AY470" s="189">
        <v>217.81</v>
      </c>
      <c r="AZ470" s="189">
        <v>12237.36</v>
      </c>
      <c r="BA470" s="268">
        <v>12656.42</v>
      </c>
    </row>
    <row r="471" spans="1:53" x14ac:dyDescent="0.25">
      <c r="A471" s="275">
        <v>39540</v>
      </c>
      <c r="B471" s="186">
        <v>64200</v>
      </c>
      <c r="C471" s="186">
        <v>11450</v>
      </c>
      <c r="D471" s="186">
        <v>16600</v>
      </c>
      <c r="E471" s="186">
        <v>21750</v>
      </c>
      <c r="F471" s="186">
        <v>38900</v>
      </c>
      <c r="G471" s="186">
        <v>23400</v>
      </c>
      <c r="H471" s="186">
        <v>56000</v>
      </c>
      <c r="I471" s="186">
        <v>125500</v>
      </c>
      <c r="J471" s="186">
        <v>310000</v>
      </c>
      <c r="K471" s="186">
        <v>71700</v>
      </c>
      <c r="L471" s="186">
        <v>661000</v>
      </c>
      <c r="M471" s="186">
        <v>53800</v>
      </c>
      <c r="N471" s="186">
        <v>32250</v>
      </c>
      <c r="O471" s="186">
        <v>81000</v>
      </c>
      <c r="P471" s="186">
        <v>212000</v>
      </c>
      <c r="Q471" s="186">
        <v>589000</v>
      </c>
      <c r="R471" s="186">
        <v>56300</v>
      </c>
      <c r="S471" s="186">
        <v>43900</v>
      </c>
      <c r="T471" s="186">
        <v>371500</v>
      </c>
      <c r="U471" s="186">
        <v>19400</v>
      </c>
      <c r="V471" s="186">
        <v>22500</v>
      </c>
      <c r="W471" s="186">
        <v>45100</v>
      </c>
      <c r="X471" s="186">
        <v>28150</v>
      </c>
      <c r="Y471" s="186">
        <v>72800</v>
      </c>
      <c r="Z471" s="186">
        <v>32100</v>
      </c>
      <c r="AA471" s="186"/>
      <c r="AB471" s="186">
        <v>37500</v>
      </c>
      <c r="AC471" s="186">
        <v>58200</v>
      </c>
      <c r="AD471" s="186">
        <v>89000</v>
      </c>
      <c r="AE471" s="186">
        <v>78700</v>
      </c>
      <c r="AF471" s="186">
        <v>68500</v>
      </c>
      <c r="AG471" s="186">
        <v>44950</v>
      </c>
      <c r="AH471" s="186">
        <v>69500</v>
      </c>
      <c r="AI471" s="186">
        <v>81100</v>
      </c>
      <c r="AJ471" s="186">
        <v>142000</v>
      </c>
      <c r="AK471" s="186"/>
      <c r="AL471" s="186">
        <v>47500</v>
      </c>
      <c r="AM471" s="186">
        <v>76200</v>
      </c>
      <c r="AN471" s="186">
        <v>76600</v>
      </c>
      <c r="AO471" s="186">
        <v>46800</v>
      </c>
      <c r="AP471" s="186">
        <v>19300</v>
      </c>
      <c r="AQ471" s="186">
        <v>130500</v>
      </c>
      <c r="AR471" s="186">
        <v>73100</v>
      </c>
      <c r="AS471" s="186">
        <v>478500</v>
      </c>
      <c r="AT471" s="186">
        <v>143000</v>
      </c>
      <c r="AU471" s="186">
        <v>102000</v>
      </c>
      <c r="AV471" s="186">
        <v>182000</v>
      </c>
      <c r="AW471" s="186">
        <v>64500</v>
      </c>
      <c r="AX471" s="186">
        <v>14000</v>
      </c>
      <c r="AY471" s="189">
        <v>223.76</v>
      </c>
      <c r="AZ471" s="189">
        <v>12807.35</v>
      </c>
      <c r="BA471" s="268">
        <v>13189.36</v>
      </c>
    </row>
    <row r="472" spans="1:53" x14ac:dyDescent="0.25">
      <c r="A472" s="275">
        <v>39541</v>
      </c>
      <c r="B472" s="186">
        <v>64500</v>
      </c>
      <c r="C472" s="186">
        <v>11500</v>
      </c>
      <c r="D472" s="186">
        <v>16700</v>
      </c>
      <c r="E472" s="186">
        <v>21500</v>
      </c>
      <c r="F472" s="186">
        <v>40000</v>
      </c>
      <c r="G472" s="186">
        <v>24000</v>
      </c>
      <c r="H472" s="186">
        <v>57000</v>
      </c>
      <c r="I472" s="186">
        <v>127500</v>
      </c>
      <c r="J472" s="186">
        <v>328500</v>
      </c>
      <c r="K472" s="186">
        <v>71800</v>
      </c>
      <c r="L472" s="186">
        <v>662000</v>
      </c>
      <c r="M472" s="186">
        <v>54800</v>
      </c>
      <c r="N472" s="186">
        <v>33000</v>
      </c>
      <c r="O472" s="186">
        <v>82600</v>
      </c>
      <c r="P472" s="186">
        <v>211500</v>
      </c>
      <c r="Q472" s="186">
        <v>596000</v>
      </c>
      <c r="R472" s="186">
        <v>56400</v>
      </c>
      <c r="S472" s="186">
        <v>42650</v>
      </c>
      <c r="T472" s="186">
        <v>387000</v>
      </c>
      <c r="U472" s="186">
        <v>19500</v>
      </c>
      <c r="V472" s="186">
        <v>22950</v>
      </c>
      <c r="W472" s="186">
        <v>46900</v>
      </c>
      <c r="X472" s="186">
        <v>28250</v>
      </c>
      <c r="Y472" s="186">
        <v>72200</v>
      </c>
      <c r="Z472" s="186">
        <v>32300</v>
      </c>
      <c r="AA472" s="186"/>
      <c r="AB472" s="186">
        <v>37800</v>
      </c>
      <c r="AC472" s="186">
        <v>58000</v>
      </c>
      <c r="AD472" s="186">
        <v>88600</v>
      </c>
      <c r="AE472" s="186">
        <v>78300</v>
      </c>
      <c r="AF472" s="186">
        <v>71500</v>
      </c>
      <c r="AG472" s="186">
        <v>45300</v>
      </c>
      <c r="AH472" s="186">
        <v>71200</v>
      </c>
      <c r="AI472" s="186">
        <v>80600</v>
      </c>
      <c r="AJ472" s="186">
        <v>143000</v>
      </c>
      <c r="AK472" s="186"/>
      <c r="AL472" s="186">
        <v>48350</v>
      </c>
      <c r="AM472" s="186">
        <v>74900</v>
      </c>
      <c r="AN472" s="186">
        <v>78300</v>
      </c>
      <c r="AO472" s="186">
        <v>47000</v>
      </c>
      <c r="AP472" s="186">
        <v>19200</v>
      </c>
      <c r="AQ472" s="186">
        <v>134000</v>
      </c>
      <c r="AR472" s="186">
        <v>77900</v>
      </c>
      <c r="AS472" s="186">
        <v>508000</v>
      </c>
      <c r="AT472" s="186">
        <v>145500</v>
      </c>
      <c r="AU472" s="186">
        <v>106000</v>
      </c>
      <c r="AV472" s="186">
        <v>183000</v>
      </c>
      <c r="AW472" s="186">
        <v>64100</v>
      </c>
      <c r="AX472" s="186">
        <v>14100</v>
      </c>
      <c r="AY472" s="189">
        <v>226.99</v>
      </c>
      <c r="AZ472" s="189">
        <v>13137.57</v>
      </c>
      <c r="BA472" s="268">
        <v>13389.9</v>
      </c>
    </row>
    <row r="473" spans="1:53" x14ac:dyDescent="0.25">
      <c r="A473" s="275">
        <v>39542</v>
      </c>
      <c r="B473" s="186">
        <v>62800</v>
      </c>
      <c r="C473" s="186">
        <v>11200</v>
      </c>
      <c r="D473" s="186">
        <v>16600</v>
      </c>
      <c r="E473" s="186">
        <v>21350</v>
      </c>
      <c r="F473" s="186">
        <v>42750</v>
      </c>
      <c r="G473" s="186">
        <v>24500</v>
      </c>
      <c r="H473" s="186">
        <v>57200</v>
      </c>
      <c r="I473" s="186">
        <v>125000</v>
      </c>
      <c r="J473" s="186">
        <v>335000</v>
      </c>
      <c r="K473" s="186">
        <v>71500</v>
      </c>
      <c r="L473" s="186">
        <v>650000</v>
      </c>
      <c r="M473" s="186">
        <v>54000</v>
      </c>
      <c r="N473" s="186">
        <v>34100</v>
      </c>
      <c r="O473" s="186">
        <v>84900</v>
      </c>
      <c r="P473" s="186">
        <v>216000</v>
      </c>
      <c r="Q473" s="186">
        <v>605000</v>
      </c>
      <c r="R473" s="186">
        <v>54600</v>
      </c>
      <c r="S473" s="186">
        <v>42250</v>
      </c>
      <c r="T473" s="186">
        <v>397000</v>
      </c>
      <c r="U473" s="186">
        <v>19450</v>
      </c>
      <c r="V473" s="186">
        <v>22900</v>
      </c>
      <c r="W473" s="186">
        <v>45100</v>
      </c>
      <c r="X473" s="186">
        <v>28000</v>
      </c>
      <c r="Y473" s="186">
        <v>71300</v>
      </c>
      <c r="Z473" s="186">
        <v>32500</v>
      </c>
      <c r="AA473" s="186"/>
      <c r="AB473" s="186">
        <v>37900</v>
      </c>
      <c r="AC473" s="186">
        <v>58600</v>
      </c>
      <c r="AD473" s="186">
        <v>89800</v>
      </c>
      <c r="AE473" s="186">
        <v>77600</v>
      </c>
      <c r="AF473" s="186">
        <v>73300</v>
      </c>
      <c r="AG473" s="186">
        <v>45300</v>
      </c>
      <c r="AH473" s="186">
        <v>72500</v>
      </c>
      <c r="AI473" s="186">
        <v>78200</v>
      </c>
      <c r="AJ473" s="186">
        <v>143500</v>
      </c>
      <c r="AK473" s="186"/>
      <c r="AL473" s="186">
        <v>47250</v>
      </c>
      <c r="AM473" s="186">
        <v>74000</v>
      </c>
      <c r="AN473" s="186">
        <v>76300</v>
      </c>
      <c r="AO473" s="186">
        <v>46600</v>
      </c>
      <c r="AP473" s="186">
        <v>19100</v>
      </c>
      <c r="AQ473" s="186">
        <v>136500</v>
      </c>
      <c r="AR473" s="186">
        <v>78200</v>
      </c>
      <c r="AS473" s="186">
        <v>517000</v>
      </c>
      <c r="AT473" s="186">
        <v>147000</v>
      </c>
      <c r="AU473" s="186">
        <v>111000</v>
      </c>
      <c r="AV473" s="186">
        <v>184000</v>
      </c>
      <c r="AW473" s="186">
        <v>64900</v>
      </c>
      <c r="AX473" s="186">
        <v>14150</v>
      </c>
      <c r="AY473" s="189">
        <v>226.95</v>
      </c>
      <c r="AZ473" s="189">
        <v>13137.57</v>
      </c>
      <c r="BA473" s="268">
        <v>13293.22</v>
      </c>
    </row>
    <row r="474" spans="1:53" x14ac:dyDescent="0.25">
      <c r="A474" s="275">
        <v>39543</v>
      </c>
      <c r="B474" s="186">
        <v>62800</v>
      </c>
      <c r="C474" s="186">
        <v>11200</v>
      </c>
      <c r="D474" s="186">
        <v>16600</v>
      </c>
      <c r="E474" s="186">
        <v>21350</v>
      </c>
      <c r="F474" s="186">
        <v>42750</v>
      </c>
      <c r="G474" s="186">
        <v>24500</v>
      </c>
      <c r="H474" s="186">
        <v>57200</v>
      </c>
      <c r="I474" s="186">
        <v>125000</v>
      </c>
      <c r="J474" s="186">
        <v>335000</v>
      </c>
      <c r="K474" s="186">
        <v>71500</v>
      </c>
      <c r="L474" s="186">
        <v>650000</v>
      </c>
      <c r="M474" s="186">
        <v>54000</v>
      </c>
      <c r="N474" s="186">
        <v>34100</v>
      </c>
      <c r="O474" s="186">
        <v>84900</v>
      </c>
      <c r="P474" s="186">
        <v>216000</v>
      </c>
      <c r="Q474" s="186">
        <v>605000</v>
      </c>
      <c r="R474" s="186">
        <v>54600</v>
      </c>
      <c r="S474" s="186">
        <v>42250</v>
      </c>
      <c r="T474" s="186">
        <v>397000</v>
      </c>
      <c r="U474" s="186">
        <v>19450</v>
      </c>
      <c r="V474" s="186">
        <v>22900</v>
      </c>
      <c r="W474" s="186">
        <v>45100</v>
      </c>
      <c r="X474" s="186">
        <v>28000</v>
      </c>
      <c r="Y474" s="186">
        <v>71300</v>
      </c>
      <c r="Z474" s="186">
        <v>32500</v>
      </c>
      <c r="AA474" s="186"/>
      <c r="AB474" s="186">
        <v>37900</v>
      </c>
      <c r="AC474" s="186">
        <v>58600</v>
      </c>
      <c r="AD474" s="186">
        <v>89800</v>
      </c>
      <c r="AE474" s="186">
        <v>77600</v>
      </c>
      <c r="AF474" s="186">
        <v>73300</v>
      </c>
      <c r="AG474" s="186">
        <v>45300</v>
      </c>
      <c r="AH474" s="186">
        <v>72500</v>
      </c>
      <c r="AI474" s="186">
        <v>78200</v>
      </c>
      <c r="AJ474" s="186">
        <v>143500</v>
      </c>
      <c r="AK474" s="186"/>
      <c r="AL474" s="186">
        <v>47250</v>
      </c>
      <c r="AM474" s="186">
        <v>74000</v>
      </c>
      <c r="AN474" s="186">
        <v>76300</v>
      </c>
      <c r="AO474" s="186">
        <v>46600</v>
      </c>
      <c r="AP474" s="186">
        <v>19100</v>
      </c>
      <c r="AQ474" s="186">
        <v>136500</v>
      </c>
      <c r="AR474" s="186">
        <v>78200</v>
      </c>
      <c r="AS474" s="186">
        <v>517000</v>
      </c>
      <c r="AT474" s="186">
        <v>147000</v>
      </c>
      <c r="AU474" s="186">
        <v>111000</v>
      </c>
      <c r="AV474" s="186">
        <v>184000</v>
      </c>
      <c r="AW474" s="186">
        <v>64900</v>
      </c>
      <c r="AX474" s="186">
        <v>14150</v>
      </c>
      <c r="AY474" s="189">
        <v>226.95</v>
      </c>
      <c r="AZ474" s="189">
        <v>13137.57</v>
      </c>
      <c r="BA474" s="268">
        <v>13293.22</v>
      </c>
    </row>
    <row r="475" spans="1:53" x14ac:dyDescent="0.25">
      <c r="A475" s="275">
        <v>39544</v>
      </c>
      <c r="B475" s="186">
        <v>62800</v>
      </c>
      <c r="C475" s="186">
        <v>11200</v>
      </c>
      <c r="D475" s="186">
        <v>16600</v>
      </c>
      <c r="E475" s="186">
        <v>21350</v>
      </c>
      <c r="F475" s="186">
        <v>42750</v>
      </c>
      <c r="G475" s="186">
        <v>24500</v>
      </c>
      <c r="H475" s="186">
        <v>57200</v>
      </c>
      <c r="I475" s="186">
        <v>125000</v>
      </c>
      <c r="J475" s="186">
        <v>335000</v>
      </c>
      <c r="K475" s="186">
        <v>71500</v>
      </c>
      <c r="L475" s="186">
        <v>650000</v>
      </c>
      <c r="M475" s="186">
        <v>54000</v>
      </c>
      <c r="N475" s="186">
        <v>34100</v>
      </c>
      <c r="O475" s="186">
        <v>84900</v>
      </c>
      <c r="P475" s="186">
        <v>216000</v>
      </c>
      <c r="Q475" s="186">
        <v>605000</v>
      </c>
      <c r="R475" s="186">
        <v>54600</v>
      </c>
      <c r="S475" s="186">
        <v>42250</v>
      </c>
      <c r="T475" s="186">
        <v>397000</v>
      </c>
      <c r="U475" s="186">
        <v>19450</v>
      </c>
      <c r="V475" s="186">
        <v>22900</v>
      </c>
      <c r="W475" s="186">
        <v>45100</v>
      </c>
      <c r="X475" s="186">
        <v>28000</v>
      </c>
      <c r="Y475" s="186">
        <v>71300</v>
      </c>
      <c r="Z475" s="186">
        <v>32500</v>
      </c>
      <c r="AA475" s="186"/>
      <c r="AB475" s="186">
        <v>37900</v>
      </c>
      <c r="AC475" s="186">
        <v>58600</v>
      </c>
      <c r="AD475" s="186">
        <v>89800</v>
      </c>
      <c r="AE475" s="186">
        <v>77600</v>
      </c>
      <c r="AF475" s="186">
        <v>73300</v>
      </c>
      <c r="AG475" s="186">
        <v>45300</v>
      </c>
      <c r="AH475" s="186">
        <v>72500</v>
      </c>
      <c r="AI475" s="186">
        <v>78200</v>
      </c>
      <c r="AJ475" s="186">
        <v>143500</v>
      </c>
      <c r="AK475" s="186"/>
      <c r="AL475" s="186">
        <v>47250</v>
      </c>
      <c r="AM475" s="186">
        <v>74000</v>
      </c>
      <c r="AN475" s="186">
        <v>76300</v>
      </c>
      <c r="AO475" s="186">
        <v>46600</v>
      </c>
      <c r="AP475" s="186">
        <v>19100</v>
      </c>
      <c r="AQ475" s="186">
        <v>136500</v>
      </c>
      <c r="AR475" s="186">
        <v>78200</v>
      </c>
      <c r="AS475" s="186">
        <v>517000</v>
      </c>
      <c r="AT475" s="186">
        <v>147000</v>
      </c>
      <c r="AU475" s="186">
        <v>111000</v>
      </c>
      <c r="AV475" s="186">
        <v>184000</v>
      </c>
      <c r="AW475" s="186">
        <v>64900</v>
      </c>
      <c r="AX475" s="186">
        <v>14150</v>
      </c>
      <c r="AY475" s="189">
        <v>226.95</v>
      </c>
      <c r="AZ475" s="189">
        <v>13137.57</v>
      </c>
      <c r="BA475" s="268">
        <v>13293.22</v>
      </c>
    </row>
    <row r="476" spans="1:53" x14ac:dyDescent="0.25">
      <c r="A476" s="275">
        <v>39545</v>
      </c>
      <c r="B476" s="186">
        <v>61500</v>
      </c>
      <c r="C476" s="186">
        <v>11000</v>
      </c>
      <c r="D476" s="186">
        <v>16400</v>
      </c>
      <c r="E476" s="186">
        <v>21550</v>
      </c>
      <c r="F476" s="186">
        <v>43900</v>
      </c>
      <c r="G476" s="186">
        <v>24100</v>
      </c>
      <c r="H476" s="186">
        <v>56400</v>
      </c>
      <c r="I476" s="186">
        <v>120000</v>
      </c>
      <c r="J476" s="186">
        <v>335000</v>
      </c>
      <c r="K476" s="186">
        <v>72400</v>
      </c>
      <c r="L476" s="186">
        <v>650000</v>
      </c>
      <c r="M476" s="186">
        <v>53700</v>
      </c>
      <c r="N476" s="186">
        <v>35300</v>
      </c>
      <c r="O476" s="186">
        <v>83300</v>
      </c>
      <c r="P476" s="186">
        <v>218000</v>
      </c>
      <c r="Q476" s="186">
        <v>628000</v>
      </c>
      <c r="R476" s="186">
        <v>53500</v>
      </c>
      <c r="S476" s="186">
        <v>42750</v>
      </c>
      <c r="T476" s="186">
        <v>403000</v>
      </c>
      <c r="U476" s="186">
        <v>18900</v>
      </c>
      <c r="V476" s="186">
        <v>22350</v>
      </c>
      <c r="W476" s="186">
        <v>44500</v>
      </c>
      <c r="X476" s="186">
        <v>27450</v>
      </c>
      <c r="Y476" s="186">
        <v>71500</v>
      </c>
      <c r="Z476" s="186">
        <v>32350</v>
      </c>
      <c r="AA476" s="186"/>
      <c r="AB476" s="186">
        <v>38600</v>
      </c>
      <c r="AC476" s="186">
        <v>58700</v>
      </c>
      <c r="AD476" s="186">
        <v>93000</v>
      </c>
      <c r="AE476" s="186">
        <v>77000</v>
      </c>
      <c r="AF476" s="186">
        <v>71000</v>
      </c>
      <c r="AG476" s="186">
        <v>46400</v>
      </c>
      <c r="AH476" s="186">
        <v>73700</v>
      </c>
      <c r="AI476" s="186">
        <v>78000</v>
      </c>
      <c r="AJ476" s="186">
        <v>156000</v>
      </c>
      <c r="AK476" s="186"/>
      <c r="AL476" s="186">
        <v>47800</v>
      </c>
      <c r="AM476" s="186">
        <v>74800</v>
      </c>
      <c r="AN476" s="186">
        <v>76100</v>
      </c>
      <c r="AO476" s="186">
        <v>46700</v>
      </c>
      <c r="AP476" s="186">
        <v>19600</v>
      </c>
      <c r="AQ476" s="186">
        <v>137500</v>
      </c>
      <c r="AR476" s="186">
        <v>83000</v>
      </c>
      <c r="AS476" s="186">
        <v>515000</v>
      </c>
      <c r="AT476" s="186">
        <v>149000</v>
      </c>
      <c r="AU476" s="186">
        <v>112000</v>
      </c>
      <c r="AV476" s="186">
        <v>190000</v>
      </c>
      <c r="AW476" s="186">
        <v>64100</v>
      </c>
      <c r="AX476" s="186">
        <v>14050</v>
      </c>
      <c r="AY476" s="189">
        <v>227.79</v>
      </c>
      <c r="AZ476" s="189">
        <v>13419.88</v>
      </c>
      <c r="BA476" s="268">
        <v>13450.23</v>
      </c>
    </row>
    <row r="477" spans="1:53" x14ac:dyDescent="0.25">
      <c r="A477" s="275">
        <v>39546</v>
      </c>
      <c r="B477" s="186">
        <v>61600</v>
      </c>
      <c r="C477" s="186">
        <v>10750</v>
      </c>
      <c r="D477" s="186">
        <v>16350</v>
      </c>
      <c r="E477" s="186">
        <v>21550</v>
      </c>
      <c r="F477" s="186">
        <v>43050</v>
      </c>
      <c r="G477" s="186">
        <v>23250</v>
      </c>
      <c r="H477" s="186">
        <v>54300</v>
      </c>
      <c r="I477" s="186">
        <v>120500</v>
      </c>
      <c r="J477" s="186">
        <v>330000</v>
      </c>
      <c r="K477" s="186">
        <v>70900</v>
      </c>
      <c r="L477" s="186">
        <v>646000</v>
      </c>
      <c r="M477" s="186">
        <v>54600</v>
      </c>
      <c r="N477" s="186">
        <v>35600</v>
      </c>
      <c r="O477" s="186">
        <v>79500</v>
      </c>
      <c r="P477" s="186">
        <v>212500</v>
      </c>
      <c r="Q477" s="186">
        <v>627000</v>
      </c>
      <c r="R477" s="186">
        <v>53200</v>
      </c>
      <c r="S477" s="186">
        <v>42200</v>
      </c>
      <c r="T477" s="186">
        <v>394500</v>
      </c>
      <c r="U477" s="186">
        <v>18900</v>
      </c>
      <c r="V477" s="186">
        <v>21250</v>
      </c>
      <c r="W477" s="186">
        <v>45050</v>
      </c>
      <c r="X477" s="186">
        <v>26850</v>
      </c>
      <c r="Y477" s="186">
        <v>70900</v>
      </c>
      <c r="Z477" s="186">
        <v>31300</v>
      </c>
      <c r="AA477" s="186"/>
      <c r="AB477" s="186">
        <v>38000</v>
      </c>
      <c r="AC477" s="186">
        <v>60400</v>
      </c>
      <c r="AD477" s="186">
        <v>91900</v>
      </c>
      <c r="AE477" s="186">
        <v>76600</v>
      </c>
      <c r="AF477" s="186">
        <v>69500</v>
      </c>
      <c r="AG477" s="186">
        <v>45300</v>
      </c>
      <c r="AH477" s="186">
        <v>73500</v>
      </c>
      <c r="AI477" s="186">
        <v>77000</v>
      </c>
      <c r="AJ477" s="186">
        <v>150500</v>
      </c>
      <c r="AK477" s="186"/>
      <c r="AL477" s="186">
        <v>47900</v>
      </c>
      <c r="AM477" s="186">
        <v>75000</v>
      </c>
      <c r="AN477" s="186">
        <v>76000</v>
      </c>
      <c r="AO477" s="186">
        <v>46900</v>
      </c>
      <c r="AP477" s="186">
        <v>19000</v>
      </c>
      <c r="AQ477" s="186">
        <v>133000</v>
      </c>
      <c r="AR477" s="186">
        <v>84000</v>
      </c>
      <c r="AS477" s="186">
        <v>499000</v>
      </c>
      <c r="AT477" s="186">
        <v>146000</v>
      </c>
      <c r="AU477" s="186">
        <v>111500</v>
      </c>
      <c r="AV477" s="186">
        <v>191000</v>
      </c>
      <c r="AW477" s="186">
        <v>63800</v>
      </c>
      <c r="AX477" s="186">
        <v>13600</v>
      </c>
      <c r="AY477" s="189">
        <v>225.1</v>
      </c>
      <c r="AZ477" s="189">
        <v>13196.22</v>
      </c>
      <c r="BA477" s="268">
        <v>13250.43</v>
      </c>
    </row>
    <row r="478" spans="1:53" x14ac:dyDescent="0.25">
      <c r="A478" s="275">
        <v>39547</v>
      </c>
      <c r="B478" s="186">
        <v>61600</v>
      </c>
      <c r="C478" s="186">
        <v>10750</v>
      </c>
      <c r="D478" s="186">
        <v>16350</v>
      </c>
      <c r="E478" s="186">
        <v>21550</v>
      </c>
      <c r="F478" s="186">
        <v>43050</v>
      </c>
      <c r="G478" s="186">
        <v>23250</v>
      </c>
      <c r="H478" s="186">
        <v>54300</v>
      </c>
      <c r="I478" s="186">
        <v>120500</v>
      </c>
      <c r="J478" s="186">
        <v>330000</v>
      </c>
      <c r="K478" s="186">
        <v>70900</v>
      </c>
      <c r="L478" s="186">
        <v>646000</v>
      </c>
      <c r="M478" s="186">
        <v>54600</v>
      </c>
      <c r="N478" s="186">
        <v>35600</v>
      </c>
      <c r="O478" s="186">
        <v>79500</v>
      </c>
      <c r="P478" s="186">
        <v>212500</v>
      </c>
      <c r="Q478" s="186">
        <v>627000</v>
      </c>
      <c r="R478" s="186">
        <v>53200</v>
      </c>
      <c r="S478" s="186">
        <v>42200</v>
      </c>
      <c r="T478" s="186">
        <v>394500</v>
      </c>
      <c r="U478" s="186">
        <v>18900</v>
      </c>
      <c r="V478" s="186">
        <v>21250</v>
      </c>
      <c r="W478" s="186">
        <v>45050</v>
      </c>
      <c r="X478" s="186">
        <v>26850</v>
      </c>
      <c r="Y478" s="186">
        <v>70900</v>
      </c>
      <c r="Z478" s="186">
        <v>31300</v>
      </c>
      <c r="AA478" s="186"/>
      <c r="AB478" s="186">
        <v>38000</v>
      </c>
      <c r="AC478" s="186">
        <v>60400</v>
      </c>
      <c r="AD478" s="186">
        <v>91900</v>
      </c>
      <c r="AE478" s="186">
        <v>76600</v>
      </c>
      <c r="AF478" s="186">
        <v>69500</v>
      </c>
      <c r="AG478" s="186">
        <v>45300</v>
      </c>
      <c r="AH478" s="186">
        <v>73500</v>
      </c>
      <c r="AI478" s="186">
        <v>77000</v>
      </c>
      <c r="AJ478" s="186">
        <v>150500</v>
      </c>
      <c r="AK478" s="186"/>
      <c r="AL478" s="186">
        <v>47900</v>
      </c>
      <c r="AM478" s="186">
        <v>75000</v>
      </c>
      <c r="AN478" s="186">
        <v>76000</v>
      </c>
      <c r="AO478" s="186">
        <v>46900</v>
      </c>
      <c r="AP478" s="186">
        <v>19000</v>
      </c>
      <c r="AQ478" s="186">
        <v>133000</v>
      </c>
      <c r="AR478" s="186">
        <v>84000</v>
      </c>
      <c r="AS478" s="186">
        <v>499000</v>
      </c>
      <c r="AT478" s="186">
        <v>146000</v>
      </c>
      <c r="AU478" s="186">
        <v>111500</v>
      </c>
      <c r="AV478" s="186">
        <v>191000</v>
      </c>
      <c r="AW478" s="186">
        <v>63800</v>
      </c>
      <c r="AX478" s="186">
        <v>13600</v>
      </c>
      <c r="AY478" s="189">
        <v>225.1</v>
      </c>
      <c r="AZ478" s="189">
        <v>12863.8</v>
      </c>
      <c r="BA478" s="268">
        <v>13111.89</v>
      </c>
    </row>
    <row r="479" spans="1:53" x14ac:dyDescent="0.25">
      <c r="A479" s="275">
        <v>39548</v>
      </c>
      <c r="B479" s="186">
        <v>62300</v>
      </c>
      <c r="C479" s="186">
        <v>10900</v>
      </c>
      <c r="D479" s="186">
        <v>16650</v>
      </c>
      <c r="E479" s="186">
        <v>21500</v>
      </c>
      <c r="F479" s="186">
        <v>41350</v>
      </c>
      <c r="G479" s="186">
        <v>23000</v>
      </c>
      <c r="H479" s="186">
        <v>53600</v>
      </c>
      <c r="I479" s="186">
        <v>117000</v>
      </c>
      <c r="J479" s="186">
        <v>337000</v>
      </c>
      <c r="K479" s="186">
        <v>71700</v>
      </c>
      <c r="L479" s="186">
        <v>656000</v>
      </c>
      <c r="M479" s="186">
        <v>54900</v>
      </c>
      <c r="N479" s="186">
        <v>35000</v>
      </c>
      <c r="O479" s="186">
        <v>80900</v>
      </c>
      <c r="P479" s="186">
        <v>215000</v>
      </c>
      <c r="Q479" s="186">
        <v>635000</v>
      </c>
      <c r="R479" s="186">
        <v>54700</v>
      </c>
      <c r="S479" s="186">
        <v>42350</v>
      </c>
      <c r="T479" s="186">
        <v>381500</v>
      </c>
      <c r="U479" s="186">
        <v>19150</v>
      </c>
      <c r="V479" s="186">
        <v>21350</v>
      </c>
      <c r="W479" s="186">
        <v>46800</v>
      </c>
      <c r="X479" s="186">
        <v>27650</v>
      </c>
      <c r="Y479" s="186">
        <v>72000</v>
      </c>
      <c r="Z479" s="186">
        <v>31200</v>
      </c>
      <c r="AA479" s="186"/>
      <c r="AB479" s="186">
        <v>37750</v>
      </c>
      <c r="AC479" s="186">
        <v>61100</v>
      </c>
      <c r="AD479" s="186">
        <v>92100</v>
      </c>
      <c r="AE479" s="186">
        <v>77800</v>
      </c>
      <c r="AF479" s="186">
        <v>73000</v>
      </c>
      <c r="AG479" s="186">
        <v>45200</v>
      </c>
      <c r="AH479" s="186">
        <v>75000</v>
      </c>
      <c r="AI479" s="186">
        <v>78600</v>
      </c>
      <c r="AJ479" s="186">
        <v>149000</v>
      </c>
      <c r="AK479" s="186"/>
      <c r="AL479" s="186">
        <v>48250</v>
      </c>
      <c r="AM479" s="186">
        <v>76500</v>
      </c>
      <c r="AN479" s="186">
        <v>77000</v>
      </c>
      <c r="AO479" s="186">
        <v>46200</v>
      </c>
      <c r="AP479" s="186">
        <v>19950</v>
      </c>
      <c r="AQ479" s="186">
        <v>135000</v>
      </c>
      <c r="AR479" s="186">
        <v>85900</v>
      </c>
      <c r="AS479" s="186">
        <v>488000</v>
      </c>
      <c r="AT479" s="186">
        <v>145000</v>
      </c>
      <c r="AU479" s="186">
        <v>109500</v>
      </c>
      <c r="AV479" s="186">
        <v>191000</v>
      </c>
      <c r="AW479" s="186">
        <v>64300</v>
      </c>
      <c r="AX479" s="186">
        <v>14400</v>
      </c>
      <c r="AY479" s="189">
        <v>226.44</v>
      </c>
      <c r="AZ479" s="189">
        <v>12998.21</v>
      </c>
      <c r="BA479" s="268">
        <v>12945.3</v>
      </c>
    </row>
    <row r="480" spans="1:53" x14ac:dyDescent="0.25">
      <c r="A480" s="275">
        <v>39549</v>
      </c>
      <c r="B480" s="186">
        <v>64700</v>
      </c>
      <c r="C480" s="186">
        <v>11900</v>
      </c>
      <c r="D480" s="186">
        <v>16850</v>
      </c>
      <c r="E480" s="186">
        <v>21000</v>
      </c>
      <c r="F480" s="186">
        <v>41900</v>
      </c>
      <c r="G480" s="186">
        <v>23300</v>
      </c>
      <c r="H480" s="186">
        <v>54100</v>
      </c>
      <c r="I480" s="186">
        <v>113000</v>
      </c>
      <c r="J480" s="186">
        <v>333500</v>
      </c>
      <c r="K480" s="186">
        <v>71700</v>
      </c>
      <c r="L480" s="186">
        <v>680000</v>
      </c>
      <c r="M480" s="186">
        <v>55900</v>
      </c>
      <c r="N480" s="186">
        <v>34950</v>
      </c>
      <c r="O480" s="186">
        <v>80900</v>
      </c>
      <c r="P480" s="186">
        <v>210000</v>
      </c>
      <c r="Q480" s="186">
        <v>638000</v>
      </c>
      <c r="R480" s="186">
        <v>55100</v>
      </c>
      <c r="S480" s="186">
        <v>43700</v>
      </c>
      <c r="T480" s="186">
        <v>384000</v>
      </c>
      <c r="U480" s="186">
        <v>19250</v>
      </c>
      <c r="V480" s="186">
        <v>21400</v>
      </c>
      <c r="W480" s="186">
        <v>46650</v>
      </c>
      <c r="X480" s="186">
        <v>28950</v>
      </c>
      <c r="Y480" s="186">
        <v>70600</v>
      </c>
      <c r="Z480" s="186">
        <v>31800</v>
      </c>
      <c r="AA480" s="186"/>
      <c r="AB480" s="186">
        <v>36900</v>
      </c>
      <c r="AC480" s="186">
        <v>61700</v>
      </c>
      <c r="AD480" s="186">
        <v>91900</v>
      </c>
      <c r="AE480" s="186">
        <v>81000</v>
      </c>
      <c r="AF480" s="186">
        <v>72700</v>
      </c>
      <c r="AG480" s="186">
        <v>45000</v>
      </c>
      <c r="AH480" s="186">
        <v>74700</v>
      </c>
      <c r="AI480" s="186">
        <v>82300</v>
      </c>
      <c r="AJ480" s="186">
        <v>149500</v>
      </c>
      <c r="AK480" s="186"/>
      <c r="AL480" s="186">
        <v>49000</v>
      </c>
      <c r="AM480" s="186">
        <v>77000</v>
      </c>
      <c r="AN480" s="186">
        <v>77300</v>
      </c>
      <c r="AO480" s="186">
        <v>43900</v>
      </c>
      <c r="AP480" s="186">
        <v>20300</v>
      </c>
      <c r="AQ480" s="186">
        <v>138500</v>
      </c>
      <c r="AR480" s="186">
        <v>86300</v>
      </c>
      <c r="AS480" s="186">
        <v>489500</v>
      </c>
      <c r="AT480" s="186">
        <v>144000</v>
      </c>
      <c r="AU480" s="186">
        <v>111000</v>
      </c>
      <c r="AV480" s="186">
        <v>191000</v>
      </c>
      <c r="AW480" s="186">
        <v>64300</v>
      </c>
      <c r="AX480" s="186">
        <v>14500</v>
      </c>
      <c r="AY480" s="189">
        <v>228.8</v>
      </c>
      <c r="AZ480" s="189">
        <v>13357.12</v>
      </c>
      <c r="BA480" s="268">
        <v>13323.73</v>
      </c>
    </row>
    <row r="481" spans="1:53" x14ac:dyDescent="0.25">
      <c r="A481" s="275">
        <v>39550</v>
      </c>
      <c r="B481" s="186">
        <v>64700</v>
      </c>
      <c r="C481" s="186">
        <v>11900</v>
      </c>
      <c r="D481" s="186">
        <v>16850</v>
      </c>
      <c r="E481" s="186">
        <v>21000</v>
      </c>
      <c r="F481" s="186">
        <v>41900</v>
      </c>
      <c r="G481" s="186">
        <v>23300</v>
      </c>
      <c r="H481" s="186">
        <v>54100</v>
      </c>
      <c r="I481" s="186">
        <v>113000</v>
      </c>
      <c r="J481" s="186">
        <v>333500</v>
      </c>
      <c r="K481" s="186">
        <v>71700</v>
      </c>
      <c r="L481" s="186">
        <v>680000</v>
      </c>
      <c r="M481" s="186">
        <v>55900</v>
      </c>
      <c r="N481" s="186">
        <v>34950</v>
      </c>
      <c r="O481" s="186">
        <v>80900</v>
      </c>
      <c r="P481" s="186">
        <v>210000</v>
      </c>
      <c r="Q481" s="186">
        <v>638000</v>
      </c>
      <c r="R481" s="186">
        <v>55100</v>
      </c>
      <c r="S481" s="186">
        <v>43700</v>
      </c>
      <c r="T481" s="186">
        <v>384000</v>
      </c>
      <c r="U481" s="186">
        <v>19250</v>
      </c>
      <c r="V481" s="186">
        <v>21400</v>
      </c>
      <c r="W481" s="186">
        <v>46650</v>
      </c>
      <c r="X481" s="186">
        <v>28950</v>
      </c>
      <c r="Y481" s="186">
        <v>70600</v>
      </c>
      <c r="Z481" s="186">
        <v>31800</v>
      </c>
      <c r="AA481" s="186"/>
      <c r="AB481" s="186">
        <v>36900</v>
      </c>
      <c r="AC481" s="186">
        <v>61700</v>
      </c>
      <c r="AD481" s="186">
        <v>91900</v>
      </c>
      <c r="AE481" s="186">
        <v>81000</v>
      </c>
      <c r="AF481" s="186">
        <v>72700</v>
      </c>
      <c r="AG481" s="186">
        <v>45000</v>
      </c>
      <c r="AH481" s="186">
        <v>74700</v>
      </c>
      <c r="AI481" s="186">
        <v>82300</v>
      </c>
      <c r="AJ481" s="186">
        <v>149500</v>
      </c>
      <c r="AK481" s="186"/>
      <c r="AL481" s="186">
        <v>49000</v>
      </c>
      <c r="AM481" s="186">
        <v>77000</v>
      </c>
      <c r="AN481" s="186">
        <v>77300</v>
      </c>
      <c r="AO481" s="186">
        <v>43900</v>
      </c>
      <c r="AP481" s="186">
        <v>20300</v>
      </c>
      <c r="AQ481" s="186">
        <v>138500</v>
      </c>
      <c r="AR481" s="186">
        <v>86300</v>
      </c>
      <c r="AS481" s="186">
        <v>489500</v>
      </c>
      <c r="AT481" s="186">
        <v>144000</v>
      </c>
      <c r="AU481" s="186">
        <v>111000</v>
      </c>
      <c r="AV481" s="186">
        <v>191000</v>
      </c>
      <c r="AW481" s="186">
        <v>64300</v>
      </c>
      <c r="AX481" s="186">
        <v>14500</v>
      </c>
      <c r="AY481" s="189">
        <v>228.8</v>
      </c>
      <c r="AZ481" s="189">
        <v>13357.12</v>
      </c>
      <c r="BA481" s="268">
        <v>13323.73</v>
      </c>
    </row>
    <row r="482" spans="1:53" x14ac:dyDescent="0.25">
      <c r="A482" s="275">
        <v>39551</v>
      </c>
      <c r="B482" s="186">
        <v>64700</v>
      </c>
      <c r="C482" s="186">
        <v>11900</v>
      </c>
      <c r="D482" s="186">
        <v>16850</v>
      </c>
      <c r="E482" s="186">
        <v>21000</v>
      </c>
      <c r="F482" s="186">
        <v>41900</v>
      </c>
      <c r="G482" s="186">
        <v>23300</v>
      </c>
      <c r="H482" s="186">
        <v>54100</v>
      </c>
      <c r="I482" s="186">
        <v>113000</v>
      </c>
      <c r="J482" s="186">
        <v>333500</v>
      </c>
      <c r="K482" s="186">
        <v>71700</v>
      </c>
      <c r="L482" s="186">
        <v>680000</v>
      </c>
      <c r="M482" s="186">
        <v>55900</v>
      </c>
      <c r="N482" s="186">
        <v>34950</v>
      </c>
      <c r="O482" s="186">
        <v>80900</v>
      </c>
      <c r="P482" s="186">
        <v>210000</v>
      </c>
      <c r="Q482" s="186">
        <v>638000</v>
      </c>
      <c r="R482" s="186">
        <v>55100</v>
      </c>
      <c r="S482" s="186">
        <v>43700</v>
      </c>
      <c r="T482" s="186">
        <v>384000</v>
      </c>
      <c r="U482" s="186">
        <v>19250</v>
      </c>
      <c r="V482" s="186">
        <v>21400</v>
      </c>
      <c r="W482" s="186">
        <v>46650</v>
      </c>
      <c r="X482" s="186">
        <v>28950</v>
      </c>
      <c r="Y482" s="186">
        <v>70600</v>
      </c>
      <c r="Z482" s="186">
        <v>31800</v>
      </c>
      <c r="AA482" s="186"/>
      <c r="AB482" s="186">
        <v>36900</v>
      </c>
      <c r="AC482" s="186">
        <v>61700</v>
      </c>
      <c r="AD482" s="186">
        <v>91900</v>
      </c>
      <c r="AE482" s="186">
        <v>81000</v>
      </c>
      <c r="AF482" s="186">
        <v>72700</v>
      </c>
      <c r="AG482" s="186">
        <v>45000</v>
      </c>
      <c r="AH482" s="186">
        <v>74700</v>
      </c>
      <c r="AI482" s="186">
        <v>82300</v>
      </c>
      <c r="AJ482" s="186">
        <v>149500</v>
      </c>
      <c r="AK482" s="186"/>
      <c r="AL482" s="186">
        <v>49000</v>
      </c>
      <c r="AM482" s="186">
        <v>77000</v>
      </c>
      <c r="AN482" s="186">
        <v>77300</v>
      </c>
      <c r="AO482" s="186">
        <v>43900</v>
      </c>
      <c r="AP482" s="186">
        <v>20300</v>
      </c>
      <c r="AQ482" s="186">
        <v>138500</v>
      </c>
      <c r="AR482" s="186">
        <v>86300</v>
      </c>
      <c r="AS482" s="186">
        <v>489500</v>
      </c>
      <c r="AT482" s="186">
        <v>144000</v>
      </c>
      <c r="AU482" s="186">
        <v>111000</v>
      </c>
      <c r="AV482" s="186">
        <v>191000</v>
      </c>
      <c r="AW482" s="186">
        <v>64300</v>
      </c>
      <c r="AX482" s="186">
        <v>14500</v>
      </c>
      <c r="AY482" s="189">
        <v>228.8</v>
      </c>
      <c r="AZ482" s="189">
        <v>13357.12</v>
      </c>
      <c r="BA482" s="268">
        <v>13323.73</v>
      </c>
    </row>
    <row r="483" spans="1:53" x14ac:dyDescent="0.25">
      <c r="A483" s="275">
        <v>39552</v>
      </c>
      <c r="B483" s="186">
        <v>64800</v>
      </c>
      <c r="C483" s="186">
        <v>12150</v>
      </c>
      <c r="D483" s="186">
        <v>17300</v>
      </c>
      <c r="E483" s="186">
        <v>20750</v>
      </c>
      <c r="F483" s="186">
        <v>40350</v>
      </c>
      <c r="G483" s="186">
        <v>22950</v>
      </c>
      <c r="H483" s="186">
        <v>51800</v>
      </c>
      <c r="I483" s="186">
        <v>106000</v>
      </c>
      <c r="J483" s="186">
        <v>327500</v>
      </c>
      <c r="K483" s="186">
        <v>72500</v>
      </c>
      <c r="L483" s="186">
        <v>678000</v>
      </c>
      <c r="M483" s="186">
        <v>54600</v>
      </c>
      <c r="N483" s="186">
        <v>34300</v>
      </c>
      <c r="O483" s="186">
        <v>78600</v>
      </c>
      <c r="P483" s="186">
        <v>204000</v>
      </c>
      <c r="Q483" s="186">
        <v>630000</v>
      </c>
      <c r="R483" s="186">
        <v>54700</v>
      </c>
      <c r="S483" s="186">
        <v>44250</v>
      </c>
      <c r="T483" s="186">
        <v>370000</v>
      </c>
      <c r="U483" s="186">
        <v>19350</v>
      </c>
      <c r="V483" s="186">
        <v>20800</v>
      </c>
      <c r="W483" s="186">
        <v>46500</v>
      </c>
      <c r="X483" s="186">
        <v>28900</v>
      </c>
      <c r="Y483" s="186">
        <v>71000</v>
      </c>
      <c r="Z483" s="186">
        <v>31600</v>
      </c>
      <c r="AA483" s="186"/>
      <c r="AB483" s="186">
        <v>35800</v>
      </c>
      <c r="AC483" s="186">
        <v>57300</v>
      </c>
      <c r="AD483" s="186">
        <v>89000</v>
      </c>
      <c r="AE483" s="186">
        <v>82700</v>
      </c>
      <c r="AF483" s="186">
        <v>70400</v>
      </c>
      <c r="AG483" s="186">
        <v>44150</v>
      </c>
      <c r="AH483" s="186">
        <v>71200</v>
      </c>
      <c r="AI483" s="186">
        <v>82000</v>
      </c>
      <c r="AJ483" s="186">
        <v>140000</v>
      </c>
      <c r="AK483" s="186"/>
      <c r="AL483" s="186">
        <v>49400</v>
      </c>
      <c r="AM483" s="186">
        <v>76500</v>
      </c>
      <c r="AN483" s="186">
        <v>76000</v>
      </c>
      <c r="AO483" s="186">
        <v>43150</v>
      </c>
      <c r="AP483" s="186">
        <v>20600</v>
      </c>
      <c r="AQ483" s="186">
        <v>136500</v>
      </c>
      <c r="AR483" s="186">
        <v>82200</v>
      </c>
      <c r="AS483" s="186">
        <v>457500</v>
      </c>
      <c r="AT483" s="186">
        <v>142000</v>
      </c>
      <c r="AU483" s="186">
        <v>113000</v>
      </c>
      <c r="AV483" s="186">
        <v>188500</v>
      </c>
      <c r="AW483" s="186">
        <v>65000</v>
      </c>
      <c r="AX483" s="186">
        <v>14550</v>
      </c>
      <c r="AY483" s="189">
        <v>224.54</v>
      </c>
      <c r="AZ483" s="189">
        <v>12664.21</v>
      </c>
      <c r="BA483" s="268">
        <v>12917.51</v>
      </c>
    </row>
    <row r="484" spans="1:53" x14ac:dyDescent="0.25">
      <c r="A484" s="275">
        <v>39553</v>
      </c>
      <c r="B484" s="186">
        <v>65900</v>
      </c>
      <c r="C484" s="186">
        <v>12100</v>
      </c>
      <c r="D484" s="186">
        <v>17300</v>
      </c>
      <c r="E484" s="186">
        <v>20400</v>
      </c>
      <c r="F484" s="186">
        <v>40650</v>
      </c>
      <c r="G484" s="186">
        <v>23650</v>
      </c>
      <c r="H484" s="186">
        <v>51700</v>
      </c>
      <c r="I484" s="186">
        <v>108000</v>
      </c>
      <c r="J484" s="186">
        <v>333500</v>
      </c>
      <c r="K484" s="186">
        <v>72600</v>
      </c>
      <c r="L484" s="186">
        <v>658000</v>
      </c>
      <c r="M484" s="186">
        <v>51100</v>
      </c>
      <c r="N484" s="186">
        <v>33750</v>
      </c>
      <c r="O484" s="186">
        <v>81000</v>
      </c>
      <c r="P484" s="186">
        <v>202500</v>
      </c>
      <c r="Q484" s="186">
        <v>630000</v>
      </c>
      <c r="R484" s="186">
        <v>54700</v>
      </c>
      <c r="S484" s="186">
        <v>44300</v>
      </c>
      <c r="T484" s="186">
        <v>369000</v>
      </c>
      <c r="U484" s="186">
        <v>19400</v>
      </c>
      <c r="V484" s="186">
        <v>21550</v>
      </c>
      <c r="W484" s="186">
        <v>47500</v>
      </c>
      <c r="X484" s="186">
        <v>27850</v>
      </c>
      <c r="Y484" s="186">
        <v>73700</v>
      </c>
      <c r="Z484" s="186">
        <v>31400</v>
      </c>
      <c r="AA484" s="186"/>
      <c r="AB484" s="186">
        <v>36150</v>
      </c>
      <c r="AC484" s="186">
        <v>58500</v>
      </c>
      <c r="AD484" s="186">
        <v>90200</v>
      </c>
      <c r="AE484" s="186">
        <v>82700</v>
      </c>
      <c r="AF484" s="186">
        <v>68800</v>
      </c>
      <c r="AG484" s="186">
        <v>43700</v>
      </c>
      <c r="AH484" s="186">
        <v>71600</v>
      </c>
      <c r="AI484" s="186">
        <v>80500</v>
      </c>
      <c r="AJ484" s="186">
        <v>145000</v>
      </c>
      <c r="AK484" s="186"/>
      <c r="AL484" s="186">
        <v>49300</v>
      </c>
      <c r="AM484" s="186">
        <v>77700</v>
      </c>
      <c r="AN484" s="186">
        <v>75200</v>
      </c>
      <c r="AO484" s="186">
        <v>41300</v>
      </c>
      <c r="AP484" s="186">
        <v>20700</v>
      </c>
      <c r="AQ484" s="186">
        <v>133000</v>
      </c>
      <c r="AR484" s="186">
        <v>81500</v>
      </c>
      <c r="AS484" s="186">
        <v>452000</v>
      </c>
      <c r="AT484" s="186">
        <v>144000</v>
      </c>
      <c r="AU484" s="186">
        <v>115000</v>
      </c>
      <c r="AV484" s="186">
        <v>196500</v>
      </c>
      <c r="AW484" s="186">
        <v>66700</v>
      </c>
      <c r="AX484" s="186">
        <v>14750</v>
      </c>
      <c r="AY484" s="189">
        <v>223.51</v>
      </c>
      <c r="AZ484" s="189">
        <v>12665.41</v>
      </c>
      <c r="BA484" s="268">
        <v>12990.58</v>
      </c>
    </row>
    <row r="485" spans="1:53" x14ac:dyDescent="0.25">
      <c r="A485" s="275">
        <v>39554</v>
      </c>
      <c r="B485" s="186">
        <v>65500</v>
      </c>
      <c r="C485" s="186">
        <v>12300</v>
      </c>
      <c r="D485" s="186">
        <v>17650</v>
      </c>
      <c r="E485" s="186">
        <v>20600</v>
      </c>
      <c r="F485" s="186">
        <v>42700</v>
      </c>
      <c r="G485" s="186">
        <v>23600</v>
      </c>
      <c r="H485" s="186">
        <v>52200</v>
      </c>
      <c r="I485" s="186">
        <v>110500</v>
      </c>
      <c r="J485" s="186">
        <v>337500</v>
      </c>
      <c r="K485" s="186">
        <v>73200</v>
      </c>
      <c r="L485" s="186">
        <v>651000</v>
      </c>
      <c r="M485" s="186">
        <v>51300</v>
      </c>
      <c r="N485" s="186">
        <v>33850</v>
      </c>
      <c r="O485" s="186">
        <v>81000</v>
      </c>
      <c r="P485" s="186">
        <v>206000</v>
      </c>
      <c r="Q485" s="186">
        <v>634000</v>
      </c>
      <c r="R485" s="186">
        <v>55400</v>
      </c>
      <c r="S485" s="186">
        <v>45300</v>
      </c>
      <c r="T485" s="186">
        <v>371000</v>
      </c>
      <c r="U485" s="186">
        <v>19400</v>
      </c>
      <c r="V485" s="186">
        <v>21800</v>
      </c>
      <c r="W485" s="186">
        <v>47000</v>
      </c>
      <c r="X485" s="186">
        <v>27800</v>
      </c>
      <c r="Y485" s="186">
        <v>73700</v>
      </c>
      <c r="Z485" s="186">
        <v>31350</v>
      </c>
      <c r="AA485" s="186"/>
      <c r="AB485" s="186">
        <v>36600</v>
      </c>
      <c r="AC485" s="186">
        <v>60900</v>
      </c>
      <c r="AD485" s="186">
        <v>92000</v>
      </c>
      <c r="AE485" s="186">
        <v>82000</v>
      </c>
      <c r="AF485" s="186">
        <v>69000</v>
      </c>
      <c r="AG485" s="186">
        <v>44200</v>
      </c>
      <c r="AH485" s="186">
        <v>72500</v>
      </c>
      <c r="AI485" s="186">
        <v>79500</v>
      </c>
      <c r="AJ485" s="186">
        <v>149500</v>
      </c>
      <c r="AK485" s="186"/>
      <c r="AL485" s="186">
        <v>50400</v>
      </c>
      <c r="AM485" s="186">
        <v>78900</v>
      </c>
      <c r="AN485" s="186">
        <v>74500</v>
      </c>
      <c r="AO485" s="186">
        <v>42450</v>
      </c>
      <c r="AP485" s="186">
        <v>21250</v>
      </c>
      <c r="AQ485" s="186">
        <v>132500</v>
      </c>
      <c r="AR485" s="186">
        <v>85900</v>
      </c>
      <c r="AS485" s="186">
        <v>454000</v>
      </c>
      <c r="AT485" s="186">
        <v>149000</v>
      </c>
      <c r="AU485" s="186">
        <v>120500</v>
      </c>
      <c r="AV485" s="186">
        <v>196000</v>
      </c>
      <c r="AW485" s="186">
        <v>68400</v>
      </c>
      <c r="AX485" s="186">
        <v>14750</v>
      </c>
      <c r="AY485" s="189">
        <v>225.36</v>
      </c>
      <c r="AZ485" s="189">
        <v>12593.88</v>
      </c>
      <c r="BA485" s="268">
        <v>13146.13</v>
      </c>
    </row>
    <row r="486" spans="1:53" x14ac:dyDescent="0.25">
      <c r="A486" s="275">
        <v>39555</v>
      </c>
      <c r="B486" s="186">
        <v>66800</v>
      </c>
      <c r="C486" s="186">
        <v>12700</v>
      </c>
      <c r="D486" s="186">
        <v>18050</v>
      </c>
      <c r="E486" s="186">
        <v>20300</v>
      </c>
      <c r="F486" s="186">
        <v>44450</v>
      </c>
      <c r="G486" s="186">
        <v>23400</v>
      </c>
      <c r="H486" s="186">
        <v>52700</v>
      </c>
      <c r="I486" s="186">
        <v>109000</v>
      </c>
      <c r="J486" s="186">
        <v>337500</v>
      </c>
      <c r="K486" s="186">
        <v>73400</v>
      </c>
      <c r="L486" s="186">
        <v>661000</v>
      </c>
      <c r="M486" s="186">
        <v>52000</v>
      </c>
      <c r="N486" s="186">
        <v>34000</v>
      </c>
      <c r="O486" s="186">
        <v>84300</v>
      </c>
      <c r="P486" s="186">
        <v>213000</v>
      </c>
      <c r="Q486" s="186">
        <v>645000</v>
      </c>
      <c r="R486" s="186">
        <v>56100</v>
      </c>
      <c r="S486" s="186">
        <v>45100</v>
      </c>
      <c r="T486" s="186">
        <v>360000</v>
      </c>
      <c r="U486" s="186">
        <v>19200</v>
      </c>
      <c r="V486" s="186">
        <v>21800</v>
      </c>
      <c r="W486" s="186">
        <v>46650</v>
      </c>
      <c r="X486" s="186">
        <v>28050</v>
      </c>
      <c r="Y486" s="186">
        <v>73500</v>
      </c>
      <c r="Z486" s="186">
        <v>31600</v>
      </c>
      <c r="AA486" s="186"/>
      <c r="AB486" s="186">
        <v>36200</v>
      </c>
      <c r="AC486" s="186">
        <v>56000</v>
      </c>
      <c r="AD486" s="186">
        <v>91000</v>
      </c>
      <c r="AE486" s="186">
        <v>82200</v>
      </c>
      <c r="AF486" s="186">
        <v>70300</v>
      </c>
      <c r="AG486" s="186">
        <v>44700</v>
      </c>
      <c r="AH486" s="186">
        <v>74000</v>
      </c>
      <c r="AI486" s="186">
        <v>80700</v>
      </c>
      <c r="AJ486" s="186">
        <v>147500</v>
      </c>
      <c r="AK486" s="186"/>
      <c r="AL486" s="186">
        <v>49800</v>
      </c>
      <c r="AM486" s="186">
        <v>79500</v>
      </c>
      <c r="AN486" s="186">
        <v>77000</v>
      </c>
      <c r="AO486" s="186">
        <v>43050</v>
      </c>
      <c r="AP486" s="186">
        <v>21300</v>
      </c>
      <c r="AQ486" s="186">
        <v>135500</v>
      </c>
      <c r="AR486" s="186">
        <v>92000</v>
      </c>
      <c r="AS486" s="186">
        <v>450000</v>
      </c>
      <c r="AT486" s="186">
        <v>153000</v>
      </c>
      <c r="AU486" s="186">
        <v>121000</v>
      </c>
      <c r="AV486" s="186">
        <v>195500</v>
      </c>
      <c r="AW486" s="186">
        <v>71800</v>
      </c>
      <c r="AX486" s="186">
        <v>15000</v>
      </c>
      <c r="AY486" s="189">
        <v>226.98</v>
      </c>
      <c r="AZ486" s="189">
        <v>12887.76</v>
      </c>
      <c r="BA486" s="268">
        <v>13398.3</v>
      </c>
    </row>
    <row r="487" spans="1:53" x14ac:dyDescent="0.25">
      <c r="A487" s="275">
        <v>39556</v>
      </c>
      <c r="B487" s="186">
        <v>65100</v>
      </c>
      <c r="C487" s="186">
        <v>13200</v>
      </c>
      <c r="D487" s="186">
        <v>17700</v>
      </c>
      <c r="E487" s="186">
        <v>19850</v>
      </c>
      <c r="F487" s="186">
        <v>44000</v>
      </c>
      <c r="G487" s="186">
        <v>23550</v>
      </c>
      <c r="H487" s="186">
        <v>54400</v>
      </c>
      <c r="I487" s="186">
        <v>107500</v>
      </c>
      <c r="J487" s="186">
        <v>342500</v>
      </c>
      <c r="K487" s="186">
        <v>74800</v>
      </c>
      <c r="L487" s="186">
        <v>665000</v>
      </c>
      <c r="M487" s="186">
        <v>54300</v>
      </c>
      <c r="N487" s="186">
        <v>33000</v>
      </c>
      <c r="O487" s="186">
        <v>85300</v>
      </c>
      <c r="P487" s="186">
        <v>209000</v>
      </c>
      <c r="Q487" s="186">
        <v>636000</v>
      </c>
      <c r="R487" s="186">
        <v>55500</v>
      </c>
      <c r="S487" s="186">
        <v>46000</v>
      </c>
      <c r="T487" s="186">
        <v>348500</v>
      </c>
      <c r="U487" s="186">
        <v>19050</v>
      </c>
      <c r="V487" s="186">
        <v>21550</v>
      </c>
      <c r="W487" s="186">
        <v>46250</v>
      </c>
      <c r="X487" s="186">
        <v>28300</v>
      </c>
      <c r="Y487" s="186">
        <v>72900</v>
      </c>
      <c r="Z487" s="186">
        <v>31450</v>
      </c>
      <c r="AA487" s="186"/>
      <c r="AB487" s="186">
        <v>35750</v>
      </c>
      <c r="AC487" s="186">
        <v>56800</v>
      </c>
      <c r="AD487" s="186">
        <v>91500</v>
      </c>
      <c r="AE487" s="186">
        <v>82200</v>
      </c>
      <c r="AF487" s="186">
        <v>69400</v>
      </c>
      <c r="AG487" s="186">
        <v>44300</v>
      </c>
      <c r="AH487" s="186">
        <v>75400</v>
      </c>
      <c r="AI487" s="186">
        <v>81000</v>
      </c>
      <c r="AJ487" s="186">
        <v>152000</v>
      </c>
      <c r="AK487" s="186"/>
      <c r="AL487" s="186">
        <v>48350</v>
      </c>
      <c r="AM487" s="186">
        <v>79100</v>
      </c>
      <c r="AN487" s="186">
        <v>78700</v>
      </c>
      <c r="AO487" s="186">
        <v>43650</v>
      </c>
      <c r="AP487" s="186">
        <v>21700</v>
      </c>
      <c r="AQ487" s="186">
        <v>142500</v>
      </c>
      <c r="AR487" s="186">
        <v>94700</v>
      </c>
      <c r="AS487" s="186">
        <v>452000</v>
      </c>
      <c r="AT487" s="186">
        <v>155000</v>
      </c>
      <c r="AU487" s="186">
        <v>120000</v>
      </c>
      <c r="AV487" s="186">
        <v>193500</v>
      </c>
      <c r="AW487" s="186">
        <v>71600</v>
      </c>
      <c r="AX487" s="186">
        <v>15000</v>
      </c>
      <c r="AY487" s="189">
        <v>227.25</v>
      </c>
      <c r="AZ487" s="189">
        <v>12675.43</v>
      </c>
      <c r="BA487" s="268">
        <v>13476.45</v>
      </c>
    </row>
    <row r="488" spans="1:53" x14ac:dyDescent="0.25">
      <c r="A488" s="275">
        <v>39557</v>
      </c>
      <c r="B488" s="186">
        <v>65100</v>
      </c>
      <c r="C488" s="186">
        <v>13200</v>
      </c>
      <c r="D488" s="186">
        <v>17700</v>
      </c>
      <c r="E488" s="186">
        <v>19850</v>
      </c>
      <c r="F488" s="186">
        <v>44000</v>
      </c>
      <c r="G488" s="186">
        <v>23550</v>
      </c>
      <c r="H488" s="186">
        <v>54400</v>
      </c>
      <c r="I488" s="186">
        <v>107500</v>
      </c>
      <c r="J488" s="186">
        <v>342500</v>
      </c>
      <c r="K488" s="186">
        <v>74800</v>
      </c>
      <c r="L488" s="186">
        <v>665000</v>
      </c>
      <c r="M488" s="186">
        <v>54300</v>
      </c>
      <c r="N488" s="186">
        <v>33000</v>
      </c>
      <c r="O488" s="186">
        <v>85300</v>
      </c>
      <c r="P488" s="186">
        <v>209000</v>
      </c>
      <c r="Q488" s="186">
        <v>636000</v>
      </c>
      <c r="R488" s="186">
        <v>55500</v>
      </c>
      <c r="S488" s="186">
        <v>46000</v>
      </c>
      <c r="T488" s="186">
        <v>348500</v>
      </c>
      <c r="U488" s="186">
        <v>19050</v>
      </c>
      <c r="V488" s="186">
        <v>21550</v>
      </c>
      <c r="W488" s="186">
        <v>46250</v>
      </c>
      <c r="X488" s="186">
        <v>28300</v>
      </c>
      <c r="Y488" s="186">
        <v>72900</v>
      </c>
      <c r="Z488" s="186">
        <v>31450</v>
      </c>
      <c r="AA488" s="186"/>
      <c r="AB488" s="186">
        <v>35750</v>
      </c>
      <c r="AC488" s="186">
        <v>56800</v>
      </c>
      <c r="AD488" s="186">
        <v>91500</v>
      </c>
      <c r="AE488" s="186">
        <v>82200</v>
      </c>
      <c r="AF488" s="186">
        <v>69400</v>
      </c>
      <c r="AG488" s="186">
        <v>44300</v>
      </c>
      <c r="AH488" s="186">
        <v>75400</v>
      </c>
      <c r="AI488" s="186">
        <v>81000</v>
      </c>
      <c r="AJ488" s="186">
        <v>152000</v>
      </c>
      <c r="AK488" s="186"/>
      <c r="AL488" s="186">
        <v>48350</v>
      </c>
      <c r="AM488" s="186">
        <v>79100</v>
      </c>
      <c r="AN488" s="186">
        <v>78700</v>
      </c>
      <c r="AO488" s="186">
        <v>43650</v>
      </c>
      <c r="AP488" s="186">
        <v>21700</v>
      </c>
      <c r="AQ488" s="186">
        <v>142500</v>
      </c>
      <c r="AR488" s="186">
        <v>94700</v>
      </c>
      <c r="AS488" s="186">
        <v>452000</v>
      </c>
      <c r="AT488" s="186">
        <v>155000</v>
      </c>
      <c r="AU488" s="186">
        <v>120000</v>
      </c>
      <c r="AV488" s="186">
        <v>193500</v>
      </c>
      <c r="AW488" s="186">
        <v>71600</v>
      </c>
      <c r="AX488" s="186">
        <v>15000</v>
      </c>
      <c r="AY488" s="189">
        <v>227.25</v>
      </c>
      <c r="AZ488" s="189">
        <v>12675.43</v>
      </c>
      <c r="BA488" s="268">
        <v>13476.45</v>
      </c>
    </row>
    <row r="489" spans="1:53" x14ac:dyDescent="0.25">
      <c r="A489" s="275">
        <v>39558</v>
      </c>
      <c r="B489" s="186">
        <v>65100</v>
      </c>
      <c r="C489" s="186">
        <v>13200</v>
      </c>
      <c r="D489" s="186">
        <v>17700</v>
      </c>
      <c r="E489" s="186">
        <v>19850</v>
      </c>
      <c r="F489" s="186">
        <v>44000</v>
      </c>
      <c r="G489" s="186">
        <v>23550</v>
      </c>
      <c r="H489" s="186">
        <v>54400</v>
      </c>
      <c r="I489" s="186">
        <v>107500</v>
      </c>
      <c r="J489" s="186">
        <v>342500</v>
      </c>
      <c r="K489" s="186">
        <v>74800</v>
      </c>
      <c r="L489" s="186">
        <v>665000</v>
      </c>
      <c r="M489" s="186">
        <v>54300</v>
      </c>
      <c r="N489" s="186">
        <v>33000</v>
      </c>
      <c r="O489" s="186">
        <v>85300</v>
      </c>
      <c r="P489" s="186">
        <v>209000</v>
      </c>
      <c r="Q489" s="186">
        <v>636000</v>
      </c>
      <c r="R489" s="186">
        <v>55500</v>
      </c>
      <c r="S489" s="186">
        <v>46000</v>
      </c>
      <c r="T489" s="186">
        <v>348500</v>
      </c>
      <c r="U489" s="186">
        <v>19050</v>
      </c>
      <c r="V489" s="186">
        <v>21550</v>
      </c>
      <c r="W489" s="186">
        <v>46250</v>
      </c>
      <c r="X489" s="186">
        <v>28300</v>
      </c>
      <c r="Y489" s="186">
        <v>72900</v>
      </c>
      <c r="Z489" s="186">
        <v>31450</v>
      </c>
      <c r="AA489" s="186"/>
      <c r="AB489" s="186">
        <v>35750</v>
      </c>
      <c r="AC489" s="186">
        <v>56800</v>
      </c>
      <c r="AD489" s="186">
        <v>91500</v>
      </c>
      <c r="AE489" s="186">
        <v>82200</v>
      </c>
      <c r="AF489" s="186">
        <v>69400</v>
      </c>
      <c r="AG489" s="186">
        <v>44300</v>
      </c>
      <c r="AH489" s="186">
        <v>75400</v>
      </c>
      <c r="AI489" s="186">
        <v>81000</v>
      </c>
      <c r="AJ489" s="186">
        <v>152000</v>
      </c>
      <c r="AK489" s="186"/>
      <c r="AL489" s="186">
        <v>48350</v>
      </c>
      <c r="AM489" s="186">
        <v>79100</v>
      </c>
      <c r="AN489" s="186">
        <v>78700</v>
      </c>
      <c r="AO489" s="186">
        <v>43650</v>
      </c>
      <c r="AP489" s="186">
        <v>21700</v>
      </c>
      <c r="AQ489" s="186">
        <v>142500</v>
      </c>
      <c r="AR489" s="186">
        <v>94700</v>
      </c>
      <c r="AS489" s="186">
        <v>452000</v>
      </c>
      <c r="AT489" s="186">
        <v>155000</v>
      </c>
      <c r="AU489" s="186">
        <v>120000</v>
      </c>
      <c r="AV489" s="186">
        <v>193500</v>
      </c>
      <c r="AW489" s="186">
        <v>71600</v>
      </c>
      <c r="AX489" s="186">
        <v>15000</v>
      </c>
      <c r="AY489" s="189">
        <v>227.25</v>
      </c>
      <c r="AZ489" s="189">
        <v>12675.43</v>
      </c>
      <c r="BA489" s="268">
        <v>13476.45</v>
      </c>
    </row>
    <row r="490" spans="1:53" x14ac:dyDescent="0.25">
      <c r="A490" s="275">
        <v>39559</v>
      </c>
      <c r="B490" s="186">
        <v>65800</v>
      </c>
      <c r="C490" s="186">
        <v>13800</v>
      </c>
      <c r="D490" s="186">
        <v>17550</v>
      </c>
      <c r="E490" s="186">
        <v>19950</v>
      </c>
      <c r="F490" s="186">
        <v>45850</v>
      </c>
      <c r="G490" s="186">
        <v>23800</v>
      </c>
      <c r="H490" s="186">
        <v>59000</v>
      </c>
      <c r="I490" s="186">
        <v>112000</v>
      </c>
      <c r="J490" s="186">
        <v>336000</v>
      </c>
      <c r="K490" s="186">
        <v>77700</v>
      </c>
      <c r="L490" s="186">
        <v>674000</v>
      </c>
      <c r="M490" s="186">
        <v>54700</v>
      </c>
      <c r="N490" s="186">
        <v>34000</v>
      </c>
      <c r="O490" s="186">
        <v>85700</v>
      </c>
      <c r="P490" s="186">
        <v>212000</v>
      </c>
      <c r="Q490" s="186">
        <v>628000</v>
      </c>
      <c r="R490" s="186">
        <v>55100</v>
      </c>
      <c r="S490" s="186">
        <v>46050</v>
      </c>
      <c r="T490" s="186">
        <v>367500</v>
      </c>
      <c r="U490" s="186">
        <v>19050</v>
      </c>
      <c r="V490" s="186">
        <v>22350</v>
      </c>
      <c r="W490" s="186">
        <v>45350</v>
      </c>
      <c r="X490" s="186">
        <v>29350</v>
      </c>
      <c r="Y490" s="186">
        <v>71500</v>
      </c>
      <c r="Z490" s="186">
        <v>31450</v>
      </c>
      <c r="AA490" s="186"/>
      <c r="AB490" s="186">
        <v>36550</v>
      </c>
      <c r="AC490" s="186">
        <v>57600</v>
      </c>
      <c r="AD490" s="186">
        <v>92500</v>
      </c>
      <c r="AE490" s="186">
        <v>83200</v>
      </c>
      <c r="AF490" s="186">
        <v>71000</v>
      </c>
      <c r="AG490" s="186">
        <v>45150</v>
      </c>
      <c r="AH490" s="186">
        <v>76800</v>
      </c>
      <c r="AI490" s="186">
        <v>84500</v>
      </c>
      <c r="AJ490" s="186">
        <v>157000</v>
      </c>
      <c r="AK490" s="186"/>
      <c r="AL490" s="186">
        <v>47650</v>
      </c>
      <c r="AM490" s="186">
        <v>78400</v>
      </c>
      <c r="AN490" s="186">
        <v>82700</v>
      </c>
      <c r="AO490" s="186">
        <v>45200</v>
      </c>
      <c r="AP490" s="186">
        <v>21700</v>
      </c>
      <c r="AQ490" s="186">
        <v>150000</v>
      </c>
      <c r="AR490" s="186">
        <v>94300</v>
      </c>
      <c r="AS490" s="186">
        <v>465500</v>
      </c>
      <c r="AT490" s="186">
        <v>154000</v>
      </c>
      <c r="AU490" s="186">
        <v>123000</v>
      </c>
      <c r="AV490" s="186">
        <v>194000</v>
      </c>
      <c r="AW490" s="186">
        <v>71000</v>
      </c>
      <c r="AX490" s="186">
        <v>15200</v>
      </c>
      <c r="AY490" s="189">
        <v>231.11</v>
      </c>
      <c r="AZ490" s="189">
        <v>13015.25</v>
      </c>
      <c r="BA490" s="268">
        <v>13696.55</v>
      </c>
    </row>
    <row r="491" spans="1:53" x14ac:dyDescent="0.25">
      <c r="A491" s="275">
        <v>39560</v>
      </c>
      <c r="B491" s="186">
        <v>64100</v>
      </c>
      <c r="C491" s="186">
        <v>13350</v>
      </c>
      <c r="D491" s="186">
        <v>17000</v>
      </c>
      <c r="E491" s="186">
        <v>18750</v>
      </c>
      <c r="F491" s="186">
        <v>46300</v>
      </c>
      <c r="G491" s="186">
        <v>23650</v>
      </c>
      <c r="H491" s="186">
        <v>56900</v>
      </c>
      <c r="I491" s="186">
        <v>110500</v>
      </c>
      <c r="J491" s="186">
        <v>335000</v>
      </c>
      <c r="K491" s="186">
        <v>70700</v>
      </c>
      <c r="L491" s="186">
        <v>675000</v>
      </c>
      <c r="M491" s="186">
        <v>54200</v>
      </c>
      <c r="N491" s="186">
        <v>33700</v>
      </c>
      <c r="O491" s="186">
        <v>81600</v>
      </c>
      <c r="P491" s="186">
        <v>205000</v>
      </c>
      <c r="Q491" s="186">
        <v>622000</v>
      </c>
      <c r="R491" s="186">
        <v>54500</v>
      </c>
      <c r="S491" s="186">
        <v>46050</v>
      </c>
      <c r="T491" s="186">
        <v>370000</v>
      </c>
      <c r="U491" s="186">
        <v>18450</v>
      </c>
      <c r="V491" s="186">
        <v>22150</v>
      </c>
      <c r="W491" s="186">
        <v>43950</v>
      </c>
      <c r="X491" s="186">
        <v>29450</v>
      </c>
      <c r="Y491" s="186">
        <v>72700</v>
      </c>
      <c r="Z491" s="186">
        <v>30900</v>
      </c>
      <c r="AA491" s="186"/>
      <c r="AB491" s="186">
        <v>37400</v>
      </c>
      <c r="AC491" s="186">
        <v>54700</v>
      </c>
      <c r="AD491" s="186">
        <v>93000</v>
      </c>
      <c r="AE491" s="186">
        <v>85000</v>
      </c>
      <c r="AF491" s="186">
        <v>72000</v>
      </c>
      <c r="AG491" s="186">
        <v>45000</v>
      </c>
      <c r="AH491" s="186">
        <v>75800</v>
      </c>
      <c r="AI491" s="186">
        <v>84300</v>
      </c>
      <c r="AJ491" s="186">
        <v>159000</v>
      </c>
      <c r="AK491" s="186"/>
      <c r="AL491" s="186">
        <v>47600</v>
      </c>
      <c r="AM491" s="186">
        <v>78900</v>
      </c>
      <c r="AN491" s="186">
        <v>81700</v>
      </c>
      <c r="AO491" s="186">
        <v>45300</v>
      </c>
      <c r="AP491" s="186">
        <v>21000</v>
      </c>
      <c r="AQ491" s="186">
        <v>145000</v>
      </c>
      <c r="AR491" s="186">
        <v>91700</v>
      </c>
      <c r="AS491" s="186">
        <v>467000</v>
      </c>
      <c r="AT491" s="186">
        <v>154500</v>
      </c>
      <c r="AU491" s="186">
        <v>121000</v>
      </c>
      <c r="AV491" s="186">
        <v>193500</v>
      </c>
      <c r="AW491" s="186">
        <v>67400</v>
      </c>
      <c r="AX491" s="186">
        <v>14750</v>
      </c>
      <c r="AY491" s="189">
        <v>229.22</v>
      </c>
      <c r="AZ491" s="189">
        <v>13420.22</v>
      </c>
      <c r="BA491" s="268">
        <v>13547.82</v>
      </c>
    </row>
    <row r="492" spans="1:53" x14ac:dyDescent="0.25">
      <c r="A492" s="275">
        <v>39561</v>
      </c>
      <c r="B492" s="186">
        <v>64400</v>
      </c>
      <c r="C492" s="186">
        <v>12850</v>
      </c>
      <c r="D492" s="186">
        <v>17600</v>
      </c>
      <c r="E492" s="186">
        <v>18600</v>
      </c>
      <c r="F492" s="186">
        <v>46650</v>
      </c>
      <c r="G492" s="186">
        <v>23900</v>
      </c>
      <c r="H492" s="186">
        <v>60000</v>
      </c>
      <c r="I492" s="186">
        <v>114500</v>
      </c>
      <c r="J492" s="186">
        <v>339000</v>
      </c>
      <c r="K492" s="186">
        <v>69200</v>
      </c>
      <c r="L492" s="186">
        <v>653000</v>
      </c>
      <c r="M492" s="186">
        <v>53900</v>
      </c>
      <c r="N492" s="186">
        <v>34950</v>
      </c>
      <c r="O492" s="186">
        <v>82700</v>
      </c>
      <c r="P492" s="186">
        <v>210000</v>
      </c>
      <c r="Q492" s="186">
        <v>646000</v>
      </c>
      <c r="R492" s="186">
        <v>53900</v>
      </c>
      <c r="S492" s="186">
        <v>48650</v>
      </c>
      <c r="T492" s="186">
        <v>384000</v>
      </c>
      <c r="U492" s="186">
        <v>18450</v>
      </c>
      <c r="V492" s="186">
        <v>22100</v>
      </c>
      <c r="W492" s="186">
        <v>44350</v>
      </c>
      <c r="X492" s="186">
        <v>28950</v>
      </c>
      <c r="Y492" s="186">
        <v>74100</v>
      </c>
      <c r="Z492" s="186">
        <v>30600</v>
      </c>
      <c r="AA492" s="186"/>
      <c r="AB492" s="186">
        <v>39050</v>
      </c>
      <c r="AC492" s="186">
        <v>54700</v>
      </c>
      <c r="AD492" s="186">
        <v>92000</v>
      </c>
      <c r="AE492" s="186">
        <v>83200</v>
      </c>
      <c r="AF492" s="186">
        <v>74000</v>
      </c>
      <c r="AG492" s="186">
        <v>45800</v>
      </c>
      <c r="AH492" s="186">
        <v>78000</v>
      </c>
      <c r="AI492" s="186">
        <v>83000</v>
      </c>
      <c r="AJ492" s="186">
        <v>157000</v>
      </c>
      <c r="AK492" s="186"/>
      <c r="AL492" s="186">
        <v>47900</v>
      </c>
      <c r="AM492" s="186">
        <v>80500</v>
      </c>
      <c r="AN492" s="186">
        <v>82000</v>
      </c>
      <c r="AO492" s="186">
        <v>43800</v>
      </c>
      <c r="AP492" s="186">
        <v>22600</v>
      </c>
      <c r="AQ492" s="186">
        <v>141500</v>
      </c>
      <c r="AR492" s="186">
        <v>96700</v>
      </c>
      <c r="AS492" s="186">
        <v>488500</v>
      </c>
      <c r="AT492" s="186">
        <v>157000</v>
      </c>
      <c r="AU492" s="186">
        <v>122500</v>
      </c>
      <c r="AV492" s="186">
        <v>193500</v>
      </c>
      <c r="AW492" s="186">
        <v>68900</v>
      </c>
      <c r="AX492" s="186">
        <v>14900</v>
      </c>
      <c r="AY492" s="189">
        <v>230.56</v>
      </c>
      <c r="AZ492" s="189">
        <v>13838.22</v>
      </c>
      <c r="BA492" s="268">
        <v>13579.16</v>
      </c>
    </row>
    <row r="493" spans="1:53" x14ac:dyDescent="0.25">
      <c r="A493" s="275">
        <v>39562</v>
      </c>
      <c r="B493" s="186">
        <v>63900</v>
      </c>
      <c r="C493" s="186">
        <v>12400</v>
      </c>
      <c r="D493" s="186">
        <v>17650</v>
      </c>
      <c r="E493" s="186">
        <v>18200</v>
      </c>
      <c r="F493" s="186">
        <v>45450</v>
      </c>
      <c r="G493" s="186">
        <v>24000</v>
      </c>
      <c r="H493" s="186">
        <v>60500</v>
      </c>
      <c r="I493" s="186">
        <v>111500</v>
      </c>
      <c r="J493" s="186">
        <v>340500</v>
      </c>
      <c r="K493" s="186">
        <v>70000</v>
      </c>
      <c r="L493" s="186">
        <v>661000</v>
      </c>
      <c r="M493" s="186">
        <v>55700</v>
      </c>
      <c r="N493" s="186">
        <v>35650</v>
      </c>
      <c r="O493" s="186">
        <v>83800</v>
      </c>
      <c r="P493" s="186">
        <v>221000</v>
      </c>
      <c r="Q493" s="186">
        <v>653000</v>
      </c>
      <c r="R493" s="186">
        <v>54200</v>
      </c>
      <c r="S493" s="186">
        <v>49750</v>
      </c>
      <c r="T493" s="186">
        <v>381500</v>
      </c>
      <c r="U493" s="186">
        <v>18650</v>
      </c>
      <c r="V493" s="186">
        <v>22100</v>
      </c>
      <c r="W493" s="186">
        <v>44000</v>
      </c>
      <c r="X493" s="186">
        <v>28500</v>
      </c>
      <c r="Y493" s="186">
        <v>74100</v>
      </c>
      <c r="Z493" s="186">
        <v>30700</v>
      </c>
      <c r="AA493" s="186"/>
      <c r="AB493" s="186">
        <v>40150</v>
      </c>
      <c r="AC493" s="186">
        <v>55100</v>
      </c>
      <c r="AD493" s="186">
        <v>90300</v>
      </c>
      <c r="AE493" s="186">
        <v>82400</v>
      </c>
      <c r="AF493" s="186">
        <v>73800</v>
      </c>
      <c r="AG493" s="186">
        <v>45750</v>
      </c>
      <c r="AH493" s="186">
        <v>78000</v>
      </c>
      <c r="AI493" s="186">
        <v>79600</v>
      </c>
      <c r="AJ493" s="186">
        <v>150000</v>
      </c>
      <c r="AK493" s="186"/>
      <c r="AL493" s="186">
        <v>48100</v>
      </c>
      <c r="AM493" s="186">
        <v>84000</v>
      </c>
      <c r="AN493" s="186">
        <v>82000</v>
      </c>
      <c r="AO493" s="186">
        <v>42950</v>
      </c>
      <c r="AP493" s="186">
        <v>22000</v>
      </c>
      <c r="AQ493" s="186">
        <v>143500</v>
      </c>
      <c r="AR493" s="186">
        <v>95600</v>
      </c>
      <c r="AS493" s="186">
        <v>494000</v>
      </c>
      <c r="AT493" s="186">
        <v>157000</v>
      </c>
      <c r="AU493" s="186">
        <v>124000</v>
      </c>
      <c r="AV493" s="186">
        <v>194000</v>
      </c>
      <c r="AW493" s="186">
        <v>69000</v>
      </c>
      <c r="AX493" s="186">
        <v>15450</v>
      </c>
      <c r="AY493" s="189">
        <v>230.77</v>
      </c>
      <c r="AZ493" s="189">
        <v>14416.48</v>
      </c>
      <c r="BA493" s="268">
        <v>13540.87</v>
      </c>
    </row>
    <row r="494" spans="1:53" x14ac:dyDescent="0.25">
      <c r="A494" s="275">
        <v>39563</v>
      </c>
      <c r="B494" s="186">
        <v>66100</v>
      </c>
      <c r="C494" s="186">
        <v>13250</v>
      </c>
      <c r="D494" s="186">
        <v>18200</v>
      </c>
      <c r="E494" s="186">
        <v>17950</v>
      </c>
      <c r="F494" s="186">
        <v>44800</v>
      </c>
      <c r="G494" s="186">
        <v>24500</v>
      </c>
      <c r="H494" s="186">
        <v>63000</v>
      </c>
      <c r="I494" s="186">
        <v>108000</v>
      </c>
      <c r="J494" s="186">
        <v>346000</v>
      </c>
      <c r="K494" s="186">
        <v>70500</v>
      </c>
      <c r="L494" s="186">
        <v>690000</v>
      </c>
      <c r="M494" s="186">
        <v>56500</v>
      </c>
      <c r="N494" s="186">
        <v>35900</v>
      </c>
      <c r="O494" s="186">
        <v>84800</v>
      </c>
      <c r="P494" s="186">
        <v>225000</v>
      </c>
      <c r="Q494" s="186">
        <v>671000</v>
      </c>
      <c r="R494" s="186">
        <v>56700</v>
      </c>
      <c r="S494" s="186">
        <v>50500</v>
      </c>
      <c r="T494" s="186">
        <v>380000</v>
      </c>
      <c r="U494" s="186">
        <v>19000</v>
      </c>
      <c r="V494" s="186">
        <v>22700</v>
      </c>
      <c r="W494" s="186">
        <v>45500</v>
      </c>
      <c r="X494" s="186">
        <v>28100</v>
      </c>
      <c r="Y494" s="186">
        <v>72900</v>
      </c>
      <c r="Z494" s="186">
        <v>32000</v>
      </c>
      <c r="AA494" s="186"/>
      <c r="AB494" s="186">
        <v>40100</v>
      </c>
      <c r="AC494" s="186">
        <v>47500</v>
      </c>
      <c r="AD494" s="186">
        <v>91800</v>
      </c>
      <c r="AE494" s="186">
        <v>85500</v>
      </c>
      <c r="AF494" s="186">
        <v>69500</v>
      </c>
      <c r="AG494" s="186">
        <v>45900</v>
      </c>
      <c r="AH494" s="186">
        <v>77100</v>
      </c>
      <c r="AI494" s="186">
        <v>83000</v>
      </c>
      <c r="AJ494" s="186">
        <v>149000</v>
      </c>
      <c r="AK494" s="186"/>
      <c r="AL494" s="186">
        <v>47400</v>
      </c>
      <c r="AM494" s="186">
        <v>84700</v>
      </c>
      <c r="AN494" s="186">
        <v>82800</v>
      </c>
      <c r="AO494" s="186">
        <v>43550</v>
      </c>
      <c r="AP494" s="186">
        <v>22100</v>
      </c>
      <c r="AQ494" s="186">
        <v>150000</v>
      </c>
      <c r="AR494" s="186">
        <v>97000</v>
      </c>
      <c r="AS494" s="186">
        <v>494000</v>
      </c>
      <c r="AT494" s="186">
        <v>159500</v>
      </c>
      <c r="AU494" s="186">
        <v>126500</v>
      </c>
      <c r="AV494" s="186">
        <v>202000</v>
      </c>
      <c r="AW494" s="186">
        <v>69900</v>
      </c>
      <c r="AX494" s="186">
        <v>15900</v>
      </c>
      <c r="AY494" s="189">
        <v>234.56</v>
      </c>
      <c r="AZ494" s="189">
        <v>14221.62</v>
      </c>
      <c r="BA494" s="268">
        <v>13863.47</v>
      </c>
    </row>
    <row r="495" spans="1:53" x14ac:dyDescent="0.25">
      <c r="A495" s="275">
        <v>39564</v>
      </c>
      <c r="B495" s="186">
        <v>66100</v>
      </c>
      <c r="C495" s="186">
        <v>13250</v>
      </c>
      <c r="D495" s="186">
        <v>18200</v>
      </c>
      <c r="E495" s="186">
        <v>17950</v>
      </c>
      <c r="F495" s="186">
        <v>44800</v>
      </c>
      <c r="G495" s="186">
        <v>24500</v>
      </c>
      <c r="H495" s="186">
        <v>63000</v>
      </c>
      <c r="I495" s="186">
        <v>108000</v>
      </c>
      <c r="J495" s="186">
        <v>346000</v>
      </c>
      <c r="K495" s="186">
        <v>70500</v>
      </c>
      <c r="L495" s="186">
        <v>690000</v>
      </c>
      <c r="M495" s="186">
        <v>56500</v>
      </c>
      <c r="N495" s="186">
        <v>35900</v>
      </c>
      <c r="O495" s="186">
        <v>84800</v>
      </c>
      <c r="P495" s="186">
        <v>225000</v>
      </c>
      <c r="Q495" s="186">
        <v>671000</v>
      </c>
      <c r="R495" s="186">
        <v>56700</v>
      </c>
      <c r="S495" s="186">
        <v>50500</v>
      </c>
      <c r="T495" s="186">
        <v>380000</v>
      </c>
      <c r="U495" s="186">
        <v>19000</v>
      </c>
      <c r="V495" s="186">
        <v>22700</v>
      </c>
      <c r="W495" s="186">
        <v>45500</v>
      </c>
      <c r="X495" s="186">
        <v>28100</v>
      </c>
      <c r="Y495" s="186">
        <v>72900</v>
      </c>
      <c r="Z495" s="186">
        <v>32000</v>
      </c>
      <c r="AA495" s="186"/>
      <c r="AB495" s="186">
        <v>40100</v>
      </c>
      <c r="AC495" s="186">
        <v>47500</v>
      </c>
      <c r="AD495" s="186">
        <v>91800</v>
      </c>
      <c r="AE495" s="186">
        <v>85500</v>
      </c>
      <c r="AF495" s="186">
        <v>69500</v>
      </c>
      <c r="AG495" s="186">
        <v>45900</v>
      </c>
      <c r="AH495" s="186">
        <v>77100</v>
      </c>
      <c r="AI495" s="186">
        <v>83000</v>
      </c>
      <c r="AJ495" s="186">
        <v>149000</v>
      </c>
      <c r="AK495" s="186"/>
      <c r="AL495" s="186">
        <v>47400</v>
      </c>
      <c r="AM495" s="186">
        <v>84700</v>
      </c>
      <c r="AN495" s="186">
        <v>82800</v>
      </c>
      <c r="AO495" s="186">
        <v>43550</v>
      </c>
      <c r="AP495" s="186">
        <v>22100</v>
      </c>
      <c r="AQ495" s="186">
        <v>150000</v>
      </c>
      <c r="AR495" s="186">
        <v>97000</v>
      </c>
      <c r="AS495" s="186">
        <v>494000</v>
      </c>
      <c r="AT495" s="186">
        <v>159500</v>
      </c>
      <c r="AU495" s="186">
        <v>126500</v>
      </c>
      <c r="AV495" s="186">
        <v>202000</v>
      </c>
      <c r="AW495" s="186">
        <v>69900</v>
      </c>
      <c r="AX495" s="186">
        <v>15900</v>
      </c>
      <c r="AY495" s="189">
        <v>234.56</v>
      </c>
      <c r="AZ495" s="189">
        <v>14221.62</v>
      </c>
      <c r="BA495" s="268">
        <v>13863.47</v>
      </c>
    </row>
    <row r="496" spans="1:53" x14ac:dyDescent="0.25">
      <c r="A496" s="275">
        <v>39565</v>
      </c>
      <c r="B496" s="186">
        <v>66100</v>
      </c>
      <c r="C496" s="186">
        <v>13250</v>
      </c>
      <c r="D496" s="186">
        <v>18200</v>
      </c>
      <c r="E496" s="186">
        <v>17950</v>
      </c>
      <c r="F496" s="186">
        <v>44800</v>
      </c>
      <c r="G496" s="186">
        <v>24500</v>
      </c>
      <c r="H496" s="186">
        <v>63000</v>
      </c>
      <c r="I496" s="186">
        <v>108000</v>
      </c>
      <c r="J496" s="186">
        <v>346000</v>
      </c>
      <c r="K496" s="186">
        <v>70500</v>
      </c>
      <c r="L496" s="186">
        <v>690000</v>
      </c>
      <c r="M496" s="186">
        <v>56500</v>
      </c>
      <c r="N496" s="186">
        <v>35900</v>
      </c>
      <c r="O496" s="186">
        <v>84800</v>
      </c>
      <c r="P496" s="186">
        <v>225000</v>
      </c>
      <c r="Q496" s="186">
        <v>671000</v>
      </c>
      <c r="R496" s="186">
        <v>56700</v>
      </c>
      <c r="S496" s="186">
        <v>50500</v>
      </c>
      <c r="T496" s="186">
        <v>380000</v>
      </c>
      <c r="U496" s="186">
        <v>19000</v>
      </c>
      <c r="V496" s="186">
        <v>22700</v>
      </c>
      <c r="W496" s="186">
        <v>45500</v>
      </c>
      <c r="X496" s="186">
        <v>28100</v>
      </c>
      <c r="Y496" s="186">
        <v>72900</v>
      </c>
      <c r="Z496" s="186">
        <v>32000</v>
      </c>
      <c r="AA496" s="186"/>
      <c r="AB496" s="186">
        <v>40100</v>
      </c>
      <c r="AC496" s="186">
        <v>47500</v>
      </c>
      <c r="AD496" s="186">
        <v>91800</v>
      </c>
      <c r="AE496" s="186">
        <v>85500</v>
      </c>
      <c r="AF496" s="186">
        <v>69500</v>
      </c>
      <c r="AG496" s="186">
        <v>45900</v>
      </c>
      <c r="AH496" s="186">
        <v>77100</v>
      </c>
      <c r="AI496" s="186">
        <v>83000</v>
      </c>
      <c r="AJ496" s="186">
        <v>149000</v>
      </c>
      <c r="AK496" s="186"/>
      <c r="AL496" s="186">
        <v>47400</v>
      </c>
      <c r="AM496" s="186">
        <v>84700</v>
      </c>
      <c r="AN496" s="186">
        <v>82800</v>
      </c>
      <c r="AO496" s="186">
        <v>43550</v>
      </c>
      <c r="AP496" s="186">
        <v>22100</v>
      </c>
      <c r="AQ496" s="186">
        <v>150000</v>
      </c>
      <c r="AR496" s="186">
        <v>97000</v>
      </c>
      <c r="AS496" s="186">
        <v>494000</v>
      </c>
      <c r="AT496" s="186">
        <v>159500</v>
      </c>
      <c r="AU496" s="186">
        <v>126500</v>
      </c>
      <c r="AV496" s="186">
        <v>202000</v>
      </c>
      <c r="AW496" s="186">
        <v>69900</v>
      </c>
      <c r="AX496" s="186">
        <v>15900</v>
      </c>
      <c r="AY496" s="189">
        <v>234.56</v>
      </c>
      <c r="AZ496" s="189">
        <v>14221.62</v>
      </c>
      <c r="BA496" s="268">
        <v>13863.47</v>
      </c>
    </row>
    <row r="497" spans="1:53" x14ac:dyDescent="0.25">
      <c r="A497" s="275">
        <v>39566</v>
      </c>
      <c r="B497" s="186">
        <v>68900</v>
      </c>
      <c r="C497" s="186">
        <v>13000</v>
      </c>
      <c r="D497" s="186">
        <v>18550</v>
      </c>
      <c r="E497" s="186">
        <v>17600</v>
      </c>
      <c r="F497" s="186">
        <v>44700</v>
      </c>
      <c r="G497" s="186">
        <v>24500</v>
      </c>
      <c r="H497" s="186">
        <v>61800</v>
      </c>
      <c r="I497" s="186">
        <v>105000</v>
      </c>
      <c r="J497" s="186">
        <v>360000</v>
      </c>
      <c r="K497" s="186">
        <v>69500</v>
      </c>
      <c r="L497" s="186">
        <v>716000</v>
      </c>
      <c r="M497" s="186">
        <v>56400</v>
      </c>
      <c r="N497" s="186">
        <v>35300</v>
      </c>
      <c r="O497" s="186">
        <v>84700</v>
      </c>
      <c r="P497" s="186">
        <v>219000</v>
      </c>
      <c r="Q497" s="186">
        <v>662000</v>
      </c>
      <c r="R497" s="186">
        <v>57500</v>
      </c>
      <c r="S497" s="186">
        <v>50000</v>
      </c>
      <c r="T497" s="186">
        <v>376000</v>
      </c>
      <c r="U497" s="186">
        <v>19450</v>
      </c>
      <c r="V497" s="186">
        <v>22200</v>
      </c>
      <c r="W497" s="186">
        <v>45400</v>
      </c>
      <c r="X497" s="186">
        <v>26650</v>
      </c>
      <c r="Y497" s="186">
        <v>75200</v>
      </c>
      <c r="Z497" s="186">
        <v>32700</v>
      </c>
      <c r="AA497" s="186"/>
      <c r="AB497" s="186">
        <v>40800</v>
      </c>
      <c r="AC497" s="186">
        <v>45150</v>
      </c>
      <c r="AD497" s="186">
        <v>92200</v>
      </c>
      <c r="AE497" s="186">
        <v>86300</v>
      </c>
      <c r="AF497" s="186">
        <v>67000</v>
      </c>
      <c r="AG497" s="186">
        <v>44950</v>
      </c>
      <c r="AH497" s="186">
        <v>75800</v>
      </c>
      <c r="AI497" s="186">
        <v>83500</v>
      </c>
      <c r="AJ497" s="186">
        <v>151000</v>
      </c>
      <c r="AK497" s="186"/>
      <c r="AL497" s="186">
        <v>46300</v>
      </c>
      <c r="AM497" s="186">
        <v>83100</v>
      </c>
      <c r="AN497" s="186">
        <v>83300</v>
      </c>
      <c r="AO497" s="186">
        <v>42950</v>
      </c>
      <c r="AP497" s="186">
        <v>21550</v>
      </c>
      <c r="AQ497" s="186">
        <v>151000</v>
      </c>
      <c r="AR497" s="186">
        <v>96000</v>
      </c>
      <c r="AS497" s="186">
        <v>492000</v>
      </c>
      <c r="AT497" s="186">
        <v>160000</v>
      </c>
      <c r="AU497" s="186">
        <v>122000</v>
      </c>
      <c r="AV497" s="186">
        <v>200000</v>
      </c>
      <c r="AW497" s="186">
        <v>68800</v>
      </c>
      <c r="AX497" s="186">
        <v>15700</v>
      </c>
      <c r="AY497" s="189">
        <v>234.97</v>
      </c>
      <c r="AZ497" s="189">
        <v>14196.66</v>
      </c>
      <c r="BA497" s="268">
        <v>13894.37</v>
      </c>
    </row>
    <row r="498" spans="1:53" x14ac:dyDescent="0.25">
      <c r="A498" s="275">
        <v>39567</v>
      </c>
      <c r="B498" s="186">
        <v>69200</v>
      </c>
      <c r="C498" s="186">
        <v>13250</v>
      </c>
      <c r="D498" s="186">
        <v>18700</v>
      </c>
      <c r="E498" s="186">
        <v>17450</v>
      </c>
      <c r="F498" s="186">
        <v>44150</v>
      </c>
      <c r="G498" s="186">
        <v>23800</v>
      </c>
      <c r="H498" s="186">
        <v>62000</v>
      </c>
      <c r="I498" s="186">
        <v>103500</v>
      </c>
      <c r="J498" s="186">
        <v>360000</v>
      </c>
      <c r="K498" s="186">
        <v>67900</v>
      </c>
      <c r="L498" s="186">
        <v>710000</v>
      </c>
      <c r="M498" s="186">
        <v>55800</v>
      </c>
      <c r="N498" s="186">
        <v>34400</v>
      </c>
      <c r="O498" s="186">
        <v>84400</v>
      </c>
      <c r="P498" s="186">
        <v>214000</v>
      </c>
      <c r="Q498" s="186">
        <v>657000</v>
      </c>
      <c r="R498" s="186">
        <v>57100</v>
      </c>
      <c r="S498" s="186">
        <v>49750</v>
      </c>
      <c r="T498" s="186">
        <v>355000</v>
      </c>
      <c r="U498" s="186">
        <v>19800</v>
      </c>
      <c r="V498" s="186">
        <v>21800</v>
      </c>
      <c r="W498" s="186">
        <v>45000</v>
      </c>
      <c r="X498" s="186">
        <v>26800</v>
      </c>
      <c r="Y498" s="186">
        <v>77700</v>
      </c>
      <c r="Z498" s="186">
        <v>32800</v>
      </c>
      <c r="AA498" s="186"/>
      <c r="AB498" s="186">
        <v>42000</v>
      </c>
      <c r="AC498" s="186">
        <v>45350</v>
      </c>
      <c r="AD498" s="186">
        <v>92200</v>
      </c>
      <c r="AE498" s="186">
        <v>89000</v>
      </c>
      <c r="AF498" s="186">
        <v>63700</v>
      </c>
      <c r="AG498" s="186">
        <v>43450</v>
      </c>
      <c r="AH498" s="186">
        <v>77100</v>
      </c>
      <c r="AI498" s="186">
        <v>83800</v>
      </c>
      <c r="AJ498" s="186">
        <v>152000</v>
      </c>
      <c r="AK498" s="186"/>
      <c r="AL498" s="186">
        <v>46000</v>
      </c>
      <c r="AM498" s="186">
        <v>83500</v>
      </c>
      <c r="AN498" s="186">
        <v>82300</v>
      </c>
      <c r="AO498" s="186">
        <v>42850</v>
      </c>
      <c r="AP498" s="186">
        <v>22350</v>
      </c>
      <c r="AQ498" s="186">
        <v>152500</v>
      </c>
      <c r="AR498" s="186">
        <v>98500</v>
      </c>
      <c r="AS498" s="186">
        <v>490000</v>
      </c>
      <c r="AT498" s="186">
        <v>156500</v>
      </c>
      <c r="AU498" s="186">
        <v>121000</v>
      </c>
      <c r="AV498" s="186">
        <v>199000</v>
      </c>
      <c r="AW498" s="186">
        <v>67900</v>
      </c>
      <c r="AX498" s="186">
        <v>15700</v>
      </c>
      <c r="AY498" s="189">
        <v>233.24</v>
      </c>
      <c r="AZ498" s="189">
        <v>14297.83</v>
      </c>
      <c r="BA498" s="268">
        <v>13894.37</v>
      </c>
    </row>
    <row r="499" spans="1:53" x14ac:dyDescent="0.25">
      <c r="A499" s="275">
        <v>39568</v>
      </c>
      <c r="B499" s="186">
        <v>69900</v>
      </c>
      <c r="C499" s="186">
        <v>13350</v>
      </c>
      <c r="D499" s="186">
        <v>19100</v>
      </c>
      <c r="E499" s="186">
        <v>17800</v>
      </c>
      <c r="F499" s="186">
        <v>43650</v>
      </c>
      <c r="G499" s="186">
        <v>23450</v>
      </c>
      <c r="H499" s="186">
        <v>65300</v>
      </c>
      <c r="I499" s="186">
        <v>105500</v>
      </c>
      <c r="J499" s="186">
        <v>366000</v>
      </c>
      <c r="K499" s="186">
        <v>69400</v>
      </c>
      <c r="L499" s="186">
        <v>711000</v>
      </c>
      <c r="M499" s="186">
        <v>54500</v>
      </c>
      <c r="N499" s="186">
        <v>34100</v>
      </c>
      <c r="O499" s="186">
        <v>82500</v>
      </c>
      <c r="P499" s="186">
        <v>219000</v>
      </c>
      <c r="Q499" s="186">
        <v>650000</v>
      </c>
      <c r="R499" s="186">
        <v>57900</v>
      </c>
      <c r="S499" s="186">
        <v>51000</v>
      </c>
      <c r="T499" s="186">
        <v>358000</v>
      </c>
      <c r="U499" s="186">
        <v>19700</v>
      </c>
      <c r="V499" s="186">
        <v>21600</v>
      </c>
      <c r="W499" s="186">
        <v>45350</v>
      </c>
      <c r="X499" s="186">
        <v>26800</v>
      </c>
      <c r="Y499" s="186">
        <v>77700</v>
      </c>
      <c r="Z499" s="186">
        <v>33750</v>
      </c>
      <c r="AA499" s="186"/>
      <c r="AB499" s="186">
        <v>43000</v>
      </c>
      <c r="AC499" s="186">
        <v>47300</v>
      </c>
      <c r="AD499" s="186">
        <v>92200</v>
      </c>
      <c r="AE499" s="186">
        <v>91900</v>
      </c>
      <c r="AF499" s="186">
        <v>64100</v>
      </c>
      <c r="AG499" s="186">
        <v>43900</v>
      </c>
      <c r="AH499" s="186">
        <v>78900</v>
      </c>
      <c r="AI499" s="186">
        <v>84600</v>
      </c>
      <c r="AJ499" s="186">
        <v>147500</v>
      </c>
      <c r="AK499" s="186"/>
      <c r="AL499" s="186">
        <v>46300</v>
      </c>
      <c r="AM499" s="186">
        <v>83000</v>
      </c>
      <c r="AN499" s="186">
        <v>83500</v>
      </c>
      <c r="AO499" s="186">
        <v>44100</v>
      </c>
      <c r="AP499" s="186">
        <v>22650</v>
      </c>
      <c r="AQ499" s="186">
        <v>156500</v>
      </c>
      <c r="AR499" s="186">
        <v>100000</v>
      </c>
      <c r="AS499" s="186">
        <v>490500</v>
      </c>
      <c r="AT499" s="186">
        <v>155500</v>
      </c>
      <c r="AU499" s="186">
        <v>123000</v>
      </c>
      <c r="AV499" s="186">
        <v>203000</v>
      </c>
      <c r="AW499" s="186">
        <v>67700</v>
      </c>
      <c r="AX499" s="186">
        <v>15250</v>
      </c>
      <c r="AY499" s="189">
        <v>235</v>
      </c>
      <c r="AZ499" s="189">
        <v>14230.25</v>
      </c>
      <c r="BA499" s="268">
        <v>13849.99</v>
      </c>
    </row>
    <row r="500" spans="1:53" x14ac:dyDescent="0.25">
      <c r="A500" s="275">
        <v>39569</v>
      </c>
      <c r="B500" s="186">
        <v>69900</v>
      </c>
      <c r="C500" s="186">
        <v>13350</v>
      </c>
      <c r="D500" s="186">
        <v>19100</v>
      </c>
      <c r="E500" s="186">
        <v>17800</v>
      </c>
      <c r="F500" s="186">
        <v>43650</v>
      </c>
      <c r="G500" s="186">
        <v>23450</v>
      </c>
      <c r="H500" s="186">
        <v>65300</v>
      </c>
      <c r="I500" s="186">
        <v>105500</v>
      </c>
      <c r="J500" s="186">
        <v>366000</v>
      </c>
      <c r="K500" s="186">
        <v>69400</v>
      </c>
      <c r="L500" s="186">
        <v>711000</v>
      </c>
      <c r="M500" s="186">
        <v>54500</v>
      </c>
      <c r="N500" s="186">
        <v>34100</v>
      </c>
      <c r="O500" s="186">
        <v>82500</v>
      </c>
      <c r="P500" s="186">
        <v>219000</v>
      </c>
      <c r="Q500" s="186">
        <v>650000</v>
      </c>
      <c r="R500" s="186">
        <v>57900</v>
      </c>
      <c r="S500" s="186">
        <v>51000</v>
      </c>
      <c r="T500" s="186">
        <v>358000</v>
      </c>
      <c r="U500" s="186">
        <v>19700</v>
      </c>
      <c r="V500" s="186">
        <v>21600</v>
      </c>
      <c r="W500" s="186">
        <v>45350</v>
      </c>
      <c r="X500" s="186">
        <v>26800</v>
      </c>
      <c r="Y500" s="186">
        <v>77700</v>
      </c>
      <c r="Z500" s="186">
        <v>33750</v>
      </c>
      <c r="AA500" s="186"/>
      <c r="AB500" s="186">
        <v>43000</v>
      </c>
      <c r="AC500" s="186">
        <v>47300</v>
      </c>
      <c r="AD500" s="186">
        <v>92200</v>
      </c>
      <c r="AE500" s="186">
        <v>91900</v>
      </c>
      <c r="AF500" s="186">
        <v>64100</v>
      </c>
      <c r="AG500" s="186">
        <v>43900</v>
      </c>
      <c r="AH500" s="186">
        <v>78900</v>
      </c>
      <c r="AI500" s="186">
        <v>84600</v>
      </c>
      <c r="AJ500" s="186">
        <v>147500</v>
      </c>
      <c r="AK500" s="186"/>
      <c r="AL500" s="186">
        <v>46300</v>
      </c>
      <c r="AM500" s="186">
        <v>83000</v>
      </c>
      <c r="AN500" s="186">
        <v>83500</v>
      </c>
      <c r="AO500" s="186">
        <v>44100</v>
      </c>
      <c r="AP500" s="186">
        <v>22650</v>
      </c>
      <c r="AQ500" s="186">
        <v>156500</v>
      </c>
      <c r="AR500" s="186">
        <v>100000</v>
      </c>
      <c r="AS500" s="186">
        <v>490500</v>
      </c>
      <c r="AT500" s="186">
        <v>155500</v>
      </c>
      <c r="AU500" s="186">
        <v>123000</v>
      </c>
      <c r="AV500" s="186">
        <v>203000</v>
      </c>
      <c r="AW500" s="186">
        <v>67700</v>
      </c>
      <c r="AX500" s="186">
        <v>15250</v>
      </c>
      <c r="AY500" s="189">
        <v>235</v>
      </c>
      <c r="AZ500" s="189">
        <v>14230.25</v>
      </c>
      <c r="BA500" s="268">
        <v>13766.86</v>
      </c>
    </row>
    <row r="501" spans="1:53" x14ac:dyDescent="0.25">
      <c r="A501" s="275">
        <v>39570</v>
      </c>
      <c r="B501" s="186">
        <v>71500</v>
      </c>
      <c r="C501" s="186">
        <v>13200</v>
      </c>
      <c r="D501" s="186">
        <v>19100</v>
      </c>
      <c r="E501" s="186">
        <v>17900</v>
      </c>
      <c r="F501" s="186">
        <v>45250</v>
      </c>
      <c r="G501" s="186">
        <v>24100</v>
      </c>
      <c r="H501" s="186">
        <v>67000</v>
      </c>
      <c r="I501" s="186">
        <v>106500</v>
      </c>
      <c r="J501" s="186">
        <v>367500</v>
      </c>
      <c r="K501" s="186">
        <v>69700</v>
      </c>
      <c r="L501" s="186">
        <v>731000</v>
      </c>
      <c r="M501" s="186">
        <v>53200</v>
      </c>
      <c r="N501" s="186">
        <v>36850</v>
      </c>
      <c r="O501" s="186">
        <v>83000</v>
      </c>
      <c r="P501" s="186">
        <v>221500</v>
      </c>
      <c r="Q501" s="186">
        <v>646000</v>
      </c>
      <c r="R501" s="186">
        <v>58900</v>
      </c>
      <c r="S501" s="186">
        <v>53300</v>
      </c>
      <c r="T501" s="186">
        <v>362500</v>
      </c>
      <c r="U501" s="186">
        <v>19850</v>
      </c>
      <c r="V501" s="186">
        <v>22000</v>
      </c>
      <c r="W501" s="186">
        <v>47300</v>
      </c>
      <c r="X501" s="186">
        <v>27950</v>
      </c>
      <c r="Y501" s="186">
        <v>82800</v>
      </c>
      <c r="Z501" s="186">
        <v>34150</v>
      </c>
      <c r="AA501" s="186"/>
      <c r="AB501" s="186">
        <v>43500</v>
      </c>
      <c r="AC501" s="186">
        <v>47400</v>
      </c>
      <c r="AD501" s="186">
        <v>92800</v>
      </c>
      <c r="AE501" s="186">
        <v>94800</v>
      </c>
      <c r="AF501" s="186">
        <v>64000</v>
      </c>
      <c r="AG501" s="186">
        <v>44400</v>
      </c>
      <c r="AH501" s="186">
        <v>79000</v>
      </c>
      <c r="AI501" s="186">
        <v>85900</v>
      </c>
      <c r="AJ501" s="186">
        <v>150000</v>
      </c>
      <c r="AK501" s="186"/>
      <c r="AL501" s="186">
        <v>45950</v>
      </c>
      <c r="AM501" s="186">
        <v>82000</v>
      </c>
      <c r="AN501" s="186">
        <v>83500</v>
      </c>
      <c r="AO501" s="186">
        <v>44000</v>
      </c>
      <c r="AP501" s="186">
        <v>22950</v>
      </c>
      <c r="AQ501" s="186">
        <v>154000</v>
      </c>
      <c r="AR501" s="186">
        <v>101000</v>
      </c>
      <c r="AS501" s="186">
        <v>493500</v>
      </c>
      <c r="AT501" s="186">
        <v>156500</v>
      </c>
      <c r="AU501" s="186">
        <v>123000</v>
      </c>
      <c r="AV501" s="186">
        <v>207000</v>
      </c>
      <c r="AW501" s="186">
        <v>68500</v>
      </c>
      <c r="AX501" s="186">
        <v>15400</v>
      </c>
      <c r="AY501" s="189">
        <v>238.18</v>
      </c>
      <c r="AZ501" s="189">
        <v>14631.15</v>
      </c>
      <c r="BA501" s="268">
        <v>14049.26</v>
      </c>
    </row>
    <row r="502" spans="1:53" x14ac:dyDescent="0.25">
      <c r="A502" s="275">
        <v>39571</v>
      </c>
      <c r="B502" s="186">
        <v>71500</v>
      </c>
      <c r="C502" s="186">
        <v>13200</v>
      </c>
      <c r="D502" s="186">
        <v>19100</v>
      </c>
      <c r="E502" s="186">
        <v>17900</v>
      </c>
      <c r="F502" s="186">
        <v>45250</v>
      </c>
      <c r="G502" s="186">
        <v>24100</v>
      </c>
      <c r="H502" s="186">
        <v>67000</v>
      </c>
      <c r="I502" s="186">
        <v>106500</v>
      </c>
      <c r="J502" s="186">
        <v>367500</v>
      </c>
      <c r="K502" s="186">
        <v>69700</v>
      </c>
      <c r="L502" s="186">
        <v>731000</v>
      </c>
      <c r="M502" s="186">
        <v>53200</v>
      </c>
      <c r="N502" s="186">
        <v>36850</v>
      </c>
      <c r="O502" s="186">
        <v>83000</v>
      </c>
      <c r="P502" s="186">
        <v>221500</v>
      </c>
      <c r="Q502" s="186">
        <v>646000</v>
      </c>
      <c r="R502" s="186">
        <v>58900</v>
      </c>
      <c r="S502" s="186">
        <v>53300</v>
      </c>
      <c r="T502" s="186">
        <v>362500</v>
      </c>
      <c r="U502" s="186">
        <v>19850</v>
      </c>
      <c r="V502" s="186">
        <v>22000</v>
      </c>
      <c r="W502" s="186">
        <v>47300</v>
      </c>
      <c r="X502" s="186">
        <v>27950</v>
      </c>
      <c r="Y502" s="186">
        <v>82800</v>
      </c>
      <c r="Z502" s="186">
        <v>34150</v>
      </c>
      <c r="AA502" s="186"/>
      <c r="AB502" s="186">
        <v>43500</v>
      </c>
      <c r="AC502" s="186">
        <v>47400</v>
      </c>
      <c r="AD502" s="186">
        <v>92800</v>
      </c>
      <c r="AE502" s="186">
        <v>94800</v>
      </c>
      <c r="AF502" s="186">
        <v>64000</v>
      </c>
      <c r="AG502" s="186">
        <v>44400</v>
      </c>
      <c r="AH502" s="186">
        <v>79000</v>
      </c>
      <c r="AI502" s="186">
        <v>85900</v>
      </c>
      <c r="AJ502" s="186">
        <v>150000</v>
      </c>
      <c r="AK502" s="186"/>
      <c r="AL502" s="186">
        <v>45950</v>
      </c>
      <c r="AM502" s="186">
        <v>82000</v>
      </c>
      <c r="AN502" s="186">
        <v>83500</v>
      </c>
      <c r="AO502" s="186">
        <v>44000</v>
      </c>
      <c r="AP502" s="186">
        <v>22950</v>
      </c>
      <c r="AQ502" s="186">
        <v>154000</v>
      </c>
      <c r="AR502" s="186">
        <v>101000</v>
      </c>
      <c r="AS502" s="186">
        <v>493500</v>
      </c>
      <c r="AT502" s="186">
        <v>156500</v>
      </c>
      <c r="AU502" s="186">
        <v>123000</v>
      </c>
      <c r="AV502" s="186">
        <v>207000</v>
      </c>
      <c r="AW502" s="186">
        <v>68500</v>
      </c>
      <c r="AX502" s="186">
        <v>15400</v>
      </c>
      <c r="AY502" s="189">
        <v>238.18</v>
      </c>
      <c r="AZ502" s="189">
        <v>14631.15</v>
      </c>
      <c r="BA502" s="268">
        <v>14049.26</v>
      </c>
    </row>
    <row r="503" spans="1:53" x14ac:dyDescent="0.25">
      <c r="A503" s="275">
        <v>39572</v>
      </c>
      <c r="B503" s="186">
        <v>71500</v>
      </c>
      <c r="C503" s="186">
        <v>13200</v>
      </c>
      <c r="D503" s="186">
        <v>19100</v>
      </c>
      <c r="E503" s="186">
        <v>17900</v>
      </c>
      <c r="F503" s="186">
        <v>45250</v>
      </c>
      <c r="G503" s="186">
        <v>24100</v>
      </c>
      <c r="H503" s="186">
        <v>67000</v>
      </c>
      <c r="I503" s="186">
        <v>106500</v>
      </c>
      <c r="J503" s="186">
        <v>367500</v>
      </c>
      <c r="K503" s="186">
        <v>69700</v>
      </c>
      <c r="L503" s="186">
        <v>731000</v>
      </c>
      <c r="M503" s="186">
        <v>53200</v>
      </c>
      <c r="N503" s="186">
        <v>36850</v>
      </c>
      <c r="O503" s="186">
        <v>83000</v>
      </c>
      <c r="P503" s="186">
        <v>221500</v>
      </c>
      <c r="Q503" s="186">
        <v>646000</v>
      </c>
      <c r="R503" s="186">
        <v>58900</v>
      </c>
      <c r="S503" s="186">
        <v>53300</v>
      </c>
      <c r="T503" s="186">
        <v>362500</v>
      </c>
      <c r="U503" s="186">
        <v>19850</v>
      </c>
      <c r="V503" s="186">
        <v>22000</v>
      </c>
      <c r="W503" s="186">
        <v>47300</v>
      </c>
      <c r="X503" s="186">
        <v>27950</v>
      </c>
      <c r="Y503" s="186">
        <v>82800</v>
      </c>
      <c r="Z503" s="186">
        <v>34150</v>
      </c>
      <c r="AA503" s="186"/>
      <c r="AB503" s="186">
        <v>43500</v>
      </c>
      <c r="AC503" s="186">
        <v>47400</v>
      </c>
      <c r="AD503" s="186">
        <v>92800</v>
      </c>
      <c r="AE503" s="186">
        <v>94800</v>
      </c>
      <c r="AF503" s="186">
        <v>64000</v>
      </c>
      <c r="AG503" s="186">
        <v>44400</v>
      </c>
      <c r="AH503" s="186">
        <v>79000</v>
      </c>
      <c r="AI503" s="186">
        <v>85900</v>
      </c>
      <c r="AJ503" s="186">
        <v>150000</v>
      </c>
      <c r="AK503" s="186"/>
      <c r="AL503" s="186">
        <v>45950</v>
      </c>
      <c r="AM503" s="186">
        <v>82000</v>
      </c>
      <c r="AN503" s="186">
        <v>83500</v>
      </c>
      <c r="AO503" s="186">
        <v>44000</v>
      </c>
      <c r="AP503" s="186">
        <v>22950</v>
      </c>
      <c r="AQ503" s="186">
        <v>154000</v>
      </c>
      <c r="AR503" s="186">
        <v>101000</v>
      </c>
      <c r="AS503" s="186">
        <v>493500</v>
      </c>
      <c r="AT503" s="186">
        <v>156500</v>
      </c>
      <c r="AU503" s="186">
        <v>123000</v>
      </c>
      <c r="AV503" s="186">
        <v>207000</v>
      </c>
      <c r="AW503" s="186">
        <v>68500</v>
      </c>
      <c r="AX503" s="186">
        <v>15400</v>
      </c>
      <c r="AY503" s="189">
        <v>238.18</v>
      </c>
      <c r="AZ503" s="189">
        <v>14631.15</v>
      </c>
      <c r="BA503" s="268">
        <v>14049.26</v>
      </c>
    </row>
    <row r="504" spans="1:53" x14ac:dyDescent="0.25">
      <c r="A504" s="275">
        <v>39573</v>
      </c>
      <c r="B504" s="186">
        <v>71500</v>
      </c>
      <c r="C504" s="186">
        <v>13200</v>
      </c>
      <c r="D504" s="186">
        <v>19100</v>
      </c>
      <c r="E504" s="186">
        <v>17900</v>
      </c>
      <c r="F504" s="186">
        <v>45250</v>
      </c>
      <c r="G504" s="186">
        <v>24100</v>
      </c>
      <c r="H504" s="186">
        <v>67000</v>
      </c>
      <c r="I504" s="186">
        <v>106500</v>
      </c>
      <c r="J504" s="186">
        <v>367500</v>
      </c>
      <c r="K504" s="186">
        <v>69700</v>
      </c>
      <c r="L504" s="186">
        <v>731000</v>
      </c>
      <c r="M504" s="186">
        <v>53200</v>
      </c>
      <c r="N504" s="186">
        <v>36850</v>
      </c>
      <c r="O504" s="186">
        <v>83000</v>
      </c>
      <c r="P504" s="186">
        <v>221500</v>
      </c>
      <c r="Q504" s="186">
        <v>646000</v>
      </c>
      <c r="R504" s="186">
        <v>58900</v>
      </c>
      <c r="S504" s="186">
        <v>53300</v>
      </c>
      <c r="T504" s="186">
        <v>362500</v>
      </c>
      <c r="U504" s="186">
        <v>19850</v>
      </c>
      <c r="V504" s="186">
        <v>22000</v>
      </c>
      <c r="W504" s="186">
        <v>47300</v>
      </c>
      <c r="X504" s="186">
        <v>27950</v>
      </c>
      <c r="Y504" s="186">
        <v>82800</v>
      </c>
      <c r="Z504" s="186">
        <v>34150</v>
      </c>
      <c r="AA504" s="186"/>
      <c r="AB504" s="186">
        <v>43500</v>
      </c>
      <c r="AC504" s="186">
        <v>47400</v>
      </c>
      <c r="AD504" s="186">
        <v>92800</v>
      </c>
      <c r="AE504" s="186">
        <v>94800</v>
      </c>
      <c r="AF504" s="186">
        <v>64000</v>
      </c>
      <c r="AG504" s="186">
        <v>44400</v>
      </c>
      <c r="AH504" s="186">
        <v>79000</v>
      </c>
      <c r="AI504" s="186">
        <v>85900</v>
      </c>
      <c r="AJ504" s="186">
        <v>150000</v>
      </c>
      <c r="AK504" s="186"/>
      <c r="AL504" s="186">
        <v>45950</v>
      </c>
      <c r="AM504" s="186">
        <v>82000</v>
      </c>
      <c r="AN504" s="186">
        <v>83500</v>
      </c>
      <c r="AO504" s="186">
        <v>44000</v>
      </c>
      <c r="AP504" s="186">
        <v>22950</v>
      </c>
      <c r="AQ504" s="186">
        <v>154000</v>
      </c>
      <c r="AR504" s="186">
        <v>101000</v>
      </c>
      <c r="AS504" s="186">
        <v>493500</v>
      </c>
      <c r="AT504" s="186">
        <v>156500</v>
      </c>
      <c r="AU504" s="186">
        <v>123000</v>
      </c>
      <c r="AV504" s="186">
        <v>207000</v>
      </c>
      <c r="AW504" s="186">
        <v>68500</v>
      </c>
      <c r="AX504" s="186">
        <v>15400</v>
      </c>
      <c r="AY504" s="189">
        <v>238.18</v>
      </c>
      <c r="AZ504" s="189">
        <v>14625.28</v>
      </c>
      <c r="BA504" s="268">
        <v>14049.26</v>
      </c>
    </row>
    <row r="505" spans="1:53" x14ac:dyDescent="0.25">
      <c r="A505" s="275">
        <v>39574</v>
      </c>
      <c r="B505" s="186">
        <v>69200</v>
      </c>
      <c r="C505" s="186">
        <v>13100</v>
      </c>
      <c r="D505" s="186">
        <v>18500</v>
      </c>
      <c r="E505" s="186">
        <v>18100</v>
      </c>
      <c r="F505" s="186">
        <v>45450</v>
      </c>
      <c r="G505" s="186">
        <v>24050</v>
      </c>
      <c r="H505" s="186">
        <v>68100</v>
      </c>
      <c r="I505" s="186">
        <v>102500</v>
      </c>
      <c r="J505" s="186">
        <v>371000</v>
      </c>
      <c r="K505" s="186">
        <v>68300</v>
      </c>
      <c r="L505" s="186">
        <v>745000</v>
      </c>
      <c r="M505" s="186">
        <v>54400</v>
      </c>
      <c r="N505" s="186">
        <v>36900</v>
      </c>
      <c r="O505" s="186">
        <v>80900</v>
      </c>
      <c r="P505" s="186">
        <v>223000</v>
      </c>
      <c r="Q505" s="186">
        <v>665000</v>
      </c>
      <c r="R505" s="186">
        <v>57300</v>
      </c>
      <c r="S505" s="186">
        <v>53400</v>
      </c>
      <c r="T505" s="186">
        <v>366000</v>
      </c>
      <c r="U505" s="186">
        <v>19850</v>
      </c>
      <c r="V505" s="186">
        <v>22450</v>
      </c>
      <c r="W505" s="186">
        <v>46150</v>
      </c>
      <c r="X505" s="186">
        <v>28350</v>
      </c>
      <c r="Y505" s="186">
        <v>82800</v>
      </c>
      <c r="Z505" s="186">
        <v>33950</v>
      </c>
      <c r="AA505" s="186"/>
      <c r="AB505" s="186">
        <v>44500</v>
      </c>
      <c r="AC505" s="186">
        <v>46350</v>
      </c>
      <c r="AD505" s="186">
        <v>90600</v>
      </c>
      <c r="AE505" s="186">
        <v>94300</v>
      </c>
      <c r="AF505" s="186">
        <v>63500</v>
      </c>
      <c r="AG505" s="186">
        <v>44400</v>
      </c>
      <c r="AH505" s="186">
        <v>83000</v>
      </c>
      <c r="AI505" s="186">
        <v>86100</v>
      </c>
      <c r="AJ505" s="186">
        <v>143500</v>
      </c>
      <c r="AK505" s="186"/>
      <c r="AL505" s="186">
        <v>45750</v>
      </c>
      <c r="AM505" s="186">
        <v>82700</v>
      </c>
      <c r="AN505" s="186">
        <v>84900</v>
      </c>
      <c r="AO505" s="186">
        <v>46750</v>
      </c>
      <c r="AP505" s="186">
        <v>23100</v>
      </c>
      <c r="AQ505" s="186">
        <v>157000</v>
      </c>
      <c r="AR505" s="186">
        <v>105500</v>
      </c>
      <c r="AS505" s="186">
        <v>510000</v>
      </c>
      <c r="AT505" s="186">
        <v>156000</v>
      </c>
      <c r="AU505" s="186">
        <v>119500</v>
      </c>
      <c r="AV505" s="186">
        <v>208500</v>
      </c>
      <c r="AW505" s="186">
        <v>68400</v>
      </c>
      <c r="AX505" s="186">
        <v>15500</v>
      </c>
      <c r="AY505" s="189">
        <v>239.53</v>
      </c>
      <c r="AZ505" s="189">
        <v>14651.29</v>
      </c>
      <c r="BA505" s="268">
        <v>14049.26</v>
      </c>
    </row>
    <row r="506" spans="1:53" x14ac:dyDescent="0.25">
      <c r="A506" s="275">
        <v>39575</v>
      </c>
      <c r="B506" s="186">
        <v>68300</v>
      </c>
      <c r="C506" s="186">
        <v>13500</v>
      </c>
      <c r="D506" s="186">
        <v>18700</v>
      </c>
      <c r="E506" s="186">
        <v>17500</v>
      </c>
      <c r="F506" s="186">
        <v>44400</v>
      </c>
      <c r="G506" s="186">
        <v>23800</v>
      </c>
      <c r="H506" s="186">
        <v>67300</v>
      </c>
      <c r="I506" s="186">
        <v>105000</v>
      </c>
      <c r="J506" s="186">
        <v>365000</v>
      </c>
      <c r="K506" s="186">
        <v>66200</v>
      </c>
      <c r="L506" s="186">
        <v>741000</v>
      </c>
      <c r="M506" s="186">
        <v>53800</v>
      </c>
      <c r="N506" s="186">
        <v>38000</v>
      </c>
      <c r="O506" s="186">
        <v>79100</v>
      </c>
      <c r="P506" s="186">
        <v>225000</v>
      </c>
      <c r="Q506" s="186">
        <v>650000</v>
      </c>
      <c r="R506" s="186">
        <v>56900</v>
      </c>
      <c r="S506" s="186">
        <v>55600</v>
      </c>
      <c r="T506" s="186">
        <v>368000</v>
      </c>
      <c r="U506" s="186">
        <v>20400</v>
      </c>
      <c r="V506" s="186">
        <v>22300</v>
      </c>
      <c r="W506" s="186">
        <v>45150</v>
      </c>
      <c r="X506" s="186">
        <v>28300</v>
      </c>
      <c r="Y506" s="186">
        <v>81500</v>
      </c>
      <c r="Z506" s="186">
        <v>33950</v>
      </c>
      <c r="AA506" s="186"/>
      <c r="AB506" s="186">
        <v>43350</v>
      </c>
      <c r="AC506" s="186">
        <v>46200</v>
      </c>
      <c r="AD506" s="186">
        <v>88000</v>
      </c>
      <c r="AE506" s="186">
        <v>95100</v>
      </c>
      <c r="AF506" s="186">
        <v>64600</v>
      </c>
      <c r="AG506" s="186">
        <v>43500</v>
      </c>
      <c r="AH506" s="186">
        <v>82400</v>
      </c>
      <c r="AI506" s="186">
        <v>88500</v>
      </c>
      <c r="AJ506" s="186">
        <v>143500</v>
      </c>
      <c r="AK506" s="186"/>
      <c r="AL506" s="186">
        <v>45250</v>
      </c>
      <c r="AM506" s="186">
        <v>82500</v>
      </c>
      <c r="AN506" s="186">
        <v>82100</v>
      </c>
      <c r="AO506" s="186">
        <v>48500</v>
      </c>
      <c r="AP506" s="186">
        <v>22700</v>
      </c>
      <c r="AQ506" s="186">
        <v>153500</v>
      </c>
      <c r="AR506" s="186">
        <v>107500</v>
      </c>
      <c r="AS506" s="186">
        <v>514000</v>
      </c>
      <c r="AT506" s="186">
        <v>152000</v>
      </c>
      <c r="AU506" s="186">
        <v>118000</v>
      </c>
      <c r="AV506" s="186">
        <v>209000</v>
      </c>
      <c r="AW506" s="186">
        <v>68500</v>
      </c>
      <c r="AX506" s="186">
        <v>15750</v>
      </c>
      <c r="AY506" s="189">
        <v>238.66</v>
      </c>
      <c r="AZ506" s="189">
        <v>14118.31</v>
      </c>
      <c r="BA506" s="268">
        <v>14102.48</v>
      </c>
    </row>
    <row r="507" spans="1:53" x14ac:dyDescent="0.25">
      <c r="A507" s="275">
        <v>39576</v>
      </c>
      <c r="B507" s="186">
        <v>66600</v>
      </c>
      <c r="C507" s="186">
        <v>13700</v>
      </c>
      <c r="D507" s="186">
        <v>18100</v>
      </c>
      <c r="E507" s="186">
        <v>17350</v>
      </c>
      <c r="F507" s="186">
        <v>43650</v>
      </c>
      <c r="G507" s="186">
        <v>23550</v>
      </c>
      <c r="H507" s="186">
        <v>66200</v>
      </c>
      <c r="I507" s="186">
        <v>111000</v>
      </c>
      <c r="J507" s="186">
        <v>354500</v>
      </c>
      <c r="K507" s="186">
        <v>66400</v>
      </c>
      <c r="L507" s="186">
        <v>728000</v>
      </c>
      <c r="M507" s="186">
        <v>55300</v>
      </c>
      <c r="N507" s="186">
        <v>38600</v>
      </c>
      <c r="O507" s="186">
        <v>78400</v>
      </c>
      <c r="P507" s="186">
        <v>223000</v>
      </c>
      <c r="Q507" s="186">
        <v>637000</v>
      </c>
      <c r="R507" s="186">
        <v>54000</v>
      </c>
      <c r="S507" s="186">
        <v>56500</v>
      </c>
      <c r="T507" s="186">
        <v>366000</v>
      </c>
      <c r="U507" s="186">
        <v>20200</v>
      </c>
      <c r="V507" s="186">
        <v>22950</v>
      </c>
      <c r="W507" s="186">
        <v>43000</v>
      </c>
      <c r="X507" s="186">
        <v>29100</v>
      </c>
      <c r="Y507" s="186">
        <v>84200</v>
      </c>
      <c r="Z507" s="186">
        <v>33000</v>
      </c>
      <c r="AA507" s="186"/>
      <c r="AB507" s="186">
        <v>44500</v>
      </c>
      <c r="AC507" s="186">
        <v>46850</v>
      </c>
      <c r="AD507" s="186">
        <v>86600</v>
      </c>
      <c r="AE507" s="186">
        <v>93600</v>
      </c>
      <c r="AF507" s="186">
        <v>64000</v>
      </c>
      <c r="AG507" s="186">
        <v>43000</v>
      </c>
      <c r="AH507" s="186">
        <v>83000</v>
      </c>
      <c r="AI507" s="186">
        <v>89100</v>
      </c>
      <c r="AJ507" s="186">
        <v>138000</v>
      </c>
      <c r="AK507" s="186"/>
      <c r="AL507" s="186">
        <v>45100</v>
      </c>
      <c r="AM507" s="186">
        <v>80700</v>
      </c>
      <c r="AN507" s="186">
        <v>82000</v>
      </c>
      <c r="AO507" s="186">
        <v>48700</v>
      </c>
      <c r="AP507" s="186">
        <v>23000</v>
      </c>
      <c r="AQ507" s="186">
        <v>158000</v>
      </c>
      <c r="AR507" s="186">
        <v>108500</v>
      </c>
      <c r="AS507" s="186">
        <v>526000</v>
      </c>
      <c r="AT507" s="186">
        <v>152500</v>
      </c>
      <c r="AU507" s="186">
        <v>116000</v>
      </c>
      <c r="AV507" s="186">
        <v>209500</v>
      </c>
      <c r="AW507" s="186">
        <v>68400</v>
      </c>
      <c r="AX507" s="186">
        <v>15600</v>
      </c>
      <c r="AY507" s="189">
        <v>237.37</v>
      </c>
      <c r="AZ507" s="189">
        <v>13886.59</v>
      </c>
      <c r="BA507" s="268">
        <v>13943.26</v>
      </c>
    </row>
    <row r="508" spans="1:53" x14ac:dyDescent="0.25">
      <c r="A508" s="275">
        <v>39577</v>
      </c>
      <c r="B508" s="186">
        <v>65200</v>
      </c>
      <c r="C508" s="186">
        <v>13150</v>
      </c>
      <c r="D508" s="186">
        <v>18100</v>
      </c>
      <c r="E508" s="186">
        <v>17250</v>
      </c>
      <c r="F508" s="186">
        <v>44000</v>
      </c>
      <c r="G508" s="186">
        <v>23150</v>
      </c>
      <c r="H508" s="186">
        <v>64000</v>
      </c>
      <c r="I508" s="186">
        <v>111500</v>
      </c>
      <c r="J508" s="186">
        <v>344000</v>
      </c>
      <c r="K508" s="186">
        <v>63800</v>
      </c>
      <c r="L508" s="186">
        <v>709000</v>
      </c>
      <c r="M508" s="186">
        <v>52500</v>
      </c>
      <c r="N508" s="186">
        <v>39050</v>
      </c>
      <c r="O508" s="186">
        <v>75300</v>
      </c>
      <c r="P508" s="186">
        <v>220000</v>
      </c>
      <c r="Q508" s="186">
        <v>629000</v>
      </c>
      <c r="R508" s="186">
        <v>53400</v>
      </c>
      <c r="S508" s="186">
        <v>55900</v>
      </c>
      <c r="T508" s="186">
        <v>369500</v>
      </c>
      <c r="U508" s="186">
        <v>20000</v>
      </c>
      <c r="V508" s="186">
        <v>22850</v>
      </c>
      <c r="W508" s="186">
        <v>42700</v>
      </c>
      <c r="X508" s="186">
        <v>29200</v>
      </c>
      <c r="Y508" s="186">
        <v>84000</v>
      </c>
      <c r="Z508" s="186">
        <v>32700</v>
      </c>
      <c r="AA508" s="186"/>
      <c r="AB508" s="186">
        <v>44400</v>
      </c>
      <c r="AC508" s="186">
        <v>46350</v>
      </c>
      <c r="AD508" s="186">
        <v>84900</v>
      </c>
      <c r="AE508" s="186">
        <v>93600</v>
      </c>
      <c r="AF508" s="186">
        <v>61000</v>
      </c>
      <c r="AG508" s="186">
        <v>42400</v>
      </c>
      <c r="AH508" s="186">
        <v>81400</v>
      </c>
      <c r="AI508" s="186">
        <v>88000</v>
      </c>
      <c r="AJ508" s="186">
        <v>132500</v>
      </c>
      <c r="AK508" s="186"/>
      <c r="AL508" s="186">
        <v>44500</v>
      </c>
      <c r="AM508" s="186">
        <v>79100</v>
      </c>
      <c r="AN508" s="186">
        <v>76400</v>
      </c>
      <c r="AO508" s="186">
        <v>47950</v>
      </c>
      <c r="AP508" s="186">
        <v>22250</v>
      </c>
      <c r="AQ508" s="186">
        <v>150000</v>
      </c>
      <c r="AR508" s="186">
        <v>104500</v>
      </c>
      <c r="AS508" s="186">
        <v>539000</v>
      </c>
      <c r="AT508" s="186">
        <v>147000</v>
      </c>
      <c r="AU508" s="186">
        <v>112500</v>
      </c>
      <c r="AV508" s="186">
        <v>208000</v>
      </c>
      <c r="AW508" s="186">
        <v>68700</v>
      </c>
      <c r="AX508" s="186">
        <v>15600</v>
      </c>
      <c r="AY508" s="189">
        <v>233.98</v>
      </c>
      <c r="AZ508" s="189">
        <v>13662.58</v>
      </c>
      <c r="BA508" s="268">
        <v>13655.34</v>
      </c>
    </row>
    <row r="509" spans="1:53" x14ac:dyDescent="0.25">
      <c r="A509" s="275">
        <v>39578</v>
      </c>
      <c r="B509" s="186">
        <v>65200</v>
      </c>
      <c r="C509" s="186">
        <v>13150</v>
      </c>
      <c r="D509" s="186">
        <v>18100</v>
      </c>
      <c r="E509" s="186">
        <v>17250</v>
      </c>
      <c r="F509" s="186">
        <v>44000</v>
      </c>
      <c r="G509" s="186">
        <v>23150</v>
      </c>
      <c r="H509" s="186">
        <v>64000</v>
      </c>
      <c r="I509" s="186">
        <v>111500</v>
      </c>
      <c r="J509" s="186">
        <v>344000</v>
      </c>
      <c r="K509" s="186">
        <v>63800</v>
      </c>
      <c r="L509" s="186">
        <v>709000</v>
      </c>
      <c r="M509" s="186">
        <v>52500</v>
      </c>
      <c r="N509" s="186">
        <v>39050</v>
      </c>
      <c r="O509" s="186">
        <v>75300</v>
      </c>
      <c r="P509" s="186">
        <v>220000</v>
      </c>
      <c r="Q509" s="186">
        <v>629000</v>
      </c>
      <c r="R509" s="186">
        <v>53400</v>
      </c>
      <c r="S509" s="186">
        <v>55900</v>
      </c>
      <c r="T509" s="186">
        <v>369500</v>
      </c>
      <c r="U509" s="186">
        <v>20000</v>
      </c>
      <c r="V509" s="186">
        <v>22850</v>
      </c>
      <c r="W509" s="186">
        <v>42700</v>
      </c>
      <c r="X509" s="186">
        <v>29200</v>
      </c>
      <c r="Y509" s="186">
        <v>84000</v>
      </c>
      <c r="Z509" s="186">
        <v>32700</v>
      </c>
      <c r="AA509" s="186"/>
      <c r="AB509" s="186">
        <v>44400</v>
      </c>
      <c r="AC509" s="186">
        <v>46350</v>
      </c>
      <c r="AD509" s="186">
        <v>84900</v>
      </c>
      <c r="AE509" s="186">
        <v>93600</v>
      </c>
      <c r="AF509" s="186">
        <v>61000</v>
      </c>
      <c r="AG509" s="186">
        <v>42400</v>
      </c>
      <c r="AH509" s="186">
        <v>81400</v>
      </c>
      <c r="AI509" s="186">
        <v>88000</v>
      </c>
      <c r="AJ509" s="186">
        <v>132500</v>
      </c>
      <c r="AK509" s="186"/>
      <c r="AL509" s="186">
        <v>44500</v>
      </c>
      <c r="AM509" s="186">
        <v>79100</v>
      </c>
      <c r="AN509" s="186">
        <v>76400</v>
      </c>
      <c r="AO509" s="186">
        <v>47950</v>
      </c>
      <c r="AP509" s="186">
        <v>22250</v>
      </c>
      <c r="AQ509" s="186">
        <v>150000</v>
      </c>
      <c r="AR509" s="186">
        <v>104500</v>
      </c>
      <c r="AS509" s="186">
        <v>539000</v>
      </c>
      <c r="AT509" s="186">
        <v>147000</v>
      </c>
      <c r="AU509" s="186">
        <v>112500</v>
      </c>
      <c r="AV509" s="186">
        <v>208000</v>
      </c>
      <c r="AW509" s="186">
        <v>68700</v>
      </c>
      <c r="AX509" s="186">
        <v>15600</v>
      </c>
      <c r="AY509" s="189">
        <v>233.98</v>
      </c>
      <c r="AZ509" s="189">
        <v>13662.58</v>
      </c>
      <c r="BA509" s="268">
        <v>13655.34</v>
      </c>
    </row>
    <row r="510" spans="1:53" x14ac:dyDescent="0.25">
      <c r="A510" s="275">
        <v>39579</v>
      </c>
      <c r="B510" s="186">
        <v>65200</v>
      </c>
      <c r="C510" s="186">
        <v>13150</v>
      </c>
      <c r="D510" s="186">
        <v>18100</v>
      </c>
      <c r="E510" s="186">
        <v>17250</v>
      </c>
      <c r="F510" s="186">
        <v>44000</v>
      </c>
      <c r="G510" s="186">
        <v>23150</v>
      </c>
      <c r="H510" s="186">
        <v>64000</v>
      </c>
      <c r="I510" s="186">
        <v>111500</v>
      </c>
      <c r="J510" s="186">
        <v>344000</v>
      </c>
      <c r="K510" s="186">
        <v>63800</v>
      </c>
      <c r="L510" s="186">
        <v>709000</v>
      </c>
      <c r="M510" s="186">
        <v>52500</v>
      </c>
      <c r="N510" s="186">
        <v>39050</v>
      </c>
      <c r="O510" s="186">
        <v>75300</v>
      </c>
      <c r="P510" s="186">
        <v>220000</v>
      </c>
      <c r="Q510" s="186">
        <v>629000</v>
      </c>
      <c r="R510" s="186">
        <v>53400</v>
      </c>
      <c r="S510" s="186">
        <v>55900</v>
      </c>
      <c r="T510" s="186">
        <v>369500</v>
      </c>
      <c r="U510" s="186">
        <v>20000</v>
      </c>
      <c r="V510" s="186">
        <v>22850</v>
      </c>
      <c r="W510" s="186">
        <v>42700</v>
      </c>
      <c r="X510" s="186">
        <v>29200</v>
      </c>
      <c r="Y510" s="186">
        <v>84000</v>
      </c>
      <c r="Z510" s="186">
        <v>32700</v>
      </c>
      <c r="AA510" s="186"/>
      <c r="AB510" s="186">
        <v>44400</v>
      </c>
      <c r="AC510" s="186">
        <v>46350</v>
      </c>
      <c r="AD510" s="186">
        <v>84900</v>
      </c>
      <c r="AE510" s="186">
        <v>93600</v>
      </c>
      <c r="AF510" s="186">
        <v>61000</v>
      </c>
      <c r="AG510" s="186">
        <v>42400</v>
      </c>
      <c r="AH510" s="186">
        <v>81400</v>
      </c>
      <c r="AI510" s="186">
        <v>88000</v>
      </c>
      <c r="AJ510" s="186">
        <v>132500</v>
      </c>
      <c r="AK510" s="186"/>
      <c r="AL510" s="186">
        <v>44500</v>
      </c>
      <c r="AM510" s="186">
        <v>79100</v>
      </c>
      <c r="AN510" s="186">
        <v>76400</v>
      </c>
      <c r="AO510" s="186">
        <v>47950</v>
      </c>
      <c r="AP510" s="186">
        <v>22250</v>
      </c>
      <c r="AQ510" s="186">
        <v>150000</v>
      </c>
      <c r="AR510" s="186">
        <v>104500</v>
      </c>
      <c r="AS510" s="186">
        <v>539000</v>
      </c>
      <c r="AT510" s="186">
        <v>147000</v>
      </c>
      <c r="AU510" s="186">
        <v>112500</v>
      </c>
      <c r="AV510" s="186">
        <v>208000</v>
      </c>
      <c r="AW510" s="186">
        <v>68700</v>
      </c>
      <c r="AX510" s="186">
        <v>15600</v>
      </c>
      <c r="AY510" s="189">
        <v>233.98</v>
      </c>
      <c r="AZ510" s="189">
        <v>13662.58</v>
      </c>
      <c r="BA510" s="268">
        <v>13655.34</v>
      </c>
    </row>
    <row r="511" spans="1:53" x14ac:dyDescent="0.25">
      <c r="A511" s="275">
        <v>39580</v>
      </c>
      <c r="B511" s="186">
        <v>65200</v>
      </c>
      <c r="C511" s="186">
        <v>13150</v>
      </c>
      <c r="D511" s="186">
        <v>18100</v>
      </c>
      <c r="E511" s="186">
        <v>17250</v>
      </c>
      <c r="F511" s="186">
        <v>44000</v>
      </c>
      <c r="G511" s="186">
        <v>23150</v>
      </c>
      <c r="H511" s="186">
        <v>64000</v>
      </c>
      <c r="I511" s="186">
        <v>111500</v>
      </c>
      <c r="J511" s="186">
        <v>344000</v>
      </c>
      <c r="K511" s="186">
        <v>63800</v>
      </c>
      <c r="L511" s="186">
        <v>709000</v>
      </c>
      <c r="M511" s="186">
        <v>52500</v>
      </c>
      <c r="N511" s="186">
        <v>39050</v>
      </c>
      <c r="O511" s="186">
        <v>75300</v>
      </c>
      <c r="P511" s="186">
        <v>220000</v>
      </c>
      <c r="Q511" s="186">
        <v>629000</v>
      </c>
      <c r="R511" s="186">
        <v>53400</v>
      </c>
      <c r="S511" s="186">
        <v>55900</v>
      </c>
      <c r="T511" s="186">
        <v>369500</v>
      </c>
      <c r="U511" s="186">
        <v>20000</v>
      </c>
      <c r="V511" s="186">
        <v>22850</v>
      </c>
      <c r="W511" s="186">
        <v>42700</v>
      </c>
      <c r="X511" s="186">
        <v>29200</v>
      </c>
      <c r="Y511" s="186">
        <v>84000</v>
      </c>
      <c r="Z511" s="186">
        <v>32700</v>
      </c>
      <c r="AA511" s="186"/>
      <c r="AB511" s="186">
        <v>44400</v>
      </c>
      <c r="AC511" s="186">
        <v>46350</v>
      </c>
      <c r="AD511" s="186">
        <v>84900</v>
      </c>
      <c r="AE511" s="186">
        <v>93600</v>
      </c>
      <c r="AF511" s="186">
        <v>61000</v>
      </c>
      <c r="AG511" s="186">
        <v>42400</v>
      </c>
      <c r="AH511" s="186">
        <v>81400</v>
      </c>
      <c r="AI511" s="186">
        <v>88000</v>
      </c>
      <c r="AJ511" s="186">
        <v>132500</v>
      </c>
      <c r="AK511" s="186"/>
      <c r="AL511" s="186">
        <v>44500</v>
      </c>
      <c r="AM511" s="186">
        <v>79100</v>
      </c>
      <c r="AN511" s="186">
        <v>76400</v>
      </c>
      <c r="AO511" s="186">
        <v>47950</v>
      </c>
      <c r="AP511" s="186">
        <v>22250</v>
      </c>
      <c r="AQ511" s="186">
        <v>150000</v>
      </c>
      <c r="AR511" s="186">
        <v>104500</v>
      </c>
      <c r="AS511" s="186">
        <v>539000</v>
      </c>
      <c r="AT511" s="186">
        <v>147000</v>
      </c>
      <c r="AU511" s="186">
        <v>112500</v>
      </c>
      <c r="AV511" s="186">
        <v>208000</v>
      </c>
      <c r="AW511" s="186">
        <v>68700</v>
      </c>
      <c r="AX511" s="186">
        <v>15600</v>
      </c>
      <c r="AY511" s="189">
        <v>233.98</v>
      </c>
      <c r="AZ511" s="189">
        <v>13662.58</v>
      </c>
      <c r="BA511" s="268">
        <v>13743.36</v>
      </c>
    </row>
    <row r="512" spans="1:53" x14ac:dyDescent="0.25">
      <c r="A512" s="275">
        <v>39581</v>
      </c>
      <c r="B512" s="186">
        <v>66500</v>
      </c>
      <c r="C512" s="186">
        <v>13400</v>
      </c>
      <c r="D512" s="186">
        <v>18550</v>
      </c>
      <c r="E512" s="186">
        <v>17800</v>
      </c>
      <c r="F512" s="186">
        <v>41450</v>
      </c>
      <c r="G512" s="186">
        <v>22500</v>
      </c>
      <c r="H512" s="186">
        <v>64300</v>
      </c>
      <c r="I512" s="186">
        <v>109000</v>
      </c>
      <c r="J512" s="186">
        <v>334000</v>
      </c>
      <c r="K512" s="186">
        <v>66300</v>
      </c>
      <c r="L512" s="186">
        <v>735000</v>
      </c>
      <c r="M512" s="186">
        <v>51500</v>
      </c>
      <c r="N512" s="186">
        <v>38400</v>
      </c>
      <c r="O512" s="186">
        <v>76200</v>
      </c>
      <c r="P512" s="186">
        <v>220000</v>
      </c>
      <c r="Q512" s="186">
        <v>610000</v>
      </c>
      <c r="R512" s="186">
        <v>53400</v>
      </c>
      <c r="S512" s="186">
        <v>54700</v>
      </c>
      <c r="T512" s="186">
        <v>362000</v>
      </c>
      <c r="U512" s="186">
        <v>20050</v>
      </c>
      <c r="V512" s="186">
        <v>22900</v>
      </c>
      <c r="W512" s="186">
        <v>43500</v>
      </c>
      <c r="X512" s="186">
        <v>29200</v>
      </c>
      <c r="Y512" s="186">
        <v>83000</v>
      </c>
      <c r="Z512" s="186">
        <v>33000</v>
      </c>
      <c r="AA512" s="186"/>
      <c r="AB512" s="186">
        <v>44500</v>
      </c>
      <c r="AC512" s="186">
        <v>45450</v>
      </c>
      <c r="AD512" s="186">
        <v>85500</v>
      </c>
      <c r="AE512" s="186">
        <v>96000</v>
      </c>
      <c r="AF512" s="186">
        <v>62300</v>
      </c>
      <c r="AG512" s="186">
        <v>42650</v>
      </c>
      <c r="AH512" s="186">
        <v>84000</v>
      </c>
      <c r="AI512" s="186">
        <v>88200</v>
      </c>
      <c r="AJ512" s="186">
        <v>135000</v>
      </c>
      <c r="AK512" s="186"/>
      <c r="AL512" s="186">
        <v>46050</v>
      </c>
      <c r="AM512" s="186">
        <v>80800</v>
      </c>
      <c r="AN512" s="186">
        <v>78700</v>
      </c>
      <c r="AO512" s="186">
        <v>49950</v>
      </c>
      <c r="AP512" s="186">
        <v>20900</v>
      </c>
      <c r="AQ512" s="186">
        <v>152000</v>
      </c>
      <c r="AR512" s="186">
        <v>101000</v>
      </c>
      <c r="AS512" s="186">
        <v>555000</v>
      </c>
      <c r="AT512" s="186">
        <v>148000</v>
      </c>
      <c r="AU512" s="186">
        <v>109500</v>
      </c>
      <c r="AV512" s="186">
        <v>212000</v>
      </c>
      <c r="AW512" s="186">
        <v>68800</v>
      </c>
      <c r="AX512" s="186">
        <v>15800</v>
      </c>
      <c r="AY512" s="189">
        <v>237.02</v>
      </c>
      <c r="AZ512" s="189">
        <v>13977.91</v>
      </c>
      <c r="BA512" s="268">
        <v>13953.73</v>
      </c>
    </row>
    <row r="513" spans="1:53" x14ac:dyDescent="0.25">
      <c r="A513" s="275">
        <v>39582</v>
      </c>
      <c r="B513" s="186">
        <v>66200</v>
      </c>
      <c r="C513" s="186">
        <v>13500</v>
      </c>
      <c r="D513" s="186">
        <v>19200</v>
      </c>
      <c r="E513" s="186">
        <v>17900</v>
      </c>
      <c r="F513" s="186">
        <v>41900</v>
      </c>
      <c r="G513" s="186">
        <v>21900</v>
      </c>
      <c r="H513" s="186">
        <v>63200</v>
      </c>
      <c r="I513" s="186">
        <v>105000</v>
      </c>
      <c r="J513" s="186">
        <v>325000</v>
      </c>
      <c r="K513" s="186">
        <v>66100</v>
      </c>
      <c r="L513" s="186">
        <v>738000</v>
      </c>
      <c r="M513" s="186">
        <v>50700</v>
      </c>
      <c r="N513" s="186">
        <v>39350</v>
      </c>
      <c r="O513" s="186">
        <v>73000</v>
      </c>
      <c r="P513" s="186">
        <v>227500</v>
      </c>
      <c r="Q513" s="186">
        <v>568000</v>
      </c>
      <c r="R513" s="186">
        <v>53100</v>
      </c>
      <c r="S513" s="186">
        <v>53500</v>
      </c>
      <c r="T513" s="186">
        <v>350000</v>
      </c>
      <c r="U513" s="186">
        <v>20350</v>
      </c>
      <c r="V513" s="186">
        <v>21800</v>
      </c>
      <c r="W513" s="186">
        <v>44500</v>
      </c>
      <c r="X513" s="186">
        <v>29400</v>
      </c>
      <c r="Y513" s="186">
        <v>84900</v>
      </c>
      <c r="Z513" s="186">
        <v>33500</v>
      </c>
      <c r="AA513" s="186"/>
      <c r="AB513" s="186">
        <v>45050</v>
      </c>
      <c r="AC513" s="186">
        <v>45100</v>
      </c>
      <c r="AD513" s="186">
        <v>86900</v>
      </c>
      <c r="AE513" s="186">
        <v>95400</v>
      </c>
      <c r="AF513" s="186">
        <v>63300</v>
      </c>
      <c r="AG513" s="186">
        <v>43800</v>
      </c>
      <c r="AH513" s="186">
        <v>85400</v>
      </c>
      <c r="AI513" s="186">
        <v>88600</v>
      </c>
      <c r="AJ513" s="186">
        <v>135500</v>
      </c>
      <c r="AK513" s="186"/>
      <c r="AL513" s="186">
        <v>46150</v>
      </c>
      <c r="AM513" s="186">
        <v>82000</v>
      </c>
      <c r="AN513" s="186">
        <v>80200</v>
      </c>
      <c r="AO513" s="186">
        <v>49800</v>
      </c>
      <c r="AP513" s="186">
        <v>21200</v>
      </c>
      <c r="AQ513" s="186">
        <v>155000</v>
      </c>
      <c r="AR513" s="186">
        <v>108000</v>
      </c>
      <c r="AS513" s="186">
        <v>554000</v>
      </c>
      <c r="AT513" s="186">
        <v>149000</v>
      </c>
      <c r="AU513" s="186">
        <v>109000</v>
      </c>
      <c r="AV513" s="186">
        <v>211500</v>
      </c>
      <c r="AW513" s="186">
        <v>67700</v>
      </c>
      <c r="AX513" s="186">
        <v>15600</v>
      </c>
      <c r="AY513" s="189">
        <v>237.04</v>
      </c>
      <c r="AZ513" s="189">
        <v>13980.24</v>
      </c>
      <c r="BA513" s="268">
        <v>14118.55</v>
      </c>
    </row>
    <row r="514" spans="1:53" x14ac:dyDescent="0.25">
      <c r="A514" s="275">
        <v>39583</v>
      </c>
      <c r="B514" s="186">
        <v>67200</v>
      </c>
      <c r="C514" s="186">
        <v>14150</v>
      </c>
      <c r="D514" s="186">
        <v>19600</v>
      </c>
      <c r="E514" s="186">
        <v>18100</v>
      </c>
      <c r="F514" s="186">
        <v>42600</v>
      </c>
      <c r="G514" s="186">
        <v>22000</v>
      </c>
      <c r="H514" s="186">
        <v>64200</v>
      </c>
      <c r="I514" s="186">
        <v>105500</v>
      </c>
      <c r="J514" s="186">
        <v>330500</v>
      </c>
      <c r="K514" s="186">
        <v>68400</v>
      </c>
      <c r="L514" s="186">
        <v>764000</v>
      </c>
      <c r="M514" s="186">
        <v>49900</v>
      </c>
      <c r="N514" s="186">
        <v>40000</v>
      </c>
      <c r="O514" s="186">
        <v>75800</v>
      </c>
      <c r="P514" s="186">
        <v>240000</v>
      </c>
      <c r="Q514" s="186">
        <v>588000</v>
      </c>
      <c r="R514" s="186">
        <v>52900</v>
      </c>
      <c r="S514" s="186">
        <v>54600</v>
      </c>
      <c r="T514" s="186">
        <v>354000</v>
      </c>
      <c r="U514" s="186">
        <v>20750</v>
      </c>
      <c r="V514" s="186">
        <v>22000</v>
      </c>
      <c r="W514" s="186">
        <v>45200</v>
      </c>
      <c r="X514" s="186">
        <v>30400</v>
      </c>
      <c r="Y514" s="186">
        <v>84400</v>
      </c>
      <c r="Z514" s="186">
        <v>33800</v>
      </c>
      <c r="AA514" s="186"/>
      <c r="AB514" s="186">
        <v>47300</v>
      </c>
      <c r="AC514" s="186">
        <v>44650</v>
      </c>
      <c r="AD514" s="186">
        <v>88600</v>
      </c>
      <c r="AE514" s="186">
        <v>98200</v>
      </c>
      <c r="AF514" s="186">
        <v>66000</v>
      </c>
      <c r="AG514" s="186">
        <v>44400</v>
      </c>
      <c r="AH514" s="186">
        <v>89000</v>
      </c>
      <c r="AI514" s="186">
        <v>89600</v>
      </c>
      <c r="AJ514" s="186">
        <v>141500</v>
      </c>
      <c r="AK514" s="186"/>
      <c r="AL514" s="186">
        <v>46950</v>
      </c>
      <c r="AM514" s="186">
        <v>84900</v>
      </c>
      <c r="AN514" s="186">
        <v>85000</v>
      </c>
      <c r="AO514" s="186">
        <v>50600</v>
      </c>
      <c r="AP514" s="186">
        <v>21600</v>
      </c>
      <c r="AQ514" s="186">
        <v>164000</v>
      </c>
      <c r="AR514" s="186">
        <v>109500</v>
      </c>
      <c r="AS514" s="186">
        <v>583000</v>
      </c>
      <c r="AT514" s="186">
        <v>150500</v>
      </c>
      <c r="AU514" s="186">
        <v>112000</v>
      </c>
      <c r="AV514" s="186">
        <v>210500</v>
      </c>
      <c r="AW514" s="186">
        <v>68200</v>
      </c>
      <c r="AX514" s="186">
        <v>15650</v>
      </c>
      <c r="AY514" s="189">
        <v>243.11</v>
      </c>
      <c r="AZ514" s="189">
        <v>14027.55</v>
      </c>
      <c r="BA514" s="268">
        <v>14251.74</v>
      </c>
    </row>
    <row r="515" spans="1:53" x14ac:dyDescent="0.25">
      <c r="A515" s="275">
        <v>39584</v>
      </c>
      <c r="B515" s="186">
        <v>66700</v>
      </c>
      <c r="C515" s="186">
        <v>14150</v>
      </c>
      <c r="D515" s="186">
        <v>19400</v>
      </c>
      <c r="E515" s="186">
        <v>17900</v>
      </c>
      <c r="F515" s="186">
        <v>43050</v>
      </c>
      <c r="G515" s="186">
        <v>22000</v>
      </c>
      <c r="H515" s="186">
        <v>64500</v>
      </c>
      <c r="I515" s="186">
        <v>108000</v>
      </c>
      <c r="J515" s="186">
        <v>329000</v>
      </c>
      <c r="K515" s="186">
        <v>68800</v>
      </c>
      <c r="L515" s="186">
        <v>760000</v>
      </c>
      <c r="M515" s="186">
        <v>50800</v>
      </c>
      <c r="N515" s="186">
        <v>41550</v>
      </c>
      <c r="O515" s="186">
        <v>75600</v>
      </c>
      <c r="P515" s="186">
        <v>241000</v>
      </c>
      <c r="Q515" s="186">
        <v>598000</v>
      </c>
      <c r="R515" s="186">
        <v>52700</v>
      </c>
      <c r="S515" s="186">
        <v>51400</v>
      </c>
      <c r="T515" s="186">
        <v>367000</v>
      </c>
      <c r="U515" s="186">
        <v>20950</v>
      </c>
      <c r="V515" s="186">
        <v>22300</v>
      </c>
      <c r="W515" s="186">
        <v>45400</v>
      </c>
      <c r="X515" s="186">
        <v>30600</v>
      </c>
      <c r="Y515" s="186">
        <v>87300</v>
      </c>
      <c r="Z515" s="186">
        <v>34050</v>
      </c>
      <c r="AA515" s="186"/>
      <c r="AB515" s="186">
        <v>47500</v>
      </c>
      <c r="AC515" s="186">
        <v>46250</v>
      </c>
      <c r="AD515" s="186">
        <v>89300</v>
      </c>
      <c r="AE515" s="186">
        <v>97000</v>
      </c>
      <c r="AF515" s="186">
        <v>67600</v>
      </c>
      <c r="AG515" s="186">
        <v>45450</v>
      </c>
      <c r="AH515" s="186">
        <v>89300</v>
      </c>
      <c r="AI515" s="186">
        <v>89000</v>
      </c>
      <c r="AJ515" s="186">
        <v>145000</v>
      </c>
      <c r="AK515" s="186"/>
      <c r="AL515" s="186">
        <v>47500</v>
      </c>
      <c r="AM515" s="186">
        <v>87500</v>
      </c>
      <c r="AN515" s="186">
        <v>82700</v>
      </c>
      <c r="AO515" s="186">
        <v>46400</v>
      </c>
      <c r="AP515" s="186">
        <v>21000</v>
      </c>
      <c r="AQ515" s="186">
        <v>158500</v>
      </c>
      <c r="AR515" s="186">
        <v>105500</v>
      </c>
      <c r="AS515" s="186">
        <v>592000</v>
      </c>
      <c r="AT515" s="186">
        <v>152500</v>
      </c>
      <c r="AU515" s="186">
        <v>113000</v>
      </c>
      <c r="AV515" s="186">
        <v>210000</v>
      </c>
      <c r="AW515" s="186">
        <v>68900</v>
      </c>
      <c r="AX515" s="186">
        <v>15600</v>
      </c>
      <c r="AY515" s="189">
        <v>243.54</v>
      </c>
      <c r="AZ515" s="189">
        <v>14185.98</v>
      </c>
      <c r="BA515" s="268">
        <v>14219.48</v>
      </c>
    </row>
    <row r="516" spans="1:53" x14ac:dyDescent="0.25">
      <c r="A516" s="275">
        <v>39585</v>
      </c>
      <c r="B516" s="186">
        <v>66700</v>
      </c>
      <c r="C516" s="186">
        <v>14150</v>
      </c>
      <c r="D516" s="186">
        <v>19400</v>
      </c>
      <c r="E516" s="186">
        <v>17900</v>
      </c>
      <c r="F516" s="186">
        <v>43050</v>
      </c>
      <c r="G516" s="186">
        <v>22000</v>
      </c>
      <c r="H516" s="186">
        <v>64500</v>
      </c>
      <c r="I516" s="186">
        <v>108000</v>
      </c>
      <c r="J516" s="186">
        <v>329000</v>
      </c>
      <c r="K516" s="186">
        <v>68800</v>
      </c>
      <c r="L516" s="186">
        <v>760000</v>
      </c>
      <c r="M516" s="186">
        <v>50800</v>
      </c>
      <c r="N516" s="186">
        <v>41550</v>
      </c>
      <c r="O516" s="186">
        <v>75600</v>
      </c>
      <c r="P516" s="186">
        <v>241000</v>
      </c>
      <c r="Q516" s="186">
        <v>598000</v>
      </c>
      <c r="R516" s="186">
        <v>52700</v>
      </c>
      <c r="S516" s="186">
        <v>51400</v>
      </c>
      <c r="T516" s="186">
        <v>367000</v>
      </c>
      <c r="U516" s="186">
        <v>20950</v>
      </c>
      <c r="V516" s="186">
        <v>22300</v>
      </c>
      <c r="W516" s="186">
        <v>45400</v>
      </c>
      <c r="X516" s="186">
        <v>30600</v>
      </c>
      <c r="Y516" s="186">
        <v>87300</v>
      </c>
      <c r="Z516" s="186">
        <v>34050</v>
      </c>
      <c r="AA516" s="186"/>
      <c r="AB516" s="186">
        <v>47500</v>
      </c>
      <c r="AC516" s="186">
        <v>46250</v>
      </c>
      <c r="AD516" s="186">
        <v>89300</v>
      </c>
      <c r="AE516" s="186">
        <v>97000</v>
      </c>
      <c r="AF516" s="186">
        <v>67600</v>
      </c>
      <c r="AG516" s="186">
        <v>45450</v>
      </c>
      <c r="AH516" s="186">
        <v>89300</v>
      </c>
      <c r="AI516" s="186">
        <v>89000</v>
      </c>
      <c r="AJ516" s="186">
        <v>145000</v>
      </c>
      <c r="AK516" s="186"/>
      <c r="AL516" s="186">
        <v>47500</v>
      </c>
      <c r="AM516" s="186">
        <v>87500</v>
      </c>
      <c r="AN516" s="186">
        <v>82700</v>
      </c>
      <c r="AO516" s="186">
        <v>46400</v>
      </c>
      <c r="AP516" s="186">
        <v>21000</v>
      </c>
      <c r="AQ516" s="186">
        <v>158500</v>
      </c>
      <c r="AR516" s="186">
        <v>105500</v>
      </c>
      <c r="AS516" s="186">
        <v>592000</v>
      </c>
      <c r="AT516" s="186">
        <v>152500</v>
      </c>
      <c r="AU516" s="186">
        <v>113000</v>
      </c>
      <c r="AV516" s="186">
        <v>210000</v>
      </c>
      <c r="AW516" s="186">
        <v>68900</v>
      </c>
      <c r="AX516" s="186">
        <v>15600</v>
      </c>
      <c r="AY516" s="189">
        <v>243.54</v>
      </c>
      <c r="AZ516" s="189">
        <v>14185.98</v>
      </c>
      <c r="BA516" s="268">
        <v>14219.48</v>
      </c>
    </row>
    <row r="517" spans="1:53" x14ac:dyDescent="0.25">
      <c r="A517" s="275">
        <v>39586</v>
      </c>
      <c r="B517" s="186">
        <v>66700</v>
      </c>
      <c r="C517" s="186">
        <v>14150</v>
      </c>
      <c r="D517" s="186">
        <v>19400</v>
      </c>
      <c r="E517" s="186">
        <v>17900</v>
      </c>
      <c r="F517" s="186">
        <v>43050</v>
      </c>
      <c r="G517" s="186">
        <v>22000</v>
      </c>
      <c r="H517" s="186">
        <v>64500</v>
      </c>
      <c r="I517" s="186">
        <v>108000</v>
      </c>
      <c r="J517" s="186">
        <v>329000</v>
      </c>
      <c r="K517" s="186">
        <v>68800</v>
      </c>
      <c r="L517" s="186">
        <v>760000</v>
      </c>
      <c r="M517" s="186">
        <v>50800</v>
      </c>
      <c r="N517" s="186">
        <v>41550</v>
      </c>
      <c r="O517" s="186">
        <v>75600</v>
      </c>
      <c r="P517" s="186">
        <v>241000</v>
      </c>
      <c r="Q517" s="186">
        <v>598000</v>
      </c>
      <c r="R517" s="186">
        <v>52700</v>
      </c>
      <c r="S517" s="186">
        <v>51400</v>
      </c>
      <c r="T517" s="186">
        <v>367000</v>
      </c>
      <c r="U517" s="186">
        <v>20950</v>
      </c>
      <c r="V517" s="186">
        <v>22300</v>
      </c>
      <c r="W517" s="186">
        <v>45400</v>
      </c>
      <c r="X517" s="186">
        <v>30600</v>
      </c>
      <c r="Y517" s="186">
        <v>87300</v>
      </c>
      <c r="Z517" s="186">
        <v>34050</v>
      </c>
      <c r="AA517" s="186"/>
      <c r="AB517" s="186">
        <v>47500</v>
      </c>
      <c r="AC517" s="186">
        <v>46250</v>
      </c>
      <c r="AD517" s="186">
        <v>89300</v>
      </c>
      <c r="AE517" s="186">
        <v>97000</v>
      </c>
      <c r="AF517" s="186">
        <v>67600</v>
      </c>
      <c r="AG517" s="186">
        <v>45450</v>
      </c>
      <c r="AH517" s="186">
        <v>89300</v>
      </c>
      <c r="AI517" s="186">
        <v>89000</v>
      </c>
      <c r="AJ517" s="186">
        <v>145000</v>
      </c>
      <c r="AK517" s="186"/>
      <c r="AL517" s="186">
        <v>47500</v>
      </c>
      <c r="AM517" s="186">
        <v>87500</v>
      </c>
      <c r="AN517" s="186">
        <v>82700</v>
      </c>
      <c r="AO517" s="186">
        <v>46400</v>
      </c>
      <c r="AP517" s="186">
        <v>21000</v>
      </c>
      <c r="AQ517" s="186">
        <v>158500</v>
      </c>
      <c r="AR517" s="186">
        <v>105500</v>
      </c>
      <c r="AS517" s="186">
        <v>592000</v>
      </c>
      <c r="AT517" s="186">
        <v>152500</v>
      </c>
      <c r="AU517" s="186">
        <v>113000</v>
      </c>
      <c r="AV517" s="186">
        <v>210000</v>
      </c>
      <c r="AW517" s="186">
        <v>68900</v>
      </c>
      <c r="AX517" s="186">
        <v>15600</v>
      </c>
      <c r="AY517" s="189">
        <v>243.54</v>
      </c>
      <c r="AZ517" s="189">
        <v>14185.98</v>
      </c>
      <c r="BA517" s="268">
        <v>14219.48</v>
      </c>
    </row>
    <row r="518" spans="1:53" x14ac:dyDescent="0.25">
      <c r="A518" s="275">
        <v>39587</v>
      </c>
      <c r="B518" s="186">
        <v>67300</v>
      </c>
      <c r="C518" s="186">
        <v>13000</v>
      </c>
      <c r="D518" s="186">
        <v>19500</v>
      </c>
      <c r="E518" s="186">
        <v>17600</v>
      </c>
      <c r="F518" s="186">
        <v>45000</v>
      </c>
      <c r="G518" s="186">
        <v>22000</v>
      </c>
      <c r="H518" s="186">
        <v>63800</v>
      </c>
      <c r="I518" s="186">
        <v>113000</v>
      </c>
      <c r="J518" s="186">
        <v>333500</v>
      </c>
      <c r="K518" s="186">
        <v>68900</v>
      </c>
      <c r="L518" s="186">
        <v>728000</v>
      </c>
      <c r="M518" s="186">
        <v>47700</v>
      </c>
      <c r="N518" s="186">
        <v>43050</v>
      </c>
      <c r="O518" s="186">
        <v>76500</v>
      </c>
      <c r="P518" s="186">
        <v>238500</v>
      </c>
      <c r="Q518" s="186">
        <v>588000</v>
      </c>
      <c r="R518" s="186">
        <v>52100</v>
      </c>
      <c r="S518" s="186">
        <v>52300</v>
      </c>
      <c r="T518" s="186">
        <v>386500</v>
      </c>
      <c r="U518" s="186">
        <v>20850</v>
      </c>
      <c r="V518" s="186">
        <v>23400</v>
      </c>
      <c r="W518" s="186">
        <v>45000</v>
      </c>
      <c r="X518" s="186">
        <v>30600</v>
      </c>
      <c r="Y518" s="186">
        <v>87100</v>
      </c>
      <c r="Z518" s="186">
        <v>34000</v>
      </c>
      <c r="AA518" s="186"/>
      <c r="AB518" s="186">
        <v>50000</v>
      </c>
      <c r="AC518" s="186">
        <v>46550</v>
      </c>
      <c r="AD518" s="186">
        <v>87000</v>
      </c>
      <c r="AE518" s="186">
        <v>94400</v>
      </c>
      <c r="AF518" s="186">
        <v>67500</v>
      </c>
      <c r="AG518" s="186">
        <v>46650</v>
      </c>
      <c r="AH518" s="186">
        <v>89000</v>
      </c>
      <c r="AI518" s="186">
        <v>88200</v>
      </c>
      <c r="AJ518" s="186">
        <v>140000</v>
      </c>
      <c r="AK518" s="186"/>
      <c r="AL518" s="186">
        <v>48000</v>
      </c>
      <c r="AM518" s="186">
        <v>88700</v>
      </c>
      <c r="AN518" s="186">
        <v>78400</v>
      </c>
      <c r="AO518" s="186">
        <v>45450</v>
      </c>
      <c r="AP518" s="186">
        <v>21150</v>
      </c>
      <c r="AQ518" s="186">
        <v>148500</v>
      </c>
      <c r="AR518" s="186">
        <v>101500</v>
      </c>
      <c r="AS518" s="186">
        <v>594000</v>
      </c>
      <c r="AT518" s="186">
        <v>160500</v>
      </c>
      <c r="AU518" s="186">
        <v>119000</v>
      </c>
      <c r="AV518" s="186">
        <v>210000</v>
      </c>
      <c r="AW518" s="186">
        <v>70900</v>
      </c>
      <c r="AX518" s="186">
        <v>15900</v>
      </c>
      <c r="AY518" s="189">
        <v>242.67</v>
      </c>
      <c r="AZ518" s="189">
        <v>14367.7</v>
      </c>
      <c r="BA518" s="268">
        <v>14269.61</v>
      </c>
    </row>
    <row r="519" spans="1:53" x14ac:dyDescent="0.25">
      <c r="A519" s="275">
        <v>39588</v>
      </c>
      <c r="B519" s="186">
        <v>66200</v>
      </c>
      <c r="C519" s="186">
        <v>12900</v>
      </c>
      <c r="D519" s="186">
        <v>19100</v>
      </c>
      <c r="E519" s="186">
        <v>17850</v>
      </c>
      <c r="F519" s="186">
        <v>45700</v>
      </c>
      <c r="G519" s="186">
        <v>21950</v>
      </c>
      <c r="H519" s="186">
        <v>61500</v>
      </c>
      <c r="I519" s="186">
        <v>117000</v>
      </c>
      <c r="J519" s="186">
        <v>331000</v>
      </c>
      <c r="K519" s="186">
        <v>68400</v>
      </c>
      <c r="L519" s="186">
        <v>713000</v>
      </c>
      <c r="M519" s="186">
        <v>46500</v>
      </c>
      <c r="N519" s="186">
        <v>42700</v>
      </c>
      <c r="O519" s="186">
        <v>76500</v>
      </c>
      <c r="P519" s="186">
        <v>237500</v>
      </c>
      <c r="Q519" s="186">
        <v>593000</v>
      </c>
      <c r="R519" s="186">
        <v>51200</v>
      </c>
      <c r="S519" s="186">
        <v>51600</v>
      </c>
      <c r="T519" s="186">
        <v>384000</v>
      </c>
      <c r="U519" s="186">
        <v>20650</v>
      </c>
      <c r="V519" s="186">
        <v>23450</v>
      </c>
      <c r="W519" s="186">
        <v>44050</v>
      </c>
      <c r="X519" s="186">
        <v>29850</v>
      </c>
      <c r="Y519" s="186">
        <v>85500</v>
      </c>
      <c r="Z519" s="186">
        <v>33650</v>
      </c>
      <c r="AA519" s="186"/>
      <c r="AB519" s="186">
        <v>48700</v>
      </c>
      <c r="AC519" s="186">
        <v>45300</v>
      </c>
      <c r="AD519" s="186">
        <v>85800</v>
      </c>
      <c r="AE519" s="186">
        <v>92000</v>
      </c>
      <c r="AF519" s="186">
        <v>66900</v>
      </c>
      <c r="AG519" s="186">
        <v>46500</v>
      </c>
      <c r="AH519" s="186">
        <v>87200</v>
      </c>
      <c r="AI519" s="186">
        <v>87100</v>
      </c>
      <c r="AJ519" s="186">
        <v>142000</v>
      </c>
      <c r="AK519" s="186"/>
      <c r="AL519" s="186">
        <v>46600</v>
      </c>
      <c r="AM519" s="186">
        <v>89100</v>
      </c>
      <c r="AN519" s="186">
        <v>78700</v>
      </c>
      <c r="AO519" s="186">
        <v>46000</v>
      </c>
      <c r="AP519" s="186">
        <v>20850</v>
      </c>
      <c r="AQ519" s="186">
        <v>146500</v>
      </c>
      <c r="AR519" s="186">
        <v>101000</v>
      </c>
      <c r="AS519" s="186">
        <v>589000</v>
      </c>
      <c r="AT519" s="186">
        <v>162000</v>
      </c>
      <c r="AU519" s="186">
        <v>122000</v>
      </c>
      <c r="AV519" s="186">
        <v>206000</v>
      </c>
      <c r="AW519" s="186">
        <v>72300</v>
      </c>
      <c r="AX519" s="186">
        <v>15700</v>
      </c>
      <c r="AY519" s="189">
        <v>240.62</v>
      </c>
      <c r="AZ519" s="189">
        <v>13973.6</v>
      </c>
      <c r="BA519" s="268">
        <v>14160.09</v>
      </c>
    </row>
    <row r="520" spans="1:53" x14ac:dyDescent="0.25">
      <c r="A520" s="275">
        <v>39589</v>
      </c>
      <c r="B520" s="186">
        <v>64300</v>
      </c>
      <c r="C520" s="186">
        <v>12450</v>
      </c>
      <c r="D520" s="186">
        <v>17950</v>
      </c>
      <c r="E520" s="186">
        <v>17650</v>
      </c>
      <c r="F520" s="186">
        <v>47850</v>
      </c>
      <c r="G520" s="186">
        <v>21600</v>
      </c>
      <c r="H520" s="186">
        <v>62500</v>
      </c>
      <c r="I520" s="186">
        <v>117500</v>
      </c>
      <c r="J520" s="186">
        <v>327000</v>
      </c>
      <c r="K520" s="186">
        <v>66600</v>
      </c>
      <c r="L520" s="186">
        <v>718000</v>
      </c>
      <c r="M520" s="186">
        <v>46800</v>
      </c>
      <c r="N520" s="186">
        <v>42700</v>
      </c>
      <c r="O520" s="186">
        <v>74000</v>
      </c>
      <c r="P520" s="186">
        <v>227000</v>
      </c>
      <c r="Q520" s="186">
        <v>596000</v>
      </c>
      <c r="R520" s="186">
        <v>50100</v>
      </c>
      <c r="S520" s="186">
        <v>49100</v>
      </c>
      <c r="T520" s="186">
        <v>374000</v>
      </c>
      <c r="U520" s="186">
        <v>20300</v>
      </c>
      <c r="V520" s="186">
        <v>22800</v>
      </c>
      <c r="W520" s="186">
        <v>42250</v>
      </c>
      <c r="X520" s="186">
        <v>30000</v>
      </c>
      <c r="Y520" s="186">
        <v>82900</v>
      </c>
      <c r="Z520" s="186">
        <v>33550</v>
      </c>
      <c r="AA520" s="186"/>
      <c r="AB520" s="186">
        <v>47800</v>
      </c>
      <c r="AC520" s="186">
        <v>45300</v>
      </c>
      <c r="AD520" s="186">
        <v>82800</v>
      </c>
      <c r="AE520" s="186">
        <v>91900</v>
      </c>
      <c r="AF520" s="186">
        <v>64700</v>
      </c>
      <c r="AG520" s="186">
        <v>44850</v>
      </c>
      <c r="AH520" s="186">
        <v>83600</v>
      </c>
      <c r="AI520" s="186">
        <v>85900</v>
      </c>
      <c r="AJ520" s="186">
        <v>135500</v>
      </c>
      <c r="AK520" s="186"/>
      <c r="AL520" s="186">
        <v>46400</v>
      </c>
      <c r="AM520" s="186">
        <v>86500</v>
      </c>
      <c r="AN520" s="186">
        <v>79000</v>
      </c>
      <c r="AO520" s="186">
        <v>45350</v>
      </c>
      <c r="AP520" s="186">
        <v>20550</v>
      </c>
      <c r="AQ520" s="186">
        <v>150500</v>
      </c>
      <c r="AR520" s="186">
        <v>103000</v>
      </c>
      <c r="AS520" s="186">
        <v>561000</v>
      </c>
      <c r="AT520" s="186">
        <v>161000</v>
      </c>
      <c r="AU520" s="186">
        <v>119000</v>
      </c>
      <c r="AV520" s="186">
        <v>205500</v>
      </c>
      <c r="AW520" s="186">
        <v>71000</v>
      </c>
      <c r="AX520" s="186">
        <v>15300</v>
      </c>
      <c r="AY520" s="189">
        <v>237.15</v>
      </c>
      <c r="AZ520" s="189">
        <v>14133.73</v>
      </c>
      <c r="BA520" s="268">
        <v>13926.3</v>
      </c>
    </row>
    <row r="521" spans="1:53" x14ac:dyDescent="0.25">
      <c r="A521" s="275">
        <v>39590</v>
      </c>
      <c r="B521" s="186">
        <v>64300</v>
      </c>
      <c r="C521" s="186">
        <v>12500</v>
      </c>
      <c r="D521" s="186">
        <v>18350</v>
      </c>
      <c r="E521" s="186">
        <v>17350</v>
      </c>
      <c r="F521" s="186">
        <v>47900</v>
      </c>
      <c r="G521" s="186">
        <v>21300</v>
      </c>
      <c r="H521" s="186">
        <v>62800</v>
      </c>
      <c r="I521" s="186">
        <v>117000</v>
      </c>
      <c r="J521" s="186">
        <v>326500</v>
      </c>
      <c r="K521" s="186">
        <v>67500</v>
      </c>
      <c r="L521" s="186">
        <v>713000</v>
      </c>
      <c r="M521" s="186">
        <v>48500</v>
      </c>
      <c r="N521" s="186">
        <v>42800</v>
      </c>
      <c r="O521" s="186">
        <v>71800</v>
      </c>
      <c r="P521" s="186">
        <v>222500</v>
      </c>
      <c r="Q521" s="186">
        <v>586000</v>
      </c>
      <c r="R521" s="186">
        <v>49800</v>
      </c>
      <c r="S521" s="186">
        <v>49150</v>
      </c>
      <c r="T521" s="186">
        <v>370000</v>
      </c>
      <c r="U521" s="186">
        <v>20100</v>
      </c>
      <c r="V521" s="186">
        <v>21900</v>
      </c>
      <c r="W521" s="186">
        <v>42100</v>
      </c>
      <c r="X521" s="186">
        <v>29650</v>
      </c>
      <c r="Y521" s="186">
        <v>84000</v>
      </c>
      <c r="Z521" s="186">
        <v>33250</v>
      </c>
      <c r="AA521" s="186"/>
      <c r="AB521" s="186">
        <v>46850</v>
      </c>
      <c r="AC521" s="186">
        <v>45650</v>
      </c>
      <c r="AD521" s="186">
        <v>83900</v>
      </c>
      <c r="AE521" s="186">
        <v>91500</v>
      </c>
      <c r="AF521" s="186">
        <v>63200</v>
      </c>
      <c r="AG521" s="186">
        <v>43500</v>
      </c>
      <c r="AH521" s="186">
        <v>83000</v>
      </c>
      <c r="AI521" s="186">
        <v>86200</v>
      </c>
      <c r="AJ521" s="186">
        <v>133500</v>
      </c>
      <c r="AK521" s="186"/>
      <c r="AL521" s="186">
        <v>45500</v>
      </c>
      <c r="AM521" s="186">
        <v>85200</v>
      </c>
      <c r="AN521" s="186">
        <v>79400</v>
      </c>
      <c r="AO521" s="186">
        <v>45150</v>
      </c>
      <c r="AP521" s="186">
        <v>21300</v>
      </c>
      <c r="AQ521" s="186">
        <v>152000</v>
      </c>
      <c r="AR521" s="186">
        <v>103500</v>
      </c>
      <c r="AS521" s="186">
        <v>553000</v>
      </c>
      <c r="AT521" s="186">
        <v>159000</v>
      </c>
      <c r="AU521" s="186">
        <v>117000</v>
      </c>
      <c r="AV521" s="186">
        <v>205000</v>
      </c>
      <c r="AW521" s="186">
        <v>71200</v>
      </c>
      <c r="AX521" s="186">
        <v>14900</v>
      </c>
      <c r="AY521" s="189">
        <v>235.31</v>
      </c>
      <c r="AZ521" s="189">
        <v>13820.84</v>
      </c>
      <c r="BA521" s="268">
        <v>13978.46</v>
      </c>
    </row>
    <row r="522" spans="1:53" x14ac:dyDescent="0.25">
      <c r="A522" s="275">
        <v>39591</v>
      </c>
      <c r="B522" s="186">
        <v>64600</v>
      </c>
      <c r="C522" s="186">
        <v>12350</v>
      </c>
      <c r="D522" s="186">
        <v>18400</v>
      </c>
      <c r="E522" s="186">
        <v>17150</v>
      </c>
      <c r="F522" s="186">
        <v>46500</v>
      </c>
      <c r="G522" s="186">
        <v>21600</v>
      </c>
      <c r="H522" s="186">
        <v>62700</v>
      </c>
      <c r="I522" s="186">
        <v>120000</v>
      </c>
      <c r="J522" s="186">
        <v>322500</v>
      </c>
      <c r="K522" s="186">
        <v>66900</v>
      </c>
      <c r="L522" s="186">
        <v>707000</v>
      </c>
      <c r="M522" s="186">
        <v>47300</v>
      </c>
      <c r="N522" s="186">
        <v>42800</v>
      </c>
      <c r="O522" s="186">
        <v>72400</v>
      </c>
      <c r="P522" s="186">
        <v>222500</v>
      </c>
      <c r="Q522" s="186">
        <v>581000</v>
      </c>
      <c r="R522" s="186">
        <v>49700</v>
      </c>
      <c r="S522" s="186">
        <v>48550</v>
      </c>
      <c r="T522" s="186">
        <v>366000</v>
      </c>
      <c r="U522" s="186">
        <v>19900</v>
      </c>
      <c r="V522" s="186">
        <v>22550</v>
      </c>
      <c r="W522" s="186">
        <v>42000</v>
      </c>
      <c r="X522" s="186">
        <v>29400</v>
      </c>
      <c r="Y522" s="186">
        <v>82700</v>
      </c>
      <c r="Z522" s="186">
        <v>33500</v>
      </c>
      <c r="AA522" s="186"/>
      <c r="AB522" s="186">
        <v>44800</v>
      </c>
      <c r="AC522" s="186">
        <v>44800</v>
      </c>
      <c r="AD522" s="186">
        <v>84100</v>
      </c>
      <c r="AE522" s="186">
        <v>91200</v>
      </c>
      <c r="AF522" s="186">
        <v>62900</v>
      </c>
      <c r="AG522" s="186">
        <v>42900</v>
      </c>
      <c r="AH522" s="186">
        <v>85900</v>
      </c>
      <c r="AI522" s="186">
        <v>86000</v>
      </c>
      <c r="AJ522" s="186">
        <v>134000</v>
      </c>
      <c r="AK522" s="186"/>
      <c r="AL522" s="186">
        <v>45150</v>
      </c>
      <c r="AM522" s="186">
        <v>85600</v>
      </c>
      <c r="AN522" s="186">
        <v>78300</v>
      </c>
      <c r="AO522" s="186">
        <v>44000</v>
      </c>
      <c r="AP522" s="186">
        <v>20900</v>
      </c>
      <c r="AQ522" s="186">
        <v>146000</v>
      </c>
      <c r="AR522" s="186">
        <v>98600</v>
      </c>
      <c r="AS522" s="186">
        <v>555000</v>
      </c>
      <c r="AT522" s="186">
        <v>158000</v>
      </c>
      <c r="AU522" s="186">
        <v>117500</v>
      </c>
      <c r="AV522" s="186">
        <v>203500</v>
      </c>
      <c r="AW522" s="186">
        <v>72200</v>
      </c>
      <c r="AX522" s="186">
        <v>15000</v>
      </c>
      <c r="AY522" s="189">
        <v>234.14</v>
      </c>
      <c r="AZ522" s="189">
        <v>13636.41</v>
      </c>
      <c r="BA522" s="268">
        <v>14012.2</v>
      </c>
    </row>
    <row r="523" spans="1:53" x14ac:dyDescent="0.25">
      <c r="A523" s="275">
        <v>39592</v>
      </c>
      <c r="B523" s="186">
        <v>64600</v>
      </c>
      <c r="C523" s="186">
        <v>12350</v>
      </c>
      <c r="D523" s="186">
        <v>18400</v>
      </c>
      <c r="E523" s="186">
        <v>17150</v>
      </c>
      <c r="F523" s="186">
        <v>46500</v>
      </c>
      <c r="G523" s="186">
        <v>21600</v>
      </c>
      <c r="H523" s="186">
        <v>62700</v>
      </c>
      <c r="I523" s="186">
        <v>120000</v>
      </c>
      <c r="J523" s="186">
        <v>322500</v>
      </c>
      <c r="K523" s="186">
        <v>66900</v>
      </c>
      <c r="L523" s="186">
        <v>707000</v>
      </c>
      <c r="M523" s="186">
        <v>47300</v>
      </c>
      <c r="N523" s="186">
        <v>42800</v>
      </c>
      <c r="O523" s="186">
        <v>72400</v>
      </c>
      <c r="P523" s="186">
        <v>222500</v>
      </c>
      <c r="Q523" s="186">
        <v>581000</v>
      </c>
      <c r="R523" s="186">
        <v>49700</v>
      </c>
      <c r="S523" s="186">
        <v>48550</v>
      </c>
      <c r="T523" s="186">
        <v>366000</v>
      </c>
      <c r="U523" s="186">
        <v>19900</v>
      </c>
      <c r="V523" s="186">
        <v>22550</v>
      </c>
      <c r="W523" s="186">
        <v>42000</v>
      </c>
      <c r="X523" s="186">
        <v>29400</v>
      </c>
      <c r="Y523" s="186">
        <v>82700</v>
      </c>
      <c r="Z523" s="186">
        <v>33500</v>
      </c>
      <c r="AA523" s="186"/>
      <c r="AB523" s="186">
        <v>44800</v>
      </c>
      <c r="AC523" s="186">
        <v>44800</v>
      </c>
      <c r="AD523" s="186">
        <v>84100</v>
      </c>
      <c r="AE523" s="186">
        <v>91200</v>
      </c>
      <c r="AF523" s="186">
        <v>62900</v>
      </c>
      <c r="AG523" s="186">
        <v>42900</v>
      </c>
      <c r="AH523" s="186">
        <v>85900</v>
      </c>
      <c r="AI523" s="186">
        <v>86000</v>
      </c>
      <c r="AJ523" s="186">
        <v>134000</v>
      </c>
      <c r="AK523" s="186"/>
      <c r="AL523" s="186">
        <v>45150</v>
      </c>
      <c r="AM523" s="186">
        <v>85600</v>
      </c>
      <c r="AN523" s="186">
        <v>78300</v>
      </c>
      <c r="AO523" s="186">
        <v>44000</v>
      </c>
      <c r="AP523" s="186">
        <v>20900</v>
      </c>
      <c r="AQ523" s="186">
        <v>146000</v>
      </c>
      <c r="AR523" s="186">
        <v>98600</v>
      </c>
      <c r="AS523" s="186">
        <v>555000</v>
      </c>
      <c r="AT523" s="186">
        <v>158000</v>
      </c>
      <c r="AU523" s="186">
        <v>117500</v>
      </c>
      <c r="AV523" s="186">
        <v>203500</v>
      </c>
      <c r="AW523" s="186">
        <v>72200</v>
      </c>
      <c r="AX523" s="186">
        <v>15000</v>
      </c>
      <c r="AY523" s="189">
        <v>234.14</v>
      </c>
      <c r="AZ523" s="189">
        <v>13636.41</v>
      </c>
      <c r="BA523" s="268">
        <v>14012.2</v>
      </c>
    </row>
    <row r="524" spans="1:53" x14ac:dyDescent="0.25">
      <c r="A524" s="275">
        <v>39593</v>
      </c>
      <c r="B524" s="186">
        <v>64600</v>
      </c>
      <c r="C524" s="186">
        <v>12350</v>
      </c>
      <c r="D524" s="186">
        <v>18400</v>
      </c>
      <c r="E524" s="186">
        <v>17150</v>
      </c>
      <c r="F524" s="186">
        <v>46500</v>
      </c>
      <c r="G524" s="186">
        <v>21600</v>
      </c>
      <c r="H524" s="186">
        <v>62700</v>
      </c>
      <c r="I524" s="186">
        <v>120000</v>
      </c>
      <c r="J524" s="186">
        <v>322500</v>
      </c>
      <c r="K524" s="186">
        <v>66900</v>
      </c>
      <c r="L524" s="186">
        <v>707000</v>
      </c>
      <c r="M524" s="186">
        <v>47300</v>
      </c>
      <c r="N524" s="186">
        <v>42800</v>
      </c>
      <c r="O524" s="186">
        <v>72400</v>
      </c>
      <c r="P524" s="186">
        <v>222500</v>
      </c>
      <c r="Q524" s="186">
        <v>581000</v>
      </c>
      <c r="R524" s="186">
        <v>49700</v>
      </c>
      <c r="S524" s="186">
        <v>48550</v>
      </c>
      <c r="T524" s="186">
        <v>366000</v>
      </c>
      <c r="U524" s="186">
        <v>19900</v>
      </c>
      <c r="V524" s="186">
        <v>22550</v>
      </c>
      <c r="W524" s="186">
        <v>42000</v>
      </c>
      <c r="X524" s="186">
        <v>29400</v>
      </c>
      <c r="Y524" s="186">
        <v>82700</v>
      </c>
      <c r="Z524" s="186">
        <v>33500</v>
      </c>
      <c r="AA524" s="186"/>
      <c r="AB524" s="186">
        <v>44800</v>
      </c>
      <c r="AC524" s="186">
        <v>44800</v>
      </c>
      <c r="AD524" s="186">
        <v>84100</v>
      </c>
      <c r="AE524" s="186">
        <v>91200</v>
      </c>
      <c r="AF524" s="186">
        <v>62900</v>
      </c>
      <c r="AG524" s="186">
        <v>42900</v>
      </c>
      <c r="AH524" s="186">
        <v>85900</v>
      </c>
      <c r="AI524" s="186">
        <v>86000</v>
      </c>
      <c r="AJ524" s="186">
        <v>134000</v>
      </c>
      <c r="AK524" s="186"/>
      <c r="AL524" s="186">
        <v>45150</v>
      </c>
      <c r="AM524" s="186">
        <v>85600</v>
      </c>
      <c r="AN524" s="186">
        <v>78300</v>
      </c>
      <c r="AO524" s="186">
        <v>44000</v>
      </c>
      <c r="AP524" s="186">
        <v>20900</v>
      </c>
      <c r="AQ524" s="186">
        <v>146000</v>
      </c>
      <c r="AR524" s="186">
        <v>98600</v>
      </c>
      <c r="AS524" s="186">
        <v>555000</v>
      </c>
      <c r="AT524" s="186">
        <v>158000</v>
      </c>
      <c r="AU524" s="186">
        <v>117500</v>
      </c>
      <c r="AV524" s="186">
        <v>203500</v>
      </c>
      <c r="AW524" s="186">
        <v>72200</v>
      </c>
      <c r="AX524" s="186">
        <v>15000</v>
      </c>
      <c r="AY524" s="189">
        <v>234.14</v>
      </c>
      <c r="AZ524" s="189">
        <v>13636.41</v>
      </c>
      <c r="BA524" s="268">
        <v>14012.2</v>
      </c>
    </row>
    <row r="525" spans="1:53" x14ac:dyDescent="0.25">
      <c r="A525" s="275">
        <v>39594</v>
      </c>
      <c r="B525" s="186">
        <v>65000</v>
      </c>
      <c r="C525" s="186">
        <v>12500</v>
      </c>
      <c r="D525" s="186">
        <v>18750</v>
      </c>
      <c r="E525" s="186">
        <v>17150</v>
      </c>
      <c r="F525" s="186">
        <v>46300</v>
      </c>
      <c r="G525" s="186">
        <v>21400</v>
      </c>
      <c r="H525" s="186">
        <v>60600</v>
      </c>
      <c r="I525" s="186">
        <v>120000</v>
      </c>
      <c r="J525" s="186">
        <v>320000</v>
      </c>
      <c r="K525" s="186">
        <v>65400</v>
      </c>
      <c r="L525" s="186">
        <v>679000</v>
      </c>
      <c r="M525" s="186">
        <v>46250</v>
      </c>
      <c r="N525" s="186">
        <v>41150</v>
      </c>
      <c r="O525" s="186">
        <v>71700</v>
      </c>
      <c r="P525" s="186">
        <v>220000</v>
      </c>
      <c r="Q525" s="186">
        <v>560000</v>
      </c>
      <c r="R525" s="186">
        <v>49300</v>
      </c>
      <c r="S525" s="186">
        <v>47350</v>
      </c>
      <c r="T525" s="186">
        <v>365000</v>
      </c>
      <c r="U525" s="186">
        <v>19850</v>
      </c>
      <c r="V525" s="186">
        <v>22250</v>
      </c>
      <c r="W525" s="186">
        <v>41850</v>
      </c>
      <c r="X525" s="186">
        <v>28600</v>
      </c>
      <c r="Y525" s="186">
        <v>79300</v>
      </c>
      <c r="Z525" s="186">
        <v>33800</v>
      </c>
      <c r="AA525" s="186"/>
      <c r="AB525" s="186">
        <v>44000</v>
      </c>
      <c r="AC525" s="186">
        <v>43550</v>
      </c>
      <c r="AD525" s="186">
        <v>85100</v>
      </c>
      <c r="AE525" s="186">
        <v>90300</v>
      </c>
      <c r="AF525" s="186">
        <v>64000</v>
      </c>
      <c r="AG525" s="186">
        <v>40700</v>
      </c>
      <c r="AH525" s="186">
        <v>85000</v>
      </c>
      <c r="AI525" s="186">
        <v>84200</v>
      </c>
      <c r="AJ525" s="186">
        <v>136000</v>
      </c>
      <c r="AK525" s="186"/>
      <c r="AL525" s="186">
        <v>45350</v>
      </c>
      <c r="AM525" s="186">
        <v>84600</v>
      </c>
      <c r="AN525" s="186">
        <v>74500</v>
      </c>
      <c r="AO525" s="186">
        <v>43900</v>
      </c>
      <c r="AP525" s="186">
        <v>19950</v>
      </c>
      <c r="AQ525" s="186">
        <v>140500</v>
      </c>
      <c r="AR525" s="186">
        <v>94200</v>
      </c>
      <c r="AS525" s="186">
        <v>548000</v>
      </c>
      <c r="AT525" s="186">
        <v>159000</v>
      </c>
      <c r="AU525" s="186">
        <v>118500</v>
      </c>
      <c r="AV525" s="186">
        <v>201500</v>
      </c>
      <c r="AW525" s="186">
        <v>71900</v>
      </c>
      <c r="AX525" s="186">
        <v>15050</v>
      </c>
      <c r="AY525" s="189">
        <v>230.43</v>
      </c>
      <c r="AZ525" s="189">
        <v>13221.28</v>
      </c>
      <c r="BA525" s="268">
        <v>13690.19</v>
      </c>
    </row>
    <row r="526" spans="1:53" x14ac:dyDescent="0.25">
      <c r="A526" s="275">
        <v>39595</v>
      </c>
      <c r="B526" s="186">
        <v>65200</v>
      </c>
      <c r="C526" s="186">
        <v>12300</v>
      </c>
      <c r="D526" s="186">
        <v>18800</v>
      </c>
      <c r="E526" s="186">
        <v>17050</v>
      </c>
      <c r="F526" s="186">
        <v>47700</v>
      </c>
      <c r="G526" s="186">
        <v>21450</v>
      </c>
      <c r="H526" s="186">
        <v>61500</v>
      </c>
      <c r="I526" s="186">
        <v>121500</v>
      </c>
      <c r="J526" s="186">
        <v>326500</v>
      </c>
      <c r="K526" s="186">
        <v>65700</v>
      </c>
      <c r="L526" s="186">
        <v>702000</v>
      </c>
      <c r="M526" s="186">
        <v>46950</v>
      </c>
      <c r="N526" s="186">
        <v>41700</v>
      </c>
      <c r="O526" s="186">
        <v>73500</v>
      </c>
      <c r="P526" s="186">
        <v>221000</v>
      </c>
      <c r="Q526" s="186">
        <v>573000</v>
      </c>
      <c r="R526" s="186">
        <v>50000</v>
      </c>
      <c r="S526" s="186">
        <v>46550</v>
      </c>
      <c r="T526" s="186">
        <v>365000</v>
      </c>
      <c r="U526" s="186">
        <v>20000</v>
      </c>
      <c r="V526" s="186">
        <v>22000</v>
      </c>
      <c r="W526" s="186">
        <v>42000</v>
      </c>
      <c r="X526" s="186">
        <v>29450</v>
      </c>
      <c r="Y526" s="186">
        <v>79300</v>
      </c>
      <c r="Z526" s="186">
        <v>34000</v>
      </c>
      <c r="AA526" s="186"/>
      <c r="AB526" s="186">
        <v>45250</v>
      </c>
      <c r="AC526" s="186">
        <v>42950</v>
      </c>
      <c r="AD526" s="186">
        <v>85700</v>
      </c>
      <c r="AE526" s="186">
        <v>90600</v>
      </c>
      <c r="AF526" s="186">
        <v>65700</v>
      </c>
      <c r="AG526" s="186">
        <v>40500</v>
      </c>
      <c r="AH526" s="186">
        <v>85800</v>
      </c>
      <c r="AI526" s="186">
        <v>83400</v>
      </c>
      <c r="AJ526" s="186">
        <v>140500</v>
      </c>
      <c r="AK526" s="186"/>
      <c r="AL526" s="186">
        <v>47550</v>
      </c>
      <c r="AM526" s="186">
        <v>87000</v>
      </c>
      <c r="AN526" s="186">
        <v>75400</v>
      </c>
      <c r="AO526" s="186">
        <v>44200</v>
      </c>
      <c r="AP526" s="186">
        <v>19950</v>
      </c>
      <c r="AQ526" s="186">
        <v>139000</v>
      </c>
      <c r="AR526" s="186">
        <v>97000</v>
      </c>
      <c r="AS526" s="186">
        <v>558000</v>
      </c>
      <c r="AT526" s="186">
        <v>164500</v>
      </c>
      <c r="AU526" s="186">
        <v>128500</v>
      </c>
      <c r="AV526" s="186">
        <v>203000</v>
      </c>
      <c r="AW526" s="186">
        <v>75100</v>
      </c>
      <c r="AX526" s="186">
        <v>14800</v>
      </c>
      <c r="AY526" s="189">
        <v>233.97</v>
      </c>
      <c r="AZ526" s="189">
        <v>13330.08</v>
      </c>
      <c r="BA526" s="268">
        <v>13893.31</v>
      </c>
    </row>
    <row r="527" spans="1:53" x14ac:dyDescent="0.25">
      <c r="A527" s="275">
        <v>39596</v>
      </c>
      <c r="B527" s="186">
        <v>64500</v>
      </c>
      <c r="C527" s="186">
        <v>11950</v>
      </c>
      <c r="D527" s="186">
        <v>18800</v>
      </c>
      <c r="E527" s="186">
        <v>17000</v>
      </c>
      <c r="F527" s="186">
        <v>46800</v>
      </c>
      <c r="G527" s="186">
        <v>21050</v>
      </c>
      <c r="H527" s="186">
        <v>60500</v>
      </c>
      <c r="I527" s="186">
        <v>118000</v>
      </c>
      <c r="J527" s="186">
        <v>332000</v>
      </c>
      <c r="K527" s="186">
        <v>65000</v>
      </c>
      <c r="L527" s="186">
        <v>692000</v>
      </c>
      <c r="M527" s="186">
        <v>46000</v>
      </c>
      <c r="N527" s="186">
        <v>41900</v>
      </c>
      <c r="O527" s="186">
        <v>72200</v>
      </c>
      <c r="P527" s="186">
        <v>214500</v>
      </c>
      <c r="Q527" s="186">
        <v>577000</v>
      </c>
      <c r="R527" s="186">
        <v>50300</v>
      </c>
      <c r="S527" s="186">
        <v>45000</v>
      </c>
      <c r="T527" s="186">
        <v>362000</v>
      </c>
      <c r="U527" s="186">
        <v>19650</v>
      </c>
      <c r="V527" s="186">
        <v>21650</v>
      </c>
      <c r="W527" s="186">
        <v>41500</v>
      </c>
      <c r="X527" s="186">
        <v>29450</v>
      </c>
      <c r="Y527" s="186">
        <v>76200</v>
      </c>
      <c r="Z527" s="186">
        <v>33550</v>
      </c>
      <c r="AA527" s="186"/>
      <c r="AB527" s="186">
        <v>45600</v>
      </c>
      <c r="AC527" s="186">
        <v>40750</v>
      </c>
      <c r="AD527" s="186">
        <v>84700</v>
      </c>
      <c r="AE527" s="186">
        <v>87600</v>
      </c>
      <c r="AF527" s="186">
        <v>65600</v>
      </c>
      <c r="AG527" s="186">
        <v>39850</v>
      </c>
      <c r="AH527" s="186">
        <v>81200</v>
      </c>
      <c r="AI527" s="186">
        <v>81800</v>
      </c>
      <c r="AJ527" s="186">
        <v>139500</v>
      </c>
      <c r="AK527" s="186"/>
      <c r="AL527" s="186">
        <v>47500</v>
      </c>
      <c r="AM527" s="186">
        <v>87100</v>
      </c>
      <c r="AN527" s="186">
        <v>73700</v>
      </c>
      <c r="AO527" s="186">
        <v>43700</v>
      </c>
      <c r="AP527" s="186">
        <v>19900</v>
      </c>
      <c r="AQ527" s="186">
        <v>134000</v>
      </c>
      <c r="AR527" s="186">
        <v>95700</v>
      </c>
      <c r="AS527" s="186">
        <v>550000</v>
      </c>
      <c r="AT527" s="186">
        <v>159000</v>
      </c>
      <c r="AU527" s="186">
        <v>123500</v>
      </c>
      <c r="AV527" s="186">
        <v>204500</v>
      </c>
      <c r="AW527" s="186">
        <v>74000</v>
      </c>
      <c r="AX527" s="186">
        <v>15000</v>
      </c>
      <c r="AY527" s="189">
        <v>231.17</v>
      </c>
      <c r="AZ527" s="189">
        <v>13374.74</v>
      </c>
      <c r="BA527" s="268">
        <v>13709.44</v>
      </c>
    </row>
    <row r="528" spans="1:53" x14ac:dyDescent="0.25">
      <c r="A528" s="275">
        <v>39597</v>
      </c>
      <c r="B528" s="186">
        <v>65000</v>
      </c>
      <c r="C528" s="186">
        <v>12150</v>
      </c>
      <c r="D528" s="186">
        <v>18400</v>
      </c>
      <c r="E528" s="186">
        <v>17400</v>
      </c>
      <c r="F528" s="186">
        <v>47350</v>
      </c>
      <c r="G528" s="186">
        <v>21150</v>
      </c>
      <c r="H528" s="186">
        <v>61700</v>
      </c>
      <c r="I528" s="186">
        <v>122000</v>
      </c>
      <c r="J528" s="186">
        <v>339000</v>
      </c>
      <c r="K528" s="186">
        <v>67300</v>
      </c>
      <c r="L528" s="186">
        <v>730000</v>
      </c>
      <c r="M528" s="186">
        <v>46700</v>
      </c>
      <c r="N528" s="186">
        <v>42700</v>
      </c>
      <c r="O528" s="186">
        <v>72700</v>
      </c>
      <c r="P528" s="186">
        <v>219000</v>
      </c>
      <c r="Q528" s="186">
        <v>594000</v>
      </c>
      <c r="R528" s="186">
        <v>51600</v>
      </c>
      <c r="S528" s="186">
        <v>48050</v>
      </c>
      <c r="T528" s="186">
        <v>371500</v>
      </c>
      <c r="U528" s="186">
        <v>18900</v>
      </c>
      <c r="V528" s="186">
        <v>21500</v>
      </c>
      <c r="W528" s="186">
        <v>41950</v>
      </c>
      <c r="X528" s="186">
        <v>29900</v>
      </c>
      <c r="Y528" s="186">
        <v>79100</v>
      </c>
      <c r="Z528" s="186">
        <v>33550</v>
      </c>
      <c r="AA528" s="186"/>
      <c r="AB528" s="186">
        <v>46150</v>
      </c>
      <c r="AC528" s="186">
        <v>42000</v>
      </c>
      <c r="AD528" s="186">
        <v>85600</v>
      </c>
      <c r="AE528" s="186">
        <v>90300</v>
      </c>
      <c r="AF528" s="186">
        <v>64900</v>
      </c>
      <c r="AG528" s="186">
        <v>39900</v>
      </c>
      <c r="AH528" s="186">
        <v>81500</v>
      </c>
      <c r="AI528" s="186">
        <v>83500</v>
      </c>
      <c r="AJ528" s="186">
        <v>135500</v>
      </c>
      <c r="AK528" s="186"/>
      <c r="AL528" s="186">
        <v>46900</v>
      </c>
      <c r="AM528" s="186">
        <v>89000</v>
      </c>
      <c r="AN528" s="186">
        <v>77700</v>
      </c>
      <c r="AO528" s="186">
        <v>43500</v>
      </c>
      <c r="AP528" s="186">
        <v>21000</v>
      </c>
      <c r="AQ528" s="186">
        <v>141500</v>
      </c>
      <c r="AR528" s="186">
        <v>97900</v>
      </c>
      <c r="AS528" s="186">
        <v>569000</v>
      </c>
      <c r="AT528" s="186">
        <v>161000</v>
      </c>
      <c r="AU528" s="186">
        <v>126000</v>
      </c>
      <c r="AV528" s="186">
        <v>203000</v>
      </c>
      <c r="AW528" s="186">
        <v>73800</v>
      </c>
      <c r="AX528" s="186">
        <v>15500</v>
      </c>
      <c r="AY528" s="189">
        <v>236.39</v>
      </c>
      <c r="AZ528" s="189">
        <v>13511.86</v>
      </c>
      <c r="BA528" s="268">
        <v>14124.47</v>
      </c>
    </row>
    <row r="529" spans="1:53" x14ac:dyDescent="0.25">
      <c r="A529" s="275">
        <v>39598</v>
      </c>
      <c r="B529" s="186">
        <v>63900</v>
      </c>
      <c r="C529" s="186">
        <v>12200</v>
      </c>
      <c r="D529" s="186">
        <v>18550</v>
      </c>
      <c r="E529" s="186">
        <v>18000</v>
      </c>
      <c r="F529" s="186">
        <v>46800</v>
      </c>
      <c r="G529" s="186">
        <v>21550</v>
      </c>
      <c r="H529" s="186">
        <v>60400</v>
      </c>
      <c r="I529" s="186">
        <v>122500</v>
      </c>
      <c r="J529" s="186">
        <v>347000</v>
      </c>
      <c r="K529" s="186">
        <v>68700</v>
      </c>
      <c r="L529" s="186">
        <v>741000</v>
      </c>
      <c r="M529" s="186">
        <v>48000</v>
      </c>
      <c r="N529" s="186">
        <v>42850</v>
      </c>
      <c r="O529" s="186">
        <v>73900</v>
      </c>
      <c r="P529" s="186">
        <v>223500</v>
      </c>
      <c r="Q529" s="186">
        <v>598000</v>
      </c>
      <c r="R529" s="186">
        <v>51500</v>
      </c>
      <c r="S529" s="186">
        <v>48000</v>
      </c>
      <c r="T529" s="186">
        <v>375000</v>
      </c>
      <c r="U529" s="186">
        <v>19350</v>
      </c>
      <c r="V529" s="186">
        <v>21850</v>
      </c>
      <c r="W529" s="186">
        <v>43000</v>
      </c>
      <c r="X529" s="186">
        <v>31000</v>
      </c>
      <c r="Y529" s="186">
        <v>78900</v>
      </c>
      <c r="Z529" s="186">
        <v>33350</v>
      </c>
      <c r="AA529" s="186"/>
      <c r="AB529" s="186">
        <v>46950</v>
      </c>
      <c r="AC529" s="186">
        <v>41800</v>
      </c>
      <c r="AD529" s="186">
        <v>87900</v>
      </c>
      <c r="AE529" s="186">
        <v>91800</v>
      </c>
      <c r="AF529" s="186">
        <v>62900</v>
      </c>
      <c r="AG529" s="186">
        <v>36800</v>
      </c>
      <c r="AH529" s="186">
        <v>82700</v>
      </c>
      <c r="AI529" s="186">
        <v>84000</v>
      </c>
      <c r="AJ529" s="186">
        <v>129500</v>
      </c>
      <c r="AK529" s="186"/>
      <c r="AL529" s="186">
        <v>46150</v>
      </c>
      <c r="AM529" s="186">
        <v>89400</v>
      </c>
      <c r="AN529" s="186">
        <v>80500</v>
      </c>
      <c r="AO529" s="186">
        <v>45500</v>
      </c>
      <c r="AP529" s="186">
        <v>20100</v>
      </c>
      <c r="AQ529" s="186">
        <v>143000</v>
      </c>
      <c r="AR529" s="186">
        <v>97900</v>
      </c>
      <c r="AS529" s="186">
        <v>559000</v>
      </c>
      <c r="AT529" s="186">
        <v>162000</v>
      </c>
      <c r="AU529" s="186">
        <v>128000</v>
      </c>
      <c r="AV529" s="186">
        <v>203500</v>
      </c>
      <c r="AW529" s="186">
        <v>73900</v>
      </c>
      <c r="AX529" s="186">
        <v>15350</v>
      </c>
      <c r="AY529" s="189">
        <v>237.46</v>
      </c>
      <c r="AZ529" s="189">
        <v>13770.51</v>
      </c>
      <c r="BA529" s="268">
        <v>14338.54</v>
      </c>
    </row>
    <row r="530" spans="1:53" x14ac:dyDescent="0.25">
      <c r="A530" s="275">
        <v>39599</v>
      </c>
      <c r="B530" s="186">
        <v>63900</v>
      </c>
      <c r="C530" s="186">
        <v>12200</v>
      </c>
      <c r="D530" s="186">
        <v>18550</v>
      </c>
      <c r="E530" s="186">
        <v>18000</v>
      </c>
      <c r="F530" s="186">
        <v>46800</v>
      </c>
      <c r="G530" s="186">
        <v>21550</v>
      </c>
      <c r="H530" s="186">
        <v>60400</v>
      </c>
      <c r="I530" s="186">
        <v>122500</v>
      </c>
      <c r="J530" s="186">
        <v>347000</v>
      </c>
      <c r="K530" s="186">
        <v>68700</v>
      </c>
      <c r="L530" s="186">
        <v>741000</v>
      </c>
      <c r="M530" s="186">
        <v>48000</v>
      </c>
      <c r="N530" s="186">
        <v>42850</v>
      </c>
      <c r="O530" s="186">
        <v>73900</v>
      </c>
      <c r="P530" s="186">
        <v>223500</v>
      </c>
      <c r="Q530" s="186">
        <v>598000</v>
      </c>
      <c r="R530" s="186">
        <v>51500</v>
      </c>
      <c r="S530" s="186">
        <v>48000</v>
      </c>
      <c r="T530" s="186">
        <v>375000</v>
      </c>
      <c r="U530" s="186">
        <v>19350</v>
      </c>
      <c r="V530" s="186">
        <v>21850</v>
      </c>
      <c r="W530" s="186">
        <v>43000</v>
      </c>
      <c r="X530" s="186">
        <v>31000</v>
      </c>
      <c r="Y530" s="186">
        <v>78900</v>
      </c>
      <c r="Z530" s="186">
        <v>33350</v>
      </c>
      <c r="AA530" s="186"/>
      <c r="AB530" s="186">
        <v>46950</v>
      </c>
      <c r="AC530" s="186">
        <v>41800</v>
      </c>
      <c r="AD530" s="186">
        <v>87900</v>
      </c>
      <c r="AE530" s="186">
        <v>91800</v>
      </c>
      <c r="AF530" s="186">
        <v>62900</v>
      </c>
      <c r="AG530" s="186">
        <v>36800</v>
      </c>
      <c r="AH530" s="186">
        <v>82700</v>
      </c>
      <c r="AI530" s="186">
        <v>84000</v>
      </c>
      <c r="AJ530" s="186">
        <v>129500</v>
      </c>
      <c r="AK530" s="186"/>
      <c r="AL530" s="186">
        <v>46150</v>
      </c>
      <c r="AM530" s="186">
        <v>89400</v>
      </c>
      <c r="AN530" s="186">
        <v>80500</v>
      </c>
      <c r="AO530" s="186">
        <v>45500</v>
      </c>
      <c r="AP530" s="186">
        <v>20100</v>
      </c>
      <c r="AQ530" s="186">
        <v>143000</v>
      </c>
      <c r="AR530" s="186">
        <v>97900</v>
      </c>
      <c r="AS530" s="186">
        <v>559000</v>
      </c>
      <c r="AT530" s="186">
        <v>162000</v>
      </c>
      <c r="AU530" s="186">
        <v>128000</v>
      </c>
      <c r="AV530" s="186">
        <v>203500</v>
      </c>
      <c r="AW530" s="186">
        <v>73900</v>
      </c>
      <c r="AX530" s="186">
        <v>15350</v>
      </c>
      <c r="AY530" s="189">
        <v>237.46</v>
      </c>
      <c r="AZ530" s="189">
        <v>13770.51</v>
      </c>
      <c r="BA530" s="268">
        <v>14338.54</v>
      </c>
    </row>
    <row r="531" spans="1:53" x14ac:dyDescent="0.25">
      <c r="A531" s="275">
        <v>39600</v>
      </c>
      <c r="B531" s="186">
        <v>63900</v>
      </c>
      <c r="C531" s="186">
        <v>12200</v>
      </c>
      <c r="D531" s="186">
        <v>18550</v>
      </c>
      <c r="E531" s="186">
        <v>18000</v>
      </c>
      <c r="F531" s="186">
        <v>46800</v>
      </c>
      <c r="G531" s="186">
        <v>21550</v>
      </c>
      <c r="H531" s="186">
        <v>60400</v>
      </c>
      <c r="I531" s="186">
        <v>122500</v>
      </c>
      <c r="J531" s="186">
        <v>347000</v>
      </c>
      <c r="K531" s="186">
        <v>68700</v>
      </c>
      <c r="L531" s="186">
        <v>741000</v>
      </c>
      <c r="M531" s="186">
        <v>48000</v>
      </c>
      <c r="N531" s="186">
        <v>42850</v>
      </c>
      <c r="O531" s="186">
        <v>73900</v>
      </c>
      <c r="P531" s="186">
        <v>223500</v>
      </c>
      <c r="Q531" s="186">
        <v>598000</v>
      </c>
      <c r="R531" s="186">
        <v>51500</v>
      </c>
      <c r="S531" s="186">
        <v>48000</v>
      </c>
      <c r="T531" s="186">
        <v>375000</v>
      </c>
      <c r="U531" s="186">
        <v>19350</v>
      </c>
      <c r="V531" s="186">
        <v>21850</v>
      </c>
      <c r="W531" s="186">
        <v>43000</v>
      </c>
      <c r="X531" s="186">
        <v>31000</v>
      </c>
      <c r="Y531" s="186">
        <v>78900</v>
      </c>
      <c r="Z531" s="186">
        <v>33350</v>
      </c>
      <c r="AA531" s="186"/>
      <c r="AB531" s="186">
        <v>46950</v>
      </c>
      <c r="AC531" s="186">
        <v>41800</v>
      </c>
      <c r="AD531" s="186">
        <v>87900</v>
      </c>
      <c r="AE531" s="186">
        <v>91800</v>
      </c>
      <c r="AF531" s="186">
        <v>62900</v>
      </c>
      <c r="AG531" s="186">
        <v>36800</v>
      </c>
      <c r="AH531" s="186">
        <v>82700</v>
      </c>
      <c r="AI531" s="186">
        <v>84000</v>
      </c>
      <c r="AJ531" s="186">
        <v>129500</v>
      </c>
      <c r="AK531" s="186"/>
      <c r="AL531" s="186">
        <v>46150</v>
      </c>
      <c r="AM531" s="186">
        <v>89400</v>
      </c>
      <c r="AN531" s="186">
        <v>80500</v>
      </c>
      <c r="AO531" s="186">
        <v>45500</v>
      </c>
      <c r="AP531" s="186">
        <v>20100</v>
      </c>
      <c r="AQ531" s="186">
        <v>143000</v>
      </c>
      <c r="AR531" s="186">
        <v>97900</v>
      </c>
      <c r="AS531" s="186">
        <v>559000</v>
      </c>
      <c r="AT531" s="186">
        <v>162000</v>
      </c>
      <c r="AU531" s="186">
        <v>128000</v>
      </c>
      <c r="AV531" s="186">
        <v>203500</v>
      </c>
      <c r="AW531" s="186">
        <v>73900</v>
      </c>
      <c r="AX531" s="186">
        <v>15350</v>
      </c>
      <c r="AY531" s="189">
        <v>237.46</v>
      </c>
      <c r="AZ531" s="189">
        <v>13770.51</v>
      </c>
      <c r="BA531" s="268">
        <v>14338.54</v>
      </c>
    </row>
    <row r="532" spans="1:53" x14ac:dyDescent="0.25">
      <c r="A532" s="275">
        <v>39601</v>
      </c>
      <c r="B532" s="186">
        <v>64100</v>
      </c>
      <c r="C532" s="186">
        <v>11800</v>
      </c>
      <c r="D532" s="186">
        <v>18000</v>
      </c>
      <c r="E532" s="186">
        <v>17800</v>
      </c>
      <c r="F532" s="186">
        <v>48500</v>
      </c>
      <c r="G532" s="186">
        <v>21300</v>
      </c>
      <c r="H532" s="186">
        <v>60900</v>
      </c>
      <c r="I532" s="186">
        <v>120500</v>
      </c>
      <c r="J532" s="186">
        <v>349500</v>
      </c>
      <c r="K532" s="186">
        <v>68900</v>
      </c>
      <c r="L532" s="186">
        <v>726000</v>
      </c>
      <c r="M532" s="186">
        <v>47500</v>
      </c>
      <c r="N532" s="186">
        <v>44000</v>
      </c>
      <c r="O532" s="186">
        <v>74400</v>
      </c>
      <c r="P532" s="186">
        <v>218000</v>
      </c>
      <c r="Q532" s="186">
        <v>593000</v>
      </c>
      <c r="R532" s="186">
        <v>51300</v>
      </c>
      <c r="S532" s="186">
        <v>48350</v>
      </c>
      <c r="T532" s="186">
        <v>383000</v>
      </c>
      <c r="U532" s="186">
        <v>19150</v>
      </c>
      <c r="V532" s="186">
        <v>21800</v>
      </c>
      <c r="W532" s="186">
        <v>42150</v>
      </c>
      <c r="X532" s="186">
        <v>30350</v>
      </c>
      <c r="Y532" s="186">
        <v>80700</v>
      </c>
      <c r="Z532" s="186">
        <v>33200</v>
      </c>
      <c r="AA532" s="186"/>
      <c r="AB532" s="186">
        <v>47400</v>
      </c>
      <c r="AC532" s="186">
        <v>43500</v>
      </c>
      <c r="AD532" s="186">
        <v>86400</v>
      </c>
      <c r="AE532" s="186">
        <v>89300</v>
      </c>
      <c r="AF532" s="186">
        <v>63100</v>
      </c>
      <c r="AG532" s="186">
        <v>39400</v>
      </c>
      <c r="AH532" s="186">
        <v>82200</v>
      </c>
      <c r="AI532" s="186">
        <v>83400</v>
      </c>
      <c r="AJ532" s="186">
        <v>128500</v>
      </c>
      <c r="AK532" s="186"/>
      <c r="AL532" s="186">
        <v>46050</v>
      </c>
      <c r="AM532" s="186">
        <v>88300</v>
      </c>
      <c r="AN532" s="186">
        <v>78400</v>
      </c>
      <c r="AO532" s="186">
        <v>45300</v>
      </c>
      <c r="AP532" s="186">
        <v>20500</v>
      </c>
      <c r="AQ532" s="186">
        <v>143000</v>
      </c>
      <c r="AR532" s="186">
        <v>97300</v>
      </c>
      <c r="AS532" s="186">
        <v>575000</v>
      </c>
      <c r="AT532" s="186">
        <v>160500</v>
      </c>
      <c r="AU532" s="186">
        <v>125500</v>
      </c>
      <c r="AV532" s="186">
        <v>201500</v>
      </c>
      <c r="AW532" s="186">
        <v>73700</v>
      </c>
      <c r="AX532" s="186">
        <v>15200</v>
      </c>
      <c r="AY532" s="189">
        <v>236.78</v>
      </c>
      <c r="AZ532" s="189">
        <v>14026.37</v>
      </c>
      <c r="BA532" s="268">
        <v>14440.14</v>
      </c>
    </row>
    <row r="533" spans="1:53" x14ac:dyDescent="0.25">
      <c r="A533" s="275">
        <v>39602</v>
      </c>
      <c r="B533" s="186">
        <v>63400</v>
      </c>
      <c r="C533" s="186">
        <v>11250</v>
      </c>
      <c r="D533" s="186">
        <v>17800</v>
      </c>
      <c r="E533" s="186">
        <v>17250</v>
      </c>
      <c r="F533" s="186">
        <v>48550</v>
      </c>
      <c r="G533" s="186">
        <v>21150</v>
      </c>
      <c r="H533" s="186">
        <v>63400</v>
      </c>
      <c r="I533" s="186">
        <v>115500</v>
      </c>
      <c r="J533" s="186">
        <v>343000</v>
      </c>
      <c r="K533" s="186">
        <v>67300</v>
      </c>
      <c r="L533" s="186">
        <v>704000</v>
      </c>
      <c r="M533" s="186">
        <v>45950</v>
      </c>
      <c r="N533" s="186">
        <v>44300</v>
      </c>
      <c r="O533" s="186">
        <v>71000</v>
      </c>
      <c r="P533" s="186">
        <v>220000</v>
      </c>
      <c r="Q533" s="186">
        <v>576000</v>
      </c>
      <c r="R533" s="186">
        <v>50200</v>
      </c>
      <c r="S533" s="186">
        <v>50000</v>
      </c>
      <c r="T533" s="186">
        <v>386000</v>
      </c>
      <c r="U533" s="186">
        <v>19050</v>
      </c>
      <c r="V533" s="186">
        <v>21300</v>
      </c>
      <c r="W533" s="186">
        <v>41850</v>
      </c>
      <c r="X533" s="186">
        <v>30050</v>
      </c>
      <c r="Y533" s="186">
        <v>81400</v>
      </c>
      <c r="Z533" s="186">
        <v>32700</v>
      </c>
      <c r="AA533" s="186"/>
      <c r="AB533" s="186">
        <v>45800</v>
      </c>
      <c r="AC533" s="186">
        <v>42750</v>
      </c>
      <c r="AD533" s="186">
        <v>84300</v>
      </c>
      <c r="AE533" s="186">
        <v>86400</v>
      </c>
      <c r="AF533" s="186">
        <v>60300</v>
      </c>
      <c r="AG533" s="186">
        <v>39650</v>
      </c>
      <c r="AH533" s="186">
        <v>81500</v>
      </c>
      <c r="AI533" s="186">
        <v>79300</v>
      </c>
      <c r="AJ533" s="186">
        <v>127000</v>
      </c>
      <c r="AK533" s="186"/>
      <c r="AL533" s="186">
        <v>45700</v>
      </c>
      <c r="AM533" s="186">
        <v>87500</v>
      </c>
      <c r="AN533" s="186">
        <v>75700</v>
      </c>
      <c r="AO533" s="186">
        <v>43200</v>
      </c>
      <c r="AP533" s="186">
        <v>21500</v>
      </c>
      <c r="AQ533" s="186">
        <v>137500</v>
      </c>
      <c r="AR533" s="186">
        <v>93500</v>
      </c>
      <c r="AS533" s="186">
        <v>585000</v>
      </c>
      <c r="AT533" s="186">
        <v>160000</v>
      </c>
      <c r="AU533" s="186">
        <v>122500</v>
      </c>
      <c r="AV533" s="186">
        <v>198000</v>
      </c>
      <c r="AW533" s="186">
        <v>71800</v>
      </c>
      <c r="AX533" s="186">
        <v>15000</v>
      </c>
      <c r="AY533" s="189">
        <v>233.14</v>
      </c>
      <c r="AZ533" s="189">
        <v>13621.98</v>
      </c>
      <c r="BA533" s="268">
        <v>14209.17</v>
      </c>
    </row>
    <row r="534" spans="1:53" x14ac:dyDescent="0.25">
      <c r="A534" s="275">
        <v>39603</v>
      </c>
      <c r="B534" s="186">
        <v>63900</v>
      </c>
      <c r="C534" s="186">
        <v>11500</v>
      </c>
      <c r="D534" s="186">
        <v>18050</v>
      </c>
      <c r="E534" s="186">
        <v>17350</v>
      </c>
      <c r="F534" s="186">
        <v>48750</v>
      </c>
      <c r="G534" s="186">
        <v>21050</v>
      </c>
      <c r="H534" s="186">
        <v>63200</v>
      </c>
      <c r="I534" s="186">
        <v>116500</v>
      </c>
      <c r="J534" s="186">
        <v>338000</v>
      </c>
      <c r="K534" s="186">
        <v>68000</v>
      </c>
      <c r="L534" s="186">
        <v>713000</v>
      </c>
      <c r="M534" s="186">
        <v>47500</v>
      </c>
      <c r="N534" s="186">
        <v>44200</v>
      </c>
      <c r="O534" s="186">
        <v>73000</v>
      </c>
      <c r="P534" s="186">
        <v>224000</v>
      </c>
      <c r="Q534" s="186">
        <v>579000</v>
      </c>
      <c r="R534" s="186">
        <v>50000</v>
      </c>
      <c r="S534" s="186">
        <v>51000</v>
      </c>
      <c r="T534" s="186">
        <v>386000</v>
      </c>
      <c r="U534" s="186">
        <v>18700</v>
      </c>
      <c r="V534" s="186">
        <v>21150</v>
      </c>
      <c r="W534" s="186">
        <v>42100</v>
      </c>
      <c r="X534" s="186">
        <v>30250</v>
      </c>
      <c r="Y534" s="186">
        <v>80200</v>
      </c>
      <c r="Z534" s="186">
        <v>32850</v>
      </c>
      <c r="AA534" s="186"/>
      <c r="AB534" s="186">
        <v>46900</v>
      </c>
      <c r="AC534" s="186">
        <v>43550</v>
      </c>
      <c r="AD534" s="186">
        <v>84100</v>
      </c>
      <c r="AE534" s="186">
        <v>87700</v>
      </c>
      <c r="AF534" s="186">
        <v>59300</v>
      </c>
      <c r="AG534" s="186">
        <v>40100</v>
      </c>
      <c r="AH534" s="186">
        <v>84100</v>
      </c>
      <c r="AI534" s="186">
        <v>80100</v>
      </c>
      <c r="AJ534" s="186">
        <v>126000</v>
      </c>
      <c r="AK534" s="186"/>
      <c r="AL534" s="186">
        <v>46300</v>
      </c>
      <c r="AM534" s="186">
        <v>90200</v>
      </c>
      <c r="AN534" s="186">
        <v>75600</v>
      </c>
      <c r="AO534" s="186">
        <v>43300</v>
      </c>
      <c r="AP534" s="186">
        <v>22400</v>
      </c>
      <c r="AQ534" s="186">
        <v>139000</v>
      </c>
      <c r="AR534" s="186">
        <v>98500</v>
      </c>
      <c r="AS534" s="186">
        <v>590000</v>
      </c>
      <c r="AT534" s="186">
        <v>158500</v>
      </c>
      <c r="AU534" s="186">
        <v>121000</v>
      </c>
      <c r="AV534" s="186">
        <v>197000</v>
      </c>
      <c r="AW534" s="186">
        <v>71300</v>
      </c>
      <c r="AX534" s="186">
        <v>14950</v>
      </c>
      <c r="AY534" s="189">
        <v>235.09</v>
      </c>
      <c r="AZ534" s="189">
        <v>13385.76</v>
      </c>
      <c r="BA534" s="268">
        <v>14435.57</v>
      </c>
    </row>
    <row r="535" spans="1:53" x14ac:dyDescent="0.25">
      <c r="A535" s="275">
        <v>39604</v>
      </c>
      <c r="B535" s="186">
        <v>64000</v>
      </c>
      <c r="C535" s="186">
        <v>11500</v>
      </c>
      <c r="D535" s="186">
        <v>17500</v>
      </c>
      <c r="E535" s="186">
        <v>17500</v>
      </c>
      <c r="F535" s="186">
        <v>47750</v>
      </c>
      <c r="G535" s="186">
        <v>21300</v>
      </c>
      <c r="H535" s="186">
        <v>63100</v>
      </c>
      <c r="I535" s="186">
        <v>122000</v>
      </c>
      <c r="J535" s="186">
        <v>333500</v>
      </c>
      <c r="K535" s="186">
        <v>67100</v>
      </c>
      <c r="L535" s="186">
        <v>709000</v>
      </c>
      <c r="M535" s="186">
        <v>46600</v>
      </c>
      <c r="N535" s="186">
        <v>44000</v>
      </c>
      <c r="O535" s="186">
        <v>73000</v>
      </c>
      <c r="P535" s="186">
        <v>233000</v>
      </c>
      <c r="Q535" s="186">
        <v>581000</v>
      </c>
      <c r="R535" s="186">
        <v>49350</v>
      </c>
      <c r="S535" s="186">
        <v>50100</v>
      </c>
      <c r="T535" s="186">
        <v>384000</v>
      </c>
      <c r="U535" s="186">
        <v>18350</v>
      </c>
      <c r="V535" s="186">
        <v>20850</v>
      </c>
      <c r="W535" s="186">
        <v>45250</v>
      </c>
      <c r="X535" s="186">
        <v>31300</v>
      </c>
      <c r="Y535" s="186">
        <v>78600</v>
      </c>
      <c r="Z535" s="186">
        <v>32850</v>
      </c>
      <c r="AA535" s="186"/>
      <c r="AB535" s="186">
        <v>47500</v>
      </c>
      <c r="AC535" s="186">
        <v>43150</v>
      </c>
      <c r="AD535" s="186">
        <v>81700</v>
      </c>
      <c r="AE535" s="186">
        <v>88400</v>
      </c>
      <c r="AF535" s="186">
        <v>57600</v>
      </c>
      <c r="AG535" s="186">
        <v>39250</v>
      </c>
      <c r="AH535" s="186">
        <v>83500</v>
      </c>
      <c r="AI535" s="186">
        <v>80900</v>
      </c>
      <c r="AJ535" s="186">
        <v>124000</v>
      </c>
      <c r="AK535" s="186"/>
      <c r="AL535" s="186">
        <v>46000</v>
      </c>
      <c r="AM535" s="186">
        <v>89500</v>
      </c>
      <c r="AN535" s="186">
        <v>74800</v>
      </c>
      <c r="AO535" s="186">
        <v>43050</v>
      </c>
      <c r="AP535" s="186">
        <v>23000</v>
      </c>
      <c r="AQ535" s="186">
        <v>140000</v>
      </c>
      <c r="AR535" s="186">
        <v>100000</v>
      </c>
      <c r="AS535" s="186">
        <v>585000</v>
      </c>
      <c r="AT535" s="186">
        <v>153500</v>
      </c>
      <c r="AU535" s="186">
        <v>117000</v>
      </c>
      <c r="AV535" s="186">
        <v>193500</v>
      </c>
      <c r="AW535" s="186">
        <v>70200</v>
      </c>
      <c r="AX535" s="186">
        <v>15250</v>
      </c>
      <c r="AY535" s="189">
        <v>234.76</v>
      </c>
      <c r="AZ535" s="189">
        <v>13355.04</v>
      </c>
      <c r="BA535" s="268">
        <v>14341.12</v>
      </c>
    </row>
    <row r="536" spans="1:53" x14ac:dyDescent="0.25">
      <c r="A536" s="275">
        <v>39605</v>
      </c>
      <c r="B536" s="186">
        <v>64000</v>
      </c>
      <c r="C536" s="186">
        <v>11500</v>
      </c>
      <c r="D536" s="186">
        <v>17500</v>
      </c>
      <c r="E536" s="186">
        <v>17500</v>
      </c>
      <c r="F536" s="186">
        <v>47750</v>
      </c>
      <c r="G536" s="186">
        <v>21300</v>
      </c>
      <c r="H536" s="186">
        <v>63100</v>
      </c>
      <c r="I536" s="186">
        <v>122000</v>
      </c>
      <c r="J536" s="186">
        <v>333500</v>
      </c>
      <c r="K536" s="186">
        <v>67100</v>
      </c>
      <c r="L536" s="186">
        <v>709000</v>
      </c>
      <c r="M536" s="186">
        <v>46600</v>
      </c>
      <c r="N536" s="186">
        <v>44000</v>
      </c>
      <c r="O536" s="186">
        <v>73000</v>
      </c>
      <c r="P536" s="186">
        <v>233000</v>
      </c>
      <c r="Q536" s="186">
        <v>581000</v>
      </c>
      <c r="R536" s="186">
        <v>49350</v>
      </c>
      <c r="S536" s="186">
        <v>50100</v>
      </c>
      <c r="T536" s="186">
        <v>384000</v>
      </c>
      <c r="U536" s="186">
        <v>18350</v>
      </c>
      <c r="V536" s="186">
        <v>20850</v>
      </c>
      <c r="W536" s="186">
        <v>45250</v>
      </c>
      <c r="X536" s="186">
        <v>31300</v>
      </c>
      <c r="Y536" s="186">
        <v>78600</v>
      </c>
      <c r="Z536" s="186">
        <v>32850</v>
      </c>
      <c r="AA536" s="186"/>
      <c r="AB536" s="186">
        <v>47500</v>
      </c>
      <c r="AC536" s="186">
        <v>43150</v>
      </c>
      <c r="AD536" s="186">
        <v>81700</v>
      </c>
      <c r="AE536" s="186">
        <v>88400</v>
      </c>
      <c r="AF536" s="186">
        <v>57600</v>
      </c>
      <c r="AG536" s="186">
        <v>39250</v>
      </c>
      <c r="AH536" s="186">
        <v>83500</v>
      </c>
      <c r="AI536" s="186">
        <v>80900</v>
      </c>
      <c r="AJ536" s="186">
        <v>124000</v>
      </c>
      <c r="AK536" s="186"/>
      <c r="AL536" s="186">
        <v>46000</v>
      </c>
      <c r="AM536" s="186">
        <v>89500</v>
      </c>
      <c r="AN536" s="186">
        <v>74800</v>
      </c>
      <c r="AO536" s="186">
        <v>43050</v>
      </c>
      <c r="AP536" s="186">
        <v>23000</v>
      </c>
      <c r="AQ536" s="186">
        <v>140000</v>
      </c>
      <c r="AR536" s="186">
        <v>100000</v>
      </c>
      <c r="AS536" s="186">
        <v>585000</v>
      </c>
      <c r="AT536" s="186">
        <v>153500</v>
      </c>
      <c r="AU536" s="186">
        <v>117000</v>
      </c>
      <c r="AV536" s="186">
        <v>193500</v>
      </c>
      <c r="AW536" s="186">
        <v>70200</v>
      </c>
      <c r="AX536" s="186">
        <v>15250</v>
      </c>
      <c r="AY536" s="189">
        <v>234.76</v>
      </c>
      <c r="AZ536" s="189">
        <v>13513.21</v>
      </c>
      <c r="BA536" s="268">
        <v>14489.44</v>
      </c>
    </row>
    <row r="537" spans="1:53" x14ac:dyDescent="0.25">
      <c r="A537" s="275">
        <v>39606</v>
      </c>
      <c r="B537" s="186">
        <v>64000</v>
      </c>
      <c r="C537" s="186">
        <v>11500</v>
      </c>
      <c r="D537" s="186">
        <v>17500</v>
      </c>
      <c r="E537" s="186">
        <v>17500</v>
      </c>
      <c r="F537" s="186">
        <v>47750</v>
      </c>
      <c r="G537" s="186">
        <v>21300</v>
      </c>
      <c r="H537" s="186">
        <v>63100</v>
      </c>
      <c r="I537" s="186">
        <v>122000</v>
      </c>
      <c r="J537" s="186">
        <v>333500</v>
      </c>
      <c r="K537" s="186">
        <v>67100</v>
      </c>
      <c r="L537" s="186">
        <v>709000</v>
      </c>
      <c r="M537" s="186">
        <v>46600</v>
      </c>
      <c r="N537" s="186">
        <v>44000</v>
      </c>
      <c r="O537" s="186">
        <v>73000</v>
      </c>
      <c r="P537" s="186">
        <v>233000</v>
      </c>
      <c r="Q537" s="186">
        <v>581000</v>
      </c>
      <c r="R537" s="186">
        <v>49350</v>
      </c>
      <c r="S537" s="186">
        <v>50100</v>
      </c>
      <c r="T537" s="186">
        <v>384000</v>
      </c>
      <c r="U537" s="186">
        <v>18350</v>
      </c>
      <c r="V537" s="186">
        <v>20850</v>
      </c>
      <c r="W537" s="186">
        <v>45250</v>
      </c>
      <c r="X537" s="186">
        <v>31300</v>
      </c>
      <c r="Y537" s="186">
        <v>78600</v>
      </c>
      <c r="Z537" s="186">
        <v>32850</v>
      </c>
      <c r="AA537" s="186"/>
      <c r="AB537" s="186">
        <v>47500</v>
      </c>
      <c r="AC537" s="186">
        <v>43150</v>
      </c>
      <c r="AD537" s="186">
        <v>81700</v>
      </c>
      <c r="AE537" s="186">
        <v>88400</v>
      </c>
      <c r="AF537" s="186">
        <v>57600</v>
      </c>
      <c r="AG537" s="186">
        <v>39250</v>
      </c>
      <c r="AH537" s="186">
        <v>83500</v>
      </c>
      <c r="AI537" s="186">
        <v>80900</v>
      </c>
      <c r="AJ537" s="186">
        <v>124000</v>
      </c>
      <c r="AK537" s="186"/>
      <c r="AL537" s="186">
        <v>46000</v>
      </c>
      <c r="AM537" s="186">
        <v>89500</v>
      </c>
      <c r="AN537" s="186">
        <v>74800</v>
      </c>
      <c r="AO537" s="186">
        <v>43050</v>
      </c>
      <c r="AP537" s="186">
        <v>23000</v>
      </c>
      <c r="AQ537" s="186">
        <v>140000</v>
      </c>
      <c r="AR537" s="186">
        <v>100000</v>
      </c>
      <c r="AS537" s="186">
        <v>585000</v>
      </c>
      <c r="AT537" s="186">
        <v>153500</v>
      </c>
      <c r="AU537" s="186">
        <v>117000</v>
      </c>
      <c r="AV537" s="186">
        <v>193500</v>
      </c>
      <c r="AW537" s="186">
        <v>70200</v>
      </c>
      <c r="AX537" s="186">
        <v>15250</v>
      </c>
      <c r="AY537" s="189">
        <v>234.76</v>
      </c>
      <c r="AZ537" s="189">
        <v>13513.21</v>
      </c>
      <c r="BA537" s="268">
        <v>14489.44</v>
      </c>
    </row>
    <row r="538" spans="1:53" x14ac:dyDescent="0.25">
      <c r="A538" s="275">
        <v>39607</v>
      </c>
      <c r="B538" s="186">
        <v>64000</v>
      </c>
      <c r="C538" s="186">
        <v>11500</v>
      </c>
      <c r="D538" s="186">
        <v>17500</v>
      </c>
      <c r="E538" s="186">
        <v>17500</v>
      </c>
      <c r="F538" s="186">
        <v>47750</v>
      </c>
      <c r="G538" s="186">
        <v>21300</v>
      </c>
      <c r="H538" s="186">
        <v>63100</v>
      </c>
      <c r="I538" s="186">
        <v>122000</v>
      </c>
      <c r="J538" s="186">
        <v>333500</v>
      </c>
      <c r="K538" s="186">
        <v>67100</v>
      </c>
      <c r="L538" s="186">
        <v>709000</v>
      </c>
      <c r="M538" s="186">
        <v>46600</v>
      </c>
      <c r="N538" s="186">
        <v>44000</v>
      </c>
      <c r="O538" s="186">
        <v>73000</v>
      </c>
      <c r="P538" s="186">
        <v>233000</v>
      </c>
      <c r="Q538" s="186">
        <v>581000</v>
      </c>
      <c r="R538" s="186">
        <v>49350</v>
      </c>
      <c r="S538" s="186">
        <v>50100</v>
      </c>
      <c r="T538" s="186">
        <v>384000</v>
      </c>
      <c r="U538" s="186">
        <v>18350</v>
      </c>
      <c r="V538" s="186">
        <v>20850</v>
      </c>
      <c r="W538" s="186">
        <v>45250</v>
      </c>
      <c r="X538" s="186">
        <v>31300</v>
      </c>
      <c r="Y538" s="186">
        <v>78600</v>
      </c>
      <c r="Z538" s="186">
        <v>32850</v>
      </c>
      <c r="AA538" s="186"/>
      <c r="AB538" s="186">
        <v>47500</v>
      </c>
      <c r="AC538" s="186">
        <v>43150</v>
      </c>
      <c r="AD538" s="186">
        <v>81700</v>
      </c>
      <c r="AE538" s="186">
        <v>88400</v>
      </c>
      <c r="AF538" s="186">
        <v>57600</v>
      </c>
      <c r="AG538" s="186">
        <v>39250</v>
      </c>
      <c r="AH538" s="186">
        <v>83500</v>
      </c>
      <c r="AI538" s="186">
        <v>80900</v>
      </c>
      <c r="AJ538" s="186">
        <v>124000</v>
      </c>
      <c r="AK538" s="186"/>
      <c r="AL538" s="186">
        <v>46000</v>
      </c>
      <c r="AM538" s="186">
        <v>89500</v>
      </c>
      <c r="AN538" s="186">
        <v>74800</v>
      </c>
      <c r="AO538" s="186">
        <v>43050</v>
      </c>
      <c r="AP538" s="186">
        <v>23000</v>
      </c>
      <c r="AQ538" s="186">
        <v>140000</v>
      </c>
      <c r="AR538" s="186">
        <v>100000</v>
      </c>
      <c r="AS538" s="186">
        <v>585000</v>
      </c>
      <c r="AT538" s="186">
        <v>153500</v>
      </c>
      <c r="AU538" s="186">
        <v>117000</v>
      </c>
      <c r="AV538" s="186">
        <v>193500</v>
      </c>
      <c r="AW538" s="186">
        <v>70200</v>
      </c>
      <c r="AX538" s="186">
        <v>15250</v>
      </c>
      <c r="AY538" s="189">
        <v>234.76</v>
      </c>
      <c r="AZ538" s="189">
        <v>13513.21</v>
      </c>
      <c r="BA538" s="268">
        <v>14489.44</v>
      </c>
    </row>
    <row r="539" spans="1:53" x14ac:dyDescent="0.25">
      <c r="A539" s="275">
        <v>39608</v>
      </c>
      <c r="B539" s="186">
        <v>62500</v>
      </c>
      <c r="C539" s="186">
        <v>11750</v>
      </c>
      <c r="D539" s="186">
        <v>17200</v>
      </c>
      <c r="E539" s="186">
        <v>17750</v>
      </c>
      <c r="F539" s="186">
        <v>46000</v>
      </c>
      <c r="G539" s="186">
        <v>21050</v>
      </c>
      <c r="H539" s="186">
        <v>61000</v>
      </c>
      <c r="I539" s="186">
        <v>123500</v>
      </c>
      <c r="J539" s="186">
        <v>330000</v>
      </c>
      <c r="K539" s="186">
        <v>66500</v>
      </c>
      <c r="L539" s="186">
        <v>686000</v>
      </c>
      <c r="M539" s="186">
        <v>45800</v>
      </c>
      <c r="N539" s="186">
        <v>43100</v>
      </c>
      <c r="O539" s="186">
        <v>72200</v>
      </c>
      <c r="P539" s="186">
        <v>229000</v>
      </c>
      <c r="Q539" s="186">
        <v>580000</v>
      </c>
      <c r="R539" s="186">
        <v>47500</v>
      </c>
      <c r="S539" s="186">
        <v>49700</v>
      </c>
      <c r="T539" s="186">
        <v>378500</v>
      </c>
      <c r="U539" s="186">
        <v>18000</v>
      </c>
      <c r="V539" s="186">
        <v>20650</v>
      </c>
      <c r="W539" s="186">
        <v>42600</v>
      </c>
      <c r="X539" s="186">
        <v>31450</v>
      </c>
      <c r="Y539" s="186">
        <v>76400</v>
      </c>
      <c r="Z539" s="186">
        <v>32050</v>
      </c>
      <c r="AA539" s="186"/>
      <c r="AB539" s="186">
        <v>46200</v>
      </c>
      <c r="AC539" s="186">
        <v>42050</v>
      </c>
      <c r="AD539" s="186">
        <v>83700</v>
      </c>
      <c r="AE539" s="186">
        <v>87200</v>
      </c>
      <c r="AF539" s="186">
        <v>59300</v>
      </c>
      <c r="AG539" s="186">
        <v>39000</v>
      </c>
      <c r="AH539" s="186">
        <v>82500</v>
      </c>
      <c r="AI539" s="186">
        <v>80800</v>
      </c>
      <c r="AJ539" s="186">
        <v>127500</v>
      </c>
      <c r="AK539" s="186"/>
      <c r="AL539" s="186">
        <v>45100</v>
      </c>
      <c r="AM539" s="186">
        <v>87600</v>
      </c>
      <c r="AN539" s="186">
        <v>73500</v>
      </c>
      <c r="AO539" s="186">
        <v>42700</v>
      </c>
      <c r="AP539" s="186">
        <v>23050</v>
      </c>
      <c r="AQ539" s="186">
        <v>134500</v>
      </c>
      <c r="AR539" s="186">
        <v>103500</v>
      </c>
      <c r="AS539" s="186">
        <v>587000</v>
      </c>
      <c r="AT539" s="186">
        <v>150000</v>
      </c>
      <c r="AU539" s="186">
        <v>116500</v>
      </c>
      <c r="AV539" s="186">
        <v>190000</v>
      </c>
      <c r="AW539" s="186">
        <v>70000</v>
      </c>
      <c r="AX539" s="186">
        <v>14850</v>
      </c>
      <c r="AY539" s="189">
        <v>231.35</v>
      </c>
      <c r="AZ539" s="189">
        <v>13513.21</v>
      </c>
      <c r="BA539" s="268">
        <v>14181.38</v>
      </c>
    </row>
    <row r="540" spans="1:53" x14ac:dyDescent="0.25">
      <c r="A540" s="275">
        <v>39609</v>
      </c>
      <c r="B540" s="186">
        <v>61100</v>
      </c>
      <c r="C540" s="186">
        <v>11500</v>
      </c>
      <c r="D540" s="186">
        <v>17000</v>
      </c>
      <c r="E540" s="186">
        <v>17750</v>
      </c>
      <c r="F540" s="186">
        <v>43600</v>
      </c>
      <c r="G540" s="186">
        <v>20600</v>
      </c>
      <c r="H540" s="186">
        <v>58300</v>
      </c>
      <c r="I540" s="186">
        <v>119000</v>
      </c>
      <c r="J540" s="186">
        <v>328000</v>
      </c>
      <c r="K540" s="186">
        <v>65300</v>
      </c>
      <c r="L540" s="186">
        <v>666000</v>
      </c>
      <c r="M540" s="186">
        <v>44800</v>
      </c>
      <c r="N540" s="186">
        <v>41200</v>
      </c>
      <c r="O540" s="186">
        <v>70800</v>
      </c>
      <c r="P540" s="186">
        <v>228500</v>
      </c>
      <c r="Q540" s="186">
        <v>566000</v>
      </c>
      <c r="R540" s="186">
        <v>46150</v>
      </c>
      <c r="S540" s="186">
        <v>47600</v>
      </c>
      <c r="T540" s="186">
        <v>366000</v>
      </c>
      <c r="U540" s="186">
        <v>17650</v>
      </c>
      <c r="V540" s="186">
        <v>20300</v>
      </c>
      <c r="W540" s="186">
        <v>42000</v>
      </c>
      <c r="X540" s="186">
        <v>31200</v>
      </c>
      <c r="Y540" s="186">
        <v>75000</v>
      </c>
      <c r="Z540" s="186">
        <v>31300</v>
      </c>
      <c r="AA540" s="186"/>
      <c r="AB540" s="186">
        <v>44000</v>
      </c>
      <c r="AC540" s="186">
        <v>40750</v>
      </c>
      <c r="AD540" s="186">
        <v>83400</v>
      </c>
      <c r="AE540" s="186">
        <v>85700</v>
      </c>
      <c r="AF540" s="186">
        <v>57000</v>
      </c>
      <c r="AG540" s="186">
        <v>38050</v>
      </c>
      <c r="AH540" s="186">
        <v>83500</v>
      </c>
      <c r="AI540" s="186">
        <v>78700</v>
      </c>
      <c r="AJ540" s="186">
        <v>123500</v>
      </c>
      <c r="AK540" s="186"/>
      <c r="AL540" s="186">
        <v>44600</v>
      </c>
      <c r="AM540" s="186">
        <v>87800</v>
      </c>
      <c r="AN540" s="186">
        <v>72300</v>
      </c>
      <c r="AO540" s="186">
        <v>42050</v>
      </c>
      <c r="AP540" s="186">
        <v>22700</v>
      </c>
      <c r="AQ540" s="186">
        <v>131500</v>
      </c>
      <c r="AR540" s="186">
        <v>101000</v>
      </c>
      <c r="AS540" s="186">
        <v>583000</v>
      </c>
      <c r="AT540" s="186">
        <v>145500</v>
      </c>
      <c r="AU540" s="186">
        <v>113500</v>
      </c>
      <c r="AV540" s="186">
        <v>187500</v>
      </c>
      <c r="AW540" s="186">
        <v>71900</v>
      </c>
      <c r="AX540" s="186">
        <v>15000</v>
      </c>
      <c r="AY540" s="189">
        <v>226.56</v>
      </c>
      <c r="AZ540" s="189">
        <v>12789.87</v>
      </c>
      <c r="BA540" s="268">
        <v>14021.17</v>
      </c>
    </row>
    <row r="541" spans="1:53" x14ac:dyDescent="0.25">
      <c r="A541" s="275">
        <v>39610</v>
      </c>
      <c r="B541" s="186">
        <v>61600</v>
      </c>
      <c r="C541" s="186">
        <v>11600</v>
      </c>
      <c r="D541" s="186">
        <v>16800</v>
      </c>
      <c r="E541" s="186">
        <v>18200</v>
      </c>
      <c r="F541" s="186">
        <v>42550</v>
      </c>
      <c r="G541" s="186">
        <v>20450</v>
      </c>
      <c r="H541" s="186">
        <v>57700</v>
      </c>
      <c r="I541" s="186">
        <v>119000</v>
      </c>
      <c r="J541" s="186">
        <v>326000</v>
      </c>
      <c r="K541" s="186">
        <v>65700</v>
      </c>
      <c r="L541" s="186">
        <v>681000</v>
      </c>
      <c r="M541" s="186">
        <v>44400</v>
      </c>
      <c r="N541" s="186">
        <v>40800</v>
      </c>
      <c r="O541" s="186">
        <v>69700</v>
      </c>
      <c r="P541" s="186">
        <v>230500</v>
      </c>
      <c r="Q541" s="186">
        <v>563000</v>
      </c>
      <c r="R541" s="186">
        <v>46000</v>
      </c>
      <c r="S541" s="186">
        <v>48400</v>
      </c>
      <c r="T541" s="186">
        <v>359000</v>
      </c>
      <c r="U541" s="186">
        <v>17750</v>
      </c>
      <c r="V541" s="186">
        <v>20250</v>
      </c>
      <c r="W541" s="186">
        <v>42400</v>
      </c>
      <c r="X541" s="186">
        <v>31150</v>
      </c>
      <c r="Y541" s="186">
        <v>72600</v>
      </c>
      <c r="Z541" s="186">
        <v>31250</v>
      </c>
      <c r="AA541" s="186"/>
      <c r="AB541" s="186">
        <v>43700</v>
      </c>
      <c r="AC541" s="186">
        <v>40900</v>
      </c>
      <c r="AD541" s="186">
        <v>83600</v>
      </c>
      <c r="AE541" s="186">
        <v>86600</v>
      </c>
      <c r="AF541" s="186">
        <v>58400</v>
      </c>
      <c r="AG541" s="186">
        <v>37650</v>
      </c>
      <c r="AH541" s="186">
        <v>82500</v>
      </c>
      <c r="AI541" s="186">
        <v>79600</v>
      </c>
      <c r="AJ541" s="186">
        <v>124500</v>
      </c>
      <c r="AK541" s="186"/>
      <c r="AL541" s="186">
        <v>44650</v>
      </c>
      <c r="AM541" s="186">
        <v>90300</v>
      </c>
      <c r="AN541" s="186">
        <v>75000</v>
      </c>
      <c r="AO541" s="186">
        <v>42850</v>
      </c>
      <c r="AP541" s="186">
        <v>23700</v>
      </c>
      <c r="AQ541" s="186">
        <v>136000</v>
      </c>
      <c r="AR541" s="186">
        <v>108000</v>
      </c>
      <c r="AS541" s="186">
        <v>579000</v>
      </c>
      <c r="AT541" s="186">
        <v>140500</v>
      </c>
      <c r="AU541" s="186">
        <v>112500</v>
      </c>
      <c r="AV541" s="186">
        <v>180000</v>
      </c>
      <c r="AW541" s="186">
        <v>72100</v>
      </c>
      <c r="AX541" s="186">
        <v>14500</v>
      </c>
      <c r="AY541" s="189">
        <v>227.42</v>
      </c>
      <c r="AZ541" s="189">
        <v>12703.03</v>
      </c>
      <c r="BA541" s="268">
        <v>14183.48</v>
      </c>
    </row>
    <row r="542" spans="1:53" x14ac:dyDescent="0.25">
      <c r="A542" s="275">
        <v>39611</v>
      </c>
      <c r="B542" s="186">
        <v>60900</v>
      </c>
      <c r="C542" s="186">
        <v>11450</v>
      </c>
      <c r="D542" s="186">
        <v>16200</v>
      </c>
      <c r="E542" s="186">
        <v>18400</v>
      </c>
      <c r="F542" s="186">
        <v>39700</v>
      </c>
      <c r="G542" s="186">
        <v>20100</v>
      </c>
      <c r="H542" s="186">
        <v>55100</v>
      </c>
      <c r="I542" s="186">
        <v>115500</v>
      </c>
      <c r="J542" s="186">
        <v>330000</v>
      </c>
      <c r="K542" s="186">
        <v>64200</v>
      </c>
      <c r="L542" s="186">
        <v>663000</v>
      </c>
      <c r="M542" s="186">
        <v>44350</v>
      </c>
      <c r="N542" s="186">
        <v>38700</v>
      </c>
      <c r="O542" s="186">
        <v>67400</v>
      </c>
      <c r="P542" s="186">
        <v>221000</v>
      </c>
      <c r="Q542" s="186">
        <v>550000</v>
      </c>
      <c r="R542" s="186">
        <v>44550</v>
      </c>
      <c r="S542" s="186">
        <v>46000</v>
      </c>
      <c r="T542" s="186">
        <v>342000</v>
      </c>
      <c r="U542" s="186">
        <v>17750</v>
      </c>
      <c r="V542" s="186">
        <v>20000</v>
      </c>
      <c r="W542" s="186">
        <v>43500</v>
      </c>
      <c r="X542" s="186">
        <v>29200</v>
      </c>
      <c r="Y542" s="186">
        <v>75500</v>
      </c>
      <c r="Z542" s="186">
        <v>30300</v>
      </c>
      <c r="AA542" s="186"/>
      <c r="AB542" s="186">
        <v>42600</v>
      </c>
      <c r="AC542" s="186">
        <v>39900</v>
      </c>
      <c r="AD542" s="186">
        <v>84000</v>
      </c>
      <c r="AE542" s="186">
        <v>84000</v>
      </c>
      <c r="AF542" s="186">
        <v>54500</v>
      </c>
      <c r="AG542" s="186">
        <v>36000</v>
      </c>
      <c r="AH542" s="186">
        <v>78400</v>
      </c>
      <c r="AI542" s="186">
        <v>78500</v>
      </c>
      <c r="AJ542" s="186">
        <v>120000</v>
      </c>
      <c r="AK542" s="186"/>
      <c r="AL542" s="186">
        <v>43800</v>
      </c>
      <c r="AM542" s="186">
        <v>86700</v>
      </c>
      <c r="AN542" s="186">
        <v>74500</v>
      </c>
      <c r="AO542" s="186">
        <v>41600</v>
      </c>
      <c r="AP542" s="186">
        <v>23300</v>
      </c>
      <c r="AQ542" s="186">
        <v>133500</v>
      </c>
      <c r="AR542" s="186">
        <v>107500</v>
      </c>
      <c r="AS542" s="186">
        <v>544000</v>
      </c>
      <c r="AT542" s="186">
        <v>135500</v>
      </c>
      <c r="AU542" s="186">
        <v>112500</v>
      </c>
      <c r="AV542" s="186">
        <v>184500</v>
      </c>
      <c r="AW542" s="186">
        <v>74000</v>
      </c>
      <c r="AX542" s="186">
        <v>14300</v>
      </c>
      <c r="AY542" s="189">
        <v>221.17</v>
      </c>
      <c r="AZ542" s="189">
        <v>12522.89</v>
      </c>
      <c r="BA542" s="268">
        <v>13888.6</v>
      </c>
    </row>
    <row r="543" spans="1:53" x14ac:dyDescent="0.25">
      <c r="A543" s="275">
        <v>39612</v>
      </c>
      <c r="B543" s="186">
        <v>62000</v>
      </c>
      <c r="C543" s="186">
        <v>11900</v>
      </c>
      <c r="D543" s="186">
        <v>16250</v>
      </c>
      <c r="E543" s="186">
        <v>18000</v>
      </c>
      <c r="F543" s="186">
        <v>39200</v>
      </c>
      <c r="G543" s="186">
        <v>20000</v>
      </c>
      <c r="H543" s="186">
        <v>56000</v>
      </c>
      <c r="I543" s="186">
        <v>112000</v>
      </c>
      <c r="J543" s="186">
        <v>333000</v>
      </c>
      <c r="K543" s="186">
        <v>64000</v>
      </c>
      <c r="L543" s="186">
        <v>674000</v>
      </c>
      <c r="M543" s="186">
        <v>45150</v>
      </c>
      <c r="N543" s="186">
        <v>38750</v>
      </c>
      <c r="O543" s="186">
        <v>68100</v>
      </c>
      <c r="P543" s="186">
        <v>224000</v>
      </c>
      <c r="Q543" s="186">
        <v>570000</v>
      </c>
      <c r="R543" s="186">
        <v>46250</v>
      </c>
      <c r="S543" s="186">
        <v>46800</v>
      </c>
      <c r="T543" s="186">
        <v>332000</v>
      </c>
      <c r="U543" s="186">
        <v>17550</v>
      </c>
      <c r="V543" s="186">
        <v>20450</v>
      </c>
      <c r="W543" s="186">
        <v>44000</v>
      </c>
      <c r="X543" s="186">
        <v>29350</v>
      </c>
      <c r="Y543" s="186">
        <v>79000</v>
      </c>
      <c r="Z543" s="186">
        <v>30600</v>
      </c>
      <c r="AA543" s="186"/>
      <c r="AB543" s="186">
        <v>41650</v>
      </c>
      <c r="AC543" s="186">
        <v>41000</v>
      </c>
      <c r="AD543" s="186">
        <v>84000</v>
      </c>
      <c r="AE543" s="186">
        <v>85700</v>
      </c>
      <c r="AF543" s="186">
        <v>56000</v>
      </c>
      <c r="AG543" s="186">
        <v>36750</v>
      </c>
      <c r="AH543" s="186">
        <v>78500</v>
      </c>
      <c r="AI543" s="186">
        <v>79600</v>
      </c>
      <c r="AJ543" s="186">
        <v>119500</v>
      </c>
      <c r="AK543" s="186"/>
      <c r="AL543" s="186">
        <v>43950</v>
      </c>
      <c r="AM543" s="186">
        <v>89600</v>
      </c>
      <c r="AN543" s="186">
        <v>74200</v>
      </c>
      <c r="AO543" s="186">
        <v>41700</v>
      </c>
      <c r="AP543" s="186">
        <v>23000</v>
      </c>
      <c r="AQ543" s="186">
        <v>136000</v>
      </c>
      <c r="AR543" s="186">
        <v>105000</v>
      </c>
      <c r="AS543" s="186">
        <v>541000</v>
      </c>
      <c r="AT543" s="186">
        <v>138000</v>
      </c>
      <c r="AU543" s="186">
        <v>112000</v>
      </c>
      <c r="AV543" s="186">
        <v>187000</v>
      </c>
      <c r="AW543" s="186">
        <v>72000</v>
      </c>
      <c r="AX543" s="186">
        <v>14250</v>
      </c>
      <c r="AY543" s="189">
        <v>222.79</v>
      </c>
      <c r="AZ543" s="189">
        <v>12213.12</v>
      </c>
      <c r="BA543" s="268">
        <v>13973.73</v>
      </c>
    </row>
    <row r="544" spans="1:53" x14ac:dyDescent="0.25">
      <c r="A544" s="275">
        <v>39613</v>
      </c>
      <c r="B544" s="186">
        <v>62000</v>
      </c>
      <c r="C544" s="186">
        <v>11900</v>
      </c>
      <c r="D544" s="186">
        <v>16250</v>
      </c>
      <c r="E544" s="186">
        <v>18000</v>
      </c>
      <c r="F544" s="186">
        <v>39200</v>
      </c>
      <c r="G544" s="186">
        <v>20000</v>
      </c>
      <c r="H544" s="186">
        <v>56000</v>
      </c>
      <c r="I544" s="186">
        <v>112000</v>
      </c>
      <c r="J544" s="186">
        <v>333000</v>
      </c>
      <c r="K544" s="186">
        <v>64000</v>
      </c>
      <c r="L544" s="186">
        <v>674000</v>
      </c>
      <c r="M544" s="186">
        <v>45150</v>
      </c>
      <c r="N544" s="186">
        <v>38750</v>
      </c>
      <c r="O544" s="186">
        <v>68100</v>
      </c>
      <c r="P544" s="186">
        <v>224000</v>
      </c>
      <c r="Q544" s="186">
        <v>570000</v>
      </c>
      <c r="R544" s="186">
        <v>46250</v>
      </c>
      <c r="S544" s="186">
        <v>46800</v>
      </c>
      <c r="T544" s="186">
        <v>332000</v>
      </c>
      <c r="U544" s="186">
        <v>17550</v>
      </c>
      <c r="V544" s="186">
        <v>20450</v>
      </c>
      <c r="W544" s="186">
        <v>44000</v>
      </c>
      <c r="X544" s="186">
        <v>29350</v>
      </c>
      <c r="Y544" s="186">
        <v>79000</v>
      </c>
      <c r="Z544" s="186">
        <v>30600</v>
      </c>
      <c r="AA544" s="186"/>
      <c r="AB544" s="186">
        <v>41650</v>
      </c>
      <c r="AC544" s="186">
        <v>41000</v>
      </c>
      <c r="AD544" s="186">
        <v>84000</v>
      </c>
      <c r="AE544" s="186">
        <v>85700</v>
      </c>
      <c r="AF544" s="186">
        <v>56000</v>
      </c>
      <c r="AG544" s="186">
        <v>36750</v>
      </c>
      <c r="AH544" s="186">
        <v>78500</v>
      </c>
      <c r="AI544" s="186">
        <v>79600</v>
      </c>
      <c r="AJ544" s="186">
        <v>119500</v>
      </c>
      <c r="AK544" s="186"/>
      <c r="AL544" s="186">
        <v>43950</v>
      </c>
      <c r="AM544" s="186">
        <v>89600</v>
      </c>
      <c r="AN544" s="186">
        <v>74200</v>
      </c>
      <c r="AO544" s="186">
        <v>41700</v>
      </c>
      <c r="AP544" s="186">
        <v>23000</v>
      </c>
      <c r="AQ544" s="186">
        <v>136000</v>
      </c>
      <c r="AR544" s="186">
        <v>105000</v>
      </c>
      <c r="AS544" s="186">
        <v>541000</v>
      </c>
      <c r="AT544" s="186">
        <v>138000</v>
      </c>
      <c r="AU544" s="186">
        <v>112000</v>
      </c>
      <c r="AV544" s="186">
        <v>187000</v>
      </c>
      <c r="AW544" s="186">
        <v>72000</v>
      </c>
      <c r="AX544" s="186">
        <v>14250</v>
      </c>
      <c r="AY544" s="189">
        <v>222.79</v>
      </c>
      <c r="AZ544" s="189">
        <v>12213.12</v>
      </c>
      <c r="BA544" s="268">
        <v>13973.73</v>
      </c>
    </row>
    <row r="545" spans="1:53" x14ac:dyDescent="0.25">
      <c r="A545" s="275">
        <v>39614</v>
      </c>
      <c r="B545" s="186">
        <v>62000</v>
      </c>
      <c r="C545" s="186">
        <v>11900</v>
      </c>
      <c r="D545" s="186">
        <v>16250</v>
      </c>
      <c r="E545" s="186">
        <v>18000</v>
      </c>
      <c r="F545" s="186">
        <v>39200</v>
      </c>
      <c r="G545" s="186">
        <v>20000</v>
      </c>
      <c r="H545" s="186">
        <v>56000</v>
      </c>
      <c r="I545" s="186">
        <v>112000</v>
      </c>
      <c r="J545" s="186">
        <v>333000</v>
      </c>
      <c r="K545" s="186">
        <v>64000</v>
      </c>
      <c r="L545" s="186">
        <v>674000</v>
      </c>
      <c r="M545" s="186">
        <v>45150</v>
      </c>
      <c r="N545" s="186">
        <v>38750</v>
      </c>
      <c r="O545" s="186">
        <v>68100</v>
      </c>
      <c r="P545" s="186">
        <v>224000</v>
      </c>
      <c r="Q545" s="186">
        <v>570000</v>
      </c>
      <c r="R545" s="186">
        <v>46250</v>
      </c>
      <c r="S545" s="186">
        <v>46800</v>
      </c>
      <c r="T545" s="186">
        <v>332000</v>
      </c>
      <c r="U545" s="186">
        <v>17550</v>
      </c>
      <c r="V545" s="186">
        <v>20450</v>
      </c>
      <c r="W545" s="186">
        <v>44000</v>
      </c>
      <c r="X545" s="186">
        <v>29350</v>
      </c>
      <c r="Y545" s="186">
        <v>79000</v>
      </c>
      <c r="Z545" s="186">
        <v>30600</v>
      </c>
      <c r="AA545" s="186"/>
      <c r="AB545" s="186">
        <v>41650</v>
      </c>
      <c r="AC545" s="186">
        <v>41000</v>
      </c>
      <c r="AD545" s="186">
        <v>84000</v>
      </c>
      <c r="AE545" s="186">
        <v>85700</v>
      </c>
      <c r="AF545" s="186">
        <v>56000</v>
      </c>
      <c r="AG545" s="186">
        <v>36750</v>
      </c>
      <c r="AH545" s="186">
        <v>78500</v>
      </c>
      <c r="AI545" s="186">
        <v>79600</v>
      </c>
      <c r="AJ545" s="186">
        <v>119500</v>
      </c>
      <c r="AK545" s="186"/>
      <c r="AL545" s="186">
        <v>43950</v>
      </c>
      <c r="AM545" s="186">
        <v>89600</v>
      </c>
      <c r="AN545" s="186">
        <v>74200</v>
      </c>
      <c r="AO545" s="186">
        <v>41700</v>
      </c>
      <c r="AP545" s="186">
        <v>23000</v>
      </c>
      <c r="AQ545" s="186">
        <v>136000</v>
      </c>
      <c r="AR545" s="186">
        <v>105000</v>
      </c>
      <c r="AS545" s="186">
        <v>541000</v>
      </c>
      <c r="AT545" s="186">
        <v>138000</v>
      </c>
      <c r="AU545" s="186">
        <v>112000</v>
      </c>
      <c r="AV545" s="186">
        <v>187000</v>
      </c>
      <c r="AW545" s="186">
        <v>72000</v>
      </c>
      <c r="AX545" s="186">
        <v>14250</v>
      </c>
      <c r="AY545" s="189">
        <v>222.79</v>
      </c>
      <c r="AZ545" s="189">
        <v>12213.12</v>
      </c>
      <c r="BA545" s="268">
        <v>13973.73</v>
      </c>
    </row>
    <row r="546" spans="1:53" x14ac:dyDescent="0.25">
      <c r="A546" s="275">
        <v>39615</v>
      </c>
      <c r="B546" s="186">
        <v>63200</v>
      </c>
      <c r="C546" s="186">
        <v>12300</v>
      </c>
      <c r="D546" s="186">
        <v>16500</v>
      </c>
      <c r="E546" s="186">
        <v>17850</v>
      </c>
      <c r="F546" s="186">
        <v>40400</v>
      </c>
      <c r="G546" s="186">
        <v>20100</v>
      </c>
      <c r="H546" s="186">
        <v>55200</v>
      </c>
      <c r="I546" s="186">
        <v>109000</v>
      </c>
      <c r="J546" s="186">
        <v>330000</v>
      </c>
      <c r="K546" s="186">
        <v>63100</v>
      </c>
      <c r="L546" s="186">
        <v>691000</v>
      </c>
      <c r="M546" s="186">
        <v>45050</v>
      </c>
      <c r="N546" s="186">
        <v>39100</v>
      </c>
      <c r="O546" s="186">
        <v>69100</v>
      </c>
      <c r="P546" s="186">
        <v>227000</v>
      </c>
      <c r="Q546" s="186">
        <v>560000</v>
      </c>
      <c r="R546" s="186">
        <v>48200</v>
      </c>
      <c r="S546" s="186">
        <v>46800</v>
      </c>
      <c r="T546" s="186">
        <v>334500</v>
      </c>
      <c r="U546" s="186">
        <v>17950</v>
      </c>
      <c r="V546" s="186">
        <v>20450</v>
      </c>
      <c r="W546" s="186">
        <v>44500</v>
      </c>
      <c r="X546" s="186">
        <v>29400</v>
      </c>
      <c r="Y546" s="186">
        <v>78000</v>
      </c>
      <c r="Z546" s="186">
        <v>31300</v>
      </c>
      <c r="AA546" s="186"/>
      <c r="AB546" s="186">
        <v>41550</v>
      </c>
      <c r="AC546" s="186">
        <v>41500</v>
      </c>
      <c r="AD546" s="186">
        <v>81000</v>
      </c>
      <c r="AE546" s="186">
        <v>90000</v>
      </c>
      <c r="AF546" s="186">
        <v>55100</v>
      </c>
      <c r="AG546" s="186">
        <v>36550</v>
      </c>
      <c r="AH546" s="186">
        <v>79000</v>
      </c>
      <c r="AI546" s="186">
        <v>81000</v>
      </c>
      <c r="AJ546" s="186">
        <v>118500</v>
      </c>
      <c r="AK546" s="186"/>
      <c r="AL546" s="186">
        <v>45000</v>
      </c>
      <c r="AM546" s="186">
        <v>90100</v>
      </c>
      <c r="AN546" s="186">
        <v>74700</v>
      </c>
      <c r="AO546" s="186">
        <v>41700</v>
      </c>
      <c r="AP546" s="186">
        <v>22100</v>
      </c>
      <c r="AQ546" s="186">
        <v>138000</v>
      </c>
      <c r="AR546" s="186">
        <v>106500</v>
      </c>
      <c r="AS546" s="186">
        <v>551000</v>
      </c>
      <c r="AT546" s="186">
        <v>138500</v>
      </c>
      <c r="AU546" s="186">
        <v>113500</v>
      </c>
      <c r="AV546" s="186">
        <v>188500</v>
      </c>
      <c r="AW546" s="186">
        <v>72500</v>
      </c>
      <c r="AX546" s="186">
        <v>14300</v>
      </c>
      <c r="AY546" s="189">
        <v>224.91</v>
      </c>
      <c r="AZ546" s="189">
        <v>12558.36</v>
      </c>
      <c r="BA546" s="268">
        <v>14354.37</v>
      </c>
    </row>
    <row r="547" spans="1:53" x14ac:dyDescent="0.25">
      <c r="A547" s="275">
        <v>39616</v>
      </c>
      <c r="B547" s="186">
        <v>63200</v>
      </c>
      <c r="C547" s="186">
        <v>12200</v>
      </c>
      <c r="D547" s="186">
        <v>16800</v>
      </c>
      <c r="E547" s="186">
        <v>17250</v>
      </c>
      <c r="F547" s="186">
        <v>40050</v>
      </c>
      <c r="G547" s="186">
        <v>19950</v>
      </c>
      <c r="H547" s="186">
        <v>52400</v>
      </c>
      <c r="I547" s="186">
        <v>105000</v>
      </c>
      <c r="J547" s="186">
        <v>324500</v>
      </c>
      <c r="K547" s="186">
        <v>60200</v>
      </c>
      <c r="L547" s="186">
        <v>688000</v>
      </c>
      <c r="M547" s="186">
        <v>43950</v>
      </c>
      <c r="N547" s="186">
        <v>39400</v>
      </c>
      <c r="O547" s="186">
        <v>67600</v>
      </c>
      <c r="P547" s="186">
        <v>228000</v>
      </c>
      <c r="Q547" s="186">
        <v>564000</v>
      </c>
      <c r="R547" s="186">
        <v>48600</v>
      </c>
      <c r="S547" s="186">
        <v>46600</v>
      </c>
      <c r="T547" s="186">
        <v>335000</v>
      </c>
      <c r="U547" s="186">
        <v>18350</v>
      </c>
      <c r="V547" s="186">
        <v>20200</v>
      </c>
      <c r="W547" s="186">
        <v>44150</v>
      </c>
      <c r="X547" s="186">
        <v>28900</v>
      </c>
      <c r="Y547" s="186">
        <v>79200</v>
      </c>
      <c r="Z547" s="186">
        <v>31350</v>
      </c>
      <c r="AA547" s="186"/>
      <c r="AB547" s="186">
        <v>41950</v>
      </c>
      <c r="AC547" s="186">
        <v>40800</v>
      </c>
      <c r="AD547" s="186">
        <v>76900</v>
      </c>
      <c r="AE547" s="186">
        <v>91000</v>
      </c>
      <c r="AF547" s="186">
        <v>52000</v>
      </c>
      <c r="AG547" s="186">
        <v>37500</v>
      </c>
      <c r="AH547" s="186">
        <v>78100</v>
      </c>
      <c r="AI547" s="186">
        <v>81200</v>
      </c>
      <c r="AJ547" s="186">
        <v>114500</v>
      </c>
      <c r="AK547" s="186"/>
      <c r="AL547" s="186">
        <v>45000</v>
      </c>
      <c r="AM547" s="186">
        <v>89500</v>
      </c>
      <c r="AN547" s="186">
        <v>73600</v>
      </c>
      <c r="AO547" s="186">
        <v>40800</v>
      </c>
      <c r="AP547" s="186">
        <v>22500</v>
      </c>
      <c r="AQ547" s="186">
        <v>136500</v>
      </c>
      <c r="AR547" s="186">
        <v>107000</v>
      </c>
      <c r="AS547" s="186">
        <v>553000</v>
      </c>
      <c r="AT547" s="186">
        <v>137500</v>
      </c>
      <c r="AU547" s="186">
        <v>111000</v>
      </c>
      <c r="AV547" s="186">
        <v>190000</v>
      </c>
      <c r="AW547" s="186">
        <v>72400</v>
      </c>
      <c r="AX547" s="186">
        <v>14500</v>
      </c>
      <c r="AY547" s="189">
        <v>223.66</v>
      </c>
      <c r="AZ547" s="189">
        <v>12568.03</v>
      </c>
      <c r="BA547" s="268">
        <v>14348.37</v>
      </c>
    </row>
    <row r="548" spans="1:53" x14ac:dyDescent="0.25">
      <c r="A548" s="275">
        <v>39617</v>
      </c>
      <c r="B548" s="186">
        <v>63500</v>
      </c>
      <c r="C548" s="186">
        <v>12550</v>
      </c>
      <c r="D548" s="186">
        <v>16800</v>
      </c>
      <c r="E548" s="186">
        <v>17150</v>
      </c>
      <c r="F548" s="186">
        <v>41900</v>
      </c>
      <c r="G548" s="186">
        <v>19950</v>
      </c>
      <c r="H548" s="186">
        <v>55200</v>
      </c>
      <c r="I548" s="186">
        <v>106000</v>
      </c>
      <c r="J548" s="186">
        <v>330000</v>
      </c>
      <c r="K548" s="186">
        <v>62000</v>
      </c>
      <c r="L548" s="186">
        <v>704000</v>
      </c>
      <c r="M548" s="186">
        <v>44550</v>
      </c>
      <c r="N548" s="186">
        <v>40350</v>
      </c>
      <c r="O548" s="186">
        <v>67600</v>
      </c>
      <c r="P548" s="186">
        <v>235000</v>
      </c>
      <c r="Q548" s="186">
        <v>563000</v>
      </c>
      <c r="R548" s="186">
        <v>48600</v>
      </c>
      <c r="S548" s="186">
        <v>49000</v>
      </c>
      <c r="T548" s="186">
        <v>340500</v>
      </c>
      <c r="U548" s="186">
        <v>18350</v>
      </c>
      <c r="V548" s="186">
        <v>20300</v>
      </c>
      <c r="W548" s="186">
        <v>43900</v>
      </c>
      <c r="X548" s="186">
        <v>28450</v>
      </c>
      <c r="Y548" s="186">
        <v>78300</v>
      </c>
      <c r="Z548" s="186">
        <v>31300</v>
      </c>
      <c r="AA548" s="186"/>
      <c r="AB548" s="186">
        <v>42800</v>
      </c>
      <c r="AC548" s="186">
        <v>41400</v>
      </c>
      <c r="AD548" s="186">
        <v>77600</v>
      </c>
      <c r="AE548" s="186">
        <v>91000</v>
      </c>
      <c r="AF548" s="186">
        <v>54300</v>
      </c>
      <c r="AG548" s="186">
        <v>39000</v>
      </c>
      <c r="AH548" s="186">
        <v>78500</v>
      </c>
      <c r="AI548" s="186">
        <v>81200</v>
      </c>
      <c r="AJ548" s="186">
        <v>119000</v>
      </c>
      <c r="AK548" s="186"/>
      <c r="AL548" s="186">
        <v>45550</v>
      </c>
      <c r="AM548" s="186">
        <v>90000</v>
      </c>
      <c r="AN548" s="186">
        <v>74600</v>
      </c>
      <c r="AO548" s="186">
        <v>41100</v>
      </c>
      <c r="AP548" s="186">
        <v>24000</v>
      </c>
      <c r="AQ548" s="186">
        <v>136500</v>
      </c>
      <c r="AR548" s="186">
        <v>109500</v>
      </c>
      <c r="AS548" s="186">
        <v>557000</v>
      </c>
      <c r="AT548" s="186">
        <v>141000</v>
      </c>
      <c r="AU548" s="186">
        <v>113000</v>
      </c>
      <c r="AV548" s="186">
        <v>189500</v>
      </c>
      <c r="AW548" s="186">
        <v>72000</v>
      </c>
      <c r="AX548" s="186">
        <v>14700</v>
      </c>
      <c r="AY548" s="189">
        <v>226.6</v>
      </c>
      <c r="AZ548" s="189">
        <v>12829.33</v>
      </c>
      <c r="BA548" s="268">
        <v>14452.82</v>
      </c>
    </row>
    <row r="549" spans="1:53" x14ac:dyDescent="0.25">
      <c r="A549" s="275">
        <v>39618</v>
      </c>
      <c r="B549" s="186">
        <v>61800</v>
      </c>
      <c r="C549" s="186">
        <v>12150</v>
      </c>
      <c r="D549" s="186">
        <v>16750</v>
      </c>
      <c r="E549" s="186">
        <v>16950</v>
      </c>
      <c r="F549" s="186">
        <v>42350</v>
      </c>
      <c r="G549" s="186">
        <v>19750</v>
      </c>
      <c r="H549" s="186">
        <v>54500</v>
      </c>
      <c r="I549" s="186">
        <v>105000</v>
      </c>
      <c r="J549" s="186">
        <v>329000</v>
      </c>
      <c r="K549" s="186">
        <v>60200</v>
      </c>
      <c r="L549" s="186">
        <v>675000</v>
      </c>
      <c r="M549" s="186">
        <v>43350</v>
      </c>
      <c r="N549" s="186">
        <v>40500</v>
      </c>
      <c r="O549" s="186">
        <v>66800</v>
      </c>
      <c r="P549" s="186">
        <v>234500</v>
      </c>
      <c r="Q549" s="186">
        <v>565000</v>
      </c>
      <c r="R549" s="186">
        <v>47300</v>
      </c>
      <c r="S549" s="186">
        <v>47850</v>
      </c>
      <c r="T549" s="186">
        <v>334500</v>
      </c>
      <c r="U549" s="186">
        <v>17950</v>
      </c>
      <c r="V549" s="186">
        <v>20200</v>
      </c>
      <c r="W549" s="186">
        <v>41600</v>
      </c>
      <c r="X549" s="186">
        <v>27850</v>
      </c>
      <c r="Y549" s="186">
        <v>76300</v>
      </c>
      <c r="Z549" s="186">
        <v>31000</v>
      </c>
      <c r="AA549" s="186"/>
      <c r="AB549" s="186">
        <v>42800</v>
      </c>
      <c r="AC549" s="186">
        <v>41200</v>
      </c>
      <c r="AD549" s="186">
        <v>75000</v>
      </c>
      <c r="AE549" s="186">
        <v>90000</v>
      </c>
      <c r="AF549" s="186">
        <v>55500</v>
      </c>
      <c r="AG549" s="186">
        <v>38550</v>
      </c>
      <c r="AH549" s="186">
        <v>78200</v>
      </c>
      <c r="AI549" s="186">
        <v>79400</v>
      </c>
      <c r="AJ549" s="186">
        <v>119000</v>
      </c>
      <c r="AK549" s="186"/>
      <c r="AL549" s="186">
        <v>45200</v>
      </c>
      <c r="AM549" s="186">
        <v>86800</v>
      </c>
      <c r="AN549" s="186">
        <v>72800</v>
      </c>
      <c r="AO549" s="186">
        <v>40000</v>
      </c>
      <c r="AP549" s="186">
        <v>23900</v>
      </c>
      <c r="AQ549" s="186">
        <v>129000</v>
      </c>
      <c r="AR549" s="186">
        <v>108000</v>
      </c>
      <c r="AS549" s="186">
        <v>551000</v>
      </c>
      <c r="AT549" s="186">
        <v>140000</v>
      </c>
      <c r="AU549" s="186">
        <v>114000</v>
      </c>
      <c r="AV549" s="186">
        <v>187500</v>
      </c>
      <c r="AW549" s="186">
        <v>70600</v>
      </c>
      <c r="AX549" s="186">
        <v>14400</v>
      </c>
      <c r="AY549" s="189">
        <v>222.03</v>
      </c>
      <c r="AZ549" s="189">
        <v>12431.44</v>
      </c>
      <c r="BA549" s="268">
        <v>14130.17</v>
      </c>
    </row>
    <row r="550" spans="1:53" x14ac:dyDescent="0.25">
      <c r="A550" s="275">
        <v>39619</v>
      </c>
      <c r="B550" s="186">
        <v>61300</v>
      </c>
      <c r="C550" s="186">
        <v>11800</v>
      </c>
      <c r="D550" s="186">
        <v>16700</v>
      </c>
      <c r="E550" s="186">
        <v>16850</v>
      </c>
      <c r="F550" s="186">
        <v>41800</v>
      </c>
      <c r="G550" s="186">
        <v>19600</v>
      </c>
      <c r="H550" s="186">
        <v>55100</v>
      </c>
      <c r="I550" s="186">
        <v>104000</v>
      </c>
      <c r="J550" s="186">
        <v>320000</v>
      </c>
      <c r="K550" s="186">
        <v>60200</v>
      </c>
      <c r="L550" s="186">
        <v>668000</v>
      </c>
      <c r="M550" s="186">
        <v>42100</v>
      </c>
      <c r="N550" s="186">
        <v>40800</v>
      </c>
      <c r="O550" s="186">
        <v>66500</v>
      </c>
      <c r="P550" s="186">
        <v>222000</v>
      </c>
      <c r="Q550" s="186">
        <v>551000</v>
      </c>
      <c r="R550" s="186">
        <v>46950</v>
      </c>
      <c r="S550" s="186">
        <v>48550</v>
      </c>
      <c r="T550" s="186">
        <v>329500</v>
      </c>
      <c r="U550" s="186">
        <v>17700</v>
      </c>
      <c r="V550" s="186">
        <v>20450</v>
      </c>
      <c r="W550" s="186">
        <v>41150</v>
      </c>
      <c r="X550" s="186">
        <v>27950</v>
      </c>
      <c r="Y550" s="186">
        <v>74500</v>
      </c>
      <c r="Z550" s="186">
        <v>30950</v>
      </c>
      <c r="AA550" s="186"/>
      <c r="AB550" s="186">
        <v>42500</v>
      </c>
      <c r="AC550" s="186">
        <v>41200</v>
      </c>
      <c r="AD550" s="186">
        <v>74200</v>
      </c>
      <c r="AE550" s="186">
        <v>89200</v>
      </c>
      <c r="AF550" s="186">
        <v>54500</v>
      </c>
      <c r="AG550" s="186">
        <v>38700</v>
      </c>
      <c r="AH550" s="186">
        <v>79500</v>
      </c>
      <c r="AI550" s="186">
        <v>78200</v>
      </c>
      <c r="AJ550" s="186">
        <v>121000</v>
      </c>
      <c r="AK550" s="186"/>
      <c r="AL550" s="186">
        <v>45400</v>
      </c>
      <c r="AM550" s="186">
        <v>88400</v>
      </c>
      <c r="AN550" s="186">
        <v>71200</v>
      </c>
      <c r="AO550" s="186">
        <v>39350</v>
      </c>
      <c r="AP550" s="186">
        <v>23650</v>
      </c>
      <c r="AQ550" s="186">
        <v>128000</v>
      </c>
      <c r="AR550" s="186">
        <v>112000</v>
      </c>
      <c r="AS550" s="186">
        <v>552000</v>
      </c>
      <c r="AT550" s="186">
        <v>136500</v>
      </c>
      <c r="AU550" s="186">
        <v>109000</v>
      </c>
      <c r="AV550" s="186">
        <v>188000</v>
      </c>
      <c r="AW550" s="186">
        <v>67900</v>
      </c>
      <c r="AX550" s="186">
        <v>14400</v>
      </c>
      <c r="AY550" s="189">
        <v>220.57</v>
      </c>
      <c r="AZ550" s="189">
        <v>12343.54</v>
      </c>
      <c r="BA550" s="268">
        <v>13942.08</v>
      </c>
    </row>
    <row r="551" spans="1:53" x14ac:dyDescent="0.25">
      <c r="A551" s="275">
        <v>39620</v>
      </c>
      <c r="B551" s="186">
        <v>61300</v>
      </c>
      <c r="C551" s="186">
        <v>11800</v>
      </c>
      <c r="D551" s="186">
        <v>16700</v>
      </c>
      <c r="E551" s="186">
        <v>16850</v>
      </c>
      <c r="F551" s="186">
        <v>41800</v>
      </c>
      <c r="G551" s="186">
        <v>19600</v>
      </c>
      <c r="H551" s="186">
        <v>55100</v>
      </c>
      <c r="I551" s="186">
        <v>104000</v>
      </c>
      <c r="J551" s="186">
        <v>320000</v>
      </c>
      <c r="K551" s="186">
        <v>60200</v>
      </c>
      <c r="L551" s="186">
        <v>668000</v>
      </c>
      <c r="M551" s="186">
        <v>42100</v>
      </c>
      <c r="N551" s="186">
        <v>40800</v>
      </c>
      <c r="O551" s="186">
        <v>66500</v>
      </c>
      <c r="P551" s="186">
        <v>222000</v>
      </c>
      <c r="Q551" s="186">
        <v>551000</v>
      </c>
      <c r="R551" s="186">
        <v>46950</v>
      </c>
      <c r="S551" s="186">
        <v>48550</v>
      </c>
      <c r="T551" s="186">
        <v>329500</v>
      </c>
      <c r="U551" s="186">
        <v>17700</v>
      </c>
      <c r="V551" s="186">
        <v>20450</v>
      </c>
      <c r="W551" s="186">
        <v>41150</v>
      </c>
      <c r="X551" s="186">
        <v>27950</v>
      </c>
      <c r="Y551" s="186">
        <v>74500</v>
      </c>
      <c r="Z551" s="186">
        <v>30950</v>
      </c>
      <c r="AA551" s="186"/>
      <c r="AB551" s="186">
        <v>42500</v>
      </c>
      <c r="AC551" s="186">
        <v>41200</v>
      </c>
      <c r="AD551" s="186">
        <v>74200</v>
      </c>
      <c r="AE551" s="186">
        <v>89200</v>
      </c>
      <c r="AF551" s="186">
        <v>54500</v>
      </c>
      <c r="AG551" s="186">
        <v>38700</v>
      </c>
      <c r="AH551" s="186">
        <v>79500</v>
      </c>
      <c r="AI551" s="186">
        <v>78200</v>
      </c>
      <c r="AJ551" s="186">
        <v>121000</v>
      </c>
      <c r="AK551" s="186"/>
      <c r="AL551" s="186">
        <v>45400</v>
      </c>
      <c r="AM551" s="186">
        <v>88400</v>
      </c>
      <c r="AN551" s="186">
        <v>71200</v>
      </c>
      <c r="AO551" s="186">
        <v>39350</v>
      </c>
      <c r="AP551" s="186">
        <v>23650</v>
      </c>
      <c r="AQ551" s="186">
        <v>128000</v>
      </c>
      <c r="AR551" s="186">
        <v>112000</v>
      </c>
      <c r="AS551" s="186">
        <v>552000</v>
      </c>
      <c r="AT551" s="186">
        <v>136500</v>
      </c>
      <c r="AU551" s="186">
        <v>109000</v>
      </c>
      <c r="AV551" s="186">
        <v>188000</v>
      </c>
      <c r="AW551" s="186">
        <v>67900</v>
      </c>
      <c r="AX551" s="186">
        <v>14400</v>
      </c>
      <c r="AY551" s="189">
        <v>220.57</v>
      </c>
      <c r="AZ551" s="189">
        <v>12343.54</v>
      </c>
      <c r="BA551" s="268">
        <v>13942.08</v>
      </c>
    </row>
    <row r="552" spans="1:53" x14ac:dyDescent="0.25">
      <c r="A552" s="275">
        <v>39621</v>
      </c>
      <c r="B552" s="186">
        <v>61300</v>
      </c>
      <c r="C552" s="186">
        <v>11800</v>
      </c>
      <c r="D552" s="186">
        <v>16700</v>
      </c>
      <c r="E552" s="186">
        <v>16850</v>
      </c>
      <c r="F552" s="186">
        <v>41800</v>
      </c>
      <c r="G552" s="186">
        <v>19600</v>
      </c>
      <c r="H552" s="186">
        <v>55100</v>
      </c>
      <c r="I552" s="186">
        <v>104000</v>
      </c>
      <c r="J552" s="186">
        <v>320000</v>
      </c>
      <c r="K552" s="186">
        <v>60200</v>
      </c>
      <c r="L552" s="186">
        <v>668000</v>
      </c>
      <c r="M552" s="186">
        <v>42100</v>
      </c>
      <c r="N552" s="186">
        <v>40800</v>
      </c>
      <c r="O552" s="186">
        <v>66500</v>
      </c>
      <c r="P552" s="186">
        <v>222000</v>
      </c>
      <c r="Q552" s="186">
        <v>551000</v>
      </c>
      <c r="R552" s="186">
        <v>46950</v>
      </c>
      <c r="S552" s="186">
        <v>48550</v>
      </c>
      <c r="T552" s="186">
        <v>329500</v>
      </c>
      <c r="U552" s="186">
        <v>17700</v>
      </c>
      <c r="V552" s="186">
        <v>20450</v>
      </c>
      <c r="W552" s="186">
        <v>41150</v>
      </c>
      <c r="X552" s="186">
        <v>27950</v>
      </c>
      <c r="Y552" s="186">
        <v>74500</v>
      </c>
      <c r="Z552" s="186">
        <v>30950</v>
      </c>
      <c r="AA552" s="186"/>
      <c r="AB552" s="186">
        <v>42500</v>
      </c>
      <c r="AC552" s="186">
        <v>41200</v>
      </c>
      <c r="AD552" s="186">
        <v>74200</v>
      </c>
      <c r="AE552" s="186">
        <v>89200</v>
      </c>
      <c r="AF552" s="186">
        <v>54500</v>
      </c>
      <c r="AG552" s="186">
        <v>38700</v>
      </c>
      <c r="AH552" s="186">
        <v>79500</v>
      </c>
      <c r="AI552" s="186">
        <v>78200</v>
      </c>
      <c r="AJ552" s="186">
        <v>121000</v>
      </c>
      <c r="AK552" s="186"/>
      <c r="AL552" s="186">
        <v>45400</v>
      </c>
      <c r="AM552" s="186">
        <v>88400</v>
      </c>
      <c r="AN552" s="186">
        <v>71200</v>
      </c>
      <c r="AO552" s="186">
        <v>39350</v>
      </c>
      <c r="AP552" s="186">
        <v>23650</v>
      </c>
      <c r="AQ552" s="186">
        <v>128000</v>
      </c>
      <c r="AR552" s="186">
        <v>112000</v>
      </c>
      <c r="AS552" s="186">
        <v>552000</v>
      </c>
      <c r="AT552" s="186">
        <v>136500</v>
      </c>
      <c r="AU552" s="186">
        <v>109000</v>
      </c>
      <c r="AV552" s="186">
        <v>188000</v>
      </c>
      <c r="AW552" s="186">
        <v>67900</v>
      </c>
      <c r="AX552" s="186">
        <v>14400</v>
      </c>
      <c r="AY552" s="189">
        <v>220.57</v>
      </c>
      <c r="AZ552" s="189">
        <v>12343.54</v>
      </c>
      <c r="BA552" s="268">
        <v>13942.08</v>
      </c>
    </row>
    <row r="553" spans="1:53" x14ac:dyDescent="0.25">
      <c r="A553" s="275">
        <v>39622</v>
      </c>
      <c r="B553" s="186">
        <v>61200</v>
      </c>
      <c r="C553" s="186">
        <v>11550</v>
      </c>
      <c r="D553" s="186">
        <v>16700</v>
      </c>
      <c r="E553" s="186">
        <v>16400</v>
      </c>
      <c r="F553" s="186">
        <v>42500</v>
      </c>
      <c r="G553" s="186">
        <v>19500</v>
      </c>
      <c r="H553" s="186">
        <v>55500</v>
      </c>
      <c r="I553" s="186">
        <v>103000</v>
      </c>
      <c r="J553" s="186">
        <v>316500</v>
      </c>
      <c r="K553" s="186">
        <v>59600</v>
      </c>
      <c r="L553" s="186">
        <v>658000</v>
      </c>
      <c r="M553" s="186">
        <v>42500</v>
      </c>
      <c r="N553" s="186">
        <v>40750</v>
      </c>
      <c r="O553" s="186">
        <v>66900</v>
      </c>
      <c r="P553" s="186">
        <v>216000</v>
      </c>
      <c r="Q553" s="186">
        <v>554000</v>
      </c>
      <c r="R553" s="186">
        <v>46700</v>
      </c>
      <c r="S553" s="186">
        <v>48400</v>
      </c>
      <c r="T553" s="186">
        <v>328000</v>
      </c>
      <c r="U553" s="186">
        <v>17400</v>
      </c>
      <c r="V553" s="186">
        <v>20000</v>
      </c>
      <c r="W553" s="186">
        <v>40200</v>
      </c>
      <c r="X553" s="186">
        <v>27950</v>
      </c>
      <c r="Y553" s="186">
        <v>74500</v>
      </c>
      <c r="Z553" s="186">
        <v>30450</v>
      </c>
      <c r="AA553" s="186"/>
      <c r="AB553" s="186">
        <v>41700</v>
      </c>
      <c r="AC553" s="186">
        <v>40650</v>
      </c>
      <c r="AD553" s="186">
        <v>75000</v>
      </c>
      <c r="AE553" s="186">
        <v>88100</v>
      </c>
      <c r="AF553" s="186">
        <v>54400</v>
      </c>
      <c r="AG553" s="186">
        <v>38700</v>
      </c>
      <c r="AH553" s="186">
        <v>78100</v>
      </c>
      <c r="AI553" s="186">
        <v>76700</v>
      </c>
      <c r="AJ553" s="186">
        <v>124000</v>
      </c>
      <c r="AK553" s="186"/>
      <c r="AL553" s="186">
        <v>44950</v>
      </c>
      <c r="AM553" s="186">
        <v>88900</v>
      </c>
      <c r="AN553" s="186">
        <v>69700</v>
      </c>
      <c r="AO553" s="186">
        <v>39750</v>
      </c>
      <c r="AP553" s="186">
        <v>23900</v>
      </c>
      <c r="AQ553" s="186">
        <v>123500</v>
      </c>
      <c r="AR553" s="186">
        <v>107500</v>
      </c>
      <c r="AS553" s="186">
        <v>539000</v>
      </c>
      <c r="AT553" s="186">
        <v>136000</v>
      </c>
      <c r="AU553" s="186">
        <v>109000</v>
      </c>
      <c r="AV553" s="186">
        <v>187000</v>
      </c>
      <c r="AW553" s="186">
        <v>67300</v>
      </c>
      <c r="AX553" s="186">
        <v>14400</v>
      </c>
      <c r="AY553" s="189">
        <v>218.51</v>
      </c>
      <c r="AZ553" s="189">
        <v>12236.31</v>
      </c>
      <c r="BA553" s="268">
        <v>13857.47</v>
      </c>
    </row>
    <row r="554" spans="1:53" x14ac:dyDescent="0.25">
      <c r="A554" s="275">
        <v>39623</v>
      </c>
      <c r="B554" s="186">
        <v>61600</v>
      </c>
      <c r="C554" s="186">
        <v>11950</v>
      </c>
      <c r="D554" s="186">
        <v>16700</v>
      </c>
      <c r="E554" s="186">
        <v>16000</v>
      </c>
      <c r="F554" s="186">
        <v>43100</v>
      </c>
      <c r="G554" s="186">
        <v>19450</v>
      </c>
      <c r="H554" s="186">
        <v>55800</v>
      </c>
      <c r="I554" s="186">
        <v>103500</v>
      </c>
      <c r="J554" s="186">
        <v>317000</v>
      </c>
      <c r="K554" s="186">
        <v>60200</v>
      </c>
      <c r="L554" s="186">
        <v>659000</v>
      </c>
      <c r="M554" s="186">
        <v>42450</v>
      </c>
      <c r="N554" s="186">
        <v>39000</v>
      </c>
      <c r="O554" s="186">
        <v>66500</v>
      </c>
      <c r="P554" s="186">
        <v>218500</v>
      </c>
      <c r="Q554" s="186">
        <v>560000</v>
      </c>
      <c r="R554" s="186">
        <v>47300</v>
      </c>
      <c r="S554" s="186">
        <v>47500</v>
      </c>
      <c r="T554" s="186">
        <v>324000</v>
      </c>
      <c r="U554" s="186">
        <v>17250</v>
      </c>
      <c r="V554" s="186">
        <v>19750</v>
      </c>
      <c r="W554" s="186">
        <v>39800</v>
      </c>
      <c r="X554" s="186">
        <v>27450</v>
      </c>
      <c r="Y554" s="186">
        <v>75900</v>
      </c>
      <c r="Z554" s="186">
        <v>30400</v>
      </c>
      <c r="AA554" s="186"/>
      <c r="AB554" s="186">
        <v>41450</v>
      </c>
      <c r="AC554" s="186">
        <v>40250</v>
      </c>
      <c r="AD554" s="186">
        <v>73600</v>
      </c>
      <c r="AE554" s="186">
        <v>88400</v>
      </c>
      <c r="AF554" s="186">
        <v>54000</v>
      </c>
      <c r="AG554" s="186">
        <v>39100</v>
      </c>
      <c r="AH554" s="186">
        <v>77700</v>
      </c>
      <c r="AI554" s="186">
        <v>76300</v>
      </c>
      <c r="AJ554" s="186">
        <v>124000</v>
      </c>
      <c r="AK554" s="186"/>
      <c r="AL554" s="186">
        <v>44850</v>
      </c>
      <c r="AM554" s="186">
        <v>89000</v>
      </c>
      <c r="AN554" s="186">
        <v>68100</v>
      </c>
      <c r="AO554" s="186">
        <v>39750</v>
      </c>
      <c r="AP554" s="186">
        <v>23000</v>
      </c>
      <c r="AQ554" s="186">
        <v>125500</v>
      </c>
      <c r="AR554" s="186">
        <v>105500</v>
      </c>
      <c r="AS554" s="186">
        <v>529000</v>
      </c>
      <c r="AT554" s="186">
        <v>134500</v>
      </c>
      <c r="AU554" s="186">
        <v>110500</v>
      </c>
      <c r="AV554" s="186">
        <v>187000</v>
      </c>
      <c r="AW554" s="186">
        <v>68200</v>
      </c>
      <c r="AX554" s="186">
        <v>14100</v>
      </c>
      <c r="AY554" s="189">
        <v>217.97</v>
      </c>
      <c r="AZ554" s="189">
        <v>12018.51</v>
      </c>
      <c r="BA554" s="268">
        <v>13849.56</v>
      </c>
    </row>
    <row r="555" spans="1:53" x14ac:dyDescent="0.25">
      <c r="A555" s="275">
        <v>39624</v>
      </c>
      <c r="B555" s="186">
        <v>62600</v>
      </c>
      <c r="C555" s="186">
        <v>11700</v>
      </c>
      <c r="D555" s="186">
        <v>16500</v>
      </c>
      <c r="E555" s="186">
        <v>16100</v>
      </c>
      <c r="F555" s="186">
        <v>42750</v>
      </c>
      <c r="G555" s="186">
        <v>19900</v>
      </c>
      <c r="H555" s="186">
        <v>56100</v>
      </c>
      <c r="I555" s="186">
        <v>101000</v>
      </c>
      <c r="J555" s="186">
        <v>321000</v>
      </c>
      <c r="K555" s="186">
        <v>60500</v>
      </c>
      <c r="L555" s="186">
        <v>655000</v>
      </c>
      <c r="M555" s="186">
        <v>42450</v>
      </c>
      <c r="N555" s="186">
        <v>38200</v>
      </c>
      <c r="O555" s="186">
        <v>67400</v>
      </c>
      <c r="P555" s="186">
        <v>230000</v>
      </c>
      <c r="Q555" s="186">
        <v>563000</v>
      </c>
      <c r="R555" s="186">
        <v>47700</v>
      </c>
      <c r="S555" s="186">
        <v>50200</v>
      </c>
      <c r="T555" s="186">
        <v>323500</v>
      </c>
      <c r="U555" s="186">
        <v>17050</v>
      </c>
      <c r="V555" s="186">
        <v>19850</v>
      </c>
      <c r="W555" s="186">
        <v>41000</v>
      </c>
      <c r="X555" s="186">
        <v>27150</v>
      </c>
      <c r="Y555" s="186">
        <v>77000</v>
      </c>
      <c r="Z555" s="186">
        <v>30500</v>
      </c>
      <c r="AA555" s="186"/>
      <c r="AB555" s="186">
        <v>41700</v>
      </c>
      <c r="AC555" s="186">
        <v>39800</v>
      </c>
      <c r="AD555" s="186">
        <v>73100</v>
      </c>
      <c r="AE555" s="186">
        <v>89000</v>
      </c>
      <c r="AF555" s="186">
        <v>54300</v>
      </c>
      <c r="AG555" s="186">
        <v>39250</v>
      </c>
      <c r="AH555" s="186">
        <v>79700</v>
      </c>
      <c r="AI555" s="186">
        <v>76200</v>
      </c>
      <c r="AJ555" s="186">
        <v>119000</v>
      </c>
      <c r="AK555" s="186"/>
      <c r="AL555" s="186">
        <v>45500</v>
      </c>
      <c r="AM555" s="186">
        <v>90000</v>
      </c>
      <c r="AN555" s="186">
        <v>68500</v>
      </c>
      <c r="AO555" s="186">
        <v>40350</v>
      </c>
      <c r="AP555" s="186">
        <v>23000</v>
      </c>
      <c r="AQ555" s="186">
        <v>125500</v>
      </c>
      <c r="AR555" s="186">
        <v>104500</v>
      </c>
      <c r="AS555" s="186">
        <v>535000</v>
      </c>
      <c r="AT555" s="186">
        <v>132000</v>
      </c>
      <c r="AU555" s="186">
        <v>111500</v>
      </c>
      <c r="AV555" s="186">
        <v>192000</v>
      </c>
      <c r="AW555" s="186">
        <v>68800</v>
      </c>
      <c r="AX555" s="186">
        <v>14350</v>
      </c>
      <c r="AY555" s="189">
        <v>218.95</v>
      </c>
      <c r="AZ555" s="189">
        <v>12196.25</v>
      </c>
      <c r="BA555" s="268">
        <v>13829.92</v>
      </c>
    </row>
    <row r="556" spans="1:53" x14ac:dyDescent="0.25">
      <c r="A556" s="275">
        <v>39625</v>
      </c>
      <c r="B556" s="186">
        <v>62700</v>
      </c>
      <c r="C556" s="186">
        <v>11800</v>
      </c>
      <c r="D556" s="186">
        <v>16400</v>
      </c>
      <c r="E556" s="186">
        <v>16200</v>
      </c>
      <c r="F556" s="186">
        <v>42300</v>
      </c>
      <c r="G556" s="186">
        <v>19750</v>
      </c>
      <c r="H556" s="186">
        <v>56500</v>
      </c>
      <c r="I556" s="186">
        <v>103000</v>
      </c>
      <c r="J556" s="186">
        <v>322000</v>
      </c>
      <c r="K556" s="186">
        <v>59100</v>
      </c>
      <c r="L556" s="186">
        <v>665000</v>
      </c>
      <c r="M556" s="186">
        <v>41750</v>
      </c>
      <c r="N556" s="186">
        <v>38000</v>
      </c>
      <c r="O556" s="186">
        <v>67100</v>
      </c>
      <c r="P556" s="186">
        <v>225500</v>
      </c>
      <c r="Q556" s="186">
        <v>561000</v>
      </c>
      <c r="R556" s="186">
        <v>47100</v>
      </c>
      <c r="S556" s="186">
        <v>50700</v>
      </c>
      <c r="T556" s="186">
        <v>325500</v>
      </c>
      <c r="U556" s="186">
        <v>17000</v>
      </c>
      <c r="V556" s="186">
        <v>19700</v>
      </c>
      <c r="W556" s="186">
        <v>41250</v>
      </c>
      <c r="X556" s="186">
        <v>27200</v>
      </c>
      <c r="Y556" s="186">
        <v>75600</v>
      </c>
      <c r="Z556" s="186">
        <v>31050</v>
      </c>
      <c r="AA556" s="186"/>
      <c r="AB556" s="186">
        <v>41900</v>
      </c>
      <c r="AC556" s="186">
        <v>39000</v>
      </c>
      <c r="AD556" s="186">
        <v>71100</v>
      </c>
      <c r="AE556" s="186">
        <v>88800</v>
      </c>
      <c r="AF556" s="186">
        <v>54700</v>
      </c>
      <c r="AG556" s="186">
        <v>39850</v>
      </c>
      <c r="AH556" s="186">
        <v>79800</v>
      </c>
      <c r="AI556" s="186">
        <v>76600</v>
      </c>
      <c r="AJ556" s="186">
        <v>116500</v>
      </c>
      <c r="AK556" s="186"/>
      <c r="AL556" s="186">
        <v>45200</v>
      </c>
      <c r="AM556" s="186">
        <v>92100</v>
      </c>
      <c r="AN556" s="186">
        <v>68300</v>
      </c>
      <c r="AO556" s="186">
        <v>40350</v>
      </c>
      <c r="AP556" s="186">
        <v>22900</v>
      </c>
      <c r="AQ556" s="186">
        <v>124000</v>
      </c>
      <c r="AR556" s="186">
        <v>102500</v>
      </c>
      <c r="AS556" s="186">
        <v>540000</v>
      </c>
      <c r="AT556" s="186">
        <v>131000</v>
      </c>
      <c r="AU556" s="186">
        <v>113000</v>
      </c>
      <c r="AV556" s="186">
        <v>192000</v>
      </c>
      <c r="AW556" s="186">
        <v>69700</v>
      </c>
      <c r="AX556" s="186">
        <v>14400</v>
      </c>
      <c r="AY556" s="189">
        <v>219.12</v>
      </c>
      <c r="AZ556" s="189">
        <v>12095.98</v>
      </c>
      <c r="BA556" s="268">
        <v>13822.32</v>
      </c>
    </row>
    <row r="557" spans="1:53" x14ac:dyDescent="0.25">
      <c r="A557" s="275">
        <v>39626</v>
      </c>
      <c r="B557" s="186">
        <v>61700</v>
      </c>
      <c r="C557" s="186">
        <v>11350</v>
      </c>
      <c r="D557" s="186">
        <v>16000</v>
      </c>
      <c r="E557" s="186">
        <v>15900</v>
      </c>
      <c r="F557" s="186">
        <v>41000</v>
      </c>
      <c r="G557" s="186">
        <v>19400</v>
      </c>
      <c r="H557" s="186">
        <v>55700</v>
      </c>
      <c r="I557" s="186">
        <v>102000</v>
      </c>
      <c r="J557" s="186">
        <v>316500</v>
      </c>
      <c r="K557" s="186">
        <v>57600</v>
      </c>
      <c r="L557" s="186">
        <v>643000</v>
      </c>
      <c r="M557" s="186">
        <v>40450</v>
      </c>
      <c r="N557" s="186">
        <v>37550</v>
      </c>
      <c r="O557" s="186">
        <v>66200</v>
      </c>
      <c r="P557" s="186">
        <v>219500</v>
      </c>
      <c r="Q557" s="186">
        <v>556000</v>
      </c>
      <c r="R557" s="186">
        <v>46550</v>
      </c>
      <c r="S557" s="186">
        <v>50000</v>
      </c>
      <c r="T557" s="186">
        <v>322500</v>
      </c>
      <c r="U557" s="186">
        <v>16900</v>
      </c>
      <c r="V557" s="186">
        <v>19300</v>
      </c>
      <c r="W557" s="186">
        <v>40150</v>
      </c>
      <c r="X557" s="186">
        <v>25950</v>
      </c>
      <c r="Y557" s="186">
        <v>75900</v>
      </c>
      <c r="Z557" s="186">
        <v>30950</v>
      </c>
      <c r="AA557" s="186"/>
      <c r="AB557" s="186">
        <v>41450</v>
      </c>
      <c r="AC557" s="186">
        <v>37800</v>
      </c>
      <c r="AD557" s="186">
        <v>69000</v>
      </c>
      <c r="AE557" s="186">
        <v>85700</v>
      </c>
      <c r="AF557" s="186">
        <v>53000</v>
      </c>
      <c r="AG557" s="186">
        <v>39300</v>
      </c>
      <c r="AH557" s="186">
        <v>78500</v>
      </c>
      <c r="AI557" s="186">
        <v>72500</v>
      </c>
      <c r="AJ557" s="186">
        <v>113000</v>
      </c>
      <c r="AK557" s="186"/>
      <c r="AL557" s="186">
        <v>44800</v>
      </c>
      <c r="AM557" s="186">
        <v>90000</v>
      </c>
      <c r="AN557" s="186">
        <v>67600</v>
      </c>
      <c r="AO557" s="186">
        <v>39500</v>
      </c>
      <c r="AP557" s="186">
        <v>22800</v>
      </c>
      <c r="AQ557" s="186">
        <v>119500</v>
      </c>
      <c r="AR557" s="186">
        <v>99100</v>
      </c>
      <c r="AS557" s="186">
        <v>533000</v>
      </c>
      <c r="AT557" s="186">
        <v>129500</v>
      </c>
      <c r="AU557" s="186">
        <v>114500</v>
      </c>
      <c r="AV557" s="186">
        <v>191000</v>
      </c>
      <c r="AW557" s="186">
        <v>67500</v>
      </c>
      <c r="AX557" s="186">
        <v>14100</v>
      </c>
      <c r="AY557" s="189">
        <v>214.59</v>
      </c>
      <c r="AZ557" s="189">
        <v>11814.42</v>
      </c>
      <c r="BA557" s="268">
        <v>13544.36</v>
      </c>
    </row>
    <row r="558" spans="1:53" x14ac:dyDescent="0.25">
      <c r="A558" s="275">
        <v>39627</v>
      </c>
      <c r="B558" s="186">
        <v>61700</v>
      </c>
      <c r="C558" s="186">
        <v>11350</v>
      </c>
      <c r="D558" s="186">
        <v>16000</v>
      </c>
      <c r="E558" s="186">
        <v>15900</v>
      </c>
      <c r="F558" s="186">
        <v>41000</v>
      </c>
      <c r="G558" s="186">
        <v>19400</v>
      </c>
      <c r="H558" s="186">
        <v>55700</v>
      </c>
      <c r="I558" s="186">
        <v>102000</v>
      </c>
      <c r="J558" s="186">
        <v>316500</v>
      </c>
      <c r="K558" s="186">
        <v>57600</v>
      </c>
      <c r="L558" s="186">
        <v>643000</v>
      </c>
      <c r="M558" s="186">
        <v>40450</v>
      </c>
      <c r="N558" s="186">
        <v>37550</v>
      </c>
      <c r="O558" s="186">
        <v>66200</v>
      </c>
      <c r="P558" s="186">
        <v>219500</v>
      </c>
      <c r="Q558" s="186">
        <v>556000</v>
      </c>
      <c r="R558" s="186">
        <v>46550</v>
      </c>
      <c r="S558" s="186">
        <v>50000</v>
      </c>
      <c r="T558" s="186">
        <v>322500</v>
      </c>
      <c r="U558" s="186">
        <v>16900</v>
      </c>
      <c r="V558" s="186">
        <v>19300</v>
      </c>
      <c r="W558" s="186">
        <v>40150</v>
      </c>
      <c r="X558" s="186">
        <v>25950</v>
      </c>
      <c r="Y558" s="186">
        <v>75900</v>
      </c>
      <c r="Z558" s="186">
        <v>30950</v>
      </c>
      <c r="AA558" s="186"/>
      <c r="AB558" s="186">
        <v>41450</v>
      </c>
      <c r="AC558" s="186">
        <v>37800</v>
      </c>
      <c r="AD558" s="186">
        <v>69000</v>
      </c>
      <c r="AE558" s="186">
        <v>85700</v>
      </c>
      <c r="AF558" s="186">
        <v>53000</v>
      </c>
      <c r="AG558" s="186">
        <v>39300</v>
      </c>
      <c r="AH558" s="186">
        <v>78500</v>
      </c>
      <c r="AI558" s="186">
        <v>72500</v>
      </c>
      <c r="AJ558" s="186">
        <v>113000</v>
      </c>
      <c r="AK558" s="186"/>
      <c r="AL558" s="186">
        <v>44800</v>
      </c>
      <c r="AM558" s="186">
        <v>90000</v>
      </c>
      <c r="AN558" s="186">
        <v>67600</v>
      </c>
      <c r="AO558" s="186">
        <v>39500</v>
      </c>
      <c r="AP558" s="186">
        <v>22800</v>
      </c>
      <c r="AQ558" s="186">
        <v>119500</v>
      </c>
      <c r="AR558" s="186">
        <v>99100</v>
      </c>
      <c r="AS558" s="186">
        <v>533000</v>
      </c>
      <c r="AT558" s="186">
        <v>129500</v>
      </c>
      <c r="AU558" s="186">
        <v>114500</v>
      </c>
      <c r="AV558" s="186">
        <v>191000</v>
      </c>
      <c r="AW558" s="186">
        <v>67500</v>
      </c>
      <c r="AX558" s="186">
        <v>14100</v>
      </c>
      <c r="AY558" s="189">
        <v>214.59</v>
      </c>
      <c r="AZ558" s="189">
        <v>11814.42</v>
      </c>
      <c r="BA558" s="268">
        <v>13544.36</v>
      </c>
    </row>
    <row r="559" spans="1:53" x14ac:dyDescent="0.25">
      <c r="A559" s="275">
        <v>39628</v>
      </c>
      <c r="B559" s="186">
        <v>61700</v>
      </c>
      <c r="C559" s="186">
        <v>11350</v>
      </c>
      <c r="D559" s="186">
        <v>16000</v>
      </c>
      <c r="E559" s="186">
        <v>15900</v>
      </c>
      <c r="F559" s="186">
        <v>41000</v>
      </c>
      <c r="G559" s="186">
        <v>19400</v>
      </c>
      <c r="H559" s="186">
        <v>55700</v>
      </c>
      <c r="I559" s="186">
        <v>102000</v>
      </c>
      <c r="J559" s="186">
        <v>316500</v>
      </c>
      <c r="K559" s="186">
        <v>57600</v>
      </c>
      <c r="L559" s="186">
        <v>643000</v>
      </c>
      <c r="M559" s="186">
        <v>40450</v>
      </c>
      <c r="N559" s="186">
        <v>37550</v>
      </c>
      <c r="O559" s="186">
        <v>66200</v>
      </c>
      <c r="P559" s="186">
        <v>219500</v>
      </c>
      <c r="Q559" s="186">
        <v>556000</v>
      </c>
      <c r="R559" s="186">
        <v>46550</v>
      </c>
      <c r="S559" s="186">
        <v>50000</v>
      </c>
      <c r="T559" s="186">
        <v>322500</v>
      </c>
      <c r="U559" s="186">
        <v>16900</v>
      </c>
      <c r="V559" s="186">
        <v>19300</v>
      </c>
      <c r="W559" s="186">
        <v>40150</v>
      </c>
      <c r="X559" s="186">
        <v>25950</v>
      </c>
      <c r="Y559" s="186">
        <v>75900</v>
      </c>
      <c r="Z559" s="186">
        <v>30950</v>
      </c>
      <c r="AA559" s="186"/>
      <c r="AB559" s="186">
        <v>41450</v>
      </c>
      <c r="AC559" s="186">
        <v>37800</v>
      </c>
      <c r="AD559" s="186">
        <v>69000</v>
      </c>
      <c r="AE559" s="186">
        <v>85700</v>
      </c>
      <c r="AF559" s="186">
        <v>53000</v>
      </c>
      <c r="AG559" s="186">
        <v>39300</v>
      </c>
      <c r="AH559" s="186">
        <v>78500</v>
      </c>
      <c r="AI559" s="186">
        <v>72500</v>
      </c>
      <c r="AJ559" s="186">
        <v>113000</v>
      </c>
      <c r="AK559" s="186"/>
      <c r="AL559" s="186">
        <v>44800</v>
      </c>
      <c r="AM559" s="186">
        <v>90000</v>
      </c>
      <c r="AN559" s="186">
        <v>67600</v>
      </c>
      <c r="AO559" s="186">
        <v>39500</v>
      </c>
      <c r="AP559" s="186">
        <v>22800</v>
      </c>
      <c r="AQ559" s="186">
        <v>119500</v>
      </c>
      <c r="AR559" s="186">
        <v>99100</v>
      </c>
      <c r="AS559" s="186">
        <v>533000</v>
      </c>
      <c r="AT559" s="186">
        <v>129500</v>
      </c>
      <c r="AU559" s="186">
        <v>114500</v>
      </c>
      <c r="AV559" s="186">
        <v>191000</v>
      </c>
      <c r="AW559" s="186">
        <v>67500</v>
      </c>
      <c r="AX559" s="186">
        <v>14100</v>
      </c>
      <c r="AY559" s="189">
        <v>214.59</v>
      </c>
      <c r="AZ559" s="189">
        <v>11814.42</v>
      </c>
      <c r="BA559" s="268">
        <v>13544.36</v>
      </c>
    </row>
    <row r="560" spans="1:53" x14ac:dyDescent="0.25">
      <c r="A560" s="275">
        <v>39629</v>
      </c>
      <c r="B560" s="186">
        <v>61800</v>
      </c>
      <c r="C560" s="186">
        <v>11050</v>
      </c>
      <c r="D560" s="186">
        <v>15950</v>
      </c>
      <c r="E560" s="186">
        <v>15800</v>
      </c>
      <c r="F560" s="186">
        <v>40900</v>
      </c>
      <c r="G560" s="186">
        <v>18850</v>
      </c>
      <c r="H560" s="186">
        <v>54600</v>
      </c>
      <c r="I560" s="186">
        <v>99000</v>
      </c>
      <c r="J560" s="186">
        <v>311500</v>
      </c>
      <c r="K560" s="186">
        <v>56600</v>
      </c>
      <c r="L560" s="186">
        <v>625000</v>
      </c>
      <c r="M560" s="186">
        <v>38800</v>
      </c>
      <c r="N560" s="186">
        <v>37300</v>
      </c>
      <c r="O560" s="186">
        <v>65300</v>
      </c>
      <c r="P560" s="186">
        <v>218500</v>
      </c>
      <c r="Q560" s="186">
        <v>563000</v>
      </c>
      <c r="R560" s="186">
        <v>47300</v>
      </c>
      <c r="S560" s="186">
        <v>51000</v>
      </c>
      <c r="T560" s="186">
        <v>324000</v>
      </c>
      <c r="U560" s="186">
        <v>16650</v>
      </c>
      <c r="V560" s="186">
        <v>19000</v>
      </c>
      <c r="W560" s="186">
        <v>40250</v>
      </c>
      <c r="X560" s="186">
        <v>25000</v>
      </c>
      <c r="Y560" s="186">
        <v>76200</v>
      </c>
      <c r="Z560" s="186">
        <v>30750</v>
      </c>
      <c r="AA560" s="186"/>
      <c r="AB560" s="186">
        <v>40600</v>
      </c>
      <c r="AC560" s="186">
        <v>37000</v>
      </c>
      <c r="AD560" s="186">
        <v>69500</v>
      </c>
      <c r="AE560" s="186">
        <v>84700</v>
      </c>
      <c r="AF560" s="186">
        <v>53000</v>
      </c>
      <c r="AG560" s="186">
        <v>39250</v>
      </c>
      <c r="AH560" s="186">
        <v>78800</v>
      </c>
      <c r="AI560" s="186">
        <v>71000</v>
      </c>
      <c r="AJ560" s="186">
        <v>114500</v>
      </c>
      <c r="AK560" s="186"/>
      <c r="AL560" s="186">
        <v>44750</v>
      </c>
      <c r="AM560" s="186">
        <v>90000</v>
      </c>
      <c r="AN560" s="186">
        <v>67900</v>
      </c>
      <c r="AO560" s="186">
        <v>39200</v>
      </c>
      <c r="AP560" s="186">
        <v>22950</v>
      </c>
      <c r="AQ560" s="186">
        <v>118500</v>
      </c>
      <c r="AR560" s="186">
        <v>100000</v>
      </c>
      <c r="AS560" s="186">
        <v>544000</v>
      </c>
      <c r="AT560" s="186">
        <v>129000</v>
      </c>
      <c r="AU560" s="186">
        <v>116500</v>
      </c>
      <c r="AV560" s="186">
        <v>190500</v>
      </c>
      <c r="AW560" s="186">
        <v>67200</v>
      </c>
      <c r="AX560" s="186">
        <v>14350</v>
      </c>
      <c r="AY560" s="189">
        <v>213.52</v>
      </c>
      <c r="AZ560" s="189">
        <v>11909.75</v>
      </c>
      <c r="BA560" s="268">
        <v>13481.38</v>
      </c>
    </row>
    <row r="561" spans="1:53" x14ac:dyDescent="0.25">
      <c r="A561" s="275">
        <v>39630</v>
      </c>
      <c r="B561" s="186">
        <v>61700</v>
      </c>
      <c r="C561" s="186">
        <v>11550</v>
      </c>
      <c r="D561" s="186">
        <v>16000</v>
      </c>
      <c r="E561" s="186">
        <v>15500</v>
      </c>
      <c r="F561" s="186">
        <v>39000</v>
      </c>
      <c r="G561" s="186">
        <v>18650</v>
      </c>
      <c r="H561" s="186">
        <v>55400</v>
      </c>
      <c r="I561" s="186">
        <v>93700</v>
      </c>
      <c r="J561" s="186">
        <v>314500</v>
      </c>
      <c r="K561" s="186">
        <v>55700</v>
      </c>
      <c r="L561" s="186">
        <v>636000</v>
      </c>
      <c r="M561" s="186">
        <v>37950</v>
      </c>
      <c r="N561" s="186">
        <v>37600</v>
      </c>
      <c r="O561" s="186">
        <v>65600</v>
      </c>
      <c r="P561" s="186">
        <v>220500</v>
      </c>
      <c r="Q561" s="186">
        <v>567000</v>
      </c>
      <c r="R561" s="186">
        <v>47100</v>
      </c>
      <c r="S561" s="186">
        <v>50000</v>
      </c>
      <c r="T561" s="186">
        <v>318000</v>
      </c>
      <c r="U561" s="186">
        <v>16650</v>
      </c>
      <c r="V561" s="186">
        <v>19050</v>
      </c>
      <c r="W561" s="186">
        <v>40300</v>
      </c>
      <c r="X561" s="186">
        <v>24550</v>
      </c>
      <c r="Y561" s="186">
        <v>77500</v>
      </c>
      <c r="Z561" s="186">
        <v>30800</v>
      </c>
      <c r="AA561" s="186"/>
      <c r="AB561" s="186">
        <v>38850</v>
      </c>
      <c r="AC561" s="186">
        <v>37500</v>
      </c>
      <c r="AD561" s="186">
        <v>68400</v>
      </c>
      <c r="AE561" s="186">
        <v>82700</v>
      </c>
      <c r="AF561" s="186">
        <v>53300</v>
      </c>
      <c r="AG561" s="186">
        <v>39700</v>
      </c>
      <c r="AH561" s="186">
        <v>77000</v>
      </c>
      <c r="AI561" s="186">
        <v>73900</v>
      </c>
      <c r="AJ561" s="186">
        <v>111500</v>
      </c>
      <c r="AK561" s="186"/>
      <c r="AL561" s="186">
        <v>45100</v>
      </c>
      <c r="AM561" s="186">
        <v>90000</v>
      </c>
      <c r="AN561" s="186">
        <v>67000</v>
      </c>
      <c r="AO561" s="186">
        <v>38750</v>
      </c>
      <c r="AP561" s="186">
        <v>22450</v>
      </c>
      <c r="AQ561" s="186">
        <v>120000</v>
      </c>
      <c r="AR561" s="186">
        <v>103000</v>
      </c>
      <c r="AS561" s="186">
        <v>544000</v>
      </c>
      <c r="AT561" s="186">
        <v>128000</v>
      </c>
      <c r="AU561" s="186">
        <v>117500</v>
      </c>
      <c r="AV561" s="186">
        <v>190000</v>
      </c>
      <c r="AW561" s="186">
        <v>67400</v>
      </c>
      <c r="AX561" s="186">
        <v>14200</v>
      </c>
      <c r="AY561" s="189">
        <v>213.02</v>
      </c>
      <c r="AZ561" s="189">
        <v>11909.75</v>
      </c>
      <c r="BA561" s="268">
        <v>13463.2</v>
      </c>
    </row>
    <row r="562" spans="1:53" x14ac:dyDescent="0.25">
      <c r="A562" s="275">
        <v>39631</v>
      </c>
      <c r="B562" s="186">
        <v>61600</v>
      </c>
      <c r="C562" s="186">
        <v>11700</v>
      </c>
      <c r="D562" s="186">
        <v>15800</v>
      </c>
      <c r="E562" s="186">
        <v>14950</v>
      </c>
      <c r="F562" s="186">
        <v>37600</v>
      </c>
      <c r="G562" s="186">
        <v>17850</v>
      </c>
      <c r="H562" s="186">
        <v>54000</v>
      </c>
      <c r="I562" s="186">
        <v>86700</v>
      </c>
      <c r="J562" s="186">
        <v>314500</v>
      </c>
      <c r="K562" s="186">
        <v>53400</v>
      </c>
      <c r="L562" s="186">
        <v>630000</v>
      </c>
      <c r="M562" s="186">
        <v>37250</v>
      </c>
      <c r="N562" s="186">
        <v>36950</v>
      </c>
      <c r="O562" s="186">
        <v>63900</v>
      </c>
      <c r="P562" s="186">
        <v>217500</v>
      </c>
      <c r="Q562" s="186">
        <v>567000</v>
      </c>
      <c r="R562" s="186">
        <v>46950</v>
      </c>
      <c r="S562" s="186">
        <v>50000</v>
      </c>
      <c r="T562" s="186">
        <v>309000</v>
      </c>
      <c r="U562" s="186">
        <v>16600</v>
      </c>
      <c r="V562" s="186">
        <v>18650</v>
      </c>
      <c r="W562" s="186">
        <v>39600</v>
      </c>
      <c r="X562" s="186">
        <v>23750</v>
      </c>
      <c r="Y562" s="186">
        <v>77000</v>
      </c>
      <c r="Z562" s="186">
        <v>30850</v>
      </c>
      <c r="AA562" s="186"/>
      <c r="AB562" s="186">
        <v>37500</v>
      </c>
      <c r="AC562" s="186">
        <v>35800</v>
      </c>
      <c r="AD562" s="186">
        <v>65600</v>
      </c>
      <c r="AE562" s="186">
        <v>81800</v>
      </c>
      <c r="AF562" s="186">
        <v>51100</v>
      </c>
      <c r="AG562" s="186">
        <v>39600</v>
      </c>
      <c r="AH562" s="186">
        <v>71600</v>
      </c>
      <c r="AI562" s="186">
        <v>73500</v>
      </c>
      <c r="AJ562" s="186">
        <v>107500</v>
      </c>
      <c r="AK562" s="186"/>
      <c r="AL562" s="186">
        <v>44850</v>
      </c>
      <c r="AM562" s="186">
        <v>88200</v>
      </c>
      <c r="AN562" s="186">
        <v>63500</v>
      </c>
      <c r="AO562" s="186">
        <v>37750</v>
      </c>
      <c r="AP562" s="186">
        <v>21100</v>
      </c>
      <c r="AQ562" s="186">
        <v>114500</v>
      </c>
      <c r="AR562" s="186">
        <v>99900</v>
      </c>
      <c r="AS562" s="186">
        <v>523000</v>
      </c>
      <c r="AT562" s="186">
        <v>125000</v>
      </c>
      <c r="AU562" s="186">
        <v>115000</v>
      </c>
      <c r="AV562" s="186">
        <v>191000</v>
      </c>
      <c r="AW562" s="186">
        <v>65000</v>
      </c>
      <c r="AX562" s="186">
        <v>14250</v>
      </c>
      <c r="AY562" s="189">
        <v>207.96</v>
      </c>
      <c r="AZ562" s="189">
        <v>11608.92</v>
      </c>
      <c r="BA562" s="268">
        <v>13286.37</v>
      </c>
    </row>
    <row r="563" spans="1:53" x14ac:dyDescent="0.25">
      <c r="A563" s="275">
        <v>39632</v>
      </c>
      <c r="B563" s="186">
        <v>61500</v>
      </c>
      <c r="C563" s="186">
        <v>11400</v>
      </c>
      <c r="D563" s="186">
        <v>15300</v>
      </c>
      <c r="E563" s="186">
        <v>14800</v>
      </c>
      <c r="F563" s="186">
        <v>36600</v>
      </c>
      <c r="G563" s="186">
        <v>17950</v>
      </c>
      <c r="H563" s="186">
        <v>54000</v>
      </c>
      <c r="I563" s="186">
        <v>86600</v>
      </c>
      <c r="J563" s="186">
        <v>317000</v>
      </c>
      <c r="K563" s="186">
        <v>53100</v>
      </c>
      <c r="L563" s="186">
        <v>633000</v>
      </c>
      <c r="M563" s="186">
        <v>38300</v>
      </c>
      <c r="N563" s="186">
        <v>37200</v>
      </c>
      <c r="O563" s="186">
        <v>63600</v>
      </c>
      <c r="P563" s="186">
        <v>217000</v>
      </c>
      <c r="Q563" s="186">
        <v>562000</v>
      </c>
      <c r="R563" s="186">
        <v>46700</v>
      </c>
      <c r="S563" s="186">
        <v>49000</v>
      </c>
      <c r="T563" s="186">
        <v>305000</v>
      </c>
      <c r="U563" s="186">
        <v>16400</v>
      </c>
      <c r="V563" s="186">
        <v>19100</v>
      </c>
      <c r="W563" s="186">
        <v>39100</v>
      </c>
      <c r="X563" s="186">
        <v>25050</v>
      </c>
      <c r="Y563" s="186">
        <v>77200</v>
      </c>
      <c r="Z563" s="186">
        <v>30600</v>
      </c>
      <c r="AA563" s="186"/>
      <c r="AB563" s="186">
        <v>36950</v>
      </c>
      <c r="AC563" s="186">
        <v>35600</v>
      </c>
      <c r="AD563" s="186">
        <v>67000</v>
      </c>
      <c r="AE563" s="186">
        <v>81500</v>
      </c>
      <c r="AF563" s="186">
        <v>47550</v>
      </c>
      <c r="AG563" s="186">
        <v>39550</v>
      </c>
      <c r="AH563" s="186">
        <v>69000</v>
      </c>
      <c r="AI563" s="186">
        <v>70200</v>
      </c>
      <c r="AJ563" s="186">
        <v>105000</v>
      </c>
      <c r="AK563" s="186"/>
      <c r="AL563" s="186">
        <v>44700</v>
      </c>
      <c r="AM563" s="186">
        <v>89000</v>
      </c>
      <c r="AN563" s="186">
        <v>64400</v>
      </c>
      <c r="AO563" s="186">
        <v>37600</v>
      </c>
      <c r="AP563" s="186">
        <v>21000</v>
      </c>
      <c r="AQ563" s="186">
        <v>114500</v>
      </c>
      <c r="AR563" s="186">
        <v>93100</v>
      </c>
      <c r="AS563" s="186">
        <v>490000</v>
      </c>
      <c r="AT563" s="186">
        <v>126000</v>
      </c>
      <c r="AU563" s="186">
        <v>112000</v>
      </c>
      <c r="AV563" s="186">
        <v>190000</v>
      </c>
      <c r="AW563" s="186">
        <v>64200</v>
      </c>
      <c r="AX563" s="186">
        <v>14200</v>
      </c>
      <c r="AY563" s="189">
        <v>205.71</v>
      </c>
      <c r="AZ563" s="189">
        <v>11139.92</v>
      </c>
      <c r="BA563" s="268">
        <v>13265.4</v>
      </c>
    </row>
    <row r="564" spans="1:53" x14ac:dyDescent="0.25">
      <c r="A564" s="275">
        <v>39633</v>
      </c>
      <c r="B564" s="186">
        <v>59200</v>
      </c>
      <c r="C564" s="186">
        <v>11850</v>
      </c>
      <c r="D564" s="186">
        <v>14850</v>
      </c>
      <c r="E564" s="186">
        <v>14350</v>
      </c>
      <c r="F564" s="186">
        <v>36050</v>
      </c>
      <c r="G564" s="186">
        <v>17600</v>
      </c>
      <c r="H564" s="186">
        <v>54300</v>
      </c>
      <c r="I564" s="186">
        <v>84100</v>
      </c>
      <c r="J564" s="186">
        <v>320000</v>
      </c>
      <c r="K564" s="186">
        <v>51500</v>
      </c>
      <c r="L564" s="186">
        <v>616000</v>
      </c>
      <c r="M564" s="186">
        <v>37600</v>
      </c>
      <c r="N564" s="186">
        <v>37250</v>
      </c>
      <c r="O564" s="186">
        <v>61900</v>
      </c>
      <c r="P564" s="186">
        <v>207000</v>
      </c>
      <c r="Q564" s="186">
        <v>560000</v>
      </c>
      <c r="R564" s="186">
        <v>45050</v>
      </c>
      <c r="S564" s="186">
        <v>46950</v>
      </c>
      <c r="T564" s="186">
        <v>302000</v>
      </c>
      <c r="U564" s="186">
        <v>16050</v>
      </c>
      <c r="V564" s="186">
        <v>18600</v>
      </c>
      <c r="W564" s="186">
        <v>38650</v>
      </c>
      <c r="X564" s="186">
        <v>23350</v>
      </c>
      <c r="Y564" s="186">
        <v>76700</v>
      </c>
      <c r="Z564" s="186">
        <v>30200</v>
      </c>
      <c r="AA564" s="186"/>
      <c r="AB564" s="186">
        <v>36600</v>
      </c>
      <c r="AC564" s="186">
        <v>33950</v>
      </c>
      <c r="AD564" s="186">
        <v>64000</v>
      </c>
      <c r="AE564" s="186">
        <v>80800</v>
      </c>
      <c r="AF564" s="186">
        <v>45750</v>
      </c>
      <c r="AG564" s="186">
        <v>39800</v>
      </c>
      <c r="AH564" s="186">
        <v>66900</v>
      </c>
      <c r="AI564" s="186">
        <v>71800</v>
      </c>
      <c r="AJ564" s="186">
        <v>100000</v>
      </c>
      <c r="AK564" s="186"/>
      <c r="AL564" s="186">
        <v>45600</v>
      </c>
      <c r="AM564" s="186">
        <v>87000</v>
      </c>
      <c r="AN564" s="186">
        <v>62800</v>
      </c>
      <c r="AO564" s="186">
        <v>37200</v>
      </c>
      <c r="AP564" s="186">
        <v>20650</v>
      </c>
      <c r="AQ564" s="186">
        <v>115000</v>
      </c>
      <c r="AR564" s="186">
        <v>90200</v>
      </c>
      <c r="AS564" s="186">
        <v>482000</v>
      </c>
      <c r="AT564" s="186">
        <v>124000</v>
      </c>
      <c r="AU564" s="186">
        <v>110000</v>
      </c>
      <c r="AV564" s="186">
        <v>191500</v>
      </c>
      <c r="AW564" s="186">
        <v>63000</v>
      </c>
      <c r="AX564" s="186">
        <v>13900</v>
      </c>
      <c r="AY564" s="189">
        <v>201.74</v>
      </c>
      <c r="AZ564" s="189">
        <v>11225.18</v>
      </c>
      <c r="BA564" s="268">
        <v>13237.89</v>
      </c>
    </row>
    <row r="565" spans="1:53" x14ac:dyDescent="0.25">
      <c r="A565" s="275">
        <v>39634</v>
      </c>
      <c r="B565" s="186">
        <v>59200</v>
      </c>
      <c r="C565" s="186">
        <v>11850</v>
      </c>
      <c r="D565" s="186">
        <v>14850</v>
      </c>
      <c r="E565" s="186">
        <v>14350</v>
      </c>
      <c r="F565" s="186">
        <v>36050</v>
      </c>
      <c r="G565" s="186">
        <v>17600</v>
      </c>
      <c r="H565" s="186">
        <v>54300</v>
      </c>
      <c r="I565" s="186">
        <v>84100</v>
      </c>
      <c r="J565" s="186">
        <v>320000</v>
      </c>
      <c r="K565" s="186">
        <v>51500</v>
      </c>
      <c r="L565" s="186">
        <v>616000</v>
      </c>
      <c r="M565" s="186">
        <v>37600</v>
      </c>
      <c r="N565" s="186">
        <v>37250</v>
      </c>
      <c r="O565" s="186">
        <v>61900</v>
      </c>
      <c r="P565" s="186">
        <v>207000</v>
      </c>
      <c r="Q565" s="186">
        <v>560000</v>
      </c>
      <c r="R565" s="186">
        <v>45050</v>
      </c>
      <c r="S565" s="186">
        <v>46950</v>
      </c>
      <c r="T565" s="186">
        <v>302000</v>
      </c>
      <c r="U565" s="186">
        <v>16050</v>
      </c>
      <c r="V565" s="186">
        <v>18600</v>
      </c>
      <c r="W565" s="186">
        <v>38650</v>
      </c>
      <c r="X565" s="186">
        <v>23350</v>
      </c>
      <c r="Y565" s="186">
        <v>76700</v>
      </c>
      <c r="Z565" s="186">
        <v>30200</v>
      </c>
      <c r="AA565" s="186"/>
      <c r="AB565" s="186">
        <v>36600</v>
      </c>
      <c r="AC565" s="186">
        <v>33950</v>
      </c>
      <c r="AD565" s="186">
        <v>64000</v>
      </c>
      <c r="AE565" s="186">
        <v>80800</v>
      </c>
      <c r="AF565" s="186">
        <v>45750</v>
      </c>
      <c r="AG565" s="186">
        <v>39800</v>
      </c>
      <c r="AH565" s="186">
        <v>66900</v>
      </c>
      <c r="AI565" s="186">
        <v>71800</v>
      </c>
      <c r="AJ565" s="186">
        <v>100000</v>
      </c>
      <c r="AK565" s="186"/>
      <c r="AL565" s="186">
        <v>45600</v>
      </c>
      <c r="AM565" s="186">
        <v>87000</v>
      </c>
      <c r="AN565" s="186">
        <v>62800</v>
      </c>
      <c r="AO565" s="186">
        <v>37200</v>
      </c>
      <c r="AP565" s="186">
        <v>20650</v>
      </c>
      <c r="AQ565" s="186">
        <v>115000</v>
      </c>
      <c r="AR565" s="186">
        <v>90200</v>
      </c>
      <c r="AS565" s="186">
        <v>482000</v>
      </c>
      <c r="AT565" s="186">
        <v>124000</v>
      </c>
      <c r="AU565" s="186">
        <v>110000</v>
      </c>
      <c r="AV565" s="186">
        <v>191500</v>
      </c>
      <c r="AW565" s="186">
        <v>63000</v>
      </c>
      <c r="AX565" s="186">
        <v>13900</v>
      </c>
      <c r="AY565" s="189">
        <v>201.74</v>
      </c>
      <c r="AZ565" s="189">
        <v>11225.18</v>
      </c>
      <c r="BA565" s="268">
        <v>13237.89</v>
      </c>
    </row>
    <row r="566" spans="1:53" x14ac:dyDescent="0.25">
      <c r="A566" s="275">
        <v>39635</v>
      </c>
      <c r="B566" s="186">
        <v>59200</v>
      </c>
      <c r="C566" s="186">
        <v>11850</v>
      </c>
      <c r="D566" s="186">
        <v>14850</v>
      </c>
      <c r="E566" s="186">
        <v>14350</v>
      </c>
      <c r="F566" s="186">
        <v>36050</v>
      </c>
      <c r="G566" s="186">
        <v>17600</v>
      </c>
      <c r="H566" s="186">
        <v>54300</v>
      </c>
      <c r="I566" s="186">
        <v>84100</v>
      </c>
      <c r="J566" s="186">
        <v>320000</v>
      </c>
      <c r="K566" s="186">
        <v>51500</v>
      </c>
      <c r="L566" s="186">
        <v>616000</v>
      </c>
      <c r="M566" s="186">
        <v>37600</v>
      </c>
      <c r="N566" s="186">
        <v>37250</v>
      </c>
      <c r="O566" s="186">
        <v>61900</v>
      </c>
      <c r="P566" s="186">
        <v>207000</v>
      </c>
      <c r="Q566" s="186">
        <v>560000</v>
      </c>
      <c r="R566" s="186">
        <v>45050</v>
      </c>
      <c r="S566" s="186">
        <v>46950</v>
      </c>
      <c r="T566" s="186">
        <v>302000</v>
      </c>
      <c r="U566" s="186">
        <v>16050</v>
      </c>
      <c r="V566" s="186">
        <v>18600</v>
      </c>
      <c r="W566" s="186">
        <v>38650</v>
      </c>
      <c r="X566" s="186">
        <v>23350</v>
      </c>
      <c r="Y566" s="186">
        <v>76700</v>
      </c>
      <c r="Z566" s="186">
        <v>30200</v>
      </c>
      <c r="AA566" s="186"/>
      <c r="AB566" s="186">
        <v>36600</v>
      </c>
      <c r="AC566" s="186">
        <v>33950</v>
      </c>
      <c r="AD566" s="186">
        <v>64000</v>
      </c>
      <c r="AE566" s="186">
        <v>80800</v>
      </c>
      <c r="AF566" s="186">
        <v>45750</v>
      </c>
      <c r="AG566" s="186">
        <v>39800</v>
      </c>
      <c r="AH566" s="186">
        <v>66900</v>
      </c>
      <c r="AI566" s="186">
        <v>71800</v>
      </c>
      <c r="AJ566" s="186">
        <v>100000</v>
      </c>
      <c r="AK566" s="186"/>
      <c r="AL566" s="186">
        <v>45600</v>
      </c>
      <c r="AM566" s="186">
        <v>87000</v>
      </c>
      <c r="AN566" s="186">
        <v>62800</v>
      </c>
      <c r="AO566" s="186">
        <v>37200</v>
      </c>
      <c r="AP566" s="186">
        <v>20650</v>
      </c>
      <c r="AQ566" s="186">
        <v>115000</v>
      </c>
      <c r="AR566" s="186">
        <v>90200</v>
      </c>
      <c r="AS566" s="186">
        <v>482000</v>
      </c>
      <c r="AT566" s="186">
        <v>124000</v>
      </c>
      <c r="AU566" s="186">
        <v>110000</v>
      </c>
      <c r="AV566" s="186">
        <v>191500</v>
      </c>
      <c r="AW566" s="186">
        <v>63000</v>
      </c>
      <c r="AX566" s="186">
        <v>13900</v>
      </c>
      <c r="AY566" s="189">
        <v>201.74</v>
      </c>
      <c r="AZ566" s="189">
        <v>11225.18</v>
      </c>
      <c r="BA566" s="268">
        <v>13237.89</v>
      </c>
    </row>
    <row r="567" spans="1:53" x14ac:dyDescent="0.25">
      <c r="A567" s="275">
        <v>39636</v>
      </c>
      <c r="B567" s="186">
        <v>60200</v>
      </c>
      <c r="C567" s="186">
        <v>11950</v>
      </c>
      <c r="D567" s="186">
        <v>14950</v>
      </c>
      <c r="E567" s="186">
        <v>14000</v>
      </c>
      <c r="F567" s="186">
        <v>37100</v>
      </c>
      <c r="G567" s="186">
        <v>17350</v>
      </c>
      <c r="H567" s="186">
        <v>53900</v>
      </c>
      <c r="I567" s="186">
        <v>83200</v>
      </c>
      <c r="J567" s="186">
        <v>320000</v>
      </c>
      <c r="K567" s="186">
        <v>50700</v>
      </c>
      <c r="L567" s="186">
        <v>614000</v>
      </c>
      <c r="M567" s="186">
        <v>37850</v>
      </c>
      <c r="N567" s="186">
        <v>38050</v>
      </c>
      <c r="O567" s="186">
        <v>60900</v>
      </c>
      <c r="P567" s="186">
        <v>197000</v>
      </c>
      <c r="Q567" s="186">
        <v>556000</v>
      </c>
      <c r="R567" s="186">
        <v>46100</v>
      </c>
      <c r="S567" s="186">
        <v>46650</v>
      </c>
      <c r="T567" s="186">
        <v>302000</v>
      </c>
      <c r="U567" s="186">
        <v>16350</v>
      </c>
      <c r="V567" s="186">
        <v>18450</v>
      </c>
      <c r="W567" s="186">
        <v>38700</v>
      </c>
      <c r="X567" s="186">
        <v>23050</v>
      </c>
      <c r="Y567" s="186">
        <v>76100</v>
      </c>
      <c r="Z567" s="186">
        <v>30850</v>
      </c>
      <c r="AA567" s="186"/>
      <c r="AB567" s="186">
        <v>36450</v>
      </c>
      <c r="AC567" s="186">
        <v>32650</v>
      </c>
      <c r="AD567" s="186">
        <v>60100</v>
      </c>
      <c r="AE567" s="186">
        <v>81300</v>
      </c>
      <c r="AF567" s="186">
        <v>44150</v>
      </c>
      <c r="AG567" s="186">
        <v>40400</v>
      </c>
      <c r="AH567" s="186">
        <v>67500</v>
      </c>
      <c r="AI567" s="186">
        <v>71100</v>
      </c>
      <c r="AJ567" s="186">
        <v>100000</v>
      </c>
      <c r="AK567" s="186"/>
      <c r="AL567" s="186">
        <v>47100</v>
      </c>
      <c r="AM567" s="186">
        <v>89600</v>
      </c>
      <c r="AN567" s="186">
        <v>62800</v>
      </c>
      <c r="AO567" s="186">
        <v>37500</v>
      </c>
      <c r="AP567" s="186">
        <v>20000</v>
      </c>
      <c r="AQ567" s="186">
        <v>120000</v>
      </c>
      <c r="AR567" s="186">
        <v>94800</v>
      </c>
      <c r="AS567" s="186">
        <v>491500</v>
      </c>
      <c r="AT567" s="186">
        <v>123000</v>
      </c>
      <c r="AU567" s="186">
        <v>110500</v>
      </c>
      <c r="AV567" s="186">
        <v>195500</v>
      </c>
      <c r="AW567" s="186">
        <v>64000</v>
      </c>
      <c r="AX567" s="186">
        <v>13800</v>
      </c>
      <c r="AY567" s="189">
        <v>202.34</v>
      </c>
      <c r="AZ567" s="189">
        <v>11711.95</v>
      </c>
      <c r="BA567" s="268">
        <v>13360.04</v>
      </c>
    </row>
    <row r="568" spans="1:53" x14ac:dyDescent="0.25">
      <c r="A568" s="275">
        <v>39637</v>
      </c>
      <c r="B568" s="186">
        <v>55000</v>
      </c>
      <c r="C568" s="186">
        <v>11200</v>
      </c>
      <c r="D568" s="186">
        <v>14550</v>
      </c>
      <c r="E568" s="186">
        <v>13100</v>
      </c>
      <c r="F568" s="186">
        <v>36100</v>
      </c>
      <c r="G568" s="186">
        <v>16850</v>
      </c>
      <c r="H568" s="186">
        <v>49600</v>
      </c>
      <c r="I568" s="186">
        <v>82100</v>
      </c>
      <c r="J568" s="186">
        <v>310000</v>
      </c>
      <c r="K568" s="186">
        <v>48950</v>
      </c>
      <c r="L568" s="186">
        <v>593000</v>
      </c>
      <c r="M568" s="186">
        <v>37250</v>
      </c>
      <c r="N568" s="186">
        <v>37800</v>
      </c>
      <c r="O568" s="186">
        <v>57900</v>
      </c>
      <c r="P568" s="186">
        <v>188500</v>
      </c>
      <c r="Q568" s="186">
        <v>540000</v>
      </c>
      <c r="R568" s="186">
        <v>44300</v>
      </c>
      <c r="S568" s="186">
        <v>44600</v>
      </c>
      <c r="T568" s="186">
        <v>296500</v>
      </c>
      <c r="U568" s="186">
        <v>15700</v>
      </c>
      <c r="V568" s="186">
        <v>18000</v>
      </c>
      <c r="W568" s="186">
        <v>38000</v>
      </c>
      <c r="X568" s="186">
        <v>22650</v>
      </c>
      <c r="Y568" s="186">
        <v>75400</v>
      </c>
      <c r="Z568" s="186">
        <v>30300</v>
      </c>
      <c r="AA568" s="186"/>
      <c r="AB568" s="186">
        <v>34850</v>
      </c>
      <c r="AC568" s="186">
        <v>30300</v>
      </c>
      <c r="AD568" s="186">
        <v>55000</v>
      </c>
      <c r="AE568" s="186">
        <v>79700</v>
      </c>
      <c r="AF568" s="186">
        <v>41450</v>
      </c>
      <c r="AG568" s="186">
        <v>40300</v>
      </c>
      <c r="AH568" s="186">
        <v>65200</v>
      </c>
      <c r="AI568" s="186">
        <v>69000</v>
      </c>
      <c r="AJ568" s="186">
        <v>94900</v>
      </c>
      <c r="AK568" s="186"/>
      <c r="AL568" s="186">
        <v>46850</v>
      </c>
      <c r="AM568" s="186">
        <v>89200</v>
      </c>
      <c r="AN568" s="186">
        <v>59900</v>
      </c>
      <c r="AO568" s="186">
        <v>36650</v>
      </c>
      <c r="AP568" s="186">
        <v>19500</v>
      </c>
      <c r="AQ568" s="186">
        <v>116500</v>
      </c>
      <c r="AR568" s="186">
        <v>93800</v>
      </c>
      <c r="AS568" s="186">
        <v>487000</v>
      </c>
      <c r="AT568" s="186">
        <v>119000</v>
      </c>
      <c r="AU568" s="186">
        <v>107000</v>
      </c>
      <c r="AV568" s="186">
        <v>195000</v>
      </c>
      <c r="AW568" s="186">
        <v>63600</v>
      </c>
      <c r="AX568" s="186">
        <v>13300</v>
      </c>
      <c r="AY568" s="189">
        <v>196.52</v>
      </c>
      <c r="AZ568" s="189">
        <v>11293.32</v>
      </c>
      <c r="BA568" s="268">
        <v>13033.1</v>
      </c>
    </row>
    <row r="569" spans="1:53" x14ac:dyDescent="0.25">
      <c r="A569" s="275">
        <v>39638</v>
      </c>
      <c r="B569" s="186">
        <v>56100</v>
      </c>
      <c r="C569" s="186">
        <v>11100</v>
      </c>
      <c r="D569" s="186">
        <v>14100</v>
      </c>
      <c r="E569" s="186">
        <v>12550</v>
      </c>
      <c r="F569" s="186">
        <v>36200</v>
      </c>
      <c r="G569" s="186">
        <v>17000</v>
      </c>
      <c r="H569" s="186">
        <v>49900</v>
      </c>
      <c r="I569" s="186">
        <v>83300</v>
      </c>
      <c r="J569" s="186">
        <v>307000</v>
      </c>
      <c r="K569" s="186">
        <v>50300</v>
      </c>
      <c r="L569" s="186">
        <v>575000</v>
      </c>
      <c r="M569" s="186">
        <v>37200</v>
      </c>
      <c r="N569" s="186">
        <v>38250</v>
      </c>
      <c r="O569" s="186">
        <v>59100</v>
      </c>
      <c r="P569" s="186">
        <v>189000</v>
      </c>
      <c r="Q569" s="186">
        <v>515000</v>
      </c>
      <c r="R569" s="186">
        <v>44200</v>
      </c>
      <c r="S569" s="186">
        <v>45050</v>
      </c>
      <c r="T569" s="186">
        <v>302000</v>
      </c>
      <c r="U569" s="186">
        <v>15250</v>
      </c>
      <c r="V569" s="186">
        <v>18250</v>
      </c>
      <c r="W569" s="186">
        <v>36900</v>
      </c>
      <c r="X569" s="186">
        <v>22550</v>
      </c>
      <c r="Y569" s="186">
        <v>71400</v>
      </c>
      <c r="Z569" s="186">
        <v>30550</v>
      </c>
      <c r="AA569" s="186"/>
      <c r="AB569" s="186">
        <v>35550</v>
      </c>
      <c r="AC569" s="186">
        <v>30600</v>
      </c>
      <c r="AD569" s="186">
        <v>56500</v>
      </c>
      <c r="AE569" s="186">
        <v>78000</v>
      </c>
      <c r="AF569" s="186">
        <v>39350</v>
      </c>
      <c r="AG569" s="186">
        <v>39100</v>
      </c>
      <c r="AH569" s="186">
        <v>66000</v>
      </c>
      <c r="AI569" s="186">
        <v>68900</v>
      </c>
      <c r="AJ569" s="186">
        <v>95100</v>
      </c>
      <c r="AK569" s="186"/>
      <c r="AL569" s="186">
        <v>46750</v>
      </c>
      <c r="AM569" s="186">
        <v>87500</v>
      </c>
      <c r="AN569" s="186">
        <v>60700</v>
      </c>
      <c r="AO569" s="186">
        <v>34350</v>
      </c>
      <c r="AP569" s="186">
        <v>19050</v>
      </c>
      <c r="AQ569" s="186">
        <v>114500</v>
      </c>
      <c r="AR569" s="186">
        <v>95800</v>
      </c>
      <c r="AS569" s="186">
        <v>485500</v>
      </c>
      <c r="AT569" s="186">
        <v>118000</v>
      </c>
      <c r="AU569" s="186">
        <v>105500</v>
      </c>
      <c r="AV569" s="186">
        <v>194500</v>
      </c>
      <c r="AW569" s="186">
        <v>62400</v>
      </c>
      <c r="AX569" s="186">
        <v>13050</v>
      </c>
      <c r="AY569" s="189">
        <v>194.61</v>
      </c>
      <c r="AZ569" s="189">
        <v>11834.31</v>
      </c>
      <c r="BA569" s="268">
        <v>13052.13</v>
      </c>
    </row>
    <row r="570" spans="1:53" x14ac:dyDescent="0.25">
      <c r="A570" s="275">
        <v>39639</v>
      </c>
      <c r="B570" s="186">
        <v>57800</v>
      </c>
      <c r="C570" s="186">
        <v>10700</v>
      </c>
      <c r="D570" s="186">
        <v>14400</v>
      </c>
      <c r="E570" s="186">
        <v>13100</v>
      </c>
      <c r="F570" s="186">
        <v>37500</v>
      </c>
      <c r="G570" s="186">
        <v>17500</v>
      </c>
      <c r="H570" s="186">
        <v>49400</v>
      </c>
      <c r="I570" s="186">
        <v>86700</v>
      </c>
      <c r="J570" s="186">
        <v>297500</v>
      </c>
      <c r="K570" s="186">
        <v>52500</v>
      </c>
      <c r="L570" s="186">
        <v>560000</v>
      </c>
      <c r="M570" s="186">
        <v>36000</v>
      </c>
      <c r="N570" s="186">
        <v>37500</v>
      </c>
      <c r="O570" s="186">
        <v>62500</v>
      </c>
      <c r="P570" s="186">
        <v>204000</v>
      </c>
      <c r="Q570" s="186">
        <v>500000</v>
      </c>
      <c r="R570" s="186">
        <v>44000</v>
      </c>
      <c r="S570" s="186">
        <v>45500</v>
      </c>
      <c r="T570" s="186">
        <v>307000</v>
      </c>
      <c r="U570" s="186">
        <v>15200</v>
      </c>
      <c r="V570" s="186">
        <v>18800</v>
      </c>
      <c r="W570" s="186">
        <v>36400</v>
      </c>
      <c r="X570" s="186">
        <v>22700</v>
      </c>
      <c r="Y570" s="186">
        <v>68700</v>
      </c>
      <c r="Z570" s="186">
        <v>31000</v>
      </c>
      <c r="AA570" s="186"/>
      <c r="AB570" s="186">
        <v>36950</v>
      </c>
      <c r="AC570" s="186">
        <v>33500</v>
      </c>
      <c r="AD570" s="186">
        <v>64900</v>
      </c>
      <c r="AE570" s="186">
        <v>78000</v>
      </c>
      <c r="AF570" s="186">
        <v>44000</v>
      </c>
      <c r="AG570" s="186">
        <v>38200</v>
      </c>
      <c r="AH570" s="186">
        <v>70200</v>
      </c>
      <c r="AI570" s="186">
        <v>67800</v>
      </c>
      <c r="AJ570" s="186">
        <v>105000</v>
      </c>
      <c r="AK570" s="186"/>
      <c r="AL570" s="186">
        <v>45700</v>
      </c>
      <c r="AM570" s="186">
        <v>86500</v>
      </c>
      <c r="AN570" s="186">
        <v>59200</v>
      </c>
      <c r="AO570" s="186">
        <v>32900</v>
      </c>
      <c r="AP570" s="186">
        <v>20500</v>
      </c>
      <c r="AQ570" s="186">
        <v>108000</v>
      </c>
      <c r="AR570" s="186">
        <v>94500</v>
      </c>
      <c r="AS570" s="186">
        <v>500000</v>
      </c>
      <c r="AT570" s="186">
        <v>120000</v>
      </c>
      <c r="AU570" s="186">
        <v>106500</v>
      </c>
      <c r="AV570" s="186">
        <v>195000</v>
      </c>
      <c r="AW570" s="186">
        <v>63100</v>
      </c>
      <c r="AX570" s="186">
        <v>13000</v>
      </c>
      <c r="AY570" s="189">
        <v>196.34</v>
      </c>
      <c r="AZ570" s="189">
        <v>12053.66</v>
      </c>
      <c r="BA570" s="268">
        <v>13067.21</v>
      </c>
    </row>
    <row r="571" spans="1:53" x14ac:dyDescent="0.25">
      <c r="A571" s="275">
        <v>39640</v>
      </c>
      <c r="B571" s="186">
        <v>59000</v>
      </c>
      <c r="C571" s="186">
        <v>11000</v>
      </c>
      <c r="D571" s="186">
        <v>14850</v>
      </c>
      <c r="E571" s="186">
        <v>13150</v>
      </c>
      <c r="F571" s="186">
        <v>38900</v>
      </c>
      <c r="G571" s="186">
        <v>17850</v>
      </c>
      <c r="H571" s="186">
        <v>50300</v>
      </c>
      <c r="I571" s="186">
        <v>90200</v>
      </c>
      <c r="J571" s="186">
        <v>302500</v>
      </c>
      <c r="K571" s="186">
        <v>53200</v>
      </c>
      <c r="L571" s="186">
        <v>568000</v>
      </c>
      <c r="M571" s="186">
        <v>36900</v>
      </c>
      <c r="N571" s="186">
        <v>38650</v>
      </c>
      <c r="O571" s="186">
        <v>64800</v>
      </c>
      <c r="P571" s="186">
        <v>200000</v>
      </c>
      <c r="Q571" s="186">
        <v>506000</v>
      </c>
      <c r="R571" s="186">
        <v>45500</v>
      </c>
      <c r="S571" s="186">
        <v>44500</v>
      </c>
      <c r="T571" s="186">
        <v>313500</v>
      </c>
      <c r="U571" s="186">
        <v>15550</v>
      </c>
      <c r="V571" s="186">
        <v>19250</v>
      </c>
      <c r="W571" s="186">
        <v>37700</v>
      </c>
      <c r="X571" s="186">
        <v>23750</v>
      </c>
      <c r="Y571" s="186">
        <v>71100</v>
      </c>
      <c r="Z571" s="186">
        <v>31650</v>
      </c>
      <c r="AA571" s="186"/>
      <c r="AB571" s="186">
        <v>37250</v>
      </c>
      <c r="AC571" s="186">
        <v>35000</v>
      </c>
      <c r="AD571" s="186">
        <v>65300</v>
      </c>
      <c r="AE571" s="186">
        <v>78900</v>
      </c>
      <c r="AF571" s="186">
        <v>44200</v>
      </c>
      <c r="AG571" s="186">
        <v>39000</v>
      </c>
      <c r="AH571" s="186">
        <v>71500</v>
      </c>
      <c r="AI571" s="186">
        <v>71200</v>
      </c>
      <c r="AJ571" s="186">
        <v>108000</v>
      </c>
      <c r="AK571" s="186"/>
      <c r="AL571" s="186">
        <v>44300</v>
      </c>
      <c r="AM571" s="186">
        <v>84000</v>
      </c>
      <c r="AN571" s="186">
        <v>60700</v>
      </c>
      <c r="AO571" s="186">
        <v>33000</v>
      </c>
      <c r="AP571" s="186">
        <v>21000</v>
      </c>
      <c r="AQ571" s="186">
        <v>112500</v>
      </c>
      <c r="AR571" s="186">
        <v>98300</v>
      </c>
      <c r="AS571" s="186">
        <v>511000</v>
      </c>
      <c r="AT571" s="186">
        <v>120000</v>
      </c>
      <c r="AU571" s="186">
        <v>108000</v>
      </c>
      <c r="AV571" s="186">
        <v>192000</v>
      </c>
      <c r="AW571" s="186">
        <v>64000</v>
      </c>
      <c r="AX571" s="186">
        <v>12950</v>
      </c>
      <c r="AY571" s="189">
        <v>200.12</v>
      </c>
      <c r="AZ571" s="189">
        <v>12306.99</v>
      </c>
      <c r="BA571" s="268">
        <v>13039.69</v>
      </c>
    </row>
    <row r="572" spans="1:53" x14ac:dyDescent="0.25">
      <c r="A572" s="275">
        <v>39641</v>
      </c>
      <c r="B572" s="186">
        <v>59000</v>
      </c>
      <c r="C572" s="186">
        <v>11000</v>
      </c>
      <c r="D572" s="186">
        <v>14850</v>
      </c>
      <c r="E572" s="186">
        <v>13150</v>
      </c>
      <c r="F572" s="186">
        <v>38900</v>
      </c>
      <c r="G572" s="186">
        <v>17850</v>
      </c>
      <c r="H572" s="186">
        <v>50300</v>
      </c>
      <c r="I572" s="186">
        <v>90200</v>
      </c>
      <c r="J572" s="186">
        <v>302500</v>
      </c>
      <c r="K572" s="186">
        <v>53200</v>
      </c>
      <c r="L572" s="186">
        <v>568000</v>
      </c>
      <c r="M572" s="186">
        <v>36900</v>
      </c>
      <c r="N572" s="186">
        <v>38650</v>
      </c>
      <c r="O572" s="186">
        <v>64800</v>
      </c>
      <c r="P572" s="186">
        <v>200000</v>
      </c>
      <c r="Q572" s="186">
        <v>506000</v>
      </c>
      <c r="R572" s="186">
        <v>45500</v>
      </c>
      <c r="S572" s="186">
        <v>44500</v>
      </c>
      <c r="T572" s="186">
        <v>313500</v>
      </c>
      <c r="U572" s="186">
        <v>15550</v>
      </c>
      <c r="V572" s="186">
        <v>19250</v>
      </c>
      <c r="W572" s="186">
        <v>37700</v>
      </c>
      <c r="X572" s="186">
        <v>23750</v>
      </c>
      <c r="Y572" s="186">
        <v>71100</v>
      </c>
      <c r="Z572" s="186">
        <v>31650</v>
      </c>
      <c r="AA572" s="186"/>
      <c r="AB572" s="186">
        <v>37250</v>
      </c>
      <c r="AC572" s="186">
        <v>35000</v>
      </c>
      <c r="AD572" s="186">
        <v>65300</v>
      </c>
      <c r="AE572" s="186">
        <v>78900</v>
      </c>
      <c r="AF572" s="186">
        <v>44200</v>
      </c>
      <c r="AG572" s="186">
        <v>39000</v>
      </c>
      <c r="AH572" s="186">
        <v>71500</v>
      </c>
      <c r="AI572" s="186">
        <v>71200</v>
      </c>
      <c r="AJ572" s="186">
        <v>108000</v>
      </c>
      <c r="AK572" s="186"/>
      <c r="AL572" s="186">
        <v>44300</v>
      </c>
      <c r="AM572" s="186">
        <v>84000</v>
      </c>
      <c r="AN572" s="186">
        <v>60700</v>
      </c>
      <c r="AO572" s="186">
        <v>33000</v>
      </c>
      <c r="AP572" s="186">
        <v>21000</v>
      </c>
      <c r="AQ572" s="186">
        <v>112500</v>
      </c>
      <c r="AR572" s="186">
        <v>98300</v>
      </c>
      <c r="AS572" s="186">
        <v>511000</v>
      </c>
      <c r="AT572" s="186">
        <v>120000</v>
      </c>
      <c r="AU572" s="186">
        <v>108000</v>
      </c>
      <c r="AV572" s="186">
        <v>192000</v>
      </c>
      <c r="AW572" s="186">
        <v>64000</v>
      </c>
      <c r="AX572" s="186">
        <v>12950</v>
      </c>
      <c r="AY572" s="189">
        <v>200.12</v>
      </c>
      <c r="AZ572" s="189">
        <v>12306.99</v>
      </c>
      <c r="BA572" s="268">
        <v>13039.69</v>
      </c>
    </row>
    <row r="573" spans="1:53" x14ac:dyDescent="0.25">
      <c r="A573" s="275">
        <v>39642</v>
      </c>
      <c r="B573" s="186">
        <v>59000</v>
      </c>
      <c r="C573" s="186">
        <v>11000</v>
      </c>
      <c r="D573" s="186">
        <v>14850</v>
      </c>
      <c r="E573" s="186">
        <v>13150</v>
      </c>
      <c r="F573" s="186">
        <v>38900</v>
      </c>
      <c r="G573" s="186">
        <v>17850</v>
      </c>
      <c r="H573" s="186">
        <v>50300</v>
      </c>
      <c r="I573" s="186">
        <v>90200</v>
      </c>
      <c r="J573" s="186">
        <v>302500</v>
      </c>
      <c r="K573" s="186">
        <v>53200</v>
      </c>
      <c r="L573" s="186">
        <v>568000</v>
      </c>
      <c r="M573" s="186">
        <v>36900</v>
      </c>
      <c r="N573" s="186">
        <v>38650</v>
      </c>
      <c r="O573" s="186">
        <v>64800</v>
      </c>
      <c r="P573" s="186">
        <v>200000</v>
      </c>
      <c r="Q573" s="186">
        <v>506000</v>
      </c>
      <c r="R573" s="186">
        <v>45500</v>
      </c>
      <c r="S573" s="186">
        <v>44500</v>
      </c>
      <c r="T573" s="186">
        <v>313500</v>
      </c>
      <c r="U573" s="186">
        <v>15550</v>
      </c>
      <c r="V573" s="186">
        <v>19250</v>
      </c>
      <c r="W573" s="186">
        <v>37700</v>
      </c>
      <c r="X573" s="186">
        <v>23750</v>
      </c>
      <c r="Y573" s="186">
        <v>71100</v>
      </c>
      <c r="Z573" s="186">
        <v>31650</v>
      </c>
      <c r="AA573" s="186"/>
      <c r="AB573" s="186">
        <v>37250</v>
      </c>
      <c r="AC573" s="186">
        <v>35000</v>
      </c>
      <c r="AD573" s="186">
        <v>65300</v>
      </c>
      <c r="AE573" s="186">
        <v>78900</v>
      </c>
      <c r="AF573" s="186">
        <v>44200</v>
      </c>
      <c r="AG573" s="186">
        <v>39000</v>
      </c>
      <c r="AH573" s="186">
        <v>71500</v>
      </c>
      <c r="AI573" s="186">
        <v>71200</v>
      </c>
      <c r="AJ573" s="186">
        <v>108000</v>
      </c>
      <c r="AK573" s="186"/>
      <c r="AL573" s="186">
        <v>44300</v>
      </c>
      <c r="AM573" s="186">
        <v>84000</v>
      </c>
      <c r="AN573" s="186">
        <v>60700</v>
      </c>
      <c r="AO573" s="186">
        <v>33000</v>
      </c>
      <c r="AP573" s="186">
        <v>21000</v>
      </c>
      <c r="AQ573" s="186">
        <v>112500</v>
      </c>
      <c r="AR573" s="186">
        <v>98300</v>
      </c>
      <c r="AS573" s="186">
        <v>511000</v>
      </c>
      <c r="AT573" s="186">
        <v>120000</v>
      </c>
      <c r="AU573" s="186">
        <v>108000</v>
      </c>
      <c r="AV573" s="186">
        <v>192000</v>
      </c>
      <c r="AW573" s="186">
        <v>64000</v>
      </c>
      <c r="AX573" s="186">
        <v>12950</v>
      </c>
      <c r="AY573" s="189">
        <v>200.12</v>
      </c>
      <c r="AZ573" s="189">
        <v>12306.99</v>
      </c>
      <c r="BA573" s="268">
        <v>13039.69</v>
      </c>
    </row>
    <row r="574" spans="1:53" x14ac:dyDescent="0.25">
      <c r="A574" s="275">
        <v>39643</v>
      </c>
      <c r="B574" s="186">
        <v>58000</v>
      </c>
      <c r="C574" s="186">
        <v>11150</v>
      </c>
      <c r="D574" s="186">
        <v>14450</v>
      </c>
      <c r="E574" s="186">
        <v>12800</v>
      </c>
      <c r="F574" s="186">
        <v>38900</v>
      </c>
      <c r="G574" s="186">
        <v>17850</v>
      </c>
      <c r="H574" s="186">
        <v>49500</v>
      </c>
      <c r="I574" s="186">
        <v>90400</v>
      </c>
      <c r="J574" s="186">
        <v>297000</v>
      </c>
      <c r="K574" s="186">
        <v>52000</v>
      </c>
      <c r="L574" s="186">
        <v>567000</v>
      </c>
      <c r="M574" s="186">
        <v>37000</v>
      </c>
      <c r="N574" s="186">
        <v>40000</v>
      </c>
      <c r="O574" s="186">
        <v>63600</v>
      </c>
      <c r="P574" s="186">
        <v>200000</v>
      </c>
      <c r="Q574" s="186">
        <v>490000</v>
      </c>
      <c r="R574" s="186">
        <v>45000</v>
      </c>
      <c r="S574" s="186">
        <v>44450</v>
      </c>
      <c r="T574" s="186">
        <v>317000</v>
      </c>
      <c r="U574" s="186">
        <v>15450</v>
      </c>
      <c r="V574" s="186">
        <v>19250</v>
      </c>
      <c r="W574" s="186">
        <v>37450</v>
      </c>
      <c r="X574" s="186">
        <v>23200</v>
      </c>
      <c r="Y574" s="186">
        <v>71400</v>
      </c>
      <c r="Z574" s="186">
        <v>30950</v>
      </c>
      <c r="AA574" s="186"/>
      <c r="AB574" s="186">
        <v>36850</v>
      </c>
      <c r="AC574" s="186">
        <v>34000</v>
      </c>
      <c r="AD574" s="186">
        <v>62400</v>
      </c>
      <c r="AE574" s="186">
        <v>78200</v>
      </c>
      <c r="AF574" s="186">
        <v>43650</v>
      </c>
      <c r="AG574" s="186">
        <v>37700</v>
      </c>
      <c r="AH574" s="186">
        <v>72300</v>
      </c>
      <c r="AI574" s="186">
        <v>70400</v>
      </c>
      <c r="AJ574" s="186">
        <v>102500</v>
      </c>
      <c r="AK574" s="186"/>
      <c r="AL574" s="186">
        <v>42550</v>
      </c>
      <c r="AM574" s="186">
        <v>84500</v>
      </c>
      <c r="AN574" s="186">
        <v>61900</v>
      </c>
      <c r="AO574" s="186">
        <v>32600</v>
      </c>
      <c r="AP574" s="186">
        <v>21450</v>
      </c>
      <c r="AQ574" s="186">
        <v>112500</v>
      </c>
      <c r="AR574" s="186">
        <v>97300</v>
      </c>
      <c r="AS574" s="186">
        <v>519000</v>
      </c>
      <c r="AT574" s="186">
        <v>121500</v>
      </c>
      <c r="AU574" s="186">
        <v>107000</v>
      </c>
      <c r="AV574" s="186">
        <v>191000</v>
      </c>
      <c r="AW574" s="186">
        <v>63600</v>
      </c>
      <c r="AX574" s="186">
        <v>13450</v>
      </c>
      <c r="AY574" s="189">
        <v>199.12</v>
      </c>
      <c r="AZ574" s="189">
        <v>12266.88</v>
      </c>
      <c r="BA574" s="268">
        <v>13010.16</v>
      </c>
    </row>
    <row r="575" spans="1:53" x14ac:dyDescent="0.25">
      <c r="A575" s="275">
        <v>39644</v>
      </c>
      <c r="B575" s="186">
        <v>57500</v>
      </c>
      <c r="C575" s="186">
        <v>10400</v>
      </c>
      <c r="D575" s="186">
        <v>13950</v>
      </c>
      <c r="E575" s="186">
        <v>11850</v>
      </c>
      <c r="F575" s="186">
        <v>37650</v>
      </c>
      <c r="G575" s="186">
        <v>17000</v>
      </c>
      <c r="H575" s="186">
        <v>48200</v>
      </c>
      <c r="I575" s="186">
        <v>87500</v>
      </c>
      <c r="J575" s="186">
        <v>293500</v>
      </c>
      <c r="K575" s="186">
        <v>49200</v>
      </c>
      <c r="L575" s="186">
        <v>553000</v>
      </c>
      <c r="M575" s="186">
        <v>35200</v>
      </c>
      <c r="N575" s="186">
        <v>39650</v>
      </c>
      <c r="O575" s="186">
        <v>60300</v>
      </c>
      <c r="P575" s="186">
        <v>197000</v>
      </c>
      <c r="Q575" s="186">
        <v>485000</v>
      </c>
      <c r="R575" s="186">
        <v>42650</v>
      </c>
      <c r="S575" s="186">
        <v>44350</v>
      </c>
      <c r="T575" s="186">
        <v>311500</v>
      </c>
      <c r="U575" s="186">
        <v>14550</v>
      </c>
      <c r="V575" s="186">
        <v>18500</v>
      </c>
      <c r="W575" s="186">
        <v>36000</v>
      </c>
      <c r="X575" s="186">
        <v>22150</v>
      </c>
      <c r="Y575" s="186">
        <v>70000</v>
      </c>
      <c r="Z575" s="186">
        <v>30100</v>
      </c>
      <c r="AA575" s="186"/>
      <c r="AB575" s="186">
        <v>35200</v>
      </c>
      <c r="AC575" s="186">
        <v>34050</v>
      </c>
      <c r="AD575" s="186">
        <v>58100</v>
      </c>
      <c r="AE575" s="186">
        <v>76400</v>
      </c>
      <c r="AF575" s="186">
        <v>40300</v>
      </c>
      <c r="AG575" s="186">
        <v>37350</v>
      </c>
      <c r="AH575" s="186">
        <v>68500</v>
      </c>
      <c r="AI575" s="186">
        <v>67400</v>
      </c>
      <c r="AJ575" s="186">
        <v>89800</v>
      </c>
      <c r="AK575" s="186"/>
      <c r="AL575" s="186">
        <v>41600</v>
      </c>
      <c r="AM575" s="186">
        <v>85100</v>
      </c>
      <c r="AN575" s="186">
        <v>60900</v>
      </c>
      <c r="AO575" s="186">
        <v>31000</v>
      </c>
      <c r="AP575" s="186">
        <v>20800</v>
      </c>
      <c r="AQ575" s="186">
        <v>105500</v>
      </c>
      <c r="AR575" s="186">
        <v>95200</v>
      </c>
      <c r="AS575" s="186">
        <v>505000</v>
      </c>
      <c r="AT575" s="186">
        <v>119500</v>
      </c>
      <c r="AU575" s="186">
        <v>106000</v>
      </c>
      <c r="AV575" s="186">
        <v>186500</v>
      </c>
      <c r="AW575" s="186">
        <v>62700</v>
      </c>
      <c r="AX575" s="186">
        <v>13000</v>
      </c>
      <c r="AY575" s="189">
        <v>193.01</v>
      </c>
      <c r="AZ575" s="189">
        <v>11687.32</v>
      </c>
      <c r="BA575" s="268">
        <v>12754.56</v>
      </c>
    </row>
    <row r="576" spans="1:53" x14ac:dyDescent="0.25">
      <c r="A576" s="275">
        <v>39645</v>
      </c>
      <c r="B576" s="186">
        <v>51800</v>
      </c>
      <c r="C576" s="186">
        <v>10550</v>
      </c>
      <c r="D576" s="186">
        <v>13450</v>
      </c>
      <c r="E576" s="186">
        <v>10950</v>
      </c>
      <c r="F576" s="186">
        <v>37100</v>
      </c>
      <c r="G576" s="186">
        <v>16800</v>
      </c>
      <c r="H576" s="186">
        <v>47850</v>
      </c>
      <c r="I576" s="186">
        <v>87100</v>
      </c>
      <c r="J576" s="186">
        <v>299000</v>
      </c>
      <c r="K576" s="186">
        <v>47900</v>
      </c>
      <c r="L576" s="186">
        <v>561000</v>
      </c>
      <c r="M576" s="186">
        <v>35200</v>
      </c>
      <c r="N576" s="186">
        <v>40500</v>
      </c>
      <c r="O576" s="186">
        <v>59500</v>
      </c>
      <c r="P576" s="186">
        <v>197000</v>
      </c>
      <c r="Q576" s="186">
        <v>488500</v>
      </c>
      <c r="R576" s="186">
        <v>41500</v>
      </c>
      <c r="S576" s="186">
        <v>44850</v>
      </c>
      <c r="T576" s="186">
        <v>309500</v>
      </c>
      <c r="U576" s="186">
        <v>14050</v>
      </c>
      <c r="V576" s="186">
        <v>18300</v>
      </c>
      <c r="W576" s="186">
        <v>35100</v>
      </c>
      <c r="X576" s="186">
        <v>21650</v>
      </c>
      <c r="Y576" s="186">
        <v>72800</v>
      </c>
      <c r="Z576" s="186">
        <v>29450</v>
      </c>
      <c r="AA576" s="186"/>
      <c r="AB576" s="186">
        <v>35350</v>
      </c>
      <c r="AC576" s="186">
        <v>35700</v>
      </c>
      <c r="AD576" s="186">
        <v>58100</v>
      </c>
      <c r="AE576" s="186">
        <v>77000</v>
      </c>
      <c r="AF576" s="186">
        <v>39000</v>
      </c>
      <c r="AG576" s="186">
        <v>39000</v>
      </c>
      <c r="AH576" s="186">
        <v>68800</v>
      </c>
      <c r="AI576" s="186">
        <v>67400</v>
      </c>
      <c r="AJ576" s="186">
        <v>85900</v>
      </c>
      <c r="AK576" s="186"/>
      <c r="AL576" s="186">
        <v>41500</v>
      </c>
      <c r="AM576" s="186">
        <v>88000</v>
      </c>
      <c r="AN576" s="186">
        <v>61100</v>
      </c>
      <c r="AO576" s="186">
        <v>30800</v>
      </c>
      <c r="AP576" s="186">
        <v>20500</v>
      </c>
      <c r="AQ576" s="186">
        <v>107000</v>
      </c>
      <c r="AR576" s="186">
        <v>97000</v>
      </c>
      <c r="AS576" s="186">
        <v>510000</v>
      </c>
      <c r="AT576" s="186">
        <v>120000</v>
      </c>
      <c r="AU576" s="186">
        <v>107000</v>
      </c>
      <c r="AV576" s="186">
        <v>181500</v>
      </c>
      <c r="AW576" s="186">
        <v>63200</v>
      </c>
      <c r="AX576" s="186">
        <v>12500</v>
      </c>
      <c r="AY576" s="189">
        <v>192.48</v>
      </c>
      <c r="AZ576" s="189">
        <v>11716.78</v>
      </c>
      <c r="BA576" s="268">
        <v>12760.8</v>
      </c>
    </row>
    <row r="577" spans="1:53" x14ac:dyDescent="0.25">
      <c r="A577" s="275">
        <v>39646</v>
      </c>
      <c r="B577" s="186">
        <v>52500</v>
      </c>
      <c r="C577" s="186">
        <v>11200</v>
      </c>
      <c r="D577" s="186">
        <v>13550</v>
      </c>
      <c r="E577" s="186">
        <v>10850</v>
      </c>
      <c r="F577" s="186">
        <v>38000</v>
      </c>
      <c r="G577" s="186">
        <v>17500</v>
      </c>
      <c r="H577" s="186">
        <v>48050</v>
      </c>
      <c r="I577" s="186">
        <v>88000</v>
      </c>
      <c r="J577" s="186">
        <v>300500</v>
      </c>
      <c r="K577" s="186">
        <v>47900</v>
      </c>
      <c r="L577" s="186">
        <v>584000</v>
      </c>
      <c r="M577" s="186">
        <v>35450</v>
      </c>
      <c r="N577" s="186">
        <v>40750</v>
      </c>
      <c r="O577" s="186">
        <v>59800</v>
      </c>
      <c r="P577" s="186">
        <v>197500</v>
      </c>
      <c r="Q577" s="186">
        <v>501000</v>
      </c>
      <c r="R577" s="186">
        <v>41650</v>
      </c>
      <c r="S577" s="186">
        <v>46250</v>
      </c>
      <c r="T577" s="186">
        <v>312000</v>
      </c>
      <c r="U577" s="186">
        <v>13600</v>
      </c>
      <c r="V577" s="186">
        <v>18900</v>
      </c>
      <c r="W577" s="186">
        <v>34500</v>
      </c>
      <c r="X577" s="186">
        <v>22200</v>
      </c>
      <c r="Y577" s="186">
        <v>73100</v>
      </c>
      <c r="Z577" s="186">
        <v>29300</v>
      </c>
      <c r="AA577" s="186"/>
      <c r="AB577" s="186">
        <v>35450</v>
      </c>
      <c r="AC577" s="186">
        <v>37700</v>
      </c>
      <c r="AD577" s="186">
        <v>57800</v>
      </c>
      <c r="AE577" s="186">
        <v>77000</v>
      </c>
      <c r="AF577" s="186">
        <v>39500</v>
      </c>
      <c r="AG577" s="186">
        <v>38950</v>
      </c>
      <c r="AH577" s="186">
        <v>71000</v>
      </c>
      <c r="AI577" s="186">
        <v>68500</v>
      </c>
      <c r="AJ577" s="186">
        <v>86600</v>
      </c>
      <c r="AK577" s="186"/>
      <c r="AL577" s="186">
        <v>41650</v>
      </c>
      <c r="AM577" s="186">
        <v>87700</v>
      </c>
      <c r="AN577" s="186">
        <v>62000</v>
      </c>
      <c r="AO577" s="186">
        <v>31200</v>
      </c>
      <c r="AP577" s="186">
        <v>21500</v>
      </c>
      <c r="AQ577" s="186">
        <v>110000</v>
      </c>
      <c r="AR577" s="186">
        <v>93000</v>
      </c>
      <c r="AS577" s="186">
        <v>510000</v>
      </c>
      <c r="AT577" s="186">
        <v>118000</v>
      </c>
      <c r="AU577" s="186">
        <v>106000</v>
      </c>
      <c r="AV577" s="186">
        <v>179500</v>
      </c>
      <c r="AW577" s="186">
        <v>62500</v>
      </c>
      <c r="AX577" s="186">
        <v>12700</v>
      </c>
      <c r="AY577" s="189">
        <v>194.89</v>
      </c>
      <c r="AZ577" s="189">
        <v>12056.56</v>
      </c>
      <c r="BA577" s="268">
        <v>12887.95</v>
      </c>
    </row>
    <row r="578" spans="1:53" x14ac:dyDescent="0.25">
      <c r="A578" s="275">
        <v>39647</v>
      </c>
      <c r="B578" s="186">
        <v>52900</v>
      </c>
      <c r="C578" s="186">
        <v>11350</v>
      </c>
      <c r="D578" s="186">
        <v>13500</v>
      </c>
      <c r="E578" s="186">
        <v>11000</v>
      </c>
      <c r="F578" s="186">
        <v>36900</v>
      </c>
      <c r="G578" s="186">
        <v>17350</v>
      </c>
      <c r="H578" s="186">
        <v>48250</v>
      </c>
      <c r="I578" s="186">
        <v>89200</v>
      </c>
      <c r="J578" s="186">
        <v>297500</v>
      </c>
      <c r="K578" s="186">
        <v>47450</v>
      </c>
      <c r="L578" s="186">
        <v>582000</v>
      </c>
      <c r="M578" s="186">
        <v>35250</v>
      </c>
      <c r="N578" s="186">
        <v>39150</v>
      </c>
      <c r="O578" s="186">
        <v>59700</v>
      </c>
      <c r="P578" s="186">
        <v>194000</v>
      </c>
      <c r="Q578" s="186">
        <v>503000</v>
      </c>
      <c r="R578" s="186">
        <v>41850</v>
      </c>
      <c r="S578" s="186">
        <v>46250</v>
      </c>
      <c r="T578" s="186">
        <v>297000</v>
      </c>
      <c r="U578" s="186">
        <v>13250</v>
      </c>
      <c r="V578" s="186">
        <v>19250</v>
      </c>
      <c r="W578" s="186">
        <v>34650</v>
      </c>
      <c r="X578" s="186">
        <v>22650</v>
      </c>
      <c r="Y578" s="186">
        <v>71000</v>
      </c>
      <c r="Z578" s="186">
        <v>29100</v>
      </c>
      <c r="AA578" s="186"/>
      <c r="AB578" s="186">
        <v>35900</v>
      </c>
      <c r="AC578" s="186">
        <v>37450</v>
      </c>
      <c r="AD578" s="186">
        <v>57200</v>
      </c>
      <c r="AE578" s="186">
        <v>77300</v>
      </c>
      <c r="AF578" s="186">
        <v>40650</v>
      </c>
      <c r="AG578" s="186">
        <v>38900</v>
      </c>
      <c r="AH578" s="186">
        <v>67800</v>
      </c>
      <c r="AI578" s="186">
        <v>68200</v>
      </c>
      <c r="AJ578" s="186">
        <v>85400</v>
      </c>
      <c r="AK578" s="186"/>
      <c r="AL578" s="186">
        <v>41000</v>
      </c>
      <c r="AM578" s="186">
        <v>86600</v>
      </c>
      <c r="AN578" s="186">
        <v>61400</v>
      </c>
      <c r="AO578" s="186">
        <v>30500</v>
      </c>
      <c r="AP578" s="186">
        <v>20700</v>
      </c>
      <c r="AQ578" s="186">
        <v>109000</v>
      </c>
      <c r="AR578" s="186">
        <v>90700</v>
      </c>
      <c r="AS578" s="186">
        <v>488000</v>
      </c>
      <c r="AT578" s="186">
        <v>117000</v>
      </c>
      <c r="AU578" s="186">
        <v>103000</v>
      </c>
      <c r="AV578" s="186">
        <v>178000</v>
      </c>
      <c r="AW578" s="186">
        <v>62300</v>
      </c>
      <c r="AX578" s="186">
        <v>13250</v>
      </c>
      <c r="AY578" s="189">
        <v>192.86</v>
      </c>
      <c r="AZ578" s="189">
        <v>12123.88</v>
      </c>
      <c r="BA578" s="268">
        <v>12803.7</v>
      </c>
    </row>
    <row r="579" spans="1:53" x14ac:dyDescent="0.25">
      <c r="A579" s="275">
        <v>39648</v>
      </c>
      <c r="B579" s="186">
        <v>52900</v>
      </c>
      <c r="C579" s="186">
        <v>11350</v>
      </c>
      <c r="D579" s="186">
        <v>13500</v>
      </c>
      <c r="E579" s="186">
        <v>11000</v>
      </c>
      <c r="F579" s="186">
        <v>36900</v>
      </c>
      <c r="G579" s="186">
        <v>17350</v>
      </c>
      <c r="H579" s="186">
        <v>48250</v>
      </c>
      <c r="I579" s="186">
        <v>89200</v>
      </c>
      <c r="J579" s="186">
        <v>297500</v>
      </c>
      <c r="K579" s="186">
        <v>47450</v>
      </c>
      <c r="L579" s="186">
        <v>582000</v>
      </c>
      <c r="M579" s="186">
        <v>35250</v>
      </c>
      <c r="N579" s="186">
        <v>39150</v>
      </c>
      <c r="O579" s="186">
        <v>59700</v>
      </c>
      <c r="P579" s="186">
        <v>194000</v>
      </c>
      <c r="Q579" s="186">
        <v>503000</v>
      </c>
      <c r="R579" s="186">
        <v>41850</v>
      </c>
      <c r="S579" s="186">
        <v>46250</v>
      </c>
      <c r="T579" s="186">
        <v>297000</v>
      </c>
      <c r="U579" s="186">
        <v>13250</v>
      </c>
      <c r="V579" s="186">
        <v>19250</v>
      </c>
      <c r="W579" s="186">
        <v>34650</v>
      </c>
      <c r="X579" s="186">
        <v>22650</v>
      </c>
      <c r="Y579" s="186">
        <v>71000</v>
      </c>
      <c r="Z579" s="186">
        <v>29100</v>
      </c>
      <c r="AA579" s="186"/>
      <c r="AB579" s="186">
        <v>35900</v>
      </c>
      <c r="AC579" s="186">
        <v>37450</v>
      </c>
      <c r="AD579" s="186">
        <v>57200</v>
      </c>
      <c r="AE579" s="186">
        <v>77300</v>
      </c>
      <c r="AF579" s="186">
        <v>40650</v>
      </c>
      <c r="AG579" s="186">
        <v>38900</v>
      </c>
      <c r="AH579" s="186">
        <v>67800</v>
      </c>
      <c r="AI579" s="186">
        <v>68200</v>
      </c>
      <c r="AJ579" s="186">
        <v>85400</v>
      </c>
      <c r="AK579" s="186"/>
      <c r="AL579" s="186">
        <v>41000</v>
      </c>
      <c r="AM579" s="186">
        <v>86600</v>
      </c>
      <c r="AN579" s="186">
        <v>61400</v>
      </c>
      <c r="AO579" s="186">
        <v>30500</v>
      </c>
      <c r="AP579" s="186">
        <v>20700</v>
      </c>
      <c r="AQ579" s="186">
        <v>109000</v>
      </c>
      <c r="AR579" s="186">
        <v>90700</v>
      </c>
      <c r="AS579" s="186">
        <v>488000</v>
      </c>
      <c r="AT579" s="186">
        <v>117000</v>
      </c>
      <c r="AU579" s="186">
        <v>103000</v>
      </c>
      <c r="AV579" s="186">
        <v>178000</v>
      </c>
      <c r="AW579" s="186">
        <v>62300</v>
      </c>
      <c r="AX579" s="186">
        <v>13250</v>
      </c>
      <c r="AY579" s="189">
        <v>192.86</v>
      </c>
      <c r="AZ579" s="189">
        <v>12123.88</v>
      </c>
      <c r="BA579" s="268">
        <v>12803.7</v>
      </c>
    </row>
    <row r="580" spans="1:53" x14ac:dyDescent="0.25">
      <c r="A580" s="275">
        <v>39649</v>
      </c>
      <c r="B580" s="186">
        <v>52900</v>
      </c>
      <c r="C580" s="186">
        <v>11350</v>
      </c>
      <c r="D580" s="186">
        <v>13500</v>
      </c>
      <c r="E580" s="186">
        <v>11000</v>
      </c>
      <c r="F580" s="186">
        <v>36900</v>
      </c>
      <c r="G580" s="186">
        <v>17350</v>
      </c>
      <c r="H580" s="186">
        <v>48250</v>
      </c>
      <c r="I580" s="186">
        <v>89200</v>
      </c>
      <c r="J580" s="186">
        <v>297500</v>
      </c>
      <c r="K580" s="186">
        <v>47450</v>
      </c>
      <c r="L580" s="186">
        <v>582000</v>
      </c>
      <c r="M580" s="186">
        <v>35250</v>
      </c>
      <c r="N580" s="186">
        <v>39150</v>
      </c>
      <c r="O580" s="186">
        <v>59700</v>
      </c>
      <c r="P580" s="186">
        <v>194000</v>
      </c>
      <c r="Q580" s="186">
        <v>503000</v>
      </c>
      <c r="R580" s="186">
        <v>41850</v>
      </c>
      <c r="S580" s="186">
        <v>46250</v>
      </c>
      <c r="T580" s="186">
        <v>297000</v>
      </c>
      <c r="U580" s="186">
        <v>13250</v>
      </c>
      <c r="V580" s="186">
        <v>19250</v>
      </c>
      <c r="W580" s="186">
        <v>34650</v>
      </c>
      <c r="X580" s="186">
        <v>22650</v>
      </c>
      <c r="Y580" s="186">
        <v>71000</v>
      </c>
      <c r="Z580" s="186">
        <v>29100</v>
      </c>
      <c r="AA580" s="186"/>
      <c r="AB580" s="186">
        <v>35900</v>
      </c>
      <c r="AC580" s="186">
        <v>37450</v>
      </c>
      <c r="AD580" s="186">
        <v>57200</v>
      </c>
      <c r="AE580" s="186">
        <v>77300</v>
      </c>
      <c r="AF580" s="186">
        <v>40650</v>
      </c>
      <c r="AG580" s="186">
        <v>38900</v>
      </c>
      <c r="AH580" s="186">
        <v>67800</v>
      </c>
      <c r="AI580" s="186">
        <v>68200</v>
      </c>
      <c r="AJ580" s="186">
        <v>85400</v>
      </c>
      <c r="AK580" s="186"/>
      <c r="AL580" s="186">
        <v>41000</v>
      </c>
      <c r="AM580" s="186">
        <v>86600</v>
      </c>
      <c r="AN580" s="186">
        <v>61400</v>
      </c>
      <c r="AO580" s="186">
        <v>30500</v>
      </c>
      <c r="AP580" s="186">
        <v>20700</v>
      </c>
      <c r="AQ580" s="186">
        <v>109000</v>
      </c>
      <c r="AR580" s="186">
        <v>90700</v>
      </c>
      <c r="AS580" s="186">
        <v>488000</v>
      </c>
      <c r="AT580" s="186">
        <v>117000</v>
      </c>
      <c r="AU580" s="186">
        <v>103000</v>
      </c>
      <c r="AV580" s="186">
        <v>178000</v>
      </c>
      <c r="AW580" s="186">
        <v>62300</v>
      </c>
      <c r="AX580" s="186">
        <v>13250</v>
      </c>
      <c r="AY580" s="189">
        <v>192.86</v>
      </c>
      <c r="AZ580" s="189">
        <v>12123.88</v>
      </c>
      <c r="BA580" s="268">
        <v>12803.7</v>
      </c>
    </row>
    <row r="581" spans="1:53" x14ac:dyDescent="0.25">
      <c r="A581" s="275">
        <v>39650</v>
      </c>
      <c r="B581" s="186">
        <v>56700</v>
      </c>
      <c r="C581" s="186">
        <v>11850</v>
      </c>
      <c r="D581" s="186">
        <v>14850</v>
      </c>
      <c r="E581" s="186">
        <v>12200</v>
      </c>
      <c r="F581" s="186">
        <v>38200</v>
      </c>
      <c r="G581" s="186">
        <v>18200</v>
      </c>
      <c r="H581" s="186">
        <v>48950</v>
      </c>
      <c r="I581" s="186">
        <v>92000</v>
      </c>
      <c r="J581" s="186">
        <v>303500</v>
      </c>
      <c r="K581" s="186">
        <v>49650</v>
      </c>
      <c r="L581" s="186">
        <v>599000</v>
      </c>
      <c r="M581" s="186">
        <v>36700</v>
      </c>
      <c r="N581" s="186">
        <v>40200</v>
      </c>
      <c r="O581" s="186">
        <v>64800</v>
      </c>
      <c r="P581" s="186">
        <v>186500</v>
      </c>
      <c r="Q581" s="186">
        <v>515000</v>
      </c>
      <c r="R581" s="186">
        <v>43950</v>
      </c>
      <c r="S581" s="186">
        <v>48100</v>
      </c>
      <c r="T581" s="186">
        <v>302500</v>
      </c>
      <c r="U581" s="186">
        <v>15150</v>
      </c>
      <c r="V581" s="186">
        <v>20400</v>
      </c>
      <c r="W581" s="186">
        <v>36850</v>
      </c>
      <c r="X581" s="186">
        <v>23850</v>
      </c>
      <c r="Y581" s="186">
        <v>71100</v>
      </c>
      <c r="Z581" s="186">
        <v>30700</v>
      </c>
      <c r="AA581" s="186"/>
      <c r="AB581" s="186">
        <v>36650</v>
      </c>
      <c r="AC581" s="186">
        <v>38350</v>
      </c>
      <c r="AD581" s="186">
        <v>61500</v>
      </c>
      <c r="AE581" s="186">
        <v>79800</v>
      </c>
      <c r="AF581" s="186">
        <v>44800</v>
      </c>
      <c r="AG581" s="186">
        <v>40700</v>
      </c>
      <c r="AH581" s="186">
        <v>68700</v>
      </c>
      <c r="AI581" s="186">
        <v>71000</v>
      </c>
      <c r="AJ581" s="186">
        <v>94900</v>
      </c>
      <c r="AK581" s="186"/>
      <c r="AL581" s="186">
        <v>41800</v>
      </c>
      <c r="AM581" s="186">
        <v>87700</v>
      </c>
      <c r="AN581" s="186">
        <v>62800</v>
      </c>
      <c r="AO581" s="186">
        <v>31400</v>
      </c>
      <c r="AP581" s="186">
        <v>21500</v>
      </c>
      <c r="AQ581" s="186">
        <v>113500</v>
      </c>
      <c r="AR581" s="186">
        <v>93700</v>
      </c>
      <c r="AS581" s="186">
        <v>504000</v>
      </c>
      <c r="AT581" s="186">
        <v>118500</v>
      </c>
      <c r="AU581" s="186">
        <v>105500</v>
      </c>
      <c r="AV581" s="186">
        <v>183000</v>
      </c>
      <c r="AW581" s="186">
        <v>65700</v>
      </c>
      <c r="AX581" s="186">
        <v>13400</v>
      </c>
      <c r="AY581" s="189">
        <v>200</v>
      </c>
      <c r="AZ581" s="189">
        <v>12458.81</v>
      </c>
      <c r="BA581" s="268">
        <v>12803.7</v>
      </c>
    </row>
    <row r="582" spans="1:53" x14ac:dyDescent="0.25">
      <c r="A582" s="275">
        <v>39651</v>
      </c>
      <c r="B582" s="186">
        <v>57500</v>
      </c>
      <c r="C582" s="186">
        <v>11600</v>
      </c>
      <c r="D582" s="186">
        <v>14700</v>
      </c>
      <c r="E582" s="186">
        <v>12600</v>
      </c>
      <c r="F582" s="186">
        <v>39600</v>
      </c>
      <c r="G582" s="186">
        <v>18400</v>
      </c>
      <c r="H582" s="186">
        <v>48800</v>
      </c>
      <c r="I582" s="186">
        <v>93000</v>
      </c>
      <c r="J582" s="186">
        <v>308000</v>
      </c>
      <c r="K582" s="186">
        <v>49500</v>
      </c>
      <c r="L582" s="186">
        <v>590000</v>
      </c>
      <c r="M582" s="186">
        <v>37000</v>
      </c>
      <c r="N582" s="186">
        <v>40100</v>
      </c>
      <c r="O582" s="186">
        <v>65500</v>
      </c>
      <c r="P582" s="186">
        <v>186000</v>
      </c>
      <c r="Q582" s="186">
        <v>517000</v>
      </c>
      <c r="R582" s="186">
        <v>44100</v>
      </c>
      <c r="S582" s="186">
        <v>47000</v>
      </c>
      <c r="T582" s="186">
        <v>301500</v>
      </c>
      <c r="U582" s="186">
        <v>14900</v>
      </c>
      <c r="V582" s="186">
        <v>20450</v>
      </c>
      <c r="W582" s="186">
        <v>36600</v>
      </c>
      <c r="X582" s="186">
        <v>23400</v>
      </c>
      <c r="Y582" s="186">
        <v>73000</v>
      </c>
      <c r="Z582" s="186">
        <v>30900</v>
      </c>
      <c r="AA582" s="186"/>
      <c r="AB582" s="186">
        <v>37000</v>
      </c>
      <c r="AC582" s="186">
        <v>38600</v>
      </c>
      <c r="AD582" s="186">
        <v>61500</v>
      </c>
      <c r="AE582" s="186">
        <v>80300</v>
      </c>
      <c r="AF582" s="186">
        <v>44050</v>
      </c>
      <c r="AG582" s="186">
        <v>41100</v>
      </c>
      <c r="AH582" s="186">
        <v>67500</v>
      </c>
      <c r="AI582" s="186">
        <v>71500</v>
      </c>
      <c r="AJ582" s="186">
        <v>93600</v>
      </c>
      <c r="AK582" s="186"/>
      <c r="AL582" s="186">
        <v>41600</v>
      </c>
      <c r="AM582" s="186">
        <v>88000</v>
      </c>
      <c r="AN582" s="186">
        <v>63000</v>
      </c>
      <c r="AO582" s="186">
        <v>31200</v>
      </c>
      <c r="AP582" s="186">
        <v>21800</v>
      </c>
      <c r="AQ582" s="186">
        <v>110000</v>
      </c>
      <c r="AR582" s="186">
        <v>95000</v>
      </c>
      <c r="AS582" s="186">
        <v>506000</v>
      </c>
      <c r="AT582" s="186">
        <v>120000</v>
      </c>
      <c r="AU582" s="186">
        <v>106500</v>
      </c>
      <c r="AV582" s="186">
        <v>184000</v>
      </c>
      <c r="AW582" s="186">
        <v>66200</v>
      </c>
      <c r="AX582" s="186">
        <v>13700</v>
      </c>
      <c r="AY582" s="189">
        <v>199.77</v>
      </c>
      <c r="AZ582" s="189">
        <v>12443.38</v>
      </c>
      <c r="BA582" s="268">
        <v>13184.96</v>
      </c>
    </row>
    <row r="583" spans="1:53" x14ac:dyDescent="0.25">
      <c r="A583" s="275">
        <v>39652</v>
      </c>
      <c r="B583" s="186">
        <v>59100</v>
      </c>
      <c r="C583" s="186">
        <v>11700</v>
      </c>
      <c r="D583" s="186">
        <v>15600</v>
      </c>
      <c r="E583" s="186">
        <v>13150</v>
      </c>
      <c r="F583" s="186">
        <v>40650</v>
      </c>
      <c r="G583" s="186">
        <v>18700</v>
      </c>
      <c r="H583" s="186">
        <v>50000</v>
      </c>
      <c r="I583" s="186">
        <v>97600</v>
      </c>
      <c r="J583" s="186">
        <v>307500</v>
      </c>
      <c r="K583" s="186">
        <v>54000</v>
      </c>
      <c r="L583" s="186">
        <v>587000</v>
      </c>
      <c r="M583" s="186">
        <v>37500</v>
      </c>
      <c r="N583" s="186">
        <v>41400</v>
      </c>
      <c r="O583" s="186">
        <v>67100</v>
      </c>
      <c r="P583" s="186">
        <v>193000</v>
      </c>
      <c r="Q583" s="186">
        <v>528000</v>
      </c>
      <c r="R583" s="186">
        <v>45600</v>
      </c>
      <c r="S583" s="186">
        <v>48950</v>
      </c>
      <c r="T583" s="186">
        <v>313500</v>
      </c>
      <c r="U583" s="186">
        <v>15900</v>
      </c>
      <c r="V583" s="186">
        <v>21150</v>
      </c>
      <c r="W583" s="186">
        <v>38300</v>
      </c>
      <c r="X583" s="186">
        <v>23250</v>
      </c>
      <c r="Y583" s="186">
        <v>72600</v>
      </c>
      <c r="Z583" s="186">
        <v>31700</v>
      </c>
      <c r="AA583" s="186"/>
      <c r="AB583" s="186">
        <v>38100</v>
      </c>
      <c r="AC583" s="186">
        <v>39300</v>
      </c>
      <c r="AD583" s="186">
        <v>67300</v>
      </c>
      <c r="AE583" s="186">
        <v>81800</v>
      </c>
      <c r="AF583" s="186">
        <v>46850</v>
      </c>
      <c r="AG583" s="186">
        <v>42000</v>
      </c>
      <c r="AH583" s="186">
        <v>69700</v>
      </c>
      <c r="AI583" s="186">
        <v>72300</v>
      </c>
      <c r="AJ583" s="186">
        <v>100500</v>
      </c>
      <c r="AK583" s="186"/>
      <c r="AL583" s="186">
        <v>42200</v>
      </c>
      <c r="AM583" s="186">
        <v>87800</v>
      </c>
      <c r="AN583" s="186">
        <v>63800</v>
      </c>
      <c r="AO583" s="186">
        <v>31750</v>
      </c>
      <c r="AP583" s="186">
        <v>22000</v>
      </c>
      <c r="AQ583" s="186">
        <v>109000</v>
      </c>
      <c r="AR583" s="186">
        <v>99400</v>
      </c>
      <c r="AS583" s="186">
        <v>516000</v>
      </c>
      <c r="AT583" s="186">
        <v>122000</v>
      </c>
      <c r="AU583" s="186">
        <v>107500</v>
      </c>
      <c r="AV583" s="186">
        <v>184500</v>
      </c>
      <c r="AW583" s="186">
        <v>67000</v>
      </c>
      <c r="AX583" s="186">
        <v>13800</v>
      </c>
      <c r="AY583" s="189">
        <v>203.64</v>
      </c>
      <c r="AZ583" s="189">
        <v>12849.76</v>
      </c>
      <c r="BA583" s="268">
        <v>13312.93</v>
      </c>
    </row>
    <row r="584" spans="1:53" x14ac:dyDescent="0.25">
      <c r="A584" s="275">
        <v>39653</v>
      </c>
      <c r="B584" s="186">
        <v>58600</v>
      </c>
      <c r="C584" s="186">
        <v>11900</v>
      </c>
      <c r="D584" s="186">
        <v>15700</v>
      </c>
      <c r="E584" s="186">
        <v>14050</v>
      </c>
      <c r="F584" s="186">
        <v>42500</v>
      </c>
      <c r="G584" s="186">
        <v>18800</v>
      </c>
      <c r="H584" s="186">
        <v>50700</v>
      </c>
      <c r="I584" s="186">
        <v>99200</v>
      </c>
      <c r="J584" s="186">
        <v>315500</v>
      </c>
      <c r="K584" s="186">
        <v>54600</v>
      </c>
      <c r="L584" s="186">
        <v>614000</v>
      </c>
      <c r="M584" s="186">
        <v>37750</v>
      </c>
      <c r="N584" s="186">
        <v>43000</v>
      </c>
      <c r="O584" s="186">
        <v>67700</v>
      </c>
      <c r="P584" s="186">
        <v>196000</v>
      </c>
      <c r="Q584" s="186">
        <v>548000</v>
      </c>
      <c r="R584" s="186">
        <v>47000</v>
      </c>
      <c r="S584" s="186">
        <v>50000</v>
      </c>
      <c r="T584" s="186">
        <v>333000</v>
      </c>
      <c r="U584" s="186">
        <v>16000</v>
      </c>
      <c r="V584" s="186">
        <v>21250</v>
      </c>
      <c r="W584" s="186">
        <v>39400</v>
      </c>
      <c r="X584" s="186">
        <v>23900</v>
      </c>
      <c r="Y584" s="186">
        <v>74400</v>
      </c>
      <c r="Z584" s="186">
        <v>32150</v>
      </c>
      <c r="AA584" s="186"/>
      <c r="AB584" s="186">
        <v>38700</v>
      </c>
      <c r="AC584" s="186">
        <v>40600</v>
      </c>
      <c r="AD584" s="186">
        <v>67400</v>
      </c>
      <c r="AE584" s="186">
        <v>85000</v>
      </c>
      <c r="AF584" s="186">
        <v>49800</v>
      </c>
      <c r="AG584" s="186">
        <v>42450</v>
      </c>
      <c r="AH584" s="186">
        <v>70000</v>
      </c>
      <c r="AI584" s="186">
        <v>73300</v>
      </c>
      <c r="AJ584" s="186">
        <v>104500</v>
      </c>
      <c r="AK584" s="186"/>
      <c r="AL584" s="186">
        <v>42600</v>
      </c>
      <c r="AM584" s="186">
        <v>88400</v>
      </c>
      <c r="AN584" s="186">
        <v>64900</v>
      </c>
      <c r="AO584" s="186">
        <v>32100</v>
      </c>
      <c r="AP584" s="186">
        <v>22400</v>
      </c>
      <c r="AQ584" s="186">
        <v>114500</v>
      </c>
      <c r="AR584" s="186">
        <v>100500</v>
      </c>
      <c r="AS584" s="186">
        <v>525000</v>
      </c>
      <c r="AT584" s="186">
        <v>123500</v>
      </c>
      <c r="AU584" s="186">
        <v>109000</v>
      </c>
      <c r="AV584" s="186">
        <v>184000</v>
      </c>
      <c r="AW584" s="186">
        <v>67600</v>
      </c>
      <c r="AX584" s="186">
        <v>13750</v>
      </c>
      <c r="AY584" s="189">
        <v>208.34</v>
      </c>
      <c r="AZ584" s="189">
        <v>12757.63</v>
      </c>
      <c r="BA584" s="268">
        <v>13603.31</v>
      </c>
    </row>
    <row r="585" spans="1:53" x14ac:dyDescent="0.25">
      <c r="A585" s="275">
        <v>39654</v>
      </c>
      <c r="B585" s="186">
        <v>57400</v>
      </c>
      <c r="C585" s="186">
        <v>11700</v>
      </c>
      <c r="D585" s="186">
        <v>15550</v>
      </c>
      <c r="E585" s="186">
        <v>14450</v>
      </c>
      <c r="F585" s="186">
        <v>42900</v>
      </c>
      <c r="G585" s="186">
        <v>18450</v>
      </c>
      <c r="H585" s="186">
        <v>50300</v>
      </c>
      <c r="I585" s="186">
        <v>98700</v>
      </c>
      <c r="J585" s="186">
        <v>310000</v>
      </c>
      <c r="K585" s="186">
        <v>54500</v>
      </c>
      <c r="L585" s="186">
        <v>576000</v>
      </c>
      <c r="M585" s="186">
        <v>36750</v>
      </c>
      <c r="N585" s="186">
        <v>42600</v>
      </c>
      <c r="O585" s="186">
        <v>65500</v>
      </c>
      <c r="P585" s="186">
        <v>197500</v>
      </c>
      <c r="Q585" s="186">
        <v>545000</v>
      </c>
      <c r="R585" s="186">
        <v>47000</v>
      </c>
      <c r="S585" s="186">
        <v>49450</v>
      </c>
      <c r="T585" s="186">
        <v>328500</v>
      </c>
      <c r="U585" s="186">
        <v>15600</v>
      </c>
      <c r="V585" s="186">
        <v>20200</v>
      </c>
      <c r="W585" s="186">
        <v>39100</v>
      </c>
      <c r="X585" s="186">
        <v>23350</v>
      </c>
      <c r="Y585" s="186">
        <v>75200</v>
      </c>
      <c r="Z585" s="186">
        <v>31750</v>
      </c>
      <c r="AA585" s="186"/>
      <c r="AB585" s="186">
        <v>38500</v>
      </c>
      <c r="AC585" s="186">
        <v>40600</v>
      </c>
      <c r="AD585" s="186">
        <v>67800</v>
      </c>
      <c r="AE585" s="186">
        <v>84900</v>
      </c>
      <c r="AF585" s="186">
        <v>48000</v>
      </c>
      <c r="AG585" s="186">
        <v>42000</v>
      </c>
      <c r="AH585" s="186">
        <v>68400</v>
      </c>
      <c r="AI585" s="186">
        <v>71400</v>
      </c>
      <c r="AJ585" s="186">
        <v>105000</v>
      </c>
      <c r="AK585" s="186"/>
      <c r="AL585" s="186">
        <v>42350</v>
      </c>
      <c r="AM585" s="186">
        <v>91000</v>
      </c>
      <c r="AN585" s="186">
        <v>64200</v>
      </c>
      <c r="AO585" s="186">
        <v>31000</v>
      </c>
      <c r="AP585" s="186">
        <v>22900</v>
      </c>
      <c r="AQ585" s="186">
        <v>111000</v>
      </c>
      <c r="AR585" s="186">
        <v>101000</v>
      </c>
      <c r="AS585" s="186">
        <v>505000</v>
      </c>
      <c r="AT585" s="186">
        <v>121500</v>
      </c>
      <c r="AU585" s="186">
        <v>107500</v>
      </c>
      <c r="AV585" s="186">
        <v>185000</v>
      </c>
      <c r="AW585" s="186">
        <v>66500</v>
      </c>
      <c r="AX585" s="186">
        <v>13350</v>
      </c>
      <c r="AY585" s="189">
        <v>204.27</v>
      </c>
      <c r="AZ585" s="189">
        <v>12421.67</v>
      </c>
      <c r="BA585" s="268">
        <v>13334.76</v>
      </c>
    </row>
    <row r="586" spans="1:53" x14ac:dyDescent="0.25">
      <c r="A586" s="275">
        <v>39655</v>
      </c>
      <c r="B586" s="186">
        <v>57400</v>
      </c>
      <c r="C586" s="186">
        <v>11700</v>
      </c>
      <c r="D586" s="186">
        <v>15550</v>
      </c>
      <c r="E586" s="186">
        <v>14450</v>
      </c>
      <c r="F586" s="186">
        <v>42900</v>
      </c>
      <c r="G586" s="186">
        <v>18450</v>
      </c>
      <c r="H586" s="186">
        <v>50300</v>
      </c>
      <c r="I586" s="186">
        <v>98700</v>
      </c>
      <c r="J586" s="186">
        <v>310000</v>
      </c>
      <c r="K586" s="186">
        <v>54500</v>
      </c>
      <c r="L586" s="186">
        <v>576000</v>
      </c>
      <c r="M586" s="186">
        <v>36750</v>
      </c>
      <c r="N586" s="186">
        <v>42600</v>
      </c>
      <c r="O586" s="186">
        <v>65500</v>
      </c>
      <c r="P586" s="186">
        <v>197500</v>
      </c>
      <c r="Q586" s="186">
        <v>545000</v>
      </c>
      <c r="R586" s="186">
        <v>47000</v>
      </c>
      <c r="S586" s="186">
        <v>49450</v>
      </c>
      <c r="T586" s="186">
        <v>328500</v>
      </c>
      <c r="U586" s="186">
        <v>15600</v>
      </c>
      <c r="V586" s="186">
        <v>20200</v>
      </c>
      <c r="W586" s="186">
        <v>39100</v>
      </c>
      <c r="X586" s="186">
        <v>23350</v>
      </c>
      <c r="Y586" s="186">
        <v>75200</v>
      </c>
      <c r="Z586" s="186">
        <v>31750</v>
      </c>
      <c r="AA586" s="186"/>
      <c r="AB586" s="186">
        <v>38500</v>
      </c>
      <c r="AC586" s="186">
        <v>40600</v>
      </c>
      <c r="AD586" s="186">
        <v>67800</v>
      </c>
      <c r="AE586" s="186">
        <v>84900</v>
      </c>
      <c r="AF586" s="186">
        <v>48000</v>
      </c>
      <c r="AG586" s="186">
        <v>42000</v>
      </c>
      <c r="AH586" s="186">
        <v>68400</v>
      </c>
      <c r="AI586" s="186">
        <v>71400</v>
      </c>
      <c r="AJ586" s="186">
        <v>105000</v>
      </c>
      <c r="AK586" s="186"/>
      <c r="AL586" s="186">
        <v>42350</v>
      </c>
      <c r="AM586" s="186">
        <v>91000</v>
      </c>
      <c r="AN586" s="186">
        <v>64200</v>
      </c>
      <c r="AO586" s="186">
        <v>31000</v>
      </c>
      <c r="AP586" s="186">
        <v>22900</v>
      </c>
      <c r="AQ586" s="186">
        <v>111000</v>
      </c>
      <c r="AR586" s="186">
        <v>101000</v>
      </c>
      <c r="AS586" s="186">
        <v>505000</v>
      </c>
      <c r="AT586" s="186">
        <v>121500</v>
      </c>
      <c r="AU586" s="186">
        <v>107500</v>
      </c>
      <c r="AV586" s="186">
        <v>185000</v>
      </c>
      <c r="AW586" s="186">
        <v>66500</v>
      </c>
      <c r="AX586" s="186">
        <v>13350</v>
      </c>
      <c r="AY586" s="189">
        <v>204.27</v>
      </c>
      <c r="AZ586" s="189">
        <v>12421.67</v>
      </c>
      <c r="BA586" s="268">
        <v>13334.76</v>
      </c>
    </row>
    <row r="587" spans="1:53" x14ac:dyDescent="0.25">
      <c r="A587" s="275">
        <v>39656</v>
      </c>
      <c r="B587" s="186">
        <v>57400</v>
      </c>
      <c r="C587" s="186">
        <v>11700</v>
      </c>
      <c r="D587" s="186">
        <v>15550</v>
      </c>
      <c r="E587" s="186">
        <v>14450</v>
      </c>
      <c r="F587" s="186">
        <v>42900</v>
      </c>
      <c r="G587" s="186">
        <v>18450</v>
      </c>
      <c r="H587" s="186">
        <v>50300</v>
      </c>
      <c r="I587" s="186">
        <v>98700</v>
      </c>
      <c r="J587" s="186">
        <v>310000</v>
      </c>
      <c r="K587" s="186">
        <v>54500</v>
      </c>
      <c r="L587" s="186">
        <v>576000</v>
      </c>
      <c r="M587" s="186">
        <v>36750</v>
      </c>
      <c r="N587" s="186">
        <v>42600</v>
      </c>
      <c r="O587" s="186">
        <v>65500</v>
      </c>
      <c r="P587" s="186">
        <v>197500</v>
      </c>
      <c r="Q587" s="186">
        <v>545000</v>
      </c>
      <c r="R587" s="186">
        <v>47000</v>
      </c>
      <c r="S587" s="186">
        <v>49450</v>
      </c>
      <c r="T587" s="186">
        <v>328500</v>
      </c>
      <c r="U587" s="186">
        <v>15600</v>
      </c>
      <c r="V587" s="186">
        <v>20200</v>
      </c>
      <c r="W587" s="186">
        <v>39100</v>
      </c>
      <c r="X587" s="186">
        <v>23350</v>
      </c>
      <c r="Y587" s="186">
        <v>75200</v>
      </c>
      <c r="Z587" s="186">
        <v>31750</v>
      </c>
      <c r="AA587" s="186"/>
      <c r="AB587" s="186">
        <v>38500</v>
      </c>
      <c r="AC587" s="186">
        <v>40600</v>
      </c>
      <c r="AD587" s="186">
        <v>67800</v>
      </c>
      <c r="AE587" s="186">
        <v>84900</v>
      </c>
      <c r="AF587" s="186">
        <v>48000</v>
      </c>
      <c r="AG587" s="186">
        <v>42000</v>
      </c>
      <c r="AH587" s="186">
        <v>68400</v>
      </c>
      <c r="AI587" s="186">
        <v>71400</v>
      </c>
      <c r="AJ587" s="186">
        <v>105000</v>
      </c>
      <c r="AK587" s="186"/>
      <c r="AL587" s="186">
        <v>42350</v>
      </c>
      <c r="AM587" s="186">
        <v>91000</v>
      </c>
      <c r="AN587" s="186">
        <v>64200</v>
      </c>
      <c r="AO587" s="186">
        <v>31000</v>
      </c>
      <c r="AP587" s="186">
        <v>22900</v>
      </c>
      <c r="AQ587" s="186">
        <v>111000</v>
      </c>
      <c r="AR587" s="186">
        <v>101000</v>
      </c>
      <c r="AS587" s="186">
        <v>505000</v>
      </c>
      <c r="AT587" s="186">
        <v>121500</v>
      </c>
      <c r="AU587" s="186">
        <v>107500</v>
      </c>
      <c r="AV587" s="186">
        <v>185000</v>
      </c>
      <c r="AW587" s="186">
        <v>66500</v>
      </c>
      <c r="AX587" s="186">
        <v>13350</v>
      </c>
      <c r="AY587" s="189">
        <v>204.27</v>
      </c>
      <c r="AZ587" s="189">
        <v>12421.67</v>
      </c>
      <c r="BA587" s="268">
        <v>13334.76</v>
      </c>
    </row>
    <row r="588" spans="1:53" x14ac:dyDescent="0.25">
      <c r="A588" s="275">
        <v>39657</v>
      </c>
      <c r="B588" s="186">
        <v>57000</v>
      </c>
      <c r="C588" s="186">
        <v>12550</v>
      </c>
      <c r="D588" s="186">
        <v>15650</v>
      </c>
      <c r="E588" s="186">
        <v>15000</v>
      </c>
      <c r="F588" s="186">
        <v>42950</v>
      </c>
      <c r="G588" s="186">
        <v>18550</v>
      </c>
      <c r="H588" s="186">
        <v>50800</v>
      </c>
      <c r="I588" s="186">
        <v>99200</v>
      </c>
      <c r="J588" s="186">
        <v>317000</v>
      </c>
      <c r="K588" s="186">
        <v>55200</v>
      </c>
      <c r="L588" s="186">
        <v>560000</v>
      </c>
      <c r="M588" s="186">
        <v>35100</v>
      </c>
      <c r="N588" s="186">
        <v>42200</v>
      </c>
      <c r="O588" s="186">
        <v>65100</v>
      </c>
      <c r="P588" s="186">
        <v>196000</v>
      </c>
      <c r="Q588" s="186">
        <v>541000</v>
      </c>
      <c r="R588" s="186">
        <v>46600</v>
      </c>
      <c r="S588" s="186">
        <v>48350</v>
      </c>
      <c r="T588" s="186">
        <v>332500</v>
      </c>
      <c r="U588" s="186">
        <v>15300</v>
      </c>
      <c r="V588" s="186">
        <v>19900</v>
      </c>
      <c r="W588" s="186">
        <v>38750</v>
      </c>
      <c r="X588" s="186">
        <v>23000</v>
      </c>
      <c r="Y588" s="186">
        <v>75400</v>
      </c>
      <c r="Z588" s="186">
        <v>31800</v>
      </c>
      <c r="AA588" s="186"/>
      <c r="AB588" s="186">
        <v>38150</v>
      </c>
      <c r="AC588" s="186">
        <v>40500</v>
      </c>
      <c r="AD588" s="186">
        <v>68600</v>
      </c>
      <c r="AE588" s="186">
        <v>85800</v>
      </c>
      <c r="AF588" s="186">
        <v>48800</v>
      </c>
      <c r="AG588" s="186">
        <v>42300</v>
      </c>
      <c r="AH588" s="186">
        <v>68500</v>
      </c>
      <c r="AI588" s="186">
        <v>70900</v>
      </c>
      <c r="AJ588" s="186">
        <v>104000</v>
      </c>
      <c r="AK588" s="186"/>
      <c r="AL588" s="186">
        <v>42200</v>
      </c>
      <c r="AM588" s="186">
        <v>90300</v>
      </c>
      <c r="AN588" s="186">
        <v>65000</v>
      </c>
      <c r="AO588" s="186">
        <v>30150</v>
      </c>
      <c r="AP588" s="186">
        <v>23200</v>
      </c>
      <c r="AQ588" s="186">
        <v>109500</v>
      </c>
      <c r="AR588" s="186">
        <v>100500</v>
      </c>
      <c r="AS588" s="186">
        <v>509000</v>
      </c>
      <c r="AT588" s="186">
        <v>122500</v>
      </c>
      <c r="AU588" s="186">
        <v>109000</v>
      </c>
      <c r="AV588" s="186">
        <v>189000</v>
      </c>
      <c r="AW588" s="186">
        <v>67800</v>
      </c>
      <c r="AX588" s="186">
        <v>13400</v>
      </c>
      <c r="AY588" s="189">
        <v>203.97</v>
      </c>
      <c r="AZ588" s="189">
        <v>12399.85</v>
      </c>
      <c r="BA588" s="268">
        <v>13353.78</v>
      </c>
    </row>
    <row r="589" spans="1:53" x14ac:dyDescent="0.25">
      <c r="A589" s="275">
        <v>39658</v>
      </c>
      <c r="B589" s="186">
        <v>55500</v>
      </c>
      <c r="C589" s="186">
        <v>12750</v>
      </c>
      <c r="D589" s="186">
        <v>15400</v>
      </c>
      <c r="E589" s="186">
        <v>15000</v>
      </c>
      <c r="F589" s="186">
        <v>43900</v>
      </c>
      <c r="G589" s="186">
        <v>18100</v>
      </c>
      <c r="H589" s="186">
        <v>49500</v>
      </c>
      <c r="I589" s="186">
        <v>98100</v>
      </c>
      <c r="J589" s="186">
        <v>304000</v>
      </c>
      <c r="K589" s="186">
        <v>54200</v>
      </c>
      <c r="L589" s="186">
        <v>544000</v>
      </c>
      <c r="M589" s="186">
        <v>33900</v>
      </c>
      <c r="N589" s="186">
        <v>41900</v>
      </c>
      <c r="O589" s="186">
        <v>62200</v>
      </c>
      <c r="P589" s="186">
        <v>192000</v>
      </c>
      <c r="Q589" s="186">
        <v>521000</v>
      </c>
      <c r="R589" s="186">
        <v>45700</v>
      </c>
      <c r="S589" s="186">
        <v>46300</v>
      </c>
      <c r="T589" s="186">
        <v>329000</v>
      </c>
      <c r="U589" s="186">
        <v>14300</v>
      </c>
      <c r="V589" s="186">
        <v>19400</v>
      </c>
      <c r="W589" s="186">
        <v>37050</v>
      </c>
      <c r="X589" s="186">
        <v>21800</v>
      </c>
      <c r="Y589" s="186">
        <v>76200</v>
      </c>
      <c r="Z589" s="186">
        <v>31250</v>
      </c>
      <c r="AA589" s="186"/>
      <c r="AB589" s="186">
        <v>35850</v>
      </c>
      <c r="AC589" s="186">
        <v>39650</v>
      </c>
      <c r="AD589" s="186">
        <v>67500</v>
      </c>
      <c r="AE589" s="186">
        <v>86100</v>
      </c>
      <c r="AF589" s="186">
        <v>47500</v>
      </c>
      <c r="AG589" s="186">
        <v>42500</v>
      </c>
      <c r="AH589" s="186">
        <v>66600</v>
      </c>
      <c r="AI589" s="186">
        <v>69200</v>
      </c>
      <c r="AJ589" s="186">
        <v>99600</v>
      </c>
      <c r="AK589" s="186"/>
      <c r="AL589" s="186">
        <v>41550</v>
      </c>
      <c r="AM589" s="186">
        <v>90000</v>
      </c>
      <c r="AN589" s="186">
        <v>63100</v>
      </c>
      <c r="AO589" s="186">
        <v>29300</v>
      </c>
      <c r="AP589" s="186">
        <v>23000</v>
      </c>
      <c r="AQ589" s="186">
        <v>101500</v>
      </c>
      <c r="AR589" s="186">
        <v>100500</v>
      </c>
      <c r="AS589" s="186">
        <v>502000</v>
      </c>
      <c r="AT589" s="186">
        <v>121000</v>
      </c>
      <c r="AU589" s="186">
        <v>107000</v>
      </c>
      <c r="AV589" s="186">
        <v>189500</v>
      </c>
      <c r="AW589" s="186">
        <v>67400</v>
      </c>
      <c r="AX589" s="186">
        <v>13150</v>
      </c>
      <c r="AY589" s="189">
        <v>199.9</v>
      </c>
      <c r="AZ589" s="189">
        <v>12148.04</v>
      </c>
      <c r="BA589" s="268">
        <v>13159.45</v>
      </c>
    </row>
    <row r="590" spans="1:53" x14ac:dyDescent="0.25">
      <c r="A590" s="275">
        <v>39659</v>
      </c>
      <c r="B590" s="186">
        <v>57900</v>
      </c>
      <c r="C590" s="186">
        <v>12750</v>
      </c>
      <c r="D590" s="186">
        <v>15900</v>
      </c>
      <c r="E590" s="186">
        <v>13900</v>
      </c>
      <c r="F590" s="186">
        <v>41700</v>
      </c>
      <c r="G590" s="186">
        <v>17850</v>
      </c>
      <c r="H590" s="186">
        <v>50100</v>
      </c>
      <c r="I590" s="186">
        <v>99000</v>
      </c>
      <c r="J590" s="186">
        <v>298000</v>
      </c>
      <c r="K590" s="186">
        <v>54600</v>
      </c>
      <c r="L590" s="186">
        <v>548000</v>
      </c>
      <c r="M590" s="186">
        <v>33500</v>
      </c>
      <c r="N590" s="186">
        <v>39400</v>
      </c>
      <c r="O590" s="186">
        <v>63000</v>
      </c>
      <c r="P590" s="186">
        <v>197000</v>
      </c>
      <c r="Q590" s="186">
        <v>521000</v>
      </c>
      <c r="R590" s="186">
        <v>47200</v>
      </c>
      <c r="S590" s="186">
        <v>47450</v>
      </c>
      <c r="T590" s="186">
        <v>312500</v>
      </c>
      <c r="U590" s="186">
        <v>14200</v>
      </c>
      <c r="V590" s="186">
        <v>19700</v>
      </c>
      <c r="W590" s="186">
        <v>37800</v>
      </c>
      <c r="X590" s="186">
        <v>21100</v>
      </c>
      <c r="Y590" s="186">
        <v>76200</v>
      </c>
      <c r="Z590" s="186">
        <v>31850</v>
      </c>
      <c r="AA590" s="186"/>
      <c r="AB590" s="186">
        <v>35700</v>
      </c>
      <c r="AC590" s="186">
        <v>41000</v>
      </c>
      <c r="AD590" s="186">
        <v>69800</v>
      </c>
      <c r="AE590" s="186">
        <v>88800</v>
      </c>
      <c r="AF590" s="186">
        <v>47800</v>
      </c>
      <c r="AG590" s="186">
        <v>41300</v>
      </c>
      <c r="AH590" s="186">
        <v>68000</v>
      </c>
      <c r="AI590" s="186">
        <v>70500</v>
      </c>
      <c r="AJ590" s="186">
        <v>101500</v>
      </c>
      <c r="AK590" s="186"/>
      <c r="AL590" s="186">
        <v>41800</v>
      </c>
      <c r="AM590" s="186">
        <v>90300</v>
      </c>
      <c r="AN590" s="186">
        <v>63900</v>
      </c>
      <c r="AO590" s="186">
        <v>29600</v>
      </c>
      <c r="AP590" s="186">
        <v>23400</v>
      </c>
      <c r="AQ590" s="186">
        <v>103500</v>
      </c>
      <c r="AR590" s="186">
        <v>103000</v>
      </c>
      <c r="AS590" s="186">
        <v>526000</v>
      </c>
      <c r="AT590" s="186">
        <v>121000</v>
      </c>
      <c r="AU590" s="186">
        <v>105000</v>
      </c>
      <c r="AV590" s="186">
        <v>192000</v>
      </c>
      <c r="AW590" s="186">
        <v>67500</v>
      </c>
      <c r="AX590" s="186">
        <v>13250</v>
      </c>
      <c r="AY590" s="189">
        <v>201.82</v>
      </c>
      <c r="AZ590" s="189">
        <v>12469.26</v>
      </c>
      <c r="BA590" s="268">
        <v>13367.79</v>
      </c>
    </row>
    <row r="591" spans="1:53" x14ac:dyDescent="0.25">
      <c r="A591" s="275">
        <v>39660</v>
      </c>
      <c r="B591" s="186">
        <v>58000</v>
      </c>
      <c r="C591" s="186">
        <v>12600</v>
      </c>
      <c r="D591" s="186">
        <v>15750</v>
      </c>
      <c r="E591" s="186">
        <v>14150</v>
      </c>
      <c r="F591" s="186">
        <v>42450</v>
      </c>
      <c r="G591" s="186">
        <v>18100</v>
      </c>
      <c r="H591" s="186">
        <v>51000</v>
      </c>
      <c r="I591" s="186">
        <v>100000</v>
      </c>
      <c r="J591" s="186">
        <v>300500</v>
      </c>
      <c r="K591" s="186">
        <v>55300</v>
      </c>
      <c r="L591" s="186">
        <v>564000</v>
      </c>
      <c r="M591" s="186">
        <v>33900</v>
      </c>
      <c r="N591" s="186">
        <v>38850</v>
      </c>
      <c r="O591" s="186">
        <v>63700</v>
      </c>
      <c r="P591" s="186">
        <v>201000</v>
      </c>
      <c r="Q591" s="186">
        <v>524000</v>
      </c>
      <c r="R591" s="186">
        <v>47400</v>
      </c>
      <c r="S591" s="186">
        <v>47450</v>
      </c>
      <c r="T591" s="186">
        <v>311500</v>
      </c>
      <c r="U591" s="186">
        <v>14400</v>
      </c>
      <c r="V591" s="186">
        <v>20250</v>
      </c>
      <c r="W591" s="186">
        <v>38450</v>
      </c>
      <c r="X591" s="186">
        <v>21650</v>
      </c>
      <c r="Y591" s="186">
        <v>77000</v>
      </c>
      <c r="Z591" s="186">
        <v>32350</v>
      </c>
      <c r="AA591" s="186"/>
      <c r="AB591" s="186">
        <v>34000</v>
      </c>
      <c r="AC591" s="186">
        <v>41700</v>
      </c>
      <c r="AD591" s="186">
        <v>68800</v>
      </c>
      <c r="AE591" s="186">
        <v>88700</v>
      </c>
      <c r="AF591" s="186">
        <v>47300</v>
      </c>
      <c r="AG591" s="186">
        <v>42000</v>
      </c>
      <c r="AH591" s="186">
        <v>69500</v>
      </c>
      <c r="AI591" s="186">
        <v>71500</v>
      </c>
      <c r="AJ591" s="186">
        <v>101500</v>
      </c>
      <c r="AK591" s="186"/>
      <c r="AL591" s="186">
        <v>41850</v>
      </c>
      <c r="AM591" s="186">
        <v>89800</v>
      </c>
      <c r="AN591" s="186">
        <v>65400</v>
      </c>
      <c r="AO591" s="186">
        <v>30000</v>
      </c>
      <c r="AP591" s="186">
        <v>23400</v>
      </c>
      <c r="AQ591" s="186">
        <v>104500</v>
      </c>
      <c r="AR591" s="186">
        <v>104000</v>
      </c>
      <c r="AS591" s="186">
        <v>541000</v>
      </c>
      <c r="AT591" s="186">
        <v>123000</v>
      </c>
      <c r="AU591" s="186">
        <v>104000</v>
      </c>
      <c r="AV591" s="186">
        <v>193500</v>
      </c>
      <c r="AW591" s="186">
        <v>68900</v>
      </c>
      <c r="AX591" s="186">
        <v>13200</v>
      </c>
      <c r="AY591" s="189">
        <v>204.12</v>
      </c>
      <c r="AZ591" s="189">
        <v>12506.74</v>
      </c>
      <c r="BA591" s="268">
        <v>13376.81</v>
      </c>
    </row>
    <row r="592" spans="1:53" x14ac:dyDescent="0.25">
      <c r="A592" s="275">
        <v>39661</v>
      </c>
      <c r="B592" s="186">
        <v>57700</v>
      </c>
      <c r="C592" s="186">
        <v>12400</v>
      </c>
      <c r="D592" s="186">
        <v>15750</v>
      </c>
      <c r="E592" s="186">
        <v>12250</v>
      </c>
      <c r="F592" s="186">
        <v>41150</v>
      </c>
      <c r="G592" s="186">
        <v>17800</v>
      </c>
      <c r="H592" s="186">
        <v>50100</v>
      </c>
      <c r="I592" s="186">
        <v>95100</v>
      </c>
      <c r="J592" s="186">
        <v>299000</v>
      </c>
      <c r="K592" s="186">
        <v>53400</v>
      </c>
      <c r="L592" s="186">
        <v>565000</v>
      </c>
      <c r="M592" s="186">
        <v>33750</v>
      </c>
      <c r="N592" s="186">
        <v>38550</v>
      </c>
      <c r="O592" s="186">
        <v>62700</v>
      </c>
      <c r="P592" s="186">
        <v>199500</v>
      </c>
      <c r="Q592" s="186">
        <v>520000</v>
      </c>
      <c r="R592" s="186">
        <v>46800</v>
      </c>
      <c r="S592" s="186">
        <v>47250</v>
      </c>
      <c r="T592" s="186">
        <v>307500</v>
      </c>
      <c r="U592" s="186">
        <v>14300</v>
      </c>
      <c r="V592" s="186">
        <v>20300</v>
      </c>
      <c r="W592" s="186">
        <v>37900</v>
      </c>
      <c r="X592" s="186">
        <v>21050</v>
      </c>
      <c r="Y592" s="186">
        <v>76400</v>
      </c>
      <c r="Z592" s="186">
        <v>32150</v>
      </c>
      <c r="AA592" s="186"/>
      <c r="AB592" s="186">
        <v>33000</v>
      </c>
      <c r="AC592" s="186">
        <v>41900</v>
      </c>
      <c r="AD592" s="186">
        <v>62900</v>
      </c>
      <c r="AE592" s="186">
        <v>88000</v>
      </c>
      <c r="AF592" s="186">
        <v>44800</v>
      </c>
      <c r="AG592" s="186">
        <v>41150</v>
      </c>
      <c r="AH592" s="186">
        <v>68500</v>
      </c>
      <c r="AI592" s="186">
        <v>70700</v>
      </c>
      <c r="AJ592" s="186">
        <v>93300</v>
      </c>
      <c r="AK592" s="186"/>
      <c r="AL592" s="186">
        <v>41700</v>
      </c>
      <c r="AM592" s="186">
        <v>89600</v>
      </c>
      <c r="AN592" s="186">
        <v>65300</v>
      </c>
      <c r="AO592" s="186">
        <v>30400</v>
      </c>
      <c r="AP592" s="186">
        <v>22650</v>
      </c>
      <c r="AQ592" s="186">
        <v>106000</v>
      </c>
      <c r="AR592" s="186">
        <v>106500</v>
      </c>
      <c r="AS592" s="186">
        <v>531000</v>
      </c>
      <c r="AT592" s="186">
        <v>124000</v>
      </c>
      <c r="AU592" s="186">
        <v>102000</v>
      </c>
      <c r="AV592" s="186">
        <v>192500</v>
      </c>
      <c r="AW592" s="186">
        <v>67000</v>
      </c>
      <c r="AX592" s="186">
        <v>13050</v>
      </c>
      <c r="AY592" s="189">
        <v>201.43</v>
      </c>
      <c r="AZ592" s="189">
        <v>12545.22</v>
      </c>
      <c r="BA592" s="268">
        <v>13094.59</v>
      </c>
    </row>
    <row r="593" spans="1:53" x14ac:dyDescent="0.25">
      <c r="A593" s="275">
        <v>39662</v>
      </c>
      <c r="B593" s="186">
        <v>57700</v>
      </c>
      <c r="C593" s="186">
        <v>12400</v>
      </c>
      <c r="D593" s="186">
        <v>15750</v>
      </c>
      <c r="E593" s="186">
        <v>12250</v>
      </c>
      <c r="F593" s="186">
        <v>41150</v>
      </c>
      <c r="G593" s="186">
        <v>17800</v>
      </c>
      <c r="H593" s="186">
        <v>50100</v>
      </c>
      <c r="I593" s="186">
        <v>95100</v>
      </c>
      <c r="J593" s="186">
        <v>299000</v>
      </c>
      <c r="K593" s="186">
        <v>53400</v>
      </c>
      <c r="L593" s="186">
        <v>565000</v>
      </c>
      <c r="M593" s="186">
        <v>33750</v>
      </c>
      <c r="N593" s="186">
        <v>38550</v>
      </c>
      <c r="O593" s="186">
        <v>62700</v>
      </c>
      <c r="P593" s="186">
        <v>199500</v>
      </c>
      <c r="Q593" s="186">
        <v>520000</v>
      </c>
      <c r="R593" s="186">
        <v>46800</v>
      </c>
      <c r="S593" s="186">
        <v>47250</v>
      </c>
      <c r="T593" s="186">
        <v>307500</v>
      </c>
      <c r="U593" s="186">
        <v>14300</v>
      </c>
      <c r="V593" s="186">
        <v>20300</v>
      </c>
      <c r="W593" s="186">
        <v>37900</v>
      </c>
      <c r="X593" s="186">
        <v>21050</v>
      </c>
      <c r="Y593" s="186">
        <v>76400</v>
      </c>
      <c r="Z593" s="186">
        <v>32150</v>
      </c>
      <c r="AA593" s="186"/>
      <c r="AB593" s="186">
        <v>33000</v>
      </c>
      <c r="AC593" s="186">
        <v>41900</v>
      </c>
      <c r="AD593" s="186">
        <v>62900</v>
      </c>
      <c r="AE593" s="186">
        <v>88000</v>
      </c>
      <c r="AF593" s="186">
        <v>44800</v>
      </c>
      <c r="AG593" s="186">
        <v>41150</v>
      </c>
      <c r="AH593" s="186">
        <v>68500</v>
      </c>
      <c r="AI593" s="186">
        <v>70700</v>
      </c>
      <c r="AJ593" s="186">
        <v>93300</v>
      </c>
      <c r="AK593" s="186"/>
      <c r="AL593" s="186">
        <v>41700</v>
      </c>
      <c r="AM593" s="186">
        <v>89600</v>
      </c>
      <c r="AN593" s="186">
        <v>65300</v>
      </c>
      <c r="AO593" s="186">
        <v>30400</v>
      </c>
      <c r="AP593" s="186">
        <v>22650</v>
      </c>
      <c r="AQ593" s="186">
        <v>106000</v>
      </c>
      <c r="AR593" s="186">
        <v>106500</v>
      </c>
      <c r="AS593" s="186">
        <v>531000</v>
      </c>
      <c r="AT593" s="186">
        <v>124000</v>
      </c>
      <c r="AU593" s="186">
        <v>102000</v>
      </c>
      <c r="AV593" s="186">
        <v>192500</v>
      </c>
      <c r="AW593" s="186">
        <v>67000</v>
      </c>
      <c r="AX593" s="186">
        <v>13050</v>
      </c>
      <c r="AY593" s="189">
        <v>201.43</v>
      </c>
      <c r="AZ593" s="189">
        <v>12545.22</v>
      </c>
      <c r="BA593" s="268">
        <v>13094.59</v>
      </c>
    </row>
    <row r="594" spans="1:53" x14ac:dyDescent="0.25">
      <c r="A594" s="275">
        <v>39663</v>
      </c>
      <c r="B594" s="186">
        <v>57700</v>
      </c>
      <c r="C594" s="186">
        <v>12400</v>
      </c>
      <c r="D594" s="186">
        <v>15750</v>
      </c>
      <c r="E594" s="186">
        <v>12250</v>
      </c>
      <c r="F594" s="186">
        <v>41150</v>
      </c>
      <c r="G594" s="186">
        <v>17800</v>
      </c>
      <c r="H594" s="186">
        <v>50100</v>
      </c>
      <c r="I594" s="186">
        <v>95100</v>
      </c>
      <c r="J594" s="186">
        <v>299000</v>
      </c>
      <c r="K594" s="186">
        <v>53400</v>
      </c>
      <c r="L594" s="186">
        <v>565000</v>
      </c>
      <c r="M594" s="186">
        <v>33750</v>
      </c>
      <c r="N594" s="186">
        <v>38550</v>
      </c>
      <c r="O594" s="186">
        <v>62700</v>
      </c>
      <c r="P594" s="186">
        <v>199500</v>
      </c>
      <c r="Q594" s="186">
        <v>520000</v>
      </c>
      <c r="R594" s="186">
        <v>46800</v>
      </c>
      <c r="S594" s="186">
        <v>47250</v>
      </c>
      <c r="T594" s="186">
        <v>307500</v>
      </c>
      <c r="U594" s="186">
        <v>14300</v>
      </c>
      <c r="V594" s="186">
        <v>20300</v>
      </c>
      <c r="W594" s="186">
        <v>37900</v>
      </c>
      <c r="X594" s="186">
        <v>21050</v>
      </c>
      <c r="Y594" s="186">
        <v>76400</v>
      </c>
      <c r="Z594" s="186">
        <v>32150</v>
      </c>
      <c r="AA594" s="186"/>
      <c r="AB594" s="186">
        <v>33000</v>
      </c>
      <c r="AC594" s="186">
        <v>41900</v>
      </c>
      <c r="AD594" s="186">
        <v>62900</v>
      </c>
      <c r="AE594" s="186">
        <v>88000</v>
      </c>
      <c r="AF594" s="186">
        <v>44800</v>
      </c>
      <c r="AG594" s="186">
        <v>41150</v>
      </c>
      <c r="AH594" s="186">
        <v>68500</v>
      </c>
      <c r="AI594" s="186">
        <v>70700</v>
      </c>
      <c r="AJ594" s="186">
        <v>93300</v>
      </c>
      <c r="AK594" s="186"/>
      <c r="AL594" s="186">
        <v>41700</v>
      </c>
      <c r="AM594" s="186">
        <v>89600</v>
      </c>
      <c r="AN594" s="186">
        <v>65300</v>
      </c>
      <c r="AO594" s="186">
        <v>30400</v>
      </c>
      <c r="AP594" s="186">
        <v>22650</v>
      </c>
      <c r="AQ594" s="186">
        <v>106000</v>
      </c>
      <c r="AR594" s="186">
        <v>106500</v>
      </c>
      <c r="AS594" s="186">
        <v>531000</v>
      </c>
      <c r="AT594" s="186">
        <v>124000</v>
      </c>
      <c r="AU594" s="186">
        <v>102000</v>
      </c>
      <c r="AV594" s="186">
        <v>192500</v>
      </c>
      <c r="AW594" s="186">
        <v>67000</v>
      </c>
      <c r="AX594" s="186">
        <v>13050</v>
      </c>
      <c r="AY594" s="189">
        <v>201.43</v>
      </c>
      <c r="AZ594" s="189">
        <v>12545.22</v>
      </c>
      <c r="BA594" s="268">
        <v>13094.59</v>
      </c>
    </row>
    <row r="595" spans="1:53" x14ac:dyDescent="0.25">
      <c r="A595" s="275">
        <v>39664</v>
      </c>
      <c r="B595" s="186">
        <v>57800</v>
      </c>
      <c r="C595" s="186">
        <v>12700</v>
      </c>
      <c r="D595" s="186">
        <v>15900</v>
      </c>
      <c r="E595" s="186">
        <v>12150</v>
      </c>
      <c r="F595" s="186">
        <v>35450</v>
      </c>
      <c r="G595" s="186">
        <v>17000</v>
      </c>
      <c r="H595" s="186">
        <v>49400</v>
      </c>
      <c r="I595" s="186">
        <v>92000</v>
      </c>
      <c r="J595" s="186">
        <v>299000</v>
      </c>
      <c r="K595" s="186">
        <v>52800</v>
      </c>
      <c r="L595" s="186">
        <v>565000</v>
      </c>
      <c r="M595" s="186">
        <v>32600</v>
      </c>
      <c r="N595" s="186">
        <v>35500</v>
      </c>
      <c r="O595" s="186">
        <v>61100</v>
      </c>
      <c r="P595" s="186">
        <v>200000</v>
      </c>
      <c r="Q595" s="186">
        <v>509000</v>
      </c>
      <c r="R595" s="186">
        <v>46050</v>
      </c>
      <c r="S595" s="186">
        <v>46200</v>
      </c>
      <c r="T595" s="186">
        <v>275500</v>
      </c>
      <c r="U595" s="186">
        <v>14650</v>
      </c>
      <c r="V595" s="186">
        <v>19700</v>
      </c>
      <c r="W595" s="186">
        <v>38600</v>
      </c>
      <c r="X595" s="186">
        <v>20500</v>
      </c>
      <c r="Y595" s="186">
        <v>74800</v>
      </c>
      <c r="Z595" s="186">
        <v>31800</v>
      </c>
      <c r="AA595" s="186"/>
      <c r="AB595" s="186">
        <v>30200</v>
      </c>
      <c r="AC595" s="186">
        <v>41000</v>
      </c>
      <c r="AD595" s="186">
        <v>62500</v>
      </c>
      <c r="AE595" s="186">
        <v>87300</v>
      </c>
      <c r="AF595" s="186">
        <v>41950</v>
      </c>
      <c r="AG595" s="186">
        <v>40400</v>
      </c>
      <c r="AH595" s="186">
        <v>66300</v>
      </c>
      <c r="AI595" s="186">
        <v>69000</v>
      </c>
      <c r="AJ595" s="186">
        <v>92600</v>
      </c>
      <c r="AK595" s="186"/>
      <c r="AL595" s="186">
        <v>43300</v>
      </c>
      <c r="AM595" s="186">
        <v>88700</v>
      </c>
      <c r="AN595" s="186">
        <v>63900</v>
      </c>
      <c r="AO595" s="186">
        <v>29500</v>
      </c>
      <c r="AP595" s="186">
        <v>22350</v>
      </c>
      <c r="AQ595" s="186">
        <v>105500</v>
      </c>
      <c r="AR595" s="186">
        <v>102500</v>
      </c>
      <c r="AS595" s="186">
        <v>513000</v>
      </c>
      <c r="AT595" s="186">
        <v>120500</v>
      </c>
      <c r="AU595" s="186">
        <v>100500</v>
      </c>
      <c r="AV595" s="186">
        <v>191500</v>
      </c>
      <c r="AW595" s="186">
        <v>66900</v>
      </c>
      <c r="AX595" s="186">
        <v>12900</v>
      </c>
      <c r="AY595" s="189">
        <v>197.56</v>
      </c>
      <c r="AZ595" s="189">
        <v>12296.59</v>
      </c>
      <c r="BA595" s="268">
        <v>12933.18</v>
      </c>
    </row>
    <row r="596" spans="1:53" x14ac:dyDescent="0.25">
      <c r="A596" s="275">
        <v>39665</v>
      </c>
      <c r="B596" s="186">
        <v>59000</v>
      </c>
      <c r="C596" s="186">
        <v>12900</v>
      </c>
      <c r="D596" s="186">
        <v>15950</v>
      </c>
      <c r="E596" s="186">
        <v>12550</v>
      </c>
      <c r="F596" s="186">
        <v>34400</v>
      </c>
      <c r="G596" s="186">
        <v>16600</v>
      </c>
      <c r="H596" s="186">
        <v>48000</v>
      </c>
      <c r="I596" s="186">
        <v>90500</v>
      </c>
      <c r="J596" s="186">
        <v>301500</v>
      </c>
      <c r="K596" s="186">
        <v>52200</v>
      </c>
      <c r="L596" s="186">
        <v>567000</v>
      </c>
      <c r="M596" s="186">
        <v>32500</v>
      </c>
      <c r="N596" s="186">
        <v>33550</v>
      </c>
      <c r="O596" s="186">
        <v>61500</v>
      </c>
      <c r="P596" s="186">
        <v>200000</v>
      </c>
      <c r="Q596" s="186">
        <v>518000</v>
      </c>
      <c r="R596" s="186">
        <v>47400</v>
      </c>
      <c r="S596" s="186">
        <v>48000</v>
      </c>
      <c r="T596" s="186">
        <v>266000</v>
      </c>
      <c r="U596" s="186">
        <v>15300</v>
      </c>
      <c r="V596" s="186">
        <v>19600</v>
      </c>
      <c r="W596" s="186">
        <v>39250</v>
      </c>
      <c r="X596" s="186">
        <v>20700</v>
      </c>
      <c r="Y596" s="186">
        <v>78000</v>
      </c>
      <c r="Z596" s="186">
        <v>32700</v>
      </c>
      <c r="AA596" s="186"/>
      <c r="AB596" s="186">
        <v>29950</v>
      </c>
      <c r="AC596" s="186">
        <v>38100</v>
      </c>
      <c r="AD596" s="186">
        <v>59900</v>
      </c>
      <c r="AE596" s="186">
        <v>87500</v>
      </c>
      <c r="AF596" s="186">
        <v>40150</v>
      </c>
      <c r="AG596" s="186">
        <v>40300</v>
      </c>
      <c r="AH596" s="186">
        <v>62100</v>
      </c>
      <c r="AI596" s="186">
        <v>69900</v>
      </c>
      <c r="AJ596" s="186">
        <v>91600</v>
      </c>
      <c r="AK596" s="186"/>
      <c r="AL596" s="186">
        <v>43300</v>
      </c>
      <c r="AM596" s="186">
        <v>90300</v>
      </c>
      <c r="AN596" s="186">
        <v>63800</v>
      </c>
      <c r="AO596" s="186">
        <v>28350</v>
      </c>
      <c r="AP596" s="186">
        <v>22400</v>
      </c>
      <c r="AQ596" s="186">
        <v>104500</v>
      </c>
      <c r="AR596" s="186">
        <v>100500</v>
      </c>
      <c r="AS596" s="186">
        <v>488000</v>
      </c>
      <c r="AT596" s="186">
        <v>119000</v>
      </c>
      <c r="AU596" s="186">
        <v>96500</v>
      </c>
      <c r="AV596" s="186">
        <v>197000</v>
      </c>
      <c r="AW596" s="186">
        <v>65600</v>
      </c>
      <c r="AX596" s="186">
        <v>12650</v>
      </c>
      <c r="AY596" s="189">
        <v>196.44</v>
      </c>
      <c r="AZ596" s="189">
        <v>11947.64</v>
      </c>
      <c r="BA596" s="268">
        <v>12914.66</v>
      </c>
    </row>
    <row r="597" spans="1:53" x14ac:dyDescent="0.25">
      <c r="A597" s="275">
        <v>39666</v>
      </c>
      <c r="B597" s="186">
        <v>60400</v>
      </c>
      <c r="C597" s="186">
        <v>13550</v>
      </c>
      <c r="D597" s="186">
        <v>16500</v>
      </c>
      <c r="E597" s="186">
        <v>12900</v>
      </c>
      <c r="F597" s="186">
        <v>35150</v>
      </c>
      <c r="G597" s="186">
        <v>17500</v>
      </c>
      <c r="H597" s="186">
        <v>49400</v>
      </c>
      <c r="I597" s="186">
        <v>93400</v>
      </c>
      <c r="J597" s="186">
        <v>305000</v>
      </c>
      <c r="K597" s="186">
        <v>55100</v>
      </c>
      <c r="L597" s="186">
        <v>587000</v>
      </c>
      <c r="M597" s="186">
        <v>33900</v>
      </c>
      <c r="N597" s="186">
        <v>34600</v>
      </c>
      <c r="O597" s="186">
        <v>64300</v>
      </c>
      <c r="P597" s="186">
        <v>209000</v>
      </c>
      <c r="Q597" s="186">
        <v>540000</v>
      </c>
      <c r="R597" s="186">
        <v>49150</v>
      </c>
      <c r="S597" s="186">
        <v>49500</v>
      </c>
      <c r="T597" s="186">
        <v>270500</v>
      </c>
      <c r="U597" s="186">
        <v>16350</v>
      </c>
      <c r="V597" s="186">
        <v>20450</v>
      </c>
      <c r="W597" s="186">
        <v>40450</v>
      </c>
      <c r="X597" s="186">
        <v>22400</v>
      </c>
      <c r="Y597" s="186">
        <v>78000</v>
      </c>
      <c r="Z597" s="186">
        <v>33600</v>
      </c>
      <c r="AA597" s="186"/>
      <c r="AB597" s="186">
        <v>32050</v>
      </c>
      <c r="AC597" s="186">
        <v>39250</v>
      </c>
      <c r="AD597" s="186">
        <v>64100</v>
      </c>
      <c r="AE597" s="186">
        <v>88500</v>
      </c>
      <c r="AF597" s="186">
        <v>42500</v>
      </c>
      <c r="AG597" s="186">
        <v>40700</v>
      </c>
      <c r="AH597" s="186">
        <v>61100</v>
      </c>
      <c r="AI597" s="186">
        <v>71200</v>
      </c>
      <c r="AJ597" s="186">
        <v>97900</v>
      </c>
      <c r="AK597" s="186"/>
      <c r="AL597" s="186">
        <v>43450</v>
      </c>
      <c r="AM597" s="186">
        <v>90700</v>
      </c>
      <c r="AN597" s="186">
        <v>65700</v>
      </c>
      <c r="AO597" s="186">
        <v>29200</v>
      </c>
      <c r="AP597" s="186">
        <v>23600</v>
      </c>
      <c r="AQ597" s="186">
        <v>109000</v>
      </c>
      <c r="AR597" s="186">
        <v>103500</v>
      </c>
      <c r="AS597" s="186">
        <v>498000</v>
      </c>
      <c r="AT597" s="186">
        <v>121500</v>
      </c>
      <c r="AU597" s="186">
        <v>98700</v>
      </c>
      <c r="AV597" s="186">
        <v>205000</v>
      </c>
      <c r="AW597" s="186">
        <v>65400</v>
      </c>
      <c r="AX597" s="186">
        <v>13200</v>
      </c>
      <c r="AY597" s="189">
        <v>202.28</v>
      </c>
      <c r="AZ597" s="189">
        <v>11947.64</v>
      </c>
      <c r="BA597" s="268">
        <v>13254.89</v>
      </c>
    </row>
    <row r="598" spans="1:53" x14ac:dyDescent="0.25">
      <c r="A598" s="275">
        <v>39667</v>
      </c>
      <c r="B598" s="186">
        <v>59200</v>
      </c>
      <c r="C598" s="186">
        <v>12700</v>
      </c>
      <c r="D598" s="186">
        <v>16100</v>
      </c>
      <c r="E598" s="186">
        <v>12400</v>
      </c>
      <c r="F598" s="186">
        <v>36000</v>
      </c>
      <c r="G598" s="186">
        <v>17250</v>
      </c>
      <c r="H598" s="186">
        <v>49500</v>
      </c>
      <c r="I598" s="186">
        <v>94300</v>
      </c>
      <c r="J598" s="186">
        <v>299000</v>
      </c>
      <c r="K598" s="186">
        <v>53800</v>
      </c>
      <c r="L598" s="186">
        <v>578000</v>
      </c>
      <c r="M598" s="186">
        <v>33700</v>
      </c>
      <c r="N598" s="186">
        <v>34500</v>
      </c>
      <c r="O598" s="186">
        <v>64200</v>
      </c>
      <c r="P598" s="186">
        <v>209500</v>
      </c>
      <c r="Q598" s="186">
        <v>538000</v>
      </c>
      <c r="R598" s="186">
        <v>49000</v>
      </c>
      <c r="S598" s="186">
        <v>49600</v>
      </c>
      <c r="T598" s="186">
        <v>267000</v>
      </c>
      <c r="U598" s="186">
        <v>15900</v>
      </c>
      <c r="V598" s="186">
        <v>20350</v>
      </c>
      <c r="W598" s="186">
        <v>40200</v>
      </c>
      <c r="X598" s="186">
        <v>22100</v>
      </c>
      <c r="Y598" s="186">
        <v>77100</v>
      </c>
      <c r="Z598" s="186">
        <v>33250</v>
      </c>
      <c r="AA598" s="186"/>
      <c r="AB598" s="186">
        <v>31250</v>
      </c>
      <c r="AC598" s="186">
        <v>40300</v>
      </c>
      <c r="AD598" s="186">
        <v>63400</v>
      </c>
      <c r="AE598" s="186">
        <v>88100</v>
      </c>
      <c r="AF598" s="186">
        <v>43200</v>
      </c>
      <c r="AG598" s="186">
        <v>39750</v>
      </c>
      <c r="AH598" s="186">
        <v>59300</v>
      </c>
      <c r="AI598" s="186">
        <v>70800</v>
      </c>
      <c r="AJ598" s="186">
        <v>96600</v>
      </c>
      <c r="AK598" s="186"/>
      <c r="AL598" s="186">
        <v>42800</v>
      </c>
      <c r="AM598" s="186">
        <v>90800</v>
      </c>
      <c r="AN598" s="186">
        <v>66300</v>
      </c>
      <c r="AO598" s="186">
        <v>28700</v>
      </c>
      <c r="AP598" s="186">
        <v>23200</v>
      </c>
      <c r="AQ598" s="186">
        <v>110500</v>
      </c>
      <c r="AR598" s="186">
        <v>106500</v>
      </c>
      <c r="AS598" s="186">
        <v>492000</v>
      </c>
      <c r="AT598" s="186">
        <v>121000</v>
      </c>
      <c r="AU598" s="186">
        <v>96800</v>
      </c>
      <c r="AV598" s="186">
        <v>203000</v>
      </c>
      <c r="AW598" s="186">
        <v>64500</v>
      </c>
      <c r="AX598" s="186">
        <v>13300</v>
      </c>
      <c r="AY598" s="189">
        <v>200.31</v>
      </c>
      <c r="AZ598" s="189">
        <v>11943.85</v>
      </c>
      <c r="BA598" s="268">
        <v>13124.99</v>
      </c>
    </row>
    <row r="599" spans="1:53" x14ac:dyDescent="0.25">
      <c r="A599" s="275">
        <v>39668</v>
      </c>
      <c r="B599" s="186">
        <v>59700</v>
      </c>
      <c r="C599" s="186">
        <v>12750</v>
      </c>
      <c r="D599" s="186">
        <v>16150</v>
      </c>
      <c r="E599" s="186">
        <v>12850</v>
      </c>
      <c r="F599" s="186">
        <v>37000</v>
      </c>
      <c r="G599" s="186">
        <v>17650</v>
      </c>
      <c r="H599" s="186">
        <v>48900</v>
      </c>
      <c r="I599" s="186">
        <v>97000</v>
      </c>
      <c r="J599" s="186">
        <v>297500</v>
      </c>
      <c r="K599" s="186">
        <v>54200</v>
      </c>
      <c r="L599" s="186">
        <v>573000</v>
      </c>
      <c r="M599" s="186">
        <v>33600</v>
      </c>
      <c r="N599" s="186">
        <v>34500</v>
      </c>
      <c r="O599" s="186">
        <v>64100</v>
      </c>
      <c r="P599" s="186">
        <v>211000</v>
      </c>
      <c r="Q599" s="186">
        <v>533000</v>
      </c>
      <c r="R599" s="186">
        <v>49550</v>
      </c>
      <c r="S599" s="186">
        <v>49800</v>
      </c>
      <c r="T599" s="186">
        <v>265500</v>
      </c>
      <c r="U599" s="186">
        <v>15800</v>
      </c>
      <c r="V599" s="186">
        <v>20600</v>
      </c>
      <c r="W599" s="186">
        <v>39950</v>
      </c>
      <c r="X599" s="186">
        <v>22600</v>
      </c>
      <c r="Y599" s="186">
        <v>77100</v>
      </c>
      <c r="Z599" s="186">
        <v>33150</v>
      </c>
      <c r="AA599" s="186"/>
      <c r="AB599" s="186">
        <v>31050</v>
      </c>
      <c r="AC599" s="186">
        <v>42450</v>
      </c>
      <c r="AD599" s="186">
        <v>64800</v>
      </c>
      <c r="AE599" s="186">
        <v>89500</v>
      </c>
      <c r="AF599" s="186">
        <v>44800</v>
      </c>
      <c r="AG599" s="186">
        <v>38450</v>
      </c>
      <c r="AH599" s="186">
        <v>60000</v>
      </c>
      <c r="AI599" s="186">
        <v>71200</v>
      </c>
      <c r="AJ599" s="186">
        <v>97600</v>
      </c>
      <c r="AK599" s="186"/>
      <c r="AL599" s="186">
        <v>42700</v>
      </c>
      <c r="AM599" s="186">
        <v>90200</v>
      </c>
      <c r="AN599" s="186">
        <v>67400</v>
      </c>
      <c r="AO599" s="186">
        <v>28900</v>
      </c>
      <c r="AP599" s="186">
        <v>23450</v>
      </c>
      <c r="AQ599" s="186">
        <v>113500</v>
      </c>
      <c r="AR599" s="186">
        <v>108500</v>
      </c>
      <c r="AS599" s="186">
        <v>493500</v>
      </c>
      <c r="AT599" s="186">
        <v>120000</v>
      </c>
      <c r="AU599" s="186">
        <v>96600</v>
      </c>
      <c r="AV599" s="186">
        <v>199000</v>
      </c>
      <c r="AW599" s="186">
        <v>63900</v>
      </c>
      <c r="AX599" s="186">
        <v>13500</v>
      </c>
      <c r="AY599" s="189">
        <v>200.76</v>
      </c>
      <c r="AZ599" s="189">
        <v>11742.39</v>
      </c>
      <c r="BA599" s="268">
        <v>13168.41</v>
      </c>
    </row>
    <row r="600" spans="1:53" x14ac:dyDescent="0.25">
      <c r="A600" s="275">
        <v>39669</v>
      </c>
      <c r="B600" s="186">
        <v>59700</v>
      </c>
      <c r="C600" s="186">
        <v>12750</v>
      </c>
      <c r="D600" s="186">
        <v>16150</v>
      </c>
      <c r="E600" s="186">
        <v>12850</v>
      </c>
      <c r="F600" s="186">
        <v>37000</v>
      </c>
      <c r="G600" s="186">
        <v>17650</v>
      </c>
      <c r="H600" s="186">
        <v>48900</v>
      </c>
      <c r="I600" s="186">
        <v>97000</v>
      </c>
      <c r="J600" s="186">
        <v>297500</v>
      </c>
      <c r="K600" s="186">
        <v>54200</v>
      </c>
      <c r="L600" s="186">
        <v>573000</v>
      </c>
      <c r="M600" s="186">
        <v>33600</v>
      </c>
      <c r="N600" s="186">
        <v>34500</v>
      </c>
      <c r="O600" s="186">
        <v>64100</v>
      </c>
      <c r="P600" s="186">
        <v>211000</v>
      </c>
      <c r="Q600" s="186">
        <v>533000</v>
      </c>
      <c r="R600" s="186">
        <v>49550</v>
      </c>
      <c r="S600" s="186">
        <v>49800</v>
      </c>
      <c r="T600" s="186">
        <v>265500</v>
      </c>
      <c r="U600" s="186">
        <v>15800</v>
      </c>
      <c r="V600" s="186">
        <v>20600</v>
      </c>
      <c r="W600" s="186">
        <v>39950</v>
      </c>
      <c r="X600" s="186">
        <v>22600</v>
      </c>
      <c r="Y600" s="186">
        <v>77100</v>
      </c>
      <c r="Z600" s="186">
        <v>33150</v>
      </c>
      <c r="AA600" s="186"/>
      <c r="AB600" s="186">
        <v>31050</v>
      </c>
      <c r="AC600" s="186">
        <v>42450</v>
      </c>
      <c r="AD600" s="186">
        <v>64800</v>
      </c>
      <c r="AE600" s="186">
        <v>89500</v>
      </c>
      <c r="AF600" s="186">
        <v>44800</v>
      </c>
      <c r="AG600" s="186">
        <v>38450</v>
      </c>
      <c r="AH600" s="186">
        <v>60000</v>
      </c>
      <c r="AI600" s="186">
        <v>71200</v>
      </c>
      <c r="AJ600" s="186">
        <v>97600</v>
      </c>
      <c r="AK600" s="186"/>
      <c r="AL600" s="186">
        <v>42700</v>
      </c>
      <c r="AM600" s="186">
        <v>90200</v>
      </c>
      <c r="AN600" s="186">
        <v>67400</v>
      </c>
      <c r="AO600" s="186">
        <v>28900</v>
      </c>
      <c r="AP600" s="186">
        <v>23450</v>
      </c>
      <c r="AQ600" s="186">
        <v>113500</v>
      </c>
      <c r="AR600" s="186">
        <v>108500</v>
      </c>
      <c r="AS600" s="186">
        <v>493500</v>
      </c>
      <c r="AT600" s="186">
        <v>120000</v>
      </c>
      <c r="AU600" s="186">
        <v>96600</v>
      </c>
      <c r="AV600" s="186">
        <v>199000</v>
      </c>
      <c r="AW600" s="186">
        <v>63900</v>
      </c>
      <c r="AX600" s="186">
        <v>13500</v>
      </c>
      <c r="AY600" s="189">
        <v>200.76</v>
      </c>
      <c r="AZ600" s="189">
        <v>11742.39</v>
      </c>
      <c r="BA600" s="268">
        <v>13168.41</v>
      </c>
    </row>
    <row r="601" spans="1:53" x14ac:dyDescent="0.25">
      <c r="A601" s="275">
        <v>39670</v>
      </c>
      <c r="B601" s="186">
        <v>59700</v>
      </c>
      <c r="C601" s="186">
        <v>12750</v>
      </c>
      <c r="D601" s="186">
        <v>16150</v>
      </c>
      <c r="E601" s="186">
        <v>12850</v>
      </c>
      <c r="F601" s="186">
        <v>37000</v>
      </c>
      <c r="G601" s="186">
        <v>17650</v>
      </c>
      <c r="H601" s="186">
        <v>48900</v>
      </c>
      <c r="I601" s="186">
        <v>97000</v>
      </c>
      <c r="J601" s="186">
        <v>297500</v>
      </c>
      <c r="K601" s="186">
        <v>54200</v>
      </c>
      <c r="L601" s="186">
        <v>573000</v>
      </c>
      <c r="M601" s="186">
        <v>33600</v>
      </c>
      <c r="N601" s="186">
        <v>34500</v>
      </c>
      <c r="O601" s="186">
        <v>64100</v>
      </c>
      <c r="P601" s="186">
        <v>211000</v>
      </c>
      <c r="Q601" s="186">
        <v>533000</v>
      </c>
      <c r="R601" s="186">
        <v>49550</v>
      </c>
      <c r="S601" s="186">
        <v>49800</v>
      </c>
      <c r="T601" s="186">
        <v>265500</v>
      </c>
      <c r="U601" s="186">
        <v>15800</v>
      </c>
      <c r="V601" s="186">
        <v>20600</v>
      </c>
      <c r="W601" s="186">
        <v>39950</v>
      </c>
      <c r="X601" s="186">
        <v>22600</v>
      </c>
      <c r="Y601" s="186">
        <v>77100</v>
      </c>
      <c r="Z601" s="186">
        <v>33150</v>
      </c>
      <c r="AA601" s="186"/>
      <c r="AB601" s="186">
        <v>31050</v>
      </c>
      <c r="AC601" s="186">
        <v>42450</v>
      </c>
      <c r="AD601" s="186">
        <v>64800</v>
      </c>
      <c r="AE601" s="186">
        <v>89500</v>
      </c>
      <c r="AF601" s="186">
        <v>44800</v>
      </c>
      <c r="AG601" s="186">
        <v>38450</v>
      </c>
      <c r="AH601" s="186">
        <v>60000</v>
      </c>
      <c r="AI601" s="186">
        <v>71200</v>
      </c>
      <c r="AJ601" s="186">
        <v>97600</v>
      </c>
      <c r="AK601" s="186"/>
      <c r="AL601" s="186">
        <v>42700</v>
      </c>
      <c r="AM601" s="186">
        <v>90200</v>
      </c>
      <c r="AN601" s="186">
        <v>67400</v>
      </c>
      <c r="AO601" s="186">
        <v>28900</v>
      </c>
      <c r="AP601" s="186">
        <v>23450</v>
      </c>
      <c r="AQ601" s="186">
        <v>113500</v>
      </c>
      <c r="AR601" s="186">
        <v>108500</v>
      </c>
      <c r="AS601" s="186">
        <v>493500</v>
      </c>
      <c r="AT601" s="186">
        <v>120000</v>
      </c>
      <c r="AU601" s="186">
        <v>96600</v>
      </c>
      <c r="AV601" s="186">
        <v>199000</v>
      </c>
      <c r="AW601" s="186">
        <v>63900</v>
      </c>
      <c r="AX601" s="186">
        <v>13500</v>
      </c>
      <c r="AY601" s="189">
        <v>200.76</v>
      </c>
      <c r="AZ601" s="189">
        <v>11742.39</v>
      </c>
      <c r="BA601" s="268">
        <v>13168.41</v>
      </c>
    </row>
    <row r="602" spans="1:53" x14ac:dyDescent="0.25">
      <c r="A602" s="275">
        <v>39671</v>
      </c>
      <c r="B602" s="186">
        <v>60500</v>
      </c>
      <c r="C602" s="186">
        <v>13150</v>
      </c>
      <c r="D602" s="186">
        <v>16300</v>
      </c>
      <c r="E602" s="186">
        <v>12900</v>
      </c>
      <c r="F602" s="186">
        <v>37250</v>
      </c>
      <c r="G602" s="186">
        <v>18400</v>
      </c>
      <c r="H602" s="186">
        <v>48500</v>
      </c>
      <c r="I602" s="186">
        <v>98000</v>
      </c>
      <c r="J602" s="186">
        <v>300000</v>
      </c>
      <c r="K602" s="186">
        <v>55000</v>
      </c>
      <c r="L602" s="186">
        <v>585000</v>
      </c>
      <c r="M602" s="186">
        <v>34750</v>
      </c>
      <c r="N602" s="186">
        <v>35150</v>
      </c>
      <c r="O602" s="186">
        <v>65600</v>
      </c>
      <c r="P602" s="186">
        <v>211000</v>
      </c>
      <c r="Q602" s="186">
        <v>552000</v>
      </c>
      <c r="R602" s="186">
        <v>50300</v>
      </c>
      <c r="S602" s="186">
        <v>49500</v>
      </c>
      <c r="T602" s="186">
        <v>268500</v>
      </c>
      <c r="U602" s="186">
        <v>16250</v>
      </c>
      <c r="V602" s="186">
        <v>21500</v>
      </c>
      <c r="W602" s="186">
        <v>40150</v>
      </c>
      <c r="X602" s="186">
        <v>23800</v>
      </c>
      <c r="Y602" s="186">
        <v>77000</v>
      </c>
      <c r="Z602" s="186">
        <v>33550</v>
      </c>
      <c r="AA602" s="186"/>
      <c r="AB602" s="186">
        <v>31000</v>
      </c>
      <c r="AC602" s="186">
        <v>42100</v>
      </c>
      <c r="AD602" s="186">
        <v>67000</v>
      </c>
      <c r="AE602" s="186">
        <v>90000</v>
      </c>
      <c r="AF602" s="186">
        <v>47550</v>
      </c>
      <c r="AG602" s="186">
        <v>38800</v>
      </c>
      <c r="AH602" s="186">
        <v>57100</v>
      </c>
      <c r="AI602" s="186">
        <v>72900</v>
      </c>
      <c r="AJ602" s="186">
        <v>103500</v>
      </c>
      <c r="AK602" s="186"/>
      <c r="AL602" s="186">
        <v>42700</v>
      </c>
      <c r="AM602" s="186">
        <v>90900</v>
      </c>
      <c r="AN602" s="186">
        <v>68100</v>
      </c>
      <c r="AO602" s="186">
        <v>30000</v>
      </c>
      <c r="AP602" s="186">
        <v>23550</v>
      </c>
      <c r="AQ602" s="186">
        <v>118000</v>
      </c>
      <c r="AR602" s="186">
        <v>104000</v>
      </c>
      <c r="AS602" s="186">
        <v>477000</v>
      </c>
      <c r="AT602" s="186">
        <v>121000</v>
      </c>
      <c r="AU602" s="186">
        <v>96000</v>
      </c>
      <c r="AV602" s="186">
        <v>196500</v>
      </c>
      <c r="AW602" s="186">
        <v>63700</v>
      </c>
      <c r="AX602" s="186">
        <v>13500</v>
      </c>
      <c r="AY602" s="189">
        <v>202.42</v>
      </c>
      <c r="AZ602" s="189">
        <v>11645.13</v>
      </c>
      <c r="BA602" s="268">
        <v>13430.91</v>
      </c>
    </row>
    <row r="603" spans="1:53" x14ac:dyDescent="0.25">
      <c r="A603" s="275">
        <v>39672</v>
      </c>
      <c r="B603" s="186">
        <v>59300</v>
      </c>
      <c r="C603" s="186">
        <v>13150</v>
      </c>
      <c r="D603" s="186">
        <v>16150</v>
      </c>
      <c r="E603" s="186">
        <v>13000</v>
      </c>
      <c r="F603" s="186">
        <v>38650</v>
      </c>
      <c r="G603" s="186">
        <v>18600</v>
      </c>
      <c r="H603" s="186">
        <v>48400</v>
      </c>
      <c r="I603" s="186">
        <v>97900</v>
      </c>
      <c r="J603" s="186">
        <v>297000</v>
      </c>
      <c r="K603" s="186">
        <v>55900</v>
      </c>
      <c r="L603" s="186">
        <v>595000</v>
      </c>
      <c r="M603" s="186">
        <v>36500</v>
      </c>
      <c r="N603" s="186">
        <v>35600</v>
      </c>
      <c r="O603" s="186">
        <v>65800</v>
      </c>
      <c r="P603" s="186">
        <v>208000</v>
      </c>
      <c r="Q603" s="186">
        <v>545000</v>
      </c>
      <c r="R603" s="186">
        <v>49450</v>
      </c>
      <c r="S603" s="186">
        <v>50000</v>
      </c>
      <c r="T603" s="186">
        <v>274000</v>
      </c>
      <c r="U603" s="186">
        <v>16000</v>
      </c>
      <c r="V603" s="186">
        <v>21400</v>
      </c>
      <c r="W603" s="186">
        <v>39500</v>
      </c>
      <c r="X603" s="186">
        <v>23300</v>
      </c>
      <c r="Y603" s="186">
        <v>74500</v>
      </c>
      <c r="Z603" s="186">
        <v>32700</v>
      </c>
      <c r="AA603" s="186"/>
      <c r="AB603" s="186">
        <v>31900</v>
      </c>
      <c r="AC603" s="186">
        <v>42000</v>
      </c>
      <c r="AD603" s="186">
        <v>66500</v>
      </c>
      <c r="AE603" s="186">
        <v>88800</v>
      </c>
      <c r="AF603" s="186">
        <v>47750</v>
      </c>
      <c r="AG603" s="186">
        <v>38600</v>
      </c>
      <c r="AH603" s="186">
        <v>57600</v>
      </c>
      <c r="AI603" s="186">
        <v>73300</v>
      </c>
      <c r="AJ603" s="186">
        <v>105000</v>
      </c>
      <c r="AK603" s="186"/>
      <c r="AL603" s="186">
        <v>42400</v>
      </c>
      <c r="AM603" s="186">
        <v>88800</v>
      </c>
      <c r="AN603" s="186">
        <v>68900</v>
      </c>
      <c r="AO603" s="186">
        <v>30450</v>
      </c>
      <c r="AP603" s="186">
        <v>22850</v>
      </c>
      <c r="AQ603" s="186">
        <v>122500</v>
      </c>
      <c r="AR603" s="186">
        <v>103000</v>
      </c>
      <c r="AS603" s="186">
        <v>473500</v>
      </c>
      <c r="AT603" s="186">
        <v>120000</v>
      </c>
      <c r="AU603" s="186">
        <v>95400</v>
      </c>
      <c r="AV603" s="186">
        <v>194000</v>
      </c>
      <c r="AW603" s="186">
        <v>62400</v>
      </c>
      <c r="AX603" s="186">
        <v>13350</v>
      </c>
      <c r="AY603" s="189">
        <v>202.12</v>
      </c>
      <c r="AZ603" s="189">
        <v>11445.55</v>
      </c>
      <c r="BA603" s="268">
        <v>13303.6</v>
      </c>
    </row>
    <row r="604" spans="1:53" x14ac:dyDescent="0.25">
      <c r="A604" s="275">
        <v>39673</v>
      </c>
      <c r="B604" s="186">
        <v>59400</v>
      </c>
      <c r="C604" s="186">
        <v>13200</v>
      </c>
      <c r="D604" s="186">
        <v>16150</v>
      </c>
      <c r="E604" s="186">
        <v>12850</v>
      </c>
      <c r="F604" s="186">
        <v>38800</v>
      </c>
      <c r="G604" s="186">
        <v>18450</v>
      </c>
      <c r="H604" s="186">
        <v>46800</v>
      </c>
      <c r="I604" s="186">
        <v>96300</v>
      </c>
      <c r="J604" s="186">
        <v>294500</v>
      </c>
      <c r="K604" s="186">
        <v>55100</v>
      </c>
      <c r="L604" s="186">
        <v>587000</v>
      </c>
      <c r="M604" s="186">
        <v>36650</v>
      </c>
      <c r="N604" s="186">
        <v>35300</v>
      </c>
      <c r="O604" s="186">
        <v>66200</v>
      </c>
      <c r="P604" s="186">
        <v>207000</v>
      </c>
      <c r="Q604" s="186">
        <v>548000</v>
      </c>
      <c r="R604" s="186">
        <v>49200</v>
      </c>
      <c r="S604" s="186">
        <v>48800</v>
      </c>
      <c r="T604" s="186">
        <v>270000</v>
      </c>
      <c r="U604" s="186">
        <v>15150</v>
      </c>
      <c r="V604" s="186">
        <v>21200</v>
      </c>
      <c r="W604" s="186">
        <v>39400</v>
      </c>
      <c r="X604" s="186">
        <v>23200</v>
      </c>
      <c r="Y604" s="186">
        <v>73300</v>
      </c>
      <c r="Z604" s="186">
        <v>32200</v>
      </c>
      <c r="AA604" s="186"/>
      <c r="AB604" s="186">
        <v>32300</v>
      </c>
      <c r="AC604" s="186">
        <v>41000</v>
      </c>
      <c r="AD604" s="186">
        <v>66200</v>
      </c>
      <c r="AE604" s="186">
        <v>89300</v>
      </c>
      <c r="AF604" s="186">
        <v>48300</v>
      </c>
      <c r="AG604" s="186">
        <v>38550</v>
      </c>
      <c r="AH604" s="186">
        <v>56800</v>
      </c>
      <c r="AI604" s="186">
        <v>73000</v>
      </c>
      <c r="AJ604" s="186">
        <v>104000</v>
      </c>
      <c r="AK604" s="186"/>
      <c r="AL604" s="186">
        <v>42100</v>
      </c>
      <c r="AM604" s="186">
        <v>88900</v>
      </c>
      <c r="AN604" s="186">
        <v>68900</v>
      </c>
      <c r="AO604" s="186">
        <v>30000</v>
      </c>
      <c r="AP604" s="186">
        <v>23000</v>
      </c>
      <c r="AQ604" s="186">
        <v>119500</v>
      </c>
      <c r="AR604" s="186">
        <v>103500</v>
      </c>
      <c r="AS604" s="186">
        <v>466000</v>
      </c>
      <c r="AT604" s="186">
        <v>119500</v>
      </c>
      <c r="AU604" s="186">
        <v>95400</v>
      </c>
      <c r="AV604" s="186">
        <v>194000</v>
      </c>
      <c r="AW604" s="186">
        <v>61500</v>
      </c>
      <c r="AX604" s="186">
        <v>13400</v>
      </c>
      <c r="AY604" s="189">
        <v>200.26</v>
      </c>
      <c r="AZ604" s="189">
        <v>11111.37</v>
      </c>
      <c r="BA604" s="268">
        <v>13023.05</v>
      </c>
    </row>
    <row r="605" spans="1:53" x14ac:dyDescent="0.25">
      <c r="A605" s="275">
        <v>39674</v>
      </c>
      <c r="B605" s="186">
        <v>59800</v>
      </c>
      <c r="C605" s="186">
        <v>13500</v>
      </c>
      <c r="D605" s="186">
        <v>16000</v>
      </c>
      <c r="E605" s="186">
        <v>13000</v>
      </c>
      <c r="F605" s="186">
        <v>40500</v>
      </c>
      <c r="G605" s="186">
        <v>18700</v>
      </c>
      <c r="H605" s="186">
        <v>45550</v>
      </c>
      <c r="I605" s="186">
        <v>98200</v>
      </c>
      <c r="J605" s="186">
        <v>293500</v>
      </c>
      <c r="K605" s="186">
        <v>55700</v>
      </c>
      <c r="L605" s="186">
        <v>580000</v>
      </c>
      <c r="M605" s="186">
        <v>37000</v>
      </c>
      <c r="N605" s="186">
        <v>36150</v>
      </c>
      <c r="O605" s="186">
        <v>66700</v>
      </c>
      <c r="P605" s="186">
        <v>209500</v>
      </c>
      <c r="Q605" s="186">
        <v>537000</v>
      </c>
      <c r="R605" s="186">
        <v>50200</v>
      </c>
      <c r="S605" s="186">
        <v>50000</v>
      </c>
      <c r="T605" s="186">
        <v>275500</v>
      </c>
      <c r="U605" s="186">
        <v>15150</v>
      </c>
      <c r="V605" s="186">
        <v>21450</v>
      </c>
      <c r="W605" s="186">
        <v>39550</v>
      </c>
      <c r="X605" s="186">
        <v>23500</v>
      </c>
      <c r="Y605" s="186">
        <v>71900</v>
      </c>
      <c r="Z605" s="186">
        <v>32150</v>
      </c>
      <c r="AA605" s="186"/>
      <c r="AB605" s="186">
        <v>32500</v>
      </c>
      <c r="AC605" s="186">
        <v>41000</v>
      </c>
      <c r="AD605" s="186">
        <v>66800</v>
      </c>
      <c r="AE605" s="186">
        <v>88900</v>
      </c>
      <c r="AF605" s="186">
        <v>47650</v>
      </c>
      <c r="AG605" s="186">
        <v>38350</v>
      </c>
      <c r="AH605" s="186">
        <v>58900</v>
      </c>
      <c r="AI605" s="186">
        <v>72600</v>
      </c>
      <c r="AJ605" s="186">
        <v>106000</v>
      </c>
      <c r="AK605" s="186"/>
      <c r="AL605" s="186">
        <v>41900</v>
      </c>
      <c r="AM605" s="186">
        <v>90000</v>
      </c>
      <c r="AN605" s="186">
        <v>70100</v>
      </c>
      <c r="AO605" s="186">
        <v>29950</v>
      </c>
      <c r="AP605" s="186">
        <v>21250</v>
      </c>
      <c r="AQ605" s="186">
        <v>121500</v>
      </c>
      <c r="AR605" s="186">
        <v>103000</v>
      </c>
      <c r="AS605" s="186">
        <v>481000</v>
      </c>
      <c r="AT605" s="186">
        <v>119000</v>
      </c>
      <c r="AU605" s="186">
        <v>95400</v>
      </c>
      <c r="AV605" s="186">
        <v>193000</v>
      </c>
      <c r="AW605" s="186">
        <v>62300</v>
      </c>
      <c r="AX605" s="186">
        <v>13400</v>
      </c>
      <c r="AY605" s="189">
        <v>201.5</v>
      </c>
      <c r="AZ605" s="189">
        <v>11251.61</v>
      </c>
      <c r="BA605" s="268">
        <v>12956.8</v>
      </c>
    </row>
    <row r="606" spans="1:53" x14ac:dyDescent="0.25">
      <c r="A606" s="275">
        <v>39675</v>
      </c>
      <c r="B606" s="186">
        <v>59800</v>
      </c>
      <c r="C606" s="186">
        <v>13500</v>
      </c>
      <c r="D606" s="186">
        <v>16000</v>
      </c>
      <c r="E606" s="186">
        <v>13000</v>
      </c>
      <c r="F606" s="186">
        <v>40500</v>
      </c>
      <c r="G606" s="186">
        <v>18700</v>
      </c>
      <c r="H606" s="186">
        <v>45550</v>
      </c>
      <c r="I606" s="186">
        <v>98200</v>
      </c>
      <c r="J606" s="186">
        <v>293500</v>
      </c>
      <c r="K606" s="186">
        <v>55700</v>
      </c>
      <c r="L606" s="186">
        <v>580000</v>
      </c>
      <c r="M606" s="186">
        <v>37000</v>
      </c>
      <c r="N606" s="186">
        <v>36150</v>
      </c>
      <c r="O606" s="186">
        <v>66700</v>
      </c>
      <c r="P606" s="186">
        <v>209500</v>
      </c>
      <c r="Q606" s="186">
        <v>537000</v>
      </c>
      <c r="R606" s="186">
        <v>50200</v>
      </c>
      <c r="S606" s="186">
        <v>50000</v>
      </c>
      <c r="T606" s="186">
        <v>275500</v>
      </c>
      <c r="U606" s="186">
        <v>15150</v>
      </c>
      <c r="V606" s="186">
        <v>21450</v>
      </c>
      <c r="W606" s="186">
        <v>39550</v>
      </c>
      <c r="X606" s="186">
        <v>23500</v>
      </c>
      <c r="Y606" s="186">
        <v>71900</v>
      </c>
      <c r="Z606" s="186">
        <v>32150</v>
      </c>
      <c r="AA606" s="186"/>
      <c r="AB606" s="186">
        <v>32500</v>
      </c>
      <c r="AC606" s="186">
        <v>41000</v>
      </c>
      <c r="AD606" s="186">
        <v>66800</v>
      </c>
      <c r="AE606" s="186">
        <v>88900</v>
      </c>
      <c r="AF606" s="186">
        <v>47650</v>
      </c>
      <c r="AG606" s="186">
        <v>38350</v>
      </c>
      <c r="AH606" s="186">
        <v>58900</v>
      </c>
      <c r="AI606" s="186">
        <v>72600</v>
      </c>
      <c r="AJ606" s="186">
        <v>106000</v>
      </c>
      <c r="AK606" s="186"/>
      <c r="AL606" s="186">
        <v>41900</v>
      </c>
      <c r="AM606" s="186">
        <v>90000</v>
      </c>
      <c r="AN606" s="186">
        <v>70100</v>
      </c>
      <c r="AO606" s="186">
        <v>29950</v>
      </c>
      <c r="AP606" s="186">
        <v>21250</v>
      </c>
      <c r="AQ606" s="186">
        <v>121500</v>
      </c>
      <c r="AR606" s="186">
        <v>103000</v>
      </c>
      <c r="AS606" s="186">
        <v>481000</v>
      </c>
      <c r="AT606" s="186">
        <v>119000</v>
      </c>
      <c r="AU606" s="186">
        <v>95400</v>
      </c>
      <c r="AV606" s="186">
        <v>193000</v>
      </c>
      <c r="AW606" s="186">
        <v>62300</v>
      </c>
      <c r="AX606" s="186">
        <v>13400</v>
      </c>
      <c r="AY606" s="189">
        <v>201.5</v>
      </c>
      <c r="AZ606" s="189">
        <v>11170.2</v>
      </c>
      <c r="BA606" s="268">
        <v>13019.41</v>
      </c>
    </row>
    <row r="607" spans="1:53" x14ac:dyDescent="0.25">
      <c r="A607" s="275">
        <v>39676</v>
      </c>
      <c r="B607" s="186">
        <v>59800</v>
      </c>
      <c r="C607" s="186">
        <v>13500</v>
      </c>
      <c r="D607" s="186">
        <v>16000</v>
      </c>
      <c r="E607" s="186">
        <v>13000</v>
      </c>
      <c r="F607" s="186">
        <v>40500</v>
      </c>
      <c r="G607" s="186">
        <v>18700</v>
      </c>
      <c r="H607" s="186">
        <v>45550</v>
      </c>
      <c r="I607" s="186">
        <v>98200</v>
      </c>
      <c r="J607" s="186">
        <v>293500</v>
      </c>
      <c r="K607" s="186">
        <v>55700</v>
      </c>
      <c r="L607" s="186">
        <v>580000</v>
      </c>
      <c r="M607" s="186">
        <v>37000</v>
      </c>
      <c r="N607" s="186">
        <v>36150</v>
      </c>
      <c r="O607" s="186">
        <v>66700</v>
      </c>
      <c r="P607" s="186">
        <v>209500</v>
      </c>
      <c r="Q607" s="186">
        <v>537000</v>
      </c>
      <c r="R607" s="186">
        <v>50200</v>
      </c>
      <c r="S607" s="186">
        <v>50000</v>
      </c>
      <c r="T607" s="186">
        <v>275500</v>
      </c>
      <c r="U607" s="186">
        <v>15150</v>
      </c>
      <c r="V607" s="186">
        <v>21450</v>
      </c>
      <c r="W607" s="186">
        <v>39550</v>
      </c>
      <c r="X607" s="186">
        <v>23500</v>
      </c>
      <c r="Y607" s="186">
        <v>71900</v>
      </c>
      <c r="Z607" s="186">
        <v>32150</v>
      </c>
      <c r="AA607" s="186"/>
      <c r="AB607" s="186">
        <v>32500</v>
      </c>
      <c r="AC607" s="186">
        <v>41000</v>
      </c>
      <c r="AD607" s="186">
        <v>66800</v>
      </c>
      <c r="AE607" s="186">
        <v>88900</v>
      </c>
      <c r="AF607" s="186">
        <v>47650</v>
      </c>
      <c r="AG607" s="186">
        <v>38350</v>
      </c>
      <c r="AH607" s="186">
        <v>58900</v>
      </c>
      <c r="AI607" s="186">
        <v>72600</v>
      </c>
      <c r="AJ607" s="186">
        <v>106000</v>
      </c>
      <c r="AK607" s="186"/>
      <c r="AL607" s="186">
        <v>41900</v>
      </c>
      <c r="AM607" s="186">
        <v>90000</v>
      </c>
      <c r="AN607" s="186">
        <v>70100</v>
      </c>
      <c r="AO607" s="186">
        <v>29950</v>
      </c>
      <c r="AP607" s="186">
        <v>21250</v>
      </c>
      <c r="AQ607" s="186">
        <v>121500</v>
      </c>
      <c r="AR607" s="186">
        <v>103000</v>
      </c>
      <c r="AS607" s="186">
        <v>481000</v>
      </c>
      <c r="AT607" s="186">
        <v>119000</v>
      </c>
      <c r="AU607" s="186">
        <v>95400</v>
      </c>
      <c r="AV607" s="186">
        <v>193000</v>
      </c>
      <c r="AW607" s="186">
        <v>62300</v>
      </c>
      <c r="AX607" s="186">
        <v>13400</v>
      </c>
      <c r="AY607" s="189">
        <v>201.5</v>
      </c>
      <c r="AZ607" s="189">
        <v>11170.2</v>
      </c>
      <c r="BA607" s="268">
        <v>13019.41</v>
      </c>
    </row>
    <row r="608" spans="1:53" x14ac:dyDescent="0.25">
      <c r="A608" s="275">
        <v>39677</v>
      </c>
      <c r="B608" s="186">
        <v>59800</v>
      </c>
      <c r="C608" s="186">
        <v>13500</v>
      </c>
      <c r="D608" s="186">
        <v>16000</v>
      </c>
      <c r="E608" s="186">
        <v>13000</v>
      </c>
      <c r="F608" s="186">
        <v>40500</v>
      </c>
      <c r="G608" s="186">
        <v>18700</v>
      </c>
      <c r="H608" s="186">
        <v>45550</v>
      </c>
      <c r="I608" s="186">
        <v>98200</v>
      </c>
      <c r="J608" s="186">
        <v>293500</v>
      </c>
      <c r="K608" s="186">
        <v>55700</v>
      </c>
      <c r="L608" s="186">
        <v>580000</v>
      </c>
      <c r="M608" s="186">
        <v>37000</v>
      </c>
      <c r="N608" s="186">
        <v>36150</v>
      </c>
      <c r="O608" s="186">
        <v>66700</v>
      </c>
      <c r="P608" s="186">
        <v>209500</v>
      </c>
      <c r="Q608" s="186">
        <v>537000</v>
      </c>
      <c r="R608" s="186">
        <v>50200</v>
      </c>
      <c r="S608" s="186">
        <v>50000</v>
      </c>
      <c r="T608" s="186">
        <v>275500</v>
      </c>
      <c r="U608" s="186">
        <v>15150</v>
      </c>
      <c r="V608" s="186">
        <v>21450</v>
      </c>
      <c r="W608" s="186">
        <v>39550</v>
      </c>
      <c r="X608" s="186">
        <v>23500</v>
      </c>
      <c r="Y608" s="186">
        <v>71900</v>
      </c>
      <c r="Z608" s="186">
        <v>32150</v>
      </c>
      <c r="AA608" s="186"/>
      <c r="AB608" s="186">
        <v>32500</v>
      </c>
      <c r="AC608" s="186">
        <v>41000</v>
      </c>
      <c r="AD608" s="186">
        <v>66800</v>
      </c>
      <c r="AE608" s="186">
        <v>88900</v>
      </c>
      <c r="AF608" s="186">
        <v>47650</v>
      </c>
      <c r="AG608" s="186">
        <v>38350</v>
      </c>
      <c r="AH608" s="186">
        <v>58900</v>
      </c>
      <c r="AI608" s="186">
        <v>72600</v>
      </c>
      <c r="AJ608" s="186">
        <v>106000</v>
      </c>
      <c r="AK608" s="186"/>
      <c r="AL608" s="186">
        <v>41900</v>
      </c>
      <c r="AM608" s="186">
        <v>90000</v>
      </c>
      <c r="AN608" s="186">
        <v>70100</v>
      </c>
      <c r="AO608" s="186">
        <v>29950</v>
      </c>
      <c r="AP608" s="186">
        <v>21250</v>
      </c>
      <c r="AQ608" s="186">
        <v>121500</v>
      </c>
      <c r="AR608" s="186">
        <v>103000</v>
      </c>
      <c r="AS608" s="186">
        <v>481000</v>
      </c>
      <c r="AT608" s="186">
        <v>119000</v>
      </c>
      <c r="AU608" s="186">
        <v>95400</v>
      </c>
      <c r="AV608" s="186">
        <v>193000</v>
      </c>
      <c r="AW608" s="186">
        <v>62300</v>
      </c>
      <c r="AX608" s="186">
        <v>13400</v>
      </c>
      <c r="AY608" s="189">
        <v>201.5</v>
      </c>
      <c r="AZ608" s="189">
        <v>11170.2</v>
      </c>
      <c r="BA608" s="268">
        <v>13019.41</v>
      </c>
    </row>
    <row r="609" spans="1:53" x14ac:dyDescent="0.25">
      <c r="A609" s="275">
        <v>39678</v>
      </c>
      <c r="B609" s="186">
        <v>60800</v>
      </c>
      <c r="C609" s="186">
        <v>12750</v>
      </c>
      <c r="D609" s="186">
        <v>15700</v>
      </c>
      <c r="E609" s="186">
        <v>14100</v>
      </c>
      <c r="F609" s="186">
        <v>38550</v>
      </c>
      <c r="G609" s="186">
        <v>18500</v>
      </c>
      <c r="H609" s="186">
        <v>45550</v>
      </c>
      <c r="I609" s="186">
        <v>100500</v>
      </c>
      <c r="J609" s="186">
        <v>300500</v>
      </c>
      <c r="K609" s="186">
        <v>56300</v>
      </c>
      <c r="L609" s="186">
        <v>579000</v>
      </c>
      <c r="M609" s="186">
        <v>36450</v>
      </c>
      <c r="N609" s="186">
        <v>36200</v>
      </c>
      <c r="O609" s="186">
        <v>66600</v>
      </c>
      <c r="P609" s="186">
        <v>209000</v>
      </c>
      <c r="Q609" s="186">
        <v>557000</v>
      </c>
      <c r="R609" s="186">
        <v>49200</v>
      </c>
      <c r="S609" s="186">
        <v>51300</v>
      </c>
      <c r="T609" s="186">
        <v>274000</v>
      </c>
      <c r="U609" s="186">
        <v>14950</v>
      </c>
      <c r="V609" s="186">
        <v>21500</v>
      </c>
      <c r="W609" s="186">
        <v>39950</v>
      </c>
      <c r="X609" s="186">
        <v>23400</v>
      </c>
      <c r="Y609" s="186">
        <v>73600</v>
      </c>
      <c r="Z609" s="186">
        <v>32000</v>
      </c>
      <c r="AA609" s="186"/>
      <c r="AB609" s="186">
        <v>32250</v>
      </c>
      <c r="AC609" s="186">
        <v>39750</v>
      </c>
      <c r="AD609" s="186">
        <v>67300</v>
      </c>
      <c r="AE609" s="186">
        <v>88500</v>
      </c>
      <c r="AF609" s="186">
        <v>48800</v>
      </c>
      <c r="AG609" s="186">
        <v>37900</v>
      </c>
      <c r="AH609" s="186">
        <v>58100</v>
      </c>
      <c r="AI609" s="186">
        <v>71900</v>
      </c>
      <c r="AJ609" s="186">
        <v>111000</v>
      </c>
      <c r="AK609" s="186"/>
      <c r="AL609" s="186">
        <v>42300</v>
      </c>
      <c r="AM609" s="186">
        <v>90300</v>
      </c>
      <c r="AN609" s="186">
        <v>68100</v>
      </c>
      <c r="AO609" s="186">
        <v>30150</v>
      </c>
      <c r="AP609" s="186">
        <v>21100</v>
      </c>
      <c r="AQ609" s="186">
        <v>117000</v>
      </c>
      <c r="AR609" s="186">
        <v>106000</v>
      </c>
      <c r="AS609" s="186">
        <v>474500</v>
      </c>
      <c r="AT609" s="186">
        <v>119000</v>
      </c>
      <c r="AU609" s="186">
        <v>95100</v>
      </c>
      <c r="AV609" s="186">
        <v>189500</v>
      </c>
      <c r="AW609" s="186">
        <v>62600</v>
      </c>
      <c r="AX609" s="186">
        <v>13500</v>
      </c>
      <c r="AY609" s="189">
        <v>200.97</v>
      </c>
      <c r="AZ609" s="189">
        <v>10966.37</v>
      </c>
      <c r="BA609" s="268">
        <v>13165.45</v>
      </c>
    </row>
    <row r="610" spans="1:53" x14ac:dyDescent="0.25">
      <c r="A610" s="275">
        <v>39679</v>
      </c>
      <c r="B610" s="186">
        <v>60800</v>
      </c>
      <c r="C610" s="186">
        <v>12100</v>
      </c>
      <c r="D610" s="186">
        <v>15000</v>
      </c>
      <c r="E610" s="186">
        <v>13600</v>
      </c>
      <c r="F610" s="186">
        <v>37650</v>
      </c>
      <c r="G610" s="186">
        <v>18200</v>
      </c>
      <c r="H610" s="186">
        <v>44800</v>
      </c>
      <c r="I610" s="186">
        <v>100000</v>
      </c>
      <c r="J610" s="186">
        <v>302000</v>
      </c>
      <c r="K610" s="186">
        <v>55100</v>
      </c>
      <c r="L610" s="186">
        <v>564000</v>
      </c>
      <c r="M610" s="186">
        <v>35700</v>
      </c>
      <c r="N610" s="186">
        <v>36100</v>
      </c>
      <c r="O610" s="186">
        <v>64900</v>
      </c>
      <c r="P610" s="186">
        <v>206000</v>
      </c>
      <c r="Q610" s="186">
        <v>550000</v>
      </c>
      <c r="R610" s="186">
        <v>48400</v>
      </c>
      <c r="S610" s="186">
        <v>51500</v>
      </c>
      <c r="T610" s="186">
        <v>265500</v>
      </c>
      <c r="U610" s="186">
        <v>14400</v>
      </c>
      <c r="V610" s="186">
        <v>20900</v>
      </c>
      <c r="W610" s="186">
        <v>38750</v>
      </c>
      <c r="X610" s="186">
        <v>22400</v>
      </c>
      <c r="Y610" s="186">
        <v>73300</v>
      </c>
      <c r="Z610" s="186">
        <v>31350</v>
      </c>
      <c r="AA610" s="186"/>
      <c r="AB610" s="186">
        <v>31950</v>
      </c>
      <c r="AC610" s="186">
        <v>38800</v>
      </c>
      <c r="AD610" s="186">
        <v>65500</v>
      </c>
      <c r="AE610" s="186">
        <v>88200</v>
      </c>
      <c r="AF610" s="186">
        <v>46450</v>
      </c>
      <c r="AG610" s="186">
        <v>38000</v>
      </c>
      <c r="AH610" s="186">
        <v>57300</v>
      </c>
      <c r="AI610" s="186">
        <v>70400</v>
      </c>
      <c r="AJ610" s="186">
        <v>111000</v>
      </c>
      <c r="AK610" s="186"/>
      <c r="AL610" s="186">
        <v>41800</v>
      </c>
      <c r="AM610" s="186">
        <v>91600</v>
      </c>
      <c r="AN610" s="186">
        <v>67400</v>
      </c>
      <c r="AO610" s="186">
        <v>29950</v>
      </c>
      <c r="AP610" s="186">
        <v>21600</v>
      </c>
      <c r="AQ610" s="186">
        <v>113000</v>
      </c>
      <c r="AR610" s="186">
        <v>106000</v>
      </c>
      <c r="AS610" s="186">
        <v>463500</v>
      </c>
      <c r="AT610" s="186">
        <v>117000</v>
      </c>
      <c r="AU610" s="186">
        <v>92900</v>
      </c>
      <c r="AV610" s="186">
        <v>188500</v>
      </c>
      <c r="AW610" s="186">
        <v>62500</v>
      </c>
      <c r="AX610" s="186">
        <v>13600</v>
      </c>
      <c r="AY610" s="189">
        <v>197.56</v>
      </c>
      <c r="AZ610" s="189">
        <v>10714.44</v>
      </c>
      <c r="BA610" s="268">
        <v>12865.05</v>
      </c>
    </row>
    <row r="611" spans="1:53" x14ac:dyDescent="0.25">
      <c r="A611" s="275">
        <v>39680</v>
      </c>
      <c r="B611" s="186">
        <v>61000</v>
      </c>
      <c r="C611" s="186">
        <v>12700</v>
      </c>
      <c r="D611" s="186">
        <v>15400</v>
      </c>
      <c r="E611" s="186">
        <v>13500</v>
      </c>
      <c r="F611" s="186">
        <v>37050</v>
      </c>
      <c r="G611" s="186">
        <v>17950</v>
      </c>
      <c r="H611" s="186">
        <v>45200</v>
      </c>
      <c r="I611" s="186">
        <v>101000</v>
      </c>
      <c r="J611" s="186">
        <v>308000</v>
      </c>
      <c r="K611" s="186">
        <v>55100</v>
      </c>
      <c r="L611" s="186">
        <v>560000</v>
      </c>
      <c r="M611" s="186">
        <v>36450</v>
      </c>
      <c r="N611" s="186">
        <v>35250</v>
      </c>
      <c r="O611" s="186">
        <v>63900</v>
      </c>
      <c r="P611" s="186">
        <v>206500</v>
      </c>
      <c r="Q611" s="186">
        <v>555000</v>
      </c>
      <c r="R611" s="186">
        <v>48300</v>
      </c>
      <c r="S611" s="186">
        <v>51000</v>
      </c>
      <c r="T611" s="186">
        <v>260000</v>
      </c>
      <c r="U611" s="186">
        <v>14400</v>
      </c>
      <c r="V611" s="186">
        <v>20450</v>
      </c>
      <c r="W611" s="186">
        <v>38750</v>
      </c>
      <c r="X611" s="186">
        <v>22100</v>
      </c>
      <c r="Y611" s="186">
        <v>74000</v>
      </c>
      <c r="Z611" s="186">
        <v>31700</v>
      </c>
      <c r="AA611" s="186"/>
      <c r="AB611" s="186">
        <v>31150</v>
      </c>
      <c r="AC611" s="186">
        <v>39800</v>
      </c>
      <c r="AD611" s="186">
        <v>66200</v>
      </c>
      <c r="AE611" s="186">
        <v>88600</v>
      </c>
      <c r="AF611" s="186">
        <v>47050</v>
      </c>
      <c r="AG611" s="186">
        <v>38400</v>
      </c>
      <c r="AH611" s="186">
        <v>57700</v>
      </c>
      <c r="AI611" s="186">
        <v>70300</v>
      </c>
      <c r="AJ611" s="186">
        <v>109500</v>
      </c>
      <c r="AK611" s="186"/>
      <c r="AL611" s="186">
        <v>41100</v>
      </c>
      <c r="AM611" s="186">
        <v>93100</v>
      </c>
      <c r="AN611" s="186">
        <v>67400</v>
      </c>
      <c r="AO611" s="186">
        <v>29600</v>
      </c>
      <c r="AP611" s="186">
        <v>22000</v>
      </c>
      <c r="AQ611" s="186">
        <v>114000</v>
      </c>
      <c r="AR611" s="186">
        <v>107000</v>
      </c>
      <c r="AS611" s="186">
        <v>468500</v>
      </c>
      <c r="AT611" s="186">
        <v>117500</v>
      </c>
      <c r="AU611" s="186">
        <v>93900</v>
      </c>
      <c r="AV611" s="186">
        <v>191000</v>
      </c>
      <c r="AW611" s="186">
        <v>62500</v>
      </c>
      <c r="AX611" s="186">
        <v>13600</v>
      </c>
      <c r="AY611" s="189">
        <v>197.35</v>
      </c>
      <c r="AZ611" s="189">
        <v>11179.16</v>
      </c>
      <c r="BA611" s="268">
        <v>12851.69</v>
      </c>
    </row>
    <row r="612" spans="1:53" x14ac:dyDescent="0.25">
      <c r="A612" s="275">
        <v>39681</v>
      </c>
      <c r="B612" s="186">
        <v>59500</v>
      </c>
      <c r="C612" s="186">
        <v>12350</v>
      </c>
      <c r="D612" s="186">
        <v>15350</v>
      </c>
      <c r="E612" s="186">
        <v>12500</v>
      </c>
      <c r="F612" s="186">
        <v>35900</v>
      </c>
      <c r="G612" s="186">
        <v>17350</v>
      </c>
      <c r="H612" s="186">
        <v>44000</v>
      </c>
      <c r="I612" s="186">
        <v>98100</v>
      </c>
      <c r="J612" s="186">
        <v>304000</v>
      </c>
      <c r="K612" s="186">
        <v>51500</v>
      </c>
      <c r="L612" s="186">
        <v>553000</v>
      </c>
      <c r="M612" s="186">
        <v>35350</v>
      </c>
      <c r="N612" s="186">
        <v>33000</v>
      </c>
      <c r="O612" s="186">
        <v>62300</v>
      </c>
      <c r="P612" s="186">
        <v>204000</v>
      </c>
      <c r="Q612" s="186">
        <v>556000</v>
      </c>
      <c r="R612" s="186">
        <v>47800</v>
      </c>
      <c r="S612" s="186">
        <v>51000</v>
      </c>
      <c r="T612" s="186">
        <v>240000</v>
      </c>
      <c r="U612" s="186">
        <v>14150</v>
      </c>
      <c r="V612" s="186">
        <v>20300</v>
      </c>
      <c r="W612" s="186">
        <v>38400</v>
      </c>
      <c r="X612" s="186">
        <v>21600</v>
      </c>
      <c r="Y612" s="186">
        <v>73500</v>
      </c>
      <c r="Z612" s="186">
        <v>31850</v>
      </c>
      <c r="AA612" s="186"/>
      <c r="AB612" s="186">
        <v>30750</v>
      </c>
      <c r="AC612" s="186">
        <v>38900</v>
      </c>
      <c r="AD612" s="186">
        <v>61700</v>
      </c>
      <c r="AE612" s="186">
        <v>89000</v>
      </c>
      <c r="AF612" s="186">
        <v>45350</v>
      </c>
      <c r="AG612" s="186">
        <v>38100</v>
      </c>
      <c r="AH612" s="186">
        <v>56700</v>
      </c>
      <c r="AI612" s="186">
        <v>70000</v>
      </c>
      <c r="AJ612" s="186">
        <v>100000</v>
      </c>
      <c r="AK612" s="186"/>
      <c r="AL612" s="186">
        <v>41200</v>
      </c>
      <c r="AM612" s="186">
        <v>91300</v>
      </c>
      <c r="AN612" s="186">
        <v>65500</v>
      </c>
      <c r="AO612" s="186">
        <v>28500</v>
      </c>
      <c r="AP612" s="186">
        <v>21750</v>
      </c>
      <c r="AQ612" s="186">
        <v>109000</v>
      </c>
      <c r="AR612" s="186">
        <v>106000</v>
      </c>
      <c r="AS612" s="186">
        <v>469000</v>
      </c>
      <c r="AT612" s="186">
        <v>114000</v>
      </c>
      <c r="AU612" s="186">
        <v>92800</v>
      </c>
      <c r="AV612" s="186">
        <v>193000</v>
      </c>
      <c r="AW612" s="186">
        <v>62500</v>
      </c>
      <c r="AX612" s="186">
        <v>14050</v>
      </c>
      <c r="AY612" s="189">
        <v>193.85</v>
      </c>
      <c r="AZ612" s="189">
        <v>10916.5</v>
      </c>
      <c r="BA612" s="268">
        <v>12752.21</v>
      </c>
    </row>
    <row r="613" spans="1:53" x14ac:dyDescent="0.25">
      <c r="A613" s="275">
        <v>39682</v>
      </c>
      <c r="B613" s="186">
        <v>55900</v>
      </c>
      <c r="C613" s="186">
        <v>13000</v>
      </c>
      <c r="D613" s="186">
        <v>15350</v>
      </c>
      <c r="E613" s="186">
        <v>12200</v>
      </c>
      <c r="F613" s="186">
        <v>36200</v>
      </c>
      <c r="G613" s="186">
        <v>16950</v>
      </c>
      <c r="H613" s="186">
        <v>42700</v>
      </c>
      <c r="I613" s="186">
        <v>93000</v>
      </c>
      <c r="J613" s="186">
        <v>304000</v>
      </c>
      <c r="K613" s="186">
        <v>51600</v>
      </c>
      <c r="L613" s="186">
        <v>557000</v>
      </c>
      <c r="M613" s="186">
        <v>35600</v>
      </c>
      <c r="N613" s="186">
        <v>32450</v>
      </c>
      <c r="O613" s="186">
        <v>61400</v>
      </c>
      <c r="P613" s="186">
        <v>197500</v>
      </c>
      <c r="Q613" s="186">
        <v>559000</v>
      </c>
      <c r="R613" s="186">
        <v>47650</v>
      </c>
      <c r="S613" s="186">
        <v>51000</v>
      </c>
      <c r="T613" s="186">
        <v>241500</v>
      </c>
      <c r="U613" s="186">
        <v>13850</v>
      </c>
      <c r="V613" s="186">
        <v>19750</v>
      </c>
      <c r="W613" s="186">
        <v>38150</v>
      </c>
      <c r="X613" s="186">
        <v>20950</v>
      </c>
      <c r="Y613" s="186">
        <v>74500</v>
      </c>
      <c r="Z613" s="186">
        <v>31100</v>
      </c>
      <c r="AA613" s="186"/>
      <c r="AB613" s="186">
        <v>29900</v>
      </c>
      <c r="AC613" s="186">
        <v>37000</v>
      </c>
      <c r="AD613" s="186">
        <v>59800</v>
      </c>
      <c r="AE613" s="186">
        <v>90000</v>
      </c>
      <c r="AF613" s="186">
        <v>44300</v>
      </c>
      <c r="AG613" s="186">
        <v>37650</v>
      </c>
      <c r="AH613" s="186">
        <v>55900</v>
      </c>
      <c r="AI613" s="186">
        <v>69300</v>
      </c>
      <c r="AJ613" s="186">
        <v>94700</v>
      </c>
      <c r="AK613" s="186"/>
      <c r="AL613" s="186">
        <v>42250</v>
      </c>
      <c r="AM613" s="186">
        <v>90200</v>
      </c>
      <c r="AN613" s="186">
        <v>62900</v>
      </c>
      <c r="AO613" s="186">
        <v>27900</v>
      </c>
      <c r="AP613" s="186">
        <v>21900</v>
      </c>
      <c r="AQ613" s="186">
        <v>107000</v>
      </c>
      <c r="AR613" s="186">
        <v>101500</v>
      </c>
      <c r="AS613" s="186">
        <v>468500</v>
      </c>
      <c r="AT613" s="186">
        <v>112500</v>
      </c>
      <c r="AU613" s="186">
        <v>92100</v>
      </c>
      <c r="AV613" s="186">
        <v>193000</v>
      </c>
      <c r="AW613" s="186">
        <v>62900</v>
      </c>
      <c r="AX613" s="186">
        <v>13900</v>
      </c>
      <c r="AY613" s="189">
        <v>192.04</v>
      </c>
      <c r="AZ613" s="189">
        <v>10916.5</v>
      </c>
      <c r="BA613" s="268">
        <v>12666.04</v>
      </c>
    </row>
    <row r="614" spans="1:53" x14ac:dyDescent="0.25">
      <c r="A614" s="275">
        <v>39683</v>
      </c>
      <c r="B614" s="186">
        <v>55900</v>
      </c>
      <c r="C614" s="186">
        <v>13000</v>
      </c>
      <c r="D614" s="186">
        <v>15350</v>
      </c>
      <c r="E614" s="186">
        <v>12200</v>
      </c>
      <c r="F614" s="186">
        <v>36200</v>
      </c>
      <c r="G614" s="186">
        <v>16950</v>
      </c>
      <c r="H614" s="186">
        <v>42700</v>
      </c>
      <c r="I614" s="186">
        <v>93000</v>
      </c>
      <c r="J614" s="186">
        <v>304000</v>
      </c>
      <c r="K614" s="186">
        <v>51600</v>
      </c>
      <c r="L614" s="186">
        <v>557000</v>
      </c>
      <c r="M614" s="186">
        <v>35600</v>
      </c>
      <c r="N614" s="186">
        <v>32450</v>
      </c>
      <c r="O614" s="186">
        <v>61400</v>
      </c>
      <c r="P614" s="186">
        <v>197500</v>
      </c>
      <c r="Q614" s="186">
        <v>559000</v>
      </c>
      <c r="R614" s="186">
        <v>47650</v>
      </c>
      <c r="S614" s="186">
        <v>51000</v>
      </c>
      <c r="T614" s="186">
        <v>241500</v>
      </c>
      <c r="U614" s="186">
        <v>13850</v>
      </c>
      <c r="V614" s="186">
        <v>19750</v>
      </c>
      <c r="W614" s="186">
        <v>38150</v>
      </c>
      <c r="X614" s="186">
        <v>20950</v>
      </c>
      <c r="Y614" s="186">
        <v>74500</v>
      </c>
      <c r="Z614" s="186">
        <v>31100</v>
      </c>
      <c r="AA614" s="186"/>
      <c r="AB614" s="186">
        <v>29900</v>
      </c>
      <c r="AC614" s="186">
        <v>37000</v>
      </c>
      <c r="AD614" s="186">
        <v>59800</v>
      </c>
      <c r="AE614" s="186">
        <v>90000</v>
      </c>
      <c r="AF614" s="186">
        <v>44300</v>
      </c>
      <c r="AG614" s="186">
        <v>37650</v>
      </c>
      <c r="AH614" s="186">
        <v>55900</v>
      </c>
      <c r="AI614" s="186">
        <v>69300</v>
      </c>
      <c r="AJ614" s="186">
        <v>94700</v>
      </c>
      <c r="AK614" s="186"/>
      <c r="AL614" s="186">
        <v>42250</v>
      </c>
      <c r="AM614" s="186">
        <v>90200</v>
      </c>
      <c r="AN614" s="186">
        <v>62900</v>
      </c>
      <c r="AO614" s="186">
        <v>27900</v>
      </c>
      <c r="AP614" s="186">
        <v>21900</v>
      </c>
      <c r="AQ614" s="186">
        <v>107000</v>
      </c>
      <c r="AR614" s="186">
        <v>101500</v>
      </c>
      <c r="AS614" s="186">
        <v>468500</v>
      </c>
      <c r="AT614" s="186">
        <v>112500</v>
      </c>
      <c r="AU614" s="186">
        <v>92100</v>
      </c>
      <c r="AV614" s="186">
        <v>193000</v>
      </c>
      <c r="AW614" s="186">
        <v>62900</v>
      </c>
      <c r="AX614" s="186">
        <v>13900</v>
      </c>
      <c r="AY614" s="189">
        <v>192.04</v>
      </c>
      <c r="AZ614" s="189">
        <v>10916.5</v>
      </c>
      <c r="BA614" s="268">
        <v>12666.04</v>
      </c>
    </row>
    <row r="615" spans="1:53" x14ac:dyDescent="0.25">
      <c r="A615" s="275">
        <v>39684</v>
      </c>
      <c r="B615" s="186">
        <v>55900</v>
      </c>
      <c r="C615" s="186">
        <v>13000</v>
      </c>
      <c r="D615" s="186">
        <v>15350</v>
      </c>
      <c r="E615" s="186">
        <v>12200</v>
      </c>
      <c r="F615" s="186">
        <v>36200</v>
      </c>
      <c r="G615" s="186">
        <v>16950</v>
      </c>
      <c r="H615" s="186">
        <v>42700</v>
      </c>
      <c r="I615" s="186">
        <v>93000</v>
      </c>
      <c r="J615" s="186">
        <v>304000</v>
      </c>
      <c r="K615" s="186">
        <v>51600</v>
      </c>
      <c r="L615" s="186">
        <v>557000</v>
      </c>
      <c r="M615" s="186">
        <v>35600</v>
      </c>
      <c r="N615" s="186">
        <v>32450</v>
      </c>
      <c r="O615" s="186">
        <v>61400</v>
      </c>
      <c r="P615" s="186">
        <v>197500</v>
      </c>
      <c r="Q615" s="186">
        <v>559000</v>
      </c>
      <c r="R615" s="186">
        <v>47650</v>
      </c>
      <c r="S615" s="186">
        <v>51000</v>
      </c>
      <c r="T615" s="186">
        <v>241500</v>
      </c>
      <c r="U615" s="186">
        <v>13850</v>
      </c>
      <c r="V615" s="186">
        <v>19750</v>
      </c>
      <c r="W615" s="186">
        <v>38150</v>
      </c>
      <c r="X615" s="186">
        <v>20950</v>
      </c>
      <c r="Y615" s="186">
        <v>74500</v>
      </c>
      <c r="Z615" s="186">
        <v>31100</v>
      </c>
      <c r="AA615" s="186"/>
      <c r="AB615" s="186">
        <v>29900</v>
      </c>
      <c r="AC615" s="186">
        <v>37000</v>
      </c>
      <c r="AD615" s="186">
        <v>59800</v>
      </c>
      <c r="AE615" s="186">
        <v>90000</v>
      </c>
      <c r="AF615" s="186">
        <v>44300</v>
      </c>
      <c r="AG615" s="186">
        <v>37650</v>
      </c>
      <c r="AH615" s="186">
        <v>55900</v>
      </c>
      <c r="AI615" s="186">
        <v>69300</v>
      </c>
      <c r="AJ615" s="186">
        <v>94700</v>
      </c>
      <c r="AK615" s="186"/>
      <c r="AL615" s="186">
        <v>42250</v>
      </c>
      <c r="AM615" s="186">
        <v>90200</v>
      </c>
      <c r="AN615" s="186">
        <v>62900</v>
      </c>
      <c r="AO615" s="186">
        <v>27900</v>
      </c>
      <c r="AP615" s="186">
        <v>21900</v>
      </c>
      <c r="AQ615" s="186">
        <v>107000</v>
      </c>
      <c r="AR615" s="186">
        <v>101500</v>
      </c>
      <c r="AS615" s="186">
        <v>468500</v>
      </c>
      <c r="AT615" s="186">
        <v>112500</v>
      </c>
      <c r="AU615" s="186">
        <v>92100</v>
      </c>
      <c r="AV615" s="186">
        <v>193000</v>
      </c>
      <c r="AW615" s="186">
        <v>62900</v>
      </c>
      <c r="AX615" s="186">
        <v>13900</v>
      </c>
      <c r="AY615" s="189">
        <v>192.04</v>
      </c>
      <c r="AZ615" s="189">
        <v>10916.5</v>
      </c>
      <c r="BA615" s="268">
        <v>12666.04</v>
      </c>
    </row>
    <row r="616" spans="1:53" x14ac:dyDescent="0.25">
      <c r="A616" s="275">
        <v>39685</v>
      </c>
      <c r="B616" s="186">
        <v>57300</v>
      </c>
      <c r="C616" s="186">
        <v>13450</v>
      </c>
      <c r="D616" s="186">
        <v>15400</v>
      </c>
      <c r="E616" s="186">
        <v>12150</v>
      </c>
      <c r="F616" s="186">
        <v>36500</v>
      </c>
      <c r="G616" s="186">
        <v>16950</v>
      </c>
      <c r="H616" s="186">
        <v>43200</v>
      </c>
      <c r="I616" s="186">
        <v>92500</v>
      </c>
      <c r="J616" s="186">
        <v>299000</v>
      </c>
      <c r="K616" s="186">
        <v>51500</v>
      </c>
      <c r="L616" s="186">
        <v>560000</v>
      </c>
      <c r="M616" s="186">
        <v>36650</v>
      </c>
      <c r="N616" s="186">
        <v>32900</v>
      </c>
      <c r="O616" s="186">
        <v>60700</v>
      </c>
      <c r="P616" s="186">
        <v>197500</v>
      </c>
      <c r="Q616" s="186">
        <v>561000</v>
      </c>
      <c r="R616" s="186">
        <v>48700</v>
      </c>
      <c r="S616" s="186">
        <v>51300</v>
      </c>
      <c r="T616" s="186">
        <v>248000</v>
      </c>
      <c r="U616" s="186">
        <v>14400</v>
      </c>
      <c r="V616" s="186">
        <v>19350</v>
      </c>
      <c r="W616" s="186">
        <v>37950</v>
      </c>
      <c r="X616" s="186">
        <v>21050</v>
      </c>
      <c r="Y616" s="186">
        <v>74600</v>
      </c>
      <c r="Z616" s="186">
        <v>31650</v>
      </c>
      <c r="AA616" s="186"/>
      <c r="AB616" s="186">
        <v>29850</v>
      </c>
      <c r="AC616" s="186">
        <v>36900</v>
      </c>
      <c r="AD616" s="186">
        <v>60100</v>
      </c>
      <c r="AE616" s="186">
        <v>89100</v>
      </c>
      <c r="AF616" s="186">
        <v>44500</v>
      </c>
      <c r="AG616" s="186">
        <v>38000</v>
      </c>
      <c r="AH616" s="186">
        <v>55100</v>
      </c>
      <c r="AI616" s="186">
        <v>71800</v>
      </c>
      <c r="AJ616" s="186">
        <v>94700</v>
      </c>
      <c r="AK616" s="186"/>
      <c r="AL616" s="186">
        <v>42500</v>
      </c>
      <c r="AM616" s="186">
        <v>90500</v>
      </c>
      <c r="AN616" s="186">
        <v>63000</v>
      </c>
      <c r="AO616" s="186">
        <v>28200</v>
      </c>
      <c r="AP616" s="186">
        <v>22350</v>
      </c>
      <c r="AQ616" s="186">
        <v>106000</v>
      </c>
      <c r="AR616" s="186">
        <v>99800</v>
      </c>
      <c r="AS616" s="186">
        <v>464500</v>
      </c>
      <c r="AT616" s="186">
        <v>113000</v>
      </c>
      <c r="AU616" s="186">
        <v>91700</v>
      </c>
      <c r="AV616" s="186">
        <v>198500</v>
      </c>
      <c r="AW616" s="186">
        <v>63600</v>
      </c>
      <c r="AX616" s="186">
        <v>13900</v>
      </c>
      <c r="AY616" s="189">
        <v>192.99</v>
      </c>
      <c r="AZ616" s="189">
        <v>11324.25</v>
      </c>
      <c r="BA616" s="268">
        <v>12878.66</v>
      </c>
    </row>
    <row r="617" spans="1:53" x14ac:dyDescent="0.25">
      <c r="A617" s="275">
        <v>39686</v>
      </c>
      <c r="B617" s="186">
        <v>58000</v>
      </c>
      <c r="C617" s="186">
        <v>13550</v>
      </c>
      <c r="D617" s="186">
        <v>15350</v>
      </c>
      <c r="E617" s="186">
        <v>12000</v>
      </c>
      <c r="F617" s="186">
        <v>34700</v>
      </c>
      <c r="G617" s="186">
        <v>16500</v>
      </c>
      <c r="H617" s="186">
        <v>43500</v>
      </c>
      <c r="I617" s="186">
        <v>93000</v>
      </c>
      <c r="J617" s="186">
        <v>299500</v>
      </c>
      <c r="K617" s="186">
        <v>51000</v>
      </c>
      <c r="L617" s="186">
        <v>540000</v>
      </c>
      <c r="M617" s="186">
        <v>36850</v>
      </c>
      <c r="N617" s="186">
        <v>32200</v>
      </c>
      <c r="O617" s="186">
        <v>59300</v>
      </c>
      <c r="P617" s="186">
        <v>194000</v>
      </c>
      <c r="Q617" s="186">
        <v>552000</v>
      </c>
      <c r="R617" s="186">
        <v>48450</v>
      </c>
      <c r="S617" s="186">
        <v>51200</v>
      </c>
      <c r="T617" s="186">
        <v>244000</v>
      </c>
      <c r="U617" s="186">
        <v>14400</v>
      </c>
      <c r="V617" s="186">
        <v>18650</v>
      </c>
      <c r="W617" s="186">
        <v>38500</v>
      </c>
      <c r="X617" s="186">
        <v>20550</v>
      </c>
      <c r="Y617" s="186">
        <v>75500</v>
      </c>
      <c r="Z617" s="186">
        <v>31700</v>
      </c>
      <c r="AA617" s="186"/>
      <c r="AB617" s="186">
        <v>29900</v>
      </c>
      <c r="AC617" s="186">
        <v>36950</v>
      </c>
      <c r="AD617" s="186">
        <v>58600</v>
      </c>
      <c r="AE617" s="186">
        <v>90900</v>
      </c>
      <c r="AF617" s="186">
        <v>43100</v>
      </c>
      <c r="AG617" s="186">
        <v>39450</v>
      </c>
      <c r="AH617" s="186">
        <v>53500</v>
      </c>
      <c r="AI617" s="186">
        <v>72700</v>
      </c>
      <c r="AJ617" s="186">
        <v>93000</v>
      </c>
      <c r="AK617" s="186"/>
      <c r="AL617" s="186">
        <v>43100</v>
      </c>
      <c r="AM617" s="186">
        <v>90600</v>
      </c>
      <c r="AN617" s="186">
        <v>61900</v>
      </c>
      <c r="AO617" s="186">
        <v>28150</v>
      </c>
      <c r="AP617" s="186">
        <v>22600</v>
      </c>
      <c r="AQ617" s="186">
        <v>104000</v>
      </c>
      <c r="AR617" s="186">
        <v>96900</v>
      </c>
      <c r="AS617" s="186">
        <v>462000</v>
      </c>
      <c r="AT617" s="186">
        <v>112000</v>
      </c>
      <c r="AU617" s="186">
        <v>91000</v>
      </c>
      <c r="AV617" s="186">
        <v>201000</v>
      </c>
      <c r="AW617" s="186">
        <v>63900</v>
      </c>
      <c r="AX617" s="186">
        <v>13900</v>
      </c>
      <c r="AY617" s="189">
        <v>191.36</v>
      </c>
      <c r="AZ617" s="189">
        <v>11406.64</v>
      </c>
      <c r="BA617" s="268">
        <v>12778.71</v>
      </c>
    </row>
    <row r="618" spans="1:53" x14ac:dyDescent="0.25">
      <c r="A618" s="275">
        <v>39687</v>
      </c>
      <c r="B618" s="186">
        <v>59200</v>
      </c>
      <c r="C618" s="186">
        <v>13650</v>
      </c>
      <c r="D618" s="186">
        <v>15300</v>
      </c>
      <c r="E618" s="186">
        <v>12100</v>
      </c>
      <c r="F618" s="186">
        <v>35350</v>
      </c>
      <c r="G618" s="186">
        <v>16350</v>
      </c>
      <c r="H618" s="186">
        <v>43500</v>
      </c>
      <c r="I618" s="186">
        <v>93600</v>
      </c>
      <c r="J618" s="186">
        <v>297500</v>
      </c>
      <c r="K618" s="186">
        <v>49600</v>
      </c>
      <c r="L618" s="186">
        <v>530000</v>
      </c>
      <c r="M618" s="186">
        <v>35700</v>
      </c>
      <c r="N618" s="186">
        <v>31650</v>
      </c>
      <c r="O618" s="186">
        <v>59600</v>
      </c>
      <c r="P618" s="186">
        <v>198500</v>
      </c>
      <c r="Q618" s="186">
        <v>548000</v>
      </c>
      <c r="R618" s="186">
        <v>49350</v>
      </c>
      <c r="S618" s="186">
        <v>51300</v>
      </c>
      <c r="T618" s="186">
        <v>237000</v>
      </c>
      <c r="U618" s="186">
        <v>14750</v>
      </c>
      <c r="V618" s="186">
        <v>18950</v>
      </c>
      <c r="W618" s="186">
        <v>38650</v>
      </c>
      <c r="X618" s="186">
        <v>19800</v>
      </c>
      <c r="Y618" s="186">
        <v>77800</v>
      </c>
      <c r="Z618" s="186">
        <v>32350</v>
      </c>
      <c r="AA618" s="186"/>
      <c r="AB618" s="186">
        <v>30150</v>
      </c>
      <c r="AC618" s="186">
        <v>38500</v>
      </c>
      <c r="AD618" s="186">
        <v>58200</v>
      </c>
      <c r="AE618" s="186">
        <v>90500</v>
      </c>
      <c r="AF618" s="186">
        <v>43950</v>
      </c>
      <c r="AG618" s="186">
        <v>39400</v>
      </c>
      <c r="AH618" s="186">
        <v>51900</v>
      </c>
      <c r="AI618" s="186">
        <v>72900</v>
      </c>
      <c r="AJ618" s="186">
        <v>91000</v>
      </c>
      <c r="AK618" s="186"/>
      <c r="AL618" s="186">
        <v>44600</v>
      </c>
      <c r="AM618" s="186">
        <v>91900</v>
      </c>
      <c r="AN618" s="186">
        <v>62800</v>
      </c>
      <c r="AO618" s="186">
        <v>27400</v>
      </c>
      <c r="AP618" s="186">
        <v>22900</v>
      </c>
      <c r="AQ618" s="186">
        <v>106000</v>
      </c>
      <c r="AR618" s="186">
        <v>96900</v>
      </c>
      <c r="AS618" s="186">
        <v>471000</v>
      </c>
      <c r="AT618" s="186">
        <v>112500</v>
      </c>
      <c r="AU618" s="186">
        <v>90300</v>
      </c>
      <c r="AV618" s="186">
        <v>201500</v>
      </c>
      <c r="AW618" s="186">
        <v>65500</v>
      </c>
      <c r="AX618" s="186">
        <v>14000</v>
      </c>
      <c r="AY618" s="189">
        <v>191.6</v>
      </c>
      <c r="AZ618" s="189">
        <v>11780.91</v>
      </c>
      <c r="BA618" s="268">
        <v>12752.96</v>
      </c>
    </row>
    <row r="619" spans="1:53" x14ac:dyDescent="0.25">
      <c r="A619" s="275">
        <v>39688</v>
      </c>
      <c r="B619" s="186">
        <v>58200</v>
      </c>
      <c r="C619" s="186">
        <v>12900</v>
      </c>
      <c r="D619" s="186">
        <v>15200</v>
      </c>
      <c r="E619" s="186">
        <v>11750</v>
      </c>
      <c r="F619" s="186">
        <v>35500</v>
      </c>
      <c r="G619" s="186">
        <v>16250</v>
      </c>
      <c r="H619" s="186">
        <v>41650</v>
      </c>
      <c r="I619" s="186">
        <v>92200</v>
      </c>
      <c r="J619" s="186">
        <v>296000</v>
      </c>
      <c r="K619" s="186">
        <v>48600</v>
      </c>
      <c r="L619" s="186">
        <v>521000</v>
      </c>
      <c r="M619" s="186">
        <v>33550</v>
      </c>
      <c r="N619" s="186">
        <v>31400</v>
      </c>
      <c r="O619" s="186">
        <v>59300</v>
      </c>
      <c r="P619" s="186">
        <v>198000</v>
      </c>
      <c r="Q619" s="186">
        <v>533000</v>
      </c>
      <c r="R619" s="186">
        <v>49350</v>
      </c>
      <c r="S619" s="186">
        <v>51400</v>
      </c>
      <c r="T619" s="186">
        <v>238000</v>
      </c>
      <c r="U619" s="186">
        <v>14400</v>
      </c>
      <c r="V619" s="186">
        <v>18700</v>
      </c>
      <c r="W619" s="186">
        <v>38250</v>
      </c>
      <c r="X619" s="186">
        <v>19200</v>
      </c>
      <c r="Y619" s="186">
        <v>78800</v>
      </c>
      <c r="Z619" s="186">
        <v>32500</v>
      </c>
      <c r="AA619" s="186"/>
      <c r="AB619" s="186">
        <v>29450</v>
      </c>
      <c r="AC619" s="186">
        <v>38500</v>
      </c>
      <c r="AD619" s="186">
        <v>56200</v>
      </c>
      <c r="AE619" s="186">
        <v>89900</v>
      </c>
      <c r="AF619" s="186">
        <v>42150</v>
      </c>
      <c r="AG619" s="186">
        <v>39400</v>
      </c>
      <c r="AH619" s="186">
        <v>50000</v>
      </c>
      <c r="AI619" s="186">
        <v>70800</v>
      </c>
      <c r="AJ619" s="186">
        <v>87600</v>
      </c>
      <c r="AK619" s="186"/>
      <c r="AL619" s="186">
        <v>44700</v>
      </c>
      <c r="AM619" s="186">
        <v>91000</v>
      </c>
      <c r="AN619" s="186">
        <v>62700</v>
      </c>
      <c r="AO619" s="186">
        <v>27150</v>
      </c>
      <c r="AP619" s="186">
        <v>22850</v>
      </c>
      <c r="AQ619" s="186">
        <v>103500</v>
      </c>
      <c r="AR619" s="186">
        <v>95800</v>
      </c>
      <c r="AS619" s="186">
        <v>464000</v>
      </c>
      <c r="AT619" s="186">
        <v>111000</v>
      </c>
      <c r="AU619" s="186">
        <v>89100</v>
      </c>
      <c r="AV619" s="186">
        <v>199000</v>
      </c>
      <c r="AW619" s="186">
        <v>64700</v>
      </c>
      <c r="AX619" s="186">
        <v>13500</v>
      </c>
      <c r="AY619" s="189">
        <v>188.75</v>
      </c>
      <c r="AZ619" s="189">
        <v>11497.68</v>
      </c>
      <c r="BA619" s="268">
        <v>12768.25</v>
      </c>
    </row>
    <row r="620" spans="1:53" x14ac:dyDescent="0.25">
      <c r="A620" s="275">
        <v>39689</v>
      </c>
      <c r="B620" s="186">
        <v>59900</v>
      </c>
      <c r="C620" s="186">
        <v>13100</v>
      </c>
      <c r="D620" s="186">
        <v>15600</v>
      </c>
      <c r="E620" s="186">
        <v>11700</v>
      </c>
      <c r="F620" s="186">
        <v>34950</v>
      </c>
      <c r="G620" s="186">
        <v>16500</v>
      </c>
      <c r="H620" s="186">
        <v>41950</v>
      </c>
      <c r="I620" s="186">
        <v>78400</v>
      </c>
      <c r="J620" s="186">
        <v>298000</v>
      </c>
      <c r="K620" s="186">
        <v>47750</v>
      </c>
      <c r="L620" s="186">
        <v>516000</v>
      </c>
      <c r="M620" s="186">
        <v>32600</v>
      </c>
      <c r="N620" s="186">
        <v>31350</v>
      </c>
      <c r="O620" s="186">
        <v>59700</v>
      </c>
      <c r="P620" s="186">
        <v>199000</v>
      </c>
      <c r="Q620" s="186">
        <v>544000</v>
      </c>
      <c r="R620" s="186">
        <v>49850</v>
      </c>
      <c r="S620" s="186">
        <v>52200</v>
      </c>
      <c r="T620" s="186">
        <v>239500</v>
      </c>
      <c r="U620" s="186">
        <v>14450</v>
      </c>
      <c r="V620" s="186">
        <v>19100</v>
      </c>
      <c r="W620" s="186">
        <v>38800</v>
      </c>
      <c r="X620" s="186">
        <v>19400</v>
      </c>
      <c r="Y620" s="186">
        <v>78700</v>
      </c>
      <c r="Z620" s="186">
        <v>33100</v>
      </c>
      <c r="AA620" s="186"/>
      <c r="AB620" s="186">
        <v>28000</v>
      </c>
      <c r="AC620" s="186">
        <v>37250</v>
      </c>
      <c r="AD620" s="186">
        <v>56400</v>
      </c>
      <c r="AE620" s="186">
        <v>91000</v>
      </c>
      <c r="AF620" s="186">
        <v>41650</v>
      </c>
      <c r="AG620" s="186">
        <v>38850</v>
      </c>
      <c r="AH620" s="186">
        <v>50900</v>
      </c>
      <c r="AI620" s="186">
        <v>71700</v>
      </c>
      <c r="AJ620" s="186">
        <v>85000</v>
      </c>
      <c r="AK620" s="186"/>
      <c r="AL620" s="186">
        <v>44800</v>
      </c>
      <c r="AM620" s="186">
        <v>91800</v>
      </c>
      <c r="AN620" s="186">
        <v>62700</v>
      </c>
      <c r="AO620" s="186">
        <v>27050</v>
      </c>
      <c r="AP620" s="186">
        <v>22950</v>
      </c>
      <c r="AQ620" s="186">
        <v>101500</v>
      </c>
      <c r="AR620" s="186">
        <v>95100</v>
      </c>
      <c r="AS620" s="186">
        <v>471500</v>
      </c>
      <c r="AT620" s="186">
        <v>109500</v>
      </c>
      <c r="AU620" s="186">
        <v>86000</v>
      </c>
      <c r="AV620" s="186">
        <v>200500</v>
      </c>
      <c r="AW620" s="186">
        <v>64900</v>
      </c>
      <c r="AX620" s="186">
        <v>13700</v>
      </c>
      <c r="AY620" s="189">
        <v>188.96</v>
      </c>
      <c r="AZ620" s="189">
        <v>11664.43</v>
      </c>
      <c r="BA620" s="268">
        <v>13072.87</v>
      </c>
    </row>
    <row r="621" spans="1:53" x14ac:dyDescent="0.25">
      <c r="A621" s="275">
        <v>39690</v>
      </c>
      <c r="B621" s="186">
        <v>59900</v>
      </c>
      <c r="C621" s="186">
        <v>13100</v>
      </c>
      <c r="D621" s="186">
        <v>15600</v>
      </c>
      <c r="E621" s="186">
        <v>11700</v>
      </c>
      <c r="F621" s="186">
        <v>34950</v>
      </c>
      <c r="G621" s="186">
        <v>16500</v>
      </c>
      <c r="H621" s="186">
        <v>41950</v>
      </c>
      <c r="I621" s="186">
        <v>78400</v>
      </c>
      <c r="J621" s="186">
        <v>298000</v>
      </c>
      <c r="K621" s="186">
        <v>47750</v>
      </c>
      <c r="L621" s="186">
        <v>516000</v>
      </c>
      <c r="M621" s="186">
        <v>32600</v>
      </c>
      <c r="N621" s="186">
        <v>31350</v>
      </c>
      <c r="O621" s="186">
        <v>59700</v>
      </c>
      <c r="P621" s="186">
        <v>199000</v>
      </c>
      <c r="Q621" s="186">
        <v>544000</v>
      </c>
      <c r="R621" s="186">
        <v>49850</v>
      </c>
      <c r="S621" s="186">
        <v>52200</v>
      </c>
      <c r="T621" s="186">
        <v>239500</v>
      </c>
      <c r="U621" s="186">
        <v>14450</v>
      </c>
      <c r="V621" s="186">
        <v>19100</v>
      </c>
      <c r="W621" s="186">
        <v>38800</v>
      </c>
      <c r="X621" s="186">
        <v>19400</v>
      </c>
      <c r="Y621" s="186">
        <v>78700</v>
      </c>
      <c r="Z621" s="186">
        <v>33100</v>
      </c>
      <c r="AA621" s="186"/>
      <c r="AB621" s="186">
        <v>28000</v>
      </c>
      <c r="AC621" s="186">
        <v>37250</v>
      </c>
      <c r="AD621" s="186">
        <v>56400</v>
      </c>
      <c r="AE621" s="186">
        <v>91000</v>
      </c>
      <c r="AF621" s="186">
        <v>41650</v>
      </c>
      <c r="AG621" s="186">
        <v>38850</v>
      </c>
      <c r="AH621" s="186">
        <v>50900</v>
      </c>
      <c r="AI621" s="186">
        <v>71700</v>
      </c>
      <c r="AJ621" s="186">
        <v>85000</v>
      </c>
      <c r="AK621" s="186"/>
      <c r="AL621" s="186">
        <v>44800</v>
      </c>
      <c r="AM621" s="186">
        <v>91800</v>
      </c>
      <c r="AN621" s="186">
        <v>62700</v>
      </c>
      <c r="AO621" s="186">
        <v>27050</v>
      </c>
      <c r="AP621" s="186">
        <v>22950</v>
      </c>
      <c r="AQ621" s="186">
        <v>101500</v>
      </c>
      <c r="AR621" s="186">
        <v>95100</v>
      </c>
      <c r="AS621" s="186">
        <v>471500</v>
      </c>
      <c r="AT621" s="186">
        <v>109500</v>
      </c>
      <c r="AU621" s="186">
        <v>86000</v>
      </c>
      <c r="AV621" s="186">
        <v>200500</v>
      </c>
      <c r="AW621" s="186">
        <v>64900</v>
      </c>
      <c r="AX621" s="186">
        <v>13700</v>
      </c>
      <c r="AY621" s="189">
        <v>188.96</v>
      </c>
      <c r="AZ621" s="189">
        <v>11664.43</v>
      </c>
      <c r="BA621" s="268">
        <v>13072.87</v>
      </c>
    </row>
    <row r="622" spans="1:53" x14ac:dyDescent="0.25">
      <c r="A622" s="275">
        <v>39691</v>
      </c>
      <c r="B622" s="186">
        <v>59900</v>
      </c>
      <c r="C622" s="186">
        <v>13100</v>
      </c>
      <c r="D622" s="186">
        <v>15600</v>
      </c>
      <c r="E622" s="186">
        <v>11700</v>
      </c>
      <c r="F622" s="186">
        <v>34950</v>
      </c>
      <c r="G622" s="186">
        <v>16500</v>
      </c>
      <c r="H622" s="186">
        <v>41950</v>
      </c>
      <c r="I622" s="186">
        <v>78400</v>
      </c>
      <c r="J622" s="186">
        <v>298000</v>
      </c>
      <c r="K622" s="186">
        <v>47750</v>
      </c>
      <c r="L622" s="186">
        <v>516000</v>
      </c>
      <c r="M622" s="186">
        <v>32600</v>
      </c>
      <c r="N622" s="186">
        <v>31350</v>
      </c>
      <c r="O622" s="186">
        <v>59700</v>
      </c>
      <c r="P622" s="186">
        <v>199000</v>
      </c>
      <c r="Q622" s="186">
        <v>544000</v>
      </c>
      <c r="R622" s="186">
        <v>49850</v>
      </c>
      <c r="S622" s="186">
        <v>52200</v>
      </c>
      <c r="T622" s="186">
        <v>239500</v>
      </c>
      <c r="U622" s="186">
        <v>14450</v>
      </c>
      <c r="V622" s="186">
        <v>19100</v>
      </c>
      <c r="W622" s="186">
        <v>38800</v>
      </c>
      <c r="X622" s="186">
        <v>19400</v>
      </c>
      <c r="Y622" s="186">
        <v>78700</v>
      </c>
      <c r="Z622" s="186">
        <v>33100</v>
      </c>
      <c r="AA622" s="186"/>
      <c r="AB622" s="186">
        <v>28000</v>
      </c>
      <c r="AC622" s="186">
        <v>37250</v>
      </c>
      <c r="AD622" s="186">
        <v>56400</v>
      </c>
      <c r="AE622" s="186">
        <v>91000</v>
      </c>
      <c r="AF622" s="186">
        <v>41650</v>
      </c>
      <c r="AG622" s="186">
        <v>38850</v>
      </c>
      <c r="AH622" s="186">
        <v>50900</v>
      </c>
      <c r="AI622" s="186">
        <v>71700</v>
      </c>
      <c r="AJ622" s="186">
        <v>85000</v>
      </c>
      <c r="AK622" s="186"/>
      <c r="AL622" s="186">
        <v>44800</v>
      </c>
      <c r="AM622" s="186">
        <v>91800</v>
      </c>
      <c r="AN622" s="186">
        <v>62700</v>
      </c>
      <c r="AO622" s="186">
        <v>27050</v>
      </c>
      <c r="AP622" s="186">
        <v>22950</v>
      </c>
      <c r="AQ622" s="186">
        <v>101500</v>
      </c>
      <c r="AR622" s="186">
        <v>95100</v>
      </c>
      <c r="AS622" s="186">
        <v>471500</v>
      </c>
      <c r="AT622" s="186">
        <v>109500</v>
      </c>
      <c r="AU622" s="186">
        <v>86000</v>
      </c>
      <c r="AV622" s="186">
        <v>200500</v>
      </c>
      <c r="AW622" s="186">
        <v>64900</v>
      </c>
      <c r="AX622" s="186">
        <v>13700</v>
      </c>
      <c r="AY622" s="189">
        <v>188.96</v>
      </c>
      <c r="AZ622" s="189">
        <v>11664.43</v>
      </c>
      <c r="BA622" s="268">
        <v>13072.87</v>
      </c>
    </row>
    <row r="623" spans="1:53" x14ac:dyDescent="0.25">
      <c r="A623" s="275">
        <v>39692</v>
      </c>
      <c r="B623" s="186">
        <v>55800</v>
      </c>
      <c r="C623" s="186">
        <v>12500</v>
      </c>
      <c r="D623" s="186">
        <v>15150</v>
      </c>
      <c r="E623" s="186">
        <v>11400</v>
      </c>
      <c r="F623" s="186">
        <v>29900</v>
      </c>
      <c r="G623" s="186">
        <v>15100</v>
      </c>
      <c r="H623" s="186">
        <v>38400</v>
      </c>
      <c r="I623" s="186">
        <v>69500</v>
      </c>
      <c r="J623" s="186">
        <v>300000</v>
      </c>
      <c r="K623" s="186">
        <v>43300</v>
      </c>
      <c r="L623" s="186">
        <v>506000</v>
      </c>
      <c r="M623" s="186">
        <v>29900</v>
      </c>
      <c r="N623" s="186">
        <v>29600</v>
      </c>
      <c r="O623" s="186">
        <v>56000</v>
      </c>
      <c r="P623" s="186">
        <v>199000</v>
      </c>
      <c r="Q623" s="186">
        <v>534000</v>
      </c>
      <c r="R623" s="186">
        <v>48050</v>
      </c>
      <c r="S623" s="186">
        <v>51000</v>
      </c>
      <c r="T623" s="186">
        <v>225000</v>
      </c>
      <c r="U623" s="186">
        <v>13450</v>
      </c>
      <c r="V623" s="186">
        <v>18350</v>
      </c>
      <c r="W623" s="186">
        <v>38000</v>
      </c>
      <c r="X623" s="186">
        <v>17200</v>
      </c>
      <c r="Y623" s="186">
        <v>78700</v>
      </c>
      <c r="Z623" s="186">
        <v>32000</v>
      </c>
      <c r="AA623" s="186"/>
      <c r="AB623" s="186">
        <v>23900</v>
      </c>
      <c r="AC623" s="186">
        <v>33450</v>
      </c>
      <c r="AD623" s="186">
        <v>53000</v>
      </c>
      <c r="AE623" s="186">
        <v>91200</v>
      </c>
      <c r="AF623" s="186">
        <v>41700</v>
      </c>
      <c r="AG623" s="186">
        <v>38800</v>
      </c>
      <c r="AH623" s="186">
        <v>47200</v>
      </c>
      <c r="AI623" s="186">
        <v>70200</v>
      </c>
      <c r="AJ623" s="186">
        <v>77900</v>
      </c>
      <c r="AK623" s="186"/>
      <c r="AL623" s="186">
        <v>44800</v>
      </c>
      <c r="AM623" s="186">
        <v>92300</v>
      </c>
      <c r="AN623" s="186">
        <v>58600</v>
      </c>
      <c r="AO623" s="186">
        <v>25250</v>
      </c>
      <c r="AP623" s="186">
        <v>22500</v>
      </c>
      <c r="AQ623" s="186">
        <v>91800</v>
      </c>
      <c r="AR623" s="186">
        <v>91200</v>
      </c>
      <c r="AS623" s="186">
        <v>475500</v>
      </c>
      <c r="AT623" s="186">
        <v>103500</v>
      </c>
      <c r="AU623" s="186">
        <v>81200</v>
      </c>
      <c r="AV623" s="186">
        <v>202000</v>
      </c>
      <c r="AW623" s="186">
        <v>65700</v>
      </c>
      <c r="AX623" s="186">
        <v>13650</v>
      </c>
      <c r="AY623" s="189">
        <v>182.13</v>
      </c>
      <c r="AZ623" s="189">
        <v>11438.88</v>
      </c>
      <c r="BA623" s="268">
        <v>12834.18</v>
      </c>
    </row>
    <row r="624" spans="1:53" x14ac:dyDescent="0.25">
      <c r="A624" s="275">
        <v>39693</v>
      </c>
      <c r="B624" s="186">
        <v>55900</v>
      </c>
      <c r="C624" s="186">
        <v>12850</v>
      </c>
      <c r="D624" s="186">
        <v>15300</v>
      </c>
      <c r="E624" s="186">
        <v>11350</v>
      </c>
      <c r="F624" s="186">
        <v>30800</v>
      </c>
      <c r="G624" s="186">
        <v>14300</v>
      </c>
      <c r="H624" s="186">
        <v>34950</v>
      </c>
      <c r="I624" s="186">
        <v>72900</v>
      </c>
      <c r="J624" s="186">
        <v>295000</v>
      </c>
      <c r="K624" s="186">
        <v>44100</v>
      </c>
      <c r="L624" s="186">
        <v>517000</v>
      </c>
      <c r="M624" s="186">
        <v>29500</v>
      </c>
      <c r="N624" s="186">
        <v>28600</v>
      </c>
      <c r="O624" s="186">
        <v>55000</v>
      </c>
      <c r="P624" s="186">
        <v>203000</v>
      </c>
      <c r="Q624" s="186">
        <v>553000</v>
      </c>
      <c r="R624" s="186">
        <v>47550</v>
      </c>
      <c r="S624" s="186">
        <v>52400</v>
      </c>
      <c r="T624" s="186">
        <v>222500</v>
      </c>
      <c r="U624" s="186">
        <v>12600</v>
      </c>
      <c r="V624" s="186">
        <v>18450</v>
      </c>
      <c r="W624" s="186">
        <v>37000</v>
      </c>
      <c r="X624" s="186">
        <v>17200</v>
      </c>
      <c r="Y624" s="186">
        <v>80300</v>
      </c>
      <c r="Z624" s="186">
        <v>32350</v>
      </c>
      <c r="AA624" s="186"/>
      <c r="AB624" s="186">
        <v>21500</v>
      </c>
      <c r="AC624" s="186">
        <v>33350</v>
      </c>
      <c r="AD624" s="186">
        <v>53000</v>
      </c>
      <c r="AE624" s="186">
        <v>92000</v>
      </c>
      <c r="AF624" s="186">
        <v>40900</v>
      </c>
      <c r="AG624" s="186">
        <v>40500</v>
      </c>
      <c r="AH624" s="186">
        <v>47750</v>
      </c>
      <c r="AI624" s="186">
        <v>70700</v>
      </c>
      <c r="AJ624" s="186">
        <v>79000</v>
      </c>
      <c r="AK624" s="186"/>
      <c r="AL624" s="186">
        <v>45800</v>
      </c>
      <c r="AM624" s="186">
        <v>96500</v>
      </c>
      <c r="AN624" s="186">
        <v>57800</v>
      </c>
      <c r="AO624" s="186">
        <v>24500</v>
      </c>
      <c r="AP624" s="186">
        <v>22600</v>
      </c>
      <c r="AQ624" s="186">
        <v>91500</v>
      </c>
      <c r="AR624" s="186">
        <v>93000</v>
      </c>
      <c r="AS624" s="186">
        <v>483500</v>
      </c>
      <c r="AT624" s="186">
        <v>96000</v>
      </c>
      <c r="AU624" s="186">
        <v>78400</v>
      </c>
      <c r="AV624" s="186">
        <v>210000</v>
      </c>
      <c r="AW624" s="186">
        <v>65700</v>
      </c>
      <c r="AX624" s="186">
        <v>13850</v>
      </c>
      <c r="AY624" s="189">
        <v>182.41</v>
      </c>
      <c r="AZ624" s="189">
        <v>11453.15</v>
      </c>
      <c r="BA624" s="268">
        <v>12609.47</v>
      </c>
    </row>
    <row r="625" spans="1:53" x14ac:dyDescent="0.25">
      <c r="A625" s="275">
        <v>39694</v>
      </c>
      <c r="B625" s="186">
        <v>53700</v>
      </c>
      <c r="C625" s="186">
        <v>13700</v>
      </c>
      <c r="D625" s="186">
        <v>15100</v>
      </c>
      <c r="E625" s="186">
        <v>12600</v>
      </c>
      <c r="F625" s="186">
        <v>31650</v>
      </c>
      <c r="G625" s="186">
        <v>15300</v>
      </c>
      <c r="H625" s="186">
        <v>34700</v>
      </c>
      <c r="I625" s="186">
        <v>76900</v>
      </c>
      <c r="J625" s="186">
        <v>296000</v>
      </c>
      <c r="K625" s="186">
        <v>48600</v>
      </c>
      <c r="L625" s="186">
        <v>527000</v>
      </c>
      <c r="M625" s="186">
        <v>31200</v>
      </c>
      <c r="N625" s="186">
        <v>29400</v>
      </c>
      <c r="O625" s="186">
        <v>60000</v>
      </c>
      <c r="P625" s="186">
        <v>206000</v>
      </c>
      <c r="Q625" s="186">
        <v>546000</v>
      </c>
      <c r="R625" s="186">
        <v>46300</v>
      </c>
      <c r="S625" s="186">
        <v>52400</v>
      </c>
      <c r="T625" s="186">
        <v>231500</v>
      </c>
      <c r="U625" s="186">
        <v>12700</v>
      </c>
      <c r="V625" s="186">
        <v>19350</v>
      </c>
      <c r="W625" s="186">
        <v>36050</v>
      </c>
      <c r="X625" s="186">
        <v>19100</v>
      </c>
      <c r="Y625" s="186">
        <v>80700</v>
      </c>
      <c r="Z625" s="186">
        <v>32050</v>
      </c>
      <c r="AA625" s="186"/>
      <c r="AB625" s="186">
        <v>24700</v>
      </c>
      <c r="AC625" s="186">
        <v>33900</v>
      </c>
      <c r="AD625" s="186">
        <v>59500</v>
      </c>
      <c r="AE625" s="186">
        <v>90600</v>
      </c>
      <c r="AF625" s="186">
        <v>41850</v>
      </c>
      <c r="AG625" s="186">
        <v>39350</v>
      </c>
      <c r="AH625" s="186">
        <v>50800</v>
      </c>
      <c r="AI625" s="186">
        <v>71100</v>
      </c>
      <c r="AJ625" s="186">
        <v>85400</v>
      </c>
      <c r="AK625" s="186"/>
      <c r="AL625" s="186">
        <v>44500</v>
      </c>
      <c r="AM625" s="186">
        <v>94000</v>
      </c>
      <c r="AN625" s="186">
        <v>59200</v>
      </c>
      <c r="AO625" s="186">
        <v>25200</v>
      </c>
      <c r="AP625" s="186">
        <v>23200</v>
      </c>
      <c r="AQ625" s="186">
        <v>95900</v>
      </c>
      <c r="AR625" s="186">
        <v>94600</v>
      </c>
      <c r="AS625" s="186">
        <v>471500</v>
      </c>
      <c r="AT625" s="186">
        <v>98700</v>
      </c>
      <c r="AU625" s="186">
        <v>76700</v>
      </c>
      <c r="AV625" s="186">
        <v>210500</v>
      </c>
      <c r="AW625" s="186">
        <v>65300</v>
      </c>
      <c r="AX625" s="186">
        <v>13300</v>
      </c>
      <c r="AY625" s="189">
        <v>184.36</v>
      </c>
      <c r="AZ625" s="189">
        <v>11076.83</v>
      </c>
      <c r="BA625" s="268">
        <v>12689.59</v>
      </c>
    </row>
    <row r="626" spans="1:53" x14ac:dyDescent="0.25">
      <c r="A626" s="275">
        <v>39695</v>
      </c>
      <c r="B626" s="186">
        <v>56400</v>
      </c>
      <c r="C626" s="186">
        <v>13550</v>
      </c>
      <c r="D626" s="186">
        <v>15300</v>
      </c>
      <c r="E626" s="186">
        <v>12150</v>
      </c>
      <c r="F626" s="186">
        <v>32500</v>
      </c>
      <c r="G626" s="186">
        <v>15450</v>
      </c>
      <c r="H626" s="186">
        <v>35350</v>
      </c>
      <c r="I626" s="186">
        <v>79900</v>
      </c>
      <c r="J626" s="186">
        <v>299500</v>
      </c>
      <c r="K626" s="186">
        <v>48600</v>
      </c>
      <c r="L626" s="186">
        <v>514000</v>
      </c>
      <c r="M626" s="186">
        <v>32000</v>
      </c>
      <c r="N626" s="186">
        <v>29250</v>
      </c>
      <c r="O626" s="186">
        <v>60400</v>
      </c>
      <c r="P626" s="186">
        <v>203500</v>
      </c>
      <c r="Q626" s="186">
        <v>546000</v>
      </c>
      <c r="R626" s="186">
        <v>47100</v>
      </c>
      <c r="S626" s="186">
        <v>50400</v>
      </c>
      <c r="T626" s="186">
        <v>230000</v>
      </c>
      <c r="U626" s="186">
        <v>14100</v>
      </c>
      <c r="V626" s="186">
        <v>19550</v>
      </c>
      <c r="W626" s="186">
        <v>35800</v>
      </c>
      <c r="X626" s="186">
        <v>17850</v>
      </c>
      <c r="Y626" s="186">
        <v>79700</v>
      </c>
      <c r="Z626" s="186">
        <v>32250</v>
      </c>
      <c r="AA626" s="186"/>
      <c r="AB626" s="186">
        <v>26700</v>
      </c>
      <c r="AC626" s="186">
        <v>35700</v>
      </c>
      <c r="AD626" s="186">
        <v>59500</v>
      </c>
      <c r="AE626" s="186">
        <v>91600</v>
      </c>
      <c r="AF626" s="186">
        <v>41350</v>
      </c>
      <c r="AG626" s="186">
        <v>39000</v>
      </c>
      <c r="AH626" s="186">
        <v>50200</v>
      </c>
      <c r="AI626" s="186">
        <v>71600</v>
      </c>
      <c r="AJ626" s="186">
        <v>87000</v>
      </c>
      <c r="AK626" s="186"/>
      <c r="AL626" s="186">
        <v>43350</v>
      </c>
      <c r="AM626" s="186">
        <v>90600</v>
      </c>
      <c r="AN626" s="186">
        <v>58400</v>
      </c>
      <c r="AO626" s="186">
        <v>25700</v>
      </c>
      <c r="AP626" s="186">
        <v>23350</v>
      </c>
      <c r="AQ626" s="186">
        <v>95200</v>
      </c>
      <c r="AR626" s="186">
        <v>89900</v>
      </c>
      <c r="AS626" s="186">
        <v>453000</v>
      </c>
      <c r="AT626" s="186">
        <v>100500</v>
      </c>
      <c r="AU626" s="186">
        <v>80300</v>
      </c>
      <c r="AV626" s="186">
        <v>206500</v>
      </c>
      <c r="AW626" s="186">
        <v>65000</v>
      </c>
      <c r="AX626" s="186">
        <v>13750</v>
      </c>
      <c r="AY626" s="189">
        <v>183.57</v>
      </c>
      <c r="AZ626" s="189">
        <v>10924.91</v>
      </c>
      <c r="BA626" s="268">
        <v>12557.66</v>
      </c>
    </row>
    <row r="627" spans="1:53" x14ac:dyDescent="0.25">
      <c r="A627" s="275">
        <v>39696</v>
      </c>
      <c r="B627" s="186">
        <v>56000</v>
      </c>
      <c r="C627" s="186">
        <v>13050</v>
      </c>
      <c r="D627" s="186">
        <v>15100</v>
      </c>
      <c r="E627" s="186">
        <v>11700</v>
      </c>
      <c r="F627" s="186">
        <v>31450</v>
      </c>
      <c r="G627" s="186">
        <v>14900</v>
      </c>
      <c r="H627" s="186">
        <v>34150</v>
      </c>
      <c r="I627" s="186">
        <v>78900</v>
      </c>
      <c r="J627" s="186">
        <v>294500</v>
      </c>
      <c r="K627" s="186">
        <v>47400</v>
      </c>
      <c r="L627" s="186">
        <v>520000</v>
      </c>
      <c r="M627" s="186">
        <v>31100</v>
      </c>
      <c r="N627" s="186">
        <v>27800</v>
      </c>
      <c r="O627" s="186">
        <v>59800</v>
      </c>
      <c r="P627" s="186">
        <v>196500</v>
      </c>
      <c r="Q627" s="186">
        <v>537000</v>
      </c>
      <c r="R627" s="186">
        <v>46300</v>
      </c>
      <c r="S627" s="186">
        <v>49850</v>
      </c>
      <c r="T627" s="186">
        <v>221000</v>
      </c>
      <c r="U627" s="186">
        <v>13100</v>
      </c>
      <c r="V627" s="186">
        <v>18900</v>
      </c>
      <c r="W627" s="186">
        <v>35850</v>
      </c>
      <c r="X627" s="186">
        <v>17350</v>
      </c>
      <c r="Y627" s="186">
        <v>79700</v>
      </c>
      <c r="Z627" s="186">
        <v>31800</v>
      </c>
      <c r="AA627" s="186"/>
      <c r="AB627" s="186">
        <v>23900</v>
      </c>
      <c r="AC627" s="186">
        <v>35850</v>
      </c>
      <c r="AD627" s="186">
        <v>59300</v>
      </c>
      <c r="AE627" s="186">
        <v>91000</v>
      </c>
      <c r="AF627" s="186">
        <v>39800</v>
      </c>
      <c r="AG627" s="186">
        <v>38000</v>
      </c>
      <c r="AH627" s="186">
        <v>50900</v>
      </c>
      <c r="AI627" s="186">
        <v>71000</v>
      </c>
      <c r="AJ627" s="186">
        <v>88000</v>
      </c>
      <c r="AK627" s="186"/>
      <c r="AL627" s="186">
        <v>43000</v>
      </c>
      <c r="AM627" s="186">
        <v>91000</v>
      </c>
      <c r="AN627" s="186">
        <v>56200</v>
      </c>
      <c r="AO627" s="186">
        <v>25500</v>
      </c>
      <c r="AP627" s="186">
        <v>23300</v>
      </c>
      <c r="AQ627" s="186">
        <v>94600</v>
      </c>
      <c r="AR627" s="186">
        <v>84000</v>
      </c>
      <c r="AS627" s="186">
        <v>432500</v>
      </c>
      <c r="AT627" s="186">
        <v>98500</v>
      </c>
      <c r="AU627" s="186">
        <v>78900</v>
      </c>
      <c r="AV627" s="186">
        <v>201000</v>
      </c>
      <c r="AW627" s="186">
        <v>64300</v>
      </c>
      <c r="AX627" s="186">
        <v>13700</v>
      </c>
      <c r="AY627" s="189">
        <v>180.49</v>
      </c>
      <c r="AZ627" s="189">
        <v>10695.86</v>
      </c>
      <c r="BA627" s="268">
        <v>12212.23</v>
      </c>
    </row>
    <row r="628" spans="1:53" x14ac:dyDescent="0.25">
      <c r="A628" s="275">
        <v>39697</v>
      </c>
      <c r="B628" s="186">
        <v>56000</v>
      </c>
      <c r="C628" s="186">
        <v>13050</v>
      </c>
      <c r="D628" s="186">
        <v>15100</v>
      </c>
      <c r="E628" s="186">
        <v>11700</v>
      </c>
      <c r="F628" s="186">
        <v>31450</v>
      </c>
      <c r="G628" s="186">
        <v>14900</v>
      </c>
      <c r="H628" s="186">
        <v>34150</v>
      </c>
      <c r="I628" s="186">
        <v>78900</v>
      </c>
      <c r="J628" s="186">
        <v>294500</v>
      </c>
      <c r="K628" s="186">
        <v>47400</v>
      </c>
      <c r="L628" s="186">
        <v>520000</v>
      </c>
      <c r="M628" s="186">
        <v>31100</v>
      </c>
      <c r="N628" s="186">
        <v>27800</v>
      </c>
      <c r="O628" s="186">
        <v>59800</v>
      </c>
      <c r="P628" s="186">
        <v>196500</v>
      </c>
      <c r="Q628" s="186">
        <v>537000</v>
      </c>
      <c r="R628" s="186">
        <v>46300</v>
      </c>
      <c r="S628" s="186">
        <v>49850</v>
      </c>
      <c r="T628" s="186">
        <v>221000</v>
      </c>
      <c r="U628" s="186">
        <v>13100</v>
      </c>
      <c r="V628" s="186">
        <v>18900</v>
      </c>
      <c r="W628" s="186">
        <v>35850</v>
      </c>
      <c r="X628" s="186">
        <v>17350</v>
      </c>
      <c r="Y628" s="186">
        <v>79700</v>
      </c>
      <c r="Z628" s="186">
        <v>31800</v>
      </c>
      <c r="AA628" s="186"/>
      <c r="AB628" s="186">
        <v>23900</v>
      </c>
      <c r="AC628" s="186">
        <v>35850</v>
      </c>
      <c r="AD628" s="186">
        <v>59300</v>
      </c>
      <c r="AE628" s="186">
        <v>91000</v>
      </c>
      <c r="AF628" s="186">
        <v>39800</v>
      </c>
      <c r="AG628" s="186">
        <v>38000</v>
      </c>
      <c r="AH628" s="186">
        <v>50900</v>
      </c>
      <c r="AI628" s="186">
        <v>71000</v>
      </c>
      <c r="AJ628" s="186">
        <v>88000</v>
      </c>
      <c r="AK628" s="186"/>
      <c r="AL628" s="186">
        <v>43000</v>
      </c>
      <c r="AM628" s="186">
        <v>91000</v>
      </c>
      <c r="AN628" s="186">
        <v>56200</v>
      </c>
      <c r="AO628" s="186">
        <v>25500</v>
      </c>
      <c r="AP628" s="186">
        <v>23300</v>
      </c>
      <c r="AQ628" s="186">
        <v>94600</v>
      </c>
      <c r="AR628" s="186">
        <v>84000</v>
      </c>
      <c r="AS628" s="186">
        <v>432500</v>
      </c>
      <c r="AT628" s="186">
        <v>98500</v>
      </c>
      <c r="AU628" s="186">
        <v>78900</v>
      </c>
      <c r="AV628" s="186">
        <v>201000</v>
      </c>
      <c r="AW628" s="186">
        <v>64300</v>
      </c>
      <c r="AX628" s="186">
        <v>13700</v>
      </c>
      <c r="AY628" s="189">
        <v>180.49</v>
      </c>
      <c r="AZ628" s="189">
        <v>10695.86</v>
      </c>
      <c r="BA628" s="268">
        <v>12212.23</v>
      </c>
    </row>
    <row r="629" spans="1:53" x14ac:dyDescent="0.25">
      <c r="A629" s="275">
        <v>39698</v>
      </c>
      <c r="B629" s="186">
        <v>56000</v>
      </c>
      <c r="C629" s="186">
        <v>13050</v>
      </c>
      <c r="D629" s="186">
        <v>15100</v>
      </c>
      <c r="E629" s="186">
        <v>11700</v>
      </c>
      <c r="F629" s="186">
        <v>31450</v>
      </c>
      <c r="G629" s="186">
        <v>14900</v>
      </c>
      <c r="H629" s="186">
        <v>34150</v>
      </c>
      <c r="I629" s="186">
        <v>78900</v>
      </c>
      <c r="J629" s="186">
        <v>294500</v>
      </c>
      <c r="K629" s="186">
        <v>47400</v>
      </c>
      <c r="L629" s="186">
        <v>520000</v>
      </c>
      <c r="M629" s="186">
        <v>31100</v>
      </c>
      <c r="N629" s="186">
        <v>27800</v>
      </c>
      <c r="O629" s="186">
        <v>59800</v>
      </c>
      <c r="P629" s="186">
        <v>196500</v>
      </c>
      <c r="Q629" s="186">
        <v>537000</v>
      </c>
      <c r="R629" s="186">
        <v>46300</v>
      </c>
      <c r="S629" s="186">
        <v>49850</v>
      </c>
      <c r="T629" s="186">
        <v>221000</v>
      </c>
      <c r="U629" s="186">
        <v>13100</v>
      </c>
      <c r="V629" s="186">
        <v>18900</v>
      </c>
      <c r="W629" s="186">
        <v>35850</v>
      </c>
      <c r="X629" s="186">
        <v>17350</v>
      </c>
      <c r="Y629" s="186">
        <v>79700</v>
      </c>
      <c r="Z629" s="186">
        <v>31800</v>
      </c>
      <c r="AA629" s="186"/>
      <c r="AB629" s="186">
        <v>23900</v>
      </c>
      <c r="AC629" s="186">
        <v>35850</v>
      </c>
      <c r="AD629" s="186">
        <v>59300</v>
      </c>
      <c r="AE629" s="186">
        <v>91000</v>
      </c>
      <c r="AF629" s="186">
        <v>39800</v>
      </c>
      <c r="AG629" s="186">
        <v>38000</v>
      </c>
      <c r="AH629" s="186">
        <v>50900</v>
      </c>
      <c r="AI629" s="186">
        <v>71000</v>
      </c>
      <c r="AJ629" s="186">
        <v>88000</v>
      </c>
      <c r="AK629" s="186"/>
      <c r="AL629" s="186">
        <v>43000</v>
      </c>
      <c r="AM629" s="186">
        <v>91000</v>
      </c>
      <c r="AN629" s="186">
        <v>56200</v>
      </c>
      <c r="AO629" s="186">
        <v>25500</v>
      </c>
      <c r="AP629" s="186">
        <v>23300</v>
      </c>
      <c r="AQ629" s="186">
        <v>94600</v>
      </c>
      <c r="AR629" s="186">
        <v>84000</v>
      </c>
      <c r="AS629" s="186">
        <v>432500</v>
      </c>
      <c r="AT629" s="186">
        <v>98500</v>
      </c>
      <c r="AU629" s="186">
        <v>78900</v>
      </c>
      <c r="AV629" s="186">
        <v>201000</v>
      </c>
      <c r="AW629" s="186">
        <v>64300</v>
      </c>
      <c r="AX629" s="186">
        <v>13700</v>
      </c>
      <c r="AY629" s="189">
        <v>180.49</v>
      </c>
      <c r="AZ629" s="189">
        <v>10695.86</v>
      </c>
      <c r="BA629" s="268">
        <v>12212.23</v>
      </c>
    </row>
    <row r="630" spans="1:53" x14ac:dyDescent="0.25">
      <c r="A630" s="275">
        <v>39699</v>
      </c>
      <c r="B630" s="186">
        <v>61000</v>
      </c>
      <c r="C630" s="186">
        <v>13650</v>
      </c>
      <c r="D630" s="186">
        <v>16150</v>
      </c>
      <c r="E630" s="186">
        <v>13200</v>
      </c>
      <c r="F630" s="186">
        <v>33050</v>
      </c>
      <c r="G630" s="186">
        <v>16900</v>
      </c>
      <c r="H630" s="186">
        <v>35450</v>
      </c>
      <c r="I630" s="186">
        <v>84900</v>
      </c>
      <c r="J630" s="186">
        <v>299500</v>
      </c>
      <c r="K630" s="186">
        <v>51800</v>
      </c>
      <c r="L630" s="186">
        <v>543000</v>
      </c>
      <c r="M630" s="186">
        <v>33100</v>
      </c>
      <c r="N630" s="186">
        <v>30450</v>
      </c>
      <c r="O630" s="186">
        <v>68000</v>
      </c>
      <c r="P630" s="186">
        <v>206000</v>
      </c>
      <c r="Q630" s="186">
        <v>547000</v>
      </c>
      <c r="R630" s="186">
        <v>50100</v>
      </c>
      <c r="S630" s="186">
        <v>48050</v>
      </c>
      <c r="T630" s="186">
        <v>245500</v>
      </c>
      <c r="U630" s="186">
        <v>15000</v>
      </c>
      <c r="V630" s="186">
        <v>20950</v>
      </c>
      <c r="W630" s="186">
        <v>37500</v>
      </c>
      <c r="X630" s="186">
        <v>19900</v>
      </c>
      <c r="Y630" s="186">
        <v>73700</v>
      </c>
      <c r="Z630" s="186">
        <v>32300</v>
      </c>
      <c r="AA630" s="186"/>
      <c r="AB630" s="186">
        <v>26100</v>
      </c>
      <c r="AC630" s="186">
        <v>38000</v>
      </c>
      <c r="AD630" s="186">
        <v>65400</v>
      </c>
      <c r="AE630" s="186">
        <v>93900</v>
      </c>
      <c r="AF630" s="186">
        <v>44250</v>
      </c>
      <c r="AG630" s="186">
        <v>37700</v>
      </c>
      <c r="AH630" s="186">
        <v>54300</v>
      </c>
      <c r="AI630" s="186">
        <v>73800</v>
      </c>
      <c r="AJ630" s="186">
        <v>97600</v>
      </c>
      <c r="AK630" s="186"/>
      <c r="AL630" s="186">
        <v>42750</v>
      </c>
      <c r="AM630" s="186">
        <v>90400</v>
      </c>
      <c r="AN630" s="186">
        <v>59600</v>
      </c>
      <c r="AO630" s="186">
        <v>27400</v>
      </c>
      <c r="AP630" s="186">
        <v>23350</v>
      </c>
      <c r="AQ630" s="186">
        <v>101500</v>
      </c>
      <c r="AR630" s="186">
        <v>88900</v>
      </c>
      <c r="AS630" s="186">
        <v>450000</v>
      </c>
      <c r="AT630" s="186">
        <v>104500</v>
      </c>
      <c r="AU630" s="186">
        <v>83300</v>
      </c>
      <c r="AV630" s="186">
        <v>200000</v>
      </c>
      <c r="AW630" s="186">
        <v>65100</v>
      </c>
      <c r="AX630" s="186">
        <v>14300</v>
      </c>
      <c r="AY630" s="189">
        <v>189.97</v>
      </c>
      <c r="AZ630" s="189">
        <v>11136.34</v>
      </c>
      <c r="BA630" s="268">
        <v>12624.46</v>
      </c>
    </row>
    <row r="631" spans="1:53" x14ac:dyDescent="0.25">
      <c r="A631" s="275">
        <v>39700</v>
      </c>
      <c r="B631" s="186">
        <v>59500</v>
      </c>
      <c r="C631" s="186">
        <v>13900</v>
      </c>
      <c r="D631" s="186">
        <v>16200</v>
      </c>
      <c r="E631" s="186">
        <v>12650</v>
      </c>
      <c r="F631" s="186">
        <v>32500</v>
      </c>
      <c r="G631" s="186">
        <v>16450</v>
      </c>
      <c r="H631" s="186">
        <v>34050</v>
      </c>
      <c r="I631" s="186">
        <v>82500</v>
      </c>
      <c r="J631" s="186">
        <v>298000</v>
      </c>
      <c r="K631" s="186">
        <v>51800</v>
      </c>
      <c r="L631" s="186">
        <v>536000</v>
      </c>
      <c r="M631" s="186">
        <v>31950</v>
      </c>
      <c r="N631" s="186">
        <v>29400</v>
      </c>
      <c r="O631" s="186">
        <v>67700</v>
      </c>
      <c r="P631" s="186">
        <v>204000</v>
      </c>
      <c r="Q631" s="186">
        <v>548000</v>
      </c>
      <c r="R631" s="186">
        <v>49800</v>
      </c>
      <c r="S631" s="186">
        <v>46050</v>
      </c>
      <c r="T631" s="186">
        <v>238000</v>
      </c>
      <c r="U631" s="186">
        <v>15100</v>
      </c>
      <c r="V631" s="186">
        <v>21050</v>
      </c>
      <c r="W631" s="186">
        <v>37850</v>
      </c>
      <c r="X631" s="186">
        <v>18600</v>
      </c>
      <c r="Y631" s="186">
        <v>69400</v>
      </c>
      <c r="Z631" s="186">
        <v>31300</v>
      </c>
      <c r="AA631" s="186"/>
      <c r="AB631" s="186">
        <v>25000</v>
      </c>
      <c r="AC631" s="186">
        <v>38500</v>
      </c>
      <c r="AD631" s="186">
        <v>65200</v>
      </c>
      <c r="AE631" s="186">
        <v>90000</v>
      </c>
      <c r="AF631" s="186">
        <v>41700</v>
      </c>
      <c r="AG631" s="186">
        <v>36550</v>
      </c>
      <c r="AH631" s="186">
        <v>53100</v>
      </c>
      <c r="AI631" s="186">
        <v>73300</v>
      </c>
      <c r="AJ631" s="186">
        <v>94500</v>
      </c>
      <c r="AK631" s="186"/>
      <c r="AL631" s="186">
        <v>42500</v>
      </c>
      <c r="AM631" s="186">
        <v>90900</v>
      </c>
      <c r="AN631" s="186">
        <v>58500</v>
      </c>
      <c r="AO631" s="186">
        <v>27050</v>
      </c>
      <c r="AP631" s="186">
        <v>22600</v>
      </c>
      <c r="AQ631" s="186">
        <v>98500</v>
      </c>
      <c r="AR631" s="186">
        <v>89300</v>
      </c>
      <c r="AS631" s="186">
        <v>433000</v>
      </c>
      <c r="AT631" s="186">
        <v>101500</v>
      </c>
      <c r="AU631" s="186">
        <v>84000</v>
      </c>
      <c r="AV631" s="186">
        <v>201500</v>
      </c>
      <c r="AW631" s="186">
        <v>65100</v>
      </c>
      <c r="AX631" s="186">
        <v>14400</v>
      </c>
      <c r="AY631" s="189">
        <v>186.99</v>
      </c>
      <c r="AZ631" s="189">
        <v>10825.25</v>
      </c>
      <c r="BA631" s="268">
        <v>12400.65</v>
      </c>
    </row>
    <row r="632" spans="1:53" x14ac:dyDescent="0.25">
      <c r="A632" s="275">
        <v>39701</v>
      </c>
      <c r="B632" s="186">
        <v>60400</v>
      </c>
      <c r="C632" s="186">
        <v>14450</v>
      </c>
      <c r="D632" s="186">
        <v>16200</v>
      </c>
      <c r="E632" s="186">
        <v>12900</v>
      </c>
      <c r="F632" s="186">
        <v>32350</v>
      </c>
      <c r="G632" s="186">
        <v>17400</v>
      </c>
      <c r="H632" s="186">
        <v>34150</v>
      </c>
      <c r="I632" s="186">
        <v>84900</v>
      </c>
      <c r="J632" s="186">
        <v>304500</v>
      </c>
      <c r="K632" s="186">
        <v>53800</v>
      </c>
      <c r="L632" s="186">
        <v>542000</v>
      </c>
      <c r="M632" s="186">
        <v>33200</v>
      </c>
      <c r="N632" s="186">
        <v>29500</v>
      </c>
      <c r="O632" s="186">
        <v>70800</v>
      </c>
      <c r="P632" s="186">
        <v>203000</v>
      </c>
      <c r="Q632" s="186">
        <v>562000</v>
      </c>
      <c r="R632" s="186">
        <v>49500</v>
      </c>
      <c r="S632" s="186">
        <v>47200</v>
      </c>
      <c r="T632" s="186">
        <v>241000</v>
      </c>
      <c r="U632" s="186">
        <v>14950</v>
      </c>
      <c r="V632" s="186">
        <v>21600</v>
      </c>
      <c r="W632" s="186">
        <v>37750</v>
      </c>
      <c r="X632" s="186">
        <v>20100</v>
      </c>
      <c r="Y632" s="186">
        <v>68200</v>
      </c>
      <c r="Z632" s="186">
        <v>31250</v>
      </c>
      <c r="AA632" s="186"/>
      <c r="AB632" s="186">
        <v>25550</v>
      </c>
      <c r="AC632" s="186">
        <v>38900</v>
      </c>
      <c r="AD632" s="186">
        <v>66500</v>
      </c>
      <c r="AE632" s="186">
        <v>86300</v>
      </c>
      <c r="AF632" s="186">
        <v>42750</v>
      </c>
      <c r="AG632" s="186">
        <v>37000</v>
      </c>
      <c r="AH632" s="186">
        <v>54100</v>
      </c>
      <c r="AI632" s="186">
        <v>70500</v>
      </c>
      <c r="AJ632" s="186">
        <v>96400</v>
      </c>
      <c r="AK632" s="186"/>
      <c r="AL632" s="186">
        <v>42350</v>
      </c>
      <c r="AM632" s="186">
        <v>94500</v>
      </c>
      <c r="AN632" s="186">
        <v>57000</v>
      </c>
      <c r="AO632" s="186">
        <v>28400</v>
      </c>
      <c r="AP632" s="186">
        <v>22950</v>
      </c>
      <c r="AQ632" s="186">
        <v>97800</v>
      </c>
      <c r="AR632" s="186">
        <v>89900</v>
      </c>
      <c r="AS632" s="186">
        <v>422000</v>
      </c>
      <c r="AT632" s="186">
        <v>105000</v>
      </c>
      <c r="AU632" s="186">
        <v>85000</v>
      </c>
      <c r="AV632" s="186">
        <v>207500</v>
      </c>
      <c r="AW632" s="186">
        <v>64100</v>
      </c>
      <c r="AX632" s="186">
        <v>14100</v>
      </c>
      <c r="AY632" s="189">
        <v>188.5</v>
      </c>
      <c r="AZ632" s="189">
        <v>10491.4</v>
      </c>
      <c r="BA632" s="268">
        <v>12346.63</v>
      </c>
    </row>
    <row r="633" spans="1:53" x14ac:dyDescent="0.25">
      <c r="A633" s="275">
        <v>39702</v>
      </c>
      <c r="B633" s="186">
        <v>57900</v>
      </c>
      <c r="C633" s="186">
        <v>13300</v>
      </c>
      <c r="D633" s="186">
        <v>15600</v>
      </c>
      <c r="E633" s="186">
        <v>13250</v>
      </c>
      <c r="F633" s="186">
        <v>32050</v>
      </c>
      <c r="G633" s="186">
        <v>17500</v>
      </c>
      <c r="H633" s="186">
        <v>33750</v>
      </c>
      <c r="I633" s="186">
        <v>84000</v>
      </c>
      <c r="J633" s="186">
        <v>297500</v>
      </c>
      <c r="K633" s="186">
        <v>53600</v>
      </c>
      <c r="L633" s="186">
        <v>537000</v>
      </c>
      <c r="M633" s="186">
        <v>33800</v>
      </c>
      <c r="N633" s="186">
        <v>29400</v>
      </c>
      <c r="O633" s="186">
        <v>70900</v>
      </c>
      <c r="P633" s="186">
        <v>197000</v>
      </c>
      <c r="Q633" s="186">
        <v>561000</v>
      </c>
      <c r="R633" s="186">
        <v>47200</v>
      </c>
      <c r="S633" s="186">
        <v>45650</v>
      </c>
      <c r="T633" s="186">
        <v>241000</v>
      </c>
      <c r="U633" s="186">
        <v>14300</v>
      </c>
      <c r="V633" s="186">
        <v>21100</v>
      </c>
      <c r="W633" s="186">
        <v>36100</v>
      </c>
      <c r="X633" s="186">
        <v>20300</v>
      </c>
      <c r="Y633" s="186">
        <v>65000</v>
      </c>
      <c r="Z633" s="186">
        <v>30350</v>
      </c>
      <c r="AA633" s="186"/>
      <c r="AB633" s="186">
        <v>25600</v>
      </c>
      <c r="AC633" s="186">
        <v>38000</v>
      </c>
      <c r="AD633" s="186">
        <v>68000</v>
      </c>
      <c r="AE633" s="186">
        <v>86000</v>
      </c>
      <c r="AF633" s="186">
        <v>40600</v>
      </c>
      <c r="AG633" s="186">
        <v>35150</v>
      </c>
      <c r="AH633" s="186">
        <v>54100</v>
      </c>
      <c r="AI633" s="186">
        <v>69300</v>
      </c>
      <c r="AJ633" s="186">
        <v>96400</v>
      </c>
      <c r="AK633" s="186"/>
      <c r="AL633" s="186">
        <v>41950</v>
      </c>
      <c r="AM633" s="186">
        <v>91800</v>
      </c>
      <c r="AN633" s="186">
        <v>56000</v>
      </c>
      <c r="AO633" s="186">
        <v>28150</v>
      </c>
      <c r="AP633" s="186">
        <v>22000</v>
      </c>
      <c r="AQ633" s="186">
        <v>96300</v>
      </c>
      <c r="AR633" s="186">
        <v>88000</v>
      </c>
      <c r="AS633" s="186">
        <v>416500</v>
      </c>
      <c r="AT633" s="186">
        <v>105000</v>
      </c>
      <c r="AU633" s="186">
        <v>83500</v>
      </c>
      <c r="AV633" s="186">
        <v>201000</v>
      </c>
      <c r="AW633" s="186">
        <v>62800</v>
      </c>
      <c r="AX633" s="186">
        <v>13550</v>
      </c>
      <c r="AY633" s="189">
        <v>185.27</v>
      </c>
      <c r="AZ633" s="189">
        <v>10052.030000000001</v>
      </c>
      <c r="BA633" s="268">
        <v>12102.5</v>
      </c>
    </row>
    <row r="634" spans="1:53" x14ac:dyDescent="0.25">
      <c r="A634" s="275">
        <v>39703</v>
      </c>
      <c r="B634" s="186">
        <v>60100</v>
      </c>
      <c r="C634" s="186">
        <v>13050</v>
      </c>
      <c r="D634" s="186">
        <v>16100</v>
      </c>
      <c r="E634" s="186">
        <v>13700</v>
      </c>
      <c r="F634" s="186">
        <v>32600</v>
      </c>
      <c r="G634" s="186">
        <v>17700</v>
      </c>
      <c r="H634" s="186">
        <v>34700</v>
      </c>
      <c r="I634" s="186">
        <v>86400</v>
      </c>
      <c r="J634" s="186">
        <v>300000</v>
      </c>
      <c r="K634" s="186">
        <v>54900</v>
      </c>
      <c r="L634" s="186">
        <v>543000</v>
      </c>
      <c r="M634" s="186">
        <v>34850</v>
      </c>
      <c r="N634" s="186">
        <v>30150</v>
      </c>
      <c r="O634" s="186">
        <v>71400</v>
      </c>
      <c r="P634" s="186">
        <v>201500</v>
      </c>
      <c r="Q634" s="186">
        <v>569000</v>
      </c>
      <c r="R634" s="186">
        <v>48000</v>
      </c>
      <c r="S634" s="186">
        <v>45400</v>
      </c>
      <c r="T634" s="186">
        <v>250500</v>
      </c>
      <c r="U634" s="186">
        <v>15150</v>
      </c>
      <c r="V634" s="186">
        <v>21550</v>
      </c>
      <c r="W634" s="186">
        <v>36750</v>
      </c>
      <c r="X634" s="186">
        <v>20400</v>
      </c>
      <c r="Y634" s="186">
        <v>66000</v>
      </c>
      <c r="Z634" s="186">
        <v>30900</v>
      </c>
      <c r="AA634" s="186"/>
      <c r="AB634" s="186">
        <v>27500</v>
      </c>
      <c r="AC634" s="186">
        <v>41000</v>
      </c>
      <c r="AD634" s="186">
        <v>68600</v>
      </c>
      <c r="AE634" s="186">
        <v>86000</v>
      </c>
      <c r="AF634" s="186">
        <v>42450</v>
      </c>
      <c r="AG634" s="186">
        <v>37200</v>
      </c>
      <c r="AH634" s="186">
        <v>57000</v>
      </c>
      <c r="AI634" s="186">
        <v>70700</v>
      </c>
      <c r="AJ634" s="186">
        <v>100000</v>
      </c>
      <c r="AK634" s="186"/>
      <c r="AL634" s="186">
        <v>41900</v>
      </c>
      <c r="AM634" s="186">
        <v>91400</v>
      </c>
      <c r="AN634" s="186">
        <v>59000</v>
      </c>
      <c r="AO634" s="186">
        <v>28800</v>
      </c>
      <c r="AP634" s="186">
        <v>23250</v>
      </c>
      <c r="AQ634" s="186">
        <v>98400</v>
      </c>
      <c r="AR634" s="186">
        <v>91400</v>
      </c>
      <c r="AS634" s="186">
        <v>435500</v>
      </c>
      <c r="AT634" s="186">
        <v>105000</v>
      </c>
      <c r="AU634" s="186">
        <v>89500</v>
      </c>
      <c r="AV634" s="186">
        <v>207000</v>
      </c>
      <c r="AW634" s="186">
        <v>64900</v>
      </c>
      <c r="AX634" s="186">
        <v>13800</v>
      </c>
      <c r="AY634" s="189">
        <v>189.9</v>
      </c>
      <c r="AZ634" s="189">
        <v>9975</v>
      </c>
      <c r="BA634" s="268">
        <v>12214.76</v>
      </c>
    </row>
    <row r="635" spans="1:53" x14ac:dyDescent="0.25">
      <c r="A635" s="275">
        <v>39704</v>
      </c>
      <c r="B635" s="186">
        <v>60100</v>
      </c>
      <c r="C635" s="186">
        <v>13050</v>
      </c>
      <c r="D635" s="186">
        <v>16100</v>
      </c>
      <c r="E635" s="186">
        <v>13700</v>
      </c>
      <c r="F635" s="186">
        <v>32600</v>
      </c>
      <c r="G635" s="186">
        <v>17700</v>
      </c>
      <c r="H635" s="186">
        <v>34700</v>
      </c>
      <c r="I635" s="186">
        <v>86400</v>
      </c>
      <c r="J635" s="186">
        <v>300000</v>
      </c>
      <c r="K635" s="186">
        <v>54900</v>
      </c>
      <c r="L635" s="186">
        <v>543000</v>
      </c>
      <c r="M635" s="186">
        <v>34850</v>
      </c>
      <c r="N635" s="186">
        <v>30150</v>
      </c>
      <c r="O635" s="186">
        <v>71400</v>
      </c>
      <c r="P635" s="186">
        <v>201500</v>
      </c>
      <c r="Q635" s="186">
        <v>569000</v>
      </c>
      <c r="R635" s="186">
        <v>48000</v>
      </c>
      <c r="S635" s="186">
        <v>45400</v>
      </c>
      <c r="T635" s="186">
        <v>250500</v>
      </c>
      <c r="U635" s="186">
        <v>15150</v>
      </c>
      <c r="V635" s="186">
        <v>21550</v>
      </c>
      <c r="W635" s="186">
        <v>36750</v>
      </c>
      <c r="X635" s="186">
        <v>20400</v>
      </c>
      <c r="Y635" s="186">
        <v>66000</v>
      </c>
      <c r="Z635" s="186">
        <v>30900</v>
      </c>
      <c r="AA635" s="186"/>
      <c r="AB635" s="186">
        <v>27500</v>
      </c>
      <c r="AC635" s="186">
        <v>41000</v>
      </c>
      <c r="AD635" s="186">
        <v>68600</v>
      </c>
      <c r="AE635" s="186">
        <v>86000</v>
      </c>
      <c r="AF635" s="186">
        <v>42450</v>
      </c>
      <c r="AG635" s="186">
        <v>37200</v>
      </c>
      <c r="AH635" s="186">
        <v>57000</v>
      </c>
      <c r="AI635" s="186">
        <v>70700</v>
      </c>
      <c r="AJ635" s="186">
        <v>100000</v>
      </c>
      <c r="AK635" s="186"/>
      <c r="AL635" s="186">
        <v>41900</v>
      </c>
      <c r="AM635" s="186">
        <v>91400</v>
      </c>
      <c r="AN635" s="186">
        <v>59000</v>
      </c>
      <c r="AO635" s="186">
        <v>28800</v>
      </c>
      <c r="AP635" s="186">
        <v>23250</v>
      </c>
      <c r="AQ635" s="186">
        <v>98400</v>
      </c>
      <c r="AR635" s="186">
        <v>91400</v>
      </c>
      <c r="AS635" s="186">
        <v>435500</v>
      </c>
      <c r="AT635" s="186">
        <v>105000</v>
      </c>
      <c r="AU635" s="186">
        <v>89500</v>
      </c>
      <c r="AV635" s="186">
        <v>207000</v>
      </c>
      <c r="AW635" s="186">
        <v>64900</v>
      </c>
      <c r="AX635" s="186">
        <v>13800</v>
      </c>
      <c r="AY635" s="189">
        <v>189.9</v>
      </c>
      <c r="AZ635" s="189">
        <v>9975</v>
      </c>
      <c r="BA635" s="268">
        <v>12214.76</v>
      </c>
    </row>
    <row r="636" spans="1:53" x14ac:dyDescent="0.25">
      <c r="A636" s="275">
        <v>39705</v>
      </c>
      <c r="B636" s="186">
        <v>60100</v>
      </c>
      <c r="C636" s="186">
        <v>13050</v>
      </c>
      <c r="D636" s="186">
        <v>16100</v>
      </c>
      <c r="E636" s="186">
        <v>13700</v>
      </c>
      <c r="F636" s="186">
        <v>32600</v>
      </c>
      <c r="G636" s="186">
        <v>17700</v>
      </c>
      <c r="H636" s="186">
        <v>34700</v>
      </c>
      <c r="I636" s="186">
        <v>86400</v>
      </c>
      <c r="J636" s="186">
        <v>300000</v>
      </c>
      <c r="K636" s="186">
        <v>54900</v>
      </c>
      <c r="L636" s="186">
        <v>543000</v>
      </c>
      <c r="M636" s="186">
        <v>34850</v>
      </c>
      <c r="N636" s="186">
        <v>30150</v>
      </c>
      <c r="O636" s="186">
        <v>71400</v>
      </c>
      <c r="P636" s="186">
        <v>201500</v>
      </c>
      <c r="Q636" s="186">
        <v>569000</v>
      </c>
      <c r="R636" s="186">
        <v>48000</v>
      </c>
      <c r="S636" s="186">
        <v>45400</v>
      </c>
      <c r="T636" s="186">
        <v>250500</v>
      </c>
      <c r="U636" s="186">
        <v>15150</v>
      </c>
      <c r="V636" s="186">
        <v>21550</v>
      </c>
      <c r="W636" s="186">
        <v>36750</v>
      </c>
      <c r="X636" s="186">
        <v>20400</v>
      </c>
      <c r="Y636" s="186">
        <v>66000</v>
      </c>
      <c r="Z636" s="186">
        <v>30900</v>
      </c>
      <c r="AA636" s="186"/>
      <c r="AB636" s="186">
        <v>27500</v>
      </c>
      <c r="AC636" s="186">
        <v>41000</v>
      </c>
      <c r="AD636" s="186">
        <v>68600</v>
      </c>
      <c r="AE636" s="186">
        <v>86000</v>
      </c>
      <c r="AF636" s="186">
        <v>42450</v>
      </c>
      <c r="AG636" s="186">
        <v>37200</v>
      </c>
      <c r="AH636" s="186">
        <v>57000</v>
      </c>
      <c r="AI636" s="186">
        <v>70700</v>
      </c>
      <c r="AJ636" s="186">
        <v>100000</v>
      </c>
      <c r="AK636" s="186"/>
      <c r="AL636" s="186">
        <v>41900</v>
      </c>
      <c r="AM636" s="186">
        <v>91400</v>
      </c>
      <c r="AN636" s="186">
        <v>59000</v>
      </c>
      <c r="AO636" s="186">
        <v>28800</v>
      </c>
      <c r="AP636" s="186">
        <v>23250</v>
      </c>
      <c r="AQ636" s="186">
        <v>98400</v>
      </c>
      <c r="AR636" s="186">
        <v>91400</v>
      </c>
      <c r="AS636" s="186">
        <v>435500</v>
      </c>
      <c r="AT636" s="186">
        <v>105000</v>
      </c>
      <c r="AU636" s="186">
        <v>89500</v>
      </c>
      <c r="AV636" s="186">
        <v>207000</v>
      </c>
      <c r="AW636" s="186">
        <v>64900</v>
      </c>
      <c r="AX636" s="186">
        <v>13800</v>
      </c>
      <c r="AY636" s="189">
        <v>189.9</v>
      </c>
      <c r="AZ636" s="189">
        <v>9975</v>
      </c>
      <c r="BA636" s="268">
        <v>12214.76</v>
      </c>
    </row>
    <row r="637" spans="1:53" x14ac:dyDescent="0.25">
      <c r="A637" s="275">
        <v>39706</v>
      </c>
      <c r="B637" s="186">
        <v>60100</v>
      </c>
      <c r="C637" s="186">
        <v>13050</v>
      </c>
      <c r="D637" s="186">
        <v>16100</v>
      </c>
      <c r="E637" s="186">
        <v>13700</v>
      </c>
      <c r="F637" s="186">
        <v>32600</v>
      </c>
      <c r="G637" s="186">
        <v>17700</v>
      </c>
      <c r="H637" s="186">
        <v>34700</v>
      </c>
      <c r="I637" s="186">
        <v>86400</v>
      </c>
      <c r="J637" s="186">
        <v>300000</v>
      </c>
      <c r="K637" s="186">
        <v>54900</v>
      </c>
      <c r="L637" s="186">
        <v>543000</v>
      </c>
      <c r="M637" s="186">
        <v>34850</v>
      </c>
      <c r="N637" s="186">
        <v>30150</v>
      </c>
      <c r="O637" s="186">
        <v>71400</v>
      </c>
      <c r="P637" s="186">
        <v>201500</v>
      </c>
      <c r="Q637" s="186">
        <v>569000</v>
      </c>
      <c r="R637" s="186">
        <v>48000</v>
      </c>
      <c r="S637" s="186">
        <v>45400</v>
      </c>
      <c r="T637" s="186">
        <v>250500</v>
      </c>
      <c r="U637" s="186">
        <v>15150</v>
      </c>
      <c r="V637" s="186">
        <v>21550</v>
      </c>
      <c r="W637" s="186">
        <v>36750</v>
      </c>
      <c r="X637" s="186">
        <v>20400</v>
      </c>
      <c r="Y637" s="186">
        <v>66000</v>
      </c>
      <c r="Z637" s="186">
        <v>30900</v>
      </c>
      <c r="AA637" s="186"/>
      <c r="AB637" s="186">
        <v>27500</v>
      </c>
      <c r="AC637" s="186">
        <v>41000</v>
      </c>
      <c r="AD637" s="186">
        <v>68600</v>
      </c>
      <c r="AE637" s="186">
        <v>86000</v>
      </c>
      <c r="AF637" s="186">
        <v>42450</v>
      </c>
      <c r="AG637" s="186">
        <v>37200</v>
      </c>
      <c r="AH637" s="186">
        <v>57000</v>
      </c>
      <c r="AI637" s="186">
        <v>70700</v>
      </c>
      <c r="AJ637" s="186">
        <v>100000</v>
      </c>
      <c r="AK637" s="186"/>
      <c r="AL637" s="186">
        <v>41900</v>
      </c>
      <c r="AM637" s="186">
        <v>91400</v>
      </c>
      <c r="AN637" s="186">
        <v>59000</v>
      </c>
      <c r="AO637" s="186">
        <v>28800</v>
      </c>
      <c r="AP637" s="186">
        <v>23250</v>
      </c>
      <c r="AQ637" s="186">
        <v>98400</v>
      </c>
      <c r="AR637" s="186">
        <v>91400</v>
      </c>
      <c r="AS637" s="186">
        <v>435500</v>
      </c>
      <c r="AT637" s="186">
        <v>105000</v>
      </c>
      <c r="AU637" s="186">
        <v>89500</v>
      </c>
      <c r="AV637" s="186">
        <v>207000</v>
      </c>
      <c r="AW637" s="186">
        <v>64900</v>
      </c>
      <c r="AX637" s="186">
        <v>13800</v>
      </c>
      <c r="AY637" s="189">
        <v>189.9</v>
      </c>
      <c r="AZ637" s="189">
        <v>9975</v>
      </c>
      <c r="BA637" s="268">
        <v>12214.76</v>
      </c>
    </row>
    <row r="638" spans="1:53" x14ac:dyDescent="0.25">
      <c r="A638" s="275">
        <v>39707</v>
      </c>
      <c r="B638" s="186">
        <v>55300</v>
      </c>
      <c r="C638" s="186">
        <v>12050</v>
      </c>
      <c r="D638" s="186">
        <v>15300</v>
      </c>
      <c r="E638" s="186">
        <v>12300</v>
      </c>
      <c r="F638" s="186">
        <v>29000</v>
      </c>
      <c r="G638" s="186">
        <v>15050</v>
      </c>
      <c r="H638" s="186">
        <v>31650</v>
      </c>
      <c r="I638" s="186">
        <v>80000</v>
      </c>
      <c r="J638" s="186">
        <v>287000</v>
      </c>
      <c r="K638" s="186">
        <v>51700</v>
      </c>
      <c r="L638" s="186">
        <v>525000</v>
      </c>
      <c r="M638" s="186">
        <v>32200</v>
      </c>
      <c r="N638" s="186">
        <v>27750</v>
      </c>
      <c r="O638" s="186">
        <v>64400</v>
      </c>
      <c r="P638" s="186">
        <v>197000</v>
      </c>
      <c r="Q638" s="186">
        <v>561000</v>
      </c>
      <c r="R638" s="186">
        <v>45650</v>
      </c>
      <c r="S638" s="186">
        <v>43200</v>
      </c>
      <c r="T638" s="186">
        <v>226500</v>
      </c>
      <c r="U638" s="186">
        <v>13050</v>
      </c>
      <c r="V638" s="186">
        <v>19700</v>
      </c>
      <c r="W638" s="186">
        <v>36050</v>
      </c>
      <c r="X638" s="186">
        <v>18100</v>
      </c>
      <c r="Y638" s="186">
        <v>62700</v>
      </c>
      <c r="Z638" s="186">
        <v>30100</v>
      </c>
      <c r="AA638" s="186"/>
      <c r="AB638" s="186">
        <v>24500</v>
      </c>
      <c r="AC638" s="186">
        <v>36450</v>
      </c>
      <c r="AD638" s="186">
        <v>63800</v>
      </c>
      <c r="AE638" s="186">
        <v>85300</v>
      </c>
      <c r="AF638" s="186">
        <v>39500</v>
      </c>
      <c r="AG638" s="186">
        <v>36650</v>
      </c>
      <c r="AH638" s="186">
        <v>52500</v>
      </c>
      <c r="AI638" s="186">
        <v>65700</v>
      </c>
      <c r="AJ638" s="186">
        <v>87500</v>
      </c>
      <c r="AK638" s="186"/>
      <c r="AL638" s="186">
        <v>41850</v>
      </c>
      <c r="AM638" s="186">
        <v>93100</v>
      </c>
      <c r="AN638" s="186">
        <v>54100</v>
      </c>
      <c r="AO638" s="186">
        <v>26000</v>
      </c>
      <c r="AP638" s="186">
        <v>22000</v>
      </c>
      <c r="AQ638" s="186">
        <v>89400</v>
      </c>
      <c r="AR638" s="186">
        <v>84600</v>
      </c>
      <c r="AS638" s="186">
        <v>410000</v>
      </c>
      <c r="AT638" s="186">
        <v>91300</v>
      </c>
      <c r="AU638" s="186">
        <v>86000</v>
      </c>
      <c r="AV638" s="186">
        <v>205000</v>
      </c>
      <c r="AW638" s="186">
        <v>62500</v>
      </c>
      <c r="AX638" s="186">
        <v>13200</v>
      </c>
      <c r="AY638" s="189">
        <v>179</v>
      </c>
      <c r="AZ638" s="189">
        <v>9236.58</v>
      </c>
      <c r="BA638" s="268">
        <v>11609.72</v>
      </c>
    </row>
    <row r="639" spans="1:53" x14ac:dyDescent="0.25">
      <c r="A639" s="275">
        <v>39708</v>
      </c>
      <c r="B639" s="186">
        <v>56200</v>
      </c>
      <c r="C639" s="186">
        <v>13100</v>
      </c>
      <c r="D639" s="186">
        <v>15500</v>
      </c>
      <c r="E639" s="186">
        <v>13200</v>
      </c>
      <c r="F639" s="186">
        <v>31000</v>
      </c>
      <c r="G639" s="186">
        <v>15700</v>
      </c>
      <c r="H639" s="186">
        <v>32850</v>
      </c>
      <c r="I639" s="186">
        <v>82500</v>
      </c>
      <c r="J639" s="186">
        <v>288000</v>
      </c>
      <c r="K639" s="186">
        <v>53500</v>
      </c>
      <c r="L639" s="186">
        <v>525000</v>
      </c>
      <c r="M639" s="186">
        <v>35000</v>
      </c>
      <c r="N639" s="186">
        <v>29250</v>
      </c>
      <c r="O639" s="186">
        <v>68600</v>
      </c>
      <c r="P639" s="186">
        <v>195000</v>
      </c>
      <c r="Q639" s="186">
        <v>571000</v>
      </c>
      <c r="R639" s="186">
        <v>45650</v>
      </c>
      <c r="S639" s="186">
        <v>44700</v>
      </c>
      <c r="T639" s="186">
        <v>250000</v>
      </c>
      <c r="U639" s="186">
        <v>13250</v>
      </c>
      <c r="V639" s="186">
        <v>20150</v>
      </c>
      <c r="W639" s="186">
        <v>35850</v>
      </c>
      <c r="X639" s="186">
        <v>19900</v>
      </c>
      <c r="Y639" s="186">
        <v>61900</v>
      </c>
      <c r="Z639" s="186">
        <v>30450</v>
      </c>
      <c r="AA639" s="186"/>
      <c r="AB639" s="186">
        <v>26450</v>
      </c>
      <c r="AC639" s="186">
        <v>38400</v>
      </c>
      <c r="AD639" s="186">
        <v>65700</v>
      </c>
      <c r="AE639" s="186">
        <v>84200</v>
      </c>
      <c r="AF639" s="186">
        <v>42500</v>
      </c>
      <c r="AG639" s="186">
        <v>36800</v>
      </c>
      <c r="AH639" s="186">
        <v>55200</v>
      </c>
      <c r="AI639" s="186">
        <v>68300</v>
      </c>
      <c r="AJ639" s="186">
        <v>92600</v>
      </c>
      <c r="AK639" s="186"/>
      <c r="AL639" s="186">
        <v>42000</v>
      </c>
      <c r="AM639" s="186">
        <v>92000</v>
      </c>
      <c r="AN639" s="186">
        <v>56000</v>
      </c>
      <c r="AO639" s="186">
        <v>27300</v>
      </c>
      <c r="AP639" s="186">
        <v>23200</v>
      </c>
      <c r="AQ639" s="186">
        <v>94600</v>
      </c>
      <c r="AR639" s="186">
        <v>88200</v>
      </c>
      <c r="AS639" s="186">
        <v>423000</v>
      </c>
      <c r="AT639" s="186">
        <v>99700</v>
      </c>
      <c r="AU639" s="186">
        <v>88400</v>
      </c>
      <c r="AV639" s="186">
        <v>203500</v>
      </c>
      <c r="AW639" s="186">
        <v>63900</v>
      </c>
      <c r="AX639" s="186">
        <v>13050</v>
      </c>
      <c r="AY639" s="189">
        <v>183.54</v>
      </c>
      <c r="AZ639" s="189">
        <v>8665.15</v>
      </c>
      <c r="BA639" s="268">
        <v>11749.79</v>
      </c>
    </row>
    <row r="640" spans="1:53" x14ac:dyDescent="0.25">
      <c r="A640" s="275">
        <v>39709</v>
      </c>
      <c r="B640" s="186">
        <v>52200</v>
      </c>
      <c r="C640" s="186">
        <v>12550</v>
      </c>
      <c r="D640" s="186">
        <v>15000</v>
      </c>
      <c r="E640" s="186">
        <v>13050</v>
      </c>
      <c r="F640" s="186">
        <v>29800</v>
      </c>
      <c r="G640" s="186">
        <v>14900</v>
      </c>
      <c r="H640" s="186">
        <v>31000</v>
      </c>
      <c r="I640" s="186">
        <v>81500</v>
      </c>
      <c r="J640" s="186">
        <v>283000</v>
      </c>
      <c r="K640" s="186">
        <v>53600</v>
      </c>
      <c r="L640" s="186">
        <v>517000</v>
      </c>
      <c r="M640" s="186">
        <v>35800</v>
      </c>
      <c r="N640" s="186">
        <v>28950</v>
      </c>
      <c r="O640" s="186">
        <v>68700</v>
      </c>
      <c r="P640" s="186">
        <v>188000</v>
      </c>
      <c r="Q640" s="186">
        <v>543000</v>
      </c>
      <c r="R640" s="186">
        <v>42800</v>
      </c>
      <c r="S640" s="186">
        <v>43650</v>
      </c>
      <c r="T640" s="186">
        <v>247000</v>
      </c>
      <c r="U640" s="186">
        <v>11950</v>
      </c>
      <c r="V640" s="186">
        <v>19300</v>
      </c>
      <c r="W640" s="186">
        <v>30850</v>
      </c>
      <c r="X640" s="186">
        <v>18550</v>
      </c>
      <c r="Y640" s="186">
        <v>63500</v>
      </c>
      <c r="Z640" s="186">
        <v>29050</v>
      </c>
      <c r="AA640" s="186"/>
      <c r="AB640" s="186">
        <v>26100</v>
      </c>
      <c r="AC640" s="186">
        <v>37700</v>
      </c>
      <c r="AD640" s="186">
        <v>66000</v>
      </c>
      <c r="AE640" s="186">
        <v>81200</v>
      </c>
      <c r="AF640" s="186">
        <v>41150</v>
      </c>
      <c r="AG640" s="186">
        <v>37150</v>
      </c>
      <c r="AH640" s="186">
        <v>56100</v>
      </c>
      <c r="AI640" s="186">
        <v>67000</v>
      </c>
      <c r="AJ640" s="186">
        <v>94000</v>
      </c>
      <c r="AK640" s="186"/>
      <c r="AL640" s="186">
        <v>41100</v>
      </c>
      <c r="AM640" s="186">
        <v>91700</v>
      </c>
      <c r="AN640" s="186">
        <v>55300</v>
      </c>
      <c r="AO640" s="186">
        <v>27400</v>
      </c>
      <c r="AP640" s="186">
        <v>23100</v>
      </c>
      <c r="AQ640" s="186">
        <v>95100</v>
      </c>
      <c r="AR640" s="186">
        <v>89900</v>
      </c>
      <c r="AS640" s="186">
        <v>418000</v>
      </c>
      <c r="AT640" s="186">
        <v>98600</v>
      </c>
      <c r="AU640" s="186">
        <v>88000</v>
      </c>
      <c r="AV640" s="186">
        <v>202000</v>
      </c>
      <c r="AW640" s="186">
        <v>63300</v>
      </c>
      <c r="AX640" s="186">
        <v>12650</v>
      </c>
      <c r="AY640" s="189">
        <v>179.25</v>
      </c>
      <c r="AZ640" s="189">
        <v>8633.73</v>
      </c>
      <c r="BA640" s="268">
        <v>11489.3</v>
      </c>
    </row>
    <row r="641" spans="1:53" x14ac:dyDescent="0.25">
      <c r="A641" s="275">
        <v>39710</v>
      </c>
      <c r="B641" s="186">
        <v>55900</v>
      </c>
      <c r="C641" s="186">
        <v>13500</v>
      </c>
      <c r="D641" s="186">
        <v>15250</v>
      </c>
      <c r="E641" s="186">
        <v>13600</v>
      </c>
      <c r="F641" s="186">
        <v>30200</v>
      </c>
      <c r="G641" s="186">
        <v>15650</v>
      </c>
      <c r="H641" s="186">
        <v>34150</v>
      </c>
      <c r="I641" s="186">
        <v>87800</v>
      </c>
      <c r="J641" s="186">
        <v>285000</v>
      </c>
      <c r="K641" s="186">
        <v>55500</v>
      </c>
      <c r="L641" s="186">
        <v>558000</v>
      </c>
      <c r="M641" s="186">
        <v>37500</v>
      </c>
      <c r="N641" s="186">
        <v>32050</v>
      </c>
      <c r="O641" s="186">
        <v>71300</v>
      </c>
      <c r="P641" s="186">
        <v>195500</v>
      </c>
      <c r="Q641" s="186">
        <v>545000</v>
      </c>
      <c r="R641" s="186">
        <v>43500</v>
      </c>
      <c r="S641" s="186">
        <v>45550</v>
      </c>
      <c r="T641" s="186">
        <v>271500</v>
      </c>
      <c r="U641" s="186">
        <v>11700</v>
      </c>
      <c r="V641" s="186">
        <v>18900</v>
      </c>
      <c r="W641" s="186">
        <v>29400</v>
      </c>
      <c r="X641" s="186">
        <v>20050</v>
      </c>
      <c r="Y641" s="186">
        <v>64600</v>
      </c>
      <c r="Z641" s="186">
        <v>30500</v>
      </c>
      <c r="AA641" s="186"/>
      <c r="AB641" s="186">
        <v>29000</v>
      </c>
      <c r="AC641" s="186">
        <v>40000</v>
      </c>
      <c r="AD641" s="186">
        <v>67900</v>
      </c>
      <c r="AE641" s="186">
        <v>84900</v>
      </c>
      <c r="AF641" s="186">
        <v>44700</v>
      </c>
      <c r="AG641" s="186">
        <v>39000</v>
      </c>
      <c r="AH641" s="186">
        <v>60700</v>
      </c>
      <c r="AI641" s="186">
        <v>70000</v>
      </c>
      <c r="AJ641" s="186">
        <v>100500</v>
      </c>
      <c r="AK641" s="186"/>
      <c r="AL641" s="186">
        <v>42200</v>
      </c>
      <c r="AM641" s="186">
        <v>90000</v>
      </c>
      <c r="AN641" s="186">
        <v>58000</v>
      </c>
      <c r="AO641" s="186">
        <v>29450</v>
      </c>
      <c r="AP641" s="186">
        <v>23600</v>
      </c>
      <c r="AQ641" s="186">
        <v>106000</v>
      </c>
      <c r="AR641" s="186">
        <v>93000</v>
      </c>
      <c r="AS641" s="186">
        <v>454500</v>
      </c>
      <c r="AT641" s="186">
        <v>113000</v>
      </c>
      <c r="AU641" s="186">
        <v>93900</v>
      </c>
      <c r="AV641" s="186">
        <v>204000</v>
      </c>
      <c r="AW641" s="186">
        <v>65700</v>
      </c>
      <c r="AX641" s="186">
        <v>11350</v>
      </c>
      <c r="AY641" s="189">
        <v>188.31</v>
      </c>
      <c r="AZ641" s="189">
        <v>9974.67</v>
      </c>
      <c r="BA641" s="268">
        <v>11920.86</v>
      </c>
    </row>
    <row r="642" spans="1:53" x14ac:dyDescent="0.25">
      <c r="A642" s="275">
        <v>39711</v>
      </c>
      <c r="B642" s="186">
        <v>55900</v>
      </c>
      <c r="C642" s="186">
        <v>13500</v>
      </c>
      <c r="D642" s="186">
        <v>15250</v>
      </c>
      <c r="E642" s="186">
        <v>13600</v>
      </c>
      <c r="F642" s="186">
        <v>30200</v>
      </c>
      <c r="G642" s="186">
        <v>15650</v>
      </c>
      <c r="H642" s="186">
        <v>34150</v>
      </c>
      <c r="I642" s="186">
        <v>87800</v>
      </c>
      <c r="J642" s="186">
        <v>285000</v>
      </c>
      <c r="K642" s="186">
        <v>55500</v>
      </c>
      <c r="L642" s="186">
        <v>558000</v>
      </c>
      <c r="M642" s="186">
        <v>37500</v>
      </c>
      <c r="N642" s="186">
        <v>32050</v>
      </c>
      <c r="O642" s="186">
        <v>71300</v>
      </c>
      <c r="P642" s="186">
        <v>195500</v>
      </c>
      <c r="Q642" s="186">
        <v>545000</v>
      </c>
      <c r="R642" s="186">
        <v>43500</v>
      </c>
      <c r="S642" s="186">
        <v>45550</v>
      </c>
      <c r="T642" s="186">
        <v>271500</v>
      </c>
      <c r="U642" s="186">
        <v>11700</v>
      </c>
      <c r="V642" s="186">
        <v>18900</v>
      </c>
      <c r="W642" s="186">
        <v>29400</v>
      </c>
      <c r="X642" s="186">
        <v>20050</v>
      </c>
      <c r="Y642" s="186">
        <v>64600</v>
      </c>
      <c r="Z642" s="186">
        <v>30500</v>
      </c>
      <c r="AA642" s="186"/>
      <c r="AB642" s="186">
        <v>29000</v>
      </c>
      <c r="AC642" s="186">
        <v>40000</v>
      </c>
      <c r="AD642" s="186">
        <v>67900</v>
      </c>
      <c r="AE642" s="186">
        <v>84900</v>
      </c>
      <c r="AF642" s="186">
        <v>44700</v>
      </c>
      <c r="AG642" s="186">
        <v>39000</v>
      </c>
      <c r="AH642" s="186">
        <v>60700</v>
      </c>
      <c r="AI642" s="186">
        <v>70000</v>
      </c>
      <c r="AJ642" s="186">
        <v>100500</v>
      </c>
      <c r="AK642" s="186"/>
      <c r="AL642" s="186">
        <v>42200</v>
      </c>
      <c r="AM642" s="186">
        <v>90000</v>
      </c>
      <c r="AN642" s="186">
        <v>58000</v>
      </c>
      <c r="AO642" s="186">
        <v>29450</v>
      </c>
      <c r="AP642" s="186">
        <v>23600</v>
      </c>
      <c r="AQ642" s="186">
        <v>106000</v>
      </c>
      <c r="AR642" s="186">
        <v>93000</v>
      </c>
      <c r="AS642" s="186">
        <v>454500</v>
      </c>
      <c r="AT642" s="186">
        <v>113000</v>
      </c>
      <c r="AU642" s="186">
        <v>93900</v>
      </c>
      <c r="AV642" s="186">
        <v>204000</v>
      </c>
      <c r="AW642" s="186">
        <v>65700</v>
      </c>
      <c r="AX642" s="186">
        <v>11350</v>
      </c>
      <c r="AY642" s="189">
        <v>188.31</v>
      </c>
      <c r="AZ642" s="189">
        <v>9974.67</v>
      </c>
      <c r="BA642" s="268">
        <v>11920.86</v>
      </c>
    </row>
    <row r="643" spans="1:53" x14ac:dyDescent="0.25">
      <c r="A643" s="275">
        <v>39712</v>
      </c>
      <c r="B643" s="186">
        <v>55900</v>
      </c>
      <c r="C643" s="186">
        <v>13500</v>
      </c>
      <c r="D643" s="186">
        <v>15250</v>
      </c>
      <c r="E643" s="186">
        <v>13600</v>
      </c>
      <c r="F643" s="186">
        <v>30200</v>
      </c>
      <c r="G643" s="186">
        <v>15650</v>
      </c>
      <c r="H643" s="186">
        <v>34150</v>
      </c>
      <c r="I643" s="186">
        <v>87800</v>
      </c>
      <c r="J643" s="186">
        <v>285000</v>
      </c>
      <c r="K643" s="186">
        <v>55500</v>
      </c>
      <c r="L643" s="186">
        <v>558000</v>
      </c>
      <c r="M643" s="186">
        <v>37500</v>
      </c>
      <c r="N643" s="186">
        <v>32050</v>
      </c>
      <c r="O643" s="186">
        <v>71300</v>
      </c>
      <c r="P643" s="186">
        <v>195500</v>
      </c>
      <c r="Q643" s="186">
        <v>545000</v>
      </c>
      <c r="R643" s="186">
        <v>43500</v>
      </c>
      <c r="S643" s="186">
        <v>45550</v>
      </c>
      <c r="T643" s="186">
        <v>271500</v>
      </c>
      <c r="U643" s="186">
        <v>11700</v>
      </c>
      <c r="V643" s="186">
        <v>18900</v>
      </c>
      <c r="W643" s="186">
        <v>29400</v>
      </c>
      <c r="X643" s="186">
        <v>20050</v>
      </c>
      <c r="Y643" s="186">
        <v>64600</v>
      </c>
      <c r="Z643" s="186">
        <v>30500</v>
      </c>
      <c r="AA643" s="186"/>
      <c r="AB643" s="186">
        <v>29000</v>
      </c>
      <c r="AC643" s="186">
        <v>40000</v>
      </c>
      <c r="AD643" s="186">
        <v>67900</v>
      </c>
      <c r="AE643" s="186">
        <v>84900</v>
      </c>
      <c r="AF643" s="186">
        <v>44700</v>
      </c>
      <c r="AG643" s="186">
        <v>39000</v>
      </c>
      <c r="AH643" s="186">
        <v>60700</v>
      </c>
      <c r="AI643" s="186">
        <v>70000</v>
      </c>
      <c r="AJ643" s="186">
        <v>100500</v>
      </c>
      <c r="AK643" s="186"/>
      <c r="AL643" s="186">
        <v>42200</v>
      </c>
      <c r="AM643" s="186">
        <v>90000</v>
      </c>
      <c r="AN643" s="186">
        <v>58000</v>
      </c>
      <c r="AO643" s="186">
        <v>29450</v>
      </c>
      <c r="AP643" s="186">
        <v>23600</v>
      </c>
      <c r="AQ643" s="186">
        <v>106000</v>
      </c>
      <c r="AR643" s="186">
        <v>93000</v>
      </c>
      <c r="AS643" s="186">
        <v>454500</v>
      </c>
      <c r="AT643" s="186">
        <v>113000</v>
      </c>
      <c r="AU643" s="186">
        <v>93900</v>
      </c>
      <c r="AV643" s="186">
        <v>204000</v>
      </c>
      <c r="AW643" s="186">
        <v>65700</v>
      </c>
      <c r="AX643" s="186">
        <v>11350</v>
      </c>
      <c r="AY643" s="189">
        <v>188.31</v>
      </c>
      <c r="AZ643" s="189">
        <v>9974.67</v>
      </c>
      <c r="BA643" s="268">
        <v>11920.86</v>
      </c>
    </row>
    <row r="644" spans="1:53" x14ac:dyDescent="0.25">
      <c r="A644" s="275">
        <v>39713</v>
      </c>
      <c r="B644" s="186">
        <v>58500</v>
      </c>
      <c r="C644" s="186">
        <v>13700</v>
      </c>
      <c r="D644" s="186">
        <v>15500</v>
      </c>
      <c r="E644" s="186">
        <v>13600</v>
      </c>
      <c r="F644" s="186">
        <v>30000</v>
      </c>
      <c r="G644" s="186">
        <v>15250</v>
      </c>
      <c r="H644" s="186">
        <v>32450</v>
      </c>
      <c r="I644" s="186">
        <v>88100</v>
      </c>
      <c r="J644" s="186">
        <v>284000</v>
      </c>
      <c r="K644" s="186">
        <v>55500</v>
      </c>
      <c r="L644" s="186">
        <v>558000</v>
      </c>
      <c r="M644" s="186">
        <v>37600</v>
      </c>
      <c r="N644" s="186">
        <v>31500</v>
      </c>
      <c r="O644" s="186">
        <v>71400</v>
      </c>
      <c r="P644" s="186">
        <v>199500</v>
      </c>
      <c r="Q644" s="186">
        <v>526000</v>
      </c>
      <c r="R644" s="186">
        <v>44450</v>
      </c>
      <c r="S644" s="186">
        <v>45500</v>
      </c>
      <c r="T644" s="186">
        <v>272000</v>
      </c>
      <c r="U644" s="186">
        <v>12300</v>
      </c>
      <c r="V644" s="186">
        <v>19000</v>
      </c>
      <c r="W644" s="186">
        <v>30000</v>
      </c>
      <c r="X644" s="186">
        <v>19500</v>
      </c>
      <c r="Y644" s="186">
        <v>67500</v>
      </c>
      <c r="Z644" s="186">
        <v>30800</v>
      </c>
      <c r="AA644" s="186"/>
      <c r="AB644" s="186">
        <v>29000</v>
      </c>
      <c r="AC644" s="186">
        <v>39850</v>
      </c>
      <c r="AD644" s="186">
        <v>71000</v>
      </c>
      <c r="AE644" s="186">
        <v>87000</v>
      </c>
      <c r="AF644" s="186">
        <v>46700</v>
      </c>
      <c r="AG644" s="186">
        <v>39450</v>
      </c>
      <c r="AH644" s="186">
        <v>60600</v>
      </c>
      <c r="AI644" s="186">
        <v>71700</v>
      </c>
      <c r="AJ644" s="186">
        <v>106500</v>
      </c>
      <c r="AK644" s="186"/>
      <c r="AL644" s="186">
        <v>40500</v>
      </c>
      <c r="AM644" s="186">
        <v>87500</v>
      </c>
      <c r="AN644" s="186">
        <v>58500</v>
      </c>
      <c r="AO644" s="186">
        <v>29300</v>
      </c>
      <c r="AP644" s="186">
        <v>23800</v>
      </c>
      <c r="AQ644" s="186">
        <v>105500</v>
      </c>
      <c r="AR644" s="186">
        <v>94200</v>
      </c>
      <c r="AS644" s="186">
        <v>466000</v>
      </c>
      <c r="AT644" s="186">
        <v>111000</v>
      </c>
      <c r="AU644" s="186">
        <v>95900</v>
      </c>
      <c r="AV644" s="186">
        <v>201500</v>
      </c>
      <c r="AW644" s="186">
        <v>67000</v>
      </c>
      <c r="AX644" s="186">
        <v>10900</v>
      </c>
      <c r="AY644" s="189">
        <v>189.16</v>
      </c>
      <c r="AZ644" s="189">
        <v>10227.379999999999</v>
      </c>
      <c r="BA644" s="268">
        <v>12090.59</v>
      </c>
    </row>
    <row r="645" spans="1:53" x14ac:dyDescent="0.25">
      <c r="A645" s="275">
        <v>39714</v>
      </c>
      <c r="B645" s="186">
        <v>57700</v>
      </c>
      <c r="C645" s="186">
        <v>13750</v>
      </c>
      <c r="D645" s="186">
        <v>15500</v>
      </c>
      <c r="E645" s="186">
        <v>14250</v>
      </c>
      <c r="F645" s="186">
        <v>30250</v>
      </c>
      <c r="G645" s="186">
        <v>16150</v>
      </c>
      <c r="H645" s="186">
        <v>32450</v>
      </c>
      <c r="I645" s="186">
        <v>90000</v>
      </c>
      <c r="J645" s="186">
        <v>282500</v>
      </c>
      <c r="K645" s="186">
        <v>56000</v>
      </c>
      <c r="L645" s="186">
        <v>560000</v>
      </c>
      <c r="M645" s="186">
        <v>38200</v>
      </c>
      <c r="N645" s="186">
        <v>32600</v>
      </c>
      <c r="O645" s="186">
        <v>75000</v>
      </c>
      <c r="P645" s="186">
        <v>201000</v>
      </c>
      <c r="Q645" s="186">
        <v>524000</v>
      </c>
      <c r="R645" s="186">
        <v>44700</v>
      </c>
      <c r="S645" s="186">
        <v>45000</v>
      </c>
      <c r="T645" s="186">
        <v>274000</v>
      </c>
      <c r="U645" s="186">
        <v>13150</v>
      </c>
      <c r="V645" s="186">
        <v>19400</v>
      </c>
      <c r="W645" s="186">
        <v>32100</v>
      </c>
      <c r="X645" s="186">
        <v>20000</v>
      </c>
      <c r="Y645" s="186">
        <v>68300</v>
      </c>
      <c r="Z645" s="186">
        <v>31600</v>
      </c>
      <c r="AA645" s="186"/>
      <c r="AB645" s="186">
        <v>29700</v>
      </c>
      <c r="AC645" s="186">
        <v>41500</v>
      </c>
      <c r="AD645" s="186">
        <v>71200</v>
      </c>
      <c r="AE645" s="186">
        <v>89700</v>
      </c>
      <c r="AF645" s="186">
        <v>46200</v>
      </c>
      <c r="AG645" s="186">
        <v>39350</v>
      </c>
      <c r="AH645" s="186">
        <v>61300</v>
      </c>
      <c r="AI645" s="186">
        <v>73500</v>
      </c>
      <c r="AJ645" s="186">
        <v>104000</v>
      </c>
      <c r="AK645" s="186"/>
      <c r="AL645" s="186">
        <v>40200</v>
      </c>
      <c r="AM645" s="186">
        <v>86600</v>
      </c>
      <c r="AN645" s="186">
        <v>59400</v>
      </c>
      <c r="AO645" s="186">
        <v>30000</v>
      </c>
      <c r="AP645" s="186">
        <v>23750</v>
      </c>
      <c r="AQ645" s="186">
        <v>106500</v>
      </c>
      <c r="AR645" s="186">
        <v>96700</v>
      </c>
      <c r="AS645" s="186">
        <v>472500</v>
      </c>
      <c r="AT645" s="186">
        <v>112000</v>
      </c>
      <c r="AU645" s="186">
        <v>98000</v>
      </c>
      <c r="AV645" s="186">
        <v>201000</v>
      </c>
      <c r="AW645" s="186">
        <v>67800</v>
      </c>
      <c r="AX645" s="186">
        <v>11500</v>
      </c>
      <c r="AY645" s="189">
        <v>191.58</v>
      </c>
      <c r="AZ645" s="189">
        <v>9704.5</v>
      </c>
      <c r="BA645" s="268">
        <v>12090.59</v>
      </c>
    </row>
    <row r="646" spans="1:53" x14ac:dyDescent="0.25">
      <c r="A646" s="275">
        <v>39715</v>
      </c>
      <c r="B646" s="186">
        <v>54500</v>
      </c>
      <c r="C646" s="186">
        <v>14300</v>
      </c>
      <c r="D646" s="186">
        <v>15650</v>
      </c>
      <c r="E646" s="186">
        <v>15000</v>
      </c>
      <c r="F646" s="186">
        <v>30800</v>
      </c>
      <c r="G646" s="186">
        <v>16850</v>
      </c>
      <c r="H646" s="186">
        <v>33400</v>
      </c>
      <c r="I646" s="186">
        <v>94300</v>
      </c>
      <c r="J646" s="186">
        <v>279500</v>
      </c>
      <c r="K646" s="186">
        <v>56500</v>
      </c>
      <c r="L646" s="186">
        <v>564000</v>
      </c>
      <c r="M646" s="186">
        <v>38700</v>
      </c>
      <c r="N646" s="186">
        <v>33100</v>
      </c>
      <c r="O646" s="186">
        <v>75400</v>
      </c>
      <c r="P646" s="186">
        <v>203500</v>
      </c>
      <c r="Q646" s="186">
        <v>539000</v>
      </c>
      <c r="R646" s="186">
        <v>44300</v>
      </c>
      <c r="S646" s="186">
        <v>44200</v>
      </c>
      <c r="T646" s="186">
        <v>279000</v>
      </c>
      <c r="U646" s="186">
        <v>13200</v>
      </c>
      <c r="V646" s="186">
        <v>19800</v>
      </c>
      <c r="W646" s="186">
        <v>32000</v>
      </c>
      <c r="X646" s="186">
        <v>20300</v>
      </c>
      <c r="Y646" s="186">
        <v>68500</v>
      </c>
      <c r="Z646" s="186">
        <v>31250</v>
      </c>
      <c r="AA646" s="186"/>
      <c r="AB646" s="186">
        <v>30300</v>
      </c>
      <c r="AC646" s="186">
        <v>43300</v>
      </c>
      <c r="AD646" s="186">
        <v>70600</v>
      </c>
      <c r="AE646" s="186">
        <v>91000</v>
      </c>
      <c r="AF646" s="186">
        <v>46600</v>
      </c>
      <c r="AG646" s="186">
        <v>40400</v>
      </c>
      <c r="AH646" s="186">
        <v>61300</v>
      </c>
      <c r="AI646" s="186">
        <v>73800</v>
      </c>
      <c r="AJ646" s="186">
        <v>106000</v>
      </c>
      <c r="AK646" s="186"/>
      <c r="AL646" s="186">
        <v>40500</v>
      </c>
      <c r="AM646" s="186">
        <v>89100</v>
      </c>
      <c r="AN646" s="186">
        <v>61200</v>
      </c>
      <c r="AO646" s="186">
        <v>29900</v>
      </c>
      <c r="AP646" s="186">
        <v>23600</v>
      </c>
      <c r="AQ646" s="186">
        <v>109000</v>
      </c>
      <c r="AR646" s="186">
        <v>97400</v>
      </c>
      <c r="AS646" s="186">
        <v>466500</v>
      </c>
      <c r="AT646" s="186">
        <v>115500</v>
      </c>
      <c r="AU646" s="186">
        <v>98500</v>
      </c>
      <c r="AV646" s="186">
        <v>203500</v>
      </c>
      <c r="AW646" s="186">
        <v>70000</v>
      </c>
      <c r="AX646" s="186">
        <v>11850</v>
      </c>
      <c r="AY646" s="189">
        <v>193.18</v>
      </c>
      <c r="AZ646" s="189">
        <v>9732.02</v>
      </c>
      <c r="BA646" s="268">
        <v>12115.03</v>
      </c>
    </row>
    <row r="647" spans="1:53" x14ac:dyDescent="0.25">
      <c r="A647" s="275">
        <v>39716</v>
      </c>
      <c r="B647" s="186">
        <v>54500</v>
      </c>
      <c r="C647" s="186">
        <v>14200</v>
      </c>
      <c r="D647" s="186">
        <v>16000</v>
      </c>
      <c r="E647" s="186">
        <v>15000</v>
      </c>
      <c r="F647" s="186">
        <v>31350</v>
      </c>
      <c r="G647" s="186">
        <v>17600</v>
      </c>
      <c r="H647" s="186">
        <v>34000</v>
      </c>
      <c r="I647" s="186">
        <v>94500</v>
      </c>
      <c r="J647" s="186">
        <v>280000</v>
      </c>
      <c r="K647" s="186">
        <v>56000</v>
      </c>
      <c r="L647" s="186">
        <v>567000</v>
      </c>
      <c r="M647" s="186">
        <v>38400</v>
      </c>
      <c r="N647" s="186">
        <v>33300</v>
      </c>
      <c r="O647" s="186">
        <v>75100</v>
      </c>
      <c r="P647" s="186">
        <v>208500</v>
      </c>
      <c r="Q647" s="186">
        <v>542000</v>
      </c>
      <c r="R647" s="186">
        <v>44000</v>
      </c>
      <c r="S647" s="186">
        <v>43600</v>
      </c>
      <c r="T647" s="186">
        <v>285000</v>
      </c>
      <c r="U647" s="186">
        <v>13400</v>
      </c>
      <c r="V647" s="186">
        <v>20000</v>
      </c>
      <c r="W647" s="186">
        <v>31000</v>
      </c>
      <c r="X647" s="186">
        <v>20150</v>
      </c>
      <c r="Y647" s="186">
        <v>68000</v>
      </c>
      <c r="Z647" s="186">
        <v>31500</v>
      </c>
      <c r="AA647" s="186"/>
      <c r="AB647" s="186">
        <v>29800</v>
      </c>
      <c r="AC647" s="186">
        <v>43400</v>
      </c>
      <c r="AD647" s="186">
        <v>69100</v>
      </c>
      <c r="AE647" s="186">
        <v>90800</v>
      </c>
      <c r="AF647" s="186">
        <v>45700</v>
      </c>
      <c r="AG647" s="186">
        <v>40700</v>
      </c>
      <c r="AH647" s="186">
        <v>61700</v>
      </c>
      <c r="AI647" s="186">
        <v>73900</v>
      </c>
      <c r="AJ647" s="186">
        <v>102500</v>
      </c>
      <c r="AK647" s="186"/>
      <c r="AL647" s="186">
        <v>41000</v>
      </c>
      <c r="AM647" s="186">
        <v>89800</v>
      </c>
      <c r="AN647" s="186">
        <v>61900</v>
      </c>
      <c r="AO647" s="186">
        <v>30600</v>
      </c>
      <c r="AP647" s="186">
        <v>24200</v>
      </c>
      <c r="AQ647" s="186">
        <v>111500</v>
      </c>
      <c r="AR647" s="186">
        <v>97500</v>
      </c>
      <c r="AS647" s="186">
        <v>466000</v>
      </c>
      <c r="AT647" s="186">
        <v>116000</v>
      </c>
      <c r="AU647" s="186">
        <v>98000</v>
      </c>
      <c r="AV647" s="186">
        <v>201500</v>
      </c>
      <c r="AW647" s="186">
        <v>71500</v>
      </c>
      <c r="AX647" s="186">
        <v>11550</v>
      </c>
      <c r="AY647" s="189">
        <v>193.87</v>
      </c>
      <c r="AZ647" s="189">
        <v>9764.52</v>
      </c>
      <c r="BA647" s="268">
        <v>12006.53</v>
      </c>
    </row>
    <row r="648" spans="1:53" x14ac:dyDescent="0.25">
      <c r="A648" s="275">
        <v>39717</v>
      </c>
      <c r="B648" s="186">
        <v>54500</v>
      </c>
      <c r="C648" s="186">
        <v>13850</v>
      </c>
      <c r="D648" s="186">
        <v>15250</v>
      </c>
      <c r="E648" s="186">
        <v>14200</v>
      </c>
      <c r="F648" s="186">
        <v>30650</v>
      </c>
      <c r="G648" s="186">
        <v>17300</v>
      </c>
      <c r="H648" s="186">
        <v>33300</v>
      </c>
      <c r="I648" s="186">
        <v>92800</v>
      </c>
      <c r="J648" s="186">
        <v>280000</v>
      </c>
      <c r="K648" s="186">
        <v>53200</v>
      </c>
      <c r="L648" s="186">
        <v>553000</v>
      </c>
      <c r="M648" s="186">
        <v>37000</v>
      </c>
      <c r="N648" s="186">
        <v>32500</v>
      </c>
      <c r="O648" s="186">
        <v>73700</v>
      </c>
      <c r="P648" s="186">
        <v>209000</v>
      </c>
      <c r="Q648" s="186">
        <v>548000</v>
      </c>
      <c r="R648" s="186">
        <v>43100</v>
      </c>
      <c r="S648" s="186">
        <v>42350</v>
      </c>
      <c r="T648" s="186">
        <v>281500</v>
      </c>
      <c r="U648" s="186">
        <v>12400</v>
      </c>
      <c r="V648" s="186">
        <v>19450</v>
      </c>
      <c r="W648" s="186">
        <v>29600</v>
      </c>
      <c r="X648" s="186">
        <v>19400</v>
      </c>
      <c r="Y648" s="186">
        <v>68000</v>
      </c>
      <c r="Z648" s="186">
        <v>31150</v>
      </c>
      <c r="AA648" s="186"/>
      <c r="AB648" s="186">
        <v>27850</v>
      </c>
      <c r="AC648" s="186">
        <v>42750</v>
      </c>
      <c r="AD648" s="186">
        <v>66300</v>
      </c>
      <c r="AE648" s="186">
        <v>91400</v>
      </c>
      <c r="AF648" s="186">
        <v>44250</v>
      </c>
      <c r="AG648" s="186">
        <v>40450</v>
      </c>
      <c r="AH648" s="186">
        <v>60600</v>
      </c>
      <c r="AI648" s="186">
        <v>72800</v>
      </c>
      <c r="AJ648" s="186">
        <v>96000</v>
      </c>
      <c r="AK648" s="186"/>
      <c r="AL648" s="186">
        <v>41400</v>
      </c>
      <c r="AM648" s="186">
        <v>90300</v>
      </c>
      <c r="AN648" s="186">
        <v>61600</v>
      </c>
      <c r="AO648" s="186">
        <v>29900</v>
      </c>
      <c r="AP648" s="186">
        <v>23900</v>
      </c>
      <c r="AQ648" s="186">
        <v>108500</v>
      </c>
      <c r="AR648" s="186">
        <v>93600</v>
      </c>
      <c r="AS648" s="186">
        <v>462500</v>
      </c>
      <c r="AT648" s="186">
        <v>113000</v>
      </c>
      <c r="AU648" s="186">
        <v>96800</v>
      </c>
      <c r="AV648" s="186">
        <v>203500</v>
      </c>
      <c r="AW648" s="186">
        <v>69700</v>
      </c>
      <c r="AX648" s="186">
        <v>11350</v>
      </c>
      <c r="AY648" s="189">
        <v>190.6</v>
      </c>
      <c r="AZ648" s="189">
        <v>9589.01</v>
      </c>
      <c r="BA648" s="268">
        <v>11893.16</v>
      </c>
    </row>
    <row r="649" spans="1:53" x14ac:dyDescent="0.25">
      <c r="A649" s="275">
        <v>39718</v>
      </c>
      <c r="B649" s="186">
        <v>54500</v>
      </c>
      <c r="C649" s="186">
        <v>13850</v>
      </c>
      <c r="D649" s="186">
        <v>15250</v>
      </c>
      <c r="E649" s="186">
        <v>14200</v>
      </c>
      <c r="F649" s="186">
        <v>30650</v>
      </c>
      <c r="G649" s="186">
        <v>17300</v>
      </c>
      <c r="H649" s="186">
        <v>33300</v>
      </c>
      <c r="I649" s="186">
        <v>92800</v>
      </c>
      <c r="J649" s="186">
        <v>280000</v>
      </c>
      <c r="K649" s="186">
        <v>53200</v>
      </c>
      <c r="L649" s="186">
        <v>553000</v>
      </c>
      <c r="M649" s="186">
        <v>37000</v>
      </c>
      <c r="N649" s="186">
        <v>32500</v>
      </c>
      <c r="O649" s="186">
        <v>73700</v>
      </c>
      <c r="P649" s="186">
        <v>209000</v>
      </c>
      <c r="Q649" s="186">
        <v>548000</v>
      </c>
      <c r="R649" s="186">
        <v>43100</v>
      </c>
      <c r="S649" s="186">
        <v>42350</v>
      </c>
      <c r="T649" s="186">
        <v>281500</v>
      </c>
      <c r="U649" s="186">
        <v>12400</v>
      </c>
      <c r="V649" s="186">
        <v>19450</v>
      </c>
      <c r="W649" s="186">
        <v>29600</v>
      </c>
      <c r="X649" s="186">
        <v>19400</v>
      </c>
      <c r="Y649" s="186">
        <v>68000</v>
      </c>
      <c r="Z649" s="186">
        <v>31150</v>
      </c>
      <c r="AA649" s="186"/>
      <c r="AB649" s="186">
        <v>27850</v>
      </c>
      <c r="AC649" s="186">
        <v>42750</v>
      </c>
      <c r="AD649" s="186">
        <v>66300</v>
      </c>
      <c r="AE649" s="186">
        <v>91400</v>
      </c>
      <c r="AF649" s="186">
        <v>44250</v>
      </c>
      <c r="AG649" s="186">
        <v>40450</v>
      </c>
      <c r="AH649" s="186">
        <v>60600</v>
      </c>
      <c r="AI649" s="186">
        <v>72800</v>
      </c>
      <c r="AJ649" s="186">
        <v>96000</v>
      </c>
      <c r="AK649" s="186"/>
      <c r="AL649" s="186">
        <v>41400</v>
      </c>
      <c r="AM649" s="186">
        <v>90300</v>
      </c>
      <c r="AN649" s="186">
        <v>61600</v>
      </c>
      <c r="AO649" s="186">
        <v>29900</v>
      </c>
      <c r="AP649" s="186">
        <v>23900</v>
      </c>
      <c r="AQ649" s="186">
        <v>108500</v>
      </c>
      <c r="AR649" s="186">
        <v>93600</v>
      </c>
      <c r="AS649" s="186">
        <v>462500</v>
      </c>
      <c r="AT649" s="186">
        <v>113000</v>
      </c>
      <c r="AU649" s="186">
        <v>96800</v>
      </c>
      <c r="AV649" s="186">
        <v>203500</v>
      </c>
      <c r="AW649" s="186">
        <v>69700</v>
      </c>
      <c r="AX649" s="186">
        <v>11350</v>
      </c>
      <c r="AY649" s="189">
        <v>190.6</v>
      </c>
      <c r="AZ649" s="189">
        <v>9589.01</v>
      </c>
      <c r="BA649" s="268">
        <v>11893.16</v>
      </c>
    </row>
    <row r="650" spans="1:53" x14ac:dyDescent="0.25">
      <c r="A650" s="275">
        <v>39719</v>
      </c>
      <c r="B650" s="186">
        <v>54500</v>
      </c>
      <c r="C650" s="186">
        <v>13850</v>
      </c>
      <c r="D650" s="186">
        <v>15250</v>
      </c>
      <c r="E650" s="186">
        <v>14200</v>
      </c>
      <c r="F650" s="186">
        <v>30650</v>
      </c>
      <c r="G650" s="186">
        <v>17300</v>
      </c>
      <c r="H650" s="186">
        <v>33300</v>
      </c>
      <c r="I650" s="186">
        <v>92800</v>
      </c>
      <c r="J650" s="186">
        <v>280000</v>
      </c>
      <c r="K650" s="186">
        <v>53200</v>
      </c>
      <c r="L650" s="186">
        <v>553000</v>
      </c>
      <c r="M650" s="186">
        <v>37000</v>
      </c>
      <c r="N650" s="186">
        <v>32500</v>
      </c>
      <c r="O650" s="186">
        <v>73700</v>
      </c>
      <c r="P650" s="186">
        <v>209000</v>
      </c>
      <c r="Q650" s="186">
        <v>548000</v>
      </c>
      <c r="R650" s="186">
        <v>43100</v>
      </c>
      <c r="S650" s="186">
        <v>42350</v>
      </c>
      <c r="T650" s="186">
        <v>281500</v>
      </c>
      <c r="U650" s="186">
        <v>12400</v>
      </c>
      <c r="V650" s="186">
        <v>19450</v>
      </c>
      <c r="W650" s="186">
        <v>29600</v>
      </c>
      <c r="X650" s="186">
        <v>19400</v>
      </c>
      <c r="Y650" s="186">
        <v>68000</v>
      </c>
      <c r="Z650" s="186">
        <v>31150</v>
      </c>
      <c r="AA650" s="186"/>
      <c r="AB650" s="186">
        <v>27850</v>
      </c>
      <c r="AC650" s="186">
        <v>42750</v>
      </c>
      <c r="AD650" s="186">
        <v>66300</v>
      </c>
      <c r="AE650" s="186">
        <v>91400</v>
      </c>
      <c r="AF650" s="186">
        <v>44250</v>
      </c>
      <c r="AG650" s="186">
        <v>40450</v>
      </c>
      <c r="AH650" s="186">
        <v>60600</v>
      </c>
      <c r="AI650" s="186">
        <v>72800</v>
      </c>
      <c r="AJ650" s="186">
        <v>96000</v>
      </c>
      <c r="AK650" s="186"/>
      <c r="AL650" s="186">
        <v>41400</v>
      </c>
      <c r="AM650" s="186">
        <v>90300</v>
      </c>
      <c r="AN650" s="186">
        <v>61600</v>
      </c>
      <c r="AO650" s="186">
        <v>29900</v>
      </c>
      <c r="AP650" s="186">
        <v>23900</v>
      </c>
      <c r="AQ650" s="186">
        <v>108500</v>
      </c>
      <c r="AR650" s="186">
        <v>93600</v>
      </c>
      <c r="AS650" s="186">
        <v>462500</v>
      </c>
      <c r="AT650" s="186">
        <v>113000</v>
      </c>
      <c r="AU650" s="186">
        <v>96800</v>
      </c>
      <c r="AV650" s="186">
        <v>203500</v>
      </c>
      <c r="AW650" s="186">
        <v>69700</v>
      </c>
      <c r="AX650" s="186">
        <v>11350</v>
      </c>
      <c r="AY650" s="189">
        <v>190.6</v>
      </c>
      <c r="AZ650" s="189">
        <v>9589.01</v>
      </c>
      <c r="BA650" s="268">
        <v>11893.16</v>
      </c>
    </row>
    <row r="651" spans="1:53" x14ac:dyDescent="0.25">
      <c r="A651" s="275">
        <v>39720</v>
      </c>
      <c r="B651" s="186">
        <v>54500</v>
      </c>
      <c r="C651" s="186">
        <v>14250</v>
      </c>
      <c r="D651" s="186">
        <v>14550</v>
      </c>
      <c r="E651" s="186">
        <v>13950</v>
      </c>
      <c r="F651" s="186">
        <v>29750</v>
      </c>
      <c r="G651" s="186">
        <v>17000</v>
      </c>
      <c r="H651" s="186">
        <v>31550</v>
      </c>
      <c r="I651" s="186">
        <v>90000</v>
      </c>
      <c r="J651" s="186">
        <v>274500</v>
      </c>
      <c r="K651" s="186">
        <v>52500</v>
      </c>
      <c r="L651" s="186">
        <v>544000</v>
      </c>
      <c r="M651" s="186">
        <v>37150</v>
      </c>
      <c r="N651" s="186">
        <v>31350</v>
      </c>
      <c r="O651" s="186">
        <v>72600</v>
      </c>
      <c r="P651" s="186">
        <v>208000</v>
      </c>
      <c r="Q651" s="186">
        <v>553000</v>
      </c>
      <c r="R651" s="186">
        <v>42750</v>
      </c>
      <c r="S651" s="186">
        <v>42200</v>
      </c>
      <c r="T651" s="186">
        <v>271000</v>
      </c>
      <c r="U651" s="186">
        <v>11850</v>
      </c>
      <c r="V651" s="186">
        <v>18600</v>
      </c>
      <c r="W651" s="186">
        <v>27600</v>
      </c>
      <c r="X651" s="186">
        <v>19350</v>
      </c>
      <c r="Y651" s="186">
        <v>67400</v>
      </c>
      <c r="Z651" s="186">
        <v>30850</v>
      </c>
      <c r="AA651" s="186"/>
      <c r="AB651" s="186">
        <v>26950</v>
      </c>
      <c r="AC651" s="186">
        <v>43350</v>
      </c>
      <c r="AD651" s="186">
        <v>67100</v>
      </c>
      <c r="AE651" s="186">
        <v>91200</v>
      </c>
      <c r="AF651" s="186">
        <v>44100</v>
      </c>
      <c r="AG651" s="186">
        <v>40150</v>
      </c>
      <c r="AH651" s="186">
        <v>58800</v>
      </c>
      <c r="AI651" s="186">
        <v>72600</v>
      </c>
      <c r="AJ651" s="186">
        <v>93000</v>
      </c>
      <c r="AK651" s="186"/>
      <c r="AL651" s="186">
        <v>42400</v>
      </c>
      <c r="AM651" s="186">
        <v>90700</v>
      </c>
      <c r="AN651" s="186">
        <v>61300</v>
      </c>
      <c r="AO651" s="186">
        <v>29850</v>
      </c>
      <c r="AP651" s="186">
        <v>24400</v>
      </c>
      <c r="AQ651" s="186">
        <v>106000</v>
      </c>
      <c r="AR651" s="186">
        <v>92200</v>
      </c>
      <c r="AS651" s="186">
        <v>454000</v>
      </c>
      <c r="AT651" s="186">
        <v>111000</v>
      </c>
      <c r="AU651" s="186">
        <v>92000</v>
      </c>
      <c r="AV651" s="186">
        <v>210000</v>
      </c>
      <c r="AW651" s="186">
        <v>70000</v>
      </c>
      <c r="AX651" s="186">
        <v>11150</v>
      </c>
      <c r="AY651" s="189">
        <v>188.1</v>
      </c>
      <c r="AZ651" s="189">
        <v>8955.26</v>
      </c>
      <c r="BA651" s="268">
        <v>11743.61</v>
      </c>
    </row>
    <row r="652" spans="1:53" x14ac:dyDescent="0.25">
      <c r="A652" s="275">
        <v>39721</v>
      </c>
      <c r="B652" s="186">
        <v>54500</v>
      </c>
      <c r="C652" s="186">
        <v>14650</v>
      </c>
      <c r="D652" s="186">
        <v>14100</v>
      </c>
      <c r="E652" s="186">
        <v>13500</v>
      </c>
      <c r="F652" s="186">
        <v>29200</v>
      </c>
      <c r="G652" s="186">
        <v>16900</v>
      </c>
      <c r="H652" s="186">
        <v>31700</v>
      </c>
      <c r="I652" s="186">
        <v>86900</v>
      </c>
      <c r="J652" s="186">
        <v>270500</v>
      </c>
      <c r="K652" s="186">
        <v>51700</v>
      </c>
      <c r="L652" s="186">
        <v>539000</v>
      </c>
      <c r="M652" s="186">
        <v>37300</v>
      </c>
      <c r="N652" s="186">
        <v>31000</v>
      </c>
      <c r="O652" s="186">
        <v>72500</v>
      </c>
      <c r="P652" s="186">
        <v>206000</v>
      </c>
      <c r="Q652" s="186">
        <v>562000</v>
      </c>
      <c r="R652" s="186">
        <v>41900</v>
      </c>
      <c r="S652" s="186">
        <v>42600</v>
      </c>
      <c r="T652" s="186">
        <v>269000</v>
      </c>
      <c r="U652" s="186">
        <v>11850</v>
      </c>
      <c r="V652" s="186">
        <v>18100</v>
      </c>
      <c r="W652" s="186">
        <v>27550</v>
      </c>
      <c r="X652" s="186">
        <v>19350</v>
      </c>
      <c r="Y652" s="186">
        <v>68500</v>
      </c>
      <c r="Z652" s="186">
        <v>30500</v>
      </c>
      <c r="AA652" s="186"/>
      <c r="AB652" s="186">
        <v>27050</v>
      </c>
      <c r="AC652" s="186">
        <v>44500</v>
      </c>
      <c r="AD652" s="186">
        <v>69900</v>
      </c>
      <c r="AE652" s="186">
        <v>91900</v>
      </c>
      <c r="AF652" s="186">
        <v>43500</v>
      </c>
      <c r="AG652" s="186">
        <v>38350</v>
      </c>
      <c r="AH652" s="186">
        <v>58500</v>
      </c>
      <c r="AI652" s="186">
        <v>73500</v>
      </c>
      <c r="AJ652" s="186">
        <v>93600</v>
      </c>
      <c r="AK652" s="186"/>
      <c r="AL652" s="186">
        <v>41900</v>
      </c>
      <c r="AM652" s="186">
        <v>89800</v>
      </c>
      <c r="AN652" s="186">
        <v>60900</v>
      </c>
      <c r="AO652" s="186">
        <v>29700</v>
      </c>
      <c r="AP652" s="186">
        <v>24600</v>
      </c>
      <c r="AQ652" s="186">
        <v>108000</v>
      </c>
      <c r="AR652" s="186">
        <v>91900</v>
      </c>
      <c r="AS652" s="186">
        <v>442000</v>
      </c>
      <c r="AT652" s="186">
        <v>109000</v>
      </c>
      <c r="AU652" s="186">
        <v>89000</v>
      </c>
      <c r="AV652" s="186">
        <v>205500</v>
      </c>
      <c r="AW652" s="186">
        <v>68600</v>
      </c>
      <c r="AX652" s="186">
        <v>11000</v>
      </c>
      <c r="AY652" s="189">
        <v>186.62</v>
      </c>
      <c r="AZ652" s="189">
        <v>9070.31</v>
      </c>
      <c r="BA652" s="268">
        <v>11259.86</v>
      </c>
    </row>
    <row r="653" spans="1:53" x14ac:dyDescent="0.25">
      <c r="A653" s="275">
        <v>39722</v>
      </c>
      <c r="B653" s="186">
        <v>54500</v>
      </c>
      <c r="C653" s="186">
        <v>14300</v>
      </c>
      <c r="D653" s="186">
        <v>14100</v>
      </c>
      <c r="E653" s="186">
        <v>12950</v>
      </c>
      <c r="F653" s="186">
        <v>28150</v>
      </c>
      <c r="G653" s="186">
        <v>16750</v>
      </c>
      <c r="H653" s="186">
        <v>31450</v>
      </c>
      <c r="I653" s="186">
        <v>86500</v>
      </c>
      <c r="J653" s="186">
        <v>263500</v>
      </c>
      <c r="K653" s="186">
        <v>51800</v>
      </c>
      <c r="L653" s="186">
        <v>533000</v>
      </c>
      <c r="M653" s="186">
        <v>38100</v>
      </c>
      <c r="N653" s="186">
        <v>30100</v>
      </c>
      <c r="O653" s="186">
        <v>72700</v>
      </c>
      <c r="P653" s="186">
        <v>210000</v>
      </c>
      <c r="Q653" s="186">
        <v>565000</v>
      </c>
      <c r="R653" s="186">
        <v>41800</v>
      </c>
      <c r="S653" s="186">
        <v>43400</v>
      </c>
      <c r="T653" s="186">
        <v>261000</v>
      </c>
      <c r="U653" s="186">
        <v>11750</v>
      </c>
      <c r="V653" s="186">
        <v>18150</v>
      </c>
      <c r="W653" s="186">
        <v>27850</v>
      </c>
      <c r="X653" s="186">
        <v>19450</v>
      </c>
      <c r="Y653" s="186">
        <v>68500</v>
      </c>
      <c r="Z653" s="186">
        <v>30100</v>
      </c>
      <c r="AA653" s="186"/>
      <c r="AB653" s="186">
        <v>26600</v>
      </c>
      <c r="AC653" s="186">
        <v>44850</v>
      </c>
      <c r="AD653" s="186">
        <v>68200</v>
      </c>
      <c r="AE653" s="186">
        <v>91600</v>
      </c>
      <c r="AF653" s="186">
        <v>43600</v>
      </c>
      <c r="AG653" s="186">
        <v>39350</v>
      </c>
      <c r="AH653" s="186">
        <v>58600</v>
      </c>
      <c r="AI653" s="186">
        <v>73600</v>
      </c>
      <c r="AJ653" s="186">
        <v>90900</v>
      </c>
      <c r="AK653" s="186"/>
      <c r="AL653" s="186">
        <v>41550</v>
      </c>
      <c r="AM653" s="186">
        <v>90300</v>
      </c>
      <c r="AN653" s="186">
        <v>60600</v>
      </c>
      <c r="AO653" s="186">
        <v>29950</v>
      </c>
      <c r="AP653" s="186">
        <v>24900</v>
      </c>
      <c r="AQ653" s="186">
        <v>105000</v>
      </c>
      <c r="AR653" s="186">
        <v>94200</v>
      </c>
      <c r="AS653" s="186">
        <v>436500</v>
      </c>
      <c r="AT653" s="186">
        <v>107000</v>
      </c>
      <c r="AU653" s="186">
        <v>87600</v>
      </c>
      <c r="AV653" s="186">
        <v>215500</v>
      </c>
      <c r="AW653" s="186">
        <v>69300</v>
      </c>
      <c r="AX653" s="186">
        <v>10900</v>
      </c>
      <c r="AY653" s="189">
        <v>185.52</v>
      </c>
      <c r="AZ653" s="189">
        <v>9070.31</v>
      </c>
      <c r="BA653" s="268">
        <v>11368.26</v>
      </c>
    </row>
    <row r="654" spans="1:53" x14ac:dyDescent="0.25">
      <c r="A654" s="275">
        <v>39723</v>
      </c>
      <c r="B654" s="186">
        <v>54500</v>
      </c>
      <c r="C654" s="186">
        <v>14300</v>
      </c>
      <c r="D654" s="186">
        <v>13800</v>
      </c>
      <c r="E654" s="186">
        <v>12850</v>
      </c>
      <c r="F654" s="186">
        <v>26150</v>
      </c>
      <c r="G654" s="186">
        <v>16850</v>
      </c>
      <c r="H654" s="186">
        <v>30450</v>
      </c>
      <c r="I654" s="186">
        <v>84800</v>
      </c>
      <c r="J654" s="186">
        <v>264500</v>
      </c>
      <c r="K654" s="186">
        <v>49950</v>
      </c>
      <c r="L654" s="186">
        <v>528000</v>
      </c>
      <c r="M654" s="186">
        <v>37550</v>
      </c>
      <c r="N654" s="186">
        <v>29450</v>
      </c>
      <c r="O654" s="186">
        <v>72800</v>
      </c>
      <c r="P654" s="186">
        <v>217500</v>
      </c>
      <c r="Q654" s="186">
        <v>552000</v>
      </c>
      <c r="R654" s="186">
        <v>41300</v>
      </c>
      <c r="S654" s="186">
        <v>42900</v>
      </c>
      <c r="T654" s="186">
        <v>253000</v>
      </c>
      <c r="U654" s="186">
        <v>11650</v>
      </c>
      <c r="V654" s="186">
        <v>18250</v>
      </c>
      <c r="W654" s="186">
        <v>27100</v>
      </c>
      <c r="X654" s="186">
        <v>19000</v>
      </c>
      <c r="Y654" s="186">
        <v>68100</v>
      </c>
      <c r="Z654" s="186">
        <v>30100</v>
      </c>
      <c r="AA654" s="186"/>
      <c r="AB654" s="186">
        <v>25950</v>
      </c>
      <c r="AC654" s="186">
        <v>43500</v>
      </c>
      <c r="AD654" s="186">
        <v>65100</v>
      </c>
      <c r="AE654" s="186">
        <v>93600</v>
      </c>
      <c r="AF654" s="186">
        <v>40950</v>
      </c>
      <c r="AG654" s="186">
        <v>40300</v>
      </c>
      <c r="AH654" s="186">
        <v>53500</v>
      </c>
      <c r="AI654" s="186">
        <v>72900</v>
      </c>
      <c r="AJ654" s="186">
        <v>88000</v>
      </c>
      <c r="AK654" s="186"/>
      <c r="AL654" s="186">
        <v>41550</v>
      </c>
      <c r="AM654" s="186">
        <v>90300</v>
      </c>
      <c r="AN654" s="186">
        <v>60300</v>
      </c>
      <c r="AO654" s="186">
        <v>29550</v>
      </c>
      <c r="AP654" s="186">
        <v>24700</v>
      </c>
      <c r="AQ654" s="186">
        <v>104000</v>
      </c>
      <c r="AR654" s="186">
        <v>89500</v>
      </c>
      <c r="AS654" s="186">
        <v>415500</v>
      </c>
      <c r="AT654" s="186">
        <v>106500</v>
      </c>
      <c r="AU654" s="186">
        <v>85000</v>
      </c>
      <c r="AV654" s="186">
        <v>218500</v>
      </c>
      <c r="AW654" s="186">
        <v>69800</v>
      </c>
      <c r="AX654" s="186">
        <v>10700</v>
      </c>
      <c r="AY654" s="189">
        <v>182.7</v>
      </c>
      <c r="AZ654" s="189">
        <v>9331.0499999999993</v>
      </c>
      <c r="BA654" s="268">
        <v>11154.76</v>
      </c>
    </row>
    <row r="655" spans="1:53" x14ac:dyDescent="0.25">
      <c r="A655" s="275">
        <v>39724</v>
      </c>
      <c r="B655" s="186">
        <v>54500</v>
      </c>
      <c r="C655" s="186">
        <v>14300</v>
      </c>
      <c r="D655" s="186">
        <v>13800</v>
      </c>
      <c r="E655" s="186">
        <v>12850</v>
      </c>
      <c r="F655" s="186">
        <v>26150</v>
      </c>
      <c r="G655" s="186">
        <v>16850</v>
      </c>
      <c r="H655" s="186">
        <v>30450</v>
      </c>
      <c r="I655" s="186">
        <v>84800</v>
      </c>
      <c r="J655" s="186">
        <v>264500</v>
      </c>
      <c r="K655" s="186">
        <v>49950</v>
      </c>
      <c r="L655" s="186">
        <v>528000</v>
      </c>
      <c r="M655" s="186">
        <v>37550</v>
      </c>
      <c r="N655" s="186">
        <v>29450</v>
      </c>
      <c r="O655" s="186">
        <v>72800</v>
      </c>
      <c r="P655" s="186">
        <v>217500</v>
      </c>
      <c r="Q655" s="186">
        <v>552000</v>
      </c>
      <c r="R655" s="186">
        <v>41300</v>
      </c>
      <c r="S655" s="186">
        <v>42900</v>
      </c>
      <c r="T655" s="186">
        <v>253000</v>
      </c>
      <c r="U655" s="186">
        <v>11650</v>
      </c>
      <c r="V655" s="186">
        <v>18250</v>
      </c>
      <c r="W655" s="186">
        <v>27100</v>
      </c>
      <c r="X655" s="186">
        <v>19000</v>
      </c>
      <c r="Y655" s="186">
        <v>68100</v>
      </c>
      <c r="Z655" s="186">
        <v>30100</v>
      </c>
      <c r="AA655" s="186"/>
      <c r="AB655" s="186">
        <v>25950</v>
      </c>
      <c r="AC655" s="186">
        <v>43500</v>
      </c>
      <c r="AD655" s="186">
        <v>65100</v>
      </c>
      <c r="AE655" s="186">
        <v>93600</v>
      </c>
      <c r="AF655" s="186">
        <v>40950</v>
      </c>
      <c r="AG655" s="186">
        <v>40300</v>
      </c>
      <c r="AH655" s="186">
        <v>53500</v>
      </c>
      <c r="AI655" s="186">
        <v>72900</v>
      </c>
      <c r="AJ655" s="186">
        <v>88000</v>
      </c>
      <c r="AK655" s="186"/>
      <c r="AL655" s="186">
        <v>41550</v>
      </c>
      <c r="AM655" s="186">
        <v>90300</v>
      </c>
      <c r="AN655" s="186">
        <v>60300</v>
      </c>
      <c r="AO655" s="186">
        <v>29550</v>
      </c>
      <c r="AP655" s="186">
        <v>24700</v>
      </c>
      <c r="AQ655" s="186">
        <v>104000</v>
      </c>
      <c r="AR655" s="186">
        <v>89500</v>
      </c>
      <c r="AS655" s="186">
        <v>415500</v>
      </c>
      <c r="AT655" s="186">
        <v>106500</v>
      </c>
      <c r="AU655" s="186">
        <v>85000</v>
      </c>
      <c r="AV655" s="186">
        <v>218500</v>
      </c>
      <c r="AW655" s="186">
        <v>69800</v>
      </c>
      <c r="AX655" s="186">
        <v>10700</v>
      </c>
      <c r="AY655" s="189">
        <v>182.7</v>
      </c>
      <c r="AZ655" s="189">
        <v>9013.27</v>
      </c>
      <c r="BA655" s="268">
        <v>10938.14</v>
      </c>
    </row>
    <row r="656" spans="1:53" x14ac:dyDescent="0.25">
      <c r="A656" s="275">
        <v>39725</v>
      </c>
      <c r="B656" s="186">
        <v>54500</v>
      </c>
      <c r="C656" s="186">
        <v>14300</v>
      </c>
      <c r="D656" s="186">
        <v>13800</v>
      </c>
      <c r="E656" s="186">
        <v>12850</v>
      </c>
      <c r="F656" s="186">
        <v>26150</v>
      </c>
      <c r="G656" s="186">
        <v>16850</v>
      </c>
      <c r="H656" s="186">
        <v>30450</v>
      </c>
      <c r="I656" s="186">
        <v>84800</v>
      </c>
      <c r="J656" s="186">
        <v>264500</v>
      </c>
      <c r="K656" s="186">
        <v>49950</v>
      </c>
      <c r="L656" s="186">
        <v>528000</v>
      </c>
      <c r="M656" s="186">
        <v>37550</v>
      </c>
      <c r="N656" s="186">
        <v>29450</v>
      </c>
      <c r="O656" s="186">
        <v>72800</v>
      </c>
      <c r="P656" s="186">
        <v>217500</v>
      </c>
      <c r="Q656" s="186">
        <v>552000</v>
      </c>
      <c r="R656" s="186">
        <v>41300</v>
      </c>
      <c r="S656" s="186">
        <v>42900</v>
      </c>
      <c r="T656" s="186">
        <v>253000</v>
      </c>
      <c r="U656" s="186">
        <v>11650</v>
      </c>
      <c r="V656" s="186">
        <v>18250</v>
      </c>
      <c r="W656" s="186">
        <v>27100</v>
      </c>
      <c r="X656" s="186">
        <v>19000</v>
      </c>
      <c r="Y656" s="186">
        <v>68100</v>
      </c>
      <c r="Z656" s="186">
        <v>30100</v>
      </c>
      <c r="AA656" s="186"/>
      <c r="AB656" s="186">
        <v>25950</v>
      </c>
      <c r="AC656" s="186">
        <v>43500</v>
      </c>
      <c r="AD656" s="186">
        <v>65100</v>
      </c>
      <c r="AE656" s="186">
        <v>93600</v>
      </c>
      <c r="AF656" s="186">
        <v>40950</v>
      </c>
      <c r="AG656" s="186">
        <v>40300</v>
      </c>
      <c r="AH656" s="186">
        <v>53500</v>
      </c>
      <c r="AI656" s="186">
        <v>72900</v>
      </c>
      <c r="AJ656" s="186">
        <v>88000</v>
      </c>
      <c r="AK656" s="186"/>
      <c r="AL656" s="186">
        <v>41550</v>
      </c>
      <c r="AM656" s="186">
        <v>90300</v>
      </c>
      <c r="AN656" s="186">
        <v>60300</v>
      </c>
      <c r="AO656" s="186">
        <v>29550</v>
      </c>
      <c r="AP656" s="186">
        <v>24700</v>
      </c>
      <c r="AQ656" s="186">
        <v>104000</v>
      </c>
      <c r="AR656" s="186">
        <v>89500</v>
      </c>
      <c r="AS656" s="186">
        <v>415500</v>
      </c>
      <c r="AT656" s="186">
        <v>106500</v>
      </c>
      <c r="AU656" s="186">
        <v>85000</v>
      </c>
      <c r="AV656" s="186">
        <v>218500</v>
      </c>
      <c r="AW656" s="186">
        <v>69800</v>
      </c>
      <c r="AX656" s="186">
        <v>10700</v>
      </c>
      <c r="AY656" s="189">
        <v>182.7</v>
      </c>
      <c r="AZ656" s="189">
        <v>9013.27</v>
      </c>
      <c r="BA656" s="268">
        <v>10938.14</v>
      </c>
    </row>
    <row r="657" spans="1:53" x14ac:dyDescent="0.25">
      <c r="A657" s="275">
        <v>39726</v>
      </c>
      <c r="B657" s="186">
        <v>54500</v>
      </c>
      <c r="C657" s="186">
        <v>14300</v>
      </c>
      <c r="D657" s="186">
        <v>13800</v>
      </c>
      <c r="E657" s="186">
        <v>12850</v>
      </c>
      <c r="F657" s="186">
        <v>26150</v>
      </c>
      <c r="G657" s="186">
        <v>16850</v>
      </c>
      <c r="H657" s="186">
        <v>30450</v>
      </c>
      <c r="I657" s="186">
        <v>84800</v>
      </c>
      <c r="J657" s="186">
        <v>264500</v>
      </c>
      <c r="K657" s="186">
        <v>49950</v>
      </c>
      <c r="L657" s="186">
        <v>528000</v>
      </c>
      <c r="M657" s="186">
        <v>37550</v>
      </c>
      <c r="N657" s="186">
        <v>29450</v>
      </c>
      <c r="O657" s="186">
        <v>72800</v>
      </c>
      <c r="P657" s="186">
        <v>217500</v>
      </c>
      <c r="Q657" s="186">
        <v>552000</v>
      </c>
      <c r="R657" s="186">
        <v>41300</v>
      </c>
      <c r="S657" s="186">
        <v>42900</v>
      </c>
      <c r="T657" s="186">
        <v>253000</v>
      </c>
      <c r="U657" s="186">
        <v>11650</v>
      </c>
      <c r="V657" s="186">
        <v>18250</v>
      </c>
      <c r="W657" s="186">
        <v>27100</v>
      </c>
      <c r="X657" s="186">
        <v>19000</v>
      </c>
      <c r="Y657" s="186">
        <v>68100</v>
      </c>
      <c r="Z657" s="186">
        <v>30100</v>
      </c>
      <c r="AA657" s="186"/>
      <c r="AB657" s="186">
        <v>25950</v>
      </c>
      <c r="AC657" s="186">
        <v>43500</v>
      </c>
      <c r="AD657" s="186">
        <v>65100</v>
      </c>
      <c r="AE657" s="186">
        <v>93600</v>
      </c>
      <c r="AF657" s="186">
        <v>40950</v>
      </c>
      <c r="AG657" s="186">
        <v>40300</v>
      </c>
      <c r="AH657" s="186">
        <v>53500</v>
      </c>
      <c r="AI657" s="186">
        <v>72900</v>
      </c>
      <c r="AJ657" s="186">
        <v>88000</v>
      </c>
      <c r="AK657" s="186"/>
      <c r="AL657" s="186">
        <v>41550</v>
      </c>
      <c r="AM657" s="186">
        <v>90300</v>
      </c>
      <c r="AN657" s="186">
        <v>60300</v>
      </c>
      <c r="AO657" s="186">
        <v>29550</v>
      </c>
      <c r="AP657" s="186">
        <v>24700</v>
      </c>
      <c r="AQ657" s="186">
        <v>104000</v>
      </c>
      <c r="AR657" s="186">
        <v>89500</v>
      </c>
      <c r="AS657" s="186">
        <v>415500</v>
      </c>
      <c r="AT657" s="186">
        <v>106500</v>
      </c>
      <c r="AU657" s="186">
        <v>85000</v>
      </c>
      <c r="AV657" s="186">
        <v>218500</v>
      </c>
      <c r="AW657" s="186">
        <v>69800</v>
      </c>
      <c r="AX657" s="186">
        <v>10700</v>
      </c>
      <c r="AY657" s="189">
        <v>182.7</v>
      </c>
      <c r="AZ657" s="189">
        <v>9013.27</v>
      </c>
      <c r="BA657" s="268">
        <v>10938.14</v>
      </c>
    </row>
    <row r="658" spans="1:53" x14ac:dyDescent="0.25">
      <c r="A658" s="275">
        <v>39727</v>
      </c>
      <c r="B658" s="186">
        <v>54500</v>
      </c>
      <c r="C658" s="186">
        <v>13600</v>
      </c>
      <c r="D658" s="186">
        <v>13150</v>
      </c>
      <c r="E658" s="186">
        <v>12250</v>
      </c>
      <c r="F658" s="186">
        <v>22300</v>
      </c>
      <c r="G658" s="186">
        <v>16100</v>
      </c>
      <c r="H658" s="186">
        <v>27900</v>
      </c>
      <c r="I658" s="186">
        <v>78000</v>
      </c>
      <c r="J658" s="186">
        <v>247500</v>
      </c>
      <c r="K658" s="186">
        <v>47850</v>
      </c>
      <c r="L658" s="186">
        <v>517000</v>
      </c>
      <c r="M658" s="186">
        <v>36150</v>
      </c>
      <c r="N658" s="186">
        <v>28300</v>
      </c>
      <c r="O658" s="186">
        <v>70700</v>
      </c>
      <c r="P658" s="186">
        <v>220000</v>
      </c>
      <c r="Q658" s="186">
        <v>526000</v>
      </c>
      <c r="R658" s="186">
        <v>38350</v>
      </c>
      <c r="S658" s="186">
        <v>40900</v>
      </c>
      <c r="T658" s="186">
        <v>233500</v>
      </c>
      <c r="U658" s="186">
        <v>11400</v>
      </c>
      <c r="V658" s="186">
        <v>17400</v>
      </c>
      <c r="W658" s="186">
        <v>26200</v>
      </c>
      <c r="X658" s="186">
        <v>17800</v>
      </c>
      <c r="Y658" s="186">
        <v>65000</v>
      </c>
      <c r="Z658" s="186">
        <v>29500</v>
      </c>
      <c r="AA658" s="186"/>
      <c r="AB658" s="186">
        <v>23600</v>
      </c>
      <c r="AC658" s="186">
        <v>38500</v>
      </c>
      <c r="AD658" s="186">
        <v>60800</v>
      </c>
      <c r="AE658" s="186">
        <v>92800</v>
      </c>
      <c r="AF658" s="186">
        <v>34850</v>
      </c>
      <c r="AG658" s="186">
        <v>39250</v>
      </c>
      <c r="AH658" s="186">
        <v>48950</v>
      </c>
      <c r="AI658" s="186">
        <v>70400</v>
      </c>
      <c r="AJ658" s="186">
        <v>83200</v>
      </c>
      <c r="AK658" s="186"/>
      <c r="AL658" s="186">
        <v>40350</v>
      </c>
      <c r="AM658" s="186">
        <v>89400</v>
      </c>
      <c r="AN658" s="186">
        <v>58100</v>
      </c>
      <c r="AO658" s="186">
        <v>27350</v>
      </c>
      <c r="AP658" s="186">
        <v>24000</v>
      </c>
      <c r="AQ658" s="186">
        <v>102500</v>
      </c>
      <c r="AR658" s="186">
        <v>86000</v>
      </c>
      <c r="AS658" s="186">
        <v>383500</v>
      </c>
      <c r="AT658" s="186">
        <v>96900</v>
      </c>
      <c r="AU658" s="186">
        <v>79500</v>
      </c>
      <c r="AV658" s="186">
        <v>217500</v>
      </c>
      <c r="AW658" s="186">
        <v>68700</v>
      </c>
      <c r="AX658" s="186">
        <v>10500</v>
      </c>
      <c r="AY658" s="189">
        <v>175.03</v>
      </c>
      <c r="AZ658" s="189">
        <v>8416.9</v>
      </c>
      <c r="BA658" s="268">
        <v>10473.09</v>
      </c>
    </row>
    <row r="659" spans="1:53" x14ac:dyDescent="0.25">
      <c r="A659" s="275">
        <v>39728</v>
      </c>
      <c r="B659" s="186">
        <v>54500</v>
      </c>
      <c r="C659" s="186">
        <v>14500</v>
      </c>
      <c r="D659" s="186">
        <v>13750</v>
      </c>
      <c r="E659" s="186">
        <v>12950</v>
      </c>
      <c r="F659" s="186">
        <v>23400</v>
      </c>
      <c r="G659" s="186">
        <v>16500</v>
      </c>
      <c r="H659" s="186">
        <v>27550</v>
      </c>
      <c r="I659" s="186">
        <v>74000</v>
      </c>
      <c r="J659" s="186">
        <v>238000</v>
      </c>
      <c r="K659" s="186">
        <v>48450</v>
      </c>
      <c r="L659" s="186">
        <v>531000</v>
      </c>
      <c r="M659" s="186">
        <v>37850</v>
      </c>
      <c r="N659" s="186">
        <v>27900</v>
      </c>
      <c r="O659" s="186">
        <v>72800</v>
      </c>
      <c r="P659" s="186">
        <v>218000</v>
      </c>
      <c r="Q659" s="186">
        <v>523000</v>
      </c>
      <c r="R659" s="186">
        <v>38800</v>
      </c>
      <c r="S659" s="186">
        <v>39750</v>
      </c>
      <c r="T659" s="186">
        <v>234500</v>
      </c>
      <c r="U659" s="186">
        <v>11500</v>
      </c>
      <c r="V659" s="186">
        <v>17500</v>
      </c>
      <c r="W659" s="186">
        <v>27000</v>
      </c>
      <c r="X659" s="186">
        <v>17750</v>
      </c>
      <c r="Y659" s="186">
        <v>64800</v>
      </c>
      <c r="Z659" s="186">
        <v>29450</v>
      </c>
      <c r="AA659" s="186"/>
      <c r="AB659" s="186">
        <v>25000</v>
      </c>
      <c r="AC659" s="186">
        <v>37300</v>
      </c>
      <c r="AD659" s="186">
        <v>64300</v>
      </c>
      <c r="AE659" s="186">
        <v>93600</v>
      </c>
      <c r="AF659" s="186">
        <v>35400</v>
      </c>
      <c r="AG659" s="186">
        <v>39200</v>
      </c>
      <c r="AH659" s="186">
        <v>47850</v>
      </c>
      <c r="AI659" s="186">
        <v>72100</v>
      </c>
      <c r="AJ659" s="186">
        <v>87400</v>
      </c>
      <c r="AK659" s="186"/>
      <c r="AL659" s="186">
        <v>40600</v>
      </c>
      <c r="AM659" s="186">
        <v>90000</v>
      </c>
      <c r="AN659" s="186">
        <v>58100</v>
      </c>
      <c r="AO659" s="186">
        <v>27600</v>
      </c>
      <c r="AP659" s="186">
        <v>23750</v>
      </c>
      <c r="AQ659" s="186">
        <v>106500</v>
      </c>
      <c r="AR659" s="186">
        <v>84800</v>
      </c>
      <c r="AS659" s="186">
        <v>387000</v>
      </c>
      <c r="AT659" s="186">
        <v>98700</v>
      </c>
      <c r="AU659" s="186">
        <v>76300</v>
      </c>
      <c r="AV659" s="186">
        <v>216500</v>
      </c>
      <c r="AW659" s="186">
        <v>68400</v>
      </c>
      <c r="AX659" s="186">
        <v>10550</v>
      </c>
      <c r="AY659" s="189">
        <v>176.46</v>
      </c>
      <c r="AZ659" s="189">
        <v>8416.9</v>
      </c>
      <c r="BA659" s="268">
        <v>10155.9</v>
      </c>
    </row>
    <row r="660" spans="1:53" x14ac:dyDescent="0.25">
      <c r="A660" s="275">
        <v>39729</v>
      </c>
      <c r="B660" s="186">
        <v>54500</v>
      </c>
      <c r="C660" s="186">
        <v>13700</v>
      </c>
      <c r="D660" s="186">
        <v>11950</v>
      </c>
      <c r="E660" s="186">
        <v>11850</v>
      </c>
      <c r="F660" s="186">
        <v>20500</v>
      </c>
      <c r="G660" s="186">
        <v>15400</v>
      </c>
      <c r="H660" s="186">
        <v>24000</v>
      </c>
      <c r="I660" s="186">
        <v>62900</v>
      </c>
      <c r="J660" s="186">
        <v>220000</v>
      </c>
      <c r="K660" s="186">
        <v>44850</v>
      </c>
      <c r="L660" s="186">
        <v>528000</v>
      </c>
      <c r="M660" s="186">
        <v>36500</v>
      </c>
      <c r="N660" s="186">
        <v>23800</v>
      </c>
      <c r="O660" s="186">
        <v>70900</v>
      </c>
      <c r="P660" s="186">
        <v>213000</v>
      </c>
      <c r="Q660" s="186">
        <v>500000</v>
      </c>
      <c r="R660" s="186">
        <v>35600</v>
      </c>
      <c r="S660" s="186">
        <v>36300</v>
      </c>
      <c r="T660" s="186">
        <v>214500</v>
      </c>
      <c r="U660" s="186">
        <v>10500</v>
      </c>
      <c r="V660" s="186">
        <v>16500</v>
      </c>
      <c r="W660" s="186">
        <v>24650</v>
      </c>
      <c r="X660" s="186">
        <v>15100</v>
      </c>
      <c r="Y660" s="186">
        <v>62300</v>
      </c>
      <c r="Z660" s="186">
        <v>28650</v>
      </c>
      <c r="AA660" s="186"/>
      <c r="AB660" s="186">
        <v>21650</v>
      </c>
      <c r="AC660" s="186">
        <v>32150</v>
      </c>
      <c r="AD660" s="186">
        <v>62300</v>
      </c>
      <c r="AE660" s="186">
        <v>93600</v>
      </c>
      <c r="AF660" s="186">
        <v>31700</v>
      </c>
      <c r="AG660" s="186">
        <v>38950</v>
      </c>
      <c r="AH660" s="186">
        <v>40700</v>
      </c>
      <c r="AI660" s="186">
        <v>70900</v>
      </c>
      <c r="AJ660" s="186">
        <v>80000</v>
      </c>
      <c r="AK660" s="186"/>
      <c r="AL660" s="186">
        <v>40000</v>
      </c>
      <c r="AM660" s="186">
        <v>89800</v>
      </c>
      <c r="AN660" s="186">
        <v>54800</v>
      </c>
      <c r="AO660" s="186">
        <v>24800</v>
      </c>
      <c r="AP660" s="186">
        <v>21900</v>
      </c>
      <c r="AQ660" s="186">
        <v>104500</v>
      </c>
      <c r="AR660" s="186">
        <v>80500</v>
      </c>
      <c r="AS660" s="186">
        <v>364000</v>
      </c>
      <c r="AT660" s="186">
        <v>86900</v>
      </c>
      <c r="AU660" s="186">
        <v>66600</v>
      </c>
      <c r="AV660" s="186">
        <v>215500</v>
      </c>
      <c r="AW660" s="186">
        <v>66400</v>
      </c>
      <c r="AX660" s="186">
        <v>10000</v>
      </c>
      <c r="AY660" s="189">
        <v>167.16</v>
      </c>
      <c r="AZ660" s="189">
        <v>7452.74</v>
      </c>
      <c r="BA660" s="268">
        <v>9203.32</v>
      </c>
    </row>
    <row r="661" spans="1:53" x14ac:dyDescent="0.25">
      <c r="A661" s="275">
        <v>39730</v>
      </c>
      <c r="B661" s="186">
        <v>54500</v>
      </c>
      <c r="C661" s="186">
        <v>13850</v>
      </c>
      <c r="D661" s="186">
        <v>11600</v>
      </c>
      <c r="E661" s="186">
        <v>12100</v>
      </c>
      <c r="F661" s="186">
        <v>19150</v>
      </c>
      <c r="G661" s="186">
        <v>15600</v>
      </c>
      <c r="H661" s="186">
        <v>24350</v>
      </c>
      <c r="I661" s="186">
        <v>63700</v>
      </c>
      <c r="J661" s="186">
        <v>208500</v>
      </c>
      <c r="K661" s="186">
        <v>46150</v>
      </c>
      <c r="L661" s="186">
        <v>541000</v>
      </c>
      <c r="M661" s="186">
        <v>38000</v>
      </c>
      <c r="N661" s="186">
        <v>22750</v>
      </c>
      <c r="O661" s="186">
        <v>72900</v>
      </c>
      <c r="P661" s="186">
        <v>215500</v>
      </c>
      <c r="Q661" s="186">
        <v>474000</v>
      </c>
      <c r="R661" s="186">
        <v>37000</v>
      </c>
      <c r="S661" s="186">
        <v>37000</v>
      </c>
      <c r="T661" s="186">
        <v>212500</v>
      </c>
      <c r="U661" s="186">
        <v>10800</v>
      </c>
      <c r="V661" s="186">
        <v>16500</v>
      </c>
      <c r="W661" s="186">
        <v>25050</v>
      </c>
      <c r="X661" s="186">
        <v>15700</v>
      </c>
      <c r="Y661" s="186">
        <v>55900</v>
      </c>
      <c r="Z661" s="186">
        <v>27950</v>
      </c>
      <c r="AA661" s="186"/>
      <c r="AB661" s="186">
        <v>20850</v>
      </c>
      <c r="AC661" s="186">
        <v>34000</v>
      </c>
      <c r="AD661" s="186">
        <v>66500</v>
      </c>
      <c r="AE661" s="186">
        <v>94900</v>
      </c>
      <c r="AF661" s="186">
        <v>33400</v>
      </c>
      <c r="AG661" s="186">
        <v>39500</v>
      </c>
      <c r="AH661" s="186">
        <v>41600</v>
      </c>
      <c r="AI661" s="186">
        <v>71500</v>
      </c>
      <c r="AJ661" s="186">
        <v>86000</v>
      </c>
      <c r="AK661" s="186"/>
      <c r="AL661" s="186">
        <v>40200</v>
      </c>
      <c r="AM661" s="186">
        <v>90000</v>
      </c>
      <c r="AN661" s="186">
        <v>56400</v>
      </c>
      <c r="AO661" s="186">
        <v>25400</v>
      </c>
      <c r="AP661" s="186">
        <v>21600</v>
      </c>
      <c r="AQ661" s="186">
        <v>109500</v>
      </c>
      <c r="AR661" s="186">
        <v>83700</v>
      </c>
      <c r="AS661" s="186">
        <v>370000</v>
      </c>
      <c r="AT661" s="186">
        <v>85600</v>
      </c>
      <c r="AU661" s="186">
        <v>65400</v>
      </c>
      <c r="AV661" s="186">
        <v>218000</v>
      </c>
      <c r="AW661" s="186">
        <v>65500</v>
      </c>
      <c r="AX661" s="186">
        <v>10000</v>
      </c>
      <c r="AY661" s="189">
        <v>168.86</v>
      </c>
      <c r="AZ661" s="189">
        <v>7743.47</v>
      </c>
      <c r="BA661" s="268">
        <v>9157.49</v>
      </c>
    </row>
    <row r="662" spans="1:53" x14ac:dyDescent="0.25">
      <c r="A662" s="275">
        <v>39731</v>
      </c>
      <c r="B662" s="186"/>
      <c r="C662" s="186">
        <v>13350</v>
      </c>
      <c r="D662" s="186">
        <v>10500</v>
      </c>
      <c r="E662" s="186">
        <v>11700</v>
      </c>
      <c r="F662" s="186">
        <v>17850</v>
      </c>
      <c r="G662" s="186">
        <v>14600</v>
      </c>
      <c r="H662" s="186">
        <v>22050</v>
      </c>
      <c r="I662" s="186">
        <v>61400</v>
      </c>
      <c r="J662" s="186">
        <v>206500</v>
      </c>
      <c r="K662" s="186">
        <v>42900</v>
      </c>
      <c r="L662" s="186">
        <v>521000</v>
      </c>
      <c r="M662" s="186">
        <v>37600</v>
      </c>
      <c r="N662" s="186">
        <v>20700</v>
      </c>
      <c r="O662" s="186">
        <v>70200</v>
      </c>
      <c r="P662" s="186">
        <v>206000</v>
      </c>
      <c r="Q662" s="186">
        <v>454000</v>
      </c>
      <c r="R662" s="186">
        <v>36650</v>
      </c>
      <c r="S662" s="186">
        <v>35400</v>
      </c>
      <c r="T662" s="186">
        <v>197000</v>
      </c>
      <c r="U662" s="186">
        <v>10300</v>
      </c>
      <c r="V662" s="186">
        <v>16400</v>
      </c>
      <c r="W662" s="186">
        <v>23950</v>
      </c>
      <c r="X662" s="186">
        <v>15200</v>
      </c>
      <c r="Y662" s="186">
        <v>53400</v>
      </c>
      <c r="Z662" s="186">
        <v>24150</v>
      </c>
      <c r="AA662" s="186"/>
      <c r="AB662" s="186">
        <v>21500</v>
      </c>
      <c r="AC662" s="186">
        <v>37550</v>
      </c>
      <c r="AD662" s="186">
        <v>64600</v>
      </c>
      <c r="AE662" s="186">
        <v>90000</v>
      </c>
      <c r="AF662" s="186">
        <v>32400</v>
      </c>
      <c r="AG662" s="186">
        <v>36500</v>
      </c>
      <c r="AH662" s="186">
        <v>40550</v>
      </c>
      <c r="AI662" s="186">
        <v>68600</v>
      </c>
      <c r="AJ662" s="186">
        <v>81500</v>
      </c>
      <c r="AK662" s="186">
        <v>47000</v>
      </c>
      <c r="AL662" s="186">
        <v>37800</v>
      </c>
      <c r="AM662" s="186">
        <v>84800</v>
      </c>
      <c r="AN662" s="186">
        <v>54000</v>
      </c>
      <c r="AO662" s="186">
        <v>25000</v>
      </c>
      <c r="AP662" s="186">
        <v>20000</v>
      </c>
      <c r="AQ662" s="186">
        <v>107500</v>
      </c>
      <c r="AR662" s="186">
        <v>80800</v>
      </c>
      <c r="AS662" s="186">
        <v>358000</v>
      </c>
      <c r="AT662" s="186">
        <v>87900</v>
      </c>
      <c r="AU662" s="186">
        <v>67000</v>
      </c>
      <c r="AV662" s="186">
        <v>209000</v>
      </c>
      <c r="AW662" s="186">
        <v>63100</v>
      </c>
      <c r="AX662" s="186">
        <v>9300</v>
      </c>
      <c r="AY662" s="189">
        <v>162.05000000000001</v>
      </c>
      <c r="AZ662" s="189">
        <v>7135.8</v>
      </c>
      <c r="BA662" s="268">
        <v>8276.43</v>
      </c>
    </row>
    <row r="663" spans="1:53" x14ac:dyDescent="0.25">
      <c r="A663" s="275">
        <v>39732</v>
      </c>
      <c r="B663" s="186"/>
      <c r="C663" s="186">
        <v>13350</v>
      </c>
      <c r="D663" s="186">
        <v>10500</v>
      </c>
      <c r="E663" s="186">
        <v>11700</v>
      </c>
      <c r="F663" s="186">
        <v>17850</v>
      </c>
      <c r="G663" s="186">
        <v>14600</v>
      </c>
      <c r="H663" s="186">
        <v>22050</v>
      </c>
      <c r="I663" s="186">
        <v>61400</v>
      </c>
      <c r="J663" s="186">
        <v>206500</v>
      </c>
      <c r="K663" s="186">
        <v>42900</v>
      </c>
      <c r="L663" s="186">
        <v>521000</v>
      </c>
      <c r="M663" s="186">
        <v>37600</v>
      </c>
      <c r="N663" s="186">
        <v>20700</v>
      </c>
      <c r="O663" s="186">
        <v>70200</v>
      </c>
      <c r="P663" s="186">
        <v>206000</v>
      </c>
      <c r="Q663" s="186">
        <v>454000</v>
      </c>
      <c r="R663" s="186">
        <v>36650</v>
      </c>
      <c r="S663" s="186">
        <v>35400</v>
      </c>
      <c r="T663" s="186">
        <v>197000</v>
      </c>
      <c r="U663" s="186">
        <v>10300</v>
      </c>
      <c r="V663" s="186">
        <v>16400</v>
      </c>
      <c r="W663" s="186">
        <v>23950</v>
      </c>
      <c r="X663" s="186">
        <v>15200</v>
      </c>
      <c r="Y663" s="186">
        <v>53400</v>
      </c>
      <c r="Z663" s="186">
        <v>24150</v>
      </c>
      <c r="AA663" s="186"/>
      <c r="AB663" s="186">
        <v>21500</v>
      </c>
      <c r="AC663" s="186">
        <v>37550</v>
      </c>
      <c r="AD663" s="186">
        <v>64600</v>
      </c>
      <c r="AE663" s="186">
        <v>90000</v>
      </c>
      <c r="AF663" s="186">
        <v>32400</v>
      </c>
      <c r="AG663" s="186">
        <v>36500</v>
      </c>
      <c r="AH663" s="186">
        <v>40550</v>
      </c>
      <c r="AI663" s="186">
        <v>68600</v>
      </c>
      <c r="AJ663" s="186">
        <v>81500</v>
      </c>
      <c r="AK663" s="186">
        <v>47000</v>
      </c>
      <c r="AL663" s="186">
        <v>37800</v>
      </c>
      <c r="AM663" s="186">
        <v>84800</v>
      </c>
      <c r="AN663" s="186">
        <v>54000</v>
      </c>
      <c r="AO663" s="186">
        <v>25000</v>
      </c>
      <c r="AP663" s="186">
        <v>20000</v>
      </c>
      <c r="AQ663" s="186">
        <v>107500</v>
      </c>
      <c r="AR663" s="186">
        <v>80800</v>
      </c>
      <c r="AS663" s="186">
        <v>358000</v>
      </c>
      <c r="AT663" s="186">
        <v>87900</v>
      </c>
      <c r="AU663" s="186">
        <v>67000</v>
      </c>
      <c r="AV663" s="186">
        <v>209000</v>
      </c>
      <c r="AW663" s="186">
        <v>63100</v>
      </c>
      <c r="AX663" s="186">
        <v>9300</v>
      </c>
      <c r="AY663" s="189">
        <v>162.05000000000001</v>
      </c>
      <c r="AZ663" s="189">
        <v>7135.8</v>
      </c>
      <c r="BA663" s="268">
        <v>8276.43</v>
      </c>
    </row>
    <row r="664" spans="1:53" x14ac:dyDescent="0.25">
      <c r="A664" s="275">
        <v>39733</v>
      </c>
      <c r="B664" s="186"/>
      <c r="C664" s="186">
        <v>13350</v>
      </c>
      <c r="D664" s="186">
        <v>10500</v>
      </c>
      <c r="E664" s="186">
        <v>11700</v>
      </c>
      <c r="F664" s="186">
        <v>17850</v>
      </c>
      <c r="G664" s="186">
        <v>14600</v>
      </c>
      <c r="H664" s="186">
        <v>22050</v>
      </c>
      <c r="I664" s="186">
        <v>61400</v>
      </c>
      <c r="J664" s="186">
        <v>206500</v>
      </c>
      <c r="K664" s="186">
        <v>42900</v>
      </c>
      <c r="L664" s="186">
        <v>521000</v>
      </c>
      <c r="M664" s="186">
        <v>37600</v>
      </c>
      <c r="N664" s="186">
        <v>20700</v>
      </c>
      <c r="O664" s="186">
        <v>70200</v>
      </c>
      <c r="P664" s="186">
        <v>206000</v>
      </c>
      <c r="Q664" s="186">
        <v>454000</v>
      </c>
      <c r="R664" s="186">
        <v>36650</v>
      </c>
      <c r="S664" s="186">
        <v>35400</v>
      </c>
      <c r="T664" s="186">
        <v>197000</v>
      </c>
      <c r="U664" s="186">
        <v>10300</v>
      </c>
      <c r="V664" s="186">
        <v>16400</v>
      </c>
      <c r="W664" s="186">
        <v>23950</v>
      </c>
      <c r="X664" s="186">
        <v>15200</v>
      </c>
      <c r="Y664" s="186">
        <v>53400</v>
      </c>
      <c r="Z664" s="186">
        <v>24150</v>
      </c>
      <c r="AA664" s="186"/>
      <c r="AB664" s="186">
        <v>21500</v>
      </c>
      <c r="AC664" s="186">
        <v>37550</v>
      </c>
      <c r="AD664" s="186">
        <v>64600</v>
      </c>
      <c r="AE664" s="186">
        <v>90000</v>
      </c>
      <c r="AF664" s="186">
        <v>32400</v>
      </c>
      <c r="AG664" s="186">
        <v>36500</v>
      </c>
      <c r="AH664" s="186">
        <v>40550</v>
      </c>
      <c r="AI664" s="186">
        <v>68600</v>
      </c>
      <c r="AJ664" s="186">
        <v>81500</v>
      </c>
      <c r="AK664" s="186">
        <v>47000</v>
      </c>
      <c r="AL664" s="186">
        <v>37800</v>
      </c>
      <c r="AM664" s="186">
        <v>84800</v>
      </c>
      <c r="AN664" s="186">
        <v>54000</v>
      </c>
      <c r="AO664" s="186">
        <v>25000</v>
      </c>
      <c r="AP664" s="186">
        <v>20000</v>
      </c>
      <c r="AQ664" s="186">
        <v>107500</v>
      </c>
      <c r="AR664" s="186">
        <v>80800</v>
      </c>
      <c r="AS664" s="186">
        <v>358000</v>
      </c>
      <c r="AT664" s="186">
        <v>87900</v>
      </c>
      <c r="AU664" s="186">
        <v>67000</v>
      </c>
      <c r="AV664" s="186">
        <v>209000</v>
      </c>
      <c r="AW664" s="186">
        <v>63100</v>
      </c>
      <c r="AX664" s="186">
        <v>9300</v>
      </c>
      <c r="AY664" s="189">
        <v>162.05000000000001</v>
      </c>
      <c r="AZ664" s="189">
        <v>7135.8</v>
      </c>
      <c r="BA664" s="268">
        <v>8276.43</v>
      </c>
    </row>
    <row r="665" spans="1:53" x14ac:dyDescent="0.25">
      <c r="A665" s="275">
        <v>39734</v>
      </c>
      <c r="B665" s="186"/>
      <c r="C665" s="186">
        <v>13250</v>
      </c>
      <c r="D665" s="186">
        <v>11300</v>
      </c>
      <c r="E665" s="186">
        <v>12400</v>
      </c>
      <c r="F665" s="186">
        <v>19500</v>
      </c>
      <c r="G665" s="186">
        <v>15900</v>
      </c>
      <c r="H665" s="186">
        <v>24000</v>
      </c>
      <c r="I665" s="186">
        <v>67700</v>
      </c>
      <c r="J665" s="186">
        <v>213000</v>
      </c>
      <c r="K665" s="186">
        <v>45000</v>
      </c>
      <c r="L665" s="186">
        <v>524000</v>
      </c>
      <c r="M665" s="186">
        <v>38700</v>
      </c>
      <c r="N665" s="186">
        <v>22250</v>
      </c>
      <c r="O665" s="186">
        <v>72000</v>
      </c>
      <c r="P665" s="186">
        <v>195000</v>
      </c>
      <c r="Q665" s="186">
        <v>470000</v>
      </c>
      <c r="R665" s="186">
        <v>39100</v>
      </c>
      <c r="S665" s="186">
        <v>34700</v>
      </c>
      <c r="T665" s="186">
        <v>201000</v>
      </c>
      <c r="U665" s="186">
        <v>11750</v>
      </c>
      <c r="V665" s="186">
        <v>17400</v>
      </c>
      <c r="W665" s="186">
        <v>27450</v>
      </c>
      <c r="X665" s="186">
        <v>16700</v>
      </c>
      <c r="Y665" s="186">
        <v>55600</v>
      </c>
      <c r="Z665" s="186">
        <v>26600</v>
      </c>
      <c r="AA665" s="186"/>
      <c r="AB665" s="186">
        <v>22600</v>
      </c>
      <c r="AC665" s="186">
        <v>39000</v>
      </c>
      <c r="AD665" s="186">
        <v>64800</v>
      </c>
      <c r="AE665" s="186">
        <v>86700</v>
      </c>
      <c r="AF665" s="186">
        <v>34500</v>
      </c>
      <c r="AG665" s="186">
        <v>38400</v>
      </c>
      <c r="AH665" s="186">
        <v>44500</v>
      </c>
      <c r="AI665" s="186">
        <v>68400</v>
      </c>
      <c r="AJ665" s="186">
        <v>86100</v>
      </c>
      <c r="AK665" s="186">
        <v>50700</v>
      </c>
      <c r="AL665" s="186">
        <v>38500</v>
      </c>
      <c r="AM665" s="186">
        <v>86700</v>
      </c>
      <c r="AN665" s="186">
        <v>55600</v>
      </c>
      <c r="AO665" s="186">
        <v>26100</v>
      </c>
      <c r="AP665" s="186">
        <v>21000</v>
      </c>
      <c r="AQ665" s="186">
        <v>104500</v>
      </c>
      <c r="AR665" s="186">
        <v>81000</v>
      </c>
      <c r="AS665" s="186">
        <v>376500</v>
      </c>
      <c r="AT665" s="186">
        <v>91500</v>
      </c>
      <c r="AU665" s="186">
        <v>72500</v>
      </c>
      <c r="AV665" s="186">
        <v>209000</v>
      </c>
      <c r="AW665" s="186">
        <v>65100</v>
      </c>
      <c r="AX665" s="186">
        <v>9610</v>
      </c>
      <c r="AY665" s="189">
        <v>167.91</v>
      </c>
      <c r="AZ665" s="189">
        <v>8083.43</v>
      </c>
      <c r="BA665" s="268">
        <v>8276.43</v>
      </c>
    </row>
    <row r="666" spans="1:53" x14ac:dyDescent="0.25">
      <c r="A666" s="275">
        <v>39735</v>
      </c>
      <c r="B666" s="186"/>
      <c r="C666" s="186">
        <v>13700</v>
      </c>
      <c r="D666" s="186">
        <v>12200</v>
      </c>
      <c r="E666" s="186">
        <v>13600</v>
      </c>
      <c r="F666" s="186">
        <v>22400</v>
      </c>
      <c r="G666" s="186">
        <v>17450</v>
      </c>
      <c r="H666" s="186">
        <v>26000</v>
      </c>
      <c r="I666" s="186">
        <v>74600</v>
      </c>
      <c r="J666" s="186">
        <v>222000</v>
      </c>
      <c r="K666" s="186">
        <v>49000</v>
      </c>
      <c r="L666" s="186">
        <v>560000</v>
      </c>
      <c r="M666" s="186">
        <v>39750</v>
      </c>
      <c r="N666" s="186">
        <v>25550</v>
      </c>
      <c r="O666" s="186">
        <v>74500</v>
      </c>
      <c r="P666" s="186">
        <v>200500</v>
      </c>
      <c r="Q666" s="186">
        <v>481500</v>
      </c>
      <c r="R666" s="186">
        <v>42000</v>
      </c>
      <c r="S666" s="186">
        <v>37400</v>
      </c>
      <c r="T666" s="186">
        <v>231000</v>
      </c>
      <c r="U666" s="186">
        <v>13300</v>
      </c>
      <c r="V666" s="186">
        <v>18400</v>
      </c>
      <c r="W666" s="186">
        <v>30300</v>
      </c>
      <c r="X666" s="186">
        <v>18800</v>
      </c>
      <c r="Y666" s="186">
        <v>58000</v>
      </c>
      <c r="Z666" s="186">
        <v>28900</v>
      </c>
      <c r="AA666" s="186"/>
      <c r="AB666" s="186">
        <v>24150</v>
      </c>
      <c r="AC666" s="186">
        <v>37100</v>
      </c>
      <c r="AD666" s="186">
        <v>67400</v>
      </c>
      <c r="AE666" s="186">
        <v>89100</v>
      </c>
      <c r="AF666" s="186">
        <v>37500</v>
      </c>
      <c r="AG666" s="186">
        <v>40200</v>
      </c>
      <c r="AH666" s="186">
        <v>48450</v>
      </c>
      <c r="AI666" s="186">
        <v>69900</v>
      </c>
      <c r="AJ666" s="186">
        <v>92500</v>
      </c>
      <c r="AK666" s="186">
        <v>53100</v>
      </c>
      <c r="AL666" s="186">
        <v>40100</v>
      </c>
      <c r="AM666" s="186">
        <v>89500</v>
      </c>
      <c r="AN666" s="186">
        <v>59300</v>
      </c>
      <c r="AO666" s="186">
        <v>28500</v>
      </c>
      <c r="AP666" s="186">
        <v>21950</v>
      </c>
      <c r="AQ666" s="186">
        <v>107500</v>
      </c>
      <c r="AR666" s="186">
        <v>83800</v>
      </c>
      <c r="AS666" s="186">
        <v>387500</v>
      </c>
      <c r="AT666" s="186">
        <v>99000</v>
      </c>
      <c r="AU666" s="186">
        <v>78800</v>
      </c>
      <c r="AV666" s="186">
        <v>213000</v>
      </c>
      <c r="AW666" s="186">
        <v>66600</v>
      </c>
      <c r="AX666" s="186">
        <v>10250</v>
      </c>
      <c r="AY666" s="189">
        <v>178.15</v>
      </c>
      <c r="AZ666" s="189">
        <v>8435.4599999999991</v>
      </c>
      <c r="BA666" s="268">
        <v>9447.57</v>
      </c>
    </row>
    <row r="667" spans="1:53" x14ac:dyDescent="0.25">
      <c r="A667" s="275">
        <v>39736</v>
      </c>
      <c r="B667" s="186"/>
      <c r="C667" s="186">
        <v>13250</v>
      </c>
      <c r="D667" s="186">
        <v>11500</v>
      </c>
      <c r="E667" s="186">
        <v>13000</v>
      </c>
      <c r="F667" s="186">
        <v>20450</v>
      </c>
      <c r="G667" s="186">
        <v>17700</v>
      </c>
      <c r="H667" s="186">
        <v>26500</v>
      </c>
      <c r="I667" s="186">
        <v>72500</v>
      </c>
      <c r="J667" s="186">
        <v>216000</v>
      </c>
      <c r="K667" s="186">
        <v>48700</v>
      </c>
      <c r="L667" s="186">
        <v>547000</v>
      </c>
      <c r="M667" s="186">
        <v>40350</v>
      </c>
      <c r="N667" s="186">
        <v>24700</v>
      </c>
      <c r="O667" s="186">
        <v>75300</v>
      </c>
      <c r="P667" s="186">
        <v>203500</v>
      </c>
      <c r="Q667" s="186">
        <v>480000</v>
      </c>
      <c r="R667" s="186">
        <v>41600</v>
      </c>
      <c r="S667" s="186">
        <v>38050</v>
      </c>
      <c r="T667" s="186">
        <v>218500</v>
      </c>
      <c r="U667" s="186">
        <v>12950</v>
      </c>
      <c r="V667" s="186">
        <v>18350</v>
      </c>
      <c r="W667" s="186">
        <v>28000</v>
      </c>
      <c r="X667" s="186">
        <v>18000</v>
      </c>
      <c r="Y667" s="186">
        <v>57300</v>
      </c>
      <c r="Z667" s="186">
        <v>28900</v>
      </c>
      <c r="AA667" s="186"/>
      <c r="AB667" s="186">
        <v>22700</v>
      </c>
      <c r="AC667" s="186">
        <v>35350</v>
      </c>
      <c r="AD667" s="186">
        <v>66000</v>
      </c>
      <c r="AE667" s="186">
        <v>90800</v>
      </c>
      <c r="AF667" s="186">
        <v>35800</v>
      </c>
      <c r="AG667" s="186">
        <v>41000</v>
      </c>
      <c r="AH667" s="186">
        <v>45150</v>
      </c>
      <c r="AI667" s="186">
        <v>69800</v>
      </c>
      <c r="AJ667" s="186">
        <v>88200</v>
      </c>
      <c r="AK667" s="186">
        <v>51000</v>
      </c>
      <c r="AL667" s="186">
        <v>40300</v>
      </c>
      <c r="AM667" s="186">
        <v>89900</v>
      </c>
      <c r="AN667" s="186">
        <v>59200</v>
      </c>
      <c r="AO667" s="186">
        <v>27650</v>
      </c>
      <c r="AP667" s="186">
        <v>22700</v>
      </c>
      <c r="AQ667" s="186">
        <v>106000</v>
      </c>
      <c r="AR667" s="186">
        <v>83000</v>
      </c>
      <c r="AS667" s="186">
        <v>354500</v>
      </c>
      <c r="AT667" s="186">
        <v>98000</v>
      </c>
      <c r="AU667" s="186">
        <v>79000</v>
      </c>
      <c r="AV667" s="186">
        <v>214000</v>
      </c>
      <c r="AW667" s="186">
        <v>67000</v>
      </c>
      <c r="AX667" s="186">
        <v>10050</v>
      </c>
      <c r="AY667" s="189">
        <v>174.28</v>
      </c>
      <c r="AZ667" s="189">
        <v>7894.06</v>
      </c>
      <c r="BA667" s="268">
        <v>9547.4699999999993</v>
      </c>
    </row>
    <row r="668" spans="1:53" x14ac:dyDescent="0.25">
      <c r="A668" s="275">
        <v>39737</v>
      </c>
      <c r="B668" s="186"/>
      <c r="C668" s="186">
        <v>11300</v>
      </c>
      <c r="D668" s="186">
        <v>9800</v>
      </c>
      <c r="E668" s="186">
        <v>11450</v>
      </c>
      <c r="F668" s="186">
        <v>17400</v>
      </c>
      <c r="G668" s="186">
        <v>15150</v>
      </c>
      <c r="H668" s="186">
        <v>23200</v>
      </c>
      <c r="I668" s="186">
        <v>61700</v>
      </c>
      <c r="J668" s="186">
        <v>194000</v>
      </c>
      <c r="K668" s="186">
        <v>42100</v>
      </c>
      <c r="L668" s="186">
        <v>504000</v>
      </c>
      <c r="M668" s="186">
        <v>37700</v>
      </c>
      <c r="N668" s="186">
        <v>21000</v>
      </c>
      <c r="O668" s="186">
        <v>67400</v>
      </c>
      <c r="P668" s="186">
        <v>190000</v>
      </c>
      <c r="Q668" s="186">
        <v>450000</v>
      </c>
      <c r="R668" s="186">
        <v>36950</v>
      </c>
      <c r="S668" s="186">
        <v>35900</v>
      </c>
      <c r="T668" s="186">
        <v>186000</v>
      </c>
      <c r="U668" s="186">
        <v>11050</v>
      </c>
      <c r="V668" s="186">
        <v>16500</v>
      </c>
      <c r="W668" s="186">
        <v>23850</v>
      </c>
      <c r="X668" s="186">
        <v>15350</v>
      </c>
      <c r="Y668" s="186">
        <v>54200</v>
      </c>
      <c r="Z668" s="186">
        <v>26950</v>
      </c>
      <c r="AA668" s="186"/>
      <c r="AB668" s="186">
        <v>19300</v>
      </c>
      <c r="AC668" s="186">
        <v>30500</v>
      </c>
      <c r="AD668" s="186">
        <v>56100</v>
      </c>
      <c r="AE668" s="186">
        <v>86300</v>
      </c>
      <c r="AF668" s="186">
        <v>30450</v>
      </c>
      <c r="AG668" s="186">
        <v>39600</v>
      </c>
      <c r="AH668" s="186">
        <v>38800</v>
      </c>
      <c r="AI668" s="186">
        <v>59500</v>
      </c>
      <c r="AJ668" s="186">
        <v>75000</v>
      </c>
      <c r="AK668" s="186">
        <v>43400</v>
      </c>
      <c r="AL668" s="186">
        <v>40300</v>
      </c>
      <c r="AM668" s="186">
        <v>89800</v>
      </c>
      <c r="AN668" s="186">
        <v>55300</v>
      </c>
      <c r="AO668" s="186">
        <v>23950</v>
      </c>
      <c r="AP668" s="186">
        <v>21400</v>
      </c>
      <c r="AQ668" s="186">
        <v>96500</v>
      </c>
      <c r="AR668" s="186">
        <v>75700</v>
      </c>
      <c r="AS668" s="186">
        <v>301500</v>
      </c>
      <c r="AT668" s="186">
        <v>83500</v>
      </c>
      <c r="AU668" s="186">
        <v>73100</v>
      </c>
      <c r="AV668" s="186">
        <v>217000</v>
      </c>
      <c r="AW668" s="186">
        <v>64600</v>
      </c>
      <c r="AX668" s="186">
        <v>8950</v>
      </c>
      <c r="AY668" s="189">
        <v>157.63</v>
      </c>
      <c r="AZ668" s="189">
        <v>7363.39</v>
      </c>
      <c r="BA668" s="268">
        <v>8458.4500000000007</v>
      </c>
    </row>
    <row r="669" spans="1:53" x14ac:dyDescent="0.25">
      <c r="A669" s="275">
        <v>39738</v>
      </c>
      <c r="B669" s="186"/>
      <c r="C669" s="186">
        <v>10200</v>
      </c>
      <c r="D669" s="186">
        <v>8510</v>
      </c>
      <c r="E669" s="186">
        <v>11200</v>
      </c>
      <c r="F669" s="186">
        <v>15200</v>
      </c>
      <c r="G669" s="186">
        <v>15450</v>
      </c>
      <c r="H669" s="186">
        <v>23500</v>
      </c>
      <c r="I669" s="186">
        <v>55500</v>
      </c>
      <c r="J669" s="186">
        <v>191500</v>
      </c>
      <c r="K669" s="186">
        <v>42100</v>
      </c>
      <c r="L669" s="186">
        <v>505000</v>
      </c>
      <c r="M669" s="186">
        <v>35100</v>
      </c>
      <c r="N669" s="186">
        <v>20700</v>
      </c>
      <c r="O669" s="186">
        <v>67500</v>
      </c>
      <c r="P669" s="186">
        <v>190000</v>
      </c>
      <c r="Q669" s="186">
        <v>445500</v>
      </c>
      <c r="R669" s="186">
        <v>33700</v>
      </c>
      <c r="S669" s="186">
        <v>35500</v>
      </c>
      <c r="T669" s="186">
        <v>165500</v>
      </c>
      <c r="U669" s="186">
        <v>9950</v>
      </c>
      <c r="V669" s="186">
        <v>16500</v>
      </c>
      <c r="W669" s="186">
        <v>20300</v>
      </c>
      <c r="X669" s="186">
        <v>15000</v>
      </c>
      <c r="Y669" s="186">
        <v>57800</v>
      </c>
      <c r="Z669" s="186">
        <v>24800</v>
      </c>
      <c r="AA669" s="186"/>
      <c r="AB669" s="186">
        <v>17500</v>
      </c>
      <c r="AC669" s="186">
        <v>25950</v>
      </c>
      <c r="AD669" s="186">
        <v>53000</v>
      </c>
      <c r="AE669" s="186">
        <v>85800</v>
      </c>
      <c r="AF669" s="186">
        <v>25950</v>
      </c>
      <c r="AG669" s="186">
        <v>40000</v>
      </c>
      <c r="AH669" s="186">
        <v>37500</v>
      </c>
      <c r="AI669" s="186">
        <v>54000</v>
      </c>
      <c r="AJ669" s="186">
        <v>63800</v>
      </c>
      <c r="AK669" s="186">
        <v>38000</v>
      </c>
      <c r="AL669" s="186">
        <v>39800</v>
      </c>
      <c r="AM669" s="186">
        <v>89500</v>
      </c>
      <c r="AN669" s="186">
        <v>55300</v>
      </c>
      <c r="AO669" s="186">
        <v>24050</v>
      </c>
      <c r="AP669" s="186">
        <v>21400</v>
      </c>
      <c r="AQ669" s="186">
        <v>95400</v>
      </c>
      <c r="AR669" s="186">
        <v>74900</v>
      </c>
      <c r="AS669" s="186">
        <v>302000</v>
      </c>
      <c r="AT669" s="186">
        <v>83300</v>
      </c>
      <c r="AU669" s="186">
        <v>69500</v>
      </c>
      <c r="AV669" s="186">
        <v>221000</v>
      </c>
      <c r="AW669" s="186">
        <v>65700</v>
      </c>
      <c r="AX669" s="186">
        <v>8420</v>
      </c>
      <c r="AY669" s="189">
        <v>153.06</v>
      </c>
      <c r="AZ669" s="189">
        <v>7007.53</v>
      </c>
      <c r="BA669" s="268">
        <v>8693.82</v>
      </c>
    </row>
    <row r="670" spans="1:53" x14ac:dyDescent="0.25">
      <c r="A670" s="275">
        <v>39739</v>
      </c>
      <c r="B670" s="186"/>
      <c r="C670" s="186">
        <v>10200</v>
      </c>
      <c r="D670" s="186">
        <v>8510</v>
      </c>
      <c r="E670" s="186">
        <v>11200</v>
      </c>
      <c r="F670" s="186">
        <v>15200</v>
      </c>
      <c r="G670" s="186">
        <v>15450</v>
      </c>
      <c r="H670" s="186">
        <v>23500</v>
      </c>
      <c r="I670" s="186">
        <v>55500</v>
      </c>
      <c r="J670" s="186">
        <v>191500</v>
      </c>
      <c r="K670" s="186">
        <v>42100</v>
      </c>
      <c r="L670" s="186">
        <v>505000</v>
      </c>
      <c r="M670" s="186">
        <v>35100</v>
      </c>
      <c r="N670" s="186">
        <v>20700</v>
      </c>
      <c r="O670" s="186">
        <v>67500</v>
      </c>
      <c r="P670" s="186">
        <v>190000</v>
      </c>
      <c r="Q670" s="186">
        <v>445500</v>
      </c>
      <c r="R670" s="186">
        <v>33700</v>
      </c>
      <c r="S670" s="186">
        <v>35500</v>
      </c>
      <c r="T670" s="186">
        <v>165500</v>
      </c>
      <c r="U670" s="186">
        <v>9950</v>
      </c>
      <c r="V670" s="186">
        <v>16500</v>
      </c>
      <c r="W670" s="186">
        <v>20300</v>
      </c>
      <c r="X670" s="186">
        <v>15000</v>
      </c>
      <c r="Y670" s="186">
        <v>57800</v>
      </c>
      <c r="Z670" s="186">
        <v>24800</v>
      </c>
      <c r="AA670" s="186"/>
      <c r="AB670" s="186">
        <v>17500</v>
      </c>
      <c r="AC670" s="186">
        <v>25950</v>
      </c>
      <c r="AD670" s="186">
        <v>53000</v>
      </c>
      <c r="AE670" s="186">
        <v>85800</v>
      </c>
      <c r="AF670" s="186">
        <v>25950</v>
      </c>
      <c r="AG670" s="186">
        <v>40000</v>
      </c>
      <c r="AH670" s="186">
        <v>37500</v>
      </c>
      <c r="AI670" s="186">
        <v>54000</v>
      </c>
      <c r="AJ670" s="186">
        <v>63800</v>
      </c>
      <c r="AK670" s="186">
        <v>38000</v>
      </c>
      <c r="AL670" s="186">
        <v>39800</v>
      </c>
      <c r="AM670" s="186">
        <v>89500</v>
      </c>
      <c r="AN670" s="186">
        <v>55300</v>
      </c>
      <c r="AO670" s="186">
        <v>24050</v>
      </c>
      <c r="AP670" s="186">
        <v>21400</v>
      </c>
      <c r="AQ670" s="186">
        <v>95400</v>
      </c>
      <c r="AR670" s="186">
        <v>74900</v>
      </c>
      <c r="AS670" s="186">
        <v>302000</v>
      </c>
      <c r="AT670" s="186">
        <v>83300</v>
      </c>
      <c r="AU670" s="186">
        <v>69500</v>
      </c>
      <c r="AV670" s="186">
        <v>221000</v>
      </c>
      <c r="AW670" s="186">
        <v>65700</v>
      </c>
      <c r="AX670" s="186">
        <v>8420</v>
      </c>
      <c r="AY670" s="189">
        <v>153.06</v>
      </c>
      <c r="AZ670" s="189">
        <v>7007.53</v>
      </c>
      <c r="BA670" s="268">
        <v>8693.82</v>
      </c>
    </row>
    <row r="671" spans="1:53" x14ac:dyDescent="0.25">
      <c r="A671" s="275">
        <v>39740</v>
      </c>
      <c r="B671" s="186"/>
      <c r="C671" s="186">
        <v>10200</v>
      </c>
      <c r="D671" s="186">
        <v>8510</v>
      </c>
      <c r="E671" s="186">
        <v>11200</v>
      </c>
      <c r="F671" s="186">
        <v>15200</v>
      </c>
      <c r="G671" s="186">
        <v>15450</v>
      </c>
      <c r="H671" s="186">
        <v>23500</v>
      </c>
      <c r="I671" s="186">
        <v>55500</v>
      </c>
      <c r="J671" s="186">
        <v>191500</v>
      </c>
      <c r="K671" s="186">
        <v>42100</v>
      </c>
      <c r="L671" s="186">
        <v>505000</v>
      </c>
      <c r="M671" s="186">
        <v>35100</v>
      </c>
      <c r="N671" s="186">
        <v>20700</v>
      </c>
      <c r="O671" s="186">
        <v>67500</v>
      </c>
      <c r="P671" s="186">
        <v>190000</v>
      </c>
      <c r="Q671" s="186">
        <v>445500</v>
      </c>
      <c r="R671" s="186">
        <v>33700</v>
      </c>
      <c r="S671" s="186">
        <v>35500</v>
      </c>
      <c r="T671" s="186">
        <v>165500</v>
      </c>
      <c r="U671" s="186">
        <v>9950</v>
      </c>
      <c r="V671" s="186">
        <v>16500</v>
      </c>
      <c r="W671" s="186">
        <v>20300</v>
      </c>
      <c r="X671" s="186">
        <v>15000</v>
      </c>
      <c r="Y671" s="186">
        <v>57800</v>
      </c>
      <c r="Z671" s="186">
        <v>24800</v>
      </c>
      <c r="AA671" s="186"/>
      <c r="AB671" s="186">
        <v>17500</v>
      </c>
      <c r="AC671" s="186">
        <v>25950</v>
      </c>
      <c r="AD671" s="186">
        <v>53000</v>
      </c>
      <c r="AE671" s="186">
        <v>85800</v>
      </c>
      <c r="AF671" s="186">
        <v>25950</v>
      </c>
      <c r="AG671" s="186">
        <v>40000</v>
      </c>
      <c r="AH671" s="186">
        <v>37500</v>
      </c>
      <c r="AI671" s="186">
        <v>54000</v>
      </c>
      <c r="AJ671" s="186">
        <v>63800</v>
      </c>
      <c r="AK671" s="186">
        <v>38000</v>
      </c>
      <c r="AL671" s="186">
        <v>39800</v>
      </c>
      <c r="AM671" s="186">
        <v>89500</v>
      </c>
      <c r="AN671" s="186">
        <v>55300</v>
      </c>
      <c r="AO671" s="186">
        <v>24050</v>
      </c>
      <c r="AP671" s="186">
        <v>21400</v>
      </c>
      <c r="AQ671" s="186">
        <v>95400</v>
      </c>
      <c r="AR671" s="186">
        <v>74900</v>
      </c>
      <c r="AS671" s="186">
        <v>302000</v>
      </c>
      <c r="AT671" s="186">
        <v>83300</v>
      </c>
      <c r="AU671" s="186">
        <v>69500</v>
      </c>
      <c r="AV671" s="186">
        <v>221000</v>
      </c>
      <c r="AW671" s="186">
        <v>65700</v>
      </c>
      <c r="AX671" s="186">
        <v>8420</v>
      </c>
      <c r="AY671" s="189">
        <v>153.06</v>
      </c>
      <c r="AZ671" s="189">
        <v>7007.53</v>
      </c>
      <c r="BA671" s="268">
        <v>8693.82</v>
      </c>
    </row>
    <row r="672" spans="1:53" x14ac:dyDescent="0.25">
      <c r="A672" s="275">
        <v>39741</v>
      </c>
      <c r="B672" s="186"/>
      <c r="C672" s="186">
        <v>10950</v>
      </c>
      <c r="D672" s="186">
        <v>7980</v>
      </c>
      <c r="E672" s="186">
        <v>11750</v>
      </c>
      <c r="F672" s="186">
        <v>14950</v>
      </c>
      <c r="G672" s="186">
        <v>16000</v>
      </c>
      <c r="H672" s="186">
        <v>24250</v>
      </c>
      <c r="I672" s="186">
        <v>57000</v>
      </c>
      <c r="J672" s="186">
        <v>189500</v>
      </c>
      <c r="K672" s="186">
        <v>44600</v>
      </c>
      <c r="L672" s="186">
        <v>521000</v>
      </c>
      <c r="M672" s="186">
        <v>37500</v>
      </c>
      <c r="N672" s="186">
        <v>20650</v>
      </c>
      <c r="O672" s="186">
        <v>69300</v>
      </c>
      <c r="P672" s="186">
        <v>190500</v>
      </c>
      <c r="Q672" s="186">
        <v>463500</v>
      </c>
      <c r="R672" s="186">
        <v>35500</v>
      </c>
      <c r="S672" s="186">
        <v>37100</v>
      </c>
      <c r="T672" s="186">
        <v>159500</v>
      </c>
      <c r="U672" s="186">
        <v>10050</v>
      </c>
      <c r="V672" s="186">
        <v>16550</v>
      </c>
      <c r="W672" s="186">
        <v>22000</v>
      </c>
      <c r="X672" s="186">
        <v>15350</v>
      </c>
      <c r="Y672" s="186">
        <v>57000</v>
      </c>
      <c r="Z672" s="186">
        <v>26500</v>
      </c>
      <c r="AA672" s="186"/>
      <c r="AB672" s="186">
        <v>18100</v>
      </c>
      <c r="AC672" s="186">
        <v>24200</v>
      </c>
      <c r="AD672" s="186">
        <v>56300</v>
      </c>
      <c r="AE672" s="186">
        <v>90100</v>
      </c>
      <c r="AF672" s="186">
        <v>29100</v>
      </c>
      <c r="AG672" s="186">
        <v>38700</v>
      </c>
      <c r="AH672" s="186">
        <v>39750</v>
      </c>
      <c r="AI672" s="186">
        <v>60500</v>
      </c>
      <c r="AJ672" s="186">
        <v>69200</v>
      </c>
      <c r="AK672" s="186">
        <v>39050</v>
      </c>
      <c r="AL672" s="186">
        <v>39700</v>
      </c>
      <c r="AM672" s="186">
        <v>89400</v>
      </c>
      <c r="AN672" s="186">
        <v>57000</v>
      </c>
      <c r="AO672" s="186">
        <v>24750</v>
      </c>
      <c r="AP672" s="186">
        <v>21950</v>
      </c>
      <c r="AQ672" s="186">
        <v>97100</v>
      </c>
      <c r="AR672" s="186">
        <v>78000</v>
      </c>
      <c r="AS672" s="186">
        <v>329000</v>
      </c>
      <c r="AT672" s="186">
        <v>86800</v>
      </c>
      <c r="AU672" s="186">
        <v>72000</v>
      </c>
      <c r="AV672" s="186">
        <v>223500</v>
      </c>
      <c r="AW672" s="186">
        <v>65400</v>
      </c>
      <c r="AX672" s="186">
        <v>8700</v>
      </c>
      <c r="AY672" s="189">
        <v>157.51</v>
      </c>
      <c r="AZ672" s="189">
        <v>7441.13</v>
      </c>
      <c r="BA672" s="268">
        <v>9005.59</v>
      </c>
    </row>
    <row r="673" spans="1:53" x14ac:dyDescent="0.25">
      <c r="A673" s="275">
        <v>39742</v>
      </c>
      <c r="B673" s="186"/>
      <c r="C673" s="186">
        <v>10900</v>
      </c>
      <c r="D673" s="186">
        <v>7700</v>
      </c>
      <c r="E673" s="186">
        <v>11650</v>
      </c>
      <c r="F673" s="186">
        <v>14900</v>
      </c>
      <c r="G673" s="186">
        <v>15450</v>
      </c>
      <c r="H673" s="186">
        <v>24450</v>
      </c>
      <c r="I673" s="186">
        <v>56800</v>
      </c>
      <c r="J673" s="186">
        <v>187000</v>
      </c>
      <c r="K673" s="186">
        <v>44800</v>
      </c>
      <c r="L673" s="186">
        <v>519000</v>
      </c>
      <c r="M673" s="186">
        <v>37950</v>
      </c>
      <c r="N673" s="186">
        <v>20100</v>
      </c>
      <c r="O673" s="186">
        <v>70100</v>
      </c>
      <c r="P673" s="186">
        <v>188000</v>
      </c>
      <c r="Q673" s="186">
        <v>438000</v>
      </c>
      <c r="R673" s="186">
        <v>36150</v>
      </c>
      <c r="S673" s="186">
        <v>38300</v>
      </c>
      <c r="T673" s="186">
        <v>157000</v>
      </c>
      <c r="U673" s="186">
        <v>10250</v>
      </c>
      <c r="V673" s="186">
        <v>16500</v>
      </c>
      <c r="W673" s="186">
        <v>23000</v>
      </c>
      <c r="X673" s="186">
        <v>14300</v>
      </c>
      <c r="Y673" s="186">
        <v>55300</v>
      </c>
      <c r="Z673" s="186">
        <v>26800</v>
      </c>
      <c r="AA673" s="186"/>
      <c r="AB673" s="186">
        <v>18250</v>
      </c>
      <c r="AC673" s="186">
        <v>24300</v>
      </c>
      <c r="AD673" s="186">
        <v>58500</v>
      </c>
      <c r="AE673" s="186">
        <v>87700</v>
      </c>
      <c r="AF673" s="186">
        <v>30500</v>
      </c>
      <c r="AG673" s="186">
        <v>38900</v>
      </c>
      <c r="AH673" s="186">
        <v>39600</v>
      </c>
      <c r="AI673" s="186">
        <v>58400</v>
      </c>
      <c r="AJ673" s="186">
        <v>68000</v>
      </c>
      <c r="AK673" s="186">
        <v>39200</v>
      </c>
      <c r="AL673" s="186">
        <v>39250</v>
      </c>
      <c r="AM673" s="186">
        <v>86300</v>
      </c>
      <c r="AN673" s="186">
        <v>57100</v>
      </c>
      <c r="AO673" s="186">
        <v>24100</v>
      </c>
      <c r="AP673" s="186">
        <v>21950</v>
      </c>
      <c r="AQ673" s="186">
        <v>96000</v>
      </c>
      <c r="AR673" s="186">
        <v>77100</v>
      </c>
      <c r="AS673" s="186">
        <v>321000</v>
      </c>
      <c r="AT673" s="186">
        <v>87100</v>
      </c>
      <c r="AU673" s="186">
        <v>73400</v>
      </c>
      <c r="AV673" s="186">
        <v>223000</v>
      </c>
      <c r="AW673" s="186">
        <v>66400</v>
      </c>
      <c r="AX673" s="186">
        <v>8700</v>
      </c>
      <c r="AY673" s="189">
        <v>155.80000000000001</v>
      </c>
      <c r="AZ673" s="189">
        <v>7267.12</v>
      </c>
      <c r="BA673" s="268">
        <v>9306.25</v>
      </c>
    </row>
    <row r="674" spans="1:53" x14ac:dyDescent="0.25">
      <c r="A674" s="275">
        <v>39743</v>
      </c>
      <c r="B674" s="186"/>
      <c r="C674" s="186">
        <v>9550</v>
      </c>
      <c r="D674" s="186">
        <v>7120</v>
      </c>
      <c r="E674" s="186">
        <v>10800</v>
      </c>
      <c r="F674" s="186">
        <v>13800</v>
      </c>
      <c r="G674" s="186">
        <v>13950</v>
      </c>
      <c r="H674" s="186">
        <v>23100</v>
      </c>
      <c r="I674" s="186">
        <v>52000</v>
      </c>
      <c r="J674" s="186">
        <v>168000</v>
      </c>
      <c r="K674" s="186">
        <v>41700</v>
      </c>
      <c r="L674" s="186">
        <v>508000</v>
      </c>
      <c r="M674" s="186">
        <v>38500</v>
      </c>
      <c r="N674" s="186">
        <v>18000</v>
      </c>
      <c r="O674" s="186">
        <v>68000</v>
      </c>
      <c r="P674" s="186">
        <v>178000</v>
      </c>
      <c r="Q674" s="186">
        <v>410000</v>
      </c>
      <c r="R674" s="186">
        <v>35400</v>
      </c>
      <c r="S674" s="186">
        <v>37250</v>
      </c>
      <c r="T674" s="186">
        <v>137500</v>
      </c>
      <c r="U674" s="186">
        <v>9010</v>
      </c>
      <c r="V674" s="186">
        <v>16000</v>
      </c>
      <c r="W674" s="186">
        <v>23200</v>
      </c>
      <c r="X674" s="186">
        <v>12200</v>
      </c>
      <c r="Y674" s="186">
        <v>47100</v>
      </c>
      <c r="Z674" s="186">
        <v>26650</v>
      </c>
      <c r="AA674" s="186"/>
      <c r="AB674" s="186">
        <v>15700</v>
      </c>
      <c r="AC674" s="186">
        <v>22800</v>
      </c>
      <c r="AD674" s="186">
        <v>53000</v>
      </c>
      <c r="AE674" s="186">
        <v>83000</v>
      </c>
      <c r="AF674" s="186">
        <v>26750</v>
      </c>
      <c r="AG674" s="186">
        <v>38750</v>
      </c>
      <c r="AH674" s="186">
        <v>34900</v>
      </c>
      <c r="AI674" s="186">
        <v>50100</v>
      </c>
      <c r="AJ674" s="186">
        <v>63200</v>
      </c>
      <c r="AK674" s="186">
        <v>38500</v>
      </c>
      <c r="AL674" s="186">
        <v>39000</v>
      </c>
      <c r="AM674" s="186">
        <v>86700</v>
      </c>
      <c r="AN674" s="186">
        <v>54500</v>
      </c>
      <c r="AO674" s="186">
        <v>21550</v>
      </c>
      <c r="AP674" s="186">
        <v>18700</v>
      </c>
      <c r="AQ674" s="186">
        <v>90500</v>
      </c>
      <c r="AR674" s="186">
        <v>72100</v>
      </c>
      <c r="AS674" s="186">
        <v>296000</v>
      </c>
      <c r="AT674" s="186">
        <v>77800</v>
      </c>
      <c r="AU674" s="186">
        <v>68900</v>
      </c>
      <c r="AV674" s="186">
        <v>223000</v>
      </c>
      <c r="AW674" s="186">
        <v>63500</v>
      </c>
      <c r="AX674" s="186">
        <v>8350</v>
      </c>
      <c r="AY674" s="189">
        <v>148.13</v>
      </c>
      <c r="AZ674" s="189">
        <v>6700.87</v>
      </c>
      <c r="BA674" s="268">
        <v>8674.69</v>
      </c>
    </row>
    <row r="675" spans="1:53" x14ac:dyDescent="0.25">
      <c r="A675" s="275">
        <v>39744</v>
      </c>
      <c r="B675" s="186"/>
      <c r="C675" s="186">
        <v>9110</v>
      </c>
      <c r="D675" s="186">
        <v>6750</v>
      </c>
      <c r="E675" s="186">
        <v>9200</v>
      </c>
      <c r="F675" s="186">
        <v>12900</v>
      </c>
      <c r="G675" s="186">
        <v>12700</v>
      </c>
      <c r="H675" s="186">
        <v>22450</v>
      </c>
      <c r="I675" s="186">
        <v>44250</v>
      </c>
      <c r="J675" s="186">
        <v>153500</v>
      </c>
      <c r="K675" s="186">
        <v>36900</v>
      </c>
      <c r="L675" s="186">
        <v>472500</v>
      </c>
      <c r="M675" s="186">
        <v>36050</v>
      </c>
      <c r="N675" s="186">
        <v>16300</v>
      </c>
      <c r="O675" s="186">
        <v>64400</v>
      </c>
      <c r="P675" s="186">
        <v>160000</v>
      </c>
      <c r="Q675" s="186">
        <v>404000</v>
      </c>
      <c r="R675" s="186">
        <v>34500</v>
      </c>
      <c r="S675" s="186">
        <v>33050</v>
      </c>
      <c r="T675" s="186">
        <v>135500</v>
      </c>
      <c r="U675" s="186">
        <v>7670</v>
      </c>
      <c r="V675" s="186">
        <v>15400</v>
      </c>
      <c r="W675" s="186">
        <v>19800</v>
      </c>
      <c r="X675" s="186">
        <v>10400</v>
      </c>
      <c r="Y675" s="186">
        <v>40050</v>
      </c>
      <c r="Z675" s="186">
        <v>23600</v>
      </c>
      <c r="AA675" s="186"/>
      <c r="AB675" s="186">
        <v>13400</v>
      </c>
      <c r="AC675" s="186">
        <v>20000</v>
      </c>
      <c r="AD675" s="186">
        <v>45100</v>
      </c>
      <c r="AE675" s="186">
        <v>80100</v>
      </c>
      <c r="AF675" s="186">
        <v>26000</v>
      </c>
      <c r="AG675" s="186">
        <v>36900</v>
      </c>
      <c r="AH675" s="186">
        <v>29700</v>
      </c>
      <c r="AI675" s="186">
        <v>50700</v>
      </c>
      <c r="AJ675" s="186">
        <v>56600</v>
      </c>
      <c r="AK675" s="186">
        <v>36800</v>
      </c>
      <c r="AL675" s="186">
        <v>36550</v>
      </c>
      <c r="AM675" s="186">
        <v>82000</v>
      </c>
      <c r="AN675" s="186">
        <v>47000</v>
      </c>
      <c r="AO675" s="186">
        <v>19550</v>
      </c>
      <c r="AP675" s="186">
        <v>15900</v>
      </c>
      <c r="AQ675" s="186">
        <v>83000</v>
      </c>
      <c r="AR675" s="186">
        <v>64800</v>
      </c>
      <c r="AS675" s="186">
        <v>275500</v>
      </c>
      <c r="AT675" s="186">
        <v>68000</v>
      </c>
      <c r="AU675" s="186">
        <v>59000</v>
      </c>
      <c r="AV675" s="186">
        <v>210500</v>
      </c>
      <c r="AW675" s="186">
        <v>59500</v>
      </c>
      <c r="AX675" s="186">
        <v>8090</v>
      </c>
      <c r="AY675" s="189">
        <v>137.47</v>
      </c>
      <c r="AZ675" s="189">
        <v>6403.15</v>
      </c>
      <c r="BA675" s="268">
        <v>8460.98</v>
      </c>
    </row>
    <row r="676" spans="1:53" x14ac:dyDescent="0.25">
      <c r="A676" s="275">
        <v>39745</v>
      </c>
      <c r="B676" s="186"/>
      <c r="C676" s="186">
        <v>7760</v>
      </c>
      <c r="D676" s="186">
        <v>6200</v>
      </c>
      <c r="E676" s="186">
        <v>8100</v>
      </c>
      <c r="F676" s="186">
        <v>11000</v>
      </c>
      <c r="G676" s="186">
        <v>10800</v>
      </c>
      <c r="H676" s="186">
        <v>20000</v>
      </c>
      <c r="I676" s="186">
        <v>39400</v>
      </c>
      <c r="J676" s="186">
        <v>133500</v>
      </c>
      <c r="K676" s="186">
        <v>31400</v>
      </c>
      <c r="L676" s="186">
        <v>407500</v>
      </c>
      <c r="M676" s="186">
        <v>30650</v>
      </c>
      <c r="N676" s="186">
        <v>13900</v>
      </c>
      <c r="O676" s="186">
        <v>54800</v>
      </c>
      <c r="P676" s="186">
        <v>150000</v>
      </c>
      <c r="Q676" s="186">
        <v>370000</v>
      </c>
      <c r="R676" s="186">
        <v>34150</v>
      </c>
      <c r="S676" s="186">
        <v>28100</v>
      </c>
      <c r="T676" s="186">
        <v>115500</v>
      </c>
      <c r="U676" s="186">
        <v>6810</v>
      </c>
      <c r="V676" s="186">
        <v>13100</v>
      </c>
      <c r="W676" s="186">
        <v>19550</v>
      </c>
      <c r="X676" s="186">
        <v>8850</v>
      </c>
      <c r="Y676" s="186">
        <v>36600</v>
      </c>
      <c r="Z676" s="186">
        <v>21000</v>
      </c>
      <c r="AA676" s="186"/>
      <c r="AB676" s="186">
        <v>11400</v>
      </c>
      <c r="AC676" s="186">
        <v>17000</v>
      </c>
      <c r="AD676" s="186">
        <v>38350</v>
      </c>
      <c r="AE676" s="186">
        <v>70500</v>
      </c>
      <c r="AF676" s="186">
        <v>25000</v>
      </c>
      <c r="AG676" s="186">
        <v>34000</v>
      </c>
      <c r="AH676" s="186">
        <v>25250</v>
      </c>
      <c r="AI676" s="186">
        <v>46700</v>
      </c>
      <c r="AJ676" s="186">
        <v>48250</v>
      </c>
      <c r="AK676" s="186">
        <v>36800</v>
      </c>
      <c r="AL676" s="186">
        <v>31950</v>
      </c>
      <c r="AM676" s="186">
        <v>77300</v>
      </c>
      <c r="AN676" s="186">
        <v>39950</v>
      </c>
      <c r="AO676" s="186">
        <v>16650</v>
      </c>
      <c r="AP676" s="186">
        <v>13550</v>
      </c>
      <c r="AQ676" s="186">
        <v>70600</v>
      </c>
      <c r="AR676" s="186">
        <v>59000</v>
      </c>
      <c r="AS676" s="186">
        <v>242000</v>
      </c>
      <c r="AT676" s="186">
        <v>57800</v>
      </c>
      <c r="AU676" s="186">
        <v>50200</v>
      </c>
      <c r="AV676" s="186">
        <v>208500</v>
      </c>
      <c r="AW676" s="186">
        <v>52500</v>
      </c>
      <c r="AX676" s="186">
        <v>7700</v>
      </c>
      <c r="AY676" s="189">
        <v>123.27</v>
      </c>
      <c r="AZ676" s="189">
        <v>5802.71</v>
      </c>
      <c r="BA676" s="268">
        <v>7649.08</v>
      </c>
    </row>
    <row r="677" spans="1:53" x14ac:dyDescent="0.25">
      <c r="A677" s="275">
        <v>39746</v>
      </c>
      <c r="B677" s="186"/>
      <c r="C677" s="186">
        <v>7760</v>
      </c>
      <c r="D677" s="186">
        <v>6200</v>
      </c>
      <c r="E677" s="186">
        <v>8100</v>
      </c>
      <c r="F677" s="186">
        <v>11000</v>
      </c>
      <c r="G677" s="186">
        <v>10800</v>
      </c>
      <c r="H677" s="186">
        <v>20000</v>
      </c>
      <c r="I677" s="186">
        <v>39400</v>
      </c>
      <c r="J677" s="186">
        <v>133500</v>
      </c>
      <c r="K677" s="186">
        <v>31400</v>
      </c>
      <c r="L677" s="186">
        <v>407500</v>
      </c>
      <c r="M677" s="186">
        <v>30650</v>
      </c>
      <c r="N677" s="186">
        <v>13900</v>
      </c>
      <c r="O677" s="186">
        <v>54800</v>
      </c>
      <c r="P677" s="186">
        <v>150000</v>
      </c>
      <c r="Q677" s="186">
        <v>370000</v>
      </c>
      <c r="R677" s="186">
        <v>34150</v>
      </c>
      <c r="S677" s="186">
        <v>28100</v>
      </c>
      <c r="T677" s="186">
        <v>115500</v>
      </c>
      <c r="U677" s="186">
        <v>6810</v>
      </c>
      <c r="V677" s="186">
        <v>13100</v>
      </c>
      <c r="W677" s="186">
        <v>19550</v>
      </c>
      <c r="X677" s="186">
        <v>8850</v>
      </c>
      <c r="Y677" s="186">
        <v>36600</v>
      </c>
      <c r="Z677" s="186">
        <v>21000</v>
      </c>
      <c r="AA677" s="186"/>
      <c r="AB677" s="186">
        <v>11400</v>
      </c>
      <c r="AC677" s="186">
        <v>17000</v>
      </c>
      <c r="AD677" s="186">
        <v>38350</v>
      </c>
      <c r="AE677" s="186">
        <v>70500</v>
      </c>
      <c r="AF677" s="186">
        <v>25000</v>
      </c>
      <c r="AG677" s="186">
        <v>34000</v>
      </c>
      <c r="AH677" s="186">
        <v>25250</v>
      </c>
      <c r="AI677" s="186">
        <v>46700</v>
      </c>
      <c r="AJ677" s="186">
        <v>48250</v>
      </c>
      <c r="AK677" s="186">
        <v>36800</v>
      </c>
      <c r="AL677" s="186">
        <v>31950</v>
      </c>
      <c r="AM677" s="186">
        <v>77300</v>
      </c>
      <c r="AN677" s="186">
        <v>39950</v>
      </c>
      <c r="AO677" s="186">
        <v>16650</v>
      </c>
      <c r="AP677" s="186">
        <v>13550</v>
      </c>
      <c r="AQ677" s="186">
        <v>70600</v>
      </c>
      <c r="AR677" s="186">
        <v>59000</v>
      </c>
      <c r="AS677" s="186">
        <v>242000</v>
      </c>
      <c r="AT677" s="186">
        <v>57800</v>
      </c>
      <c r="AU677" s="186">
        <v>50200</v>
      </c>
      <c r="AV677" s="186">
        <v>208500</v>
      </c>
      <c r="AW677" s="186">
        <v>52500</v>
      </c>
      <c r="AX677" s="186">
        <v>7700</v>
      </c>
      <c r="AY677" s="189">
        <v>123.27</v>
      </c>
      <c r="AZ677" s="189">
        <v>5802.71</v>
      </c>
      <c r="BA677" s="268">
        <v>7649.08</v>
      </c>
    </row>
    <row r="678" spans="1:53" x14ac:dyDescent="0.25">
      <c r="A678" s="275">
        <v>39747</v>
      </c>
      <c r="B678" s="186"/>
      <c r="C678" s="186">
        <v>7760</v>
      </c>
      <c r="D678" s="186">
        <v>6200</v>
      </c>
      <c r="E678" s="186">
        <v>8100</v>
      </c>
      <c r="F678" s="186">
        <v>11000</v>
      </c>
      <c r="G678" s="186">
        <v>10800</v>
      </c>
      <c r="H678" s="186">
        <v>20000</v>
      </c>
      <c r="I678" s="186">
        <v>39400</v>
      </c>
      <c r="J678" s="186">
        <v>133500</v>
      </c>
      <c r="K678" s="186">
        <v>31400</v>
      </c>
      <c r="L678" s="186">
        <v>407500</v>
      </c>
      <c r="M678" s="186">
        <v>30650</v>
      </c>
      <c r="N678" s="186">
        <v>13900</v>
      </c>
      <c r="O678" s="186">
        <v>54800</v>
      </c>
      <c r="P678" s="186">
        <v>150000</v>
      </c>
      <c r="Q678" s="186">
        <v>370000</v>
      </c>
      <c r="R678" s="186">
        <v>34150</v>
      </c>
      <c r="S678" s="186">
        <v>28100</v>
      </c>
      <c r="T678" s="186">
        <v>115500</v>
      </c>
      <c r="U678" s="186">
        <v>6810</v>
      </c>
      <c r="V678" s="186">
        <v>13100</v>
      </c>
      <c r="W678" s="186">
        <v>19550</v>
      </c>
      <c r="X678" s="186">
        <v>8850</v>
      </c>
      <c r="Y678" s="186">
        <v>36600</v>
      </c>
      <c r="Z678" s="186">
        <v>21000</v>
      </c>
      <c r="AA678" s="186"/>
      <c r="AB678" s="186">
        <v>11400</v>
      </c>
      <c r="AC678" s="186">
        <v>17000</v>
      </c>
      <c r="AD678" s="186">
        <v>38350</v>
      </c>
      <c r="AE678" s="186">
        <v>70500</v>
      </c>
      <c r="AF678" s="186">
        <v>25000</v>
      </c>
      <c r="AG678" s="186">
        <v>34000</v>
      </c>
      <c r="AH678" s="186">
        <v>25250</v>
      </c>
      <c r="AI678" s="186">
        <v>46700</v>
      </c>
      <c r="AJ678" s="186">
        <v>48250</v>
      </c>
      <c r="AK678" s="186">
        <v>36800</v>
      </c>
      <c r="AL678" s="186">
        <v>31950</v>
      </c>
      <c r="AM678" s="186">
        <v>77300</v>
      </c>
      <c r="AN678" s="186">
        <v>39950</v>
      </c>
      <c r="AO678" s="186">
        <v>16650</v>
      </c>
      <c r="AP678" s="186">
        <v>13550</v>
      </c>
      <c r="AQ678" s="186">
        <v>70600</v>
      </c>
      <c r="AR678" s="186">
        <v>59000</v>
      </c>
      <c r="AS678" s="186">
        <v>242000</v>
      </c>
      <c r="AT678" s="186">
        <v>57800</v>
      </c>
      <c r="AU678" s="186">
        <v>50200</v>
      </c>
      <c r="AV678" s="186">
        <v>208500</v>
      </c>
      <c r="AW678" s="186">
        <v>52500</v>
      </c>
      <c r="AX678" s="186">
        <v>7700</v>
      </c>
      <c r="AY678" s="189">
        <v>123.27</v>
      </c>
      <c r="AZ678" s="189">
        <v>5802.71</v>
      </c>
      <c r="BA678" s="268">
        <v>7649.08</v>
      </c>
    </row>
    <row r="679" spans="1:53" x14ac:dyDescent="0.25">
      <c r="A679" s="275">
        <v>39748</v>
      </c>
      <c r="B679" s="186"/>
      <c r="C679" s="186">
        <v>8350</v>
      </c>
      <c r="D679" s="186">
        <v>6670</v>
      </c>
      <c r="E679" s="186">
        <v>8000</v>
      </c>
      <c r="F679" s="186">
        <v>9350</v>
      </c>
      <c r="G679" s="186">
        <v>11000</v>
      </c>
      <c r="H679" s="186">
        <v>18900</v>
      </c>
      <c r="I679" s="186">
        <v>40000</v>
      </c>
      <c r="J679" s="186">
        <v>121500</v>
      </c>
      <c r="K679" s="186">
        <v>28000</v>
      </c>
      <c r="L679" s="186">
        <v>438000</v>
      </c>
      <c r="M679" s="186">
        <v>31000</v>
      </c>
      <c r="N679" s="186">
        <v>11850</v>
      </c>
      <c r="O679" s="186">
        <v>52000</v>
      </c>
      <c r="P679" s="186">
        <v>150500</v>
      </c>
      <c r="Q679" s="186">
        <v>352000</v>
      </c>
      <c r="R679" s="186">
        <v>36000</v>
      </c>
      <c r="S679" s="186">
        <v>24400</v>
      </c>
      <c r="T679" s="186">
        <v>120000</v>
      </c>
      <c r="U679" s="186">
        <v>7600</v>
      </c>
      <c r="V679" s="186">
        <v>13600</v>
      </c>
      <c r="W679" s="186">
        <v>22400</v>
      </c>
      <c r="X679" s="186">
        <v>8120</v>
      </c>
      <c r="Y679" s="186">
        <v>40200</v>
      </c>
      <c r="Z679" s="186">
        <v>23300</v>
      </c>
      <c r="AA679" s="186"/>
      <c r="AB679" s="186">
        <v>11950</v>
      </c>
      <c r="AC679" s="186">
        <v>14450</v>
      </c>
      <c r="AD679" s="186">
        <v>40000</v>
      </c>
      <c r="AE679" s="186">
        <v>77600</v>
      </c>
      <c r="AF679" s="186">
        <v>26000</v>
      </c>
      <c r="AG679" s="186">
        <v>36000</v>
      </c>
      <c r="AH679" s="186">
        <v>23900</v>
      </c>
      <c r="AI679" s="186">
        <v>51600</v>
      </c>
      <c r="AJ679" s="186">
        <v>50000</v>
      </c>
      <c r="AK679" s="186">
        <v>40000</v>
      </c>
      <c r="AL679" s="186">
        <v>33400</v>
      </c>
      <c r="AM679" s="186">
        <v>75000</v>
      </c>
      <c r="AN679" s="186">
        <v>36000</v>
      </c>
      <c r="AO679" s="186">
        <v>17000</v>
      </c>
      <c r="AP679" s="186">
        <v>11850</v>
      </c>
      <c r="AQ679" s="186">
        <v>75200</v>
      </c>
      <c r="AR679" s="186">
        <v>63900</v>
      </c>
      <c r="AS679" s="186">
        <v>263000</v>
      </c>
      <c r="AT679" s="186">
        <v>58000</v>
      </c>
      <c r="AU679" s="186">
        <v>48650</v>
      </c>
      <c r="AV679" s="186">
        <v>201000</v>
      </c>
      <c r="AW679" s="186">
        <v>55000</v>
      </c>
      <c r="AX679" s="186">
        <v>8000</v>
      </c>
      <c r="AY679" s="189">
        <v>125.93</v>
      </c>
      <c r="AZ679" s="189">
        <v>4990.08</v>
      </c>
      <c r="BA679" s="268">
        <v>7162.9</v>
      </c>
    </row>
    <row r="680" spans="1:53" x14ac:dyDescent="0.25">
      <c r="A680" s="275">
        <v>39749</v>
      </c>
      <c r="B680" s="186"/>
      <c r="C680" s="186">
        <v>9600</v>
      </c>
      <c r="D680" s="186">
        <v>7260</v>
      </c>
      <c r="E680" s="186">
        <v>8460</v>
      </c>
      <c r="F680" s="186">
        <v>10450</v>
      </c>
      <c r="G680" s="186">
        <v>11750</v>
      </c>
      <c r="H680" s="186">
        <v>19550</v>
      </c>
      <c r="I680" s="186">
        <v>46000</v>
      </c>
      <c r="J680" s="186">
        <v>139500</v>
      </c>
      <c r="K680" s="186">
        <v>32200</v>
      </c>
      <c r="L680" s="186">
        <v>463500</v>
      </c>
      <c r="M680" s="186">
        <v>34250</v>
      </c>
      <c r="N680" s="186">
        <v>13600</v>
      </c>
      <c r="O680" s="186">
        <v>59200</v>
      </c>
      <c r="P680" s="186">
        <v>154500</v>
      </c>
      <c r="Q680" s="186">
        <v>361000</v>
      </c>
      <c r="R680" s="186">
        <v>34100</v>
      </c>
      <c r="S680" s="186">
        <v>27000</v>
      </c>
      <c r="T680" s="186">
        <v>138000</v>
      </c>
      <c r="U680" s="186">
        <v>8600</v>
      </c>
      <c r="V680" s="186">
        <v>14500</v>
      </c>
      <c r="W680" s="186">
        <v>21550</v>
      </c>
      <c r="X680" s="186">
        <v>9330</v>
      </c>
      <c r="Y680" s="186">
        <v>44000</v>
      </c>
      <c r="Z680" s="186">
        <v>24400</v>
      </c>
      <c r="AA680" s="186"/>
      <c r="AB680" s="186">
        <v>13700</v>
      </c>
      <c r="AC680" s="186">
        <v>15200</v>
      </c>
      <c r="AD680" s="186">
        <v>43800</v>
      </c>
      <c r="AE680" s="186">
        <v>79400</v>
      </c>
      <c r="AF680" s="186">
        <v>27550</v>
      </c>
      <c r="AG680" s="186">
        <v>32250</v>
      </c>
      <c r="AH680" s="186">
        <v>27450</v>
      </c>
      <c r="AI680" s="186">
        <v>58100</v>
      </c>
      <c r="AJ680" s="186">
        <v>57000</v>
      </c>
      <c r="AK680" s="186">
        <v>37600</v>
      </c>
      <c r="AL680" s="186">
        <v>31650</v>
      </c>
      <c r="AM680" s="186">
        <v>71600</v>
      </c>
      <c r="AN680" s="186">
        <v>41400</v>
      </c>
      <c r="AO680" s="186">
        <v>19550</v>
      </c>
      <c r="AP680" s="186">
        <v>13050</v>
      </c>
      <c r="AQ680" s="186">
        <v>84300</v>
      </c>
      <c r="AR680" s="186">
        <v>70300</v>
      </c>
      <c r="AS680" s="186">
        <v>299000</v>
      </c>
      <c r="AT680" s="186">
        <v>66700</v>
      </c>
      <c r="AU680" s="186">
        <v>55900</v>
      </c>
      <c r="AV680" s="186">
        <v>187500</v>
      </c>
      <c r="AW680" s="186">
        <v>57700</v>
      </c>
      <c r="AX680" s="186">
        <v>8230</v>
      </c>
      <c r="AY680" s="189">
        <v>132.41999999999999</v>
      </c>
      <c r="AZ680" s="189">
        <v>5683.06</v>
      </c>
      <c r="BA680" s="268">
        <v>7621.92</v>
      </c>
    </row>
    <row r="681" spans="1:53" x14ac:dyDescent="0.25">
      <c r="A681" s="275">
        <v>39750</v>
      </c>
      <c r="B681" s="186"/>
      <c r="C681" s="186">
        <v>9990</v>
      </c>
      <c r="D681" s="186">
        <v>6180</v>
      </c>
      <c r="E681" s="186">
        <v>7790</v>
      </c>
      <c r="F681" s="186">
        <v>9000</v>
      </c>
      <c r="G681" s="186">
        <v>10000</v>
      </c>
      <c r="H681" s="186">
        <v>20350</v>
      </c>
      <c r="I681" s="186">
        <v>42000</v>
      </c>
      <c r="J681" s="186">
        <v>152000</v>
      </c>
      <c r="K681" s="186">
        <v>33400</v>
      </c>
      <c r="L681" s="186">
        <v>475000</v>
      </c>
      <c r="M681" s="186">
        <v>34900</v>
      </c>
      <c r="N681" s="186">
        <v>14700</v>
      </c>
      <c r="O681" s="186">
        <v>54800</v>
      </c>
      <c r="P681" s="186">
        <v>148000</v>
      </c>
      <c r="Q681" s="186">
        <v>378000</v>
      </c>
      <c r="R681" s="186">
        <v>29000</v>
      </c>
      <c r="S681" s="186">
        <v>29100</v>
      </c>
      <c r="T681" s="186">
        <v>137000</v>
      </c>
      <c r="U681" s="186">
        <v>7310</v>
      </c>
      <c r="V681" s="186">
        <v>12350</v>
      </c>
      <c r="W681" s="186">
        <v>18350</v>
      </c>
      <c r="X681" s="186">
        <v>9370</v>
      </c>
      <c r="Y681" s="186">
        <v>40800</v>
      </c>
      <c r="Z681" s="186">
        <v>22600</v>
      </c>
      <c r="AA681" s="186"/>
      <c r="AB681" s="186">
        <v>12600</v>
      </c>
      <c r="AC681" s="186">
        <v>15100</v>
      </c>
      <c r="AD681" s="186">
        <v>39500</v>
      </c>
      <c r="AE681" s="186">
        <v>75000</v>
      </c>
      <c r="AF681" s="186">
        <v>25950</v>
      </c>
      <c r="AG681" s="186">
        <v>30600</v>
      </c>
      <c r="AH681" s="186">
        <v>28250</v>
      </c>
      <c r="AI681" s="186">
        <v>55100</v>
      </c>
      <c r="AJ681" s="186">
        <v>51200</v>
      </c>
      <c r="AK681" s="186">
        <v>32000</v>
      </c>
      <c r="AL681" s="186">
        <v>29500</v>
      </c>
      <c r="AM681" s="186">
        <v>74300</v>
      </c>
      <c r="AN681" s="186">
        <v>42000</v>
      </c>
      <c r="AO681" s="186">
        <v>19950</v>
      </c>
      <c r="AP681" s="186">
        <v>11100</v>
      </c>
      <c r="AQ681" s="186">
        <v>86600</v>
      </c>
      <c r="AR681" s="186">
        <v>66000</v>
      </c>
      <c r="AS681" s="186">
        <v>306500</v>
      </c>
      <c r="AT681" s="186">
        <v>64200</v>
      </c>
      <c r="AU681" s="186">
        <v>55000</v>
      </c>
      <c r="AV681" s="186">
        <v>190500</v>
      </c>
      <c r="AW681" s="186">
        <v>54300</v>
      </c>
      <c r="AX681" s="186">
        <v>7000</v>
      </c>
      <c r="AY681" s="189">
        <v>128.68</v>
      </c>
      <c r="AZ681" s="189">
        <v>5786.71</v>
      </c>
      <c r="BA681" s="268">
        <v>8211.9</v>
      </c>
    </row>
    <row r="682" spans="1:53" x14ac:dyDescent="0.25">
      <c r="A682" s="275">
        <v>39751</v>
      </c>
      <c r="B682" s="186"/>
      <c r="C682" s="186">
        <v>11450</v>
      </c>
      <c r="D682" s="186">
        <v>7060</v>
      </c>
      <c r="E682" s="186">
        <v>8900</v>
      </c>
      <c r="F682" s="186">
        <v>10350</v>
      </c>
      <c r="G682" s="186">
        <v>11500</v>
      </c>
      <c r="H682" s="186">
        <v>23400</v>
      </c>
      <c r="I682" s="186">
        <v>48300</v>
      </c>
      <c r="J682" s="186">
        <v>171000</v>
      </c>
      <c r="K682" s="186">
        <v>38400</v>
      </c>
      <c r="L682" s="186">
        <v>537000</v>
      </c>
      <c r="M682" s="186">
        <v>39050</v>
      </c>
      <c r="N682" s="186">
        <v>16900</v>
      </c>
      <c r="O682" s="186">
        <v>63000</v>
      </c>
      <c r="P682" s="186">
        <v>165000</v>
      </c>
      <c r="Q682" s="186">
        <v>434500</v>
      </c>
      <c r="R682" s="186">
        <v>33000</v>
      </c>
      <c r="S682" s="186">
        <v>33400</v>
      </c>
      <c r="T682" s="186">
        <v>157500</v>
      </c>
      <c r="U682" s="186">
        <v>7370</v>
      </c>
      <c r="V682" s="186">
        <v>13150</v>
      </c>
      <c r="W682" s="186">
        <v>21100</v>
      </c>
      <c r="X682" s="186">
        <v>10750</v>
      </c>
      <c r="Y682" s="186">
        <v>45200</v>
      </c>
      <c r="Z682" s="186">
        <v>25950</v>
      </c>
      <c r="AA682" s="186"/>
      <c r="AB682" s="186">
        <v>14450</v>
      </c>
      <c r="AC682" s="186">
        <v>17350</v>
      </c>
      <c r="AD682" s="186">
        <v>45400</v>
      </c>
      <c r="AE682" s="186">
        <v>80000</v>
      </c>
      <c r="AF682" s="186">
        <v>29800</v>
      </c>
      <c r="AG682" s="186">
        <v>32200</v>
      </c>
      <c r="AH682" s="186">
        <v>32450</v>
      </c>
      <c r="AI682" s="186">
        <v>63200</v>
      </c>
      <c r="AJ682" s="186">
        <v>58800</v>
      </c>
      <c r="AK682" s="186">
        <v>35000</v>
      </c>
      <c r="AL682" s="186">
        <v>32350</v>
      </c>
      <c r="AM682" s="186">
        <v>77300</v>
      </c>
      <c r="AN682" s="186">
        <v>48300</v>
      </c>
      <c r="AO682" s="186">
        <v>22900</v>
      </c>
      <c r="AP682" s="186">
        <v>12750</v>
      </c>
      <c r="AQ682" s="186">
        <v>99500</v>
      </c>
      <c r="AR682" s="186">
        <v>75000</v>
      </c>
      <c r="AS682" s="186">
        <v>352000</v>
      </c>
      <c r="AT682" s="186">
        <v>73800</v>
      </c>
      <c r="AU682" s="186">
        <v>63200</v>
      </c>
      <c r="AV682" s="186">
        <v>198000</v>
      </c>
      <c r="AW682" s="186">
        <v>60400</v>
      </c>
      <c r="AX682" s="186">
        <v>7350</v>
      </c>
      <c r="AY682" s="189">
        <v>144.41999999999999</v>
      </c>
      <c r="AZ682" s="189">
        <v>6764.04</v>
      </c>
      <c r="BA682" s="268">
        <v>9029.76</v>
      </c>
    </row>
    <row r="683" spans="1:53" x14ac:dyDescent="0.25">
      <c r="A683" s="275">
        <v>39752</v>
      </c>
      <c r="B683" s="186"/>
      <c r="C683" s="186">
        <v>10700</v>
      </c>
      <c r="D683" s="186">
        <v>7230</v>
      </c>
      <c r="E683" s="186">
        <v>8800</v>
      </c>
      <c r="F683" s="186">
        <v>11900</v>
      </c>
      <c r="G683" s="186">
        <v>11900</v>
      </c>
      <c r="H683" s="186">
        <v>24500</v>
      </c>
      <c r="I683" s="186">
        <v>55500</v>
      </c>
      <c r="J683" s="186">
        <v>174000</v>
      </c>
      <c r="K683" s="186">
        <v>40550</v>
      </c>
      <c r="L683" s="186">
        <v>535000</v>
      </c>
      <c r="M683" s="186">
        <v>37500</v>
      </c>
      <c r="N683" s="186">
        <v>19400</v>
      </c>
      <c r="O683" s="186">
        <v>63600</v>
      </c>
      <c r="P683" s="186">
        <v>168000</v>
      </c>
      <c r="Q683" s="186">
        <v>447000</v>
      </c>
      <c r="R683" s="186">
        <v>31300</v>
      </c>
      <c r="S683" s="186">
        <v>32900</v>
      </c>
      <c r="T683" s="186">
        <v>166500</v>
      </c>
      <c r="U683" s="186">
        <v>6730</v>
      </c>
      <c r="V683" s="186">
        <v>11750</v>
      </c>
      <c r="W683" s="186">
        <v>20000</v>
      </c>
      <c r="X683" s="186">
        <v>10800</v>
      </c>
      <c r="Y683" s="186">
        <v>48000</v>
      </c>
      <c r="Z683" s="186">
        <v>25900</v>
      </c>
      <c r="AA683" s="186"/>
      <c r="AB683" s="186">
        <v>16600</v>
      </c>
      <c r="AC683" s="186">
        <v>19950</v>
      </c>
      <c r="AD683" s="186">
        <v>52200</v>
      </c>
      <c r="AE683" s="186">
        <v>74900</v>
      </c>
      <c r="AF683" s="186">
        <v>34250</v>
      </c>
      <c r="AG683" s="186">
        <v>34000</v>
      </c>
      <c r="AH683" s="186">
        <v>36600</v>
      </c>
      <c r="AI683" s="186">
        <v>58800</v>
      </c>
      <c r="AJ683" s="186">
        <v>60000</v>
      </c>
      <c r="AK683" s="186">
        <v>32000</v>
      </c>
      <c r="AL683" s="186">
        <v>33000</v>
      </c>
      <c r="AM683" s="186">
        <v>82200</v>
      </c>
      <c r="AN683" s="186">
        <v>50700</v>
      </c>
      <c r="AO683" s="186">
        <v>24000</v>
      </c>
      <c r="AP683" s="186">
        <v>14400</v>
      </c>
      <c r="AQ683" s="186">
        <v>94500</v>
      </c>
      <c r="AR683" s="186">
        <v>77000</v>
      </c>
      <c r="AS683" s="186">
        <v>362000</v>
      </c>
      <c r="AT683" s="186">
        <v>84700</v>
      </c>
      <c r="AU683" s="186">
        <v>72600</v>
      </c>
      <c r="AV683" s="186">
        <v>205000</v>
      </c>
      <c r="AW683" s="186">
        <v>64600</v>
      </c>
      <c r="AX683" s="186">
        <v>7030</v>
      </c>
      <c r="AY683" s="189">
        <v>147.5</v>
      </c>
      <c r="AZ683" s="189">
        <v>6611.15</v>
      </c>
      <c r="BA683" s="268">
        <v>8576.98</v>
      </c>
    </row>
    <row r="684" spans="1:53" x14ac:dyDescent="0.25">
      <c r="A684" s="275">
        <v>39753</v>
      </c>
      <c r="B684" s="186"/>
      <c r="C684" s="186">
        <v>10700</v>
      </c>
      <c r="D684" s="186">
        <v>7230</v>
      </c>
      <c r="E684" s="186">
        <v>8800</v>
      </c>
      <c r="F684" s="186">
        <v>11900</v>
      </c>
      <c r="G684" s="186">
        <v>11900</v>
      </c>
      <c r="H684" s="186">
        <v>24500</v>
      </c>
      <c r="I684" s="186">
        <v>55500</v>
      </c>
      <c r="J684" s="186">
        <v>174000</v>
      </c>
      <c r="K684" s="186">
        <v>40550</v>
      </c>
      <c r="L684" s="186">
        <v>535000</v>
      </c>
      <c r="M684" s="186">
        <v>37500</v>
      </c>
      <c r="N684" s="186">
        <v>19400</v>
      </c>
      <c r="O684" s="186">
        <v>63600</v>
      </c>
      <c r="P684" s="186">
        <v>168000</v>
      </c>
      <c r="Q684" s="186">
        <v>447000</v>
      </c>
      <c r="R684" s="186">
        <v>31300</v>
      </c>
      <c r="S684" s="186">
        <v>32900</v>
      </c>
      <c r="T684" s="186">
        <v>166500</v>
      </c>
      <c r="U684" s="186">
        <v>6730</v>
      </c>
      <c r="V684" s="186">
        <v>11750</v>
      </c>
      <c r="W684" s="186">
        <v>20000</v>
      </c>
      <c r="X684" s="186">
        <v>10800</v>
      </c>
      <c r="Y684" s="186">
        <v>48000</v>
      </c>
      <c r="Z684" s="186">
        <v>25900</v>
      </c>
      <c r="AA684" s="186"/>
      <c r="AB684" s="186">
        <v>16600</v>
      </c>
      <c r="AC684" s="186">
        <v>19950</v>
      </c>
      <c r="AD684" s="186">
        <v>52200</v>
      </c>
      <c r="AE684" s="186">
        <v>74900</v>
      </c>
      <c r="AF684" s="186">
        <v>34250</v>
      </c>
      <c r="AG684" s="186">
        <v>34000</v>
      </c>
      <c r="AH684" s="186">
        <v>36600</v>
      </c>
      <c r="AI684" s="186">
        <v>58800</v>
      </c>
      <c r="AJ684" s="186">
        <v>60000</v>
      </c>
      <c r="AK684" s="186">
        <v>32000</v>
      </c>
      <c r="AL684" s="186">
        <v>33000</v>
      </c>
      <c r="AM684" s="186">
        <v>82200</v>
      </c>
      <c r="AN684" s="186">
        <v>50700</v>
      </c>
      <c r="AO684" s="186">
        <v>24000</v>
      </c>
      <c r="AP684" s="186">
        <v>14400</v>
      </c>
      <c r="AQ684" s="186">
        <v>94500</v>
      </c>
      <c r="AR684" s="186">
        <v>77000</v>
      </c>
      <c r="AS684" s="186">
        <v>362000</v>
      </c>
      <c r="AT684" s="186">
        <v>84700</v>
      </c>
      <c r="AU684" s="186">
        <v>72600</v>
      </c>
      <c r="AV684" s="186">
        <v>205000</v>
      </c>
      <c r="AW684" s="186">
        <v>64600</v>
      </c>
      <c r="AX684" s="186">
        <v>7030</v>
      </c>
      <c r="AY684" s="189">
        <v>147.5</v>
      </c>
      <c r="AZ684" s="189">
        <v>6611.15</v>
      </c>
      <c r="BA684" s="268">
        <v>8576.98</v>
      </c>
    </row>
    <row r="685" spans="1:53" x14ac:dyDescent="0.25">
      <c r="A685" s="275">
        <v>39754</v>
      </c>
      <c r="B685" s="186"/>
      <c r="C685" s="186">
        <v>10700</v>
      </c>
      <c r="D685" s="186">
        <v>7230</v>
      </c>
      <c r="E685" s="186">
        <v>8800</v>
      </c>
      <c r="F685" s="186">
        <v>11900</v>
      </c>
      <c r="G685" s="186">
        <v>11900</v>
      </c>
      <c r="H685" s="186">
        <v>24500</v>
      </c>
      <c r="I685" s="186">
        <v>55500</v>
      </c>
      <c r="J685" s="186">
        <v>174000</v>
      </c>
      <c r="K685" s="186">
        <v>40550</v>
      </c>
      <c r="L685" s="186">
        <v>535000</v>
      </c>
      <c r="M685" s="186">
        <v>37500</v>
      </c>
      <c r="N685" s="186">
        <v>19400</v>
      </c>
      <c r="O685" s="186">
        <v>63600</v>
      </c>
      <c r="P685" s="186">
        <v>168000</v>
      </c>
      <c r="Q685" s="186">
        <v>447000</v>
      </c>
      <c r="R685" s="186">
        <v>31300</v>
      </c>
      <c r="S685" s="186">
        <v>32900</v>
      </c>
      <c r="T685" s="186">
        <v>166500</v>
      </c>
      <c r="U685" s="186">
        <v>6730</v>
      </c>
      <c r="V685" s="186">
        <v>11750</v>
      </c>
      <c r="W685" s="186">
        <v>20000</v>
      </c>
      <c r="X685" s="186">
        <v>10800</v>
      </c>
      <c r="Y685" s="186">
        <v>48000</v>
      </c>
      <c r="Z685" s="186">
        <v>25900</v>
      </c>
      <c r="AA685" s="186"/>
      <c r="AB685" s="186">
        <v>16600</v>
      </c>
      <c r="AC685" s="186">
        <v>19950</v>
      </c>
      <c r="AD685" s="186">
        <v>52200</v>
      </c>
      <c r="AE685" s="186">
        <v>74900</v>
      </c>
      <c r="AF685" s="186">
        <v>34250</v>
      </c>
      <c r="AG685" s="186">
        <v>34000</v>
      </c>
      <c r="AH685" s="186">
        <v>36600</v>
      </c>
      <c r="AI685" s="186">
        <v>58800</v>
      </c>
      <c r="AJ685" s="186">
        <v>60000</v>
      </c>
      <c r="AK685" s="186">
        <v>32000</v>
      </c>
      <c r="AL685" s="186">
        <v>33000</v>
      </c>
      <c r="AM685" s="186">
        <v>82200</v>
      </c>
      <c r="AN685" s="186">
        <v>50700</v>
      </c>
      <c r="AO685" s="186">
        <v>24000</v>
      </c>
      <c r="AP685" s="186">
        <v>14400</v>
      </c>
      <c r="AQ685" s="186">
        <v>94500</v>
      </c>
      <c r="AR685" s="186">
        <v>77000</v>
      </c>
      <c r="AS685" s="186">
        <v>362000</v>
      </c>
      <c r="AT685" s="186">
        <v>84700</v>
      </c>
      <c r="AU685" s="186">
        <v>72600</v>
      </c>
      <c r="AV685" s="186">
        <v>205000</v>
      </c>
      <c r="AW685" s="186">
        <v>64600</v>
      </c>
      <c r="AX685" s="186">
        <v>7030</v>
      </c>
      <c r="AY685" s="189">
        <v>147.5</v>
      </c>
      <c r="AZ685" s="189">
        <v>6611.15</v>
      </c>
      <c r="BA685" s="268">
        <v>8576.98</v>
      </c>
    </row>
    <row r="686" spans="1:53" x14ac:dyDescent="0.25">
      <c r="A686" s="275">
        <v>39755</v>
      </c>
      <c r="B686" s="186"/>
      <c r="C686" s="186">
        <v>10400</v>
      </c>
      <c r="D686" s="186">
        <v>7480</v>
      </c>
      <c r="E686" s="186">
        <v>9100</v>
      </c>
      <c r="F686" s="186">
        <v>13650</v>
      </c>
      <c r="G686" s="186">
        <v>12350</v>
      </c>
      <c r="H686" s="186">
        <v>25150</v>
      </c>
      <c r="I686" s="186">
        <v>56300</v>
      </c>
      <c r="J686" s="186">
        <v>169000</v>
      </c>
      <c r="K686" s="186">
        <v>40050</v>
      </c>
      <c r="L686" s="186">
        <v>516000</v>
      </c>
      <c r="M686" s="186">
        <v>38900</v>
      </c>
      <c r="N686" s="186">
        <v>22300</v>
      </c>
      <c r="O686" s="186">
        <v>63900</v>
      </c>
      <c r="P686" s="186">
        <v>176500</v>
      </c>
      <c r="Q686" s="186">
        <v>450000</v>
      </c>
      <c r="R686" s="186">
        <v>33150</v>
      </c>
      <c r="S686" s="186">
        <v>34400</v>
      </c>
      <c r="T686" s="186">
        <v>171000</v>
      </c>
      <c r="U686" s="186">
        <v>7160</v>
      </c>
      <c r="V686" s="186">
        <v>12800</v>
      </c>
      <c r="W686" s="186">
        <v>20900</v>
      </c>
      <c r="X686" s="186">
        <v>11000</v>
      </c>
      <c r="Y686" s="186">
        <v>48000</v>
      </c>
      <c r="Z686" s="186">
        <v>26450</v>
      </c>
      <c r="AA686" s="186"/>
      <c r="AB686" s="186">
        <v>16500</v>
      </c>
      <c r="AC686" s="186">
        <v>22900</v>
      </c>
      <c r="AD686" s="186">
        <v>50000</v>
      </c>
      <c r="AE686" s="186">
        <v>76000</v>
      </c>
      <c r="AF686" s="186">
        <v>31800</v>
      </c>
      <c r="AG686" s="186">
        <v>34400</v>
      </c>
      <c r="AH686" s="186">
        <v>37800</v>
      </c>
      <c r="AI686" s="186">
        <v>57300</v>
      </c>
      <c r="AJ686" s="186">
        <v>55600</v>
      </c>
      <c r="AK686" s="186">
        <v>33050</v>
      </c>
      <c r="AL686" s="186">
        <v>32000</v>
      </c>
      <c r="AM686" s="186">
        <v>84100</v>
      </c>
      <c r="AN686" s="186">
        <v>51400</v>
      </c>
      <c r="AO686" s="186">
        <v>22500</v>
      </c>
      <c r="AP686" s="186">
        <v>13650</v>
      </c>
      <c r="AQ686" s="186">
        <v>96300</v>
      </c>
      <c r="AR686" s="186">
        <v>77100</v>
      </c>
      <c r="AS686" s="186">
        <v>361000</v>
      </c>
      <c r="AT686" s="186">
        <v>84100</v>
      </c>
      <c r="AU686" s="186">
        <v>69700</v>
      </c>
      <c r="AV686" s="186">
        <v>205500</v>
      </c>
      <c r="AW686" s="186">
        <v>65100</v>
      </c>
      <c r="AX686" s="186">
        <v>7130</v>
      </c>
      <c r="AY686" s="189">
        <v>148.81</v>
      </c>
      <c r="AZ686" s="189">
        <v>6806.33</v>
      </c>
      <c r="BA686" s="268">
        <v>8576.98</v>
      </c>
    </row>
    <row r="687" spans="1:53" x14ac:dyDescent="0.25">
      <c r="A687" s="275">
        <v>39756</v>
      </c>
      <c r="B687" s="186"/>
      <c r="C687" s="186">
        <v>9990</v>
      </c>
      <c r="D687" s="186">
        <v>8140</v>
      </c>
      <c r="E687" s="186">
        <v>10450</v>
      </c>
      <c r="F687" s="186">
        <v>15650</v>
      </c>
      <c r="G687" s="186">
        <v>12850</v>
      </c>
      <c r="H687" s="186">
        <v>25150</v>
      </c>
      <c r="I687" s="186">
        <v>57500</v>
      </c>
      <c r="J687" s="186">
        <v>174500</v>
      </c>
      <c r="K687" s="186">
        <v>41800</v>
      </c>
      <c r="L687" s="186">
        <v>514000</v>
      </c>
      <c r="M687" s="186">
        <v>40600</v>
      </c>
      <c r="N687" s="186">
        <v>20500</v>
      </c>
      <c r="O687" s="186">
        <v>64500</v>
      </c>
      <c r="P687" s="186">
        <v>182000</v>
      </c>
      <c r="Q687" s="186">
        <v>460000</v>
      </c>
      <c r="R687" s="186">
        <v>36800</v>
      </c>
      <c r="S687" s="186">
        <v>39550</v>
      </c>
      <c r="T687" s="186">
        <v>168000</v>
      </c>
      <c r="U687" s="186">
        <v>8230</v>
      </c>
      <c r="V687" s="186">
        <v>13500</v>
      </c>
      <c r="W687" s="186">
        <v>22850</v>
      </c>
      <c r="X687" s="186">
        <v>10250</v>
      </c>
      <c r="Y687" s="186">
        <v>50600</v>
      </c>
      <c r="Z687" s="186">
        <v>27500</v>
      </c>
      <c r="AA687" s="186"/>
      <c r="AB687" s="186">
        <v>16700</v>
      </c>
      <c r="AC687" s="186">
        <v>24300</v>
      </c>
      <c r="AD687" s="186">
        <v>52900</v>
      </c>
      <c r="AE687" s="186">
        <v>77900</v>
      </c>
      <c r="AF687" s="186">
        <v>32300</v>
      </c>
      <c r="AG687" s="186">
        <v>38500</v>
      </c>
      <c r="AH687" s="186">
        <v>36700</v>
      </c>
      <c r="AI687" s="186">
        <v>55200</v>
      </c>
      <c r="AJ687" s="186">
        <v>61800</v>
      </c>
      <c r="AK687" s="186">
        <v>35800</v>
      </c>
      <c r="AL687" s="186">
        <v>33500</v>
      </c>
      <c r="AM687" s="186">
        <v>86700</v>
      </c>
      <c r="AN687" s="186">
        <v>52400</v>
      </c>
      <c r="AO687" s="186">
        <v>23500</v>
      </c>
      <c r="AP687" s="186">
        <v>14250</v>
      </c>
      <c r="AQ687" s="186">
        <v>94100</v>
      </c>
      <c r="AR687" s="186">
        <v>74100</v>
      </c>
      <c r="AS687" s="186">
        <v>346000</v>
      </c>
      <c r="AT687" s="186">
        <v>84100</v>
      </c>
      <c r="AU687" s="186">
        <v>70000</v>
      </c>
      <c r="AV687" s="186">
        <v>216000</v>
      </c>
      <c r="AW687" s="186">
        <v>66800</v>
      </c>
      <c r="AX687" s="186">
        <v>7840</v>
      </c>
      <c r="AY687" s="189">
        <v>151.63</v>
      </c>
      <c r="AZ687" s="189">
        <v>6860.88</v>
      </c>
      <c r="BA687" s="268">
        <v>9114.6</v>
      </c>
    </row>
    <row r="688" spans="1:53" x14ac:dyDescent="0.25">
      <c r="A688" s="275">
        <v>39757</v>
      </c>
      <c r="B688" s="186"/>
      <c r="C688" s="186">
        <v>10200</v>
      </c>
      <c r="D688" s="186">
        <v>8720</v>
      </c>
      <c r="E688" s="186">
        <v>10700</v>
      </c>
      <c r="F688" s="186">
        <v>16250</v>
      </c>
      <c r="G688" s="186">
        <v>13500</v>
      </c>
      <c r="H688" s="186">
        <v>28900</v>
      </c>
      <c r="I688" s="186">
        <v>62000</v>
      </c>
      <c r="J688" s="186">
        <v>183500</v>
      </c>
      <c r="K688" s="186">
        <v>42400</v>
      </c>
      <c r="L688" s="186">
        <v>515000</v>
      </c>
      <c r="M688" s="186">
        <v>39100</v>
      </c>
      <c r="N688" s="186">
        <v>20900</v>
      </c>
      <c r="O688" s="186">
        <v>65700</v>
      </c>
      <c r="P688" s="186">
        <v>191500</v>
      </c>
      <c r="Q688" s="186">
        <v>476000</v>
      </c>
      <c r="R688" s="186">
        <v>37600</v>
      </c>
      <c r="S688" s="186">
        <v>40400</v>
      </c>
      <c r="T688" s="186">
        <v>175000</v>
      </c>
      <c r="U688" s="186">
        <v>8200</v>
      </c>
      <c r="V688" s="186">
        <v>14250</v>
      </c>
      <c r="W688" s="186">
        <v>23600</v>
      </c>
      <c r="X688" s="186">
        <v>10650</v>
      </c>
      <c r="Y688" s="186">
        <v>54300</v>
      </c>
      <c r="Z688" s="186">
        <v>27650</v>
      </c>
      <c r="AA688" s="186"/>
      <c r="AB688" s="186">
        <v>18500</v>
      </c>
      <c r="AC688" s="186">
        <v>23700</v>
      </c>
      <c r="AD688" s="186">
        <v>52000</v>
      </c>
      <c r="AE688" s="186">
        <v>79600</v>
      </c>
      <c r="AF688" s="186">
        <v>31700</v>
      </c>
      <c r="AG688" s="186">
        <v>38100</v>
      </c>
      <c r="AH688" s="186">
        <v>37050</v>
      </c>
      <c r="AI688" s="186">
        <v>54800</v>
      </c>
      <c r="AJ688" s="186">
        <v>64400</v>
      </c>
      <c r="AK688" s="186">
        <v>36500</v>
      </c>
      <c r="AL688" s="186">
        <v>35000</v>
      </c>
      <c r="AM688" s="186">
        <v>88000</v>
      </c>
      <c r="AN688" s="186">
        <v>52200</v>
      </c>
      <c r="AO688" s="186">
        <v>23950</v>
      </c>
      <c r="AP688" s="186">
        <v>16150</v>
      </c>
      <c r="AQ688" s="186">
        <v>95500</v>
      </c>
      <c r="AR688" s="186">
        <v>75800</v>
      </c>
      <c r="AS688" s="186">
        <v>360000</v>
      </c>
      <c r="AT688" s="186">
        <v>91000</v>
      </c>
      <c r="AU688" s="186">
        <v>71000</v>
      </c>
      <c r="AV688" s="186">
        <v>219000</v>
      </c>
      <c r="AW688" s="186">
        <v>67900</v>
      </c>
      <c r="AX688" s="186">
        <v>8330</v>
      </c>
      <c r="AY688" s="189">
        <v>154.93</v>
      </c>
      <c r="AZ688" s="189">
        <v>7225.69</v>
      </c>
      <c r="BA688" s="268">
        <v>9521.24</v>
      </c>
    </row>
    <row r="689" spans="1:53" x14ac:dyDescent="0.25">
      <c r="A689" s="275">
        <v>39758</v>
      </c>
      <c r="B689" s="186"/>
      <c r="C689" s="186">
        <v>8990</v>
      </c>
      <c r="D689" s="186">
        <v>7420</v>
      </c>
      <c r="E689" s="186">
        <v>9450</v>
      </c>
      <c r="F689" s="186">
        <v>13850</v>
      </c>
      <c r="G689" s="186">
        <v>11500</v>
      </c>
      <c r="H689" s="186">
        <v>24950</v>
      </c>
      <c r="I689" s="186">
        <v>52700</v>
      </c>
      <c r="J689" s="186">
        <v>171000</v>
      </c>
      <c r="K689" s="186">
        <v>40500</v>
      </c>
      <c r="L689" s="186">
        <v>491500</v>
      </c>
      <c r="M689" s="186">
        <v>37300</v>
      </c>
      <c r="N689" s="186">
        <v>17800</v>
      </c>
      <c r="O689" s="186">
        <v>61100</v>
      </c>
      <c r="P689" s="186">
        <v>185500</v>
      </c>
      <c r="Q689" s="186">
        <v>458000</v>
      </c>
      <c r="R689" s="186">
        <v>34150</v>
      </c>
      <c r="S689" s="186">
        <v>38350</v>
      </c>
      <c r="T689" s="186">
        <v>149000</v>
      </c>
      <c r="U689" s="186">
        <v>6980</v>
      </c>
      <c r="V689" s="186">
        <v>12150</v>
      </c>
      <c r="W689" s="186">
        <v>20150</v>
      </c>
      <c r="X689" s="186">
        <v>10100</v>
      </c>
      <c r="Y689" s="186">
        <v>52900</v>
      </c>
      <c r="Z689" s="186">
        <v>26000</v>
      </c>
      <c r="AA689" s="186"/>
      <c r="AB689" s="186">
        <v>15750</v>
      </c>
      <c r="AC689" s="186">
        <v>20150</v>
      </c>
      <c r="AD689" s="186">
        <v>46500</v>
      </c>
      <c r="AE689" s="186">
        <v>74600</v>
      </c>
      <c r="AF689" s="186">
        <v>27500</v>
      </c>
      <c r="AG689" s="186">
        <v>36300</v>
      </c>
      <c r="AH689" s="186">
        <v>31500</v>
      </c>
      <c r="AI689" s="186">
        <v>49000</v>
      </c>
      <c r="AJ689" s="186">
        <v>54800</v>
      </c>
      <c r="AK689" s="186">
        <v>31100</v>
      </c>
      <c r="AL689" s="186">
        <v>34400</v>
      </c>
      <c r="AM689" s="186">
        <v>89000</v>
      </c>
      <c r="AN689" s="186">
        <v>49800</v>
      </c>
      <c r="AO689" s="186">
        <v>21350</v>
      </c>
      <c r="AP689" s="186">
        <v>14550</v>
      </c>
      <c r="AQ689" s="186">
        <v>91000</v>
      </c>
      <c r="AR689" s="186">
        <v>70800</v>
      </c>
      <c r="AS689" s="186">
        <v>322000</v>
      </c>
      <c r="AT689" s="186">
        <v>82200</v>
      </c>
      <c r="AU689" s="186">
        <v>63500</v>
      </c>
      <c r="AV689" s="186">
        <v>219500</v>
      </c>
      <c r="AW689" s="186">
        <v>64400</v>
      </c>
      <c r="AX689" s="186">
        <v>7090</v>
      </c>
      <c r="AY689" s="189">
        <v>143.37</v>
      </c>
      <c r="AZ689" s="189">
        <v>6599.5</v>
      </c>
      <c r="BA689" s="268">
        <v>8899.14</v>
      </c>
    </row>
    <row r="690" spans="1:53" x14ac:dyDescent="0.25">
      <c r="A690" s="275">
        <v>39759</v>
      </c>
      <c r="B690" s="186"/>
      <c r="C690" s="186">
        <v>10100</v>
      </c>
      <c r="D690" s="186">
        <v>7990</v>
      </c>
      <c r="E690" s="186">
        <v>10250</v>
      </c>
      <c r="F690" s="186">
        <v>15900</v>
      </c>
      <c r="G690" s="186">
        <v>12750</v>
      </c>
      <c r="H690" s="186">
        <v>25900</v>
      </c>
      <c r="I690" s="186">
        <v>58800</v>
      </c>
      <c r="J690" s="186">
        <v>190000</v>
      </c>
      <c r="K690" s="186">
        <v>42850</v>
      </c>
      <c r="L690" s="186">
        <v>489500</v>
      </c>
      <c r="M690" s="186">
        <v>38500</v>
      </c>
      <c r="N690" s="186">
        <v>20450</v>
      </c>
      <c r="O690" s="186">
        <v>64700</v>
      </c>
      <c r="P690" s="186">
        <v>190000</v>
      </c>
      <c r="Q690" s="186">
        <v>452500</v>
      </c>
      <c r="R690" s="186">
        <v>36400</v>
      </c>
      <c r="S690" s="186">
        <v>41900</v>
      </c>
      <c r="T690" s="186">
        <v>164000</v>
      </c>
      <c r="U690" s="186">
        <v>7360</v>
      </c>
      <c r="V690" s="186">
        <v>12850</v>
      </c>
      <c r="W690" s="186">
        <v>23000</v>
      </c>
      <c r="X690" s="186">
        <v>11000</v>
      </c>
      <c r="Y690" s="186">
        <v>54100</v>
      </c>
      <c r="Z690" s="186">
        <v>26500</v>
      </c>
      <c r="AA690" s="186"/>
      <c r="AB690" s="186">
        <v>17450</v>
      </c>
      <c r="AC690" s="186">
        <v>22900</v>
      </c>
      <c r="AD690" s="186">
        <v>48500</v>
      </c>
      <c r="AE690" s="186">
        <v>75700</v>
      </c>
      <c r="AF690" s="186">
        <v>28100</v>
      </c>
      <c r="AG690" s="186">
        <v>35650</v>
      </c>
      <c r="AH690" s="186">
        <v>33650</v>
      </c>
      <c r="AI690" s="186">
        <v>54500</v>
      </c>
      <c r="AJ690" s="186">
        <v>58100</v>
      </c>
      <c r="AK690" s="186">
        <v>31950</v>
      </c>
      <c r="AL690" s="186">
        <v>34300</v>
      </c>
      <c r="AM690" s="186">
        <v>88700</v>
      </c>
      <c r="AN690" s="186">
        <v>51300</v>
      </c>
      <c r="AO690" s="186">
        <v>23950</v>
      </c>
      <c r="AP690" s="186">
        <v>15550</v>
      </c>
      <c r="AQ690" s="186">
        <v>94700</v>
      </c>
      <c r="AR690" s="186">
        <v>70300</v>
      </c>
      <c r="AS690" s="186">
        <v>331000</v>
      </c>
      <c r="AT690" s="186">
        <v>86100</v>
      </c>
      <c r="AU690" s="186">
        <v>66700</v>
      </c>
      <c r="AV690" s="186">
        <v>217000</v>
      </c>
      <c r="AW690" s="186">
        <v>63600</v>
      </c>
      <c r="AX690" s="186">
        <v>7180</v>
      </c>
      <c r="AY690" s="189">
        <v>148.44</v>
      </c>
      <c r="AZ690" s="189">
        <v>6794.59</v>
      </c>
      <c r="BA690" s="268">
        <v>8583</v>
      </c>
    </row>
    <row r="691" spans="1:53" x14ac:dyDescent="0.25">
      <c r="A691" s="275">
        <v>39760</v>
      </c>
      <c r="B691" s="186"/>
      <c r="C691" s="186">
        <v>10100</v>
      </c>
      <c r="D691" s="186">
        <v>7990</v>
      </c>
      <c r="E691" s="186">
        <v>10250</v>
      </c>
      <c r="F691" s="186">
        <v>15900</v>
      </c>
      <c r="G691" s="186">
        <v>12750</v>
      </c>
      <c r="H691" s="186">
        <v>25900</v>
      </c>
      <c r="I691" s="186">
        <v>58800</v>
      </c>
      <c r="J691" s="186">
        <v>190000</v>
      </c>
      <c r="K691" s="186">
        <v>42850</v>
      </c>
      <c r="L691" s="186">
        <v>489500</v>
      </c>
      <c r="M691" s="186">
        <v>38500</v>
      </c>
      <c r="N691" s="186">
        <v>20450</v>
      </c>
      <c r="O691" s="186">
        <v>64700</v>
      </c>
      <c r="P691" s="186">
        <v>190000</v>
      </c>
      <c r="Q691" s="186">
        <v>452500</v>
      </c>
      <c r="R691" s="186">
        <v>36400</v>
      </c>
      <c r="S691" s="186">
        <v>41900</v>
      </c>
      <c r="T691" s="186">
        <v>164000</v>
      </c>
      <c r="U691" s="186">
        <v>7360</v>
      </c>
      <c r="V691" s="186">
        <v>12850</v>
      </c>
      <c r="W691" s="186">
        <v>23000</v>
      </c>
      <c r="X691" s="186">
        <v>11000</v>
      </c>
      <c r="Y691" s="186">
        <v>54100</v>
      </c>
      <c r="Z691" s="186">
        <v>26500</v>
      </c>
      <c r="AA691" s="186"/>
      <c r="AB691" s="186">
        <v>17450</v>
      </c>
      <c r="AC691" s="186">
        <v>22900</v>
      </c>
      <c r="AD691" s="186">
        <v>48500</v>
      </c>
      <c r="AE691" s="186">
        <v>75700</v>
      </c>
      <c r="AF691" s="186">
        <v>28100</v>
      </c>
      <c r="AG691" s="186">
        <v>35650</v>
      </c>
      <c r="AH691" s="186">
        <v>33650</v>
      </c>
      <c r="AI691" s="186">
        <v>54500</v>
      </c>
      <c r="AJ691" s="186">
        <v>58100</v>
      </c>
      <c r="AK691" s="186">
        <v>31950</v>
      </c>
      <c r="AL691" s="186">
        <v>34300</v>
      </c>
      <c r="AM691" s="186">
        <v>88700</v>
      </c>
      <c r="AN691" s="186">
        <v>51300</v>
      </c>
      <c r="AO691" s="186">
        <v>23950</v>
      </c>
      <c r="AP691" s="186">
        <v>15550</v>
      </c>
      <c r="AQ691" s="186">
        <v>94700</v>
      </c>
      <c r="AR691" s="186">
        <v>70300</v>
      </c>
      <c r="AS691" s="186">
        <v>331000</v>
      </c>
      <c r="AT691" s="186">
        <v>86100</v>
      </c>
      <c r="AU691" s="186">
        <v>66700</v>
      </c>
      <c r="AV691" s="186">
        <v>217000</v>
      </c>
      <c r="AW691" s="186">
        <v>63600</v>
      </c>
      <c r="AX691" s="186">
        <v>7180</v>
      </c>
      <c r="AY691" s="189">
        <v>148.44</v>
      </c>
      <c r="AZ691" s="189">
        <v>6794.59</v>
      </c>
      <c r="BA691" s="268">
        <v>8583</v>
      </c>
    </row>
    <row r="692" spans="1:53" x14ac:dyDescent="0.25">
      <c r="A692" s="275">
        <v>39761</v>
      </c>
      <c r="B692" s="186"/>
      <c r="C692" s="186">
        <v>10100</v>
      </c>
      <c r="D692" s="186">
        <v>7990</v>
      </c>
      <c r="E692" s="186">
        <v>10250</v>
      </c>
      <c r="F692" s="186">
        <v>15900</v>
      </c>
      <c r="G692" s="186">
        <v>12750</v>
      </c>
      <c r="H692" s="186">
        <v>25900</v>
      </c>
      <c r="I692" s="186">
        <v>58800</v>
      </c>
      <c r="J692" s="186">
        <v>190000</v>
      </c>
      <c r="K692" s="186">
        <v>42850</v>
      </c>
      <c r="L692" s="186">
        <v>489500</v>
      </c>
      <c r="M692" s="186">
        <v>38500</v>
      </c>
      <c r="N692" s="186">
        <v>20450</v>
      </c>
      <c r="O692" s="186">
        <v>64700</v>
      </c>
      <c r="P692" s="186">
        <v>190000</v>
      </c>
      <c r="Q692" s="186">
        <v>452500</v>
      </c>
      <c r="R692" s="186">
        <v>36400</v>
      </c>
      <c r="S692" s="186">
        <v>41900</v>
      </c>
      <c r="T692" s="186">
        <v>164000</v>
      </c>
      <c r="U692" s="186">
        <v>7360</v>
      </c>
      <c r="V692" s="186">
        <v>12850</v>
      </c>
      <c r="W692" s="186">
        <v>23000</v>
      </c>
      <c r="X692" s="186">
        <v>11000</v>
      </c>
      <c r="Y692" s="186">
        <v>54100</v>
      </c>
      <c r="Z692" s="186">
        <v>26500</v>
      </c>
      <c r="AA692" s="186"/>
      <c r="AB692" s="186">
        <v>17450</v>
      </c>
      <c r="AC692" s="186">
        <v>22900</v>
      </c>
      <c r="AD692" s="186">
        <v>48500</v>
      </c>
      <c r="AE692" s="186">
        <v>75700</v>
      </c>
      <c r="AF692" s="186">
        <v>28100</v>
      </c>
      <c r="AG692" s="186">
        <v>35650</v>
      </c>
      <c r="AH692" s="186">
        <v>33650</v>
      </c>
      <c r="AI692" s="186">
        <v>54500</v>
      </c>
      <c r="AJ692" s="186">
        <v>58100</v>
      </c>
      <c r="AK692" s="186">
        <v>31950</v>
      </c>
      <c r="AL692" s="186">
        <v>34300</v>
      </c>
      <c r="AM692" s="186">
        <v>88700</v>
      </c>
      <c r="AN692" s="186">
        <v>51300</v>
      </c>
      <c r="AO692" s="186">
        <v>23950</v>
      </c>
      <c r="AP692" s="186">
        <v>15550</v>
      </c>
      <c r="AQ692" s="186">
        <v>94700</v>
      </c>
      <c r="AR692" s="186">
        <v>70300</v>
      </c>
      <c r="AS692" s="186">
        <v>331000</v>
      </c>
      <c r="AT692" s="186">
        <v>86100</v>
      </c>
      <c r="AU692" s="186">
        <v>66700</v>
      </c>
      <c r="AV692" s="186">
        <v>217000</v>
      </c>
      <c r="AW692" s="186">
        <v>63600</v>
      </c>
      <c r="AX692" s="186">
        <v>7180</v>
      </c>
      <c r="AY692" s="189">
        <v>148.44</v>
      </c>
      <c r="AZ692" s="189">
        <v>6794.59</v>
      </c>
      <c r="BA692" s="268">
        <v>8583</v>
      </c>
    </row>
    <row r="693" spans="1:53" x14ac:dyDescent="0.25">
      <c r="A693" s="275">
        <v>39762</v>
      </c>
      <c r="B693" s="186"/>
      <c r="C693" s="186">
        <v>9650</v>
      </c>
      <c r="D693" s="186">
        <v>7660</v>
      </c>
      <c r="E693" s="186">
        <v>10550</v>
      </c>
      <c r="F693" s="186">
        <v>16050</v>
      </c>
      <c r="G693" s="186">
        <v>12300</v>
      </c>
      <c r="H693" s="186">
        <v>26950</v>
      </c>
      <c r="I693" s="186">
        <v>67600</v>
      </c>
      <c r="J693" s="186">
        <v>190000</v>
      </c>
      <c r="K693" s="186">
        <v>42950</v>
      </c>
      <c r="L693" s="186">
        <v>474500</v>
      </c>
      <c r="M693" s="186">
        <v>39000</v>
      </c>
      <c r="N693" s="186">
        <v>21100</v>
      </c>
      <c r="O693" s="186">
        <v>65500</v>
      </c>
      <c r="P693" s="186">
        <v>195000</v>
      </c>
      <c r="Q693" s="186">
        <v>452500</v>
      </c>
      <c r="R693" s="186">
        <v>35950</v>
      </c>
      <c r="S693" s="186">
        <v>43100</v>
      </c>
      <c r="T693" s="186">
        <v>179000</v>
      </c>
      <c r="U693" s="186">
        <v>7030</v>
      </c>
      <c r="V693" s="186">
        <v>12550</v>
      </c>
      <c r="W693" s="186">
        <v>24000</v>
      </c>
      <c r="X693" s="186">
        <v>11150</v>
      </c>
      <c r="Y693" s="186">
        <v>54100</v>
      </c>
      <c r="Z693" s="186">
        <v>27000</v>
      </c>
      <c r="AA693" s="186"/>
      <c r="AB693" s="186">
        <v>19900</v>
      </c>
      <c r="AC693" s="186">
        <v>22850</v>
      </c>
      <c r="AD693" s="186">
        <v>50700</v>
      </c>
      <c r="AE693" s="186">
        <v>76400</v>
      </c>
      <c r="AF693" s="186">
        <v>29400</v>
      </c>
      <c r="AG693" s="186">
        <v>36550</v>
      </c>
      <c r="AH693" s="186">
        <v>38650</v>
      </c>
      <c r="AI693" s="186">
        <v>51400</v>
      </c>
      <c r="AJ693" s="186">
        <v>62800</v>
      </c>
      <c r="AK693" s="186">
        <v>33600</v>
      </c>
      <c r="AL693" s="186">
        <v>35050</v>
      </c>
      <c r="AM693" s="186">
        <v>87000</v>
      </c>
      <c r="AN693" s="186">
        <v>51900</v>
      </c>
      <c r="AO693" s="186">
        <v>24000</v>
      </c>
      <c r="AP693" s="186">
        <v>15650</v>
      </c>
      <c r="AQ693" s="186">
        <v>93000</v>
      </c>
      <c r="AR693" s="186">
        <v>75000</v>
      </c>
      <c r="AS693" s="186">
        <v>363000</v>
      </c>
      <c r="AT693" s="186">
        <v>89200</v>
      </c>
      <c r="AU693" s="186">
        <v>70400</v>
      </c>
      <c r="AV693" s="186">
        <v>217000</v>
      </c>
      <c r="AW693" s="186">
        <v>67200</v>
      </c>
      <c r="AX693" s="186">
        <v>6820</v>
      </c>
      <c r="AY693" s="189">
        <v>150.84</v>
      </c>
      <c r="AZ693" s="189">
        <v>7412.85</v>
      </c>
      <c r="BA693" s="268">
        <v>9081.43</v>
      </c>
    </row>
    <row r="694" spans="1:53" x14ac:dyDescent="0.25">
      <c r="A694" s="275">
        <v>39763</v>
      </c>
      <c r="B694" s="186"/>
      <c r="C694" s="186">
        <v>9400</v>
      </c>
      <c r="D694" s="186">
        <v>7360</v>
      </c>
      <c r="E694" s="186">
        <v>10200</v>
      </c>
      <c r="F694" s="186">
        <v>15450</v>
      </c>
      <c r="G694" s="186">
        <v>11550</v>
      </c>
      <c r="H694" s="186">
        <v>26700</v>
      </c>
      <c r="I694" s="186">
        <v>63000</v>
      </c>
      <c r="J694" s="186">
        <v>189000</v>
      </c>
      <c r="K694" s="186">
        <v>41400</v>
      </c>
      <c r="L694" s="186">
        <v>470500</v>
      </c>
      <c r="M694" s="186">
        <v>39200</v>
      </c>
      <c r="N694" s="186">
        <v>20100</v>
      </c>
      <c r="O694" s="186">
        <v>64300</v>
      </c>
      <c r="P694" s="186">
        <v>195000</v>
      </c>
      <c r="Q694" s="186">
        <v>440500</v>
      </c>
      <c r="R694" s="186">
        <v>35100</v>
      </c>
      <c r="S694" s="186">
        <v>44400</v>
      </c>
      <c r="T694" s="186">
        <v>165000</v>
      </c>
      <c r="U694" s="186">
        <v>6750</v>
      </c>
      <c r="V694" s="186">
        <v>11800</v>
      </c>
      <c r="W694" s="186">
        <v>22350</v>
      </c>
      <c r="X694" s="186">
        <v>10200</v>
      </c>
      <c r="Y694" s="186">
        <v>54300</v>
      </c>
      <c r="Z694" s="186">
        <v>26600</v>
      </c>
      <c r="AA694" s="186"/>
      <c r="AB694" s="186">
        <v>16950</v>
      </c>
      <c r="AC694" s="186">
        <v>21550</v>
      </c>
      <c r="AD694" s="186">
        <v>50900</v>
      </c>
      <c r="AE694" s="186">
        <v>77100</v>
      </c>
      <c r="AF694" s="186">
        <v>30650</v>
      </c>
      <c r="AG694" s="186">
        <v>37300</v>
      </c>
      <c r="AH694" s="186">
        <v>36950</v>
      </c>
      <c r="AI694" s="186">
        <v>49650</v>
      </c>
      <c r="AJ694" s="186">
        <v>65000</v>
      </c>
      <c r="AK694" s="186">
        <v>32700</v>
      </c>
      <c r="AL694" s="186">
        <v>35300</v>
      </c>
      <c r="AM694" s="186">
        <v>86900</v>
      </c>
      <c r="AN694" s="186">
        <v>50800</v>
      </c>
      <c r="AO694" s="186">
        <v>22450</v>
      </c>
      <c r="AP694" s="186">
        <v>15550</v>
      </c>
      <c r="AQ694" s="186">
        <v>86500</v>
      </c>
      <c r="AR694" s="186">
        <v>74900</v>
      </c>
      <c r="AS694" s="186">
        <v>347000</v>
      </c>
      <c r="AT694" s="186">
        <v>88600</v>
      </c>
      <c r="AU694" s="186">
        <v>68500</v>
      </c>
      <c r="AV694" s="186">
        <v>220000</v>
      </c>
      <c r="AW694" s="186">
        <v>67500</v>
      </c>
      <c r="AX694" s="186">
        <v>6630</v>
      </c>
      <c r="AY694" s="189">
        <v>147.66999999999999</v>
      </c>
      <c r="AZ694" s="189">
        <v>7136.92</v>
      </c>
      <c r="BA694" s="268">
        <v>8809.2999999999993</v>
      </c>
    </row>
    <row r="695" spans="1:53" x14ac:dyDescent="0.25">
      <c r="A695" s="275">
        <v>39764</v>
      </c>
      <c r="B695" s="186"/>
      <c r="C695" s="186">
        <v>9800</v>
      </c>
      <c r="D695" s="186">
        <v>6750</v>
      </c>
      <c r="E695" s="186">
        <v>10050</v>
      </c>
      <c r="F695" s="186">
        <v>14800</v>
      </c>
      <c r="G695" s="186">
        <v>11250</v>
      </c>
      <c r="H695" s="186">
        <v>26700</v>
      </c>
      <c r="I695" s="186">
        <v>61000</v>
      </c>
      <c r="J695" s="186">
        <v>189000</v>
      </c>
      <c r="K695" s="186">
        <v>41500</v>
      </c>
      <c r="L695" s="186">
        <v>480500</v>
      </c>
      <c r="M695" s="186">
        <v>39150</v>
      </c>
      <c r="N695" s="186">
        <v>19700</v>
      </c>
      <c r="O695" s="186">
        <v>62300</v>
      </c>
      <c r="P695" s="186">
        <v>194500</v>
      </c>
      <c r="Q695" s="186">
        <v>455000</v>
      </c>
      <c r="R695" s="186">
        <v>34200</v>
      </c>
      <c r="S695" s="186">
        <v>44050</v>
      </c>
      <c r="T695" s="186">
        <v>164000</v>
      </c>
      <c r="U695" s="186">
        <v>6220</v>
      </c>
      <c r="V695" s="186">
        <v>11000</v>
      </c>
      <c r="W695" s="186">
        <v>19800</v>
      </c>
      <c r="X695" s="186">
        <v>10500</v>
      </c>
      <c r="Y695" s="186">
        <v>53900</v>
      </c>
      <c r="Z695" s="186">
        <v>26800</v>
      </c>
      <c r="AA695" s="186"/>
      <c r="AB695" s="186">
        <v>16550</v>
      </c>
      <c r="AC695" s="186">
        <v>21200</v>
      </c>
      <c r="AD695" s="186">
        <v>51100</v>
      </c>
      <c r="AE695" s="186">
        <v>78000</v>
      </c>
      <c r="AF695" s="186">
        <v>30400</v>
      </c>
      <c r="AG695" s="186">
        <v>37600</v>
      </c>
      <c r="AH695" s="186">
        <v>35500</v>
      </c>
      <c r="AI695" s="186">
        <v>49700</v>
      </c>
      <c r="AJ695" s="186">
        <v>61600</v>
      </c>
      <c r="AK695" s="186">
        <v>32100</v>
      </c>
      <c r="AL695" s="186">
        <v>36500</v>
      </c>
      <c r="AM695" s="186">
        <v>86900</v>
      </c>
      <c r="AN695" s="186">
        <v>47600</v>
      </c>
      <c r="AO695" s="186">
        <v>22600</v>
      </c>
      <c r="AP695" s="186">
        <v>14700</v>
      </c>
      <c r="AQ695" s="186">
        <v>85800</v>
      </c>
      <c r="AR695" s="186">
        <v>73500</v>
      </c>
      <c r="AS695" s="186">
        <v>345500</v>
      </c>
      <c r="AT695" s="186">
        <v>88900</v>
      </c>
      <c r="AU695" s="186">
        <v>67500</v>
      </c>
      <c r="AV695" s="186">
        <v>223500</v>
      </c>
      <c r="AW695" s="186">
        <v>66500</v>
      </c>
      <c r="AX695" s="186">
        <v>6520</v>
      </c>
      <c r="AY695" s="189">
        <v>147.27000000000001</v>
      </c>
      <c r="AZ695" s="189">
        <v>7134.54</v>
      </c>
      <c r="BA695" s="268">
        <v>8695.51</v>
      </c>
    </row>
    <row r="696" spans="1:53" x14ac:dyDescent="0.25">
      <c r="A696" s="275">
        <v>39765</v>
      </c>
      <c r="B696" s="186"/>
      <c r="C696" s="186">
        <v>9960</v>
      </c>
      <c r="D696" s="186">
        <v>6040</v>
      </c>
      <c r="E696" s="186">
        <v>8950</v>
      </c>
      <c r="F696" s="186">
        <v>13650</v>
      </c>
      <c r="G696" s="186">
        <v>9980</v>
      </c>
      <c r="H696" s="186">
        <v>25500</v>
      </c>
      <c r="I696" s="186">
        <v>58800</v>
      </c>
      <c r="J696" s="186">
        <v>192000</v>
      </c>
      <c r="K696" s="186">
        <v>39900</v>
      </c>
      <c r="L696" s="186">
        <v>474000</v>
      </c>
      <c r="M696" s="186">
        <v>38000</v>
      </c>
      <c r="N696" s="186">
        <v>19700</v>
      </c>
      <c r="O696" s="186">
        <v>61700</v>
      </c>
      <c r="P696" s="186">
        <v>200500</v>
      </c>
      <c r="Q696" s="186">
        <v>459000</v>
      </c>
      <c r="R696" s="186">
        <v>32000</v>
      </c>
      <c r="S696" s="186">
        <v>38200</v>
      </c>
      <c r="T696" s="186">
        <v>158000</v>
      </c>
      <c r="U696" s="186">
        <v>5300</v>
      </c>
      <c r="V696" s="186">
        <v>9540</v>
      </c>
      <c r="W696" s="186">
        <v>16850</v>
      </c>
      <c r="X696" s="186">
        <v>9800</v>
      </c>
      <c r="Y696" s="186">
        <v>54000</v>
      </c>
      <c r="Z696" s="186">
        <v>27450</v>
      </c>
      <c r="AA696" s="186"/>
      <c r="AB696" s="186">
        <v>15100</v>
      </c>
      <c r="AC696" s="186">
        <v>20600</v>
      </c>
      <c r="AD696" s="186">
        <v>50800</v>
      </c>
      <c r="AE696" s="186">
        <v>79000</v>
      </c>
      <c r="AF696" s="186">
        <v>30000</v>
      </c>
      <c r="AG696" s="186">
        <v>36100</v>
      </c>
      <c r="AH696" s="186">
        <v>32750</v>
      </c>
      <c r="AI696" s="186">
        <v>47900</v>
      </c>
      <c r="AJ696" s="186">
        <v>57500</v>
      </c>
      <c r="AK696" s="186">
        <v>30450</v>
      </c>
      <c r="AL696" s="186">
        <v>36800</v>
      </c>
      <c r="AM696" s="186">
        <v>87000</v>
      </c>
      <c r="AN696" s="186">
        <v>43600</v>
      </c>
      <c r="AO696" s="186">
        <v>20100</v>
      </c>
      <c r="AP696" s="186">
        <v>14700</v>
      </c>
      <c r="AQ696" s="186">
        <v>82900</v>
      </c>
      <c r="AR696" s="186">
        <v>71600</v>
      </c>
      <c r="AS696" s="186">
        <v>322000</v>
      </c>
      <c r="AT696" s="186">
        <v>80600</v>
      </c>
      <c r="AU696" s="186">
        <v>62200</v>
      </c>
      <c r="AV696" s="186">
        <v>227000</v>
      </c>
      <c r="AW696" s="186">
        <v>63500</v>
      </c>
      <c r="AX696" s="186">
        <v>5860</v>
      </c>
      <c r="AY696" s="189">
        <v>142.69999999999999</v>
      </c>
      <c r="AZ696" s="189">
        <v>6795.58</v>
      </c>
      <c r="BA696" s="268">
        <v>8238.64</v>
      </c>
    </row>
    <row r="697" spans="1:53" x14ac:dyDescent="0.25">
      <c r="A697" s="275">
        <v>39766</v>
      </c>
      <c r="B697" s="186"/>
      <c r="C697" s="186">
        <v>9780</v>
      </c>
      <c r="D697" s="186">
        <v>6260</v>
      </c>
      <c r="E697" s="186">
        <v>8840</v>
      </c>
      <c r="F697" s="186">
        <v>15650</v>
      </c>
      <c r="G697" s="186">
        <v>10400</v>
      </c>
      <c r="H697" s="186">
        <v>25400</v>
      </c>
      <c r="I697" s="186">
        <v>59900</v>
      </c>
      <c r="J697" s="186">
        <v>185000</v>
      </c>
      <c r="K697" s="186">
        <v>41050</v>
      </c>
      <c r="L697" s="186">
        <v>465000</v>
      </c>
      <c r="M697" s="186">
        <v>37800</v>
      </c>
      <c r="N697" s="186">
        <v>20000</v>
      </c>
      <c r="O697" s="186">
        <v>61100</v>
      </c>
      <c r="P697" s="186">
        <v>197000</v>
      </c>
      <c r="Q697" s="186">
        <v>459000</v>
      </c>
      <c r="R697" s="186">
        <v>32000</v>
      </c>
      <c r="S697" s="186">
        <v>39350</v>
      </c>
      <c r="T697" s="186">
        <v>164000</v>
      </c>
      <c r="U697" s="186">
        <v>5320</v>
      </c>
      <c r="V697" s="186">
        <v>9710</v>
      </c>
      <c r="W697" s="186">
        <v>14550</v>
      </c>
      <c r="X697" s="186">
        <v>9780</v>
      </c>
      <c r="Y697" s="186">
        <v>53500</v>
      </c>
      <c r="Z697" s="186">
        <v>26500</v>
      </c>
      <c r="AA697" s="186"/>
      <c r="AB697" s="186">
        <v>15100</v>
      </c>
      <c r="AC697" s="186">
        <v>19850</v>
      </c>
      <c r="AD697" s="186">
        <v>52800</v>
      </c>
      <c r="AE697" s="186">
        <v>78200</v>
      </c>
      <c r="AF697" s="186">
        <v>31050</v>
      </c>
      <c r="AG697" s="186">
        <v>35000</v>
      </c>
      <c r="AH697" s="186">
        <v>33500</v>
      </c>
      <c r="AI697" s="186">
        <v>48400</v>
      </c>
      <c r="AJ697" s="186">
        <v>61300</v>
      </c>
      <c r="AK697" s="186">
        <v>32150</v>
      </c>
      <c r="AL697" s="186">
        <v>36200</v>
      </c>
      <c r="AM697" s="186">
        <v>85300</v>
      </c>
      <c r="AN697" s="186">
        <v>44000</v>
      </c>
      <c r="AO697" s="186">
        <v>21050</v>
      </c>
      <c r="AP697" s="186">
        <v>14700</v>
      </c>
      <c r="AQ697" s="186">
        <v>79800</v>
      </c>
      <c r="AR697" s="186">
        <v>70100</v>
      </c>
      <c r="AS697" s="186">
        <v>318500</v>
      </c>
      <c r="AT697" s="186">
        <v>82100</v>
      </c>
      <c r="AU697" s="186">
        <v>63300</v>
      </c>
      <c r="AV697" s="186">
        <v>222000</v>
      </c>
      <c r="AW697" s="186">
        <v>63000</v>
      </c>
      <c r="AX697" s="186">
        <v>5600</v>
      </c>
      <c r="AY697" s="189">
        <v>142.26</v>
      </c>
      <c r="AZ697" s="189">
        <v>7021.64</v>
      </c>
      <c r="BA697" s="268">
        <v>8462.39</v>
      </c>
    </row>
    <row r="698" spans="1:53" x14ac:dyDescent="0.25">
      <c r="A698" s="275">
        <v>39767</v>
      </c>
      <c r="B698" s="186"/>
      <c r="C698" s="186">
        <v>9780</v>
      </c>
      <c r="D698" s="186">
        <v>6260</v>
      </c>
      <c r="E698" s="186">
        <v>8840</v>
      </c>
      <c r="F698" s="186">
        <v>15650</v>
      </c>
      <c r="G698" s="186">
        <v>10400</v>
      </c>
      <c r="H698" s="186">
        <v>25400</v>
      </c>
      <c r="I698" s="186">
        <v>59900</v>
      </c>
      <c r="J698" s="186">
        <v>185000</v>
      </c>
      <c r="K698" s="186">
        <v>41050</v>
      </c>
      <c r="L698" s="186">
        <v>465000</v>
      </c>
      <c r="M698" s="186">
        <v>37800</v>
      </c>
      <c r="N698" s="186">
        <v>20000</v>
      </c>
      <c r="O698" s="186">
        <v>61100</v>
      </c>
      <c r="P698" s="186">
        <v>197000</v>
      </c>
      <c r="Q698" s="186">
        <v>459000</v>
      </c>
      <c r="R698" s="186">
        <v>32000</v>
      </c>
      <c r="S698" s="186">
        <v>39350</v>
      </c>
      <c r="T698" s="186">
        <v>164000</v>
      </c>
      <c r="U698" s="186">
        <v>5320</v>
      </c>
      <c r="V698" s="186">
        <v>9710</v>
      </c>
      <c r="W698" s="186">
        <v>14550</v>
      </c>
      <c r="X698" s="186">
        <v>9780</v>
      </c>
      <c r="Y698" s="186">
        <v>53500</v>
      </c>
      <c r="Z698" s="186">
        <v>26500</v>
      </c>
      <c r="AA698" s="186"/>
      <c r="AB698" s="186">
        <v>15100</v>
      </c>
      <c r="AC698" s="186">
        <v>19850</v>
      </c>
      <c r="AD698" s="186">
        <v>52800</v>
      </c>
      <c r="AE698" s="186">
        <v>78200</v>
      </c>
      <c r="AF698" s="186">
        <v>31050</v>
      </c>
      <c r="AG698" s="186">
        <v>35000</v>
      </c>
      <c r="AH698" s="186">
        <v>33500</v>
      </c>
      <c r="AI698" s="186">
        <v>48400</v>
      </c>
      <c r="AJ698" s="186">
        <v>61300</v>
      </c>
      <c r="AK698" s="186">
        <v>32150</v>
      </c>
      <c r="AL698" s="186">
        <v>36200</v>
      </c>
      <c r="AM698" s="186">
        <v>85300</v>
      </c>
      <c r="AN698" s="186">
        <v>44000</v>
      </c>
      <c r="AO698" s="186">
        <v>21050</v>
      </c>
      <c r="AP698" s="186">
        <v>14700</v>
      </c>
      <c r="AQ698" s="186">
        <v>79800</v>
      </c>
      <c r="AR698" s="186">
        <v>70100</v>
      </c>
      <c r="AS698" s="186">
        <v>318500</v>
      </c>
      <c r="AT698" s="186">
        <v>82100</v>
      </c>
      <c r="AU698" s="186">
        <v>63300</v>
      </c>
      <c r="AV698" s="186">
        <v>222000</v>
      </c>
      <c r="AW698" s="186">
        <v>63000</v>
      </c>
      <c r="AX698" s="186">
        <v>5600</v>
      </c>
      <c r="AY698" s="189">
        <v>142.26</v>
      </c>
      <c r="AZ698" s="189">
        <v>7021.64</v>
      </c>
      <c r="BA698" s="268">
        <v>8462.39</v>
      </c>
    </row>
    <row r="699" spans="1:53" x14ac:dyDescent="0.25">
      <c r="A699" s="275">
        <v>39768</v>
      </c>
      <c r="B699" s="186"/>
      <c r="C699" s="186">
        <v>9780</v>
      </c>
      <c r="D699" s="186">
        <v>6260</v>
      </c>
      <c r="E699" s="186">
        <v>8840</v>
      </c>
      <c r="F699" s="186">
        <v>15650</v>
      </c>
      <c r="G699" s="186">
        <v>10400</v>
      </c>
      <c r="H699" s="186">
        <v>25400</v>
      </c>
      <c r="I699" s="186">
        <v>59900</v>
      </c>
      <c r="J699" s="186">
        <v>185000</v>
      </c>
      <c r="K699" s="186">
        <v>41050</v>
      </c>
      <c r="L699" s="186">
        <v>465000</v>
      </c>
      <c r="M699" s="186">
        <v>37800</v>
      </c>
      <c r="N699" s="186">
        <v>20000</v>
      </c>
      <c r="O699" s="186">
        <v>61100</v>
      </c>
      <c r="P699" s="186">
        <v>197000</v>
      </c>
      <c r="Q699" s="186">
        <v>459000</v>
      </c>
      <c r="R699" s="186">
        <v>32000</v>
      </c>
      <c r="S699" s="186">
        <v>39350</v>
      </c>
      <c r="T699" s="186">
        <v>164000</v>
      </c>
      <c r="U699" s="186">
        <v>5320</v>
      </c>
      <c r="V699" s="186">
        <v>9710</v>
      </c>
      <c r="W699" s="186">
        <v>14550</v>
      </c>
      <c r="X699" s="186">
        <v>9780</v>
      </c>
      <c r="Y699" s="186">
        <v>53500</v>
      </c>
      <c r="Z699" s="186">
        <v>26500</v>
      </c>
      <c r="AA699" s="186"/>
      <c r="AB699" s="186">
        <v>15100</v>
      </c>
      <c r="AC699" s="186">
        <v>19850</v>
      </c>
      <c r="AD699" s="186">
        <v>52800</v>
      </c>
      <c r="AE699" s="186">
        <v>78200</v>
      </c>
      <c r="AF699" s="186">
        <v>31050</v>
      </c>
      <c r="AG699" s="186">
        <v>35000</v>
      </c>
      <c r="AH699" s="186">
        <v>33500</v>
      </c>
      <c r="AI699" s="186">
        <v>48400</v>
      </c>
      <c r="AJ699" s="186">
        <v>61300</v>
      </c>
      <c r="AK699" s="186">
        <v>32150</v>
      </c>
      <c r="AL699" s="186">
        <v>36200</v>
      </c>
      <c r="AM699" s="186">
        <v>85300</v>
      </c>
      <c r="AN699" s="186">
        <v>44000</v>
      </c>
      <c r="AO699" s="186">
        <v>21050</v>
      </c>
      <c r="AP699" s="186">
        <v>14700</v>
      </c>
      <c r="AQ699" s="186">
        <v>79800</v>
      </c>
      <c r="AR699" s="186">
        <v>70100</v>
      </c>
      <c r="AS699" s="186">
        <v>318500</v>
      </c>
      <c r="AT699" s="186">
        <v>82100</v>
      </c>
      <c r="AU699" s="186">
        <v>63300</v>
      </c>
      <c r="AV699" s="186">
        <v>222000</v>
      </c>
      <c r="AW699" s="186">
        <v>63000</v>
      </c>
      <c r="AX699" s="186">
        <v>5600</v>
      </c>
      <c r="AY699" s="189">
        <v>142.26</v>
      </c>
      <c r="AZ699" s="189">
        <v>7021.64</v>
      </c>
      <c r="BA699" s="268">
        <v>8462.39</v>
      </c>
    </row>
    <row r="700" spans="1:53" x14ac:dyDescent="0.25">
      <c r="A700" s="275">
        <v>39769</v>
      </c>
      <c r="B700" s="186"/>
      <c r="C700" s="186">
        <v>9460</v>
      </c>
      <c r="D700" s="186">
        <v>6620</v>
      </c>
      <c r="E700" s="186">
        <v>9410</v>
      </c>
      <c r="F700" s="186">
        <v>15300</v>
      </c>
      <c r="G700" s="186">
        <v>10650</v>
      </c>
      <c r="H700" s="186">
        <v>25000</v>
      </c>
      <c r="I700" s="186">
        <v>58600</v>
      </c>
      <c r="J700" s="186">
        <v>184000</v>
      </c>
      <c r="K700" s="186">
        <v>40500</v>
      </c>
      <c r="L700" s="186">
        <v>450500</v>
      </c>
      <c r="M700" s="186">
        <v>38050</v>
      </c>
      <c r="N700" s="186">
        <v>19700</v>
      </c>
      <c r="O700" s="186">
        <v>62600</v>
      </c>
      <c r="P700" s="186">
        <v>194000</v>
      </c>
      <c r="Q700" s="186">
        <v>445000</v>
      </c>
      <c r="R700" s="186">
        <v>32000</v>
      </c>
      <c r="S700" s="186">
        <v>39500</v>
      </c>
      <c r="T700" s="186">
        <v>162500</v>
      </c>
      <c r="U700" s="186">
        <v>5800</v>
      </c>
      <c r="V700" s="186">
        <v>10600</v>
      </c>
      <c r="W700" s="186">
        <v>16500</v>
      </c>
      <c r="X700" s="186">
        <v>9130</v>
      </c>
      <c r="Y700" s="186">
        <v>53500</v>
      </c>
      <c r="Z700" s="186">
        <v>25950</v>
      </c>
      <c r="AA700" s="186"/>
      <c r="AB700" s="186">
        <v>15600</v>
      </c>
      <c r="AC700" s="186">
        <v>19900</v>
      </c>
      <c r="AD700" s="186">
        <v>53300</v>
      </c>
      <c r="AE700" s="186">
        <v>77600</v>
      </c>
      <c r="AF700" s="186">
        <v>29700</v>
      </c>
      <c r="AG700" s="186">
        <v>35150</v>
      </c>
      <c r="AH700" s="186">
        <v>33400</v>
      </c>
      <c r="AI700" s="186">
        <v>48850</v>
      </c>
      <c r="AJ700" s="186">
        <v>62600</v>
      </c>
      <c r="AK700" s="186">
        <v>32400</v>
      </c>
      <c r="AL700" s="186">
        <v>35700</v>
      </c>
      <c r="AM700" s="186">
        <v>81700</v>
      </c>
      <c r="AN700" s="186">
        <v>42900</v>
      </c>
      <c r="AO700" s="186">
        <v>20400</v>
      </c>
      <c r="AP700" s="186">
        <v>14250</v>
      </c>
      <c r="AQ700" s="186">
        <v>76000</v>
      </c>
      <c r="AR700" s="186">
        <v>66800</v>
      </c>
      <c r="AS700" s="186">
        <v>309000</v>
      </c>
      <c r="AT700" s="186">
        <v>83100</v>
      </c>
      <c r="AU700" s="186">
        <v>62100</v>
      </c>
      <c r="AV700" s="186">
        <v>227500</v>
      </c>
      <c r="AW700" s="186">
        <v>62500</v>
      </c>
      <c r="AX700" s="186">
        <v>6100</v>
      </c>
      <c r="AY700" s="189">
        <v>140.57</v>
      </c>
      <c r="AZ700" s="189">
        <v>6968.09</v>
      </c>
      <c r="BA700" s="268">
        <v>8522.58</v>
      </c>
    </row>
    <row r="701" spans="1:53" x14ac:dyDescent="0.25">
      <c r="A701" s="275">
        <v>39770</v>
      </c>
      <c r="B701" s="186"/>
      <c r="C701" s="186">
        <v>8710</v>
      </c>
      <c r="D701" s="186">
        <v>6700</v>
      </c>
      <c r="E701" s="186">
        <v>8810</v>
      </c>
      <c r="F701" s="186">
        <v>15100</v>
      </c>
      <c r="G701" s="186">
        <v>10050</v>
      </c>
      <c r="H701" s="186">
        <v>25050</v>
      </c>
      <c r="I701" s="186">
        <v>56300</v>
      </c>
      <c r="J701" s="186">
        <v>170000</v>
      </c>
      <c r="K701" s="186">
        <v>38700</v>
      </c>
      <c r="L701" s="186">
        <v>435000</v>
      </c>
      <c r="M701" s="186">
        <v>36400</v>
      </c>
      <c r="N701" s="186">
        <v>18900</v>
      </c>
      <c r="O701" s="186">
        <v>60200</v>
      </c>
      <c r="P701" s="186">
        <v>185000</v>
      </c>
      <c r="Q701" s="186">
        <v>427500</v>
      </c>
      <c r="R701" s="186">
        <v>30000</v>
      </c>
      <c r="S701" s="186">
        <v>39000</v>
      </c>
      <c r="T701" s="186">
        <v>151500</v>
      </c>
      <c r="U701" s="186">
        <v>5800</v>
      </c>
      <c r="V701" s="186">
        <v>9840</v>
      </c>
      <c r="W701" s="186">
        <v>17400</v>
      </c>
      <c r="X701" s="186">
        <v>8110</v>
      </c>
      <c r="Y701" s="186">
        <v>52800</v>
      </c>
      <c r="Z701" s="186">
        <v>25750</v>
      </c>
      <c r="AA701" s="186"/>
      <c r="AB701" s="186">
        <v>15900</v>
      </c>
      <c r="AC701" s="186">
        <v>19400</v>
      </c>
      <c r="AD701" s="186">
        <v>49000</v>
      </c>
      <c r="AE701" s="186">
        <v>75900</v>
      </c>
      <c r="AF701" s="186">
        <v>27900</v>
      </c>
      <c r="AG701" s="186">
        <v>35250</v>
      </c>
      <c r="AH701" s="186">
        <v>31400</v>
      </c>
      <c r="AI701" s="186">
        <v>46450</v>
      </c>
      <c r="AJ701" s="186">
        <v>56200</v>
      </c>
      <c r="AK701" s="186">
        <v>30100</v>
      </c>
      <c r="AL701" s="186">
        <v>34400</v>
      </c>
      <c r="AM701" s="186">
        <v>81000</v>
      </c>
      <c r="AN701" s="186">
        <v>39400</v>
      </c>
      <c r="AO701" s="186">
        <v>19850</v>
      </c>
      <c r="AP701" s="186">
        <v>12500</v>
      </c>
      <c r="AQ701" s="186">
        <v>72000</v>
      </c>
      <c r="AR701" s="186">
        <v>62000</v>
      </c>
      <c r="AS701" s="186">
        <v>300000</v>
      </c>
      <c r="AT701" s="186">
        <v>79600</v>
      </c>
      <c r="AU701" s="186">
        <v>59700</v>
      </c>
      <c r="AV701" s="186">
        <v>217000</v>
      </c>
      <c r="AW701" s="186">
        <v>60800</v>
      </c>
      <c r="AX701" s="186">
        <v>5650</v>
      </c>
      <c r="AY701" s="189">
        <v>134.88</v>
      </c>
      <c r="AZ701" s="189">
        <v>6598.35</v>
      </c>
      <c r="BA701" s="268">
        <v>8328.41</v>
      </c>
    </row>
    <row r="702" spans="1:53" x14ac:dyDescent="0.25">
      <c r="A702" s="275">
        <v>39771</v>
      </c>
      <c r="B702" s="186"/>
      <c r="C702" s="186">
        <v>8380</v>
      </c>
      <c r="D702" s="186">
        <v>6300</v>
      </c>
      <c r="E702" s="186">
        <v>8700</v>
      </c>
      <c r="F702" s="186">
        <v>15000</v>
      </c>
      <c r="G702" s="186">
        <v>9700</v>
      </c>
      <c r="H702" s="186">
        <v>25400</v>
      </c>
      <c r="I702" s="186">
        <v>54200</v>
      </c>
      <c r="J702" s="186">
        <v>167000</v>
      </c>
      <c r="K702" s="186">
        <v>37000</v>
      </c>
      <c r="L702" s="186">
        <v>438000</v>
      </c>
      <c r="M702" s="186">
        <v>33500</v>
      </c>
      <c r="N702" s="186">
        <v>18200</v>
      </c>
      <c r="O702" s="186">
        <v>59000</v>
      </c>
      <c r="P702" s="186">
        <v>182000</v>
      </c>
      <c r="Q702" s="186">
        <v>410000</v>
      </c>
      <c r="R702" s="186">
        <v>29250</v>
      </c>
      <c r="S702" s="186">
        <v>41150</v>
      </c>
      <c r="T702" s="186">
        <v>146000</v>
      </c>
      <c r="U702" s="186">
        <v>5650</v>
      </c>
      <c r="V702" s="186">
        <v>9520</v>
      </c>
      <c r="W702" s="186">
        <v>16300</v>
      </c>
      <c r="X702" s="186">
        <v>7510</v>
      </c>
      <c r="Y702" s="186">
        <v>50400</v>
      </c>
      <c r="Z702" s="186">
        <v>25450</v>
      </c>
      <c r="AA702" s="186"/>
      <c r="AB702" s="186">
        <v>15300</v>
      </c>
      <c r="AC702" s="186">
        <v>18350</v>
      </c>
      <c r="AD702" s="186">
        <v>49500</v>
      </c>
      <c r="AE702" s="186">
        <v>74500</v>
      </c>
      <c r="AF702" s="186">
        <v>26200</v>
      </c>
      <c r="AG702" s="186">
        <v>35650</v>
      </c>
      <c r="AH702" s="186">
        <v>30500</v>
      </c>
      <c r="AI702" s="186">
        <v>45200</v>
      </c>
      <c r="AJ702" s="186">
        <v>53100</v>
      </c>
      <c r="AK702" s="186">
        <v>28850</v>
      </c>
      <c r="AL702" s="186">
        <v>33150</v>
      </c>
      <c r="AM702" s="186">
        <v>81900</v>
      </c>
      <c r="AN702" s="186">
        <v>39900</v>
      </c>
      <c r="AO702" s="186">
        <v>19550</v>
      </c>
      <c r="AP702" s="186">
        <v>11650</v>
      </c>
      <c r="AQ702" s="186">
        <v>73100</v>
      </c>
      <c r="AR702" s="186">
        <v>61400</v>
      </c>
      <c r="AS702" s="186">
        <v>295500</v>
      </c>
      <c r="AT702" s="186">
        <v>76000</v>
      </c>
      <c r="AU702" s="186">
        <v>56700</v>
      </c>
      <c r="AV702" s="186">
        <v>212000</v>
      </c>
      <c r="AW702" s="186">
        <v>59000</v>
      </c>
      <c r="AX702" s="186">
        <v>5550</v>
      </c>
      <c r="AY702" s="189">
        <v>132.33000000000001</v>
      </c>
      <c r="AZ702" s="189">
        <v>6489.12</v>
      </c>
      <c r="BA702" s="268">
        <v>8273.2199999999993</v>
      </c>
    </row>
    <row r="703" spans="1:53" x14ac:dyDescent="0.25">
      <c r="A703" s="275">
        <v>39772</v>
      </c>
      <c r="B703" s="186"/>
      <c r="C703" s="186">
        <v>7130</v>
      </c>
      <c r="D703" s="186">
        <v>5400</v>
      </c>
      <c r="E703" s="186">
        <v>7640</v>
      </c>
      <c r="F703" s="186">
        <v>12850</v>
      </c>
      <c r="G703" s="186">
        <v>8250</v>
      </c>
      <c r="H703" s="186">
        <v>24800</v>
      </c>
      <c r="I703" s="186">
        <v>48250</v>
      </c>
      <c r="J703" s="186">
        <v>151500</v>
      </c>
      <c r="K703" s="186">
        <v>33800</v>
      </c>
      <c r="L703" s="186">
        <v>423000</v>
      </c>
      <c r="M703" s="186">
        <v>30200</v>
      </c>
      <c r="N703" s="186">
        <v>17000</v>
      </c>
      <c r="O703" s="186">
        <v>53900</v>
      </c>
      <c r="P703" s="186">
        <v>171000</v>
      </c>
      <c r="Q703" s="186">
        <v>381000</v>
      </c>
      <c r="R703" s="186">
        <v>26400</v>
      </c>
      <c r="S703" s="186">
        <v>39450</v>
      </c>
      <c r="T703" s="186">
        <v>125000</v>
      </c>
      <c r="U703" s="186">
        <v>5050</v>
      </c>
      <c r="V703" s="186">
        <v>8100</v>
      </c>
      <c r="W703" s="186">
        <v>13900</v>
      </c>
      <c r="X703" s="186">
        <v>6390</v>
      </c>
      <c r="Y703" s="186">
        <v>49500</v>
      </c>
      <c r="Z703" s="186">
        <v>23800</v>
      </c>
      <c r="AA703" s="186"/>
      <c r="AB703" s="186">
        <v>13050</v>
      </c>
      <c r="AC703" s="186">
        <v>15600</v>
      </c>
      <c r="AD703" s="186">
        <v>42100</v>
      </c>
      <c r="AE703" s="186">
        <v>70600</v>
      </c>
      <c r="AF703" s="186">
        <v>23000</v>
      </c>
      <c r="AG703" s="186">
        <v>35500</v>
      </c>
      <c r="AH703" s="186">
        <v>28000</v>
      </c>
      <c r="AI703" s="186">
        <v>40000</v>
      </c>
      <c r="AJ703" s="186">
        <v>45200</v>
      </c>
      <c r="AK703" s="186">
        <v>24550</v>
      </c>
      <c r="AL703" s="186">
        <v>32200</v>
      </c>
      <c r="AM703" s="186">
        <v>82800</v>
      </c>
      <c r="AN703" s="186">
        <v>35600</v>
      </c>
      <c r="AO703" s="186">
        <v>18000</v>
      </c>
      <c r="AP703" s="186">
        <v>10000</v>
      </c>
      <c r="AQ703" s="186">
        <v>70000</v>
      </c>
      <c r="AR703" s="186">
        <v>55200</v>
      </c>
      <c r="AS703" s="186">
        <v>280000</v>
      </c>
      <c r="AT703" s="186">
        <v>70100</v>
      </c>
      <c r="AU703" s="186">
        <v>53000</v>
      </c>
      <c r="AV703" s="186">
        <v>212000</v>
      </c>
      <c r="AW703" s="186">
        <v>57000</v>
      </c>
      <c r="AX703" s="186">
        <v>5390</v>
      </c>
      <c r="AY703" s="189">
        <v>123.54</v>
      </c>
      <c r="AZ703" s="189">
        <v>6190.9</v>
      </c>
      <c r="BA703" s="268">
        <v>7703.04</v>
      </c>
    </row>
    <row r="704" spans="1:53" x14ac:dyDescent="0.25">
      <c r="A704" s="275">
        <v>39773</v>
      </c>
      <c r="B704" s="186"/>
      <c r="C704" s="186">
        <v>7880</v>
      </c>
      <c r="D704" s="186">
        <v>5750</v>
      </c>
      <c r="E704" s="186">
        <v>7950</v>
      </c>
      <c r="F704" s="186">
        <v>14750</v>
      </c>
      <c r="G704" s="186">
        <v>9010</v>
      </c>
      <c r="H704" s="186">
        <v>27650</v>
      </c>
      <c r="I704" s="186">
        <v>52000</v>
      </c>
      <c r="J704" s="186">
        <v>172500</v>
      </c>
      <c r="K704" s="186">
        <v>35600</v>
      </c>
      <c r="L704" s="186">
        <v>442000</v>
      </c>
      <c r="M704" s="186">
        <v>33450</v>
      </c>
      <c r="N704" s="186">
        <v>19550</v>
      </c>
      <c r="O704" s="186">
        <v>57300</v>
      </c>
      <c r="P704" s="186">
        <v>185000</v>
      </c>
      <c r="Q704" s="186">
        <v>396000</v>
      </c>
      <c r="R704" s="186">
        <v>28500</v>
      </c>
      <c r="S704" s="186">
        <v>41000</v>
      </c>
      <c r="T704" s="186">
        <v>143500</v>
      </c>
      <c r="U704" s="186">
        <v>5400</v>
      </c>
      <c r="V704" s="186">
        <v>8650</v>
      </c>
      <c r="W704" s="186">
        <v>13500</v>
      </c>
      <c r="X704" s="186">
        <v>6660</v>
      </c>
      <c r="Y704" s="186">
        <v>51500</v>
      </c>
      <c r="Z704" s="186">
        <v>24850</v>
      </c>
      <c r="AA704" s="186"/>
      <c r="AB704" s="186">
        <v>14850</v>
      </c>
      <c r="AC704" s="186">
        <v>17550</v>
      </c>
      <c r="AD704" s="186">
        <v>46950</v>
      </c>
      <c r="AE704" s="186">
        <v>73500</v>
      </c>
      <c r="AF704" s="186">
        <v>23700</v>
      </c>
      <c r="AG704" s="186">
        <v>34750</v>
      </c>
      <c r="AH704" s="186">
        <v>31600</v>
      </c>
      <c r="AI704" s="186">
        <v>45900</v>
      </c>
      <c r="AJ704" s="186">
        <v>45900</v>
      </c>
      <c r="AK704" s="186">
        <v>25000</v>
      </c>
      <c r="AL704" s="186">
        <v>32100</v>
      </c>
      <c r="AM704" s="186">
        <v>82000</v>
      </c>
      <c r="AN704" s="186">
        <v>40850</v>
      </c>
      <c r="AO704" s="186">
        <v>19900</v>
      </c>
      <c r="AP704" s="186">
        <v>11300</v>
      </c>
      <c r="AQ704" s="186">
        <v>77700</v>
      </c>
      <c r="AR704" s="186">
        <v>59900</v>
      </c>
      <c r="AS704" s="186">
        <v>301500</v>
      </c>
      <c r="AT704" s="186">
        <v>77500</v>
      </c>
      <c r="AU704" s="186">
        <v>57900</v>
      </c>
      <c r="AV704" s="186">
        <v>211500</v>
      </c>
      <c r="AW704" s="186">
        <v>59000</v>
      </c>
      <c r="AX704" s="186">
        <v>5530</v>
      </c>
      <c r="AY704" s="189">
        <v>130.76</v>
      </c>
      <c r="AZ704" s="189">
        <v>6424.97</v>
      </c>
      <c r="BA704" s="268">
        <v>7910.79</v>
      </c>
    </row>
    <row r="705" spans="1:53" x14ac:dyDescent="0.25">
      <c r="A705" s="275">
        <v>39774</v>
      </c>
      <c r="B705" s="186"/>
      <c r="C705" s="186">
        <v>7880</v>
      </c>
      <c r="D705" s="186">
        <v>5750</v>
      </c>
      <c r="E705" s="186">
        <v>7950</v>
      </c>
      <c r="F705" s="186">
        <v>14750</v>
      </c>
      <c r="G705" s="186">
        <v>9010</v>
      </c>
      <c r="H705" s="186">
        <v>27650</v>
      </c>
      <c r="I705" s="186">
        <v>52000</v>
      </c>
      <c r="J705" s="186">
        <v>172500</v>
      </c>
      <c r="K705" s="186">
        <v>35600</v>
      </c>
      <c r="L705" s="186">
        <v>442000</v>
      </c>
      <c r="M705" s="186">
        <v>33450</v>
      </c>
      <c r="N705" s="186">
        <v>19550</v>
      </c>
      <c r="O705" s="186">
        <v>57300</v>
      </c>
      <c r="P705" s="186">
        <v>185000</v>
      </c>
      <c r="Q705" s="186">
        <v>396000</v>
      </c>
      <c r="R705" s="186">
        <v>28500</v>
      </c>
      <c r="S705" s="186">
        <v>41000</v>
      </c>
      <c r="T705" s="186">
        <v>143500</v>
      </c>
      <c r="U705" s="186">
        <v>5400</v>
      </c>
      <c r="V705" s="186">
        <v>8650</v>
      </c>
      <c r="W705" s="186">
        <v>13500</v>
      </c>
      <c r="X705" s="186">
        <v>6660</v>
      </c>
      <c r="Y705" s="186">
        <v>51500</v>
      </c>
      <c r="Z705" s="186">
        <v>24850</v>
      </c>
      <c r="AA705" s="186"/>
      <c r="AB705" s="186">
        <v>14850</v>
      </c>
      <c r="AC705" s="186">
        <v>17550</v>
      </c>
      <c r="AD705" s="186">
        <v>46950</v>
      </c>
      <c r="AE705" s="186">
        <v>73500</v>
      </c>
      <c r="AF705" s="186">
        <v>23700</v>
      </c>
      <c r="AG705" s="186">
        <v>34750</v>
      </c>
      <c r="AH705" s="186">
        <v>31600</v>
      </c>
      <c r="AI705" s="186">
        <v>45900</v>
      </c>
      <c r="AJ705" s="186">
        <v>45900</v>
      </c>
      <c r="AK705" s="186">
        <v>25000</v>
      </c>
      <c r="AL705" s="186">
        <v>32100</v>
      </c>
      <c r="AM705" s="186">
        <v>82000</v>
      </c>
      <c r="AN705" s="186">
        <v>40850</v>
      </c>
      <c r="AO705" s="186">
        <v>19900</v>
      </c>
      <c r="AP705" s="186">
        <v>11300</v>
      </c>
      <c r="AQ705" s="186">
        <v>77700</v>
      </c>
      <c r="AR705" s="186">
        <v>59900</v>
      </c>
      <c r="AS705" s="186">
        <v>301500</v>
      </c>
      <c r="AT705" s="186">
        <v>77500</v>
      </c>
      <c r="AU705" s="186">
        <v>57900</v>
      </c>
      <c r="AV705" s="186">
        <v>211500</v>
      </c>
      <c r="AW705" s="186">
        <v>59000</v>
      </c>
      <c r="AX705" s="186">
        <v>5530</v>
      </c>
      <c r="AY705" s="189">
        <v>130.76</v>
      </c>
      <c r="AZ705" s="189">
        <v>6424.97</v>
      </c>
      <c r="BA705" s="268">
        <v>7910.79</v>
      </c>
    </row>
    <row r="706" spans="1:53" x14ac:dyDescent="0.25">
      <c r="A706" s="275">
        <v>39775</v>
      </c>
      <c r="B706" s="186"/>
      <c r="C706" s="186">
        <v>7880</v>
      </c>
      <c r="D706" s="186">
        <v>5750</v>
      </c>
      <c r="E706" s="186">
        <v>7950</v>
      </c>
      <c r="F706" s="186">
        <v>14750</v>
      </c>
      <c r="G706" s="186">
        <v>9010</v>
      </c>
      <c r="H706" s="186">
        <v>27650</v>
      </c>
      <c r="I706" s="186">
        <v>52000</v>
      </c>
      <c r="J706" s="186">
        <v>172500</v>
      </c>
      <c r="K706" s="186">
        <v>35600</v>
      </c>
      <c r="L706" s="186">
        <v>442000</v>
      </c>
      <c r="M706" s="186">
        <v>33450</v>
      </c>
      <c r="N706" s="186">
        <v>19550</v>
      </c>
      <c r="O706" s="186">
        <v>57300</v>
      </c>
      <c r="P706" s="186">
        <v>185000</v>
      </c>
      <c r="Q706" s="186">
        <v>396000</v>
      </c>
      <c r="R706" s="186">
        <v>28500</v>
      </c>
      <c r="S706" s="186">
        <v>41000</v>
      </c>
      <c r="T706" s="186">
        <v>143500</v>
      </c>
      <c r="U706" s="186">
        <v>5400</v>
      </c>
      <c r="V706" s="186">
        <v>8650</v>
      </c>
      <c r="W706" s="186">
        <v>13500</v>
      </c>
      <c r="X706" s="186">
        <v>6660</v>
      </c>
      <c r="Y706" s="186">
        <v>51500</v>
      </c>
      <c r="Z706" s="186">
        <v>24850</v>
      </c>
      <c r="AA706" s="186"/>
      <c r="AB706" s="186">
        <v>14850</v>
      </c>
      <c r="AC706" s="186">
        <v>17550</v>
      </c>
      <c r="AD706" s="186">
        <v>46950</v>
      </c>
      <c r="AE706" s="186">
        <v>73500</v>
      </c>
      <c r="AF706" s="186">
        <v>23700</v>
      </c>
      <c r="AG706" s="186">
        <v>34750</v>
      </c>
      <c r="AH706" s="186">
        <v>31600</v>
      </c>
      <c r="AI706" s="186">
        <v>45900</v>
      </c>
      <c r="AJ706" s="186">
        <v>45900</v>
      </c>
      <c r="AK706" s="186">
        <v>25000</v>
      </c>
      <c r="AL706" s="186">
        <v>32100</v>
      </c>
      <c r="AM706" s="186">
        <v>82000</v>
      </c>
      <c r="AN706" s="186">
        <v>40850</v>
      </c>
      <c r="AO706" s="186">
        <v>19900</v>
      </c>
      <c r="AP706" s="186">
        <v>11300</v>
      </c>
      <c r="AQ706" s="186">
        <v>77700</v>
      </c>
      <c r="AR706" s="186">
        <v>59900</v>
      </c>
      <c r="AS706" s="186">
        <v>301500</v>
      </c>
      <c r="AT706" s="186">
        <v>77500</v>
      </c>
      <c r="AU706" s="186">
        <v>57900</v>
      </c>
      <c r="AV706" s="186">
        <v>211500</v>
      </c>
      <c r="AW706" s="186">
        <v>59000</v>
      </c>
      <c r="AX706" s="186">
        <v>5530</v>
      </c>
      <c r="AY706" s="189">
        <v>130.76</v>
      </c>
      <c r="AZ706" s="189">
        <v>6424.97</v>
      </c>
      <c r="BA706" s="268">
        <v>7910.79</v>
      </c>
    </row>
    <row r="707" spans="1:53" x14ac:dyDescent="0.25">
      <c r="A707" s="275">
        <v>39776</v>
      </c>
      <c r="B707" s="186"/>
      <c r="C707" s="186">
        <v>6710</v>
      </c>
      <c r="D707" s="186">
        <v>5800</v>
      </c>
      <c r="E707" s="186">
        <v>7500</v>
      </c>
      <c r="F707" s="186">
        <v>13900</v>
      </c>
      <c r="G707" s="186">
        <v>8190</v>
      </c>
      <c r="H707" s="186">
        <v>26950</v>
      </c>
      <c r="I707" s="186">
        <v>47000</v>
      </c>
      <c r="J707" s="186">
        <v>159000</v>
      </c>
      <c r="K707" s="186">
        <v>35650</v>
      </c>
      <c r="L707" s="186">
        <v>440000</v>
      </c>
      <c r="M707" s="186">
        <v>32550</v>
      </c>
      <c r="N707" s="186">
        <v>18300</v>
      </c>
      <c r="O707" s="186">
        <v>58100</v>
      </c>
      <c r="P707" s="186">
        <v>177500</v>
      </c>
      <c r="Q707" s="186">
        <v>396500</v>
      </c>
      <c r="R707" s="186">
        <v>26050</v>
      </c>
      <c r="S707" s="186">
        <v>41900</v>
      </c>
      <c r="T707" s="186">
        <v>139500</v>
      </c>
      <c r="U707" s="186">
        <v>5290</v>
      </c>
      <c r="V707" s="186">
        <v>8070</v>
      </c>
      <c r="W707" s="186">
        <v>12450</v>
      </c>
      <c r="X707" s="186">
        <v>5850</v>
      </c>
      <c r="Y707" s="186">
        <v>52100</v>
      </c>
      <c r="Z707" s="186">
        <v>24000</v>
      </c>
      <c r="AA707" s="186"/>
      <c r="AB707" s="186">
        <v>14150</v>
      </c>
      <c r="AC707" s="186">
        <v>16150</v>
      </c>
      <c r="AD707" s="186">
        <v>42300</v>
      </c>
      <c r="AE707" s="186">
        <v>65000</v>
      </c>
      <c r="AF707" s="186">
        <v>23400</v>
      </c>
      <c r="AG707" s="186">
        <v>34950</v>
      </c>
      <c r="AH707" s="186">
        <v>30000</v>
      </c>
      <c r="AI707" s="186">
        <v>40000</v>
      </c>
      <c r="AJ707" s="186">
        <v>39050</v>
      </c>
      <c r="AK707" s="186">
        <v>22800</v>
      </c>
      <c r="AL707" s="186">
        <v>31550</v>
      </c>
      <c r="AM707" s="186">
        <v>80700</v>
      </c>
      <c r="AN707" s="186">
        <v>38700</v>
      </c>
      <c r="AO707" s="186">
        <v>17800</v>
      </c>
      <c r="AP707" s="186">
        <v>11000</v>
      </c>
      <c r="AQ707" s="186">
        <v>74000</v>
      </c>
      <c r="AR707" s="186">
        <v>58000</v>
      </c>
      <c r="AS707" s="186">
        <v>297500</v>
      </c>
      <c r="AT707" s="186">
        <v>75000</v>
      </c>
      <c r="AU707" s="186">
        <v>55400</v>
      </c>
      <c r="AV707" s="186">
        <v>206500</v>
      </c>
      <c r="AW707" s="186">
        <v>60000</v>
      </c>
      <c r="AX707" s="186">
        <v>5500</v>
      </c>
      <c r="AY707" s="189">
        <v>126.02</v>
      </c>
      <c r="AZ707" s="189">
        <v>6376.96</v>
      </c>
      <c r="BA707" s="268">
        <v>7910.79</v>
      </c>
    </row>
    <row r="708" spans="1:53" x14ac:dyDescent="0.25">
      <c r="A708" s="275">
        <v>39777</v>
      </c>
      <c r="B708" s="186"/>
      <c r="C708" s="186">
        <v>5850</v>
      </c>
      <c r="D708" s="186">
        <v>5890</v>
      </c>
      <c r="E708" s="186">
        <v>7000</v>
      </c>
      <c r="F708" s="186">
        <v>14750</v>
      </c>
      <c r="G708" s="186">
        <v>8330</v>
      </c>
      <c r="H708" s="186">
        <v>27500</v>
      </c>
      <c r="I708" s="186">
        <v>45000</v>
      </c>
      <c r="J708" s="186">
        <v>168000</v>
      </c>
      <c r="K708" s="186">
        <v>35900</v>
      </c>
      <c r="L708" s="186">
        <v>451500</v>
      </c>
      <c r="M708" s="186">
        <v>32700</v>
      </c>
      <c r="N708" s="186">
        <v>18850</v>
      </c>
      <c r="O708" s="186">
        <v>59700</v>
      </c>
      <c r="P708" s="186">
        <v>180000</v>
      </c>
      <c r="Q708" s="186">
        <v>385000</v>
      </c>
      <c r="R708" s="186">
        <v>25600</v>
      </c>
      <c r="S708" s="186">
        <v>43000</v>
      </c>
      <c r="T708" s="186">
        <v>144500</v>
      </c>
      <c r="U708" s="186">
        <v>5160</v>
      </c>
      <c r="V708" s="186">
        <v>8020</v>
      </c>
      <c r="W708" s="186">
        <v>12950</v>
      </c>
      <c r="X708" s="186">
        <v>5860</v>
      </c>
      <c r="Y708" s="186">
        <v>52500</v>
      </c>
      <c r="Z708" s="186">
        <v>25150</v>
      </c>
      <c r="AA708" s="186"/>
      <c r="AB708" s="186">
        <v>14900</v>
      </c>
      <c r="AC708" s="186">
        <v>16300</v>
      </c>
      <c r="AD708" s="186">
        <v>41900</v>
      </c>
      <c r="AE708" s="186">
        <v>55300</v>
      </c>
      <c r="AF708" s="186">
        <v>23200</v>
      </c>
      <c r="AG708" s="186">
        <v>34850</v>
      </c>
      <c r="AH708" s="186">
        <v>29700</v>
      </c>
      <c r="AI708" s="186">
        <v>37100</v>
      </c>
      <c r="AJ708" s="186">
        <v>37600</v>
      </c>
      <c r="AK708" s="186">
        <v>24000</v>
      </c>
      <c r="AL708" s="186">
        <v>32200</v>
      </c>
      <c r="AM708" s="186">
        <v>80900</v>
      </c>
      <c r="AN708" s="186">
        <v>37700</v>
      </c>
      <c r="AO708" s="186">
        <v>18500</v>
      </c>
      <c r="AP708" s="186">
        <v>11300</v>
      </c>
      <c r="AQ708" s="186">
        <v>74200</v>
      </c>
      <c r="AR708" s="186">
        <v>58500</v>
      </c>
      <c r="AS708" s="186">
        <v>318000</v>
      </c>
      <c r="AT708" s="186">
        <v>77400</v>
      </c>
      <c r="AU708" s="186">
        <v>59000</v>
      </c>
      <c r="AV708" s="186">
        <v>217000</v>
      </c>
      <c r="AW708" s="186">
        <v>61500</v>
      </c>
      <c r="AX708" s="186">
        <v>5400</v>
      </c>
      <c r="AY708" s="189">
        <v>128.01</v>
      </c>
      <c r="AZ708" s="189">
        <v>6658</v>
      </c>
      <c r="BA708" s="268">
        <v>8323.93</v>
      </c>
    </row>
    <row r="709" spans="1:53" x14ac:dyDescent="0.25">
      <c r="A709" s="275">
        <v>39778</v>
      </c>
      <c r="B709" s="186"/>
      <c r="C709" s="186">
        <v>6100</v>
      </c>
      <c r="D709" s="186">
        <v>6770</v>
      </c>
      <c r="E709" s="186">
        <v>7510</v>
      </c>
      <c r="F709" s="186">
        <v>15150</v>
      </c>
      <c r="G709" s="186">
        <v>9570</v>
      </c>
      <c r="H709" s="186">
        <v>28400</v>
      </c>
      <c r="I709" s="186">
        <v>46400</v>
      </c>
      <c r="J709" s="186">
        <v>174000</v>
      </c>
      <c r="K709" s="186">
        <v>38000</v>
      </c>
      <c r="L709" s="186">
        <v>473000</v>
      </c>
      <c r="M709" s="186">
        <v>33000</v>
      </c>
      <c r="N709" s="186">
        <v>19500</v>
      </c>
      <c r="O709" s="186">
        <v>62000</v>
      </c>
      <c r="P709" s="186">
        <v>187000</v>
      </c>
      <c r="Q709" s="186">
        <v>410000</v>
      </c>
      <c r="R709" s="186">
        <v>29300</v>
      </c>
      <c r="S709" s="186">
        <v>42500</v>
      </c>
      <c r="T709" s="186">
        <v>151000</v>
      </c>
      <c r="U709" s="186">
        <v>5930</v>
      </c>
      <c r="V709" s="186">
        <v>9220</v>
      </c>
      <c r="W709" s="186">
        <v>14850</v>
      </c>
      <c r="X709" s="186">
        <v>6070</v>
      </c>
      <c r="Y709" s="186">
        <v>55100</v>
      </c>
      <c r="Z709" s="186">
        <v>27100</v>
      </c>
      <c r="AA709" s="186"/>
      <c r="AB709" s="186">
        <v>15550</v>
      </c>
      <c r="AC709" s="186">
        <v>16900</v>
      </c>
      <c r="AD709" s="186">
        <v>47800</v>
      </c>
      <c r="AE709" s="186">
        <v>58000</v>
      </c>
      <c r="AF709" s="186">
        <v>25000</v>
      </c>
      <c r="AG709" s="186">
        <v>34400</v>
      </c>
      <c r="AH709" s="186">
        <v>31500</v>
      </c>
      <c r="AI709" s="186">
        <v>39200</v>
      </c>
      <c r="AJ709" s="186">
        <v>40100</v>
      </c>
      <c r="AK709" s="186">
        <v>27600</v>
      </c>
      <c r="AL709" s="186">
        <v>33400</v>
      </c>
      <c r="AM709" s="186">
        <v>82300</v>
      </c>
      <c r="AN709" s="186">
        <v>38300</v>
      </c>
      <c r="AO709" s="186">
        <v>19000</v>
      </c>
      <c r="AP709" s="186">
        <v>11800</v>
      </c>
      <c r="AQ709" s="186">
        <v>73900</v>
      </c>
      <c r="AR709" s="186">
        <v>63500</v>
      </c>
      <c r="AS709" s="186">
        <v>330000</v>
      </c>
      <c r="AT709" s="186">
        <v>80700</v>
      </c>
      <c r="AU709" s="186">
        <v>62300</v>
      </c>
      <c r="AV709" s="186">
        <v>220000</v>
      </c>
      <c r="AW709" s="186">
        <v>62600</v>
      </c>
      <c r="AX709" s="186">
        <v>6210</v>
      </c>
      <c r="AY709" s="189">
        <v>134.5</v>
      </c>
      <c r="AZ709" s="189">
        <v>6934.11</v>
      </c>
      <c r="BA709" s="268">
        <v>8213.2199999999993</v>
      </c>
    </row>
    <row r="710" spans="1:53" x14ac:dyDescent="0.25">
      <c r="A710" s="275">
        <v>39779</v>
      </c>
      <c r="B710" s="186"/>
      <c r="C710" s="186">
        <v>6480</v>
      </c>
      <c r="D710" s="186">
        <v>6770</v>
      </c>
      <c r="E710" s="186">
        <v>7900</v>
      </c>
      <c r="F710" s="186">
        <v>15450</v>
      </c>
      <c r="G710" s="186">
        <v>9800</v>
      </c>
      <c r="H710" s="186">
        <v>29250</v>
      </c>
      <c r="I710" s="186">
        <v>53300</v>
      </c>
      <c r="J710" s="186">
        <v>179500</v>
      </c>
      <c r="K710" s="186">
        <v>39100</v>
      </c>
      <c r="L710" s="186">
        <v>485000</v>
      </c>
      <c r="M710" s="186">
        <v>33300</v>
      </c>
      <c r="N710" s="186">
        <v>20350</v>
      </c>
      <c r="O710" s="186">
        <v>62900</v>
      </c>
      <c r="P710" s="186">
        <v>190000</v>
      </c>
      <c r="Q710" s="186">
        <v>424500</v>
      </c>
      <c r="R710" s="186">
        <v>29650</v>
      </c>
      <c r="S710" s="186">
        <v>42300</v>
      </c>
      <c r="T710" s="186">
        <v>160500</v>
      </c>
      <c r="U710" s="186">
        <v>6800</v>
      </c>
      <c r="V710" s="186">
        <v>9520</v>
      </c>
      <c r="W710" s="186">
        <v>16450</v>
      </c>
      <c r="X710" s="186">
        <v>6950</v>
      </c>
      <c r="Y710" s="186">
        <v>56000</v>
      </c>
      <c r="Z710" s="186">
        <v>27400</v>
      </c>
      <c r="AA710" s="186"/>
      <c r="AB710" s="186">
        <v>16100</v>
      </c>
      <c r="AC710" s="186">
        <v>18600</v>
      </c>
      <c r="AD710" s="186">
        <v>48900</v>
      </c>
      <c r="AE710" s="186">
        <v>63000</v>
      </c>
      <c r="AF710" s="186">
        <v>28750</v>
      </c>
      <c r="AG710" s="186">
        <v>34600</v>
      </c>
      <c r="AH710" s="186">
        <v>33300</v>
      </c>
      <c r="AI710" s="186">
        <v>41000</v>
      </c>
      <c r="AJ710" s="186">
        <v>45000</v>
      </c>
      <c r="AK710" s="186">
        <v>30000</v>
      </c>
      <c r="AL710" s="186">
        <v>33100</v>
      </c>
      <c r="AM710" s="186">
        <v>80500</v>
      </c>
      <c r="AN710" s="186">
        <v>41000</v>
      </c>
      <c r="AO710" s="186">
        <v>20200</v>
      </c>
      <c r="AP710" s="186">
        <v>13050</v>
      </c>
      <c r="AQ710" s="186">
        <v>77100</v>
      </c>
      <c r="AR710" s="186">
        <v>66800</v>
      </c>
      <c r="AS710" s="186">
        <v>344000</v>
      </c>
      <c r="AT710" s="186">
        <v>85700</v>
      </c>
      <c r="AU710" s="186">
        <v>68600</v>
      </c>
      <c r="AV710" s="186">
        <v>216500</v>
      </c>
      <c r="AW710" s="186">
        <v>63100</v>
      </c>
      <c r="AX710" s="186">
        <v>7140</v>
      </c>
      <c r="AY710" s="189">
        <v>139.16999999999999</v>
      </c>
      <c r="AZ710" s="189">
        <v>7120.83</v>
      </c>
      <c r="BA710" s="268">
        <v>8373.39</v>
      </c>
    </row>
    <row r="711" spans="1:53" x14ac:dyDescent="0.25">
      <c r="A711" s="275">
        <v>39780</v>
      </c>
      <c r="B711" s="186"/>
      <c r="C711" s="186">
        <v>7000</v>
      </c>
      <c r="D711" s="186">
        <v>6950</v>
      </c>
      <c r="E711" s="186">
        <v>8200</v>
      </c>
      <c r="F711" s="186">
        <v>15200</v>
      </c>
      <c r="G711" s="186">
        <v>10500</v>
      </c>
      <c r="H711" s="186">
        <v>32000</v>
      </c>
      <c r="I711" s="186">
        <v>52600</v>
      </c>
      <c r="J711" s="186">
        <v>179000</v>
      </c>
      <c r="K711" s="186">
        <v>39500</v>
      </c>
      <c r="L711" s="186">
        <v>486000</v>
      </c>
      <c r="M711" s="186">
        <v>34450</v>
      </c>
      <c r="N711" s="186">
        <v>19950</v>
      </c>
      <c r="O711" s="186">
        <v>62500</v>
      </c>
      <c r="P711" s="186">
        <v>193500</v>
      </c>
      <c r="Q711" s="186">
        <v>441500</v>
      </c>
      <c r="R711" s="186">
        <v>30500</v>
      </c>
      <c r="S711" s="186">
        <v>43650</v>
      </c>
      <c r="T711" s="186">
        <v>154000</v>
      </c>
      <c r="U711" s="186">
        <v>7120</v>
      </c>
      <c r="V711" s="186">
        <v>10350</v>
      </c>
      <c r="W711" s="186">
        <v>17500</v>
      </c>
      <c r="X711" s="186">
        <v>7410</v>
      </c>
      <c r="Y711" s="186">
        <v>56400</v>
      </c>
      <c r="Z711" s="186">
        <v>27850</v>
      </c>
      <c r="AA711" s="186"/>
      <c r="AB711" s="186">
        <v>15800</v>
      </c>
      <c r="AC711" s="186">
        <v>18500</v>
      </c>
      <c r="AD711" s="186">
        <v>50100</v>
      </c>
      <c r="AE711" s="186">
        <v>62000</v>
      </c>
      <c r="AF711" s="186">
        <v>30300</v>
      </c>
      <c r="AG711" s="186">
        <v>34700</v>
      </c>
      <c r="AH711" s="186">
        <v>32950</v>
      </c>
      <c r="AI711" s="186">
        <v>41500</v>
      </c>
      <c r="AJ711" s="186">
        <v>49400</v>
      </c>
      <c r="AK711" s="186">
        <v>30200</v>
      </c>
      <c r="AL711" s="186">
        <v>33350</v>
      </c>
      <c r="AM711" s="186">
        <v>81400</v>
      </c>
      <c r="AN711" s="186">
        <v>41500</v>
      </c>
      <c r="AO711" s="186">
        <v>20700</v>
      </c>
      <c r="AP711" s="186">
        <v>13500</v>
      </c>
      <c r="AQ711" s="186">
        <v>78500</v>
      </c>
      <c r="AR711" s="186">
        <v>69500</v>
      </c>
      <c r="AS711" s="186">
        <v>340000</v>
      </c>
      <c r="AT711" s="186">
        <v>86000</v>
      </c>
      <c r="AU711" s="186">
        <v>68000</v>
      </c>
      <c r="AV711" s="186">
        <v>217500</v>
      </c>
      <c r="AW711" s="186">
        <v>65900</v>
      </c>
      <c r="AX711" s="186">
        <v>7210</v>
      </c>
      <c r="AY711" s="189">
        <v>140.66</v>
      </c>
      <c r="AZ711" s="189">
        <v>7207.48</v>
      </c>
      <c r="BA711" s="268">
        <v>8512.27</v>
      </c>
    </row>
    <row r="712" spans="1:53" x14ac:dyDescent="0.25">
      <c r="A712" s="275">
        <v>39781</v>
      </c>
      <c r="B712" s="186"/>
      <c r="C712" s="186">
        <v>7000</v>
      </c>
      <c r="D712" s="186">
        <v>6950</v>
      </c>
      <c r="E712" s="186">
        <v>8200</v>
      </c>
      <c r="F712" s="186">
        <v>15200</v>
      </c>
      <c r="G712" s="186">
        <v>10500</v>
      </c>
      <c r="H712" s="186">
        <v>32000</v>
      </c>
      <c r="I712" s="186">
        <v>52600</v>
      </c>
      <c r="J712" s="186">
        <v>179000</v>
      </c>
      <c r="K712" s="186">
        <v>39500</v>
      </c>
      <c r="L712" s="186">
        <v>486000</v>
      </c>
      <c r="M712" s="186">
        <v>34450</v>
      </c>
      <c r="N712" s="186">
        <v>19950</v>
      </c>
      <c r="O712" s="186">
        <v>62500</v>
      </c>
      <c r="P712" s="186">
        <v>193500</v>
      </c>
      <c r="Q712" s="186">
        <v>441500</v>
      </c>
      <c r="R712" s="186">
        <v>30500</v>
      </c>
      <c r="S712" s="186">
        <v>43650</v>
      </c>
      <c r="T712" s="186">
        <v>154000</v>
      </c>
      <c r="U712" s="186">
        <v>7120</v>
      </c>
      <c r="V712" s="186">
        <v>10350</v>
      </c>
      <c r="W712" s="186">
        <v>17500</v>
      </c>
      <c r="X712" s="186">
        <v>7410</v>
      </c>
      <c r="Y712" s="186">
        <v>56400</v>
      </c>
      <c r="Z712" s="186">
        <v>27850</v>
      </c>
      <c r="AA712" s="186"/>
      <c r="AB712" s="186">
        <v>15800</v>
      </c>
      <c r="AC712" s="186">
        <v>18500</v>
      </c>
      <c r="AD712" s="186">
        <v>50100</v>
      </c>
      <c r="AE712" s="186">
        <v>62000</v>
      </c>
      <c r="AF712" s="186">
        <v>30300</v>
      </c>
      <c r="AG712" s="186">
        <v>34700</v>
      </c>
      <c r="AH712" s="186">
        <v>32950</v>
      </c>
      <c r="AI712" s="186">
        <v>41500</v>
      </c>
      <c r="AJ712" s="186">
        <v>49400</v>
      </c>
      <c r="AK712" s="186">
        <v>30200</v>
      </c>
      <c r="AL712" s="186">
        <v>33350</v>
      </c>
      <c r="AM712" s="186">
        <v>81400</v>
      </c>
      <c r="AN712" s="186">
        <v>41500</v>
      </c>
      <c r="AO712" s="186">
        <v>20700</v>
      </c>
      <c r="AP712" s="186">
        <v>13500</v>
      </c>
      <c r="AQ712" s="186">
        <v>78500</v>
      </c>
      <c r="AR712" s="186">
        <v>69500</v>
      </c>
      <c r="AS712" s="186">
        <v>340000</v>
      </c>
      <c r="AT712" s="186">
        <v>86000</v>
      </c>
      <c r="AU712" s="186">
        <v>68000</v>
      </c>
      <c r="AV712" s="186">
        <v>217500</v>
      </c>
      <c r="AW712" s="186">
        <v>65900</v>
      </c>
      <c r="AX712" s="186">
        <v>7210</v>
      </c>
      <c r="AY712" s="189">
        <v>140.66</v>
      </c>
      <c r="AZ712" s="189">
        <v>7207.48</v>
      </c>
      <c r="BA712" s="268">
        <v>8512.27</v>
      </c>
    </row>
    <row r="713" spans="1:53" x14ac:dyDescent="0.25">
      <c r="A713" s="275">
        <v>39782</v>
      </c>
      <c r="B713" s="186"/>
      <c r="C713" s="186">
        <v>7000</v>
      </c>
      <c r="D713" s="186">
        <v>6950</v>
      </c>
      <c r="E713" s="186">
        <v>8200</v>
      </c>
      <c r="F713" s="186">
        <v>15200</v>
      </c>
      <c r="G713" s="186">
        <v>10500</v>
      </c>
      <c r="H713" s="186">
        <v>32000</v>
      </c>
      <c r="I713" s="186">
        <v>52600</v>
      </c>
      <c r="J713" s="186">
        <v>179000</v>
      </c>
      <c r="K713" s="186">
        <v>39500</v>
      </c>
      <c r="L713" s="186">
        <v>486000</v>
      </c>
      <c r="M713" s="186">
        <v>34450</v>
      </c>
      <c r="N713" s="186">
        <v>19950</v>
      </c>
      <c r="O713" s="186">
        <v>62500</v>
      </c>
      <c r="P713" s="186">
        <v>193500</v>
      </c>
      <c r="Q713" s="186">
        <v>441500</v>
      </c>
      <c r="R713" s="186">
        <v>30500</v>
      </c>
      <c r="S713" s="186">
        <v>43650</v>
      </c>
      <c r="T713" s="186">
        <v>154000</v>
      </c>
      <c r="U713" s="186">
        <v>7120</v>
      </c>
      <c r="V713" s="186">
        <v>10350</v>
      </c>
      <c r="W713" s="186">
        <v>17500</v>
      </c>
      <c r="X713" s="186">
        <v>7410</v>
      </c>
      <c r="Y713" s="186">
        <v>56400</v>
      </c>
      <c r="Z713" s="186">
        <v>27850</v>
      </c>
      <c r="AA713" s="186"/>
      <c r="AB713" s="186">
        <v>15800</v>
      </c>
      <c r="AC713" s="186">
        <v>18500</v>
      </c>
      <c r="AD713" s="186">
        <v>50100</v>
      </c>
      <c r="AE713" s="186">
        <v>62000</v>
      </c>
      <c r="AF713" s="186">
        <v>30300</v>
      </c>
      <c r="AG713" s="186">
        <v>34700</v>
      </c>
      <c r="AH713" s="186">
        <v>32950</v>
      </c>
      <c r="AI713" s="186">
        <v>41500</v>
      </c>
      <c r="AJ713" s="186">
        <v>49400</v>
      </c>
      <c r="AK713" s="186">
        <v>30200</v>
      </c>
      <c r="AL713" s="186">
        <v>33350</v>
      </c>
      <c r="AM713" s="186">
        <v>81400</v>
      </c>
      <c r="AN713" s="186">
        <v>41500</v>
      </c>
      <c r="AO713" s="186">
        <v>20700</v>
      </c>
      <c r="AP713" s="186">
        <v>13500</v>
      </c>
      <c r="AQ713" s="186">
        <v>78500</v>
      </c>
      <c r="AR713" s="186">
        <v>69500</v>
      </c>
      <c r="AS713" s="186">
        <v>340000</v>
      </c>
      <c r="AT713" s="186">
        <v>86000</v>
      </c>
      <c r="AU713" s="186">
        <v>68000</v>
      </c>
      <c r="AV713" s="186">
        <v>217500</v>
      </c>
      <c r="AW713" s="186">
        <v>65900</v>
      </c>
      <c r="AX713" s="186">
        <v>7210</v>
      </c>
      <c r="AY713" s="189">
        <v>140.66</v>
      </c>
      <c r="AZ713" s="189">
        <v>7207.48</v>
      </c>
      <c r="BA713" s="268">
        <v>8512.27</v>
      </c>
    </row>
    <row r="714" spans="1:53" x14ac:dyDescent="0.25">
      <c r="A714" s="275">
        <v>39783</v>
      </c>
      <c r="B714" s="186"/>
      <c r="C714" s="186">
        <v>6770</v>
      </c>
      <c r="D714" s="186">
        <v>7010</v>
      </c>
      <c r="E714" s="186">
        <v>8070</v>
      </c>
      <c r="F714" s="186">
        <v>15650</v>
      </c>
      <c r="G714" s="186">
        <v>11500</v>
      </c>
      <c r="H714" s="186">
        <v>30650</v>
      </c>
      <c r="I714" s="186">
        <v>55000</v>
      </c>
      <c r="J714" s="186">
        <v>179000</v>
      </c>
      <c r="K714" s="186">
        <v>39400</v>
      </c>
      <c r="L714" s="186">
        <v>476500</v>
      </c>
      <c r="M714" s="186">
        <v>34000</v>
      </c>
      <c r="N714" s="186">
        <v>20000</v>
      </c>
      <c r="O714" s="186">
        <v>62100</v>
      </c>
      <c r="P714" s="186">
        <v>190500</v>
      </c>
      <c r="Q714" s="186">
        <v>429500</v>
      </c>
      <c r="R714" s="186">
        <v>29500</v>
      </c>
      <c r="S714" s="186">
        <v>44300</v>
      </c>
      <c r="T714" s="186">
        <v>152000</v>
      </c>
      <c r="U714" s="186">
        <v>6820</v>
      </c>
      <c r="V714" s="186">
        <v>11400</v>
      </c>
      <c r="W714" s="186">
        <v>16850</v>
      </c>
      <c r="X714" s="186">
        <v>7600</v>
      </c>
      <c r="Y714" s="186">
        <v>55600</v>
      </c>
      <c r="Z714" s="186">
        <v>26750</v>
      </c>
      <c r="AA714" s="186"/>
      <c r="AB714" s="186">
        <v>15800</v>
      </c>
      <c r="AC714" s="186">
        <v>18450</v>
      </c>
      <c r="AD714" s="186">
        <v>50000</v>
      </c>
      <c r="AE714" s="186">
        <v>59800</v>
      </c>
      <c r="AF714" s="186">
        <v>29400</v>
      </c>
      <c r="AG714" s="186">
        <v>34750</v>
      </c>
      <c r="AH714" s="186">
        <v>32200</v>
      </c>
      <c r="AI714" s="186">
        <v>41000</v>
      </c>
      <c r="AJ714" s="186">
        <v>51400</v>
      </c>
      <c r="AK714" s="186">
        <v>29000</v>
      </c>
      <c r="AL714" s="186">
        <v>33000</v>
      </c>
      <c r="AM714" s="186">
        <v>77000</v>
      </c>
      <c r="AN714" s="186">
        <v>41500</v>
      </c>
      <c r="AO714" s="186">
        <v>21700</v>
      </c>
      <c r="AP714" s="186">
        <v>12550</v>
      </c>
      <c r="AQ714" s="186">
        <v>79400</v>
      </c>
      <c r="AR714" s="186">
        <v>67000</v>
      </c>
      <c r="AS714" s="186">
        <v>333500</v>
      </c>
      <c r="AT714" s="186">
        <v>84000</v>
      </c>
      <c r="AU714" s="186">
        <v>67200</v>
      </c>
      <c r="AV714" s="186">
        <v>214000</v>
      </c>
      <c r="AW714" s="186">
        <v>64900</v>
      </c>
      <c r="AX714" s="186">
        <v>7010</v>
      </c>
      <c r="AY714" s="189">
        <v>138.33000000000001</v>
      </c>
      <c r="AZ714" s="189">
        <v>7391.69</v>
      </c>
      <c r="BA714" s="268">
        <v>8397.2199999999993</v>
      </c>
    </row>
    <row r="715" spans="1:53" x14ac:dyDescent="0.25">
      <c r="A715" s="275">
        <v>39784</v>
      </c>
      <c r="B715" s="186"/>
      <c r="C715" s="186">
        <v>6260</v>
      </c>
      <c r="D715" s="186">
        <v>7150</v>
      </c>
      <c r="E715" s="186">
        <v>7950</v>
      </c>
      <c r="F715" s="186">
        <v>16500</v>
      </c>
      <c r="G715" s="186">
        <v>11600</v>
      </c>
      <c r="H715" s="186">
        <v>28650</v>
      </c>
      <c r="I715" s="186">
        <v>56000</v>
      </c>
      <c r="J715" s="186">
        <v>166000</v>
      </c>
      <c r="K715" s="186">
        <v>37300</v>
      </c>
      <c r="L715" s="186">
        <v>454000</v>
      </c>
      <c r="M715" s="186">
        <v>32800</v>
      </c>
      <c r="N715" s="186">
        <v>19650</v>
      </c>
      <c r="O715" s="186">
        <v>60000</v>
      </c>
      <c r="P715" s="186">
        <v>192500</v>
      </c>
      <c r="Q715" s="186">
        <v>407500</v>
      </c>
      <c r="R715" s="186">
        <v>30000</v>
      </c>
      <c r="S715" s="186">
        <v>43700</v>
      </c>
      <c r="T715" s="186">
        <v>147000</v>
      </c>
      <c r="U715" s="186">
        <v>6550</v>
      </c>
      <c r="V715" s="186">
        <v>11200</v>
      </c>
      <c r="W715" s="186">
        <v>16900</v>
      </c>
      <c r="X715" s="186">
        <v>7200</v>
      </c>
      <c r="Y715" s="186">
        <v>53600</v>
      </c>
      <c r="Z715" s="186">
        <v>25200</v>
      </c>
      <c r="AA715" s="186"/>
      <c r="AB715" s="186">
        <v>14600</v>
      </c>
      <c r="AC715" s="186">
        <v>17750</v>
      </c>
      <c r="AD715" s="186">
        <v>48150</v>
      </c>
      <c r="AE715" s="186">
        <v>56000</v>
      </c>
      <c r="AF715" s="186">
        <v>26600</v>
      </c>
      <c r="AG715" s="186">
        <v>32800</v>
      </c>
      <c r="AH715" s="186">
        <v>30400</v>
      </c>
      <c r="AI715" s="186">
        <v>38650</v>
      </c>
      <c r="AJ715" s="186">
        <v>51800</v>
      </c>
      <c r="AK715" s="186">
        <v>28000</v>
      </c>
      <c r="AL715" s="186">
        <v>32000</v>
      </c>
      <c r="AM715" s="186">
        <v>76000</v>
      </c>
      <c r="AN715" s="186">
        <v>39750</v>
      </c>
      <c r="AO715" s="186">
        <v>20850</v>
      </c>
      <c r="AP715" s="186">
        <v>11700</v>
      </c>
      <c r="AQ715" s="186">
        <v>76300</v>
      </c>
      <c r="AR715" s="186">
        <v>63000</v>
      </c>
      <c r="AS715" s="186">
        <v>318000</v>
      </c>
      <c r="AT715" s="186">
        <v>81900</v>
      </c>
      <c r="AU715" s="186">
        <v>66500</v>
      </c>
      <c r="AV715" s="186">
        <v>209500</v>
      </c>
      <c r="AW715" s="186">
        <v>64000</v>
      </c>
      <c r="AX715" s="186">
        <v>7060</v>
      </c>
      <c r="AY715" s="189">
        <v>133.69999999999999</v>
      </c>
      <c r="AZ715" s="189">
        <v>7002.48</v>
      </c>
      <c r="BA715" s="268">
        <v>7863.69</v>
      </c>
    </row>
    <row r="716" spans="1:53" x14ac:dyDescent="0.25">
      <c r="A716" s="275">
        <v>39785</v>
      </c>
      <c r="B716" s="186"/>
      <c r="C716" s="186">
        <v>6150</v>
      </c>
      <c r="D716" s="186">
        <v>7700</v>
      </c>
      <c r="E716" s="186">
        <v>9110</v>
      </c>
      <c r="F716" s="186">
        <v>16600</v>
      </c>
      <c r="G716" s="186">
        <v>12150</v>
      </c>
      <c r="H716" s="186">
        <v>29000</v>
      </c>
      <c r="I716" s="186">
        <v>58000</v>
      </c>
      <c r="J716" s="186">
        <v>165000</v>
      </c>
      <c r="K716" s="186">
        <v>36300</v>
      </c>
      <c r="L716" s="186">
        <v>441000</v>
      </c>
      <c r="M716" s="186">
        <v>32400</v>
      </c>
      <c r="N716" s="186">
        <v>20250</v>
      </c>
      <c r="O716" s="186">
        <v>59300</v>
      </c>
      <c r="P716" s="186">
        <v>180000</v>
      </c>
      <c r="Q716" s="186">
        <v>409500</v>
      </c>
      <c r="R716" s="186">
        <v>31650</v>
      </c>
      <c r="S716" s="186">
        <v>47500</v>
      </c>
      <c r="T716" s="186">
        <v>150500</v>
      </c>
      <c r="U716" s="186">
        <v>6610</v>
      </c>
      <c r="V716" s="186">
        <v>11850</v>
      </c>
      <c r="W716" s="186">
        <v>17900</v>
      </c>
      <c r="X716" s="186">
        <v>7090</v>
      </c>
      <c r="Y716" s="186">
        <v>50800</v>
      </c>
      <c r="Z716" s="186">
        <v>25400</v>
      </c>
      <c r="AA716" s="186"/>
      <c r="AB716" s="186">
        <v>14650</v>
      </c>
      <c r="AC716" s="186">
        <v>18300</v>
      </c>
      <c r="AD716" s="186">
        <v>48350</v>
      </c>
      <c r="AE716" s="186">
        <v>50000</v>
      </c>
      <c r="AF716" s="186">
        <v>26850</v>
      </c>
      <c r="AG716" s="186">
        <v>33100</v>
      </c>
      <c r="AH716" s="186">
        <v>30750</v>
      </c>
      <c r="AI716" s="186">
        <v>37500</v>
      </c>
      <c r="AJ716" s="186">
        <v>50600</v>
      </c>
      <c r="AK716" s="186">
        <v>29300</v>
      </c>
      <c r="AL716" s="186">
        <v>31850</v>
      </c>
      <c r="AM716" s="186">
        <v>76800</v>
      </c>
      <c r="AN716" s="186">
        <v>38800</v>
      </c>
      <c r="AO716" s="186">
        <v>20950</v>
      </c>
      <c r="AP716" s="186">
        <v>11450</v>
      </c>
      <c r="AQ716" s="186">
        <v>73700</v>
      </c>
      <c r="AR716" s="186">
        <v>60400</v>
      </c>
      <c r="AS716" s="186">
        <v>317000</v>
      </c>
      <c r="AT716" s="186">
        <v>81500</v>
      </c>
      <c r="AU716" s="186">
        <v>66500</v>
      </c>
      <c r="AV716" s="186">
        <v>212000</v>
      </c>
      <c r="AW716" s="186">
        <v>62500</v>
      </c>
      <c r="AX716" s="186">
        <v>7520</v>
      </c>
      <c r="AY716" s="189">
        <v>133.62</v>
      </c>
      <c r="AZ716" s="189">
        <v>7232.54</v>
      </c>
      <c r="BA716" s="268">
        <v>8004.1</v>
      </c>
    </row>
    <row r="717" spans="1:53" x14ac:dyDescent="0.25">
      <c r="A717" s="275">
        <v>39786</v>
      </c>
      <c r="B717" s="186"/>
      <c r="C717" s="186">
        <v>6440</v>
      </c>
      <c r="D717" s="186">
        <v>7260</v>
      </c>
      <c r="E717" s="186">
        <v>8500</v>
      </c>
      <c r="F717" s="186">
        <v>15800</v>
      </c>
      <c r="G717" s="186">
        <v>11450</v>
      </c>
      <c r="H717" s="186">
        <v>28450</v>
      </c>
      <c r="I717" s="186">
        <v>57500</v>
      </c>
      <c r="J717" s="186">
        <v>165000</v>
      </c>
      <c r="K717" s="186">
        <v>34800</v>
      </c>
      <c r="L717" s="186">
        <v>430500</v>
      </c>
      <c r="M717" s="186">
        <v>30950</v>
      </c>
      <c r="N717" s="186">
        <v>19750</v>
      </c>
      <c r="O717" s="186">
        <v>56900</v>
      </c>
      <c r="P717" s="186">
        <v>167500</v>
      </c>
      <c r="Q717" s="186">
        <v>399000</v>
      </c>
      <c r="R717" s="186">
        <v>30750</v>
      </c>
      <c r="S717" s="186">
        <v>46700</v>
      </c>
      <c r="T717" s="186">
        <v>150500</v>
      </c>
      <c r="U717" s="186">
        <v>6200</v>
      </c>
      <c r="V717" s="186">
        <v>11300</v>
      </c>
      <c r="W717" s="186">
        <v>17050</v>
      </c>
      <c r="X717" s="186">
        <v>7300</v>
      </c>
      <c r="Y717" s="186">
        <v>50500</v>
      </c>
      <c r="Z717" s="186">
        <v>24950</v>
      </c>
      <c r="AA717" s="186"/>
      <c r="AB717" s="186">
        <v>14500</v>
      </c>
      <c r="AC717" s="186">
        <v>18300</v>
      </c>
      <c r="AD717" s="186">
        <v>45000</v>
      </c>
      <c r="AE717" s="186">
        <v>53300</v>
      </c>
      <c r="AF717" s="186">
        <v>24300</v>
      </c>
      <c r="AG717" s="186">
        <v>32850</v>
      </c>
      <c r="AH717" s="186">
        <v>30000</v>
      </c>
      <c r="AI717" s="186">
        <v>37600</v>
      </c>
      <c r="AJ717" s="186">
        <v>45150</v>
      </c>
      <c r="AK717" s="186">
        <v>29200</v>
      </c>
      <c r="AL717" s="186">
        <v>31400</v>
      </c>
      <c r="AM717" s="186">
        <v>77800</v>
      </c>
      <c r="AN717" s="186">
        <v>37800</v>
      </c>
      <c r="AO717" s="186">
        <v>20650</v>
      </c>
      <c r="AP717" s="186">
        <v>12100</v>
      </c>
      <c r="AQ717" s="186">
        <v>72000</v>
      </c>
      <c r="AR717" s="186">
        <v>59400</v>
      </c>
      <c r="AS717" s="186">
        <v>326000</v>
      </c>
      <c r="AT717" s="186">
        <v>81300</v>
      </c>
      <c r="AU717" s="186">
        <v>64900</v>
      </c>
      <c r="AV717" s="186">
        <v>212000</v>
      </c>
      <c r="AW717" s="186">
        <v>62000</v>
      </c>
      <c r="AX717" s="186">
        <v>7240</v>
      </c>
      <c r="AY717" s="189">
        <v>131.43</v>
      </c>
      <c r="AZ717" s="189">
        <v>7227.19</v>
      </c>
      <c r="BA717" s="268">
        <v>7924.24</v>
      </c>
    </row>
    <row r="718" spans="1:53" x14ac:dyDescent="0.25">
      <c r="A718" s="275">
        <v>39787</v>
      </c>
      <c r="B718" s="186"/>
      <c r="C718" s="186">
        <v>6900</v>
      </c>
      <c r="D718" s="186">
        <v>7450</v>
      </c>
      <c r="E718" s="186">
        <v>8480</v>
      </c>
      <c r="F718" s="186">
        <v>16550</v>
      </c>
      <c r="G718" s="186">
        <v>12400</v>
      </c>
      <c r="H718" s="186">
        <v>27800</v>
      </c>
      <c r="I718" s="186">
        <v>57100</v>
      </c>
      <c r="J718" s="186">
        <v>167000</v>
      </c>
      <c r="K718" s="186">
        <v>35000</v>
      </c>
      <c r="L718" s="186">
        <v>427000</v>
      </c>
      <c r="M718" s="186">
        <v>31350</v>
      </c>
      <c r="N718" s="186">
        <v>20350</v>
      </c>
      <c r="O718" s="186">
        <v>57000</v>
      </c>
      <c r="P718" s="186">
        <v>171500</v>
      </c>
      <c r="Q718" s="186">
        <v>417500</v>
      </c>
      <c r="R718" s="186">
        <v>31700</v>
      </c>
      <c r="S718" s="186">
        <v>47200</v>
      </c>
      <c r="T718" s="186">
        <v>153000</v>
      </c>
      <c r="U718" s="186">
        <v>6420</v>
      </c>
      <c r="V718" s="186">
        <v>12000</v>
      </c>
      <c r="W718" s="186">
        <v>18000</v>
      </c>
      <c r="X718" s="186">
        <v>7560</v>
      </c>
      <c r="Y718" s="186">
        <v>51200</v>
      </c>
      <c r="Z718" s="186">
        <v>26300</v>
      </c>
      <c r="AA718" s="186"/>
      <c r="AB718" s="186">
        <v>14600</v>
      </c>
      <c r="AC718" s="186">
        <v>18700</v>
      </c>
      <c r="AD718" s="186">
        <v>46300</v>
      </c>
      <c r="AE718" s="186">
        <v>56800</v>
      </c>
      <c r="AF718" s="186">
        <v>24700</v>
      </c>
      <c r="AG718" s="186">
        <v>33050</v>
      </c>
      <c r="AH718" s="186">
        <v>31700</v>
      </c>
      <c r="AI718" s="186">
        <v>39500</v>
      </c>
      <c r="AJ718" s="186">
        <v>44500</v>
      </c>
      <c r="AK718" s="186">
        <v>30450</v>
      </c>
      <c r="AL718" s="186">
        <v>31850</v>
      </c>
      <c r="AM718" s="186">
        <v>78100</v>
      </c>
      <c r="AN718" s="186">
        <v>38500</v>
      </c>
      <c r="AO718" s="186">
        <v>21400</v>
      </c>
      <c r="AP718" s="186">
        <v>12200</v>
      </c>
      <c r="AQ718" s="186">
        <v>73500</v>
      </c>
      <c r="AR718" s="186">
        <v>60000</v>
      </c>
      <c r="AS718" s="186">
        <v>344500</v>
      </c>
      <c r="AT718" s="186">
        <v>85000</v>
      </c>
      <c r="AU718" s="186">
        <v>66600</v>
      </c>
      <c r="AV718" s="186">
        <v>215500</v>
      </c>
      <c r="AW718" s="186">
        <v>61100</v>
      </c>
      <c r="AX718" s="186">
        <v>7840</v>
      </c>
      <c r="AY718" s="189">
        <v>134.33000000000001</v>
      </c>
      <c r="AZ718" s="189">
        <v>7428.54</v>
      </c>
      <c r="BA718" s="268">
        <v>7917.51</v>
      </c>
    </row>
    <row r="719" spans="1:53" x14ac:dyDescent="0.25">
      <c r="A719" s="275">
        <v>39788</v>
      </c>
      <c r="B719" s="186"/>
      <c r="C719" s="186">
        <v>6900</v>
      </c>
      <c r="D719" s="186">
        <v>7450</v>
      </c>
      <c r="E719" s="186">
        <v>8480</v>
      </c>
      <c r="F719" s="186">
        <v>16550</v>
      </c>
      <c r="G719" s="186">
        <v>12400</v>
      </c>
      <c r="H719" s="186">
        <v>27800</v>
      </c>
      <c r="I719" s="186">
        <v>57100</v>
      </c>
      <c r="J719" s="186">
        <v>167000</v>
      </c>
      <c r="K719" s="186">
        <v>35000</v>
      </c>
      <c r="L719" s="186">
        <v>427000</v>
      </c>
      <c r="M719" s="186">
        <v>31350</v>
      </c>
      <c r="N719" s="186">
        <v>20350</v>
      </c>
      <c r="O719" s="186">
        <v>57000</v>
      </c>
      <c r="P719" s="186">
        <v>171500</v>
      </c>
      <c r="Q719" s="186">
        <v>417500</v>
      </c>
      <c r="R719" s="186">
        <v>31700</v>
      </c>
      <c r="S719" s="186">
        <v>47200</v>
      </c>
      <c r="T719" s="186">
        <v>153000</v>
      </c>
      <c r="U719" s="186">
        <v>6420</v>
      </c>
      <c r="V719" s="186">
        <v>12000</v>
      </c>
      <c r="W719" s="186">
        <v>18000</v>
      </c>
      <c r="X719" s="186">
        <v>7560</v>
      </c>
      <c r="Y719" s="186">
        <v>51200</v>
      </c>
      <c r="Z719" s="186">
        <v>26300</v>
      </c>
      <c r="AA719" s="186"/>
      <c r="AB719" s="186">
        <v>14600</v>
      </c>
      <c r="AC719" s="186">
        <v>18700</v>
      </c>
      <c r="AD719" s="186">
        <v>46300</v>
      </c>
      <c r="AE719" s="186">
        <v>56800</v>
      </c>
      <c r="AF719" s="186">
        <v>24700</v>
      </c>
      <c r="AG719" s="186">
        <v>33050</v>
      </c>
      <c r="AH719" s="186">
        <v>31700</v>
      </c>
      <c r="AI719" s="186">
        <v>39500</v>
      </c>
      <c r="AJ719" s="186">
        <v>44500</v>
      </c>
      <c r="AK719" s="186">
        <v>30450</v>
      </c>
      <c r="AL719" s="186">
        <v>31850</v>
      </c>
      <c r="AM719" s="186">
        <v>78100</v>
      </c>
      <c r="AN719" s="186">
        <v>38500</v>
      </c>
      <c r="AO719" s="186">
        <v>21400</v>
      </c>
      <c r="AP719" s="186">
        <v>12200</v>
      </c>
      <c r="AQ719" s="186">
        <v>73500</v>
      </c>
      <c r="AR719" s="186">
        <v>60000</v>
      </c>
      <c r="AS719" s="186">
        <v>344500</v>
      </c>
      <c r="AT719" s="186">
        <v>85000</v>
      </c>
      <c r="AU719" s="186">
        <v>66600</v>
      </c>
      <c r="AV719" s="186">
        <v>215500</v>
      </c>
      <c r="AW719" s="186">
        <v>61100</v>
      </c>
      <c r="AX719" s="186">
        <v>7840</v>
      </c>
      <c r="AY719" s="189">
        <v>134.33000000000001</v>
      </c>
      <c r="AZ719" s="189">
        <v>7428.54</v>
      </c>
      <c r="BA719" s="268">
        <v>7917.51</v>
      </c>
    </row>
    <row r="720" spans="1:53" x14ac:dyDescent="0.25">
      <c r="A720" s="275">
        <v>39789</v>
      </c>
      <c r="B720" s="186"/>
      <c r="C720" s="186">
        <v>6900</v>
      </c>
      <c r="D720" s="186">
        <v>7450</v>
      </c>
      <c r="E720" s="186">
        <v>8480</v>
      </c>
      <c r="F720" s="186">
        <v>16550</v>
      </c>
      <c r="G720" s="186">
        <v>12400</v>
      </c>
      <c r="H720" s="186">
        <v>27800</v>
      </c>
      <c r="I720" s="186">
        <v>57100</v>
      </c>
      <c r="J720" s="186">
        <v>167000</v>
      </c>
      <c r="K720" s="186">
        <v>35000</v>
      </c>
      <c r="L720" s="186">
        <v>427000</v>
      </c>
      <c r="M720" s="186">
        <v>31350</v>
      </c>
      <c r="N720" s="186">
        <v>20350</v>
      </c>
      <c r="O720" s="186">
        <v>57000</v>
      </c>
      <c r="P720" s="186">
        <v>171500</v>
      </c>
      <c r="Q720" s="186">
        <v>417500</v>
      </c>
      <c r="R720" s="186">
        <v>31700</v>
      </c>
      <c r="S720" s="186">
        <v>47200</v>
      </c>
      <c r="T720" s="186">
        <v>153000</v>
      </c>
      <c r="U720" s="186">
        <v>6420</v>
      </c>
      <c r="V720" s="186">
        <v>12000</v>
      </c>
      <c r="W720" s="186">
        <v>18000</v>
      </c>
      <c r="X720" s="186">
        <v>7560</v>
      </c>
      <c r="Y720" s="186">
        <v>51200</v>
      </c>
      <c r="Z720" s="186">
        <v>26300</v>
      </c>
      <c r="AA720" s="186"/>
      <c r="AB720" s="186">
        <v>14600</v>
      </c>
      <c r="AC720" s="186">
        <v>18700</v>
      </c>
      <c r="AD720" s="186">
        <v>46300</v>
      </c>
      <c r="AE720" s="186">
        <v>56800</v>
      </c>
      <c r="AF720" s="186">
        <v>24700</v>
      </c>
      <c r="AG720" s="186">
        <v>33050</v>
      </c>
      <c r="AH720" s="186">
        <v>31700</v>
      </c>
      <c r="AI720" s="186">
        <v>39500</v>
      </c>
      <c r="AJ720" s="186">
        <v>44500</v>
      </c>
      <c r="AK720" s="186">
        <v>30450</v>
      </c>
      <c r="AL720" s="186">
        <v>31850</v>
      </c>
      <c r="AM720" s="186">
        <v>78100</v>
      </c>
      <c r="AN720" s="186">
        <v>38500</v>
      </c>
      <c r="AO720" s="186">
        <v>21400</v>
      </c>
      <c r="AP720" s="186">
        <v>12200</v>
      </c>
      <c r="AQ720" s="186">
        <v>73500</v>
      </c>
      <c r="AR720" s="186">
        <v>60000</v>
      </c>
      <c r="AS720" s="186">
        <v>344500</v>
      </c>
      <c r="AT720" s="186">
        <v>85000</v>
      </c>
      <c r="AU720" s="186">
        <v>66600</v>
      </c>
      <c r="AV720" s="186">
        <v>215500</v>
      </c>
      <c r="AW720" s="186">
        <v>61100</v>
      </c>
      <c r="AX720" s="186">
        <v>7840</v>
      </c>
      <c r="AY720" s="189">
        <v>134.33000000000001</v>
      </c>
      <c r="AZ720" s="189">
        <v>7428.54</v>
      </c>
      <c r="BA720" s="268">
        <v>7917.51</v>
      </c>
    </row>
    <row r="721" spans="1:53" x14ac:dyDescent="0.25">
      <c r="A721" s="275">
        <v>39790</v>
      </c>
      <c r="B721" s="186"/>
      <c r="C721" s="186">
        <v>7050</v>
      </c>
      <c r="D721" s="186">
        <v>8340</v>
      </c>
      <c r="E721" s="186">
        <v>9170</v>
      </c>
      <c r="F721" s="186">
        <v>18200</v>
      </c>
      <c r="G721" s="186">
        <v>13500</v>
      </c>
      <c r="H721" s="186">
        <v>29300</v>
      </c>
      <c r="I721" s="186">
        <v>65600</v>
      </c>
      <c r="J721" s="186">
        <v>183000</v>
      </c>
      <c r="K721" s="186">
        <v>39000</v>
      </c>
      <c r="L721" s="186">
        <v>464000</v>
      </c>
      <c r="M721" s="186">
        <v>33900</v>
      </c>
      <c r="N721" s="186">
        <v>23250</v>
      </c>
      <c r="O721" s="186">
        <v>61000</v>
      </c>
      <c r="P721" s="186">
        <v>180000</v>
      </c>
      <c r="Q721" s="186">
        <v>448000</v>
      </c>
      <c r="R721" s="186">
        <v>34000</v>
      </c>
      <c r="S721" s="186">
        <v>47050</v>
      </c>
      <c r="T721" s="186">
        <v>175500</v>
      </c>
      <c r="U721" s="186">
        <v>7300</v>
      </c>
      <c r="V721" s="186">
        <v>13600</v>
      </c>
      <c r="W721" s="186">
        <v>18800</v>
      </c>
      <c r="X721" s="186">
        <v>7800</v>
      </c>
      <c r="Y721" s="186">
        <v>52200</v>
      </c>
      <c r="Z721" s="186">
        <v>29900</v>
      </c>
      <c r="AA721" s="186"/>
      <c r="AB721" s="186">
        <v>16750</v>
      </c>
      <c r="AC721" s="186">
        <v>21350</v>
      </c>
      <c r="AD721" s="186">
        <v>51400</v>
      </c>
      <c r="AE721" s="186">
        <v>61500</v>
      </c>
      <c r="AF721" s="186">
        <v>28400</v>
      </c>
      <c r="AG721" s="186">
        <v>34450</v>
      </c>
      <c r="AH721" s="186">
        <v>35750</v>
      </c>
      <c r="AI721" s="186">
        <v>42550</v>
      </c>
      <c r="AJ721" s="186">
        <v>51100</v>
      </c>
      <c r="AK721" s="186">
        <v>33000</v>
      </c>
      <c r="AL721" s="186">
        <v>34200</v>
      </c>
      <c r="AM721" s="186">
        <v>81400</v>
      </c>
      <c r="AN721" s="186">
        <v>42800</v>
      </c>
      <c r="AO721" s="186">
        <v>23200</v>
      </c>
      <c r="AP721" s="186">
        <v>13900</v>
      </c>
      <c r="AQ721" s="186">
        <v>79500</v>
      </c>
      <c r="AR721" s="186">
        <v>64200</v>
      </c>
      <c r="AS721" s="186">
        <v>367000</v>
      </c>
      <c r="AT721" s="186">
        <v>91500</v>
      </c>
      <c r="AU721" s="186">
        <v>73300</v>
      </c>
      <c r="AV721" s="186">
        <v>216500</v>
      </c>
      <c r="AW721" s="186">
        <v>64000</v>
      </c>
      <c r="AX721" s="186">
        <v>8070</v>
      </c>
      <c r="AY721" s="189">
        <v>144.88999999999999</v>
      </c>
      <c r="AZ721" s="189">
        <v>8137.45</v>
      </c>
      <c r="BA721" s="268">
        <v>8329.0499999999993</v>
      </c>
    </row>
    <row r="722" spans="1:53" x14ac:dyDescent="0.25">
      <c r="A722" s="275">
        <v>39791</v>
      </c>
      <c r="B722" s="186"/>
      <c r="C722" s="186">
        <v>6920</v>
      </c>
      <c r="D722" s="186">
        <v>8250</v>
      </c>
      <c r="E722" s="186">
        <v>8840</v>
      </c>
      <c r="F722" s="186">
        <v>17550</v>
      </c>
      <c r="G722" s="186">
        <v>13000</v>
      </c>
      <c r="H722" s="186">
        <v>28450</v>
      </c>
      <c r="I722" s="186">
        <v>63200</v>
      </c>
      <c r="J722" s="186">
        <v>177500</v>
      </c>
      <c r="K722" s="186">
        <v>38450</v>
      </c>
      <c r="L722" s="186">
        <v>469500</v>
      </c>
      <c r="M722" s="186">
        <v>33050</v>
      </c>
      <c r="N722" s="186">
        <v>22950</v>
      </c>
      <c r="O722" s="186">
        <v>62100</v>
      </c>
      <c r="P722" s="186">
        <v>181000</v>
      </c>
      <c r="Q722" s="186">
        <v>450000</v>
      </c>
      <c r="R722" s="186">
        <v>33800</v>
      </c>
      <c r="S722" s="186">
        <v>46000</v>
      </c>
      <c r="T722" s="186">
        <v>181000</v>
      </c>
      <c r="U722" s="186">
        <v>7130</v>
      </c>
      <c r="V722" s="186">
        <v>13450</v>
      </c>
      <c r="W722" s="186">
        <v>18150</v>
      </c>
      <c r="X722" s="186">
        <v>7390</v>
      </c>
      <c r="Y722" s="186">
        <v>52300</v>
      </c>
      <c r="Z722" s="186">
        <v>30150</v>
      </c>
      <c r="AA722" s="186"/>
      <c r="AB722" s="186">
        <v>18750</v>
      </c>
      <c r="AC722" s="186">
        <v>21400</v>
      </c>
      <c r="AD722" s="186">
        <v>50300</v>
      </c>
      <c r="AE722" s="186">
        <v>62500</v>
      </c>
      <c r="AF722" s="186">
        <v>28850</v>
      </c>
      <c r="AG722" s="186">
        <v>34250</v>
      </c>
      <c r="AH722" s="186">
        <v>36850</v>
      </c>
      <c r="AI722" s="186">
        <v>43100</v>
      </c>
      <c r="AJ722" s="186">
        <v>52300</v>
      </c>
      <c r="AK722" s="186">
        <v>33200</v>
      </c>
      <c r="AL722" s="186">
        <v>33650</v>
      </c>
      <c r="AM722" s="186">
        <v>79700</v>
      </c>
      <c r="AN722" s="186">
        <v>43500</v>
      </c>
      <c r="AO722" s="186">
        <v>23400</v>
      </c>
      <c r="AP722" s="186">
        <v>13300</v>
      </c>
      <c r="AQ722" s="186">
        <v>79500</v>
      </c>
      <c r="AR722" s="186">
        <v>63000</v>
      </c>
      <c r="AS722" s="186">
        <v>381000</v>
      </c>
      <c r="AT722" s="186">
        <v>93200</v>
      </c>
      <c r="AU722" s="186">
        <v>73400</v>
      </c>
      <c r="AV722" s="186">
        <v>213000</v>
      </c>
      <c r="AW722" s="186">
        <v>63600</v>
      </c>
      <c r="AX722" s="186">
        <v>7580</v>
      </c>
      <c r="AY722" s="189">
        <v>145.19999999999999</v>
      </c>
      <c r="AZ722" s="189">
        <v>8001.74</v>
      </c>
      <c r="BA722" s="268">
        <v>8395.8700000000008</v>
      </c>
    </row>
    <row r="723" spans="1:53" x14ac:dyDescent="0.25">
      <c r="A723" s="275">
        <v>39792</v>
      </c>
      <c r="B723" s="186"/>
      <c r="C723" s="186">
        <v>7510</v>
      </c>
      <c r="D723" s="186">
        <v>9300</v>
      </c>
      <c r="E723" s="186">
        <v>9640</v>
      </c>
      <c r="F723" s="186">
        <v>18250</v>
      </c>
      <c r="G723" s="186">
        <v>13500</v>
      </c>
      <c r="H723" s="186">
        <v>30000</v>
      </c>
      <c r="I723" s="186">
        <v>64900</v>
      </c>
      <c r="J723" s="186">
        <v>185000</v>
      </c>
      <c r="K723" s="186">
        <v>39700</v>
      </c>
      <c r="L723" s="186">
        <v>481000</v>
      </c>
      <c r="M723" s="186">
        <v>33550</v>
      </c>
      <c r="N723" s="186">
        <v>24100</v>
      </c>
      <c r="O723" s="186">
        <v>63500</v>
      </c>
      <c r="P723" s="186">
        <v>179000</v>
      </c>
      <c r="Q723" s="186">
        <v>453500</v>
      </c>
      <c r="R723" s="186">
        <v>34900</v>
      </c>
      <c r="S723" s="186">
        <v>47000</v>
      </c>
      <c r="T723" s="186">
        <v>200500</v>
      </c>
      <c r="U723" s="186">
        <v>7740</v>
      </c>
      <c r="V723" s="186">
        <v>13700</v>
      </c>
      <c r="W723" s="186">
        <v>20850</v>
      </c>
      <c r="X723" s="186">
        <v>7380</v>
      </c>
      <c r="Y723" s="186">
        <v>54400</v>
      </c>
      <c r="Z723" s="186">
        <v>31550</v>
      </c>
      <c r="AA723" s="186"/>
      <c r="AB723" s="186">
        <v>19200</v>
      </c>
      <c r="AC723" s="186">
        <v>21950</v>
      </c>
      <c r="AD723" s="186">
        <v>53200</v>
      </c>
      <c r="AE723" s="186">
        <v>66300</v>
      </c>
      <c r="AF723" s="186">
        <v>32850</v>
      </c>
      <c r="AG723" s="186">
        <v>34600</v>
      </c>
      <c r="AH723" s="186">
        <v>38000</v>
      </c>
      <c r="AI723" s="186">
        <v>47050</v>
      </c>
      <c r="AJ723" s="186">
        <v>58000</v>
      </c>
      <c r="AK723" s="186">
        <v>35500</v>
      </c>
      <c r="AL723" s="186">
        <v>35950</v>
      </c>
      <c r="AM723" s="186">
        <v>79000</v>
      </c>
      <c r="AN723" s="186">
        <v>45100</v>
      </c>
      <c r="AO723" s="186">
        <v>23500</v>
      </c>
      <c r="AP723" s="186">
        <v>14300</v>
      </c>
      <c r="AQ723" s="186">
        <v>81000</v>
      </c>
      <c r="AR723" s="186">
        <v>68700</v>
      </c>
      <c r="AS723" s="186">
        <v>393500</v>
      </c>
      <c r="AT723" s="186">
        <v>95500</v>
      </c>
      <c r="AU723" s="186">
        <v>76200</v>
      </c>
      <c r="AV723" s="186">
        <v>219500</v>
      </c>
      <c r="AW723" s="186">
        <v>65100</v>
      </c>
      <c r="AX723" s="186">
        <v>8020</v>
      </c>
      <c r="AY723" s="189">
        <v>150.72999999999999</v>
      </c>
      <c r="AZ723" s="189">
        <v>8507.49</v>
      </c>
      <c r="BA723" s="268">
        <v>8660.24</v>
      </c>
    </row>
    <row r="724" spans="1:53" x14ac:dyDescent="0.25">
      <c r="A724" s="275">
        <v>39793</v>
      </c>
      <c r="B724" s="186"/>
      <c r="C724" s="186">
        <v>7390</v>
      </c>
      <c r="D724" s="186">
        <v>9220</v>
      </c>
      <c r="E724" s="186">
        <v>9330</v>
      </c>
      <c r="F724" s="186">
        <v>18200</v>
      </c>
      <c r="G724" s="186">
        <v>13650</v>
      </c>
      <c r="H724" s="186">
        <v>29900</v>
      </c>
      <c r="I724" s="186">
        <v>64200</v>
      </c>
      <c r="J724" s="186">
        <v>192000</v>
      </c>
      <c r="K724" s="186">
        <v>40200</v>
      </c>
      <c r="L724" s="186">
        <v>482500</v>
      </c>
      <c r="M724" s="186">
        <v>34200</v>
      </c>
      <c r="N724" s="186">
        <v>25300</v>
      </c>
      <c r="O724" s="186">
        <v>65800</v>
      </c>
      <c r="P724" s="186">
        <v>180500</v>
      </c>
      <c r="Q724" s="186">
        <v>459500</v>
      </c>
      <c r="R724" s="186">
        <v>34900</v>
      </c>
      <c r="S724" s="186">
        <v>49000</v>
      </c>
      <c r="T724" s="186">
        <v>209500</v>
      </c>
      <c r="U724" s="186">
        <v>7350</v>
      </c>
      <c r="V724" s="186">
        <v>13750</v>
      </c>
      <c r="W724" s="186">
        <v>21900</v>
      </c>
      <c r="X724" s="186">
        <v>6520</v>
      </c>
      <c r="Y724" s="186">
        <v>56700</v>
      </c>
      <c r="Z724" s="186">
        <v>31500</v>
      </c>
      <c r="AA724" s="186"/>
      <c r="AB724" s="186">
        <v>19100</v>
      </c>
      <c r="AC724" s="186">
        <v>23100</v>
      </c>
      <c r="AD724" s="186">
        <v>54500</v>
      </c>
      <c r="AE724" s="186">
        <v>65000</v>
      </c>
      <c r="AF724" s="186">
        <v>32400</v>
      </c>
      <c r="AG724" s="186">
        <v>34000</v>
      </c>
      <c r="AH724" s="186">
        <v>36700</v>
      </c>
      <c r="AI724" s="186">
        <v>46300</v>
      </c>
      <c r="AJ724" s="186">
        <v>61500</v>
      </c>
      <c r="AK724" s="186">
        <v>36700</v>
      </c>
      <c r="AL724" s="186">
        <v>35750</v>
      </c>
      <c r="AM724" s="186">
        <v>77700</v>
      </c>
      <c r="AN724" s="186">
        <v>46500</v>
      </c>
      <c r="AO724" s="186">
        <v>24450</v>
      </c>
      <c r="AP724" s="186">
        <v>14050</v>
      </c>
      <c r="AQ724" s="186">
        <v>84800</v>
      </c>
      <c r="AR724" s="186">
        <v>70800</v>
      </c>
      <c r="AS724" s="186">
        <v>392500</v>
      </c>
      <c r="AT724" s="186">
        <v>98000</v>
      </c>
      <c r="AU724" s="186">
        <v>79900</v>
      </c>
      <c r="AV724" s="186">
        <v>213000</v>
      </c>
      <c r="AW724" s="186">
        <v>66500</v>
      </c>
      <c r="AX724" s="186">
        <v>7830</v>
      </c>
      <c r="AY724" s="189">
        <v>151.93</v>
      </c>
      <c r="AZ724" s="189">
        <v>8486.4500000000007</v>
      </c>
      <c r="BA724" s="268">
        <v>8720.5499999999993</v>
      </c>
    </row>
    <row r="725" spans="1:53" x14ac:dyDescent="0.25">
      <c r="A725" s="275">
        <v>39794</v>
      </c>
      <c r="B725" s="186"/>
      <c r="C725" s="186">
        <v>6720</v>
      </c>
      <c r="D725" s="186">
        <v>8100</v>
      </c>
      <c r="E725" s="186">
        <v>8820</v>
      </c>
      <c r="F725" s="186">
        <v>16950</v>
      </c>
      <c r="G725" s="186">
        <v>12800</v>
      </c>
      <c r="H725" s="186">
        <v>28800</v>
      </c>
      <c r="I725" s="186">
        <v>61200</v>
      </c>
      <c r="J725" s="186">
        <v>186000</v>
      </c>
      <c r="K725" s="186">
        <v>38150</v>
      </c>
      <c r="L725" s="186">
        <v>465000</v>
      </c>
      <c r="M725" s="186">
        <v>32150</v>
      </c>
      <c r="N725" s="186">
        <v>25000</v>
      </c>
      <c r="O725" s="186">
        <v>62800</v>
      </c>
      <c r="P725" s="186">
        <v>169500</v>
      </c>
      <c r="Q725" s="186">
        <v>438500</v>
      </c>
      <c r="R725" s="186">
        <v>29700</v>
      </c>
      <c r="S725" s="186">
        <v>49950</v>
      </c>
      <c r="T725" s="186">
        <v>200000</v>
      </c>
      <c r="U725" s="186">
        <v>6630</v>
      </c>
      <c r="V725" s="186">
        <v>12600</v>
      </c>
      <c r="W725" s="186">
        <v>19000</v>
      </c>
      <c r="X725" s="186">
        <v>6350</v>
      </c>
      <c r="Y725" s="186">
        <v>56000</v>
      </c>
      <c r="Z725" s="186">
        <v>30300</v>
      </c>
      <c r="AA725" s="186"/>
      <c r="AB725" s="186">
        <v>18550</v>
      </c>
      <c r="AC725" s="186">
        <v>21650</v>
      </c>
      <c r="AD725" s="186">
        <v>53500</v>
      </c>
      <c r="AE725" s="186">
        <v>62700</v>
      </c>
      <c r="AF725" s="186">
        <v>31400</v>
      </c>
      <c r="AG725" s="186">
        <v>33950</v>
      </c>
      <c r="AH725" s="186">
        <v>35650</v>
      </c>
      <c r="AI725" s="186">
        <v>42000</v>
      </c>
      <c r="AJ725" s="186">
        <v>55000</v>
      </c>
      <c r="AK725" s="186">
        <v>31250</v>
      </c>
      <c r="AL725" s="186">
        <v>35750</v>
      </c>
      <c r="AM725" s="186">
        <v>77300</v>
      </c>
      <c r="AN725" s="186">
        <v>43200</v>
      </c>
      <c r="AO725" s="186">
        <v>23100</v>
      </c>
      <c r="AP725" s="186">
        <v>13550</v>
      </c>
      <c r="AQ725" s="186">
        <v>79400</v>
      </c>
      <c r="AR725" s="186">
        <v>66800</v>
      </c>
      <c r="AS725" s="186">
        <v>375000</v>
      </c>
      <c r="AT725" s="186">
        <v>91200</v>
      </c>
      <c r="AU725" s="186">
        <v>77000</v>
      </c>
      <c r="AV725" s="186">
        <v>204000</v>
      </c>
      <c r="AW725" s="186">
        <v>64500</v>
      </c>
      <c r="AX725" s="186">
        <v>6700</v>
      </c>
      <c r="AY725" s="189">
        <v>144.38</v>
      </c>
      <c r="AZ725" s="189">
        <v>7911.76</v>
      </c>
      <c r="BA725" s="268">
        <v>8235.8700000000008</v>
      </c>
    </row>
    <row r="726" spans="1:53" x14ac:dyDescent="0.25">
      <c r="A726" s="275">
        <v>39795</v>
      </c>
      <c r="B726" s="186"/>
      <c r="C726" s="186">
        <v>6720</v>
      </c>
      <c r="D726" s="186">
        <v>8100</v>
      </c>
      <c r="E726" s="186">
        <v>8820</v>
      </c>
      <c r="F726" s="186">
        <v>16950</v>
      </c>
      <c r="G726" s="186">
        <v>12800</v>
      </c>
      <c r="H726" s="186">
        <v>28800</v>
      </c>
      <c r="I726" s="186">
        <v>61200</v>
      </c>
      <c r="J726" s="186">
        <v>186000</v>
      </c>
      <c r="K726" s="186">
        <v>38150</v>
      </c>
      <c r="L726" s="186">
        <v>465000</v>
      </c>
      <c r="M726" s="186">
        <v>32150</v>
      </c>
      <c r="N726" s="186">
        <v>25000</v>
      </c>
      <c r="O726" s="186">
        <v>62800</v>
      </c>
      <c r="P726" s="186">
        <v>169500</v>
      </c>
      <c r="Q726" s="186">
        <v>438500</v>
      </c>
      <c r="R726" s="186">
        <v>29700</v>
      </c>
      <c r="S726" s="186">
        <v>49950</v>
      </c>
      <c r="T726" s="186">
        <v>200000</v>
      </c>
      <c r="U726" s="186">
        <v>6630</v>
      </c>
      <c r="V726" s="186">
        <v>12600</v>
      </c>
      <c r="W726" s="186">
        <v>19000</v>
      </c>
      <c r="X726" s="186">
        <v>6350</v>
      </c>
      <c r="Y726" s="186">
        <v>56000</v>
      </c>
      <c r="Z726" s="186">
        <v>30300</v>
      </c>
      <c r="AA726" s="186"/>
      <c r="AB726" s="186">
        <v>18550</v>
      </c>
      <c r="AC726" s="186">
        <v>21650</v>
      </c>
      <c r="AD726" s="186">
        <v>53500</v>
      </c>
      <c r="AE726" s="186">
        <v>62700</v>
      </c>
      <c r="AF726" s="186">
        <v>31400</v>
      </c>
      <c r="AG726" s="186">
        <v>33950</v>
      </c>
      <c r="AH726" s="186">
        <v>35650</v>
      </c>
      <c r="AI726" s="186">
        <v>42000</v>
      </c>
      <c r="AJ726" s="186">
        <v>55000</v>
      </c>
      <c r="AK726" s="186">
        <v>31250</v>
      </c>
      <c r="AL726" s="186">
        <v>35750</v>
      </c>
      <c r="AM726" s="186">
        <v>77300</v>
      </c>
      <c r="AN726" s="186">
        <v>43200</v>
      </c>
      <c r="AO726" s="186">
        <v>23100</v>
      </c>
      <c r="AP726" s="186">
        <v>13550</v>
      </c>
      <c r="AQ726" s="186">
        <v>79400</v>
      </c>
      <c r="AR726" s="186">
        <v>66800</v>
      </c>
      <c r="AS726" s="186">
        <v>375000</v>
      </c>
      <c r="AT726" s="186">
        <v>91200</v>
      </c>
      <c r="AU726" s="186">
        <v>77000</v>
      </c>
      <c r="AV726" s="186">
        <v>204000</v>
      </c>
      <c r="AW726" s="186">
        <v>64500</v>
      </c>
      <c r="AX726" s="186">
        <v>6700</v>
      </c>
      <c r="AY726" s="189">
        <v>144.38</v>
      </c>
      <c r="AZ726" s="189">
        <v>7911.76</v>
      </c>
      <c r="BA726" s="268">
        <v>8235.8700000000008</v>
      </c>
    </row>
    <row r="727" spans="1:53" x14ac:dyDescent="0.25">
      <c r="A727" s="275">
        <v>39796</v>
      </c>
      <c r="B727" s="186"/>
      <c r="C727" s="186">
        <v>6720</v>
      </c>
      <c r="D727" s="186">
        <v>8100</v>
      </c>
      <c r="E727" s="186">
        <v>8820</v>
      </c>
      <c r="F727" s="186">
        <v>16950</v>
      </c>
      <c r="G727" s="186">
        <v>12800</v>
      </c>
      <c r="H727" s="186">
        <v>28800</v>
      </c>
      <c r="I727" s="186">
        <v>61200</v>
      </c>
      <c r="J727" s="186">
        <v>186000</v>
      </c>
      <c r="K727" s="186">
        <v>38150</v>
      </c>
      <c r="L727" s="186">
        <v>465000</v>
      </c>
      <c r="M727" s="186">
        <v>32150</v>
      </c>
      <c r="N727" s="186">
        <v>25000</v>
      </c>
      <c r="O727" s="186">
        <v>62800</v>
      </c>
      <c r="P727" s="186">
        <v>169500</v>
      </c>
      <c r="Q727" s="186">
        <v>438500</v>
      </c>
      <c r="R727" s="186">
        <v>29700</v>
      </c>
      <c r="S727" s="186">
        <v>49950</v>
      </c>
      <c r="T727" s="186">
        <v>200000</v>
      </c>
      <c r="U727" s="186">
        <v>6630</v>
      </c>
      <c r="V727" s="186">
        <v>12600</v>
      </c>
      <c r="W727" s="186">
        <v>19000</v>
      </c>
      <c r="X727" s="186">
        <v>6350</v>
      </c>
      <c r="Y727" s="186">
        <v>56000</v>
      </c>
      <c r="Z727" s="186">
        <v>30300</v>
      </c>
      <c r="AA727" s="186"/>
      <c r="AB727" s="186">
        <v>18550</v>
      </c>
      <c r="AC727" s="186">
        <v>21650</v>
      </c>
      <c r="AD727" s="186">
        <v>53500</v>
      </c>
      <c r="AE727" s="186">
        <v>62700</v>
      </c>
      <c r="AF727" s="186">
        <v>31400</v>
      </c>
      <c r="AG727" s="186">
        <v>33950</v>
      </c>
      <c r="AH727" s="186">
        <v>35650</v>
      </c>
      <c r="AI727" s="186">
        <v>42000</v>
      </c>
      <c r="AJ727" s="186">
        <v>55000</v>
      </c>
      <c r="AK727" s="186">
        <v>31250</v>
      </c>
      <c r="AL727" s="186">
        <v>35750</v>
      </c>
      <c r="AM727" s="186">
        <v>77300</v>
      </c>
      <c r="AN727" s="186">
        <v>43200</v>
      </c>
      <c r="AO727" s="186">
        <v>23100</v>
      </c>
      <c r="AP727" s="186">
        <v>13550</v>
      </c>
      <c r="AQ727" s="186">
        <v>79400</v>
      </c>
      <c r="AR727" s="186">
        <v>66800</v>
      </c>
      <c r="AS727" s="186">
        <v>375000</v>
      </c>
      <c r="AT727" s="186">
        <v>91200</v>
      </c>
      <c r="AU727" s="186">
        <v>77000</v>
      </c>
      <c r="AV727" s="186">
        <v>204000</v>
      </c>
      <c r="AW727" s="186">
        <v>64500</v>
      </c>
      <c r="AX727" s="186">
        <v>6700</v>
      </c>
      <c r="AY727" s="189">
        <v>144.38</v>
      </c>
      <c r="AZ727" s="189">
        <v>7911.76</v>
      </c>
      <c r="BA727" s="268">
        <v>8235.8700000000008</v>
      </c>
    </row>
    <row r="728" spans="1:53" x14ac:dyDescent="0.25">
      <c r="A728" s="275">
        <v>39797</v>
      </c>
      <c r="B728" s="186"/>
      <c r="C728" s="186">
        <v>7210</v>
      </c>
      <c r="D728" s="186">
        <v>8420</v>
      </c>
      <c r="E728" s="186">
        <v>10100</v>
      </c>
      <c r="F728" s="186">
        <v>18800</v>
      </c>
      <c r="G728" s="186">
        <v>14600</v>
      </c>
      <c r="H728" s="186">
        <v>29600</v>
      </c>
      <c r="I728" s="186">
        <v>66500</v>
      </c>
      <c r="J728" s="186">
        <v>194000</v>
      </c>
      <c r="K728" s="186">
        <v>42250</v>
      </c>
      <c r="L728" s="186">
        <v>472000</v>
      </c>
      <c r="M728" s="186">
        <v>36600</v>
      </c>
      <c r="N728" s="186">
        <v>27400</v>
      </c>
      <c r="O728" s="186">
        <v>65800</v>
      </c>
      <c r="P728" s="186">
        <v>178000</v>
      </c>
      <c r="Q728" s="186">
        <v>456500</v>
      </c>
      <c r="R728" s="186">
        <v>32000</v>
      </c>
      <c r="S728" s="186">
        <v>49800</v>
      </c>
      <c r="T728" s="186">
        <v>220000</v>
      </c>
      <c r="U728" s="186">
        <v>7160</v>
      </c>
      <c r="V728" s="186">
        <v>14100</v>
      </c>
      <c r="W728" s="186">
        <v>19350</v>
      </c>
      <c r="X728" s="186">
        <v>6390</v>
      </c>
      <c r="Y728" s="186">
        <v>57100</v>
      </c>
      <c r="Z728" s="186">
        <v>32050</v>
      </c>
      <c r="AA728" s="186"/>
      <c r="AB728" s="186">
        <v>21300</v>
      </c>
      <c r="AC728" s="186">
        <v>23700</v>
      </c>
      <c r="AD728" s="186">
        <v>61500</v>
      </c>
      <c r="AE728" s="186">
        <v>65200</v>
      </c>
      <c r="AF728" s="186">
        <v>34200</v>
      </c>
      <c r="AG728" s="186">
        <v>34300</v>
      </c>
      <c r="AH728" s="186">
        <v>39150</v>
      </c>
      <c r="AI728" s="186">
        <v>45000</v>
      </c>
      <c r="AJ728" s="186">
        <v>63200</v>
      </c>
      <c r="AK728" s="186">
        <v>33000</v>
      </c>
      <c r="AL728" s="186">
        <v>36200</v>
      </c>
      <c r="AM728" s="186">
        <v>80000</v>
      </c>
      <c r="AN728" s="186">
        <v>45550</v>
      </c>
      <c r="AO728" s="186">
        <v>24900</v>
      </c>
      <c r="AP728" s="186">
        <v>14150</v>
      </c>
      <c r="AQ728" s="186">
        <v>84000</v>
      </c>
      <c r="AR728" s="186">
        <v>71500</v>
      </c>
      <c r="AS728" s="186">
        <v>390500</v>
      </c>
      <c r="AT728" s="186">
        <v>95500</v>
      </c>
      <c r="AU728" s="186">
        <v>78900</v>
      </c>
      <c r="AV728" s="186">
        <v>203500</v>
      </c>
      <c r="AW728" s="186">
        <v>64300</v>
      </c>
      <c r="AX728" s="186">
        <v>6680</v>
      </c>
      <c r="AY728" s="189">
        <v>151.43</v>
      </c>
      <c r="AZ728" s="189">
        <v>8005.21</v>
      </c>
      <c r="BA728" s="268">
        <v>8664.66</v>
      </c>
    </row>
    <row r="729" spans="1:53" x14ac:dyDescent="0.25">
      <c r="A729" s="275">
        <v>39798</v>
      </c>
      <c r="B729" s="186"/>
      <c r="C729" s="186">
        <v>8190</v>
      </c>
      <c r="D729" s="186">
        <v>8850</v>
      </c>
      <c r="E729" s="186">
        <v>10100</v>
      </c>
      <c r="F729" s="186">
        <v>19150</v>
      </c>
      <c r="G729" s="186">
        <v>14200</v>
      </c>
      <c r="H729" s="186">
        <v>30000</v>
      </c>
      <c r="I729" s="186">
        <v>67800</v>
      </c>
      <c r="J729" s="186">
        <v>195000</v>
      </c>
      <c r="K729" s="186">
        <v>41700</v>
      </c>
      <c r="L729" s="186">
        <v>457000</v>
      </c>
      <c r="M729" s="186">
        <v>36700</v>
      </c>
      <c r="N729" s="186">
        <v>26950</v>
      </c>
      <c r="O729" s="186">
        <v>64300</v>
      </c>
      <c r="P729" s="186">
        <v>172000</v>
      </c>
      <c r="Q729" s="186">
        <v>468500</v>
      </c>
      <c r="R729" s="186">
        <v>32500</v>
      </c>
      <c r="S729" s="186">
        <v>47950</v>
      </c>
      <c r="T729" s="186">
        <v>213000</v>
      </c>
      <c r="U729" s="186">
        <v>7500</v>
      </c>
      <c r="V729" s="186">
        <v>13550</v>
      </c>
      <c r="W729" s="186">
        <v>20550</v>
      </c>
      <c r="X729" s="186">
        <v>6980</v>
      </c>
      <c r="Y729" s="186">
        <v>60000</v>
      </c>
      <c r="Z729" s="186">
        <v>31700</v>
      </c>
      <c r="AA729" s="186"/>
      <c r="AB729" s="186">
        <v>21700</v>
      </c>
      <c r="AC729" s="186">
        <v>23100</v>
      </c>
      <c r="AD729" s="186">
        <v>60000</v>
      </c>
      <c r="AE729" s="186">
        <v>68500</v>
      </c>
      <c r="AF729" s="186">
        <v>33850</v>
      </c>
      <c r="AG729" s="186">
        <v>33950</v>
      </c>
      <c r="AH729" s="186">
        <v>40450</v>
      </c>
      <c r="AI729" s="186">
        <v>47500</v>
      </c>
      <c r="AJ729" s="186">
        <v>60700</v>
      </c>
      <c r="AK729" s="186">
        <v>34150</v>
      </c>
      <c r="AL729" s="186">
        <v>35950</v>
      </c>
      <c r="AM729" s="186">
        <v>82000</v>
      </c>
      <c r="AN729" s="186">
        <v>45450</v>
      </c>
      <c r="AO729" s="186">
        <v>24400</v>
      </c>
      <c r="AP729" s="186">
        <v>14250</v>
      </c>
      <c r="AQ729" s="186">
        <v>82100</v>
      </c>
      <c r="AR729" s="186">
        <v>74400</v>
      </c>
      <c r="AS729" s="186">
        <v>383000</v>
      </c>
      <c r="AT729" s="186">
        <v>94600</v>
      </c>
      <c r="AU729" s="186">
        <v>78200</v>
      </c>
      <c r="AV729" s="186">
        <v>206500</v>
      </c>
      <c r="AW729" s="186">
        <v>64300</v>
      </c>
      <c r="AX729" s="186">
        <v>7000</v>
      </c>
      <c r="AY729" s="189">
        <v>151.35</v>
      </c>
      <c r="AZ729" s="189">
        <v>8063.75</v>
      </c>
      <c r="BA729" s="268">
        <v>8568.02</v>
      </c>
    </row>
    <row r="730" spans="1:53" x14ac:dyDescent="0.25">
      <c r="A730" s="275">
        <v>39799</v>
      </c>
      <c r="B730" s="186"/>
      <c r="C730" s="186">
        <v>8090</v>
      </c>
      <c r="D730" s="186">
        <v>9180</v>
      </c>
      <c r="E730" s="186">
        <v>9890</v>
      </c>
      <c r="F730" s="186">
        <v>19300</v>
      </c>
      <c r="G730" s="186">
        <v>14000</v>
      </c>
      <c r="H730" s="186">
        <v>30000</v>
      </c>
      <c r="I730" s="186">
        <v>64300</v>
      </c>
      <c r="J730" s="186">
        <v>203000</v>
      </c>
      <c r="K730" s="186">
        <v>40900</v>
      </c>
      <c r="L730" s="186">
        <v>459500</v>
      </c>
      <c r="M730" s="186">
        <v>35900</v>
      </c>
      <c r="N730" s="186">
        <v>26100</v>
      </c>
      <c r="O730" s="186">
        <v>65100</v>
      </c>
      <c r="P730" s="186">
        <v>178500</v>
      </c>
      <c r="Q730" s="186">
        <v>481000</v>
      </c>
      <c r="R730" s="186">
        <v>33400</v>
      </c>
      <c r="S730" s="186">
        <v>48900</v>
      </c>
      <c r="T730" s="186">
        <v>207000</v>
      </c>
      <c r="U730" s="186">
        <v>7700</v>
      </c>
      <c r="V730" s="186">
        <v>13900</v>
      </c>
      <c r="W730" s="186">
        <v>21900</v>
      </c>
      <c r="X730" s="186">
        <v>7230</v>
      </c>
      <c r="Y730" s="186">
        <v>60300</v>
      </c>
      <c r="Z730" s="186">
        <v>32400</v>
      </c>
      <c r="AA730" s="186"/>
      <c r="AB730" s="186">
        <v>20850</v>
      </c>
      <c r="AC730" s="186">
        <v>22500</v>
      </c>
      <c r="AD730" s="186">
        <v>58200</v>
      </c>
      <c r="AE730" s="186">
        <v>70700</v>
      </c>
      <c r="AF730" s="186">
        <v>34500</v>
      </c>
      <c r="AG730" s="186">
        <v>34000</v>
      </c>
      <c r="AH730" s="186">
        <v>40700</v>
      </c>
      <c r="AI730" s="186">
        <v>47000</v>
      </c>
      <c r="AJ730" s="186">
        <v>58800</v>
      </c>
      <c r="AK730" s="186">
        <v>36250</v>
      </c>
      <c r="AL730" s="186">
        <v>37200</v>
      </c>
      <c r="AM730" s="186">
        <v>84000</v>
      </c>
      <c r="AN730" s="186">
        <v>45500</v>
      </c>
      <c r="AO730" s="186">
        <v>24000</v>
      </c>
      <c r="AP730" s="186">
        <v>13700</v>
      </c>
      <c r="AQ730" s="186">
        <v>81500</v>
      </c>
      <c r="AR730" s="186">
        <v>73800</v>
      </c>
      <c r="AS730" s="186">
        <v>391500</v>
      </c>
      <c r="AT730" s="186">
        <v>94400</v>
      </c>
      <c r="AU730" s="186">
        <v>78300</v>
      </c>
      <c r="AV730" s="186">
        <v>210000</v>
      </c>
      <c r="AW730" s="186">
        <v>65100</v>
      </c>
      <c r="AX730" s="186">
        <v>7050</v>
      </c>
      <c r="AY730" s="189">
        <v>152.62</v>
      </c>
      <c r="AZ730" s="189">
        <v>8372.26</v>
      </c>
      <c r="BA730" s="268">
        <v>8612.52</v>
      </c>
    </row>
    <row r="731" spans="1:53" x14ac:dyDescent="0.25">
      <c r="A731" s="275">
        <v>39800</v>
      </c>
      <c r="B731" s="186"/>
      <c r="C731" s="186">
        <v>7860</v>
      </c>
      <c r="D731" s="186">
        <v>9000</v>
      </c>
      <c r="E731" s="186">
        <v>9920</v>
      </c>
      <c r="F731" s="186">
        <v>19000</v>
      </c>
      <c r="G731" s="186">
        <v>14500</v>
      </c>
      <c r="H731" s="186">
        <v>30500</v>
      </c>
      <c r="I731" s="186">
        <v>64500</v>
      </c>
      <c r="J731" s="186">
        <v>212000</v>
      </c>
      <c r="K731" s="186">
        <v>40200</v>
      </c>
      <c r="L731" s="186">
        <v>468000</v>
      </c>
      <c r="M731" s="186">
        <v>34200</v>
      </c>
      <c r="N731" s="186">
        <v>25800</v>
      </c>
      <c r="O731" s="186">
        <v>66600</v>
      </c>
      <c r="P731" s="186">
        <v>185000</v>
      </c>
      <c r="Q731" s="186">
        <v>494500</v>
      </c>
      <c r="R731" s="186">
        <v>32100</v>
      </c>
      <c r="S731" s="186">
        <v>49650</v>
      </c>
      <c r="T731" s="186">
        <v>208000</v>
      </c>
      <c r="U731" s="186">
        <v>7520</v>
      </c>
      <c r="V731" s="186">
        <v>13800</v>
      </c>
      <c r="W731" s="186">
        <v>21500</v>
      </c>
      <c r="X731" s="186">
        <v>8130</v>
      </c>
      <c r="Y731" s="186">
        <v>59900</v>
      </c>
      <c r="Z731" s="186">
        <v>32950</v>
      </c>
      <c r="AA731" s="186"/>
      <c r="AB731" s="186">
        <v>20600</v>
      </c>
      <c r="AC731" s="186">
        <v>21900</v>
      </c>
      <c r="AD731" s="186">
        <v>60000</v>
      </c>
      <c r="AE731" s="186">
        <v>72300</v>
      </c>
      <c r="AF731" s="186">
        <v>33700</v>
      </c>
      <c r="AG731" s="186">
        <v>34000</v>
      </c>
      <c r="AH731" s="186">
        <v>40600</v>
      </c>
      <c r="AI731" s="186">
        <v>45500</v>
      </c>
      <c r="AJ731" s="186">
        <v>59000</v>
      </c>
      <c r="AK731" s="186">
        <v>36250</v>
      </c>
      <c r="AL731" s="186">
        <v>38700</v>
      </c>
      <c r="AM731" s="186">
        <v>84500</v>
      </c>
      <c r="AN731" s="186">
        <v>43450</v>
      </c>
      <c r="AO731" s="186">
        <v>23450</v>
      </c>
      <c r="AP731" s="186">
        <v>13400</v>
      </c>
      <c r="AQ731" s="186">
        <v>76100</v>
      </c>
      <c r="AR731" s="186">
        <v>73800</v>
      </c>
      <c r="AS731" s="186">
        <v>392500</v>
      </c>
      <c r="AT731" s="186">
        <v>94200</v>
      </c>
      <c r="AU731" s="186">
        <v>80900</v>
      </c>
      <c r="AV731" s="186">
        <v>214000</v>
      </c>
      <c r="AW731" s="186">
        <v>67000</v>
      </c>
      <c r="AX731" s="186">
        <v>6990</v>
      </c>
      <c r="AY731" s="189">
        <v>153.24</v>
      </c>
      <c r="AZ731" s="189">
        <v>8555.06</v>
      </c>
      <c r="BA731" s="268">
        <v>8667.23</v>
      </c>
    </row>
    <row r="732" spans="1:53" x14ac:dyDescent="0.25">
      <c r="A732" s="275">
        <v>39801</v>
      </c>
      <c r="B732" s="186"/>
      <c r="C732" s="186">
        <v>8120</v>
      </c>
      <c r="D732" s="186">
        <v>8870</v>
      </c>
      <c r="E732" s="186">
        <v>9920</v>
      </c>
      <c r="F732" s="186">
        <v>18850</v>
      </c>
      <c r="G732" s="186">
        <v>14400</v>
      </c>
      <c r="H732" s="186">
        <v>30300</v>
      </c>
      <c r="I732" s="186">
        <v>64000</v>
      </c>
      <c r="J732" s="186">
        <v>204500</v>
      </c>
      <c r="K732" s="186">
        <v>41700</v>
      </c>
      <c r="L732" s="186">
        <v>489500</v>
      </c>
      <c r="M732" s="186">
        <v>34900</v>
      </c>
      <c r="N732" s="186">
        <v>25950</v>
      </c>
      <c r="O732" s="186">
        <v>66100</v>
      </c>
      <c r="P732" s="186">
        <v>185500</v>
      </c>
      <c r="Q732" s="186">
        <v>471000</v>
      </c>
      <c r="R732" s="186">
        <v>31750</v>
      </c>
      <c r="S732" s="186">
        <v>49800</v>
      </c>
      <c r="T732" s="186">
        <v>206000</v>
      </c>
      <c r="U732" s="186">
        <v>7600</v>
      </c>
      <c r="V732" s="186">
        <v>14200</v>
      </c>
      <c r="W732" s="186">
        <v>21850</v>
      </c>
      <c r="X732" s="186">
        <v>8520</v>
      </c>
      <c r="Y732" s="186">
        <v>58800</v>
      </c>
      <c r="Z732" s="186">
        <v>32000</v>
      </c>
      <c r="AA732" s="186"/>
      <c r="AB732" s="186">
        <v>20600</v>
      </c>
      <c r="AC732" s="186">
        <v>22200</v>
      </c>
      <c r="AD732" s="186">
        <v>61000</v>
      </c>
      <c r="AE732" s="186">
        <v>72000</v>
      </c>
      <c r="AF732" s="186">
        <v>33600</v>
      </c>
      <c r="AG732" s="186">
        <v>34000</v>
      </c>
      <c r="AH732" s="186">
        <v>39700</v>
      </c>
      <c r="AI732" s="186">
        <v>45300</v>
      </c>
      <c r="AJ732" s="186">
        <v>61300</v>
      </c>
      <c r="AK732" s="186">
        <v>35800</v>
      </c>
      <c r="AL732" s="186">
        <v>39400</v>
      </c>
      <c r="AM732" s="186">
        <v>85000</v>
      </c>
      <c r="AN732" s="186">
        <v>43400</v>
      </c>
      <c r="AO732" s="186">
        <v>23500</v>
      </c>
      <c r="AP732" s="186">
        <v>13350</v>
      </c>
      <c r="AQ732" s="186">
        <v>76500</v>
      </c>
      <c r="AR732" s="186">
        <v>74000</v>
      </c>
      <c r="AS732" s="186">
        <v>388000</v>
      </c>
      <c r="AT732" s="186">
        <v>96000</v>
      </c>
      <c r="AU732" s="186">
        <v>81600</v>
      </c>
      <c r="AV732" s="186">
        <v>218000</v>
      </c>
      <c r="AW732" s="186">
        <v>67000</v>
      </c>
      <c r="AX732" s="186">
        <v>7080</v>
      </c>
      <c r="AY732" s="189">
        <v>154.1</v>
      </c>
      <c r="AZ732" s="189">
        <v>8435.31</v>
      </c>
      <c r="BA732" s="268">
        <v>8588.52</v>
      </c>
    </row>
    <row r="733" spans="1:53" x14ac:dyDescent="0.25">
      <c r="A733" s="275">
        <v>39802</v>
      </c>
      <c r="B733" s="186"/>
      <c r="C733" s="186">
        <v>8120</v>
      </c>
      <c r="D733" s="186">
        <v>8870</v>
      </c>
      <c r="E733" s="186">
        <v>9920</v>
      </c>
      <c r="F733" s="186">
        <v>18850</v>
      </c>
      <c r="G733" s="186">
        <v>14400</v>
      </c>
      <c r="H733" s="186">
        <v>30300</v>
      </c>
      <c r="I733" s="186">
        <v>64000</v>
      </c>
      <c r="J733" s="186">
        <v>204500</v>
      </c>
      <c r="K733" s="186">
        <v>41700</v>
      </c>
      <c r="L733" s="186">
        <v>489500</v>
      </c>
      <c r="M733" s="186">
        <v>34900</v>
      </c>
      <c r="N733" s="186">
        <v>25950</v>
      </c>
      <c r="O733" s="186">
        <v>66100</v>
      </c>
      <c r="P733" s="186">
        <v>185500</v>
      </c>
      <c r="Q733" s="186">
        <v>471000</v>
      </c>
      <c r="R733" s="186">
        <v>31750</v>
      </c>
      <c r="S733" s="186">
        <v>49800</v>
      </c>
      <c r="T733" s="186">
        <v>206000</v>
      </c>
      <c r="U733" s="186">
        <v>7600</v>
      </c>
      <c r="V733" s="186">
        <v>14200</v>
      </c>
      <c r="W733" s="186">
        <v>21850</v>
      </c>
      <c r="X733" s="186">
        <v>8520</v>
      </c>
      <c r="Y733" s="186">
        <v>58800</v>
      </c>
      <c r="Z733" s="186">
        <v>32000</v>
      </c>
      <c r="AA733" s="186"/>
      <c r="AB733" s="186">
        <v>20600</v>
      </c>
      <c r="AC733" s="186">
        <v>22200</v>
      </c>
      <c r="AD733" s="186">
        <v>61000</v>
      </c>
      <c r="AE733" s="186">
        <v>72000</v>
      </c>
      <c r="AF733" s="186">
        <v>33600</v>
      </c>
      <c r="AG733" s="186">
        <v>34000</v>
      </c>
      <c r="AH733" s="186">
        <v>39700</v>
      </c>
      <c r="AI733" s="186">
        <v>45300</v>
      </c>
      <c r="AJ733" s="186">
        <v>61300</v>
      </c>
      <c r="AK733" s="186">
        <v>35800</v>
      </c>
      <c r="AL733" s="186">
        <v>39400</v>
      </c>
      <c r="AM733" s="186">
        <v>85000</v>
      </c>
      <c r="AN733" s="186">
        <v>43400</v>
      </c>
      <c r="AO733" s="186">
        <v>23500</v>
      </c>
      <c r="AP733" s="186">
        <v>13350</v>
      </c>
      <c r="AQ733" s="186">
        <v>76500</v>
      </c>
      <c r="AR733" s="186">
        <v>74000</v>
      </c>
      <c r="AS733" s="186">
        <v>388000</v>
      </c>
      <c r="AT733" s="186">
        <v>96000</v>
      </c>
      <c r="AU733" s="186">
        <v>81600</v>
      </c>
      <c r="AV733" s="186">
        <v>218000</v>
      </c>
      <c r="AW733" s="186">
        <v>67000</v>
      </c>
      <c r="AX733" s="186">
        <v>7080</v>
      </c>
      <c r="AY733" s="189">
        <v>154.1</v>
      </c>
      <c r="AZ733" s="189">
        <v>8435.31</v>
      </c>
      <c r="BA733" s="268">
        <v>8588.52</v>
      </c>
    </row>
    <row r="734" spans="1:53" x14ac:dyDescent="0.25">
      <c r="A734" s="275">
        <v>39803</v>
      </c>
      <c r="B734" s="186"/>
      <c r="C734" s="186">
        <v>8120</v>
      </c>
      <c r="D734" s="186">
        <v>8870</v>
      </c>
      <c r="E734" s="186">
        <v>9920</v>
      </c>
      <c r="F734" s="186">
        <v>18850</v>
      </c>
      <c r="G734" s="186">
        <v>14400</v>
      </c>
      <c r="H734" s="186">
        <v>30300</v>
      </c>
      <c r="I734" s="186">
        <v>64000</v>
      </c>
      <c r="J734" s="186">
        <v>204500</v>
      </c>
      <c r="K734" s="186">
        <v>41700</v>
      </c>
      <c r="L734" s="186">
        <v>489500</v>
      </c>
      <c r="M734" s="186">
        <v>34900</v>
      </c>
      <c r="N734" s="186">
        <v>25950</v>
      </c>
      <c r="O734" s="186">
        <v>66100</v>
      </c>
      <c r="P734" s="186">
        <v>185500</v>
      </c>
      <c r="Q734" s="186">
        <v>471000</v>
      </c>
      <c r="R734" s="186">
        <v>31750</v>
      </c>
      <c r="S734" s="186">
        <v>49800</v>
      </c>
      <c r="T734" s="186">
        <v>206000</v>
      </c>
      <c r="U734" s="186">
        <v>7600</v>
      </c>
      <c r="V734" s="186">
        <v>14200</v>
      </c>
      <c r="W734" s="186">
        <v>21850</v>
      </c>
      <c r="X734" s="186">
        <v>8520</v>
      </c>
      <c r="Y734" s="186">
        <v>58800</v>
      </c>
      <c r="Z734" s="186">
        <v>32000</v>
      </c>
      <c r="AA734" s="186"/>
      <c r="AB734" s="186">
        <v>20600</v>
      </c>
      <c r="AC734" s="186">
        <v>22200</v>
      </c>
      <c r="AD734" s="186">
        <v>61000</v>
      </c>
      <c r="AE734" s="186">
        <v>72000</v>
      </c>
      <c r="AF734" s="186">
        <v>33600</v>
      </c>
      <c r="AG734" s="186">
        <v>34000</v>
      </c>
      <c r="AH734" s="186">
        <v>39700</v>
      </c>
      <c r="AI734" s="186">
        <v>45300</v>
      </c>
      <c r="AJ734" s="186">
        <v>61300</v>
      </c>
      <c r="AK734" s="186">
        <v>35800</v>
      </c>
      <c r="AL734" s="186">
        <v>39400</v>
      </c>
      <c r="AM734" s="186">
        <v>85000</v>
      </c>
      <c r="AN734" s="186">
        <v>43400</v>
      </c>
      <c r="AO734" s="186">
        <v>23500</v>
      </c>
      <c r="AP734" s="186">
        <v>13350</v>
      </c>
      <c r="AQ734" s="186">
        <v>76500</v>
      </c>
      <c r="AR734" s="186">
        <v>74000</v>
      </c>
      <c r="AS734" s="186">
        <v>388000</v>
      </c>
      <c r="AT734" s="186">
        <v>96000</v>
      </c>
      <c r="AU734" s="186">
        <v>81600</v>
      </c>
      <c r="AV734" s="186">
        <v>218000</v>
      </c>
      <c r="AW734" s="186">
        <v>67000</v>
      </c>
      <c r="AX734" s="186">
        <v>7080</v>
      </c>
      <c r="AY734" s="189">
        <v>154.1</v>
      </c>
      <c r="AZ734" s="189">
        <v>8435.31</v>
      </c>
      <c r="BA734" s="268">
        <v>8588.52</v>
      </c>
    </row>
    <row r="735" spans="1:53" x14ac:dyDescent="0.25">
      <c r="A735" s="275">
        <v>39804</v>
      </c>
      <c r="B735" s="186"/>
      <c r="C735" s="186">
        <v>7870</v>
      </c>
      <c r="D735" s="186">
        <v>8780</v>
      </c>
      <c r="E735" s="186">
        <v>9880</v>
      </c>
      <c r="F735" s="186">
        <v>19000</v>
      </c>
      <c r="G735" s="186">
        <v>14850</v>
      </c>
      <c r="H735" s="186">
        <v>30900</v>
      </c>
      <c r="I735" s="186">
        <v>63900</v>
      </c>
      <c r="J735" s="186">
        <v>200000</v>
      </c>
      <c r="K735" s="186">
        <v>41850</v>
      </c>
      <c r="L735" s="186">
        <v>486000</v>
      </c>
      <c r="M735" s="186">
        <v>35050</v>
      </c>
      <c r="N735" s="186">
        <v>26850</v>
      </c>
      <c r="O735" s="186">
        <v>67000</v>
      </c>
      <c r="P735" s="186">
        <v>182000</v>
      </c>
      <c r="Q735" s="186">
        <v>464500</v>
      </c>
      <c r="R735" s="186">
        <v>31450</v>
      </c>
      <c r="S735" s="186">
        <v>49800</v>
      </c>
      <c r="T735" s="186">
        <v>212000</v>
      </c>
      <c r="U735" s="186">
        <v>7380</v>
      </c>
      <c r="V735" s="186">
        <v>14400</v>
      </c>
      <c r="W735" s="186">
        <v>21350</v>
      </c>
      <c r="X735" s="186">
        <v>8210</v>
      </c>
      <c r="Y735" s="186">
        <v>58500</v>
      </c>
      <c r="Z735" s="186">
        <v>30850</v>
      </c>
      <c r="AA735" s="186"/>
      <c r="AB735" s="186">
        <v>20100</v>
      </c>
      <c r="AC735" s="186">
        <v>22500</v>
      </c>
      <c r="AD735" s="186">
        <v>59900</v>
      </c>
      <c r="AE735" s="186">
        <v>70700</v>
      </c>
      <c r="AF735" s="186">
        <v>35700</v>
      </c>
      <c r="AG735" s="186">
        <v>34100</v>
      </c>
      <c r="AH735" s="186">
        <v>39300</v>
      </c>
      <c r="AI735" s="186">
        <v>45750</v>
      </c>
      <c r="AJ735" s="186">
        <v>62000</v>
      </c>
      <c r="AK735" s="186">
        <v>36550</v>
      </c>
      <c r="AL735" s="186">
        <v>39500</v>
      </c>
      <c r="AM735" s="186">
        <v>82600</v>
      </c>
      <c r="AN735" s="186">
        <v>44300</v>
      </c>
      <c r="AO735" s="186">
        <v>23650</v>
      </c>
      <c r="AP735" s="186">
        <v>14450</v>
      </c>
      <c r="AQ735" s="186">
        <v>77100</v>
      </c>
      <c r="AR735" s="186">
        <v>75000</v>
      </c>
      <c r="AS735" s="186">
        <v>392000</v>
      </c>
      <c r="AT735" s="186">
        <v>96500</v>
      </c>
      <c r="AU735" s="186">
        <v>80300</v>
      </c>
      <c r="AV735" s="186">
        <v>217000</v>
      </c>
      <c r="AW735" s="186">
        <v>67500</v>
      </c>
      <c r="AX735" s="186">
        <v>6870</v>
      </c>
      <c r="AY735" s="189">
        <v>153.97999999999999</v>
      </c>
      <c r="AZ735" s="189">
        <v>8138.42</v>
      </c>
      <c r="BA735" s="268">
        <v>8723.7800000000007</v>
      </c>
    </row>
    <row r="736" spans="1:53" x14ac:dyDescent="0.25">
      <c r="A736" s="275">
        <v>39805</v>
      </c>
      <c r="B736" s="186"/>
      <c r="C736" s="186">
        <v>6710</v>
      </c>
      <c r="D736" s="186">
        <v>8320</v>
      </c>
      <c r="E736" s="186">
        <v>9320</v>
      </c>
      <c r="F736" s="186">
        <v>18400</v>
      </c>
      <c r="G736" s="186">
        <v>13900</v>
      </c>
      <c r="H736" s="186">
        <v>31650</v>
      </c>
      <c r="I736" s="186">
        <v>62900</v>
      </c>
      <c r="J736" s="186">
        <v>200000</v>
      </c>
      <c r="K736" s="186">
        <v>40600</v>
      </c>
      <c r="L736" s="186">
        <v>456500</v>
      </c>
      <c r="M736" s="186">
        <v>33850</v>
      </c>
      <c r="N736" s="186">
        <v>25550</v>
      </c>
      <c r="O736" s="186">
        <v>63600</v>
      </c>
      <c r="P736" s="186">
        <v>183000</v>
      </c>
      <c r="Q736" s="186">
        <v>463000</v>
      </c>
      <c r="R736" s="186">
        <v>30400</v>
      </c>
      <c r="S736" s="186">
        <v>50800</v>
      </c>
      <c r="T736" s="186">
        <v>204000</v>
      </c>
      <c r="U736" s="186">
        <v>6950</v>
      </c>
      <c r="V736" s="186">
        <v>13700</v>
      </c>
      <c r="W736" s="186">
        <v>20450</v>
      </c>
      <c r="X736" s="186">
        <v>7700</v>
      </c>
      <c r="Y736" s="186">
        <v>59100</v>
      </c>
      <c r="Z736" s="186">
        <v>30450</v>
      </c>
      <c r="AA736" s="186"/>
      <c r="AB736" s="186">
        <v>19050</v>
      </c>
      <c r="AC736" s="186">
        <v>21000</v>
      </c>
      <c r="AD736" s="186">
        <v>56300</v>
      </c>
      <c r="AE736" s="186">
        <v>66200</v>
      </c>
      <c r="AF736" s="186">
        <v>32250</v>
      </c>
      <c r="AG736" s="186">
        <v>34050</v>
      </c>
      <c r="AH736" s="186">
        <v>37700</v>
      </c>
      <c r="AI736" s="186">
        <v>41000</v>
      </c>
      <c r="AJ736" s="186">
        <v>58700</v>
      </c>
      <c r="AK736" s="186">
        <v>34550</v>
      </c>
      <c r="AL736" s="186">
        <v>39150</v>
      </c>
      <c r="AM736" s="186">
        <v>84500</v>
      </c>
      <c r="AN736" s="186">
        <v>43200</v>
      </c>
      <c r="AO736" s="186">
        <v>22750</v>
      </c>
      <c r="AP736" s="186">
        <v>15000</v>
      </c>
      <c r="AQ736" s="186">
        <v>74600</v>
      </c>
      <c r="AR736" s="186">
        <v>73200</v>
      </c>
      <c r="AS736" s="186">
        <v>376500</v>
      </c>
      <c r="AT736" s="186">
        <v>96200</v>
      </c>
      <c r="AU736" s="186">
        <v>76500</v>
      </c>
      <c r="AV736" s="186">
        <v>219000</v>
      </c>
      <c r="AW736" s="186">
        <v>67400</v>
      </c>
      <c r="AX736" s="186">
        <v>6760</v>
      </c>
      <c r="AY736" s="189">
        <v>148.93</v>
      </c>
      <c r="AZ736" s="189">
        <v>7720.02</v>
      </c>
      <c r="BA736" s="268">
        <v>8723.7800000000007</v>
      </c>
    </row>
    <row r="737" spans="1:53" x14ac:dyDescent="0.25">
      <c r="A737" s="275">
        <v>39806</v>
      </c>
      <c r="B737" s="186"/>
      <c r="C737" s="186">
        <v>6450</v>
      </c>
      <c r="D737" s="186">
        <v>8000</v>
      </c>
      <c r="E737" s="186">
        <v>8820</v>
      </c>
      <c r="F737" s="186">
        <v>16900</v>
      </c>
      <c r="G737" s="186">
        <v>13750</v>
      </c>
      <c r="H737" s="186">
        <v>31500</v>
      </c>
      <c r="I737" s="186">
        <v>60000</v>
      </c>
      <c r="J737" s="186">
        <v>198500</v>
      </c>
      <c r="K737" s="186">
        <v>40450</v>
      </c>
      <c r="L737" s="186">
        <v>460000</v>
      </c>
      <c r="M737" s="186">
        <v>34200</v>
      </c>
      <c r="N737" s="186">
        <v>24400</v>
      </c>
      <c r="O737" s="186">
        <v>62700</v>
      </c>
      <c r="P737" s="186">
        <v>182500</v>
      </c>
      <c r="Q737" s="186">
        <v>461500</v>
      </c>
      <c r="R737" s="186">
        <v>30000</v>
      </c>
      <c r="S737" s="186">
        <v>51200</v>
      </c>
      <c r="T737" s="186">
        <v>197000</v>
      </c>
      <c r="U737" s="186">
        <v>6550</v>
      </c>
      <c r="V737" s="186">
        <v>13250</v>
      </c>
      <c r="W737" s="186">
        <v>19700</v>
      </c>
      <c r="X737" s="186">
        <v>6720</v>
      </c>
      <c r="Y737" s="186">
        <v>57800</v>
      </c>
      <c r="Z737" s="186">
        <v>30000</v>
      </c>
      <c r="AA737" s="186"/>
      <c r="AB737" s="186">
        <v>18500</v>
      </c>
      <c r="AC737" s="186">
        <v>20000</v>
      </c>
      <c r="AD737" s="186">
        <v>56600</v>
      </c>
      <c r="AE737" s="186">
        <v>64500</v>
      </c>
      <c r="AF737" s="186">
        <v>32450</v>
      </c>
      <c r="AG737" s="186">
        <v>34600</v>
      </c>
      <c r="AH737" s="186">
        <v>37850</v>
      </c>
      <c r="AI737" s="186">
        <v>39850</v>
      </c>
      <c r="AJ737" s="186">
        <v>56500</v>
      </c>
      <c r="AK737" s="186">
        <v>33000</v>
      </c>
      <c r="AL737" s="186">
        <v>39000</v>
      </c>
      <c r="AM737" s="186">
        <v>84000</v>
      </c>
      <c r="AN737" s="186">
        <v>42700</v>
      </c>
      <c r="AO737" s="186">
        <v>21700</v>
      </c>
      <c r="AP737" s="186">
        <v>15000</v>
      </c>
      <c r="AQ737" s="186">
        <v>73100</v>
      </c>
      <c r="AR737" s="186">
        <v>70900</v>
      </c>
      <c r="AS737" s="186">
        <v>376500</v>
      </c>
      <c r="AT737" s="186">
        <v>94100</v>
      </c>
      <c r="AU737" s="186">
        <v>73600</v>
      </c>
      <c r="AV737" s="186">
        <v>219000</v>
      </c>
      <c r="AW737" s="186">
        <v>65900</v>
      </c>
      <c r="AX737" s="186">
        <v>6620</v>
      </c>
      <c r="AY737" s="189">
        <v>147.02000000000001</v>
      </c>
      <c r="AZ737" s="189">
        <v>7685.17</v>
      </c>
      <c r="BA737" s="268">
        <v>8517.1</v>
      </c>
    </row>
    <row r="738" spans="1:53" x14ac:dyDescent="0.25">
      <c r="A738" s="275">
        <v>39807</v>
      </c>
      <c r="B738" s="186"/>
      <c r="C738" s="186">
        <v>6450</v>
      </c>
      <c r="D738" s="186">
        <v>8000</v>
      </c>
      <c r="E738" s="186">
        <v>8820</v>
      </c>
      <c r="F738" s="186">
        <v>16900</v>
      </c>
      <c r="G738" s="186">
        <v>13750</v>
      </c>
      <c r="H738" s="186">
        <v>31500</v>
      </c>
      <c r="I738" s="186">
        <v>60000</v>
      </c>
      <c r="J738" s="186">
        <v>198500</v>
      </c>
      <c r="K738" s="186">
        <v>40450</v>
      </c>
      <c r="L738" s="186">
        <v>460000</v>
      </c>
      <c r="M738" s="186">
        <v>34200</v>
      </c>
      <c r="N738" s="186">
        <v>24400</v>
      </c>
      <c r="O738" s="186">
        <v>62700</v>
      </c>
      <c r="P738" s="186">
        <v>182500</v>
      </c>
      <c r="Q738" s="186">
        <v>461500</v>
      </c>
      <c r="R738" s="186">
        <v>30000</v>
      </c>
      <c r="S738" s="186">
        <v>51200</v>
      </c>
      <c r="T738" s="186">
        <v>197000</v>
      </c>
      <c r="U738" s="186">
        <v>6550</v>
      </c>
      <c r="V738" s="186">
        <v>13250</v>
      </c>
      <c r="W738" s="186">
        <v>19700</v>
      </c>
      <c r="X738" s="186">
        <v>6720</v>
      </c>
      <c r="Y738" s="186">
        <v>57800</v>
      </c>
      <c r="Z738" s="186">
        <v>30000</v>
      </c>
      <c r="AA738" s="186"/>
      <c r="AB738" s="186">
        <v>18500</v>
      </c>
      <c r="AC738" s="186">
        <v>20000</v>
      </c>
      <c r="AD738" s="186">
        <v>56600</v>
      </c>
      <c r="AE738" s="186">
        <v>64500</v>
      </c>
      <c r="AF738" s="186">
        <v>32450</v>
      </c>
      <c r="AG738" s="186">
        <v>34600</v>
      </c>
      <c r="AH738" s="186">
        <v>37850</v>
      </c>
      <c r="AI738" s="186">
        <v>39850</v>
      </c>
      <c r="AJ738" s="186">
        <v>56500</v>
      </c>
      <c r="AK738" s="186">
        <v>33000</v>
      </c>
      <c r="AL738" s="186">
        <v>39000</v>
      </c>
      <c r="AM738" s="186">
        <v>84000</v>
      </c>
      <c r="AN738" s="186">
        <v>42700</v>
      </c>
      <c r="AO738" s="186">
        <v>21700</v>
      </c>
      <c r="AP738" s="186">
        <v>15000</v>
      </c>
      <c r="AQ738" s="186">
        <v>73100</v>
      </c>
      <c r="AR738" s="186">
        <v>70900</v>
      </c>
      <c r="AS738" s="186">
        <v>376500</v>
      </c>
      <c r="AT738" s="186">
        <v>94100</v>
      </c>
      <c r="AU738" s="186">
        <v>73600</v>
      </c>
      <c r="AV738" s="186">
        <v>219000</v>
      </c>
      <c r="AW738" s="186">
        <v>65900</v>
      </c>
      <c r="AX738" s="186">
        <v>6620</v>
      </c>
      <c r="AY738" s="189">
        <v>147.02000000000001</v>
      </c>
      <c r="AZ738" s="189">
        <v>7685.17</v>
      </c>
      <c r="BA738" s="268">
        <v>8599.5</v>
      </c>
    </row>
    <row r="739" spans="1:53" x14ac:dyDescent="0.25">
      <c r="A739" s="275">
        <v>39808</v>
      </c>
      <c r="B739" s="186"/>
      <c r="C739" s="186">
        <v>6320</v>
      </c>
      <c r="D739" s="186">
        <v>7800</v>
      </c>
      <c r="E739" s="186">
        <v>8840</v>
      </c>
      <c r="F739" s="186">
        <v>15850</v>
      </c>
      <c r="G739" s="186">
        <v>13450</v>
      </c>
      <c r="H739" s="186">
        <v>30700</v>
      </c>
      <c r="I739" s="186">
        <v>58000</v>
      </c>
      <c r="J739" s="186">
        <v>195500</v>
      </c>
      <c r="K739" s="186">
        <v>40300</v>
      </c>
      <c r="L739" s="186">
        <v>456000</v>
      </c>
      <c r="M739" s="186">
        <v>33000</v>
      </c>
      <c r="N739" s="186">
        <v>23000</v>
      </c>
      <c r="O739" s="186">
        <v>62500</v>
      </c>
      <c r="P739" s="186">
        <v>183000</v>
      </c>
      <c r="Q739" s="186">
        <v>454000</v>
      </c>
      <c r="R739" s="186">
        <v>30000</v>
      </c>
      <c r="S739" s="186">
        <v>50700</v>
      </c>
      <c r="T739" s="186">
        <v>194000</v>
      </c>
      <c r="U739" s="186">
        <v>6430</v>
      </c>
      <c r="V739" s="186">
        <v>12800</v>
      </c>
      <c r="W739" s="186">
        <v>19450</v>
      </c>
      <c r="X739" s="186">
        <v>6930</v>
      </c>
      <c r="Y739" s="186">
        <v>57900</v>
      </c>
      <c r="Z739" s="186">
        <v>30000</v>
      </c>
      <c r="AA739" s="186"/>
      <c r="AB739" s="186">
        <v>17750</v>
      </c>
      <c r="AC739" s="186">
        <v>20350</v>
      </c>
      <c r="AD739" s="186">
        <v>57300</v>
      </c>
      <c r="AE739" s="186">
        <v>63800</v>
      </c>
      <c r="AF739" s="186">
        <v>31050</v>
      </c>
      <c r="AG739" s="186">
        <v>34900</v>
      </c>
      <c r="AH739" s="186">
        <v>36600</v>
      </c>
      <c r="AI739" s="186">
        <v>38000</v>
      </c>
      <c r="AJ739" s="186">
        <v>56500</v>
      </c>
      <c r="AK739" s="186">
        <v>34150</v>
      </c>
      <c r="AL739" s="186">
        <v>38000</v>
      </c>
      <c r="AM739" s="186">
        <v>82500</v>
      </c>
      <c r="AN739" s="186">
        <v>42000</v>
      </c>
      <c r="AO739" s="186">
        <v>21700</v>
      </c>
      <c r="AP739" s="186">
        <v>14450</v>
      </c>
      <c r="AQ739" s="186">
        <v>72500</v>
      </c>
      <c r="AR739" s="186">
        <v>71300</v>
      </c>
      <c r="AS739" s="186">
        <v>377500</v>
      </c>
      <c r="AT739" s="186">
        <v>94000</v>
      </c>
      <c r="AU739" s="186">
        <v>72600</v>
      </c>
      <c r="AV739" s="186">
        <v>213500</v>
      </c>
      <c r="AW739" s="186">
        <v>65000</v>
      </c>
      <c r="AX739" s="186">
        <v>6550</v>
      </c>
      <c r="AY739" s="189">
        <v>145.81</v>
      </c>
      <c r="AZ739" s="189">
        <v>7685.17</v>
      </c>
      <c r="BA739" s="268">
        <v>8739.52</v>
      </c>
    </row>
    <row r="740" spans="1:53" x14ac:dyDescent="0.25">
      <c r="A740" s="275">
        <v>39809</v>
      </c>
      <c r="B740" s="186"/>
      <c r="C740" s="186">
        <v>6320</v>
      </c>
      <c r="D740" s="186">
        <v>7800</v>
      </c>
      <c r="E740" s="186">
        <v>8840</v>
      </c>
      <c r="F740" s="186">
        <v>15850</v>
      </c>
      <c r="G740" s="186">
        <v>13450</v>
      </c>
      <c r="H740" s="186">
        <v>30700</v>
      </c>
      <c r="I740" s="186">
        <v>58000</v>
      </c>
      <c r="J740" s="186">
        <v>195500</v>
      </c>
      <c r="K740" s="186">
        <v>40300</v>
      </c>
      <c r="L740" s="186">
        <v>456000</v>
      </c>
      <c r="M740" s="186">
        <v>33000</v>
      </c>
      <c r="N740" s="186">
        <v>23000</v>
      </c>
      <c r="O740" s="186">
        <v>62500</v>
      </c>
      <c r="P740" s="186">
        <v>183000</v>
      </c>
      <c r="Q740" s="186">
        <v>454000</v>
      </c>
      <c r="R740" s="186">
        <v>30000</v>
      </c>
      <c r="S740" s="186">
        <v>50700</v>
      </c>
      <c r="T740" s="186">
        <v>194000</v>
      </c>
      <c r="U740" s="186">
        <v>6430</v>
      </c>
      <c r="V740" s="186">
        <v>12800</v>
      </c>
      <c r="W740" s="186">
        <v>19450</v>
      </c>
      <c r="X740" s="186">
        <v>6930</v>
      </c>
      <c r="Y740" s="186">
        <v>57900</v>
      </c>
      <c r="Z740" s="186">
        <v>30000</v>
      </c>
      <c r="AA740" s="186"/>
      <c r="AB740" s="186">
        <v>17750</v>
      </c>
      <c r="AC740" s="186">
        <v>20350</v>
      </c>
      <c r="AD740" s="186">
        <v>57300</v>
      </c>
      <c r="AE740" s="186">
        <v>63800</v>
      </c>
      <c r="AF740" s="186">
        <v>31050</v>
      </c>
      <c r="AG740" s="186">
        <v>34900</v>
      </c>
      <c r="AH740" s="186">
        <v>36600</v>
      </c>
      <c r="AI740" s="186">
        <v>38000</v>
      </c>
      <c r="AJ740" s="186">
        <v>56500</v>
      </c>
      <c r="AK740" s="186">
        <v>34150</v>
      </c>
      <c r="AL740" s="186">
        <v>38000</v>
      </c>
      <c r="AM740" s="186">
        <v>82500</v>
      </c>
      <c r="AN740" s="186">
        <v>42000</v>
      </c>
      <c r="AO740" s="186">
        <v>21700</v>
      </c>
      <c r="AP740" s="186">
        <v>14450</v>
      </c>
      <c r="AQ740" s="186">
        <v>72500</v>
      </c>
      <c r="AR740" s="186">
        <v>71300</v>
      </c>
      <c r="AS740" s="186">
        <v>377500</v>
      </c>
      <c r="AT740" s="186">
        <v>94000</v>
      </c>
      <c r="AU740" s="186">
        <v>72600</v>
      </c>
      <c r="AV740" s="186">
        <v>213500</v>
      </c>
      <c r="AW740" s="186">
        <v>65000</v>
      </c>
      <c r="AX740" s="186">
        <v>6550</v>
      </c>
      <c r="AY740" s="189">
        <v>145.81</v>
      </c>
      <c r="AZ740" s="189">
        <v>7685.17</v>
      </c>
      <c r="BA740" s="268">
        <v>8739.52</v>
      </c>
    </row>
    <row r="741" spans="1:53" x14ac:dyDescent="0.25">
      <c r="A741" s="275">
        <v>39810</v>
      </c>
      <c r="B741" s="186"/>
      <c r="C741" s="186">
        <v>6320</v>
      </c>
      <c r="D741" s="186">
        <v>7800</v>
      </c>
      <c r="E741" s="186">
        <v>8840</v>
      </c>
      <c r="F741" s="186">
        <v>15850</v>
      </c>
      <c r="G741" s="186">
        <v>13450</v>
      </c>
      <c r="H741" s="186">
        <v>30700</v>
      </c>
      <c r="I741" s="186">
        <v>58000</v>
      </c>
      <c r="J741" s="186">
        <v>195500</v>
      </c>
      <c r="K741" s="186">
        <v>40300</v>
      </c>
      <c r="L741" s="186">
        <v>456000</v>
      </c>
      <c r="M741" s="186">
        <v>33000</v>
      </c>
      <c r="N741" s="186">
        <v>23000</v>
      </c>
      <c r="O741" s="186">
        <v>62500</v>
      </c>
      <c r="P741" s="186">
        <v>183000</v>
      </c>
      <c r="Q741" s="186">
        <v>454000</v>
      </c>
      <c r="R741" s="186">
        <v>30000</v>
      </c>
      <c r="S741" s="186">
        <v>50700</v>
      </c>
      <c r="T741" s="186">
        <v>194000</v>
      </c>
      <c r="U741" s="186">
        <v>6430</v>
      </c>
      <c r="V741" s="186">
        <v>12800</v>
      </c>
      <c r="W741" s="186">
        <v>19450</v>
      </c>
      <c r="X741" s="186">
        <v>6930</v>
      </c>
      <c r="Y741" s="186">
        <v>57900</v>
      </c>
      <c r="Z741" s="186">
        <v>30000</v>
      </c>
      <c r="AA741" s="186"/>
      <c r="AB741" s="186">
        <v>17750</v>
      </c>
      <c r="AC741" s="186">
        <v>20350</v>
      </c>
      <c r="AD741" s="186">
        <v>57300</v>
      </c>
      <c r="AE741" s="186">
        <v>63800</v>
      </c>
      <c r="AF741" s="186">
        <v>31050</v>
      </c>
      <c r="AG741" s="186">
        <v>34900</v>
      </c>
      <c r="AH741" s="186">
        <v>36600</v>
      </c>
      <c r="AI741" s="186">
        <v>38000</v>
      </c>
      <c r="AJ741" s="186">
        <v>56500</v>
      </c>
      <c r="AK741" s="186">
        <v>34150</v>
      </c>
      <c r="AL741" s="186">
        <v>38000</v>
      </c>
      <c r="AM741" s="186">
        <v>82500</v>
      </c>
      <c r="AN741" s="186">
        <v>42000</v>
      </c>
      <c r="AO741" s="186">
        <v>21700</v>
      </c>
      <c r="AP741" s="186">
        <v>14450</v>
      </c>
      <c r="AQ741" s="186">
        <v>72500</v>
      </c>
      <c r="AR741" s="186">
        <v>71300</v>
      </c>
      <c r="AS741" s="186">
        <v>377500</v>
      </c>
      <c r="AT741" s="186">
        <v>94000</v>
      </c>
      <c r="AU741" s="186">
        <v>72600</v>
      </c>
      <c r="AV741" s="186">
        <v>213500</v>
      </c>
      <c r="AW741" s="186">
        <v>65000</v>
      </c>
      <c r="AX741" s="186">
        <v>6550</v>
      </c>
      <c r="AY741" s="189">
        <v>145.81</v>
      </c>
      <c r="AZ741" s="189">
        <v>7685.17</v>
      </c>
      <c r="BA741" s="268">
        <v>8739.52</v>
      </c>
    </row>
    <row r="742" spans="1:53" x14ac:dyDescent="0.25">
      <c r="A742" s="275">
        <v>39811</v>
      </c>
      <c r="B742" s="186"/>
      <c r="C742" s="186">
        <v>6530</v>
      </c>
      <c r="D742" s="186">
        <v>7650</v>
      </c>
      <c r="E742" s="186">
        <v>8770</v>
      </c>
      <c r="F742" s="186">
        <v>15350</v>
      </c>
      <c r="G742" s="186">
        <v>13350</v>
      </c>
      <c r="H742" s="186">
        <v>30450</v>
      </c>
      <c r="I742" s="186">
        <v>60900</v>
      </c>
      <c r="J742" s="186">
        <v>195500</v>
      </c>
      <c r="K742" s="186">
        <v>39500</v>
      </c>
      <c r="L742" s="186">
        <v>454000</v>
      </c>
      <c r="M742" s="186">
        <v>34100</v>
      </c>
      <c r="N742" s="186">
        <v>22900</v>
      </c>
      <c r="O742" s="186">
        <v>62700</v>
      </c>
      <c r="P742" s="186">
        <v>183500</v>
      </c>
      <c r="Q742" s="186">
        <v>472000</v>
      </c>
      <c r="R742" s="186">
        <v>29950</v>
      </c>
      <c r="S742" s="186">
        <v>51200</v>
      </c>
      <c r="T742" s="186">
        <v>196500</v>
      </c>
      <c r="U742" s="186">
        <v>6430</v>
      </c>
      <c r="V742" s="186">
        <v>12650</v>
      </c>
      <c r="W742" s="186">
        <v>19000</v>
      </c>
      <c r="X742" s="186">
        <v>6640</v>
      </c>
      <c r="Y742" s="186">
        <v>59000</v>
      </c>
      <c r="Z742" s="186">
        <v>29850</v>
      </c>
      <c r="AA742" s="186"/>
      <c r="AB742" s="186">
        <v>17850</v>
      </c>
      <c r="AC742" s="186">
        <v>18600</v>
      </c>
      <c r="AD742" s="186">
        <v>57400</v>
      </c>
      <c r="AE742" s="186">
        <v>63300</v>
      </c>
      <c r="AF742" s="186">
        <v>32400</v>
      </c>
      <c r="AG742" s="186">
        <v>35050</v>
      </c>
      <c r="AH742" s="186">
        <v>37100</v>
      </c>
      <c r="AI742" s="186">
        <v>39500</v>
      </c>
      <c r="AJ742" s="186">
        <v>57700</v>
      </c>
      <c r="AK742" s="186">
        <v>34500</v>
      </c>
      <c r="AL742" s="186">
        <v>37600</v>
      </c>
      <c r="AM742" s="186">
        <v>81000</v>
      </c>
      <c r="AN742" s="186">
        <v>42200</v>
      </c>
      <c r="AO742" s="186">
        <v>21000</v>
      </c>
      <c r="AP742" s="186">
        <v>14650</v>
      </c>
      <c r="AQ742" s="186">
        <v>74900</v>
      </c>
      <c r="AR742" s="186">
        <v>70700</v>
      </c>
      <c r="AS742" s="186">
        <v>377000</v>
      </c>
      <c r="AT742" s="186">
        <v>94000</v>
      </c>
      <c r="AU742" s="186">
        <v>70000</v>
      </c>
      <c r="AV742" s="186">
        <v>209500</v>
      </c>
      <c r="AW742" s="186">
        <v>61700</v>
      </c>
      <c r="AX742" s="186">
        <v>6360</v>
      </c>
      <c r="AY742" s="189">
        <v>145.72</v>
      </c>
      <c r="AZ742" s="189">
        <v>7797.78</v>
      </c>
      <c r="BA742" s="268">
        <v>8747.17</v>
      </c>
    </row>
    <row r="743" spans="1:53" x14ac:dyDescent="0.25">
      <c r="A743" s="275">
        <v>39812</v>
      </c>
      <c r="B743" s="186"/>
      <c r="C743" s="186">
        <v>6550</v>
      </c>
      <c r="D743" s="186">
        <v>7690</v>
      </c>
      <c r="E743" s="186">
        <v>8880</v>
      </c>
      <c r="F743" s="186">
        <v>15350</v>
      </c>
      <c r="G743" s="186">
        <v>12800</v>
      </c>
      <c r="H743" s="186">
        <v>30900</v>
      </c>
      <c r="I743" s="186">
        <v>62900</v>
      </c>
      <c r="J743" s="186">
        <v>210000</v>
      </c>
      <c r="K743" s="186">
        <v>39700</v>
      </c>
      <c r="L743" s="186">
        <v>451000</v>
      </c>
      <c r="M743" s="186">
        <v>33300</v>
      </c>
      <c r="N743" s="186">
        <v>22600</v>
      </c>
      <c r="O743" s="186">
        <v>62000</v>
      </c>
      <c r="P743" s="186">
        <v>188500</v>
      </c>
      <c r="Q743" s="186">
        <v>482000</v>
      </c>
      <c r="R743" s="186">
        <v>29700</v>
      </c>
      <c r="S743" s="186">
        <v>52600</v>
      </c>
      <c r="T743" s="186">
        <v>199500</v>
      </c>
      <c r="U743" s="186">
        <v>6350</v>
      </c>
      <c r="V743" s="186">
        <v>12550</v>
      </c>
      <c r="W743" s="186">
        <v>19500</v>
      </c>
      <c r="X743" s="186">
        <v>6700</v>
      </c>
      <c r="Y743" s="186">
        <v>57500</v>
      </c>
      <c r="Z743" s="186">
        <v>29600</v>
      </c>
      <c r="AA743" s="186"/>
      <c r="AB743" s="186">
        <v>18100</v>
      </c>
      <c r="AC743" s="186">
        <v>19250</v>
      </c>
      <c r="AD743" s="186">
        <v>57100</v>
      </c>
      <c r="AE743" s="186">
        <v>63100</v>
      </c>
      <c r="AF743" s="186">
        <v>32450</v>
      </c>
      <c r="AG743" s="186">
        <v>37100</v>
      </c>
      <c r="AH743" s="186">
        <v>37600</v>
      </c>
      <c r="AI743" s="186">
        <v>39500</v>
      </c>
      <c r="AJ743" s="186">
        <v>58000</v>
      </c>
      <c r="AK743" s="186">
        <v>33700</v>
      </c>
      <c r="AL743" s="186">
        <v>37500</v>
      </c>
      <c r="AM743" s="186">
        <v>79100</v>
      </c>
      <c r="AN743" s="186">
        <v>42700</v>
      </c>
      <c r="AO743" s="186">
        <v>21000</v>
      </c>
      <c r="AP743" s="186">
        <v>14600</v>
      </c>
      <c r="AQ743" s="186">
        <v>74800</v>
      </c>
      <c r="AR743" s="186">
        <v>71000</v>
      </c>
      <c r="AS743" s="186">
        <v>380000</v>
      </c>
      <c r="AT743" s="186">
        <v>94500</v>
      </c>
      <c r="AU743" s="186">
        <v>75300</v>
      </c>
      <c r="AV743" s="186">
        <v>209000</v>
      </c>
      <c r="AW743" s="186">
        <v>61500</v>
      </c>
      <c r="AX743" s="186">
        <v>6330</v>
      </c>
      <c r="AY743" s="189">
        <v>146.35</v>
      </c>
      <c r="AZ743" s="189">
        <v>7786.19</v>
      </c>
      <c r="BA743" s="268">
        <v>8859.56</v>
      </c>
    </row>
    <row r="744" spans="1:53" x14ac:dyDescent="0.25">
      <c r="A744" s="275">
        <v>39813</v>
      </c>
      <c r="B744" s="186"/>
      <c r="C744" s="186">
        <v>6550</v>
      </c>
      <c r="D744" s="186">
        <v>7690</v>
      </c>
      <c r="E744" s="186">
        <v>8880</v>
      </c>
      <c r="F744" s="186">
        <v>15350</v>
      </c>
      <c r="G744" s="186">
        <v>12800</v>
      </c>
      <c r="H744" s="186">
        <v>30900</v>
      </c>
      <c r="I744" s="186">
        <v>62900</v>
      </c>
      <c r="J744" s="186">
        <v>210000</v>
      </c>
      <c r="K744" s="186">
        <v>39700</v>
      </c>
      <c r="L744" s="186">
        <v>451000</v>
      </c>
      <c r="M744" s="186">
        <v>33300</v>
      </c>
      <c r="N744" s="186">
        <v>22600</v>
      </c>
      <c r="O744" s="186">
        <v>62000</v>
      </c>
      <c r="P744" s="186">
        <v>188500</v>
      </c>
      <c r="Q744" s="186">
        <v>482000</v>
      </c>
      <c r="R744" s="186">
        <v>29700</v>
      </c>
      <c r="S744" s="186">
        <v>52600</v>
      </c>
      <c r="T744" s="186">
        <v>199500</v>
      </c>
      <c r="U744" s="186">
        <v>6350</v>
      </c>
      <c r="V744" s="186">
        <v>12550</v>
      </c>
      <c r="W744" s="186">
        <v>19500</v>
      </c>
      <c r="X744" s="186">
        <v>6700</v>
      </c>
      <c r="Y744" s="186">
        <v>57500</v>
      </c>
      <c r="Z744" s="186">
        <v>29600</v>
      </c>
      <c r="AA744" s="186"/>
      <c r="AB744" s="186">
        <v>18100</v>
      </c>
      <c r="AC744" s="186">
        <v>19250</v>
      </c>
      <c r="AD744" s="186">
        <v>57100</v>
      </c>
      <c r="AE744" s="186">
        <v>63100</v>
      </c>
      <c r="AF744" s="186">
        <v>32450</v>
      </c>
      <c r="AG744" s="186">
        <v>37100</v>
      </c>
      <c r="AH744" s="186">
        <v>37600</v>
      </c>
      <c r="AI744" s="186">
        <v>39500</v>
      </c>
      <c r="AJ744" s="186">
        <v>58000</v>
      </c>
      <c r="AK744" s="186">
        <v>33700</v>
      </c>
      <c r="AL744" s="186">
        <v>37500</v>
      </c>
      <c r="AM744" s="186">
        <v>79100</v>
      </c>
      <c r="AN744" s="186">
        <v>42700</v>
      </c>
      <c r="AO744" s="186">
        <v>21000</v>
      </c>
      <c r="AP744" s="186">
        <v>14600</v>
      </c>
      <c r="AQ744" s="186">
        <v>74800</v>
      </c>
      <c r="AR744" s="186">
        <v>71000</v>
      </c>
      <c r="AS744" s="186">
        <v>380000</v>
      </c>
      <c r="AT744" s="186">
        <v>94500</v>
      </c>
      <c r="AU744" s="186">
        <v>75300</v>
      </c>
      <c r="AV744" s="186">
        <v>209000</v>
      </c>
      <c r="AW744" s="186">
        <v>61500</v>
      </c>
      <c r="AX744" s="186">
        <v>6330</v>
      </c>
      <c r="AY744" s="189">
        <v>146.35</v>
      </c>
      <c r="AZ744" s="189">
        <v>7891.8</v>
      </c>
      <c r="BA744" s="268">
        <v>8859.56</v>
      </c>
    </row>
    <row r="745" spans="1:53" x14ac:dyDescent="0.25">
      <c r="A745" s="275">
        <v>39814</v>
      </c>
      <c r="B745" s="186"/>
      <c r="C745" s="186">
        <v>6550</v>
      </c>
      <c r="D745" s="186">
        <v>7690</v>
      </c>
      <c r="E745" s="186">
        <v>8880</v>
      </c>
      <c r="F745" s="186">
        <v>15350</v>
      </c>
      <c r="G745" s="186">
        <v>12800</v>
      </c>
      <c r="H745" s="186">
        <v>30900</v>
      </c>
      <c r="I745" s="186">
        <v>62900</v>
      </c>
      <c r="J745" s="186">
        <v>210000</v>
      </c>
      <c r="K745" s="186">
        <v>39700</v>
      </c>
      <c r="L745" s="186">
        <v>451000</v>
      </c>
      <c r="M745" s="186">
        <v>33300</v>
      </c>
      <c r="N745" s="186">
        <v>22600</v>
      </c>
      <c r="O745" s="186">
        <v>62000</v>
      </c>
      <c r="P745" s="186">
        <v>188500</v>
      </c>
      <c r="Q745" s="186">
        <v>482000</v>
      </c>
      <c r="R745" s="186">
        <v>29700</v>
      </c>
      <c r="S745" s="186">
        <v>52600</v>
      </c>
      <c r="T745" s="186">
        <v>199500</v>
      </c>
      <c r="U745" s="186">
        <v>6350</v>
      </c>
      <c r="V745" s="186">
        <v>12550</v>
      </c>
      <c r="W745" s="186">
        <v>19500</v>
      </c>
      <c r="X745" s="186">
        <v>6700</v>
      </c>
      <c r="Y745" s="186">
        <v>57500</v>
      </c>
      <c r="Z745" s="186">
        <v>29600</v>
      </c>
      <c r="AA745" s="186"/>
      <c r="AB745" s="186">
        <v>18100</v>
      </c>
      <c r="AC745" s="186">
        <v>19250</v>
      </c>
      <c r="AD745" s="186">
        <v>57100</v>
      </c>
      <c r="AE745" s="186">
        <v>63100</v>
      </c>
      <c r="AF745" s="186">
        <v>32450</v>
      </c>
      <c r="AG745" s="186">
        <v>37100</v>
      </c>
      <c r="AH745" s="186">
        <v>37600</v>
      </c>
      <c r="AI745" s="186">
        <v>39500</v>
      </c>
      <c r="AJ745" s="186">
        <v>58000</v>
      </c>
      <c r="AK745" s="186">
        <v>33700</v>
      </c>
      <c r="AL745" s="186">
        <v>37500</v>
      </c>
      <c r="AM745" s="186">
        <v>79100</v>
      </c>
      <c r="AN745" s="186">
        <v>42700</v>
      </c>
      <c r="AO745" s="186">
        <v>21000</v>
      </c>
      <c r="AP745" s="186">
        <v>14600</v>
      </c>
      <c r="AQ745" s="186">
        <v>74800</v>
      </c>
      <c r="AR745" s="186">
        <v>71000</v>
      </c>
      <c r="AS745" s="186">
        <v>380000</v>
      </c>
      <c r="AT745" s="186">
        <v>94500</v>
      </c>
      <c r="AU745" s="186">
        <v>75300</v>
      </c>
      <c r="AV745" s="186">
        <v>209000</v>
      </c>
      <c r="AW745" s="186">
        <v>61500</v>
      </c>
      <c r="AX745" s="186">
        <v>6330</v>
      </c>
      <c r="AY745" s="189">
        <v>146.35</v>
      </c>
      <c r="AZ745" s="189">
        <v>7891.8</v>
      </c>
      <c r="BA745" s="268">
        <v>8859.56</v>
      </c>
    </row>
    <row r="746" spans="1:53" x14ac:dyDescent="0.25">
      <c r="A746" s="275">
        <v>39815</v>
      </c>
      <c r="B746" s="186"/>
      <c r="C746" s="186">
        <v>6970</v>
      </c>
      <c r="D746" s="186">
        <v>7740</v>
      </c>
      <c r="E746" s="186">
        <v>9330</v>
      </c>
      <c r="F746" s="186">
        <v>17650</v>
      </c>
      <c r="G746" s="186">
        <v>14650</v>
      </c>
      <c r="H746" s="186">
        <v>31100</v>
      </c>
      <c r="I746" s="186">
        <v>65400</v>
      </c>
      <c r="J746" s="186">
        <v>206000</v>
      </c>
      <c r="K746" s="186">
        <v>41700</v>
      </c>
      <c r="L746" s="186">
        <v>470000</v>
      </c>
      <c r="M746" s="186">
        <v>34550</v>
      </c>
      <c r="N746" s="186">
        <v>25950</v>
      </c>
      <c r="O746" s="186">
        <v>65400</v>
      </c>
      <c r="P746" s="186">
        <v>188500</v>
      </c>
      <c r="Q746" s="186">
        <v>470000</v>
      </c>
      <c r="R746" s="186">
        <v>29500</v>
      </c>
      <c r="S746" s="186">
        <v>55000</v>
      </c>
      <c r="T746" s="186">
        <v>214000</v>
      </c>
      <c r="U746" s="186">
        <v>6270</v>
      </c>
      <c r="V746" s="186">
        <v>14250</v>
      </c>
      <c r="W746" s="186">
        <v>19050</v>
      </c>
      <c r="X746" s="186">
        <v>7180</v>
      </c>
      <c r="Y746" s="186">
        <v>55000</v>
      </c>
      <c r="Z746" s="186">
        <v>30150</v>
      </c>
      <c r="AA746" s="186"/>
      <c r="AB746" s="186">
        <v>19450</v>
      </c>
      <c r="AC746" s="186">
        <v>22100</v>
      </c>
      <c r="AD746" s="186">
        <v>61800</v>
      </c>
      <c r="AE746" s="186">
        <v>70000</v>
      </c>
      <c r="AF746" s="186">
        <v>33800</v>
      </c>
      <c r="AG746" s="186">
        <v>36600</v>
      </c>
      <c r="AH746" s="186">
        <v>40000</v>
      </c>
      <c r="AI746" s="186">
        <v>41700</v>
      </c>
      <c r="AJ746" s="186">
        <v>62900</v>
      </c>
      <c r="AK746" s="186">
        <v>33900</v>
      </c>
      <c r="AL746" s="186">
        <v>39500</v>
      </c>
      <c r="AM746" s="186">
        <v>81000</v>
      </c>
      <c r="AN746" s="186">
        <v>45300</v>
      </c>
      <c r="AO746" s="186">
        <v>23400</v>
      </c>
      <c r="AP746" s="186">
        <v>15850</v>
      </c>
      <c r="AQ746" s="186">
        <v>77500</v>
      </c>
      <c r="AR746" s="186">
        <v>75100</v>
      </c>
      <c r="AS746" s="186">
        <v>393000</v>
      </c>
      <c r="AT746" s="186">
        <v>102000</v>
      </c>
      <c r="AU746" s="186">
        <v>81000</v>
      </c>
      <c r="AV746" s="186">
        <v>210000</v>
      </c>
      <c r="AW746" s="186">
        <v>62600</v>
      </c>
      <c r="AX746" s="186">
        <v>6150</v>
      </c>
      <c r="AY746" s="189">
        <v>151.15</v>
      </c>
      <c r="AZ746" s="189">
        <v>8314.11</v>
      </c>
      <c r="BA746" s="268">
        <v>8859.56</v>
      </c>
    </row>
    <row r="747" spans="1:53" x14ac:dyDescent="0.25">
      <c r="A747" s="275">
        <v>39816</v>
      </c>
      <c r="B747" s="186"/>
      <c r="C747" s="186">
        <v>6970</v>
      </c>
      <c r="D747" s="186">
        <v>7740</v>
      </c>
      <c r="E747" s="186">
        <v>9330</v>
      </c>
      <c r="F747" s="186">
        <v>17650</v>
      </c>
      <c r="G747" s="186">
        <v>14650</v>
      </c>
      <c r="H747" s="186">
        <v>31100</v>
      </c>
      <c r="I747" s="186">
        <v>65400</v>
      </c>
      <c r="J747" s="186">
        <v>206000</v>
      </c>
      <c r="K747" s="186">
        <v>41700</v>
      </c>
      <c r="L747" s="186">
        <v>470000</v>
      </c>
      <c r="M747" s="186">
        <v>34550</v>
      </c>
      <c r="N747" s="186">
        <v>25950</v>
      </c>
      <c r="O747" s="186">
        <v>65400</v>
      </c>
      <c r="P747" s="186">
        <v>188500</v>
      </c>
      <c r="Q747" s="186">
        <v>470000</v>
      </c>
      <c r="R747" s="186">
        <v>29500</v>
      </c>
      <c r="S747" s="186">
        <v>55000</v>
      </c>
      <c r="T747" s="186">
        <v>214000</v>
      </c>
      <c r="U747" s="186">
        <v>6270</v>
      </c>
      <c r="V747" s="186">
        <v>14250</v>
      </c>
      <c r="W747" s="186">
        <v>19050</v>
      </c>
      <c r="X747" s="186">
        <v>7180</v>
      </c>
      <c r="Y747" s="186">
        <v>55000</v>
      </c>
      <c r="Z747" s="186">
        <v>30150</v>
      </c>
      <c r="AA747" s="186"/>
      <c r="AB747" s="186">
        <v>19450</v>
      </c>
      <c r="AC747" s="186">
        <v>22100</v>
      </c>
      <c r="AD747" s="186">
        <v>61800</v>
      </c>
      <c r="AE747" s="186">
        <v>70000</v>
      </c>
      <c r="AF747" s="186">
        <v>33800</v>
      </c>
      <c r="AG747" s="186">
        <v>36600</v>
      </c>
      <c r="AH747" s="186">
        <v>40000</v>
      </c>
      <c r="AI747" s="186">
        <v>41700</v>
      </c>
      <c r="AJ747" s="186">
        <v>62900</v>
      </c>
      <c r="AK747" s="186">
        <v>33900</v>
      </c>
      <c r="AL747" s="186">
        <v>39500</v>
      </c>
      <c r="AM747" s="186">
        <v>81000</v>
      </c>
      <c r="AN747" s="186">
        <v>45300</v>
      </c>
      <c r="AO747" s="186">
        <v>23400</v>
      </c>
      <c r="AP747" s="186">
        <v>15850</v>
      </c>
      <c r="AQ747" s="186">
        <v>77500</v>
      </c>
      <c r="AR747" s="186">
        <v>75100</v>
      </c>
      <c r="AS747" s="186">
        <v>393000</v>
      </c>
      <c r="AT747" s="186">
        <v>102000</v>
      </c>
      <c r="AU747" s="186">
        <v>81000</v>
      </c>
      <c r="AV747" s="186">
        <v>210000</v>
      </c>
      <c r="AW747" s="186">
        <v>62600</v>
      </c>
      <c r="AX747" s="186">
        <v>6150</v>
      </c>
      <c r="AY747" s="189">
        <v>151.15</v>
      </c>
      <c r="AZ747" s="189">
        <v>8314.11</v>
      </c>
      <c r="BA747" s="268">
        <v>8859.56</v>
      </c>
    </row>
    <row r="748" spans="1:53" x14ac:dyDescent="0.25">
      <c r="A748" s="275">
        <v>39817</v>
      </c>
      <c r="B748" s="186"/>
      <c r="C748" s="186">
        <v>6970</v>
      </c>
      <c r="D748" s="186">
        <v>7740</v>
      </c>
      <c r="E748" s="186">
        <v>9330</v>
      </c>
      <c r="F748" s="186">
        <v>17650</v>
      </c>
      <c r="G748" s="186">
        <v>14650</v>
      </c>
      <c r="H748" s="186">
        <v>31100</v>
      </c>
      <c r="I748" s="186">
        <v>65400</v>
      </c>
      <c r="J748" s="186">
        <v>206000</v>
      </c>
      <c r="K748" s="186">
        <v>41700</v>
      </c>
      <c r="L748" s="186">
        <v>470000</v>
      </c>
      <c r="M748" s="186">
        <v>34550</v>
      </c>
      <c r="N748" s="186">
        <v>25950</v>
      </c>
      <c r="O748" s="186">
        <v>65400</v>
      </c>
      <c r="P748" s="186">
        <v>188500</v>
      </c>
      <c r="Q748" s="186">
        <v>470000</v>
      </c>
      <c r="R748" s="186">
        <v>29500</v>
      </c>
      <c r="S748" s="186">
        <v>55000</v>
      </c>
      <c r="T748" s="186">
        <v>214000</v>
      </c>
      <c r="U748" s="186">
        <v>6270</v>
      </c>
      <c r="V748" s="186">
        <v>14250</v>
      </c>
      <c r="W748" s="186">
        <v>19050</v>
      </c>
      <c r="X748" s="186">
        <v>7180</v>
      </c>
      <c r="Y748" s="186">
        <v>55000</v>
      </c>
      <c r="Z748" s="186">
        <v>30150</v>
      </c>
      <c r="AA748" s="186"/>
      <c r="AB748" s="186">
        <v>19450</v>
      </c>
      <c r="AC748" s="186">
        <v>22100</v>
      </c>
      <c r="AD748" s="186">
        <v>61800</v>
      </c>
      <c r="AE748" s="186">
        <v>70000</v>
      </c>
      <c r="AF748" s="186">
        <v>33800</v>
      </c>
      <c r="AG748" s="186">
        <v>36600</v>
      </c>
      <c r="AH748" s="186">
        <v>40000</v>
      </c>
      <c r="AI748" s="186">
        <v>41700</v>
      </c>
      <c r="AJ748" s="186">
        <v>62900</v>
      </c>
      <c r="AK748" s="186">
        <v>33900</v>
      </c>
      <c r="AL748" s="186">
        <v>39500</v>
      </c>
      <c r="AM748" s="186">
        <v>81000</v>
      </c>
      <c r="AN748" s="186">
        <v>45300</v>
      </c>
      <c r="AO748" s="186">
        <v>23400</v>
      </c>
      <c r="AP748" s="186">
        <v>15850</v>
      </c>
      <c r="AQ748" s="186">
        <v>77500</v>
      </c>
      <c r="AR748" s="186">
        <v>75100</v>
      </c>
      <c r="AS748" s="186">
        <v>393000</v>
      </c>
      <c r="AT748" s="186">
        <v>102000</v>
      </c>
      <c r="AU748" s="186">
        <v>81000</v>
      </c>
      <c r="AV748" s="186">
        <v>210000</v>
      </c>
      <c r="AW748" s="186">
        <v>62600</v>
      </c>
      <c r="AX748" s="186">
        <v>6150</v>
      </c>
      <c r="AY748" s="189">
        <v>151.15</v>
      </c>
      <c r="AZ748" s="189">
        <v>8314.11</v>
      </c>
      <c r="BA748" s="268">
        <v>8859.56</v>
      </c>
    </row>
    <row r="749" spans="1:53" x14ac:dyDescent="0.25">
      <c r="A749" s="275">
        <v>39818</v>
      </c>
      <c r="B749" s="186"/>
      <c r="C749" s="186">
        <v>7280</v>
      </c>
      <c r="D749" s="186">
        <v>8500</v>
      </c>
      <c r="E749" s="186">
        <v>9500</v>
      </c>
      <c r="F749" s="186">
        <v>18150</v>
      </c>
      <c r="G749" s="186">
        <v>15250</v>
      </c>
      <c r="H749" s="186">
        <v>30550</v>
      </c>
      <c r="I749" s="186">
        <v>67100</v>
      </c>
      <c r="J749" s="186">
        <v>203000</v>
      </c>
      <c r="K749" s="186">
        <v>42100</v>
      </c>
      <c r="L749" s="186">
        <v>476000</v>
      </c>
      <c r="M749" s="186">
        <v>34650</v>
      </c>
      <c r="N749" s="186">
        <v>25950</v>
      </c>
      <c r="O749" s="186">
        <v>65200</v>
      </c>
      <c r="P749" s="186">
        <v>186000</v>
      </c>
      <c r="Q749" s="186">
        <v>468500</v>
      </c>
      <c r="R749" s="186">
        <v>32200</v>
      </c>
      <c r="S749" s="186">
        <v>53800</v>
      </c>
      <c r="T749" s="186">
        <v>215500</v>
      </c>
      <c r="U749" s="186">
        <v>7210</v>
      </c>
      <c r="V749" s="186">
        <v>14900</v>
      </c>
      <c r="W749" s="186">
        <v>21000</v>
      </c>
      <c r="X749" s="186">
        <v>7220</v>
      </c>
      <c r="Y749" s="186">
        <v>53900</v>
      </c>
      <c r="Z749" s="186">
        <v>31000</v>
      </c>
      <c r="AA749" s="186"/>
      <c r="AB749" s="186">
        <v>20500</v>
      </c>
      <c r="AC749" s="186">
        <v>22500</v>
      </c>
      <c r="AD749" s="186">
        <v>62000</v>
      </c>
      <c r="AE749" s="186">
        <v>68600</v>
      </c>
      <c r="AF749" s="186">
        <v>35700</v>
      </c>
      <c r="AG749" s="186">
        <v>34200</v>
      </c>
      <c r="AH749" s="186">
        <v>40850</v>
      </c>
      <c r="AI749" s="186">
        <v>45000</v>
      </c>
      <c r="AJ749" s="186">
        <v>66300</v>
      </c>
      <c r="AK749" s="186">
        <v>38800</v>
      </c>
      <c r="AL749" s="186">
        <v>40900</v>
      </c>
      <c r="AM749" s="186">
        <v>78400</v>
      </c>
      <c r="AN749" s="186">
        <v>45950</v>
      </c>
      <c r="AO749" s="186">
        <v>24400</v>
      </c>
      <c r="AP749" s="186">
        <v>17000</v>
      </c>
      <c r="AQ749" s="186">
        <v>78400</v>
      </c>
      <c r="AR749" s="186">
        <v>78400</v>
      </c>
      <c r="AS749" s="186">
        <v>399500</v>
      </c>
      <c r="AT749" s="186">
        <v>104500</v>
      </c>
      <c r="AU749" s="186">
        <v>82800</v>
      </c>
      <c r="AV749" s="186">
        <v>204000</v>
      </c>
      <c r="AW749" s="186">
        <v>62300</v>
      </c>
      <c r="AX749" s="186">
        <v>7000</v>
      </c>
      <c r="AY749" s="189">
        <v>153.83000000000001</v>
      </c>
      <c r="AZ749" s="189">
        <v>8676.75</v>
      </c>
      <c r="BA749" s="268">
        <v>9043.1200000000008</v>
      </c>
    </row>
    <row r="750" spans="1:53" x14ac:dyDescent="0.25">
      <c r="A750" s="275">
        <v>39819</v>
      </c>
      <c r="B750" s="186"/>
      <c r="C750" s="186">
        <v>7380</v>
      </c>
      <c r="D750" s="186">
        <v>8540</v>
      </c>
      <c r="E750" s="186">
        <v>9600</v>
      </c>
      <c r="F750" s="186">
        <v>20100</v>
      </c>
      <c r="G750" s="186">
        <v>16150</v>
      </c>
      <c r="H750" s="186">
        <v>30750</v>
      </c>
      <c r="I750" s="186">
        <v>68100</v>
      </c>
      <c r="J750" s="186">
        <v>200500</v>
      </c>
      <c r="K750" s="186">
        <v>42600</v>
      </c>
      <c r="L750" s="186">
        <v>498000</v>
      </c>
      <c r="M750" s="186">
        <v>36400</v>
      </c>
      <c r="N750" s="186">
        <v>27150</v>
      </c>
      <c r="O750" s="186">
        <v>65800</v>
      </c>
      <c r="P750" s="186">
        <v>182500</v>
      </c>
      <c r="Q750" s="186">
        <v>468000</v>
      </c>
      <c r="R750" s="186">
        <v>32400</v>
      </c>
      <c r="S750" s="186">
        <v>54000</v>
      </c>
      <c r="T750" s="186">
        <v>220000</v>
      </c>
      <c r="U750" s="186">
        <v>7600</v>
      </c>
      <c r="V750" s="186">
        <v>15500</v>
      </c>
      <c r="W750" s="186">
        <v>20750</v>
      </c>
      <c r="X750" s="186">
        <v>7390</v>
      </c>
      <c r="Y750" s="186">
        <v>53000</v>
      </c>
      <c r="Z750" s="186">
        <v>32000</v>
      </c>
      <c r="AA750" s="186"/>
      <c r="AB750" s="186">
        <v>21250</v>
      </c>
      <c r="AC750" s="186">
        <v>23850</v>
      </c>
      <c r="AD750" s="186">
        <v>61300</v>
      </c>
      <c r="AE750" s="186">
        <v>68000</v>
      </c>
      <c r="AF750" s="186">
        <v>35850</v>
      </c>
      <c r="AG750" s="186">
        <v>35000</v>
      </c>
      <c r="AH750" s="186">
        <v>41300</v>
      </c>
      <c r="AI750" s="186">
        <v>46000</v>
      </c>
      <c r="AJ750" s="186">
        <v>64000</v>
      </c>
      <c r="AK750" s="186">
        <v>40000</v>
      </c>
      <c r="AL750" s="186">
        <v>41100</v>
      </c>
      <c r="AM750" s="186">
        <v>78400</v>
      </c>
      <c r="AN750" s="186">
        <v>47600</v>
      </c>
      <c r="AO750" s="186">
        <v>25250</v>
      </c>
      <c r="AP750" s="186">
        <v>16400</v>
      </c>
      <c r="AQ750" s="186">
        <v>81400</v>
      </c>
      <c r="AR750" s="186">
        <v>79200</v>
      </c>
      <c r="AS750" s="186">
        <v>406000</v>
      </c>
      <c r="AT750" s="186">
        <v>107500</v>
      </c>
      <c r="AU750" s="186">
        <v>83400</v>
      </c>
      <c r="AV750" s="186">
        <v>205000</v>
      </c>
      <c r="AW750" s="186">
        <v>62500</v>
      </c>
      <c r="AX750" s="186">
        <v>6890</v>
      </c>
      <c r="AY750" s="189">
        <v>156.79</v>
      </c>
      <c r="AZ750" s="189">
        <v>8644.51</v>
      </c>
      <c r="BA750" s="268">
        <v>9080.84</v>
      </c>
    </row>
    <row r="751" spans="1:53" x14ac:dyDescent="0.25">
      <c r="A751" s="275">
        <v>39820</v>
      </c>
      <c r="B751" s="186"/>
      <c r="C751" s="186">
        <v>7780</v>
      </c>
      <c r="D751" s="186">
        <v>8900</v>
      </c>
      <c r="E751" s="186">
        <v>11000</v>
      </c>
      <c r="F751" s="186">
        <v>21650</v>
      </c>
      <c r="G751" s="186">
        <v>16500</v>
      </c>
      <c r="H751" s="186">
        <v>30750</v>
      </c>
      <c r="I751" s="186">
        <v>69200</v>
      </c>
      <c r="J751" s="186">
        <v>195000</v>
      </c>
      <c r="K751" s="186">
        <v>45400</v>
      </c>
      <c r="L751" s="186">
        <v>524000</v>
      </c>
      <c r="M751" s="186">
        <v>36850</v>
      </c>
      <c r="N751" s="186">
        <v>27150</v>
      </c>
      <c r="O751" s="186">
        <v>67500</v>
      </c>
      <c r="P751" s="186">
        <v>182000</v>
      </c>
      <c r="Q751" s="186">
        <v>460000</v>
      </c>
      <c r="R751" s="186">
        <v>32950</v>
      </c>
      <c r="S751" s="186">
        <v>55700</v>
      </c>
      <c r="T751" s="186">
        <v>232500</v>
      </c>
      <c r="U751" s="186">
        <v>8740</v>
      </c>
      <c r="V751" s="186">
        <v>16300</v>
      </c>
      <c r="W751" s="186">
        <v>22450</v>
      </c>
      <c r="X751" s="186">
        <v>7480</v>
      </c>
      <c r="Y751" s="186">
        <v>52300</v>
      </c>
      <c r="Z751" s="186">
        <v>32500</v>
      </c>
      <c r="AA751" s="186"/>
      <c r="AB751" s="186">
        <v>22500</v>
      </c>
      <c r="AC751" s="186">
        <v>24500</v>
      </c>
      <c r="AD751" s="186">
        <v>62700</v>
      </c>
      <c r="AE751" s="186">
        <v>70000</v>
      </c>
      <c r="AF751" s="186">
        <v>37850</v>
      </c>
      <c r="AG751" s="186">
        <v>35300</v>
      </c>
      <c r="AH751" s="186">
        <v>42650</v>
      </c>
      <c r="AI751" s="186">
        <v>49900</v>
      </c>
      <c r="AJ751" s="186">
        <v>64900</v>
      </c>
      <c r="AK751" s="186">
        <v>40100</v>
      </c>
      <c r="AL751" s="186">
        <v>39600</v>
      </c>
      <c r="AM751" s="186">
        <v>77800</v>
      </c>
      <c r="AN751" s="186">
        <v>48700</v>
      </c>
      <c r="AO751" s="186">
        <v>25600</v>
      </c>
      <c r="AP751" s="186">
        <v>16800</v>
      </c>
      <c r="AQ751" s="186">
        <v>84100</v>
      </c>
      <c r="AR751" s="186">
        <v>81000</v>
      </c>
      <c r="AS751" s="186">
        <v>430000</v>
      </c>
      <c r="AT751" s="186">
        <v>111500</v>
      </c>
      <c r="AU751" s="186">
        <v>84200</v>
      </c>
      <c r="AV751" s="186">
        <v>204500</v>
      </c>
      <c r="AW751" s="186">
        <v>63100</v>
      </c>
      <c r="AX751" s="186">
        <v>7140</v>
      </c>
      <c r="AY751" s="189">
        <v>161.36000000000001</v>
      </c>
      <c r="AZ751" s="189">
        <v>8244.68</v>
      </c>
      <c r="BA751" s="268">
        <v>9239.24</v>
      </c>
    </row>
    <row r="752" spans="1:53" x14ac:dyDescent="0.25">
      <c r="A752" s="275">
        <v>39821</v>
      </c>
      <c r="B752" s="186"/>
      <c r="C752" s="186">
        <v>7600</v>
      </c>
      <c r="D752" s="186">
        <v>8900</v>
      </c>
      <c r="E752" s="186">
        <v>11750</v>
      </c>
      <c r="F752" s="186">
        <v>21450</v>
      </c>
      <c r="G752" s="186">
        <v>16800</v>
      </c>
      <c r="H752" s="186">
        <v>31950</v>
      </c>
      <c r="I752" s="186">
        <v>67200</v>
      </c>
      <c r="J752" s="186">
        <v>191000</v>
      </c>
      <c r="K752" s="186">
        <v>45150</v>
      </c>
      <c r="L752" s="186">
        <v>508000</v>
      </c>
      <c r="M752" s="186">
        <v>37500</v>
      </c>
      <c r="N752" s="186">
        <v>27300</v>
      </c>
      <c r="O752" s="186">
        <v>65800</v>
      </c>
      <c r="P752" s="186">
        <v>177500</v>
      </c>
      <c r="Q752" s="186">
        <v>449000</v>
      </c>
      <c r="R752" s="186">
        <v>31800</v>
      </c>
      <c r="S752" s="186">
        <v>55700</v>
      </c>
      <c r="T752" s="186">
        <v>225000</v>
      </c>
      <c r="U752" s="186">
        <v>8770</v>
      </c>
      <c r="V752" s="186">
        <v>16350</v>
      </c>
      <c r="W752" s="186">
        <v>22600</v>
      </c>
      <c r="X752" s="186">
        <v>7930</v>
      </c>
      <c r="Y752" s="186">
        <v>53200</v>
      </c>
      <c r="Z752" s="186">
        <v>31350</v>
      </c>
      <c r="AA752" s="186"/>
      <c r="AB752" s="186">
        <v>22400</v>
      </c>
      <c r="AC752" s="186">
        <v>25100</v>
      </c>
      <c r="AD752" s="186">
        <v>62300</v>
      </c>
      <c r="AE752" s="186">
        <v>65300</v>
      </c>
      <c r="AF752" s="186">
        <v>36250</v>
      </c>
      <c r="AG752" s="186">
        <v>34700</v>
      </c>
      <c r="AH752" s="186">
        <v>42000</v>
      </c>
      <c r="AI752" s="186">
        <v>47900</v>
      </c>
      <c r="AJ752" s="186">
        <v>64200</v>
      </c>
      <c r="AK752" s="186">
        <v>38200</v>
      </c>
      <c r="AL752" s="186">
        <v>38750</v>
      </c>
      <c r="AM752" s="186">
        <v>78500</v>
      </c>
      <c r="AN752" s="186">
        <v>47250</v>
      </c>
      <c r="AO752" s="186">
        <v>24500</v>
      </c>
      <c r="AP752" s="186">
        <v>16300</v>
      </c>
      <c r="AQ752" s="186">
        <v>82500</v>
      </c>
      <c r="AR752" s="186">
        <v>77900</v>
      </c>
      <c r="AS752" s="186">
        <v>412000</v>
      </c>
      <c r="AT752" s="186">
        <v>106000</v>
      </c>
      <c r="AU752" s="186">
        <v>79500</v>
      </c>
      <c r="AV752" s="186">
        <v>205000</v>
      </c>
      <c r="AW752" s="186">
        <v>61500</v>
      </c>
      <c r="AX752" s="186">
        <v>7400</v>
      </c>
      <c r="AY752" s="189">
        <v>157.76</v>
      </c>
      <c r="AZ752" s="189">
        <v>7760.02</v>
      </c>
      <c r="BA752" s="268">
        <v>8876.42</v>
      </c>
    </row>
    <row r="753" spans="1:53" x14ac:dyDescent="0.25">
      <c r="A753" s="275">
        <v>39822</v>
      </c>
      <c r="B753" s="186"/>
      <c r="C753" s="186">
        <v>7580</v>
      </c>
      <c r="D753" s="186">
        <v>8300</v>
      </c>
      <c r="E753" s="186">
        <v>10900</v>
      </c>
      <c r="F753" s="186">
        <v>20700</v>
      </c>
      <c r="G753" s="186">
        <v>16000</v>
      </c>
      <c r="H753" s="186">
        <v>32000</v>
      </c>
      <c r="I753" s="186">
        <v>65800</v>
      </c>
      <c r="J753" s="186">
        <v>189500</v>
      </c>
      <c r="K753" s="186">
        <v>43300</v>
      </c>
      <c r="L753" s="186">
        <v>493000</v>
      </c>
      <c r="M753" s="186">
        <v>36900</v>
      </c>
      <c r="N753" s="186">
        <v>27150</v>
      </c>
      <c r="O753" s="186">
        <v>64300</v>
      </c>
      <c r="P753" s="186">
        <v>171500</v>
      </c>
      <c r="Q753" s="186">
        <v>444000</v>
      </c>
      <c r="R753" s="186">
        <v>30400</v>
      </c>
      <c r="S753" s="186">
        <v>57700</v>
      </c>
      <c r="T753" s="186">
        <v>219500</v>
      </c>
      <c r="U753" s="186">
        <v>7700</v>
      </c>
      <c r="V753" s="186">
        <v>15500</v>
      </c>
      <c r="W753" s="186">
        <v>21450</v>
      </c>
      <c r="X753" s="186">
        <v>7340</v>
      </c>
      <c r="Y753" s="186">
        <v>53000</v>
      </c>
      <c r="Z753" s="186">
        <v>30000</v>
      </c>
      <c r="AA753" s="186"/>
      <c r="AB753" s="186">
        <v>22100</v>
      </c>
      <c r="AC753" s="186">
        <v>24000</v>
      </c>
      <c r="AD753" s="186">
        <v>60600</v>
      </c>
      <c r="AE753" s="186">
        <v>66000</v>
      </c>
      <c r="AF753" s="186">
        <v>34000</v>
      </c>
      <c r="AG753" s="186">
        <v>34700</v>
      </c>
      <c r="AH753" s="186">
        <v>40700</v>
      </c>
      <c r="AI753" s="186">
        <v>46700</v>
      </c>
      <c r="AJ753" s="186">
        <v>63500</v>
      </c>
      <c r="AK753" s="186">
        <v>37000</v>
      </c>
      <c r="AL753" s="186">
        <v>38750</v>
      </c>
      <c r="AM753" s="186">
        <v>80700</v>
      </c>
      <c r="AN753" s="186">
        <v>46300</v>
      </c>
      <c r="AO753" s="186">
        <v>23750</v>
      </c>
      <c r="AP753" s="186">
        <v>17150</v>
      </c>
      <c r="AQ753" s="186">
        <v>80000</v>
      </c>
      <c r="AR753" s="186">
        <v>77700</v>
      </c>
      <c r="AS753" s="186">
        <v>395000</v>
      </c>
      <c r="AT753" s="186">
        <v>102500</v>
      </c>
      <c r="AU753" s="186">
        <v>78000</v>
      </c>
      <c r="AV753" s="186">
        <v>206000</v>
      </c>
      <c r="AW753" s="186">
        <v>60400</v>
      </c>
      <c r="AX753" s="186">
        <v>7050</v>
      </c>
      <c r="AY753" s="189">
        <v>154.16999999999999</v>
      </c>
      <c r="AZ753" s="189">
        <v>7723.81</v>
      </c>
      <c r="BA753" s="268">
        <v>8836.7999999999993</v>
      </c>
    </row>
    <row r="754" spans="1:53" x14ac:dyDescent="0.25">
      <c r="A754" s="275">
        <v>39823</v>
      </c>
      <c r="B754" s="186"/>
      <c r="C754" s="186">
        <v>7580</v>
      </c>
      <c r="D754" s="186">
        <v>8300</v>
      </c>
      <c r="E754" s="186">
        <v>10900</v>
      </c>
      <c r="F754" s="186">
        <v>20700</v>
      </c>
      <c r="G754" s="186">
        <v>16000</v>
      </c>
      <c r="H754" s="186">
        <v>32000</v>
      </c>
      <c r="I754" s="186">
        <v>65800</v>
      </c>
      <c r="J754" s="186">
        <v>189500</v>
      </c>
      <c r="K754" s="186">
        <v>43300</v>
      </c>
      <c r="L754" s="186">
        <v>493000</v>
      </c>
      <c r="M754" s="186">
        <v>36900</v>
      </c>
      <c r="N754" s="186">
        <v>27150</v>
      </c>
      <c r="O754" s="186">
        <v>64300</v>
      </c>
      <c r="P754" s="186">
        <v>171500</v>
      </c>
      <c r="Q754" s="186">
        <v>444000</v>
      </c>
      <c r="R754" s="186">
        <v>30400</v>
      </c>
      <c r="S754" s="186">
        <v>57700</v>
      </c>
      <c r="T754" s="186">
        <v>219500</v>
      </c>
      <c r="U754" s="186">
        <v>7700</v>
      </c>
      <c r="V754" s="186">
        <v>15500</v>
      </c>
      <c r="W754" s="186">
        <v>21450</v>
      </c>
      <c r="X754" s="186">
        <v>7340</v>
      </c>
      <c r="Y754" s="186">
        <v>53000</v>
      </c>
      <c r="Z754" s="186">
        <v>30000</v>
      </c>
      <c r="AA754" s="186"/>
      <c r="AB754" s="186">
        <v>22100</v>
      </c>
      <c r="AC754" s="186">
        <v>24000</v>
      </c>
      <c r="AD754" s="186">
        <v>60600</v>
      </c>
      <c r="AE754" s="186">
        <v>66000</v>
      </c>
      <c r="AF754" s="186">
        <v>34000</v>
      </c>
      <c r="AG754" s="186">
        <v>34700</v>
      </c>
      <c r="AH754" s="186">
        <v>40700</v>
      </c>
      <c r="AI754" s="186">
        <v>46700</v>
      </c>
      <c r="AJ754" s="186">
        <v>63500</v>
      </c>
      <c r="AK754" s="186">
        <v>37000</v>
      </c>
      <c r="AL754" s="186">
        <v>38750</v>
      </c>
      <c r="AM754" s="186">
        <v>80700</v>
      </c>
      <c r="AN754" s="186">
        <v>46300</v>
      </c>
      <c r="AO754" s="186">
        <v>23750</v>
      </c>
      <c r="AP754" s="186">
        <v>17150</v>
      </c>
      <c r="AQ754" s="186">
        <v>80000</v>
      </c>
      <c r="AR754" s="186">
        <v>77700</v>
      </c>
      <c r="AS754" s="186">
        <v>395000</v>
      </c>
      <c r="AT754" s="186">
        <v>102500</v>
      </c>
      <c r="AU754" s="186">
        <v>78000</v>
      </c>
      <c r="AV754" s="186">
        <v>206000</v>
      </c>
      <c r="AW754" s="186">
        <v>60400</v>
      </c>
      <c r="AX754" s="186">
        <v>7050</v>
      </c>
      <c r="AY754" s="189">
        <v>154.16999999999999</v>
      </c>
      <c r="AZ754" s="189">
        <v>7723.81</v>
      </c>
      <c r="BA754" s="268">
        <v>8836.7999999999993</v>
      </c>
    </row>
    <row r="755" spans="1:53" x14ac:dyDescent="0.25">
      <c r="A755" s="275">
        <v>39824</v>
      </c>
      <c r="B755" s="186"/>
      <c r="C755" s="186">
        <v>7580</v>
      </c>
      <c r="D755" s="186">
        <v>8300</v>
      </c>
      <c r="E755" s="186">
        <v>10900</v>
      </c>
      <c r="F755" s="186">
        <v>20700</v>
      </c>
      <c r="G755" s="186">
        <v>16000</v>
      </c>
      <c r="H755" s="186">
        <v>32000</v>
      </c>
      <c r="I755" s="186">
        <v>65800</v>
      </c>
      <c r="J755" s="186">
        <v>189500</v>
      </c>
      <c r="K755" s="186">
        <v>43300</v>
      </c>
      <c r="L755" s="186">
        <v>493000</v>
      </c>
      <c r="M755" s="186">
        <v>36900</v>
      </c>
      <c r="N755" s="186">
        <v>27150</v>
      </c>
      <c r="O755" s="186">
        <v>64300</v>
      </c>
      <c r="P755" s="186">
        <v>171500</v>
      </c>
      <c r="Q755" s="186">
        <v>444000</v>
      </c>
      <c r="R755" s="186">
        <v>30400</v>
      </c>
      <c r="S755" s="186">
        <v>57700</v>
      </c>
      <c r="T755" s="186">
        <v>219500</v>
      </c>
      <c r="U755" s="186">
        <v>7700</v>
      </c>
      <c r="V755" s="186">
        <v>15500</v>
      </c>
      <c r="W755" s="186">
        <v>21450</v>
      </c>
      <c r="X755" s="186">
        <v>7340</v>
      </c>
      <c r="Y755" s="186">
        <v>53000</v>
      </c>
      <c r="Z755" s="186">
        <v>30000</v>
      </c>
      <c r="AA755" s="186"/>
      <c r="AB755" s="186">
        <v>22100</v>
      </c>
      <c r="AC755" s="186">
        <v>24000</v>
      </c>
      <c r="AD755" s="186">
        <v>60600</v>
      </c>
      <c r="AE755" s="186">
        <v>66000</v>
      </c>
      <c r="AF755" s="186">
        <v>34000</v>
      </c>
      <c r="AG755" s="186">
        <v>34700</v>
      </c>
      <c r="AH755" s="186">
        <v>40700</v>
      </c>
      <c r="AI755" s="186">
        <v>46700</v>
      </c>
      <c r="AJ755" s="186">
        <v>63500</v>
      </c>
      <c r="AK755" s="186">
        <v>37000</v>
      </c>
      <c r="AL755" s="186">
        <v>38750</v>
      </c>
      <c r="AM755" s="186">
        <v>80700</v>
      </c>
      <c r="AN755" s="186">
        <v>46300</v>
      </c>
      <c r="AO755" s="186">
        <v>23750</v>
      </c>
      <c r="AP755" s="186">
        <v>17150</v>
      </c>
      <c r="AQ755" s="186">
        <v>80000</v>
      </c>
      <c r="AR755" s="186">
        <v>77700</v>
      </c>
      <c r="AS755" s="186">
        <v>395000</v>
      </c>
      <c r="AT755" s="186">
        <v>102500</v>
      </c>
      <c r="AU755" s="186">
        <v>78000</v>
      </c>
      <c r="AV755" s="186">
        <v>206000</v>
      </c>
      <c r="AW755" s="186">
        <v>60400</v>
      </c>
      <c r="AX755" s="186">
        <v>7050</v>
      </c>
      <c r="AY755" s="189">
        <v>154.16999999999999</v>
      </c>
      <c r="AZ755" s="189">
        <v>7723.81</v>
      </c>
      <c r="BA755" s="268">
        <v>8836.7999999999993</v>
      </c>
    </row>
    <row r="756" spans="1:53" x14ac:dyDescent="0.25">
      <c r="A756" s="275">
        <v>39825</v>
      </c>
      <c r="B756" s="186"/>
      <c r="C756" s="186">
        <v>7110</v>
      </c>
      <c r="D756" s="186">
        <v>8000</v>
      </c>
      <c r="E756" s="186">
        <v>10400</v>
      </c>
      <c r="F756" s="186">
        <v>19300</v>
      </c>
      <c r="G756" s="186">
        <v>15750</v>
      </c>
      <c r="H756" s="186">
        <v>31200</v>
      </c>
      <c r="I756" s="186">
        <v>63600</v>
      </c>
      <c r="J756" s="186">
        <v>187000</v>
      </c>
      <c r="K756" s="186">
        <v>42000</v>
      </c>
      <c r="L756" s="186">
        <v>489500</v>
      </c>
      <c r="M756" s="186">
        <v>36750</v>
      </c>
      <c r="N756" s="186">
        <v>25300</v>
      </c>
      <c r="O756" s="186">
        <v>62800</v>
      </c>
      <c r="P756" s="186">
        <v>165500</v>
      </c>
      <c r="Q756" s="186">
        <v>444000</v>
      </c>
      <c r="R756" s="186">
        <v>29600</v>
      </c>
      <c r="S756" s="186">
        <v>56900</v>
      </c>
      <c r="T756" s="186">
        <v>208000</v>
      </c>
      <c r="U756" s="186">
        <v>7670</v>
      </c>
      <c r="V756" s="186">
        <v>15450</v>
      </c>
      <c r="W756" s="186">
        <v>20850</v>
      </c>
      <c r="X756" s="186">
        <v>6920</v>
      </c>
      <c r="Y756" s="186">
        <v>54300</v>
      </c>
      <c r="Z756" s="186">
        <v>30100</v>
      </c>
      <c r="AA756" s="186"/>
      <c r="AB756" s="186">
        <v>20900</v>
      </c>
      <c r="AC756" s="186">
        <v>23950</v>
      </c>
      <c r="AD756" s="186">
        <v>57200</v>
      </c>
      <c r="AE756" s="186">
        <v>65000</v>
      </c>
      <c r="AF756" s="186">
        <v>32400</v>
      </c>
      <c r="AG756" s="186">
        <v>33050</v>
      </c>
      <c r="AH756" s="186">
        <v>39200</v>
      </c>
      <c r="AI756" s="186">
        <v>45150</v>
      </c>
      <c r="AJ756" s="186">
        <v>59300</v>
      </c>
      <c r="AK756" s="186">
        <v>35600</v>
      </c>
      <c r="AL756" s="186">
        <v>40300</v>
      </c>
      <c r="AM756" s="186">
        <v>80900</v>
      </c>
      <c r="AN756" s="186">
        <v>45150</v>
      </c>
      <c r="AO756" s="186">
        <v>23550</v>
      </c>
      <c r="AP756" s="186">
        <v>16950</v>
      </c>
      <c r="AQ756" s="186">
        <v>77300</v>
      </c>
      <c r="AR756" s="186">
        <v>78000</v>
      </c>
      <c r="AS756" s="186">
        <v>383000</v>
      </c>
      <c r="AT756" s="186">
        <v>99000</v>
      </c>
      <c r="AU756" s="186">
        <v>77700</v>
      </c>
      <c r="AV756" s="186">
        <v>204500</v>
      </c>
      <c r="AW756" s="186">
        <v>59500</v>
      </c>
      <c r="AX756" s="186">
        <v>6990</v>
      </c>
      <c r="AY756" s="189">
        <v>151.01</v>
      </c>
      <c r="AZ756" s="189">
        <v>7311.23</v>
      </c>
      <c r="BA756" s="268">
        <v>8836.7999999999993</v>
      </c>
    </row>
    <row r="757" spans="1:53" x14ac:dyDescent="0.25">
      <c r="A757" s="275">
        <v>39826</v>
      </c>
      <c r="B757" s="186"/>
      <c r="C757" s="186">
        <v>7500</v>
      </c>
      <c r="D757" s="186">
        <v>8050</v>
      </c>
      <c r="E757" s="186">
        <v>10600</v>
      </c>
      <c r="F757" s="186">
        <v>21000</v>
      </c>
      <c r="G757" s="186">
        <v>16750</v>
      </c>
      <c r="H757" s="186">
        <v>31650</v>
      </c>
      <c r="I757" s="186">
        <v>63500</v>
      </c>
      <c r="J757" s="186">
        <v>183000</v>
      </c>
      <c r="K757" s="186">
        <v>42900</v>
      </c>
      <c r="L757" s="186">
        <v>491500</v>
      </c>
      <c r="M757" s="186">
        <v>36600</v>
      </c>
      <c r="N757" s="186">
        <v>26100</v>
      </c>
      <c r="O757" s="186">
        <v>63200</v>
      </c>
      <c r="P757" s="186">
        <v>171000</v>
      </c>
      <c r="Q757" s="186">
        <v>436000</v>
      </c>
      <c r="R757" s="186">
        <v>30250</v>
      </c>
      <c r="S757" s="186">
        <v>55800</v>
      </c>
      <c r="T757" s="186">
        <v>214000</v>
      </c>
      <c r="U757" s="186">
        <v>8170</v>
      </c>
      <c r="V757" s="186">
        <v>16400</v>
      </c>
      <c r="W757" s="186">
        <v>21700</v>
      </c>
      <c r="X757" s="186">
        <v>7070</v>
      </c>
      <c r="Y757" s="186">
        <v>53000</v>
      </c>
      <c r="Z757" s="186">
        <v>30000</v>
      </c>
      <c r="AA757" s="186"/>
      <c r="AB757" s="186">
        <v>21500</v>
      </c>
      <c r="AC757" s="186">
        <v>25250</v>
      </c>
      <c r="AD757" s="186">
        <v>58300</v>
      </c>
      <c r="AE757" s="186">
        <v>63000</v>
      </c>
      <c r="AF757" s="186">
        <v>32550</v>
      </c>
      <c r="AG757" s="186">
        <v>32500</v>
      </c>
      <c r="AH757" s="186">
        <v>40300</v>
      </c>
      <c r="AI757" s="186">
        <v>46000</v>
      </c>
      <c r="AJ757" s="186">
        <v>59400</v>
      </c>
      <c r="AK757" s="186">
        <v>36850</v>
      </c>
      <c r="AL757" s="186">
        <v>40000</v>
      </c>
      <c r="AM757" s="186">
        <v>82700</v>
      </c>
      <c r="AN757" s="186">
        <v>45500</v>
      </c>
      <c r="AO757" s="186">
        <v>24300</v>
      </c>
      <c r="AP757" s="186">
        <v>16500</v>
      </c>
      <c r="AQ757" s="186">
        <v>77400</v>
      </c>
      <c r="AR757" s="186">
        <v>78800</v>
      </c>
      <c r="AS757" s="186">
        <v>377000</v>
      </c>
      <c r="AT757" s="186">
        <v>103000</v>
      </c>
      <c r="AU757" s="186">
        <v>78800</v>
      </c>
      <c r="AV757" s="186">
        <v>204500</v>
      </c>
      <c r="AW757" s="186">
        <v>59300</v>
      </c>
      <c r="AX757" s="186">
        <v>7050</v>
      </c>
      <c r="AY757" s="189">
        <v>152.44999999999999</v>
      </c>
      <c r="AZ757" s="189">
        <v>7080.53</v>
      </c>
      <c r="BA757" s="268">
        <v>8413.91</v>
      </c>
    </row>
    <row r="758" spans="1:53" x14ac:dyDescent="0.25">
      <c r="A758" s="275">
        <v>39827</v>
      </c>
      <c r="B758" s="186"/>
      <c r="C758" s="186">
        <v>7790</v>
      </c>
      <c r="D758" s="186">
        <v>8250</v>
      </c>
      <c r="E758" s="186">
        <v>10750</v>
      </c>
      <c r="F758" s="186">
        <v>20550</v>
      </c>
      <c r="G758" s="186">
        <v>16850</v>
      </c>
      <c r="H758" s="186">
        <v>32800</v>
      </c>
      <c r="I758" s="186">
        <v>67000</v>
      </c>
      <c r="J758" s="186">
        <v>183500</v>
      </c>
      <c r="K758" s="186">
        <v>43200</v>
      </c>
      <c r="L758" s="186">
        <v>489500</v>
      </c>
      <c r="M758" s="186">
        <v>37650</v>
      </c>
      <c r="N758" s="186">
        <v>26550</v>
      </c>
      <c r="O758" s="186">
        <v>63600</v>
      </c>
      <c r="P758" s="186">
        <v>175000</v>
      </c>
      <c r="Q758" s="186">
        <v>428000</v>
      </c>
      <c r="R758" s="186">
        <v>32000</v>
      </c>
      <c r="S758" s="186">
        <v>57000</v>
      </c>
      <c r="T758" s="186">
        <v>214000</v>
      </c>
      <c r="U758" s="186">
        <v>8500</v>
      </c>
      <c r="V758" s="186">
        <v>16400</v>
      </c>
      <c r="W758" s="186">
        <v>22500</v>
      </c>
      <c r="X758" s="186">
        <v>6730</v>
      </c>
      <c r="Y758" s="186">
        <v>53000</v>
      </c>
      <c r="Z758" s="186">
        <v>29500</v>
      </c>
      <c r="AA758" s="186"/>
      <c r="AB758" s="186">
        <v>22400</v>
      </c>
      <c r="AC758" s="186">
        <v>26000</v>
      </c>
      <c r="AD758" s="186">
        <v>58800</v>
      </c>
      <c r="AE758" s="186">
        <v>66900</v>
      </c>
      <c r="AF758" s="186">
        <v>34100</v>
      </c>
      <c r="AG758" s="186">
        <v>32400</v>
      </c>
      <c r="AH758" s="186">
        <v>40500</v>
      </c>
      <c r="AI758" s="186">
        <v>48000</v>
      </c>
      <c r="AJ758" s="186">
        <v>60100</v>
      </c>
      <c r="AK758" s="186">
        <v>38750</v>
      </c>
      <c r="AL758" s="186">
        <v>39550</v>
      </c>
      <c r="AM758" s="186">
        <v>85500</v>
      </c>
      <c r="AN758" s="186">
        <v>45950</v>
      </c>
      <c r="AO758" s="186">
        <v>25300</v>
      </c>
      <c r="AP758" s="186">
        <v>17500</v>
      </c>
      <c r="AQ758" s="186">
        <v>79400</v>
      </c>
      <c r="AR758" s="186">
        <v>79900</v>
      </c>
      <c r="AS758" s="186">
        <v>379000</v>
      </c>
      <c r="AT758" s="186">
        <v>105000</v>
      </c>
      <c r="AU758" s="186">
        <v>80500</v>
      </c>
      <c r="AV758" s="186">
        <v>207000</v>
      </c>
      <c r="AW758" s="186">
        <v>59100</v>
      </c>
      <c r="AX758" s="186">
        <v>7310</v>
      </c>
      <c r="AY758" s="189">
        <v>154.5</v>
      </c>
      <c r="AZ758" s="189">
        <v>7219.04</v>
      </c>
      <c r="BA758" s="268">
        <v>8438.4500000000007</v>
      </c>
    </row>
    <row r="759" spans="1:53" x14ac:dyDescent="0.25">
      <c r="A759" s="275">
        <v>39828</v>
      </c>
      <c r="B759" s="186"/>
      <c r="C759" s="186">
        <v>6950</v>
      </c>
      <c r="D759" s="186">
        <v>7890</v>
      </c>
      <c r="E759" s="186">
        <v>9580</v>
      </c>
      <c r="F759" s="186">
        <v>17950</v>
      </c>
      <c r="G759" s="186">
        <v>15350</v>
      </c>
      <c r="H759" s="186">
        <v>32000</v>
      </c>
      <c r="I759" s="186">
        <v>60700</v>
      </c>
      <c r="J759" s="186">
        <v>169500</v>
      </c>
      <c r="K759" s="186">
        <v>40200</v>
      </c>
      <c r="L759" s="186">
        <v>459500</v>
      </c>
      <c r="M759" s="186">
        <v>35000</v>
      </c>
      <c r="N759" s="186">
        <v>24550</v>
      </c>
      <c r="O759" s="186">
        <v>59100</v>
      </c>
      <c r="P759" s="186">
        <v>167000</v>
      </c>
      <c r="Q759" s="186">
        <v>405500</v>
      </c>
      <c r="R759" s="186">
        <v>30000</v>
      </c>
      <c r="S759" s="186">
        <v>55000</v>
      </c>
      <c r="T759" s="186">
        <v>193500</v>
      </c>
      <c r="U759" s="186">
        <v>7560</v>
      </c>
      <c r="V759" s="186">
        <v>15200</v>
      </c>
      <c r="W759" s="186">
        <v>20500</v>
      </c>
      <c r="X759" s="186">
        <v>6570</v>
      </c>
      <c r="Y759" s="186">
        <v>50100</v>
      </c>
      <c r="Z759" s="186">
        <v>27700</v>
      </c>
      <c r="AA759" s="186"/>
      <c r="AB759" s="186">
        <v>20600</v>
      </c>
      <c r="AC759" s="186">
        <v>23650</v>
      </c>
      <c r="AD759" s="186">
        <v>56300</v>
      </c>
      <c r="AE759" s="186">
        <v>62600</v>
      </c>
      <c r="AF759" s="186">
        <v>32550</v>
      </c>
      <c r="AG759" s="186">
        <v>30150</v>
      </c>
      <c r="AH759" s="186">
        <v>36650</v>
      </c>
      <c r="AI759" s="186">
        <v>43000</v>
      </c>
      <c r="AJ759" s="186">
        <v>54300</v>
      </c>
      <c r="AK759" s="186">
        <v>35200</v>
      </c>
      <c r="AL759" s="186">
        <v>38750</v>
      </c>
      <c r="AM759" s="186">
        <v>83400</v>
      </c>
      <c r="AN759" s="186">
        <v>42050</v>
      </c>
      <c r="AO759" s="186">
        <v>22800</v>
      </c>
      <c r="AP759" s="186">
        <v>16500</v>
      </c>
      <c r="AQ759" s="186">
        <v>73700</v>
      </c>
      <c r="AR759" s="186">
        <v>75700</v>
      </c>
      <c r="AS759" s="186">
        <v>359000</v>
      </c>
      <c r="AT759" s="186">
        <v>101000</v>
      </c>
      <c r="AU759" s="186">
        <v>74500</v>
      </c>
      <c r="AV759" s="186">
        <v>208500</v>
      </c>
      <c r="AW759" s="186">
        <v>57900</v>
      </c>
      <c r="AX759" s="186">
        <v>6820</v>
      </c>
      <c r="AY759" s="189">
        <v>145.05000000000001</v>
      </c>
      <c r="AZ759" s="189">
        <v>7042.36</v>
      </c>
      <c r="BA759" s="268">
        <v>8023.31</v>
      </c>
    </row>
    <row r="760" spans="1:53" x14ac:dyDescent="0.25">
      <c r="A760" s="275">
        <v>39829</v>
      </c>
      <c r="B760" s="186"/>
      <c r="C760" s="186">
        <v>6950</v>
      </c>
      <c r="D760" s="186">
        <v>8120</v>
      </c>
      <c r="E760" s="186">
        <v>9740</v>
      </c>
      <c r="F760" s="186">
        <v>18050</v>
      </c>
      <c r="G760" s="186">
        <v>16050</v>
      </c>
      <c r="H760" s="186">
        <v>34000</v>
      </c>
      <c r="I760" s="186">
        <v>63300</v>
      </c>
      <c r="J760" s="186">
        <v>173000</v>
      </c>
      <c r="K760" s="186">
        <v>41050</v>
      </c>
      <c r="L760" s="186">
        <v>469000</v>
      </c>
      <c r="M760" s="186">
        <v>36300</v>
      </c>
      <c r="N760" s="186">
        <v>25700</v>
      </c>
      <c r="O760" s="186">
        <v>59500</v>
      </c>
      <c r="P760" s="186">
        <v>173500</v>
      </c>
      <c r="Q760" s="186">
        <v>420500</v>
      </c>
      <c r="R760" s="186">
        <v>30150</v>
      </c>
      <c r="S760" s="186">
        <v>55800</v>
      </c>
      <c r="T760" s="186">
        <v>194000</v>
      </c>
      <c r="U760" s="186">
        <v>7800</v>
      </c>
      <c r="V760" s="186">
        <v>15600</v>
      </c>
      <c r="W760" s="186">
        <v>20950</v>
      </c>
      <c r="X760" s="186">
        <v>6950</v>
      </c>
      <c r="Y760" s="186">
        <v>51100</v>
      </c>
      <c r="Z760" s="186">
        <v>28500</v>
      </c>
      <c r="AA760" s="186"/>
      <c r="AB760" s="186">
        <v>20450</v>
      </c>
      <c r="AC760" s="186">
        <v>26800</v>
      </c>
      <c r="AD760" s="186">
        <v>55200</v>
      </c>
      <c r="AE760" s="186">
        <v>64400</v>
      </c>
      <c r="AF760" s="186">
        <v>33000</v>
      </c>
      <c r="AG760" s="186">
        <v>31700</v>
      </c>
      <c r="AH760" s="186">
        <v>37600</v>
      </c>
      <c r="AI760" s="186">
        <v>43050</v>
      </c>
      <c r="AJ760" s="186">
        <v>57000</v>
      </c>
      <c r="AK760" s="186">
        <v>35350</v>
      </c>
      <c r="AL760" s="186">
        <v>39600</v>
      </c>
      <c r="AM760" s="186">
        <v>83500</v>
      </c>
      <c r="AN760" s="186">
        <v>42800</v>
      </c>
      <c r="AO760" s="186">
        <v>24100</v>
      </c>
      <c r="AP760" s="186">
        <v>17450</v>
      </c>
      <c r="AQ760" s="186">
        <v>76800</v>
      </c>
      <c r="AR760" s="186">
        <v>79500</v>
      </c>
      <c r="AS760" s="186">
        <v>358000</v>
      </c>
      <c r="AT760" s="186">
        <v>102000</v>
      </c>
      <c r="AU760" s="186">
        <v>75300</v>
      </c>
      <c r="AV760" s="186">
        <v>214500</v>
      </c>
      <c r="AW760" s="186">
        <v>58800</v>
      </c>
      <c r="AX760" s="186">
        <v>6900</v>
      </c>
      <c r="AY760" s="189">
        <v>148.03</v>
      </c>
      <c r="AZ760" s="189">
        <v>7147.34</v>
      </c>
      <c r="BA760" s="268">
        <v>8230.15</v>
      </c>
    </row>
    <row r="761" spans="1:53" x14ac:dyDescent="0.25">
      <c r="A761" s="275">
        <v>39830</v>
      </c>
      <c r="B761" s="186"/>
      <c r="C761" s="186">
        <v>6950</v>
      </c>
      <c r="D761" s="186">
        <v>8120</v>
      </c>
      <c r="E761" s="186">
        <v>9740</v>
      </c>
      <c r="F761" s="186">
        <v>18050</v>
      </c>
      <c r="G761" s="186">
        <v>16050</v>
      </c>
      <c r="H761" s="186">
        <v>34000</v>
      </c>
      <c r="I761" s="186">
        <v>63300</v>
      </c>
      <c r="J761" s="186">
        <v>173000</v>
      </c>
      <c r="K761" s="186">
        <v>41050</v>
      </c>
      <c r="L761" s="186">
        <v>469000</v>
      </c>
      <c r="M761" s="186">
        <v>36300</v>
      </c>
      <c r="N761" s="186">
        <v>25700</v>
      </c>
      <c r="O761" s="186">
        <v>59500</v>
      </c>
      <c r="P761" s="186">
        <v>173500</v>
      </c>
      <c r="Q761" s="186">
        <v>420500</v>
      </c>
      <c r="R761" s="186">
        <v>30150</v>
      </c>
      <c r="S761" s="186">
        <v>55800</v>
      </c>
      <c r="T761" s="186">
        <v>194000</v>
      </c>
      <c r="U761" s="186">
        <v>7800</v>
      </c>
      <c r="V761" s="186">
        <v>15600</v>
      </c>
      <c r="W761" s="186">
        <v>20950</v>
      </c>
      <c r="X761" s="186">
        <v>6950</v>
      </c>
      <c r="Y761" s="186">
        <v>51100</v>
      </c>
      <c r="Z761" s="186">
        <v>28500</v>
      </c>
      <c r="AA761" s="186"/>
      <c r="AB761" s="186">
        <v>20450</v>
      </c>
      <c r="AC761" s="186">
        <v>26800</v>
      </c>
      <c r="AD761" s="186">
        <v>55200</v>
      </c>
      <c r="AE761" s="186">
        <v>64400</v>
      </c>
      <c r="AF761" s="186">
        <v>33000</v>
      </c>
      <c r="AG761" s="186">
        <v>31700</v>
      </c>
      <c r="AH761" s="186">
        <v>37600</v>
      </c>
      <c r="AI761" s="186">
        <v>43050</v>
      </c>
      <c r="AJ761" s="186">
        <v>57000</v>
      </c>
      <c r="AK761" s="186">
        <v>35350</v>
      </c>
      <c r="AL761" s="186">
        <v>39600</v>
      </c>
      <c r="AM761" s="186">
        <v>83500</v>
      </c>
      <c r="AN761" s="186">
        <v>42800</v>
      </c>
      <c r="AO761" s="186">
        <v>24100</v>
      </c>
      <c r="AP761" s="186">
        <v>17450</v>
      </c>
      <c r="AQ761" s="186">
        <v>76800</v>
      </c>
      <c r="AR761" s="186">
        <v>79500</v>
      </c>
      <c r="AS761" s="186">
        <v>358000</v>
      </c>
      <c r="AT761" s="186">
        <v>102000</v>
      </c>
      <c r="AU761" s="186">
        <v>75300</v>
      </c>
      <c r="AV761" s="186">
        <v>214500</v>
      </c>
      <c r="AW761" s="186">
        <v>58800</v>
      </c>
      <c r="AX761" s="186">
        <v>6900</v>
      </c>
      <c r="AY761" s="189">
        <v>148.03</v>
      </c>
      <c r="AZ761" s="189">
        <v>7147.34</v>
      </c>
      <c r="BA761" s="268">
        <v>8230.15</v>
      </c>
    </row>
    <row r="762" spans="1:53" x14ac:dyDescent="0.25">
      <c r="A762" s="275">
        <v>39831</v>
      </c>
      <c r="B762" s="186"/>
      <c r="C762" s="186">
        <v>6950</v>
      </c>
      <c r="D762" s="186">
        <v>8120</v>
      </c>
      <c r="E762" s="186">
        <v>9740</v>
      </c>
      <c r="F762" s="186">
        <v>18050</v>
      </c>
      <c r="G762" s="186">
        <v>16050</v>
      </c>
      <c r="H762" s="186">
        <v>34000</v>
      </c>
      <c r="I762" s="186">
        <v>63300</v>
      </c>
      <c r="J762" s="186">
        <v>173000</v>
      </c>
      <c r="K762" s="186">
        <v>41050</v>
      </c>
      <c r="L762" s="186">
        <v>469000</v>
      </c>
      <c r="M762" s="186">
        <v>36300</v>
      </c>
      <c r="N762" s="186">
        <v>25700</v>
      </c>
      <c r="O762" s="186">
        <v>59500</v>
      </c>
      <c r="P762" s="186">
        <v>173500</v>
      </c>
      <c r="Q762" s="186">
        <v>420500</v>
      </c>
      <c r="R762" s="186">
        <v>30150</v>
      </c>
      <c r="S762" s="186">
        <v>55800</v>
      </c>
      <c r="T762" s="186">
        <v>194000</v>
      </c>
      <c r="U762" s="186">
        <v>7800</v>
      </c>
      <c r="V762" s="186">
        <v>15600</v>
      </c>
      <c r="W762" s="186">
        <v>20950</v>
      </c>
      <c r="X762" s="186">
        <v>6950</v>
      </c>
      <c r="Y762" s="186">
        <v>51100</v>
      </c>
      <c r="Z762" s="186">
        <v>28500</v>
      </c>
      <c r="AA762" s="186"/>
      <c r="AB762" s="186">
        <v>20450</v>
      </c>
      <c r="AC762" s="186">
        <v>26800</v>
      </c>
      <c r="AD762" s="186">
        <v>55200</v>
      </c>
      <c r="AE762" s="186">
        <v>64400</v>
      </c>
      <c r="AF762" s="186">
        <v>33000</v>
      </c>
      <c r="AG762" s="186">
        <v>31700</v>
      </c>
      <c r="AH762" s="186">
        <v>37600</v>
      </c>
      <c r="AI762" s="186">
        <v>43050</v>
      </c>
      <c r="AJ762" s="186">
        <v>57000</v>
      </c>
      <c r="AK762" s="186">
        <v>35350</v>
      </c>
      <c r="AL762" s="186">
        <v>39600</v>
      </c>
      <c r="AM762" s="186">
        <v>83500</v>
      </c>
      <c r="AN762" s="186">
        <v>42800</v>
      </c>
      <c r="AO762" s="186">
        <v>24100</v>
      </c>
      <c r="AP762" s="186">
        <v>17450</v>
      </c>
      <c r="AQ762" s="186">
        <v>76800</v>
      </c>
      <c r="AR762" s="186">
        <v>79500</v>
      </c>
      <c r="AS762" s="186">
        <v>358000</v>
      </c>
      <c r="AT762" s="186">
        <v>102000</v>
      </c>
      <c r="AU762" s="186">
        <v>75300</v>
      </c>
      <c r="AV762" s="186">
        <v>214500</v>
      </c>
      <c r="AW762" s="186">
        <v>58800</v>
      </c>
      <c r="AX762" s="186">
        <v>6900</v>
      </c>
      <c r="AY762" s="189">
        <v>148.03</v>
      </c>
      <c r="AZ762" s="189">
        <v>7147.34</v>
      </c>
      <c r="BA762" s="268">
        <v>8230.15</v>
      </c>
    </row>
    <row r="763" spans="1:53" x14ac:dyDescent="0.25">
      <c r="A763" s="275">
        <v>39832</v>
      </c>
      <c r="B763" s="186"/>
      <c r="C763" s="186">
        <v>7120</v>
      </c>
      <c r="D763" s="186">
        <v>8330</v>
      </c>
      <c r="E763" s="186">
        <v>9650</v>
      </c>
      <c r="F763" s="186">
        <v>20750</v>
      </c>
      <c r="G763" s="186">
        <v>16300</v>
      </c>
      <c r="H763" s="186">
        <v>35000</v>
      </c>
      <c r="I763" s="186">
        <v>66500</v>
      </c>
      <c r="J763" s="186">
        <v>184500</v>
      </c>
      <c r="K763" s="186">
        <v>41200</v>
      </c>
      <c r="L763" s="186">
        <v>475000</v>
      </c>
      <c r="M763" s="186">
        <v>38050</v>
      </c>
      <c r="N763" s="186">
        <v>27450</v>
      </c>
      <c r="O763" s="186">
        <v>60100</v>
      </c>
      <c r="P763" s="186">
        <v>170000</v>
      </c>
      <c r="Q763" s="186">
        <v>428500</v>
      </c>
      <c r="R763" s="186">
        <v>29600</v>
      </c>
      <c r="S763" s="186">
        <v>57600</v>
      </c>
      <c r="T763" s="186">
        <v>201000</v>
      </c>
      <c r="U763" s="186">
        <v>7790</v>
      </c>
      <c r="V763" s="186">
        <v>15750</v>
      </c>
      <c r="W763" s="186">
        <v>21300</v>
      </c>
      <c r="X763" s="186">
        <v>7840</v>
      </c>
      <c r="Y763" s="186">
        <v>51000</v>
      </c>
      <c r="Z763" s="186">
        <v>29000</v>
      </c>
      <c r="AA763" s="186"/>
      <c r="AB763" s="186">
        <v>21300</v>
      </c>
      <c r="AC763" s="186">
        <v>26900</v>
      </c>
      <c r="AD763" s="186">
        <v>54100</v>
      </c>
      <c r="AE763" s="186">
        <v>64800</v>
      </c>
      <c r="AF763" s="186">
        <v>33600</v>
      </c>
      <c r="AG763" s="186">
        <v>31150</v>
      </c>
      <c r="AH763" s="186">
        <v>38500</v>
      </c>
      <c r="AI763" s="186">
        <v>44050</v>
      </c>
      <c r="AJ763" s="186">
        <v>58200</v>
      </c>
      <c r="AK763" s="186">
        <v>35600</v>
      </c>
      <c r="AL763" s="186">
        <v>39750</v>
      </c>
      <c r="AM763" s="186">
        <v>83400</v>
      </c>
      <c r="AN763" s="186">
        <v>45100</v>
      </c>
      <c r="AO763" s="186">
        <v>26000</v>
      </c>
      <c r="AP763" s="186">
        <v>17200</v>
      </c>
      <c r="AQ763" s="186">
        <v>80900</v>
      </c>
      <c r="AR763" s="186">
        <v>78900</v>
      </c>
      <c r="AS763" s="186">
        <v>359500</v>
      </c>
      <c r="AT763" s="186">
        <v>105000</v>
      </c>
      <c r="AU763" s="186">
        <v>74700</v>
      </c>
      <c r="AV763" s="186">
        <v>210000</v>
      </c>
      <c r="AW763" s="186">
        <v>58200</v>
      </c>
      <c r="AX763" s="186">
        <v>6930</v>
      </c>
      <c r="AY763" s="189">
        <v>150.02000000000001</v>
      </c>
      <c r="AZ763" s="189">
        <v>7246.15</v>
      </c>
      <c r="BA763" s="268">
        <v>8256.85</v>
      </c>
    </row>
    <row r="764" spans="1:53" x14ac:dyDescent="0.25">
      <c r="A764" s="275">
        <v>39833</v>
      </c>
      <c r="B764" s="186"/>
      <c r="C764" s="186">
        <v>7030</v>
      </c>
      <c r="D764" s="186">
        <v>7990</v>
      </c>
      <c r="E764" s="186">
        <v>9670</v>
      </c>
      <c r="F764" s="186">
        <v>20400</v>
      </c>
      <c r="G764" s="186">
        <v>15750</v>
      </c>
      <c r="H764" s="186">
        <v>34300</v>
      </c>
      <c r="I764" s="186">
        <v>64400</v>
      </c>
      <c r="J764" s="186">
        <v>184500</v>
      </c>
      <c r="K764" s="186">
        <v>40700</v>
      </c>
      <c r="L764" s="186">
        <v>464000</v>
      </c>
      <c r="M764" s="186">
        <v>37100</v>
      </c>
      <c r="N764" s="186">
        <v>26550</v>
      </c>
      <c r="O764" s="186">
        <v>58600</v>
      </c>
      <c r="P764" s="186">
        <v>165500</v>
      </c>
      <c r="Q764" s="186">
        <v>410000</v>
      </c>
      <c r="R764" s="186">
        <v>28200</v>
      </c>
      <c r="S764" s="186">
        <v>58500</v>
      </c>
      <c r="T764" s="186">
        <v>193500</v>
      </c>
      <c r="U764" s="186">
        <v>7400</v>
      </c>
      <c r="V764" s="186">
        <v>15550</v>
      </c>
      <c r="W764" s="186">
        <v>19900</v>
      </c>
      <c r="X764" s="186">
        <v>8070</v>
      </c>
      <c r="Y764" s="186">
        <v>50300</v>
      </c>
      <c r="Z764" s="186">
        <v>28100</v>
      </c>
      <c r="AA764" s="186"/>
      <c r="AB764" s="186">
        <v>19900</v>
      </c>
      <c r="AC764" s="186">
        <v>27150</v>
      </c>
      <c r="AD764" s="186">
        <v>55000</v>
      </c>
      <c r="AE764" s="186">
        <v>63100</v>
      </c>
      <c r="AF764" s="186">
        <v>33650</v>
      </c>
      <c r="AG764" s="186">
        <v>30100</v>
      </c>
      <c r="AH764" s="186">
        <v>37500</v>
      </c>
      <c r="AI764" s="186">
        <v>42950</v>
      </c>
      <c r="AJ764" s="186">
        <v>59100</v>
      </c>
      <c r="AK764" s="186">
        <v>33700</v>
      </c>
      <c r="AL764" s="186">
        <v>39700</v>
      </c>
      <c r="AM764" s="186">
        <v>82100</v>
      </c>
      <c r="AN764" s="186">
        <v>43800</v>
      </c>
      <c r="AO764" s="186">
        <v>25200</v>
      </c>
      <c r="AP764" s="186">
        <v>17100</v>
      </c>
      <c r="AQ764" s="186">
        <v>77700</v>
      </c>
      <c r="AR764" s="186">
        <v>77000</v>
      </c>
      <c r="AS764" s="186">
        <v>355000</v>
      </c>
      <c r="AT764" s="186">
        <v>101000</v>
      </c>
      <c r="AU764" s="186">
        <v>72600</v>
      </c>
      <c r="AV764" s="186">
        <v>207500</v>
      </c>
      <c r="AW764" s="186">
        <v>57500</v>
      </c>
      <c r="AX764" s="186">
        <v>6750</v>
      </c>
      <c r="AY764" s="189">
        <v>146.55000000000001</v>
      </c>
      <c r="AZ764" s="189">
        <v>7005.88</v>
      </c>
      <c r="BA764" s="268">
        <v>8065.79</v>
      </c>
    </row>
    <row r="765" spans="1:53" x14ac:dyDescent="0.25">
      <c r="A765" s="275">
        <v>39834</v>
      </c>
      <c r="B765" s="186"/>
      <c r="C765" s="186">
        <v>7200</v>
      </c>
      <c r="D765" s="186">
        <v>7750</v>
      </c>
      <c r="E765" s="186">
        <v>9270</v>
      </c>
      <c r="F765" s="186">
        <v>20250</v>
      </c>
      <c r="G765" s="186">
        <v>15600</v>
      </c>
      <c r="H765" s="186">
        <v>33300</v>
      </c>
      <c r="I765" s="186">
        <v>63100</v>
      </c>
      <c r="J765" s="186">
        <v>177000</v>
      </c>
      <c r="K765" s="186">
        <v>39700</v>
      </c>
      <c r="L765" s="186">
        <v>448500</v>
      </c>
      <c r="M765" s="186">
        <v>36200</v>
      </c>
      <c r="N765" s="186">
        <v>25800</v>
      </c>
      <c r="O765" s="186">
        <v>58400</v>
      </c>
      <c r="P765" s="186">
        <v>162500</v>
      </c>
      <c r="Q765" s="186">
        <v>402000</v>
      </c>
      <c r="R765" s="186">
        <v>26500</v>
      </c>
      <c r="S765" s="186">
        <v>59800</v>
      </c>
      <c r="T765" s="186">
        <v>189000</v>
      </c>
      <c r="U765" s="186">
        <v>7010</v>
      </c>
      <c r="V765" s="186">
        <v>14550</v>
      </c>
      <c r="W765" s="186">
        <v>19250</v>
      </c>
      <c r="X765" s="186">
        <v>7870</v>
      </c>
      <c r="Y765" s="186">
        <v>49100</v>
      </c>
      <c r="Z765" s="186">
        <v>27050</v>
      </c>
      <c r="AA765" s="186"/>
      <c r="AB765" s="186">
        <v>19800</v>
      </c>
      <c r="AC765" s="186">
        <v>25750</v>
      </c>
      <c r="AD765" s="186">
        <v>54000</v>
      </c>
      <c r="AE765" s="186">
        <v>61400</v>
      </c>
      <c r="AF765" s="186">
        <v>32500</v>
      </c>
      <c r="AG765" s="186">
        <v>29800</v>
      </c>
      <c r="AH765" s="186">
        <v>36850</v>
      </c>
      <c r="AI765" s="186">
        <v>43500</v>
      </c>
      <c r="AJ765" s="186">
        <v>55200</v>
      </c>
      <c r="AK765" s="186">
        <v>32100</v>
      </c>
      <c r="AL765" s="186">
        <v>42000</v>
      </c>
      <c r="AM765" s="186">
        <v>81000</v>
      </c>
      <c r="AN765" s="186">
        <v>42600</v>
      </c>
      <c r="AO765" s="186">
        <v>24850</v>
      </c>
      <c r="AP765" s="186">
        <v>18000</v>
      </c>
      <c r="AQ765" s="186">
        <v>75300</v>
      </c>
      <c r="AR765" s="186">
        <v>75400</v>
      </c>
      <c r="AS765" s="186">
        <v>344000</v>
      </c>
      <c r="AT765" s="186">
        <v>100500</v>
      </c>
      <c r="AU765" s="186">
        <v>71100</v>
      </c>
      <c r="AV765" s="186">
        <v>209500</v>
      </c>
      <c r="AW765" s="186">
        <v>57000</v>
      </c>
      <c r="AX765" s="186">
        <v>6360</v>
      </c>
      <c r="AY765" s="189">
        <v>143.29</v>
      </c>
      <c r="AZ765" s="189">
        <v>6730.82</v>
      </c>
      <c r="BA765" s="268">
        <v>7901.64</v>
      </c>
    </row>
    <row r="766" spans="1:53" x14ac:dyDescent="0.25">
      <c r="A766" s="275">
        <v>39835</v>
      </c>
      <c r="B766" s="186"/>
      <c r="C766" s="186">
        <v>7020</v>
      </c>
      <c r="D766" s="186">
        <v>8060</v>
      </c>
      <c r="E766" s="186">
        <v>9310</v>
      </c>
      <c r="F766" s="186">
        <v>19350</v>
      </c>
      <c r="G766" s="186">
        <v>15750</v>
      </c>
      <c r="H766" s="186">
        <v>33300</v>
      </c>
      <c r="I766" s="186">
        <v>66200</v>
      </c>
      <c r="J766" s="186">
        <v>185500</v>
      </c>
      <c r="K766" s="186">
        <v>40000</v>
      </c>
      <c r="L766" s="186">
        <v>461000</v>
      </c>
      <c r="M766" s="186">
        <v>35750</v>
      </c>
      <c r="N766" s="186">
        <v>25550</v>
      </c>
      <c r="O766" s="186">
        <v>60600</v>
      </c>
      <c r="P766" s="186">
        <v>169500</v>
      </c>
      <c r="Q766" s="186">
        <v>419000</v>
      </c>
      <c r="R766" s="186">
        <v>27000</v>
      </c>
      <c r="S766" s="186">
        <v>60700</v>
      </c>
      <c r="T766" s="186">
        <v>189000</v>
      </c>
      <c r="U766" s="186">
        <v>7100</v>
      </c>
      <c r="V766" s="186">
        <v>15250</v>
      </c>
      <c r="W766" s="186">
        <v>20050</v>
      </c>
      <c r="X766" s="186">
        <v>7430</v>
      </c>
      <c r="Y766" s="186">
        <v>49900</v>
      </c>
      <c r="Z766" s="186">
        <v>27850</v>
      </c>
      <c r="AA766" s="186"/>
      <c r="AB766" s="186">
        <v>19200</v>
      </c>
      <c r="AC766" s="186">
        <v>28550</v>
      </c>
      <c r="AD766" s="186">
        <v>54800</v>
      </c>
      <c r="AE766" s="186">
        <v>60700</v>
      </c>
      <c r="AF766" s="186">
        <v>31600</v>
      </c>
      <c r="AG766" s="186">
        <v>29500</v>
      </c>
      <c r="AH766" s="186">
        <v>35700</v>
      </c>
      <c r="AI766" s="186">
        <v>42250</v>
      </c>
      <c r="AJ766" s="186">
        <v>55100</v>
      </c>
      <c r="AK766" s="186">
        <v>33450</v>
      </c>
      <c r="AL766" s="186">
        <v>41500</v>
      </c>
      <c r="AM766" s="186">
        <v>82000</v>
      </c>
      <c r="AN766" s="186">
        <v>40100</v>
      </c>
      <c r="AO766" s="186">
        <v>24750</v>
      </c>
      <c r="AP766" s="186">
        <v>18800</v>
      </c>
      <c r="AQ766" s="186">
        <v>72500</v>
      </c>
      <c r="AR766" s="186">
        <v>74700</v>
      </c>
      <c r="AS766" s="186">
        <v>350000</v>
      </c>
      <c r="AT766" s="186">
        <v>99700</v>
      </c>
      <c r="AU766" s="186">
        <v>73000</v>
      </c>
      <c r="AV766" s="186">
        <v>212000</v>
      </c>
      <c r="AW766" s="186">
        <v>59000</v>
      </c>
      <c r="AX766" s="186">
        <v>6220</v>
      </c>
      <c r="AY766" s="189">
        <v>145.11000000000001</v>
      </c>
      <c r="AZ766" s="189">
        <v>6760.77</v>
      </c>
      <c r="BA766" s="268">
        <v>8051.74</v>
      </c>
    </row>
    <row r="767" spans="1:53" x14ac:dyDescent="0.25">
      <c r="A767" s="275">
        <v>39836</v>
      </c>
      <c r="B767" s="186"/>
      <c r="C767" s="186">
        <v>6750</v>
      </c>
      <c r="D767" s="186">
        <v>8020</v>
      </c>
      <c r="E767" s="186">
        <v>8850</v>
      </c>
      <c r="F767" s="186">
        <v>19550</v>
      </c>
      <c r="G767" s="186">
        <v>15750</v>
      </c>
      <c r="H767" s="186">
        <v>31650</v>
      </c>
      <c r="I767" s="186">
        <v>68400</v>
      </c>
      <c r="J767" s="186">
        <v>180000</v>
      </c>
      <c r="K767" s="186">
        <v>37800</v>
      </c>
      <c r="L767" s="186">
        <v>442000</v>
      </c>
      <c r="M767" s="186">
        <v>33200</v>
      </c>
      <c r="N767" s="186">
        <v>25100</v>
      </c>
      <c r="O767" s="186">
        <v>59600</v>
      </c>
      <c r="P767" s="186">
        <v>162500</v>
      </c>
      <c r="Q767" s="186">
        <v>415000</v>
      </c>
      <c r="R767" s="186">
        <v>25500</v>
      </c>
      <c r="S767" s="186">
        <v>61500</v>
      </c>
      <c r="T767" s="186">
        <v>184000</v>
      </c>
      <c r="U767" s="186">
        <v>7000</v>
      </c>
      <c r="V767" s="186">
        <v>15150</v>
      </c>
      <c r="W767" s="186">
        <v>20000</v>
      </c>
      <c r="X767" s="186">
        <v>7010</v>
      </c>
      <c r="Y767" s="186">
        <v>49000</v>
      </c>
      <c r="Z767" s="186">
        <v>27550</v>
      </c>
      <c r="AA767" s="186"/>
      <c r="AB767" s="186">
        <v>18400</v>
      </c>
      <c r="AC767" s="186">
        <v>27900</v>
      </c>
      <c r="AD767" s="186">
        <v>53300</v>
      </c>
      <c r="AE767" s="186">
        <v>60000</v>
      </c>
      <c r="AF767" s="186">
        <v>31500</v>
      </c>
      <c r="AG767" s="186">
        <v>29500</v>
      </c>
      <c r="AH767" s="186">
        <v>34000</v>
      </c>
      <c r="AI767" s="186">
        <v>42000</v>
      </c>
      <c r="AJ767" s="186">
        <v>52300</v>
      </c>
      <c r="AK767" s="186">
        <v>31900</v>
      </c>
      <c r="AL767" s="186">
        <v>41000</v>
      </c>
      <c r="AM767" s="186">
        <v>84500</v>
      </c>
      <c r="AN767" s="186">
        <v>37950</v>
      </c>
      <c r="AO767" s="186">
        <v>24550</v>
      </c>
      <c r="AP767" s="186">
        <v>18300</v>
      </c>
      <c r="AQ767" s="186">
        <v>68300</v>
      </c>
      <c r="AR767" s="186">
        <v>74600</v>
      </c>
      <c r="AS767" s="186">
        <v>340500</v>
      </c>
      <c r="AT767" s="186">
        <v>97100</v>
      </c>
      <c r="AU767" s="186">
        <v>72800</v>
      </c>
      <c r="AV767" s="186">
        <v>210000</v>
      </c>
      <c r="AW767" s="186">
        <v>58900</v>
      </c>
      <c r="AX767" s="186">
        <v>6200</v>
      </c>
      <c r="AY767" s="189">
        <v>141.75</v>
      </c>
      <c r="AZ767" s="189">
        <v>6661.93</v>
      </c>
      <c r="BA767" s="268">
        <v>7745.25</v>
      </c>
    </row>
    <row r="768" spans="1:53" x14ac:dyDescent="0.25">
      <c r="A768" s="275">
        <v>39837</v>
      </c>
      <c r="B768" s="186"/>
      <c r="C768" s="186">
        <v>6750</v>
      </c>
      <c r="D768" s="186">
        <v>8020</v>
      </c>
      <c r="E768" s="186">
        <v>8850</v>
      </c>
      <c r="F768" s="186">
        <v>19550</v>
      </c>
      <c r="G768" s="186">
        <v>15750</v>
      </c>
      <c r="H768" s="186">
        <v>31650</v>
      </c>
      <c r="I768" s="186">
        <v>68400</v>
      </c>
      <c r="J768" s="186">
        <v>180000</v>
      </c>
      <c r="K768" s="186">
        <v>37800</v>
      </c>
      <c r="L768" s="186">
        <v>442000</v>
      </c>
      <c r="M768" s="186">
        <v>33200</v>
      </c>
      <c r="N768" s="186">
        <v>25100</v>
      </c>
      <c r="O768" s="186">
        <v>59600</v>
      </c>
      <c r="P768" s="186">
        <v>162500</v>
      </c>
      <c r="Q768" s="186">
        <v>415000</v>
      </c>
      <c r="R768" s="186">
        <v>25500</v>
      </c>
      <c r="S768" s="186">
        <v>61500</v>
      </c>
      <c r="T768" s="186">
        <v>184000</v>
      </c>
      <c r="U768" s="186">
        <v>7000</v>
      </c>
      <c r="V768" s="186">
        <v>15150</v>
      </c>
      <c r="W768" s="186">
        <v>20000</v>
      </c>
      <c r="X768" s="186">
        <v>7010</v>
      </c>
      <c r="Y768" s="186">
        <v>49000</v>
      </c>
      <c r="Z768" s="186">
        <v>27550</v>
      </c>
      <c r="AA768" s="186"/>
      <c r="AB768" s="186">
        <v>18400</v>
      </c>
      <c r="AC768" s="186">
        <v>27900</v>
      </c>
      <c r="AD768" s="186">
        <v>53300</v>
      </c>
      <c r="AE768" s="186">
        <v>60000</v>
      </c>
      <c r="AF768" s="186">
        <v>31500</v>
      </c>
      <c r="AG768" s="186">
        <v>29500</v>
      </c>
      <c r="AH768" s="186">
        <v>34000</v>
      </c>
      <c r="AI768" s="186">
        <v>42000</v>
      </c>
      <c r="AJ768" s="186">
        <v>52300</v>
      </c>
      <c r="AK768" s="186">
        <v>31900</v>
      </c>
      <c r="AL768" s="186">
        <v>41000</v>
      </c>
      <c r="AM768" s="186">
        <v>84500</v>
      </c>
      <c r="AN768" s="186">
        <v>37950</v>
      </c>
      <c r="AO768" s="186">
        <v>24550</v>
      </c>
      <c r="AP768" s="186">
        <v>18300</v>
      </c>
      <c r="AQ768" s="186">
        <v>68300</v>
      </c>
      <c r="AR768" s="186">
        <v>74600</v>
      </c>
      <c r="AS768" s="186">
        <v>340500</v>
      </c>
      <c r="AT768" s="186">
        <v>97100</v>
      </c>
      <c r="AU768" s="186">
        <v>72800</v>
      </c>
      <c r="AV768" s="186">
        <v>210000</v>
      </c>
      <c r="AW768" s="186">
        <v>58900</v>
      </c>
      <c r="AX768" s="186">
        <v>6200</v>
      </c>
      <c r="AY768" s="189">
        <v>141.75</v>
      </c>
      <c r="AZ768" s="189">
        <v>6661.93</v>
      </c>
      <c r="BA768" s="268">
        <v>7745.25</v>
      </c>
    </row>
    <row r="769" spans="1:53" x14ac:dyDescent="0.25">
      <c r="A769" s="275">
        <v>39838</v>
      </c>
      <c r="B769" s="186"/>
      <c r="C769" s="186">
        <v>6750</v>
      </c>
      <c r="D769" s="186">
        <v>8020</v>
      </c>
      <c r="E769" s="186">
        <v>8850</v>
      </c>
      <c r="F769" s="186">
        <v>19550</v>
      </c>
      <c r="G769" s="186">
        <v>15750</v>
      </c>
      <c r="H769" s="186">
        <v>31650</v>
      </c>
      <c r="I769" s="186">
        <v>68400</v>
      </c>
      <c r="J769" s="186">
        <v>180000</v>
      </c>
      <c r="K769" s="186">
        <v>37800</v>
      </c>
      <c r="L769" s="186">
        <v>442000</v>
      </c>
      <c r="M769" s="186">
        <v>33200</v>
      </c>
      <c r="N769" s="186">
        <v>25100</v>
      </c>
      <c r="O769" s="186">
        <v>59600</v>
      </c>
      <c r="P769" s="186">
        <v>162500</v>
      </c>
      <c r="Q769" s="186">
        <v>415000</v>
      </c>
      <c r="R769" s="186">
        <v>25500</v>
      </c>
      <c r="S769" s="186">
        <v>61500</v>
      </c>
      <c r="T769" s="186">
        <v>184000</v>
      </c>
      <c r="U769" s="186">
        <v>7000</v>
      </c>
      <c r="V769" s="186">
        <v>15150</v>
      </c>
      <c r="W769" s="186">
        <v>20000</v>
      </c>
      <c r="X769" s="186">
        <v>7010</v>
      </c>
      <c r="Y769" s="186">
        <v>49000</v>
      </c>
      <c r="Z769" s="186">
        <v>27550</v>
      </c>
      <c r="AA769" s="186"/>
      <c r="AB769" s="186">
        <v>18400</v>
      </c>
      <c r="AC769" s="186">
        <v>27900</v>
      </c>
      <c r="AD769" s="186">
        <v>53300</v>
      </c>
      <c r="AE769" s="186">
        <v>60000</v>
      </c>
      <c r="AF769" s="186">
        <v>31500</v>
      </c>
      <c r="AG769" s="186">
        <v>29500</v>
      </c>
      <c r="AH769" s="186">
        <v>34000</v>
      </c>
      <c r="AI769" s="186">
        <v>42000</v>
      </c>
      <c r="AJ769" s="186">
        <v>52300</v>
      </c>
      <c r="AK769" s="186">
        <v>31900</v>
      </c>
      <c r="AL769" s="186">
        <v>41000</v>
      </c>
      <c r="AM769" s="186">
        <v>84500</v>
      </c>
      <c r="AN769" s="186">
        <v>37950</v>
      </c>
      <c r="AO769" s="186">
        <v>24550</v>
      </c>
      <c r="AP769" s="186">
        <v>18300</v>
      </c>
      <c r="AQ769" s="186">
        <v>68300</v>
      </c>
      <c r="AR769" s="186">
        <v>74600</v>
      </c>
      <c r="AS769" s="186">
        <v>340500</v>
      </c>
      <c r="AT769" s="186">
        <v>97100</v>
      </c>
      <c r="AU769" s="186">
        <v>72800</v>
      </c>
      <c r="AV769" s="186">
        <v>210000</v>
      </c>
      <c r="AW769" s="186">
        <v>58900</v>
      </c>
      <c r="AX769" s="186">
        <v>6200</v>
      </c>
      <c r="AY769" s="189">
        <v>141.75</v>
      </c>
      <c r="AZ769" s="189">
        <v>6661.93</v>
      </c>
      <c r="BA769" s="268">
        <v>7745.25</v>
      </c>
    </row>
    <row r="770" spans="1:53" x14ac:dyDescent="0.25">
      <c r="A770" s="275">
        <v>39839</v>
      </c>
      <c r="B770" s="186"/>
      <c r="C770" s="186">
        <v>6750</v>
      </c>
      <c r="D770" s="186">
        <v>8020</v>
      </c>
      <c r="E770" s="186">
        <v>8850</v>
      </c>
      <c r="F770" s="186">
        <v>19550</v>
      </c>
      <c r="G770" s="186">
        <v>15750</v>
      </c>
      <c r="H770" s="186">
        <v>31650</v>
      </c>
      <c r="I770" s="186">
        <v>68400</v>
      </c>
      <c r="J770" s="186">
        <v>180000</v>
      </c>
      <c r="K770" s="186">
        <v>37800</v>
      </c>
      <c r="L770" s="186">
        <v>442000</v>
      </c>
      <c r="M770" s="186">
        <v>33200</v>
      </c>
      <c r="N770" s="186">
        <v>25100</v>
      </c>
      <c r="O770" s="186">
        <v>59600</v>
      </c>
      <c r="P770" s="186">
        <v>162500</v>
      </c>
      <c r="Q770" s="186">
        <v>415000</v>
      </c>
      <c r="R770" s="186">
        <v>25500</v>
      </c>
      <c r="S770" s="186">
        <v>61500</v>
      </c>
      <c r="T770" s="186">
        <v>184000</v>
      </c>
      <c r="U770" s="186">
        <v>7000</v>
      </c>
      <c r="V770" s="186">
        <v>15150</v>
      </c>
      <c r="W770" s="186">
        <v>20000</v>
      </c>
      <c r="X770" s="186">
        <v>7010</v>
      </c>
      <c r="Y770" s="186">
        <v>49000</v>
      </c>
      <c r="Z770" s="186">
        <v>27550</v>
      </c>
      <c r="AA770" s="186"/>
      <c r="AB770" s="186">
        <v>18400</v>
      </c>
      <c r="AC770" s="186">
        <v>27900</v>
      </c>
      <c r="AD770" s="186">
        <v>53300</v>
      </c>
      <c r="AE770" s="186">
        <v>60000</v>
      </c>
      <c r="AF770" s="186">
        <v>31500</v>
      </c>
      <c r="AG770" s="186">
        <v>29500</v>
      </c>
      <c r="AH770" s="186">
        <v>34000</v>
      </c>
      <c r="AI770" s="186">
        <v>42000</v>
      </c>
      <c r="AJ770" s="186">
        <v>52300</v>
      </c>
      <c r="AK770" s="186">
        <v>31900</v>
      </c>
      <c r="AL770" s="186">
        <v>41000</v>
      </c>
      <c r="AM770" s="186">
        <v>84500</v>
      </c>
      <c r="AN770" s="186">
        <v>37950</v>
      </c>
      <c r="AO770" s="186">
        <v>24550</v>
      </c>
      <c r="AP770" s="186">
        <v>18300</v>
      </c>
      <c r="AQ770" s="186">
        <v>68300</v>
      </c>
      <c r="AR770" s="186">
        <v>74600</v>
      </c>
      <c r="AS770" s="186">
        <v>340500</v>
      </c>
      <c r="AT770" s="186">
        <v>97100</v>
      </c>
      <c r="AU770" s="186">
        <v>72800</v>
      </c>
      <c r="AV770" s="186">
        <v>210000</v>
      </c>
      <c r="AW770" s="186">
        <v>58900</v>
      </c>
      <c r="AX770" s="186">
        <v>6200</v>
      </c>
      <c r="AY770" s="189">
        <v>141.75</v>
      </c>
      <c r="AZ770" s="189">
        <v>6661.93</v>
      </c>
      <c r="BA770" s="268">
        <v>7682.14</v>
      </c>
    </row>
    <row r="771" spans="1:53" x14ac:dyDescent="0.25">
      <c r="A771" s="275">
        <v>39840</v>
      </c>
      <c r="B771" s="186"/>
      <c r="C771" s="186">
        <v>6750</v>
      </c>
      <c r="D771" s="186">
        <v>8020</v>
      </c>
      <c r="E771" s="186">
        <v>8850</v>
      </c>
      <c r="F771" s="186">
        <v>19550</v>
      </c>
      <c r="G771" s="186">
        <v>15750</v>
      </c>
      <c r="H771" s="186">
        <v>31650</v>
      </c>
      <c r="I771" s="186">
        <v>68400</v>
      </c>
      <c r="J771" s="186">
        <v>180000</v>
      </c>
      <c r="K771" s="186">
        <v>37800</v>
      </c>
      <c r="L771" s="186">
        <v>442000</v>
      </c>
      <c r="M771" s="186">
        <v>33200</v>
      </c>
      <c r="N771" s="186">
        <v>25100</v>
      </c>
      <c r="O771" s="186">
        <v>59600</v>
      </c>
      <c r="P771" s="186">
        <v>162500</v>
      </c>
      <c r="Q771" s="186">
        <v>415000</v>
      </c>
      <c r="R771" s="186">
        <v>25500</v>
      </c>
      <c r="S771" s="186">
        <v>61500</v>
      </c>
      <c r="T771" s="186">
        <v>184000</v>
      </c>
      <c r="U771" s="186">
        <v>7000</v>
      </c>
      <c r="V771" s="186">
        <v>15150</v>
      </c>
      <c r="W771" s="186">
        <v>20000</v>
      </c>
      <c r="X771" s="186">
        <v>7010</v>
      </c>
      <c r="Y771" s="186">
        <v>49000</v>
      </c>
      <c r="Z771" s="186">
        <v>27550</v>
      </c>
      <c r="AA771" s="186"/>
      <c r="AB771" s="186">
        <v>18400</v>
      </c>
      <c r="AC771" s="186">
        <v>27900</v>
      </c>
      <c r="AD771" s="186">
        <v>53300</v>
      </c>
      <c r="AE771" s="186">
        <v>60000</v>
      </c>
      <c r="AF771" s="186">
        <v>31500</v>
      </c>
      <c r="AG771" s="186">
        <v>29500</v>
      </c>
      <c r="AH771" s="186">
        <v>34000</v>
      </c>
      <c r="AI771" s="186">
        <v>42000</v>
      </c>
      <c r="AJ771" s="186">
        <v>52300</v>
      </c>
      <c r="AK771" s="186">
        <v>31900</v>
      </c>
      <c r="AL771" s="186">
        <v>41000</v>
      </c>
      <c r="AM771" s="186">
        <v>84500</v>
      </c>
      <c r="AN771" s="186">
        <v>37950</v>
      </c>
      <c r="AO771" s="186">
        <v>24550</v>
      </c>
      <c r="AP771" s="186">
        <v>18300</v>
      </c>
      <c r="AQ771" s="186">
        <v>68300</v>
      </c>
      <c r="AR771" s="186">
        <v>74600</v>
      </c>
      <c r="AS771" s="186">
        <v>340500</v>
      </c>
      <c r="AT771" s="186">
        <v>97100</v>
      </c>
      <c r="AU771" s="186">
        <v>72800</v>
      </c>
      <c r="AV771" s="186">
        <v>210000</v>
      </c>
      <c r="AW771" s="186">
        <v>58900</v>
      </c>
      <c r="AX771" s="186">
        <v>6200</v>
      </c>
      <c r="AY771" s="189">
        <v>141.75</v>
      </c>
      <c r="AZ771" s="189">
        <v>6661.93</v>
      </c>
      <c r="BA771" s="268">
        <v>8061.07</v>
      </c>
    </row>
    <row r="772" spans="1:53" x14ac:dyDescent="0.25">
      <c r="A772" s="275">
        <v>39841</v>
      </c>
      <c r="B772" s="186"/>
      <c r="C772" s="186">
        <v>7520</v>
      </c>
      <c r="D772" s="186">
        <v>8800</v>
      </c>
      <c r="E772" s="186">
        <v>9450</v>
      </c>
      <c r="F772" s="186">
        <v>20900</v>
      </c>
      <c r="G772" s="186">
        <v>16900</v>
      </c>
      <c r="H772" s="186">
        <v>32800</v>
      </c>
      <c r="I772" s="186">
        <v>70800</v>
      </c>
      <c r="J772" s="186">
        <v>185000</v>
      </c>
      <c r="K772" s="186">
        <v>41000</v>
      </c>
      <c r="L772" s="186">
        <v>488500</v>
      </c>
      <c r="M772" s="186">
        <v>34100</v>
      </c>
      <c r="N772" s="186">
        <v>27200</v>
      </c>
      <c r="O772" s="186">
        <v>62900</v>
      </c>
      <c r="P772" s="186">
        <v>170000</v>
      </c>
      <c r="Q772" s="186">
        <v>438000</v>
      </c>
      <c r="R772" s="186">
        <v>27500</v>
      </c>
      <c r="S772" s="186">
        <v>63900</v>
      </c>
      <c r="T772" s="186">
        <v>197500</v>
      </c>
      <c r="U772" s="186">
        <v>8000</v>
      </c>
      <c r="V772" s="186">
        <v>16700</v>
      </c>
      <c r="W772" s="186">
        <v>22400</v>
      </c>
      <c r="X772" s="186">
        <v>8060</v>
      </c>
      <c r="Y772" s="186">
        <v>49500</v>
      </c>
      <c r="Z772" s="186">
        <v>29150</v>
      </c>
      <c r="AA772" s="186"/>
      <c r="AB772" s="186">
        <v>19850</v>
      </c>
      <c r="AC772" s="186">
        <v>28300</v>
      </c>
      <c r="AD772" s="186">
        <v>56200</v>
      </c>
      <c r="AE772" s="186">
        <v>64000</v>
      </c>
      <c r="AF772" s="186">
        <v>36200</v>
      </c>
      <c r="AG772" s="186">
        <v>31000</v>
      </c>
      <c r="AH772" s="186">
        <v>35200</v>
      </c>
      <c r="AI772" s="186">
        <v>47000</v>
      </c>
      <c r="AJ772" s="186">
        <v>59500</v>
      </c>
      <c r="AK772" s="186">
        <v>35400</v>
      </c>
      <c r="AL772" s="186">
        <v>41950</v>
      </c>
      <c r="AM772" s="186">
        <v>84500</v>
      </c>
      <c r="AN772" s="186">
        <v>39750</v>
      </c>
      <c r="AO772" s="186">
        <v>26750</v>
      </c>
      <c r="AP772" s="186">
        <v>18650</v>
      </c>
      <c r="AQ772" s="186">
        <v>71900</v>
      </c>
      <c r="AR772" s="186">
        <v>79700</v>
      </c>
      <c r="AS772" s="186">
        <v>365000</v>
      </c>
      <c r="AT772" s="186">
        <v>103000</v>
      </c>
      <c r="AU772" s="186">
        <v>77300</v>
      </c>
      <c r="AV772" s="186">
        <v>218000</v>
      </c>
      <c r="AW772" s="186">
        <v>59600</v>
      </c>
      <c r="AX772" s="186">
        <v>6760</v>
      </c>
      <c r="AY772" s="189">
        <v>151.04</v>
      </c>
      <c r="AZ772" s="189">
        <v>6661.93</v>
      </c>
      <c r="BA772" s="268">
        <v>8106.29</v>
      </c>
    </row>
    <row r="773" spans="1:53" x14ac:dyDescent="0.25">
      <c r="A773" s="275">
        <v>39842</v>
      </c>
      <c r="B773" s="186"/>
      <c r="C773" s="186">
        <v>7700</v>
      </c>
      <c r="D773" s="186">
        <v>8970</v>
      </c>
      <c r="E773" s="186">
        <v>9570</v>
      </c>
      <c r="F773" s="186">
        <v>20350</v>
      </c>
      <c r="G773" s="186">
        <v>16550</v>
      </c>
      <c r="H773" s="186">
        <v>32900</v>
      </c>
      <c r="I773" s="186">
        <v>70200</v>
      </c>
      <c r="J773" s="186">
        <v>193000</v>
      </c>
      <c r="K773" s="186">
        <v>41500</v>
      </c>
      <c r="L773" s="186">
        <v>498500</v>
      </c>
      <c r="M773" s="186">
        <v>33900</v>
      </c>
      <c r="N773" s="186">
        <v>26900</v>
      </c>
      <c r="O773" s="186">
        <v>62200</v>
      </c>
      <c r="P773" s="186">
        <v>168000</v>
      </c>
      <c r="Q773" s="186">
        <v>445500</v>
      </c>
      <c r="R773" s="186">
        <v>28400</v>
      </c>
      <c r="S773" s="186">
        <v>65900</v>
      </c>
      <c r="T773" s="186">
        <v>194500</v>
      </c>
      <c r="U773" s="186">
        <v>7770</v>
      </c>
      <c r="V773" s="186">
        <v>16300</v>
      </c>
      <c r="W773" s="186">
        <v>22750</v>
      </c>
      <c r="X773" s="186">
        <v>7950</v>
      </c>
      <c r="Y773" s="186">
        <v>51100</v>
      </c>
      <c r="Z773" s="186">
        <v>29050</v>
      </c>
      <c r="AA773" s="186"/>
      <c r="AB773" s="186">
        <v>20600</v>
      </c>
      <c r="AC773" s="186">
        <v>28000</v>
      </c>
      <c r="AD773" s="186">
        <v>57400</v>
      </c>
      <c r="AE773" s="186">
        <v>65000</v>
      </c>
      <c r="AF773" s="186">
        <v>37150</v>
      </c>
      <c r="AG773" s="186">
        <v>31400</v>
      </c>
      <c r="AH773" s="186">
        <v>37400</v>
      </c>
      <c r="AI773" s="186">
        <v>48500</v>
      </c>
      <c r="AJ773" s="186">
        <v>59000</v>
      </c>
      <c r="AK773" s="186">
        <v>36800</v>
      </c>
      <c r="AL773" s="186">
        <v>40950</v>
      </c>
      <c r="AM773" s="186">
        <v>84500</v>
      </c>
      <c r="AN773" s="186">
        <v>39800</v>
      </c>
      <c r="AO773" s="186">
        <v>26800</v>
      </c>
      <c r="AP773" s="186">
        <v>19000</v>
      </c>
      <c r="AQ773" s="186">
        <v>72400</v>
      </c>
      <c r="AR773" s="186">
        <v>80700</v>
      </c>
      <c r="AS773" s="186">
        <v>368000</v>
      </c>
      <c r="AT773" s="186">
        <v>106000</v>
      </c>
      <c r="AU773" s="186">
        <v>79500</v>
      </c>
      <c r="AV773" s="186">
        <v>212000</v>
      </c>
      <c r="AW773" s="186">
        <v>59900</v>
      </c>
      <c r="AX773" s="186">
        <v>6730</v>
      </c>
      <c r="AY773" s="189">
        <v>152.29</v>
      </c>
      <c r="AZ773" s="189">
        <v>7002.7</v>
      </c>
      <c r="BA773" s="268">
        <v>8251.24</v>
      </c>
    </row>
    <row r="774" spans="1:53" x14ac:dyDescent="0.25">
      <c r="A774" s="275">
        <v>39843</v>
      </c>
      <c r="B774" s="186"/>
      <c r="C774" s="186">
        <v>7870</v>
      </c>
      <c r="D774" s="186">
        <v>8750</v>
      </c>
      <c r="E774" s="186">
        <v>9400</v>
      </c>
      <c r="F774" s="186">
        <v>20750</v>
      </c>
      <c r="G774" s="186">
        <v>17200</v>
      </c>
      <c r="H774" s="186">
        <v>32150</v>
      </c>
      <c r="I774" s="186">
        <v>72200</v>
      </c>
      <c r="J774" s="186">
        <v>191000</v>
      </c>
      <c r="K774" s="186">
        <v>41400</v>
      </c>
      <c r="L774" s="186">
        <v>488000</v>
      </c>
      <c r="M774" s="186">
        <v>34400</v>
      </c>
      <c r="N774" s="186">
        <v>27100</v>
      </c>
      <c r="O774" s="186">
        <v>62800</v>
      </c>
      <c r="P774" s="186">
        <v>165000</v>
      </c>
      <c r="Q774" s="186">
        <v>447000</v>
      </c>
      <c r="R774" s="186">
        <v>28500</v>
      </c>
      <c r="S774" s="186">
        <v>63200</v>
      </c>
      <c r="T774" s="186">
        <v>200000</v>
      </c>
      <c r="U774" s="186">
        <v>7960</v>
      </c>
      <c r="V774" s="186">
        <v>17000</v>
      </c>
      <c r="W774" s="186">
        <v>23150</v>
      </c>
      <c r="X774" s="186">
        <v>8980</v>
      </c>
      <c r="Y774" s="186">
        <v>51500</v>
      </c>
      <c r="Z774" s="186">
        <v>28250</v>
      </c>
      <c r="AA774" s="186"/>
      <c r="AB774" s="186">
        <v>19850</v>
      </c>
      <c r="AC774" s="186">
        <v>28950</v>
      </c>
      <c r="AD774" s="186">
        <v>57700</v>
      </c>
      <c r="AE774" s="186">
        <v>65200</v>
      </c>
      <c r="AF774" s="186">
        <v>37000</v>
      </c>
      <c r="AG774" s="186">
        <v>31100</v>
      </c>
      <c r="AH774" s="186">
        <v>37900</v>
      </c>
      <c r="AI774" s="186">
        <v>47500</v>
      </c>
      <c r="AJ774" s="186">
        <v>60000</v>
      </c>
      <c r="AK774" s="186">
        <v>37000</v>
      </c>
      <c r="AL774" s="186">
        <v>39800</v>
      </c>
      <c r="AM774" s="186">
        <v>83000</v>
      </c>
      <c r="AN774" s="186">
        <v>39000</v>
      </c>
      <c r="AO774" s="186">
        <v>26800</v>
      </c>
      <c r="AP774" s="186">
        <v>18300</v>
      </c>
      <c r="AQ774" s="186">
        <v>72000</v>
      </c>
      <c r="AR774" s="186">
        <v>80500</v>
      </c>
      <c r="AS774" s="186">
        <v>360000</v>
      </c>
      <c r="AT774" s="186">
        <v>103500</v>
      </c>
      <c r="AU774" s="186">
        <v>80500</v>
      </c>
      <c r="AV774" s="186">
        <v>207500</v>
      </c>
      <c r="AW774" s="186">
        <v>58600</v>
      </c>
      <c r="AX774" s="186">
        <v>6710</v>
      </c>
      <c r="AY774" s="189">
        <v>151.33000000000001</v>
      </c>
      <c r="AZ774" s="189">
        <v>7131.98</v>
      </c>
      <c r="BA774" s="268">
        <v>7994.05</v>
      </c>
    </row>
    <row r="775" spans="1:53" x14ac:dyDescent="0.25">
      <c r="A775" s="275">
        <v>39844</v>
      </c>
      <c r="B775" s="186"/>
      <c r="C775" s="186">
        <v>7870</v>
      </c>
      <c r="D775" s="186">
        <v>8750</v>
      </c>
      <c r="E775" s="186">
        <v>9400</v>
      </c>
      <c r="F775" s="186">
        <v>20750</v>
      </c>
      <c r="G775" s="186">
        <v>17200</v>
      </c>
      <c r="H775" s="186">
        <v>32150</v>
      </c>
      <c r="I775" s="186">
        <v>72200</v>
      </c>
      <c r="J775" s="186">
        <v>191000</v>
      </c>
      <c r="K775" s="186">
        <v>41400</v>
      </c>
      <c r="L775" s="186">
        <v>488000</v>
      </c>
      <c r="M775" s="186">
        <v>34400</v>
      </c>
      <c r="N775" s="186">
        <v>27100</v>
      </c>
      <c r="O775" s="186">
        <v>62800</v>
      </c>
      <c r="P775" s="186">
        <v>165000</v>
      </c>
      <c r="Q775" s="186">
        <v>447000</v>
      </c>
      <c r="R775" s="186">
        <v>28500</v>
      </c>
      <c r="S775" s="186">
        <v>63200</v>
      </c>
      <c r="T775" s="186">
        <v>200000</v>
      </c>
      <c r="U775" s="186">
        <v>7960</v>
      </c>
      <c r="V775" s="186">
        <v>17000</v>
      </c>
      <c r="W775" s="186">
        <v>23150</v>
      </c>
      <c r="X775" s="186">
        <v>8980</v>
      </c>
      <c r="Y775" s="186">
        <v>51500</v>
      </c>
      <c r="Z775" s="186">
        <v>28250</v>
      </c>
      <c r="AA775" s="186"/>
      <c r="AB775" s="186">
        <v>19850</v>
      </c>
      <c r="AC775" s="186">
        <v>28950</v>
      </c>
      <c r="AD775" s="186">
        <v>57700</v>
      </c>
      <c r="AE775" s="186">
        <v>65200</v>
      </c>
      <c r="AF775" s="186">
        <v>37000</v>
      </c>
      <c r="AG775" s="186">
        <v>31100</v>
      </c>
      <c r="AH775" s="186">
        <v>37900</v>
      </c>
      <c r="AI775" s="186">
        <v>47500</v>
      </c>
      <c r="AJ775" s="186">
        <v>60000</v>
      </c>
      <c r="AK775" s="186">
        <v>37000</v>
      </c>
      <c r="AL775" s="186">
        <v>39800</v>
      </c>
      <c r="AM775" s="186">
        <v>83000</v>
      </c>
      <c r="AN775" s="186">
        <v>39000</v>
      </c>
      <c r="AO775" s="186">
        <v>26800</v>
      </c>
      <c r="AP775" s="186">
        <v>18300</v>
      </c>
      <c r="AQ775" s="186">
        <v>72000</v>
      </c>
      <c r="AR775" s="186">
        <v>80500</v>
      </c>
      <c r="AS775" s="186">
        <v>360000</v>
      </c>
      <c r="AT775" s="186">
        <v>103500</v>
      </c>
      <c r="AU775" s="186">
        <v>80500</v>
      </c>
      <c r="AV775" s="186">
        <v>207500</v>
      </c>
      <c r="AW775" s="186">
        <v>58600</v>
      </c>
      <c r="AX775" s="186">
        <v>6710</v>
      </c>
      <c r="AY775" s="189">
        <v>151.33000000000001</v>
      </c>
      <c r="AZ775" s="189">
        <v>7131.98</v>
      </c>
      <c r="BA775" s="268">
        <v>7994.05</v>
      </c>
    </row>
    <row r="776" spans="1:53" x14ac:dyDescent="0.25">
      <c r="A776" s="275">
        <v>39845</v>
      </c>
      <c r="B776" s="186"/>
      <c r="C776" s="186">
        <v>7870</v>
      </c>
      <c r="D776" s="186">
        <v>8750</v>
      </c>
      <c r="E776" s="186">
        <v>9400</v>
      </c>
      <c r="F776" s="186">
        <v>20750</v>
      </c>
      <c r="G776" s="186">
        <v>17200</v>
      </c>
      <c r="H776" s="186">
        <v>32150</v>
      </c>
      <c r="I776" s="186">
        <v>72200</v>
      </c>
      <c r="J776" s="186">
        <v>191000</v>
      </c>
      <c r="K776" s="186">
        <v>41400</v>
      </c>
      <c r="L776" s="186">
        <v>488000</v>
      </c>
      <c r="M776" s="186">
        <v>34400</v>
      </c>
      <c r="N776" s="186">
        <v>27100</v>
      </c>
      <c r="O776" s="186">
        <v>62800</v>
      </c>
      <c r="P776" s="186">
        <v>165000</v>
      </c>
      <c r="Q776" s="186">
        <v>447000</v>
      </c>
      <c r="R776" s="186">
        <v>28500</v>
      </c>
      <c r="S776" s="186">
        <v>63200</v>
      </c>
      <c r="T776" s="186">
        <v>200000</v>
      </c>
      <c r="U776" s="186">
        <v>7960</v>
      </c>
      <c r="V776" s="186">
        <v>17000</v>
      </c>
      <c r="W776" s="186">
        <v>23150</v>
      </c>
      <c r="X776" s="186">
        <v>8980</v>
      </c>
      <c r="Y776" s="186">
        <v>51500</v>
      </c>
      <c r="Z776" s="186">
        <v>28250</v>
      </c>
      <c r="AA776" s="186"/>
      <c r="AB776" s="186">
        <v>19850</v>
      </c>
      <c r="AC776" s="186">
        <v>28950</v>
      </c>
      <c r="AD776" s="186">
        <v>57700</v>
      </c>
      <c r="AE776" s="186">
        <v>65200</v>
      </c>
      <c r="AF776" s="186">
        <v>37000</v>
      </c>
      <c r="AG776" s="186">
        <v>31100</v>
      </c>
      <c r="AH776" s="186">
        <v>37900</v>
      </c>
      <c r="AI776" s="186">
        <v>47500</v>
      </c>
      <c r="AJ776" s="186">
        <v>60000</v>
      </c>
      <c r="AK776" s="186">
        <v>37000</v>
      </c>
      <c r="AL776" s="186">
        <v>39800</v>
      </c>
      <c r="AM776" s="186">
        <v>83000</v>
      </c>
      <c r="AN776" s="186">
        <v>39000</v>
      </c>
      <c r="AO776" s="186">
        <v>26800</v>
      </c>
      <c r="AP776" s="186">
        <v>18300</v>
      </c>
      <c r="AQ776" s="186">
        <v>72000</v>
      </c>
      <c r="AR776" s="186">
        <v>80500</v>
      </c>
      <c r="AS776" s="186">
        <v>360000</v>
      </c>
      <c r="AT776" s="186">
        <v>103500</v>
      </c>
      <c r="AU776" s="186">
        <v>80500</v>
      </c>
      <c r="AV776" s="186">
        <v>207500</v>
      </c>
      <c r="AW776" s="186">
        <v>58600</v>
      </c>
      <c r="AX776" s="186">
        <v>6710</v>
      </c>
      <c r="AY776" s="189">
        <v>151.33000000000001</v>
      </c>
      <c r="AZ776" s="189">
        <v>7131.98</v>
      </c>
      <c r="BA776" s="268">
        <v>7994.05</v>
      </c>
    </row>
    <row r="777" spans="1:53" x14ac:dyDescent="0.25">
      <c r="A777" s="275">
        <v>39846</v>
      </c>
      <c r="B777" s="186"/>
      <c r="C777" s="186">
        <v>7900</v>
      </c>
      <c r="D777" s="186">
        <v>8300</v>
      </c>
      <c r="E777" s="186">
        <v>9070</v>
      </c>
      <c r="F777" s="186">
        <v>21500</v>
      </c>
      <c r="G777" s="186">
        <v>16600</v>
      </c>
      <c r="H777" s="186">
        <v>33200</v>
      </c>
      <c r="I777" s="186">
        <v>71800</v>
      </c>
      <c r="J777" s="186">
        <v>190000</v>
      </c>
      <c r="K777" s="186">
        <v>40650</v>
      </c>
      <c r="L777" s="186">
        <v>473500</v>
      </c>
      <c r="M777" s="186">
        <v>33900</v>
      </c>
      <c r="N777" s="186">
        <v>27600</v>
      </c>
      <c r="O777" s="186">
        <v>61400</v>
      </c>
      <c r="P777" s="186">
        <v>165500</v>
      </c>
      <c r="Q777" s="186">
        <v>438500</v>
      </c>
      <c r="R777" s="186">
        <v>26450</v>
      </c>
      <c r="S777" s="186">
        <v>64700</v>
      </c>
      <c r="T777" s="186">
        <v>205500</v>
      </c>
      <c r="U777" s="186">
        <v>7640</v>
      </c>
      <c r="V777" s="186">
        <v>16500</v>
      </c>
      <c r="W777" s="186">
        <v>22500</v>
      </c>
      <c r="X777" s="186">
        <v>8900</v>
      </c>
      <c r="Y777" s="186">
        <v>52500</v>
      </c>
      <c r="Z777" s="186">
        <v>27100</v>
      </c>
      <c r="AA777" s="186"/>
      <c r="AB777" s="186">
        <v>20650</v>
      </c>
      <c r="AC777" s="186">
        <v>27650</v>
      </c>
      <c r="AD777" s="186">
        <v>58300</v>
      </c>
      <c r="AE777" s="186">
        <v>68000</v>
      </c>
      <c r="AF777" s="186">
        <v>36100</v>
      </c>
      <c r="AG777" s="186">
        <v>30400</v>
      </c>
      <c r="AH777" s="186">
        <v>36900</v>
      </c>
      <c r="AI777" s="186">
        <v>46400</v>
      </c>
      <c r="AJ777" s="186">
        <v>60300</v>
      </c>
      <c r="AK777" s="186">
        <v>35150</v>
      </c>
      <c r="AL777" s="186">
        <v>38950</v>
      </c>
      <c r="AM777" s="186">
        <v>81100</v>
      </c>
      <c r="AN777" s="186">
        <v>40600</v>
      </c>
      <c r="AO777" s="186">
        <v>27300</v>
      </c>
      <c r="AP777" s="186">
        <v>17500</v>
      </c>
      <c r="AQ777" s="186">
        <v>71100</v>
      </c>
      <c r="AR777" s="186">
        <v>79800</v>
      </c>
      <c r="AS777" s="186">
        <v>360000</v>
      </c>
      <c r="AT777" s="186">
        <v>103000</v>
      </c>
      <c r="AU777" s="186">
        <v>80700</v>
      </c>
      <c r="AV777" s="186">
        <v>204000</v>
      </c>
      <c r="AW777" s="186">
        <v>58000</v>
      </c>
      <c r="AX777" s="186">
        <v>6510</v>
      </c>
      <c r="AY777" s="189">
        <v>149</v>
      </c>
      <c r="AZ777" s="189">
        <v>6911.99</v>
      </c>
      <c r="BA777" s="268">
        <v>7873.98</v>
      </c>
    </row>
    <row r="778" spans="1:53" x14ac:dyDescent="0.25">
      <c r="A778" s="275">
        <v>39847</v>
      </c>
      <c r="B778" s="186"/>
      <c r="C778" s="186">
        <v>8010</v>
      </c>
      <c r="D778" s="186">
        <v>8600</v>
      </c>
      <c r="E778" s="186">
        <v>9440</v>
      </c>
      <c r="F778" s="186">
        <v>22100</v>
      </c>
      <c r="G778" s="186">
        <v>17300</v>
      </c>
      <c r="H778" s="186">
        <v>33550</v>
      </c>
      <c r="I778" s="186">
        <v>73300</v>
      </c>
      <c r="J778" s="186">
        <v>187500</v>
      </c>
      <c r="K778" s="186">
        <v>40650</v>
      </c>
      <c r="L778" s="186">
        <v>490000</v>
      </c>
      <c r="M778" s="186">
        <v>34550</v>
      </c>
      <c r="N778" s="186">
        <v>27900</v>
      </c>
      <c r="O778" s="186">
        <v>62300</v>
      </c>
      <c r="P778" s="186">
        <v>168000</v>
      </c>
      <c r="Q778" s="186">
        <v>434000</v>
      </c>
      <c r="R778" s="186">
        <v>27550</v>
      </c>
      <c r="S778" s="186">
        <v>63000</v>
      </c>
      <c r="T778" s="186">
        <v>210000</v>
      </c>
      <c r="U778" s="186">
        <v>7720</v>
      </c>
      <c r="V778" s="186">
        <v>16800</v>
      </c>
      <c r="W778" s="186">
        <v>23100</v>
      </c>
      <c r="X778" s="186">
        <v>9110</v>
      </c>
      <c r="Y778" s="186">
        <v>52500</v>
      </c>
      <c r="Z778" s="186">
        <v>27100</v>
      </c>
      <c r="AA778" s="186"/>
      <c r="AB778" s="186">
        <v>20850</v>
      </c>
      <c r="AC778" s="186">
        <v>27450</v>
      </c>
      <c r="AD778" s="186">
        <v>58000</v>
      </c>
      <c r="AE778" s="186">
        <v>70200</v>
      </c>
      <c r="AF778" s="186">
        <v>37500</v>
      </c>
      <c r="AG778" s="186">
        <v>30100</v>
      </c>
      <c r="AH778" s="186">
        <v>37800</v>
      </c>
      <c r="AI778" s="186">
        <v>48050</v>
      </c>
      <c r="AJ778" s="186">
        <v>62100</v>
      </c>
      <c r="AK778" s="186">
        <v>36000</v>
      </c>
      <c r="AL778" s="186">
        <v>38500</v>
      </c>
      <c r="AM778" s="186">
        <v>80500</v>
      </c>
      <c r="AN778" s="186">
        <v>42000</v>
      </c>
      <c r="AO778" s="186">
        <v>27350</v>
      </c>
      <c r="AP778" s="186">
        <v>18300</v>
      </c>
      <c r="AQ778" s="186">
        <v>73200</v>
      </c>
      <c r="AR778" s="186">
        <v>78700</v>
      </c>
      <c r="AS778" s="186">
        <v>364000</v>
      </c>
      <c r="AT778" s="186">
        <v>106500</v>
      </c>
      <c r="AU778" s="186">
        <v>81000</v>
      </c>
      <c r="AV778" s="186">
        <v>203500</v>
      </c>
      <c r="AW778" s="186">
        <v>57400</v>
      </c>
      <c r="AX778" s="186">
        <v>6590</v>
      </c>
      <c r="AY778" s="189">
        <v>151.41999999999999</v>
      </c>
      <c r="AZ778" s="189">
        <v>6960.11</v>
      </c>
      <c r="BA778" s="268">
        <v>7825.51</v>
      </c>
    </row>
    <row r="779" spans="1:53" x14ac:dyDescent="0.25">
      <c r="A779" s="275">
        <v>39848</v>
      </c>
      <c r="B779" s="186"/>
      <c r="C779" s="186">
        <v>8950</v>
      </c>
      <c r="D779" s="186">
        <v>8680</v>
      </c>
      <c r="E779" s="186">
        <v>10300</v>
      </c>
      <c r="F779" s="186">
        <v>22400</v>
      </c>
      <c r="G779" s="186">
        <v>17550</v>
      </c>
      <c r="H779" s="186">
        <v>34050</v>
      </c>
      <c r="I779" s="186">
        <v>75200</v>
      </c>
      <c r="J779" s="186">
        <v>186500</v>
      </c>
      <c r="K779" s="186">
        <v>41700</v>
      </c>
      <c r="L779" s="186">
        <v>518000</v>
      </c>
      <c r="M779" s="186">
        <v>34650</v>
      </c>
      <c r="N779" s="186">
        <v>28600</v>
      </c>
      <c r="O779" s="186">
        <v>62700</v>
      </c>
      <c r="P779" s="186">
        <v>168500</v>
      </c>
      <c r="Q779" s="186">
        <v>432500</v>
      </c>
      <c r="R779" s="186">
        <v>28550</v>
      </c>
      <c r="S779" s="186">
        <v>65800</v>
      </c>
      <c r="T779" s="186">
        <v>222000</v>
      </c>
      <c r="U779" s="186">
        <v>7700</v>
      </c>
      <c r="V779" s="186">
        <v>17150</v>
      </c>
      <c r="W779" s="186">
        <v>22900</v>
      </c>
      <c r="X779" s="186">
        <v>9520</v>
      </c>
      <c r="Y779" s="186">
        <v>51600</v>
      </c>
      <c r="Z779" s="186">
        <v>27200</v>
      </c>
      <c r="AA779" s="186"/>
      <c r="AB779" s="186">
        <v>21700</v>
      </c>
      <c r="AC779" s="186">
        <v>28100</v>
      </c>
      <c r="AD779" s="186">
        <v>58100</v>
      </c>
      <c r="AE779" s="186">
        <v>73300</v>
      </c>
      <c r="AF779" s="186">
        <v>38400</v>
      </c>
      <c r="AG779" s="186">
        <v>31000</v>
      </c>
      <c r="AH779" s="186">
        <v>41000</v>
      </c>
      <c r="AI779" s="186">
        <v>51900</v>
      </c>
      <c r="AJ779" s="186">
        <v>62500</v>
      </c>
      <c r="AK779" s="186">
        <v>35800</v>
      </c>
      <c r="AL779" s="186">
        <v>38600</v>
      </c>
      <c r="AM779" s="186">
        <v>82500</v>
      </c>
      <c r="AN779" s="186">
        <v>44300</v>
      </c>
      <c r="AO779" s="186">
        <v>28550</v>
      </c>
      <c r="AP779" s="186">
        <v>18400</v>
      </c>
      <c r="AQ779" s="186">
        <v>78000</v>
      </c>
      <c r="AR779" s="186">
        <v>79200</v>
      </c>
      <c r="AS779" s="186">
        <v>379000</v>
      </c>
      <c r="AT779" s="186">
        <v>110500</v>
      </c>
      <c r="AU779" s="186">
        <v>85000</v>
      </c>
      <c r="AV779" s="186">
        <v>201000</v>
      </c>
      <c r="AW779" s="186">
        <v>58500</v>
      </c>
      <c r="AX779" s="186">
        <v>6530</v>
      </c>
      <c r="AY779" s="189">
        <v>155.99</v>
      </c>
      <c r="AZ779" s="189">
        <v>7241.72</v>
      </c>
      <c r="BA779" s="268">
        <v>8038.94</v>
      </c>
    </row>
    <row r="780" spans="1:53" x14ac:dyDescent="0.25">
      <c r="A780" s="275">
        <v>39849</v>
      </c>
      <c r="B780" s="186"/>
      <c r="C780" s="186">
        <v>8770</v>
      </c>
      <c r="D780" s="186">
        <v>8500</v>
      </c>
      <c r="E780" s="186">
        <v>9900</v>
      </c>
      <c r="F780" s="186">
        <v>21600</v>
      </c>
      <c r="G780" s="186">
        <v>16400</v>
      </c>
      <c r="H780" s="186">
        <v>33300</v>
      </c>
      <c r="I780" s="186">
        <v>71800</v>
      </c>
      <c r="J780" s="186">
        <v>177000</v>
      </c>
      <c r="K780" s="186">
        <v>40300</v>
      </c>
      <c r="L780" s="186">
        <v>521000</v>
      </c>
      <c r="M780" s="186">
        <v>35600</v>
      </c>
      <c r="N780" s="186">
        <v>27300</v>
      </c>
      <c r="O780" s="186">
        <v>60800</v>
      </c>
      <c r="P780" s="186">
        <v>165500</v>
      </c>
      <c r="Q780" s="186">
        <v>430500</v>
      </c>
      <c r="R780" s="186">
        <v>28000</v>
      </c>
      <c r="S780" s="186">
        <v>64800</v>
      </c>
      <c r="T780" s="186">
        <v>220000</v>
      </c>
      <c r="U780" s="186">
        <v>7400</v>
      </c>
      <c r="V780" s="186">
        <v>16000</v>
      </c>
      <c r="W780" s="186">
        <v>21550</v>
      </c>
      <c r="X780" s="186">
        <v>9350</v>
      </c>
      <c r="Y780" s="186">
        <v>50000</v>
      </c>
      <c r="Z780" s="186">
        <v>26700</v>
      </c>
      <c r="AA780" s="186"/>
      <c r="AB780" s="186">
        <v>21600</v>
      </c>
      <c r="AC780" s="186">
        <v>27800</v>
      </c>
      <c r="AD780" s="186">
        <v>56300</v>
      </c>
      <c r="AE780" s="186">
        <v>73300</v>
      </c>
      <c r="AF780" s="186">
        <v>36500</v>
      </c>
      <c r="AG780" s="186">
        <v>32100</v>
      </c>
      <c r="AH780" s="186">
        <v>40800</v>
      </c>
      <c r="AI780" s="186">
        <v>51600</v>
      </c>
      <c r="AJ780" s="186">
        <v>59100</v>
      </c>
      <c r="AK780" s="186">
        <v>34000</v>
      </c>
      <c r="AL780" s="186">
        <v>38900</v>
      </c>
      <c r="AM780" s="186">
        <v>82500</v>
      </c>
      <c r="AN780" s="186">
        <v>42700</v>
      </c>
      <c r="AO780" s="186">
        <v>28000</v>
      </c>
      <c r="AP780" s="186">
        <v>17500</v>
      </c>
      <c r="AQ780" s="186">
        <v>75700</v>
      </c>
      <c r="AR780" s="186">
        <v>81600</v>
      </c>
      <c r="AS780" s="186">
        <v>381000</v>
      </c>
      <c r="AT780" s="186">
        <v>108500</v>
      </c>
      <c r="AU780" s="186">
        <v>82300</v>
      </c>
      <c r="AV780" s="186">
        <v>203500</v>
      </c>
      <c r="AW780" s="186">
        <v>58800</v>
      </c>
      <c r="AX780" s="186">
        <v>6200</v>
      </c>
      <c r="AY780" s="189">
        <v>154</v>
      </c>
      <c r="AZ780" s="189">
        <v>7455.81</v>
      </c>
      <c r="BA780" s="268">
        <v>7949.65</v>
      </c>
    </row>
    <row r="781" spans="1:53" x14ac:dyDescent="0.25">
      <c r="A781" s="275">
        <v>39850</v>
      </c>
      <c r="B781" s="186"/>
      <c r="C781" s="186">
        <v>9050</v>
      </c>
      <c r="D781" s="186">
        <v>8500</v>
      </c>
      <c r="E781" s="186">
        <v>10000</v>
      </c>
      <c r="F781" s="186">
        <v>24000</v>
      </c>
      <c r="G781" s="186">
        <v>16600</v>
      </c>
      <c r="H781" s="186">
        <v>34200</v>
      </c>
      <c r="I781" s="186">
        <v>73300</v>
      </c>
      <c r="J781" s="186">
        <v>179000</v>
      </c>
      <c r="K781" s="186">
        <v>42550</v>
      </c>
      <c r="L781" s="186">
        <v>545000</v>
      </c>
      <c r="M781" s="186">
        <v>36950</v>
      </c>
      <c r="N781" s="186">
        <v>28400</v>
      </c>
      <c r="O781" s="186">
        <v>61700</v>
      </c>
      <c r="P781" s="186">
        <v>169500</v>
      </c>
      <c r="Q781" s="186">
        <v>443000</v>
      </c>
      <c r="R781" s="186">
        <v>29250</v>
      </c>
      <c r="S781" s="186">
        <v>65300</v>
      </c>
      <c r="T781" s="186">
        <v>228500</v>
      </c>
      <c r="U781" s="186">
        <v>7900</v>
      </c>
      <c r="V781" s="186">
        <v>15950</v>
      </c>
      <c r="W781" s="186">
        <v>22050</v>
      </c>
      <c r="X781" s="186">
        <v>9380</v>
      </c>
      <c r="Y781" s="186">
        <v>50600</v>
      </c>
      <c r="Z781" s="186">
        <v>28350</v>
      </c>
      <c r="AA781" s="186"/>
      <c r="AB781" s="186">
        <v>21400</v>
      </c>
      <c r="AC781" s="186">
        <v>29800</v>
      </c>
      <c r="AD781" s="186">
        <v>57400</v>
      </c>
      <c r="AE781" s="186">
        <v>75900</v>
      </c>
      <c r="AF781" s="186">
        <v>38000</v>
      </c>
      <c r="AG781" s="186">
        <v>32350</v>
      </c>
      <c r="AH781" s="186">
        <v>41850</v>
      </c>
      <c r="AI781" s="186">
        <v>53300</v>
      </c>
      <c r="AJ781" s="186">
        <v>62000</v>
      </c>
      <c r="AK781" s="186">
        <v>35550</v>
      </c>
      <c r="AL781" s="186">
        <v>40250</v>
      </c>
      <c r="AM781" s="186">
        <v>84000</v>
      </c>
      <c r="AN781" s="186">
        <v>45100</v>
      </c>
      <c r="AO781" s="186">
        <v>28650</v>
      </c>
      <c r="AP781" s="186">
        <v>17000</v>
      </c>
      <c r="AQ781" s="186">
        <v>78000</v>
      </c>
      <c r="AR781" s="186">
        <v>82400</v>
      </c>
      <c r="AS781" s="186">
        <v>400000</v>
      </c>
      <c r="AT781" s="186">
        <v>112000</v>
      </c>
      <c r="AU781" s="186">
        <v>84900</v>
      </c>
      <c r="AV781" s="186">
        <v>202000</v>
      </c>
      <c r="AW781" s="186">
        <v>60200</v>
      </c>
      <c r="AX781" s="186">
        <v>6260</v>
      </c>
      <c r="AY781" s="189">
        <v>158.9</v>
      </c>
      <c r="AZ781" s="189">
        <v>7698.67</v>
      </c>
      <c r="BA781" s="268">
        <v>8076.62</v>
      </c>
    </row>
    <row r="782" spans="1:53" x14ac:dyDescent="0.25">
      <c r="A782" s="275">
        <v>39851</v>
      </c>
      <c r="B782" s="186"/>
      <c r="C782" s="186">
        <v>9050</v>
      </c>
      <c r="D782" s="186">
        <v>8500</v>
      </c>
      <c r="E782" s="186">
        <v>10000</v>
      </c>
      <c r="F782" s="186">
        <v>24000</v>
      </c>
      <c r="G782" s="186">
        <v>16600</v>
      </c>
      <c r="H782" s="186">
        <v>34200</v>
      </c>
      <c r="I782" s="186">
        <v>73300</v>
      </c>
      <c r="J782" s="186">
        <v>179000</v>
      </c>
      <c r="K782" s="186">
        <v>42550</v>
      </c>
      <c r="L782" s="186">
        <v>545000</v>
      </c>
      <c r="M782" s="186">
        <v>36950</v>
      </c>
      <c r="N782" s="186">
        <v>28400</v>
      </c>
      <c r="O782" s="186">
        <v>61700</v>
      </c>
      <c r="P782" s="186">
        <v>169500</v>
      </c>
      <c r="Q782" s="186">
        <v>443000</v>
      </c>
      <c r="R782" s="186">
        <v>29250</v>
      </c>
      <c r="S782" s="186">
        <v>65300</v>
      </c>
      <c r="T782" s="186">
        <v>228500</v>
      </c>
      <c r="U782" s="186">
        <v>7900</v>
      </c>
      <c r="V782" s="186">
        <v>15950</v>
      </c>
      <c r="W782" s="186">
        <v>22050</v>
      </c>
      <c r="X782" s="186">
        <v>9380</v>
      </c>
      <c r="Y782" s="186">
        <v>50600</v>
      </c>
      <c r="Z782" s="186">
        <v>28350</v>
      </c>
      <c r="AA782" s="186"/>
      <c r="AB782" s="186">
        <v>21400</v>
      </c>
      <c r="AC782" s="186">
        <v>29800</v>
      </c>
      <c r="AD782" s="186">
        <v>57400</v>
      </c>
      <c r="AE782" s="186">
        <v>75900</v>
      </c>
      <c r="AF782" s="186">
        <v>38000</v>
      </c>
      <c r="AG782" s="186">
        <v>32350</v>
      </c>
      <c r="AH782" s="186">
        <v>41850</v>
      </c>
      <c r="AI782" s="186">
        <v>53300</v>
      </c>
      <c r="AJ782" s="186">
        <v>62000</v>
      </c>
      <c r="AK782" s="186">
        <v>35550</v>
      </c>
      <c r="AL782" s="186">
        <v>40250</v>
      </c>
      <c r="AM782" s="186">
        <v>84000</v>
      </c>
      <c r="AN782" s="186">
        <v>45100</v>
      </c>
      <c r="AO782" s="186">
        <v>28650</v>
      </c>
      <c r="AP782" s="186">
        <v>17000</v>
      </c>
      <c r="AQ782" s="186">
        <v>78000</v>
      </c>
      <c r="AR782" s="186">
        <v>82400</v>
      </c>
      <c r="AS782" s="186">
        <v>400000</v>
      </c>
      <c r="AT782" s="186">
        <v>112000</v>
      </c>
      <c r="AU782" s="186">
        <v>84900</v>
      </c>
      <c r="AV782" s="186">
        <v>202000</v>
      </c>
      <c r="AW782" s="186">
        <v>60200</v>
      </c>
      <c r="AX782" s="186">
        <v>6260</v>
      </c>
      <c r="AY782" s="189">
        <v>158.9</v>
      </c>
      <c r="AZ782" s="189">
        <v>7698.67</v>
      </c>
      <c r="BA782" s="268">
        <v>8076.62</v>
      </c>
    </row>
    <row r="783" spans="1:53" x14ac:dyDescent="0.25">
      <c r="A783" s="275">
        <v>39852</v>
      </c>
      <c r="B783" s="186"/>
      <c r="C783" s="186">
        <v>9050</v>
      </c>
      <c r="D783" s="186">
        <v>8500</v>
      </c>
      <c r="E783" s="186">
        <v>10000</v>
      </c>
      <c r="F783" s="186">
        <v>24000</v>
      </c>
      <c r="G783" s="186">
        <v>16600</v>
      </c>
      <c r="H783" s="186">
        <v>34200</v>
      </c>
      <c r="I783" s="186">
        <v>73300</v>
      </c>
      <c r="J783" s="186">
        <v>179000</v>
      </c>
      <c r="K783" s="186">
        <v>42550</v>
      </c>
      <c r="L783" s="186">
        <v>545000</v>
      </c>
      <c r="M783" s="186">
        <v>36950</v>
      </c>
      <c r="N783" s="186">
        <v>28400</v>
      </c>
      <c r="O783" s="186">
        <v>61700</v>
      </c>
      <c r="P783" s="186">
        <v>169500</v>
      </c>
      <c r="Q783" s="186">
        <v>443000</v>
      </c>
      <c r="R783" s="186">
        <v>29250</v>
      </c>
      <c r="S783" s="186">
        <v>65300</v>
      </c>
      <c r="T783" s="186">
        <v>228500</v>
      </c>
      <c r="U783" s="186">
        <v>7900</v>
      </c>
      <c r="V783" s="186">
        <v>15950</v>
      </c>
      <c r="W783" s="186">
        <v>22050</v>
      </c>
      <c r="X783" s="186">
        <v>9380</v>
      </c>
      <c r="Y783" s="186">
        <v>50600</v>
      </c>
      <c r="Z783" s="186">
        <v>28350</v>
      </c>
      <c r="AA783" s="186"/>
      <c r="AB783" s="186">
        <v>21400</v>
      </c>
      <c r="AC783" s="186">
        <v>29800</v>
      </c>
      <c r="AD783" s="186">
        <v>57400</v>
      </c>
      <c r="AE783" s="186">
        <v>75900</v>
      </c>
      <c r="AF783" s="186">
        <v>38000</v>
      </c>
      <c r="AG783" s="186">
        <v>32350</v>
      </c>
      <c r="AH783" s="186">
        <v>41850</v>
      </c>
      <c r="AI783" s="186">
        <v>53300</v>
      </c>
      <c r="AJ783" s="186">
        <v>62000</v>
      </c>
      <c r="AK783" s="186">
        <v>35550</v>
      </c>
      <c r="AL783" s="186">
        <v>40250</v>
      </c>
      <c r="AM783" s="186">
        <v>84000</v>
      </c>
      <c r="AN783" s="186">
        <v>45100</v>
      </c>
      <c r="AO783" s="186">
        <v>28650</v>
      </c>
      <c r="AP783" s="186">
        <v>17000</v>
      </c>
      <c r="AQ783" s="186">
        <v>78000</v>
      </c>
      <c r="AR783" s="186">
        <v>82400</v>
      </c>
      <c r="AS783" s="186">
        <v>400000</v>
      </c>
      <c r="AT783" s="186">
        <v>112000</v>
      </c>
      <c r="AU783" s="186">
        <v>84900</v>
      </c>
      <c r="AV783" s="186">
        <v>202000</v>
      </c>
      <c r="AW783" s="186">
        <v>60200</v>
      </c>
      <c r="AX783" s="186">
        <v>6260</v>
      </c>
      <c r="AY783" s="189">
        <v>158.9</v>
      </c>
      <c r="AZ783" s="189">
        <v>7698.67</v>
      </c>
      <c r="BA783" s="268">
        <v>8076.62</v>
      </c>
    </row>
    <row r="784" spans="1:53" x14ac:dyDescent="0.25">
      <c r="A784" s="275">
        <v>39853</v>
      </c>
      <c r="B784" s="186"/>
      <c r="C784" s="186">
        <v>8560</v>
      </c>
      <c r="D784" s="186">
        <v>8530</v>
      </c>
      <c r="E784" s="186">
        <v>9980</v>
      </c>
      <c r="F784" s="186">
        <v>24600</v>
      </c>
      <c r="G784" s="186">
        <v>16250</v>
      </c>
      <c r="H784" s="186">
        <v>33800</v>
      </c>
      <c r="I784" s="186">
        <v>73200</v>
      </c>
      <c r="J784" s="186">
        <v>179000</v>
      </c>
      <c r="K784" s="186">
        <v>42700</v>
      </c>
      <c r="L784" s="186">
        <v>527000</v>
      </c>
      <c r="M784" s="186">
        <v>36950</v>
      </c>
      <c r="N784" s="186">
        <v>28200</v>
      </c>
      <c r="O784" s="186">
        <v>61500</v>
      </c>
      <c r="P784" s="186">
        <v>170000</v>
      </c>
      <c r="Q784" s="186">
        <v>453500</v>
      </c>
      <c r="R784" s="186">
        <v>29350</v>
      </c>
      <c r="S784" s="186">
        <v>64600</v>
      </c>
      <c r="T784" s="186">
        <v>223500</v>
      </c>
      <c r="U784" s="186">
        <v>7920</v>
      </c>
      <c r="V784" s="186">
        <v>15800</v>
      </c>
      <c r="W784" s="186">
        <v>22350</v>
      </c>
      <c r="X784" s="186">
        <v>9450</v>
      </c>
      <c r="Y784" s="186">
        <v>51600</v>
      </c>
      <c r="Z784" s="186">
        <v>28400</v>
      </c>
      <c r="AA784" s="186"/>
      <c r="AB784" s="186">
        <v>21400</v>
      </c>
      <c r="AC784" s="186">
        <v>29950</v>
      </c>
      <c r="AD784" s="186">
        <v>58700</v>
      </c>
      <c r="AE784" s="186">
        <v>76000</v>
      </c>
      <c r="AF784" s="186">
        <v>39300</v>
      </c>
      <c r="AG784" s="186">
        <v>32150</v>
      </c>
      <c r="AH784" s="186">
        <v>40850</v>
      </c>
      <c r="AI784" s="186">
        <v>51700</v>
      </c>
      <c r="AJ784" s="186">
        <v>64500</v>
      </c>
      <c r="AK784" s="186">
        <v>35750</v>
      </c>
      <c r="AL784" s="186">
        <v>40600</v>
      </c>
      <c r="AM784" s="186">
        <v>84000</v>
      </c>
      <c r="AN784" s="186">
        <v>44950</v>
      </c>
      <c r="AO784" s="186">
        <v>28050</v>
      </c>
      <c r="AP784" s="186">
        <v>16800</v>
      </c>
      <c r="AQ784" s="186">
        <v>76100</v>
      </c>
      <c r="AR784" s="186">
        <v>83400</v>
      </c>
      <c r="AS784" s="186">
        <v>394000</v>
      </c>
      <c r="AT784" s="186">
        <v>111000</v>
      </c>
      <c r="AU784" s="186">
        <v>84700</v>
      </c>
      <c r="AV784" s="186">
        <v>203000</v>
      </c>
      <c r="AW784" s="186">
        <v>60200</v>
      </c>
      <c r="AX784" s="186">
        <v>6280</v>
      </c>
      <c r="AY784" s="189">
        <v>157.69999999999999</v>
      </c>
      <c r="AZ784" s="189">
        <v>7754.57</v>
      </c>
      <c r="BA784" s="268">
        <v>7969.03</v>
      </c>
    </row>
    <row r="785" spans="1:53" x14ac:dyDescent="0.25">
      <c r="A785" s="275">
        <v>39854</v>
      </c>
      <c r="B785" s="186"/>
      <c r="C785" s="186">
        <v>8500</v>
      </c>
      <c r="D785" s="186">
        <v>8350</v>
      </c>
      <c r="E785" s="186">
        <v>10400</v>
      </c>
      <c r="F785" s="186">
        <v>24500</v>
      </c>
      <c r="G785" s="186">
        <v>16000</v>
      </c>
      <c r="H785" s="186">
        <v>33100</v>
      </c>
      <c r="I785" s="186">
        <v>76100</v>
      </c>
      <c r="J785" s="186">
        <v>178000</v>
      </c>
      <c r="K785" s="186">
        <v>42900</v>
      </c>
      <c r="L785" s="186">
        <v>520000</v>
      </c>
      <c r="M785" s="186">
        <v>38500</v>
      </c>
      <c r="N785" s="186">
        <v>27800</v>
      </c>
      <c r="O785" s="186">
        <v>61600</v>
      </c>
      <c r="P785" s="186">
        <v>166000</v>
      </c>
      <c r="Q785" s="186">
        <v>445000</v>
      </c>
      <c r="R785" s="186">
        <v>29700</v>
      </c>
      <c r="S785" s="186">
        <v>63900</v>
      </c>
      <c r="T785" s="186">
        <v>218500</v>
      </c>
      <c r="U785" s="186">
        <v>8000</v>
      </c>
      <c r="V785" s="186">
        <v>15800</v>
      </c>
      <c r="W785" s="186">
        <v>22150</v>
      </c>
      <c r="X785" s="186">
        <v>9630</v>
      </c>
      <c r="Y785" s="186">
        <v>51000</v>
      </c>
      <c r="Z785" s="186">
        <v>28050</v>
      </c>
      <c r="AA785" s="186"/>
      <c r="AB785" s="186">
        <v>21650</v>
      </c>
      <c r="AC785" s="186">
        <v>30400</v>
      </c>
      <c r="AD785" s="186">
        <v>59500</v>
      </c>
      <c r="AE785" s="186">
        <v>75100</v>
      </c>
      <c r="AF785" s="186">
        <v>37600</v>
      </c>
      <c r="AG785" s="186">
        <v>32800</v>
      </c>
      <c r="AH785" s="186">
        <v>39950</v>
      </c>
      <c r="AI785" s="186">
        <v>51600</v>
      </c>
      <c r="AJ785" s="186">
        <v>64500</v>
      </c>
      <c r="AK785" s="186">
        <v>35900</v>
      </c>
      <c r="AL785" s="186">
        <v>39700</v>
      </c>
      <c r="AM785" s="186">
        <v>83700</v>
      </c>
      <c r="AN785" s="186">
        <v>43800</v>
      </c>
      <c r="AO785" s="186">
        <v>27650</v>
      </c>
      <c r="AP785" s="186">
        <v>17550</v>
      </c>
      <c r="AQ785" s="186">
        <v>74200</v>
      </c>
      <c r="AR785" s="186">
        <v>82800</v>
      </c>
      <c r="AS785" s="186">
        <v>390500</v>
      </c>
      <c r="AT785" s="186">
        <v>108000</v>
      </c>
      <c r="AU785" s="186">
        <v>84300</v>
      </c>
      <c r="AV785" s="186">
        <v>203500</v>
      </c>
      <c r="AW785" s="186">
        <v>59500</v>
      </c>
      <c r="AX785" s="186">
        <v>6430</v>
      </c>
      <c r="AY785" s="189">
        <v>156.84</v>
      </c>
      <c r="AZ785" s="189">
        <v>7814.68</v>
      </c>
      <c r="BA785" s="268">
        <v>7945.94</v>
      </c>
    </row>
    <row r="786" spans="1:53" x14ac:dyDescent="0.25">
      <c r="A786" s="275">
        <v>39855</v>
      </c>
      <c r="B786" s="186"/>
      <c r="C786" s="186">
        <v>8460</v>
      </c>
      <c r="D786" s="186">
        <v>8170</v>
      </c>
      <c r="E786" s="186">
        <v>10450</v>
      </c>
      <c r="F786" s="186">
        <v>25600</v>
      </c>
      <c r="G786" s="186">
        <v>16300</v>
      </c>
      <c r="H786" s="186">
        <v>32200</v>
      </c>
      <c r="I786" s="186">
        <v>76500</v>
      </c>
      <c r="J786" s="186">
        <v>176500</v>
      </c>
      <c r="K786" s="186">
        <v>42500</v>
      </c>
      <c r="L786" s="186">
        <v>513000</v>
      </c>
      <c r="M786" s="186">
        <v>39900</v>
      </c>
      <c r="N786" s="186">
        <v>27800</v>
      </c>
      <c r="O786" s="186">
        <v>61200</v>
      </c>
      <c r="P786" s="186">
        <v>164500</v>
      </c>
      <c r="Q786" s="186">
        <v>436500</v>
      </c>
      <c r="R786" s="186">
        <v>29000</v>
      </c>
      <c r="S786" s="186">
        <v>63400</v>
      </c>
      <c r="T786" s="186">
        <v>223000</v>
      </c>
      <c r="U786" s="186">
        <v>7820</v>
      </c>
      <c r="V786" s="186">
        <v>16100</v>
      </c>
      <c r="W786" s="186">
        <v>21550</v>
      </c>
      <c r="X786" s="186">
        <v>9240</v>
      </c>
      <c r="Y786" s="186">
        <v>49850</v>
      </c>
      <c r="Z786" s="186">
        <v>27550</v>
      </c>
      <c r="AA786" s="186"/>
      <c r="AB786" s="186">
        <v>21500</v>
      </c>
      <c r="AC786" s="186">
        <v>30050</v>
      </c>
      <c r="AD786" s="186">
        <v>59400</v>
      </c>
      <c r="AE786" s="186">
        <v>74700</v>
      </c>
      <c r="AF786" s="186">
        <v>37050</v>
      </c>
      <c r="AG786" s="186">
        <v>32350</v>
      </c>
      <c r="AH786" s="186">
        <v>39300</v>
      </c>
      <c r="AI786" s="186">
        <v>51600</v>
      </c>
      <c r="AJ786" s="186">
        <v>64000</v>
      </c>
      <c r="AK786" s="186">
        <v>34550</v>
      </c>
      <c r="AL786" s="186">
        <v>39200</v>
      </c>
      <c r="AM786" s="186">
        <v>80900</v>
      </c>
      <c r="AN786" s="186">
        <v>43800</v>
      </c>
      <c r="AO786" s="186">
        <v>27900</v>
      </c>
      <c r="AP786" s="186">
        <v>17300</v>
      </c>
      <c r="AQ786" s="186">
        <v>74200</v>
      </c>
      <c r="AR786" s="186">
        <v>84500</v>
      </c>
      <c r="AS786" s="186">
        <v>379500</v>
      </c>
      <c r="AT786" s="186">
        <v>107000</v>
      </c>
      <c r="AU786" s="186">
        <v>82000</v>
      </c>
      <c r="AV786" s="186">
        <v>199500</v>
      </c>
      <c r="AW786" s="186">
        <v>59000</v>
      </c>
      <c r="AX786" s="186">
        <v>6300</v>
      </c>
      <c r="AY786" s="189">
        <v>155.26</v>
      </c>
      <c r="AZ786" s="189">
        <v>7599.57</v>
      </c>
      <c r="BA786" s="268">
        <v>7945.94</v>
      </c>
    </row>
    <row r="787" spans="1:53" x14ac:dyDescent="0.25">
      <c r="A787" s="275">
        <v>39856</v>
      </c>
      <c r="B787" s="186"/>
      <c r="C787" s="186">
        <v>8100</v>
      </c>
      <c r="D787" s="186">
        <v>8110</v>
      </c>
      <c r="E787" s="186">
        <v>10000</v>
      </c>
      <c r="F787" s="186">
        <v>25050</v>
      </c>
      <c r="G787" s="186">
        <v>15750</v>
      </c>
      <c r="H787" s="186">
        <v>31400</v>
      </c>
      <c r="I787" s="186">
        <v>74700</v>
      </c>
      <c r="J787" s="186">
        <v>176000</v>
      </c>
      <c r="K787" s="186">
        <v>41250</v>
      </c>
      <c r="L787" s="186">
        <v>520000</v>
      </c>
      <c r="M787" s="186">
        <v>39600</v>
      </c>
      <c r="N787" s="186">
        <v>27100</v>
      </c>
      <c r="O787" s="186">
        <v>60000</v>
      </c>
      <c r="P787" s="186">
        <v>158000</v>
      </c>
      <c r="Q787" s="186">
        <v>436500</v>
      </c>
      <c r="R787" s="186">
        <v>27600</v>
      </c>
      <c r="S787" s="186">
        <v>66200</v>
      </c>
      <c r="T787" s="186">
        <v>220000</v>
      </c>
      <c r="U787" s="186">
        <v>7230</v>
      </c>
      <c r="V787" s="186">
        <v>15550</v>
      </c>
      <c r="W787" s="186">
        <v>20400</v>
      </c>
      <c r="X787" s="186">
        <v>8870</v>
      </c>
      <c r="Y787" s="186">
        <v>48150</v>
      </c>
      <c r="Z787" s="186">
        <v>28000</v>
      </c>
      <c r="AA787" s="186"/>
      <c r="AB787" s="186">
        <v>20200</v>
      </c>
      <c r="AC787" s="186">
        <v>29050</v>
      </c>
      <c r="AD787" s="186">
        <v>57500</v>
      </c>
      <c r="AE787" s="186">
        <v>74800</v>
      </c>
      <c r="AF787" s="186">
        <v>37000</v>
      </c>
      <c r="AG787" s="186">
        <v>31400</v>
      </c>
      <c r="AH787" s="186">
        <v>39800</v>
      </c>
      <c r="AI787" s="186">
        <v>51000</v>
      </c>
      <c r="AJ787" s="186">
        <v>61000</v>
      </c>
      <c r="AK787" s="186">
        <v>32700</v>
      </c>
      <c r="AL787" s="186">
        <v>39250</v>
      </c>
      <c r="AM787" s="186">
        <v>80000</v>
      </c>
      <c r="AN787" s="186">
        <v>43250</v>
      </c>
      <c r="AO787" s="186">
        <v>27150</v>
      </c>
      <c r="AP787" s="186">
        <v>17300</v>
      </c>
      <c r="AQ787" s="186">
        <v>74900</v>
      </c>
      <c r="AR787" s="186">
        <v>84100</v>
      </c>
      <c r="AS787" s="186">
        <v>367000</v>
      </c>
      <c r="AT787" s="186">
        <v>105000</v>
      </c>
      <c r="AU787" s="186">
        <v>82000</v>
      </c>
      <c r="AV787" s="186">
        <v>199500</v>
      </c>
      <c r="AW787" s="186">
        <v>59000</v>
      </c>
      <c r="AX787" s="186">
        <v>6100</v>
      </c>
      <c r="AY787" s="189">
        <v>153.66</v>
      </c>
      <c r="AZ787" s="189">
        <v>7367.56</v>
      </c>
      <c r="BA787" s="268">
        <v>7705.36</v>
      </c>
    </row>
    <row r="788" spans="1:53" x14ac:dyDescent="0.25">
      <c r="A788" s="275">
        <v>39857</v>
      </c>
      <c r="B788" s="186"/>
      <c r="C788" s="186">
        <v>8400</v>
      </c>
      <c r="D788" s="186">
        <v>8110</v>
      </c>
      <c r="E788" s="186">
        <v>10700</v>
      </c>
      <c r="F788" s="186">
        <v>25500</v>
      </c>
      <c r="G788" s="186">
        <v>15900</v>
      </c>
      <c r="H788" s="186">
        <v>33500</v>
      </c>
      <c r="I788" s="186">
        <v>75500</v>
      </c>
      <c r="J788" s="186">
        <v>178500</v>
      </c>
      <c r="K788" s="186">
        <v>41100</v>
      </c>
      <c r="L788" s="186">
        <v>511000</v>
      </c>
      <c r="M788" s="186">
        <v>41100</v>
      </c>
      <c r="N788" s="186">
        <v>28200</v>
      </c>
      <c r="O788" s="186">
        <v>60800</v>
      </c>
      <c r="P788" s="186">
        <v>163500</v>
      </c>
      <c r="Q788" s="186">
        <v>443000</v>
      </c>
      <c r="R788" s="186">
        <v>27900</v>
      </c>
      <c r="S788" s="186">
        <v>71800</v>
      </c>
      <c r="T788" s="186">
        <v>225500</v>
      </c>
      <c r="U788" s="186">
        <v>7300</v>
      </c>
      <c r="V788" s="186">
        <v>15250</v>
      </c>
      <c r="W788" s="186">
        <v>20450</v>
      </c>
      <c r="X788" s="186">
        <v>9260</v>
      </c>
      <c r="Y788" s="186">
        <v>48500</v>
      </c>
      <c r="Z788" s="186">
        <v>27700</v>
      </c>
      <c r="AA788" s="186"/>
      <c r="AB788" s="186">
        <v>20050</v>
      </c>
      <c r="AC788" s="186">
        <v>29400</v>
      </c>
      <c r="AD788" s="186">
        <v>57600</v>
      </c>
      <c r="AE788" s="186">
        <v>75500</v>
      </c>
      <c r="AF788" s="186">
        <v>37700</v>
      </c>
      <c r="AG788" s="186">
        <v>31000</v>
      </c>
      <c r="AH788" s="186">
        <v>39850</v>
      </c>
      <c r="AI788" s="186">
        <v>52200</v>
      </c>
      <c r="AJ788" s="186">
        <v>62500</v>
      </c>
      <c r="AK788" s="186">
        <v>33400</v>
      </c>
      <c r="AL788" s="186">
        <v>39350</v>
      </c>
      <c r="AM788" s="186">
        <v>82000</v>
      </c>
      <c r="AN788" s="186">
        <v>45000</v>
      </c>
      <c r="AO788" s="186">
        <v>27500</v>
      </c>
      <c r="AP788" s="186">
        <v>17600</v>
      </c>
      <c r="AQ788" s="186">
        <v>78500</v>
      </c>
      <c r="AR788" s="186">
        <v>85200</v>
      </c>
      <c r="AS788" s="186">
        <v>375500</v>
      </c>
      <c r="AT788" s="186">
        <v>108000</v>
      </c>
      <c r="AU788" s="186">
        <v>83600</v>
      </c>
      <c r="AV788" s="186">
        <v>201500</v>
      </c>
      <c r="AW788" s="186">
        <v>58600</v>
      </c>
      <c r="AX788" s="186">
        <v>6200</v>
      </c>
      <c r="AY788" s="189">
        <v>155.19</v>
      </c>
      <c r="AZ788" s="189">
        <v>7568.73</v>
      </c>
      <c r="BA788" s="268">
        <v>7779.4</v>
      </c>
    </row>
    <row r="789" spans="1:53" x14ac:dyDescent="0.25">
      <c r="A789" s="275">
        <v>39858</v>
      </c>
      <c r="B789" s="186"/>
      <c r="C789" s="186">
        <v>8400</v>
      </c>
      <c r="D789" s="186">
        <v>8110</v>
      </c>
      <c r="E789" s="186">
        <v>10700</v>
      </c>
      <c r="F789" s="186">
        <v>25500</v>
      </c>
      <c r="G789" s="186">
        <v>15900</v>
      </c>
      <c r="H789" s="186">
        <v>33500</v>
      </c>
      <c r="I789" s="186">
        <v>75500</v>
      </c>
      <c r="J789" s="186">
        <v>178500</v>
      </c>
      <c r="K789" s="186">
        <v>41100</v>
      </c>
      <c r="L789" s="186">
        <v>511000</v>
      </c>
      <c r="M789" s="186">
        <v>41100</v>
      </c>
      <c r="N789" s="186">
        <v>28200</v>
      </c>
      <c r="O789" s="186">
        <v>60800</v>
      </c>
      <c r="P789" s="186">
        <v>163500</v>
      </c>
      <c r="Q789" s="186">
        <v>443000</v>
      </c>
      <c r="R789" s="186">
        <v>27900</v>
      </c>
      <c r="S789" s="186">
        <v>71800</v>
      </c>
      <c r="T789" s="186">
        <v>225500</v>
      </c>
      <c r="U789" s="186">
        <v>7300</v>
      </c>
      <c r="V789" s="186">
        <v>15250</v>
      </c>
      <c r="W789" s="186">
        <v>20450</v>
      </c>
      <c r="X789" s="186">
        <v>9260</v>
      </c>
      <c r="Y789" s="186">
        <v>48500</v>
      </c>
      <c r="Z789" s="186">
        <v>27700</v>
      </c>
      <c r="AA789" s="186"/>
      <c r="AB789" s="186">
        <v>20050</v>
      </c>
      <c r="AC789" s="186">
        <v>29400</v>
      </c>
      <c r="AD789" s="186">
        <v>57600</v>
      </c>
      <c r="AE789" s="186">
        <v>75500</v>
      </c>
      <c r="AF789" s="186">
        <v>37700</v>
      </c>
      <c r="AG789" s="186">
        <v>31000</v>
      </c>
      <c r="AH789" s="186">
        <v>39850</v>
      </c>
      <c r="AI789" s="186">
        <v>52200</v>
      </c>
      <c r="AJ789" s="186">
        <v>62500</v>
      </c>
      <c r="AK789" s="186">
        <v>33400</v>
      </c>
      <c r="AL789" s="186">
        <v>39350</v>
      </c>
      <c r="AM789" s="186">
        <v>82000</v>
      </c>
      <c r="AN789" s="186">
        <v>45000</v>
      </c>
      <c r="AO789" s="186">
        <v>27500</v>
      </c>
      <c r="AP789" s="186">
        <v>17600</v>
      </c>
      <c r="AQ789" s="186">
        <v>78500</v>
      </c>
      <c r="AR789" s="186">
        <v>85200</v>
      </c>
      <c r="AS789" s="186">
        <v>375500</v>
      </c>
      <c r="AT789" s="186">
        <v>108000</v>
      </c>
      <c r="AU789" s="186">
        <v>83600</v>
      </c>
      <c r="AV789" s="186">
        <v>201500</v>
      </c>
      <c r="AW789" s="186">
        <v>58600</v>
      </c>
      <c r="AX789" s="186">
        <v>6200</v>
      </c>
      <c r="AY789" s="189">
        <v>155.19</v>
      </c>
      <c r="AZ789" s="189">
        <v>7568.73</v>
      </c>
      <c r="BA789" s="268">
        <v>7779.4</v>
      </c>
    </row>
    <row r="790" spans="1:53" x14ac:dyDescent="0.25">
      <c r="A790" s="275">
        <v>39859</v>
      </c>
      <c r="B790" s="186"/>
      <c r="C790" s="186">
        <v>8400</v>
      </c>
      <c r="D790" s="186">
        <v>8110</v>
      </c>
      <c r="E790" s="186">
        <v>10700</v>
      </c>
      <c r="F790" s="186">
        <v>25500</v>
      </c>
      <c r="G790" s="186">
        <v>15900</v>
      </c>
      <c r="H790" s="186">
        <v>33500</v>
      </c>
      <c r="I790" s="186">
        <v>75500</v>
      </c>
      <c r="J790" s="186">
        <v>178500</v>
      </c>
      <c r="K790" s="186">
        <v>41100</v>
      </c>
      <c r="L790" s="186">
        <v>511000</v>
      </c>
      <c r="M790" s="186">
        <v>41100</v>
      </c>
      <c r="N790" s="186">
        <v>28200</v>
      </c>
      <c r="O790" s="186">
        <v>60800</v>
      </c>
      <c r="P790" s="186">
        <v>163500</v>
      </c>
      <c r="Q790" s="186">
        <v>443000</v>
      </c>
      <c r="R790" s="186">
        <v>27900</v>
      </c>
      <c r="S790" s="186">
        <v>71800</v>
      </c>
      <c r="T790" s="186">
        <v>225500</v>
      </c>
      <c r="U790" s="186">
        <v>7300</v>
      </c>
      <c r="V790" s="186">
        <v>15250</v>
      </c>
      <c r="W790" s="186">
        <v>20450</v>
      </c>
      <c r="X790" s="186">
        <v>9260</v>
      </c>
      <c r="Y790" s="186">
        <v>48500</v>
      </c>
      <c r="Z790" s="186">
        <v>27700</v>
      </c>
      <c r="AA790" s="186"/>
      <c r="AB790" s="186">
        <v>20050</v>
      </c>
      <c r="AC790" s="186">
        <v>29400</v>
      </c>
      <c r="AD790" s="186">
        <v>57600</v>
      </c>
      <c r="AE790" s="186">
        <v>75500</v>
      </c>
      <c r="AF790" s="186">
        <v>37700</v>
      </c>
      <c r="AG790" s="186">
        <v>31000</v>
      </c>
      <c r="AH790" s="186">
        <v>39850</v>
      </c>
      <c r="AI790" s="186">
        <v>52200</v>
      </c>
      <c r="AJ790" s="186">
        <v>62500</v>
      </c>
      <c r="AK790" s="186">
        <v>33400</v>
      </c>
      <c r="AL790" s="186">
        <v>39350</v>
      </c>
      <c r="AM790" s="186">
        <v>82000</v>
      </c>
      <c r="AN790" s="186">
        <v>45000</v>
      </c>
      <c r="AO790" s="186">
        <v>27500</v>
      </c>
      <c r="AP790" s="186">
        <v>17600</v>
      </c>
      <c r="AQ790" s="186">
        <v>78500</v>
      </c>
      <c r="AR790" s="186">
        <v>85200</v>
      </c>
      <c r="AS790" s="186">
        <v>375500</v>
      </c>
      <c r="AT790" s="186">
        <v>108000</v>
      </c>
      <c r="AU790" s="186">
        <v>83600</v>
      </c>
      <c r="AV790" s="186">
        <v>201500</v>
      </c>
      <c r="AW790" s="186">
        <v>58600</v>
      </c>
      <c r="AX790" s="186">
        <v>6200</v>
      </c>
      <c r="AY790" s="189">
        <v>155.19</v>
      </c>
      <c r="AZ790" s="189">
        <v>7568.73</v>
      </c>
      <c r="BA790" s="268">
        <v>7779.4</v>
      </c>
    </row>
    <row r="791" spans="1:53" x14ac:dyDescent="0.25">
      <c r="A791" s="275">
        <v>39860</v>
      </c>
      <c r="B791" s="186"/>
      <c r="C791" s="186">
        <v>8450</v>
      </c>
      <c r="D791" s="186">
        <v>7900</v>
      </c>
      <c r="E791" s="186">
        <v>10250</v>
      </c>
      <c r="F791" s="186">
        <v>23900</v>
      </c>
      <c r="G791" s="186">
        <v>15250</v>
      </c>
      <c r="H791" s="186">
        <v>33400</v>
      </c>
      <c r="I791" s="186">
        <v>77700</v>
      </c>
      <c r="J791" s="186">
        <v>176000</v>
      </c>
      <c r="K791" s="186">
        <v>40250</v>
      </c>
      <c r="L791" s="186">
        <v>504000</v>
      </c>
      <c r="M791" s="186">
        <v>42800</v>
      </c>
      <c r="N791" s="186">
        <v>27100</v>
      </c>
      <c r="O791" s="186">
        <v>59700</v>
      </c>
      <c r="P791" s="186">
        <v>159500</v>
      </c>
      <c r="Q791" s="186">
        <v>443000</v>
      </c>
      <c r="R791" s="186">
        <v>27350</v>
      </c>
      <c r="S791" s="186">
        <v>74400</v>
      </c>
      <c r="T791" s="186">
        <v>218000</v>
      </c>
      <c r="U791" s="186">
        <v>7030</v>
      </c>
      <c r="V791" s="186">
        <v>14800</v>
      </c>
      <c r="W791" s="186">
        <v>20150</v>
      </c>
      <c r="X791" s="186">
        <v>8950</v>
      </c>
      <c r="Y791" s="186">
        <v>48000</v>
      </c>
      <c r="Z791" s="186">
        <v>26650</v>
      </c>
      <c r="AA791" s="186"/>
      <c r="AB791" s="186">
        <v>19200</v>
      </c>
      <c r="AC791" s="186">
        <v>28700</v>
      </c>
      <c r="AD791" s="186">
        <v>56800</v>
      </c>
      <c r="AE791" s="186">
        <v>76000</v>
      </c>
      <c r="AF791" s="186">
        <v>38150</v>
      </c>
      <c r="AG791" s="186">
        <v>31300</v>
      </c>
      <c r="AH791" s="186">
        <v>38300</v>
      </c>
      <c r="AI791" s="186">
        <v>50400</v>
      </c>
      <c r="AJ791" s="186">
        <v>62500</v>
      </c>
      <c r="AK791" s="186">
        <v>32150</v>
      </c>
      <c r="AL791" s="186">
        <v>39150</v>
      </c>
      <c r="AM791" s="186">
        <v>81900</v>
      </c>
      <c r="AN791" s="186">
        <v>45000</v>
      </c>
      <c r="AO791" s="186">
        <v>26950</v>
      </c>
      <c r="AP791" s="186">
        <v>17850</v>
      </c>
      <c r="AQ791" s="186">
        <v>76100</v>
      </c>
      <c r="AR791" s="186">
        <v>87800</v>
      </c>
      <c r="AS791" s="186">
        <v>361000</v>
      </c>
      <c r="AT791" s="186">
        <v>106000</v>
      </c>
      <c r="AU791" s="186">
        <v>82400</v>
      </c>
      <c r="AV791" s="186">
        <v>196000</v>
      </c>
      <c r="AW791" s="186">
        <v>58600</v>
      </c>
      <c r="AX791" s="186">
        <v>6070</v>
      </c>
      <c r="AY791" s="189">
        <v>152.66</v>
      </c>
      <c r="AZ791" s="189">
        <v>7560.55</v>
      </c>
      <c r="BA791" s="268">
        <v>7750.17</v>
      </c>
    </row>
    <row r="792" spans="1:53" x14ac:dyDescent="0.25">
      <c r="A792" s="275">
        <v>39861</v>
      </c>
      <c r="B792" s="186"/>
      <c r="C792" s="186">
        <v>7800</v>
      </c>
      <c r="D792" s="186">
        <v>7490</v>
      </c>
      <c r="E792" s="186">
        <v>9600</v>
      </c>
      <c r="F792" s="186">
        <v>22300</v>
      </c>
      <c r="G792" s="186">
        <v>14150</v>
      </c>
      <c r="H792" s="186">
        <v>32000</v>
      </c>
      <c r="I792" s="186">
        <v>72900</v>
      </c>
      <c r="J792" s="186">
        <v>170000</v>
      </c>
      <c r="K792" s="186">
        <v>38100</v>
      </c>
      <c r="L792" s="186">
        <v>490500</v>
      </c>
      <c r="M792" s="186">
        <v>42600</v>
      </c>
      <c r="N792" s="186">
        <v>25300</v>
      </c>
      <c r="O792" s="186">
        <v>57400</v>
      </c>
      <c r="P792" s="186">
        <v>153000</v>
      </c>
      <c r="Q792" s="186">
        <v>423000</v>
      </c>
      <c r="R792" s="186">
        <v>25050</v>
      </c>
      <c r="S792" s="186">
        <v>74200</v>
      </c>
      <c r="T792" s="186">
        <v>204500</v>
      </c>
      <c r="U792" s="186">
        <v>6550</v>
      </c>
      <c r="V792" s="186">
        <v>13500</v>
      </c>
      <c r="W792" s="186">
        <v>18200</v>
      </c>
      <c r="X792" s="186">
        <v>8210</v>
      </c>
      <c r="Y792" s="186">
        <v>44500</v>
      </c>
      <c r="Z792" s="186">
        <v>25250</v>
      </c>
      <c r="AA792" s="186"/>
      <c r="AB792" s="186">
        <v>17100</v>
      </c>
      <c r="AC792" s="186">
        <v>27150</v>
      </c>
      <c r="AD792" s="186">
        <v>54300</v>
      </c>
      <c r="AE792" s="186">
        <v>73500</v>
      </c>
      <c r="AF792" s="186">
        <v>36000</v>
      </c>
      <c r="AG792" s="186">
        <v>30250</v>
      </c>
      <c r="AH792" s="186">
        <v>36250</v>
      </c>
      <c r="AI792" s="186">
        <v>48950</v>
      </c>
      <c r="AJ792" s="186">
        <v>58700</v>
      </c>
      <c r="AK792" s="186">
        <v>30600</v>
      </c>
      <c r="AL792" s="186">
        <v>38050</v>
      </c>
      <c r="AM792" s="186">
        <v>81300</v>
      </c>
      <c r="AN792" s="186">
        <v>41800</v>
      </c>
      <c r="AO792" s="186">
        <v>25900</v>
      </c>
      <c r="AP792" s="186">
        <v>16600</v>
      </c>
      <c r="AQ792" s="186">
        <v>73600</v>
      </c>
      <c r="AR792" s="186">
        <v>85800</v>
      </c>
      <c r="AS792" s="186">
        <v>350000</v>
      </c>
      <c r="AT792" s="186">
        <v>100000</v>
      </c>
      <c r="AU792" s="186">
        <v>78600</v>
      </c>
      <c r="AV792" s="186">
        <v>193500</v>
      </c>
      <c r="AW792" s="186">
        <v>56800</v>
      </c>
      <c r="AX792" s="186">
        <v>5780</v>
      </c>
      <c r="AY792" s="189">
        <v>146.6</v>
      </c>
      <c r="AZ792" s="189">
        <v>7193.33</v>
      </c>
      <c r="BA792" s="268">
        <v>7645.51</v>
      </c>
    </row>
    <row r="793" spans="1:53" x14ac:dyDescent="0.25">
      <c r="A793" s="275">
        <v>39862</v>
      </c>
      <c r="B793" s="186"/>
      <c r="C793" s="186">
        <v>7760</v>
      </c>
      <c r="D793" s="186">
        <v>7040</v>
      </c>
      <c r="E793" s="186">
        <v>9610</v>
      </c>
      <c r="F793" s="186">
        <v>22300</v>
      </c>
      <c r="G793" s="186">
        <v>14600</v>
      </c>
      <c r="H793" s="186">
        <v>33100</v>
      </c>
      <c r="I793" s="186">
        <v>70500</v>
      </c>
      <c r="J793" s="186">
        <v>161500</v>
      </c>
      <c r="K793" s="186">
        <v>37500</v>
      </c>
      <c r="L793" s="186">
        <v>478000</v>
      </c>
      <c r="M793" s="186">
        <v>44000</v>
      </c>
      <c r="N793" s="186">
        <v>24850</v>
      </c>
      <c r="O793" s="186">
        <v>58200</v>
      </c>
      <c r="P793" s="186">
        <v>150500</v>
      </c>
      <c r="Q793" s="186">
        <v>410000</v>
      </c>
      <c r="R793" s="186">
        <v>23600</v>
      </c>
      <c r="S793" s="186">
        <v>76900</v>
      </c>
      <c r="T793" s="186">
        <v>200000</v>
      </c>
      <c r="U793" s="186">
        <v>6450</v>
      </c>
      <c r="V793" s="186">
        <v>14050</v>
      </c>
      <c r="W793" s="186">
        <v>17350</v>
      </c>
      <c r="X793" s="186">
        <v>8600</v>
      </c>
      <c r="Y793" s="186">
        <v>44500</v>
      </c>
      <c r="Z793" s="186">
        <v>24550</v>
      </c>
      <c r="AA793" s="186"/>
      <c r="AB793" s="186">
        <v>16950</v>
      </c>
      <c r="AC793" s="186">
        <v>27200</v>
      </c>
      <c r="AD793" s="186">
        <v>54900</v>
      </c>
      <c r="AE793" s="186">
        <v>72200</v>
      </c>
      <c r="AF793" s="186">
        <v>34150</v>
      </c>
      <c r="AG793" s="186">
        <v>29150</v>
      </c>
      <c r="AH793" s="186">
        <v>35900</v>
      </c>
      <c r="AI793" s="186">
        <v>48200</v>
      </c>
      <c r="AJ793" s="186">
        <v>60700</v>
      </c>
      <c r="AK793" s="186">
        <v>28500</v>
      </c>
      <c r="AL793" s="186">
        <v>36700</v>
      </c>
      <c r="AM793" s="186">
        <v>82800</v>
      </c>
      <c r="AN793" s="186">
        <v>41000</v>
      </c>
      <c r="AO793" s="186">
        <v>26050</v>
      </c>
      <c r="AP793" s="186">
        <v>16950</v>
      </c>
      <c r="AQ793" s="186">
        <v>73900</v>
      </c>
      <c r="AR793" s="186">
        <v>84000</v>
      </c>
      <c r="AS793" s="186">
        <v>339000</v>
      </c>
      <c r="AT793" s="186">
        <v>96000</v>
      </c>
      <c r="AU793" s="186">
        <v>76500</v>
      </c>
      <c r="AV793" s="186">
        <v>191000</v>
      </c>
      <c r="AW793" s="186">
        <v>55700</v>
      </c>
      <c r="AX793" s="186">
        <v>5550</v>
      </c>
      <c r="AY793" s="189">
        <v>144.21</v>
      </c>
      <c r="AZ793" s="189">
        <v>7212.54</v>
      </c>
      <c r="BA793" s="268">
        <v>7534.44</v>
      </c>
    </row>
    <row r="794" spans="1:53" x14ac:dyDescent="0.25">
      <c r="A794" s="275">
        <v>39863</v>
      </c>
      <c r="B794" s="186"/>
      <c r="C794" s="186">
        <v>7600</v>
      </c>
      <c r="D794" s="186">
        <v>6720</v>
      </c>
      <c r="E794" s="186">
        <v>9540</v>
      </c>
      <c r="F794" s="186">
        <v>22650</v>
      </c>
      <c r="G794" s="186">
        <v>14450</v>
      </c>
      <c r="H794" s="186">
        <v>34750</v>
      </c>
      <c r="I794" s="186">
        <v>70500</v>
      </c>
      <c r="J794" s="186">
        <v>159500</v>
      </c>
      <c r="K794" s="186">
        <v>37550</v>
      </c>
      <c r="L794" s="186">
        <v>480500</v>
      </c>
      <c r="M794" s="186">
        <v>41300</v>
      </c>
      <c r="N794" s="186">
        <v>24500</v>
      </c>
      <c r="O794" s="186">
        <v>57900</v>
      </c>
      <c r="P794" s="186">
        <v>152500</v>
      </c>
      <c r="Q794" s="186">
        <v>410000</v>
      </c>
      <c r="R794" s="186">
        <v>24150</v>
      </c>
      <c r="S794" s="186">
        <v>72000</v>
      </c>
      <c r="T794" s="186">
        <v>199500</v>
      </c>
      <c r="U794" s="186">
        <v>6400</v>
      </c>
      <c r="V794" s="186">
        <v>14100</v>
      </c>
      <c r="W794" s="186">
        <v>17850</v>
      </c>
      <c r="X794" s="186">
        <v>8330</v>
      </c>
      <c r="Y794" s="186">
        <v>42800</v>
      </c>
      <c r="Z794" s="186">
        <v>23950</v>
      </c>
      <c r="AA794" s="186"/>
      <c r="AB794" s="186">
        <v>16900</v>
      </c>
      <c r="AC794" s="186">
        <v>27000</v>
      </c>
      <c r="AD794" s="186">
        <v>53300</v>
      </c>
      <c r="AE794" s="186">
        <v>74000</v>
      </c>
      <c r="AF794" s="186">
        <v>33100</v>
      </c>
      <c r="AG794" s="186">
        <v>27650</v>
      </c>
      <c r="AH794" s="186">
        <v>37000</v>
      </c>
      <c r="AI794" s="186">
        <v>47700</v>
      </c>
      <c r="AJ794" s="186">
        <v>60400</v>
      </c>
      <c r="AK794" s="186">
        <v>28300</v>
      </c>
      <c r="AL794" s="186">
        <v>36500</v>
      </c>
      <c r="AM794" s="186">
        <v>80200</v>
      </c>
      <c r="AN794" s="186">
        <v>41450</v>
      </c>
      <c r="AO794" s="186">
        <v>26500</v>
      </c>
      <c r="AP794" s="186">
        <v>17100</v>
      </c>
      <c r="AQ794" s="186">
        <v>75400</v>
      </c>
      <c r="AR794" s="186">
        <v>82800</v>
      </c>
      <c r="AS794" s="186">
        <v>338000</v>
      </c>
      <c r="AT794" s="186">
        <v>96000</v>
      </c>
      <c r="AU794" s="186">
        <v>76500</v>
      </c>
      <c r="AV794" s="186">
        <v>192500</v>
      </c>
      <c r="AW794" s="186">
        <v>54400</v>
      </c>
      <c r="AX794" s="186">
        <v>5490</v>
      </c>
      <c r="AY794" s="189">
        <v>143.6</v>
      </c>
      <c r="AZ794" s="189">
        <v>7266.24</v>
      </c>
      <c r="BA794" s="268">
        <v>7557.65</v>
      </c>
    </row>
    <row r="795" spans="1:53" x14ac:dyDescent="0.25">
      <c r="A795" s="275">
        <v>39864</v>
      </c>
      <c r="B795" s="186"/>
      <c r="C795" s="186">
        <v>7210</v>
      </c>
      <c r="D795" s="186">
        <v>6310</v>
      </c>
      <c r="E795" s="186">
        <v>9100</v>
      </c>
      <c r="F795" s="186">
        <v>19650</v>
      </c>
      <c r="G795" s="186">
        <v>13450</v>
      </c>
      <c r="H795" s="186">
        <v>34800</v>
      </c>
      <c r="I795" s="186">
        <v>66300</v>
      </c>
      <c r="J795" s="186">
        <v>153000</v>
      </c>
      <c r="K795" s="186">
        <v>35600</v>
      </c>
      <c r="L795" s="186">
        <v>467500</v>
      </c>
      <c r="M795" s="186">
        <v>41500</v>
      </c>
      <c r="N795" s="186">
        <v>22000</v>
      </c>
      <c r="O795" s="186">
        <v>55400</v>
      </c>
      <c r="P795" s="186">
        <v>149000</v>
      </c>
      <c r="Q795" s="186">
        <v>405000</v>
      </c>
      <c r="R795" s="186">
        <v>22900</v>
      </c>
      <c r="S795" s="186">
        <v>70500</v>
      </c>
      <c r="T795" s="186">
        <v>181500</v>
      </c>
      <c r="U795" s="186">
        <v>6070</v>
      </c>
      <c r="V795" s="186">
        <v>13600</v>
      </c>
      <c r="W795" s="186">
        <v>16700</v>
      </c>
      <c r="X795" s="186">
        <v>7880</v>
      </c>
      <c r="Y795" s="186">
        <v>42100</v>
      </c>
      <c r="Z795" s="186">
        <v>23250</v>
      </c>
      <c r="AA795" s="186"/>
      <c r="AB795" s="186">
        <v>15400</v>
      </c>
      <c r="AC795" s="186">
        <v>25400</v>
      </c>
      <c r="AD795" s="186">
        <v>50000</v>
      </c>
      <c r="AE795" s="186">
        <v>71900</v>
      </c>
      <c r="AF795" s="186">
        <v>31800</v>
      </c>
      <c r="AG795" s="186">
        <v>25650</v>
      </c>
      <c r="AH795" s="186">
        <v>35650</v>
      </c>
      <c r="AI795" s="186">
        <v>46700</v>
      </c>
      <c r="AJ795" s="186">
        <v>55500</v>
      </c>
      <c r="AK795" s="186">
        <v>27350</v>
      </c>
      <c r="AL795" s="186">
        <v>35800</v>
      </c>
      <c r="AM795" s="186">
        <v>79100</v>
      </c>
      <c r="AN795" s="186">
        <v>39900</v>
      </c>
      <c r="AO795" s="186">
        <v>25500</v>
      </c>
      <c r="AP795" s="186">
        <v>16100</v>
      </c>
      <c r="AQ795" s="186">
        <v>71500</v>
      </c>
      <c r="AR795" s="186">
        <v>82500</v>
      </c>
      <c r="AS795" s="186">
        <v>325500</v>
      </c>
      <c r="AT795" s="186">
        <v>91100</v>
      </c>
      <c r="AU795" s="186">
        <v>73700</v>
      </c>
      <c r="AV795" s="186">
        <v>191000</v>
      </c>
      <c r="AW795" s="186">
        <v>53500</v>
      </c>
      <c r="AX795" s="186">
        <v>5200</v>
      </c>
      <c r="AY795" s="189">
        <v>138.31</v>
      </c>
      <c r="AZ795" s="189">
        <v>7066.32</v>
      </c>
      <c r="BA795" s="268">
        <v>7416.38</v>
      </c>
    </row>
    <row r="796" spans="1:53" x14ac:dyDescent="0.25">
      <c r="A796" s="275">
        <v>39865</v>
      </c>
      <c r="B796" s="186"/>
      <c r="C796" s="186">
        <v>7210</v>
      </c>
      <c r="D796" s="186">
        <v>6310</v>
      </c>
      <c r="E796" s="186">
        <v>9100</v>
      </c>
      <c r="F796" s="186">
        <v>19650</v>
      </c>
      <c r="G796" s="186">
        <v>13450</v>
      </c>
      <c r="H796" s="186">
        <v>34800</v>
      </c>
      <c r="I796" s="186">
        <v>66300</v>
      </c>
      <c r="J796" s="186">
        <v>153000</v>
      </c>
      <c r="K796" s="186">
        <v>35600</v>
      </c>
      <c r="L796" s="186">
        <v>467500</v>
      </c>
      <c r="M796" s="186">
        <v>41500</v>
      </c>
      <c r="N796" s="186">
        <v>22000</v>
      </c>
      <c r="O796" s="186">
        <v>55400</v>
      </c>
      <c r="P796" s="186">
        <v>149000</v>
      </c>
      <c r="Q796" s="186">
        <v>405000</v>
      </c>
      <c r="R796" s="186">
        <v>22900</v>
      </c>
      <c r="S796" s="186">
        <v>70500</v>
      </c>
      <c r="T796" s="186">
        <v>181500</v>
      </c>
      <c r="U796" s="186">
        <v>6070</v>
      </c>
      <c r="V796" s="186">
        <v>13600</v>
      </c>
      <c r="W796" s="186">
        <v>16700</v>
      </c>
      <c r="X796" s="186">
        <v>7880</v>
      </c>
      <c r="Y796" s="186">
        <v>42100</v>
      </c>
      <c r="Z796" s="186">
        <v>23250</v>
      </c>
      <c r="AA796" s="186"/>
      <c r="AB796" s="186">
        <v>15400</v>
      </c>
      <c r="AC796" s="186">
        <v>25400</v>
      </c>
      <c r="AD796" s="186">
        <v>50000</v>
      </c>
      <c r="AE796" s="186">
        <v>71900</v>
      </c>
      <c r="AF796" s="186">
        <v>31800</v>
      </c>
      <c r="AG796" s="186">
        <v>25650</v>
      </c>
      <c r="AH796" s="186">
        <v>35650</v>
      </c>
      <c r="AI796" s="186">
        <v>46700</v>
      </c>
      <c r="AJ796" s="186">
        <v>55500</v>
      </c>
      <c r="AK796" s="186">
        <v>27350</v>
      </c>
      <c r="AL796" s="186">
        <v>35800</v>
      </c>
      <c r="AM796" s="186">
        <v>79100</v>
      </c>
      <c r="AN796" s="186">
        <v>39900</v>
      </c>
      <c r="AO796" s="186">
        <v>25500</v>
      </c>
      <c r="AP796" s="186">
        <v>16100</v>
      </c>
      <c r="AQ796" s="186">
        <v>71500</v>
      </c>
      <c r="AR796" s="186">
        <v>82500</v>
      </c>
      <c r="AS796" s="186">
        <v>325500</v>
      </c>
      <c r="AT796" s="186">
        <v>91100</v>
      </c>
      <c r="AU796" s="186">
        <v>73700</v>
      </c>
      <c r="AV796" s="186">
        <v>191000</v>
      </c>
      <c r="AW796" s="186">
        <v>53500</v>
      </c>
      <c r="AX796" s="186">
        <v>5200</v>
      </c>
      <c r="AY796" s="189">
        <v>138.31</v>
      </c>
      <c r="AZ796" s="189">
        <v>7066.32</v>
      </c>
      <c r="BA796" s="268">
        <v>7416.38</v>
      </c>
    </row>
    <row r="797" spans="1:53" x14ac:dyDescent="0.25">
      <c r="A797" s="275">
        <v>39866</v>
      </c>
      <c r="B797" s="186"/>
      <c r="C797" s="186">
        <v>7210</v>
      </c>
      <c r="D797" s="186">
        <v>6310</v>
      </c>
      <c r="E797" s="186">
        <v>9100</v>
      </c>
      <c r="F797" s="186">
        <v>19650</v>
      </c>
      <c r="G797" s="186">
        <v>13450</v>
      </c>
      <c r="H797" s="186">
        <v>34800</v>
      </c>
      <c r="I797" s="186">
        <v>66300</v>
      </c>
      <c r="J797" s="186">
        <v>153000</v>
      </c>
      <c r="K797" s="186">
        <v>35600</v>
      </c>
      <c r="L797" s="186">
        <v>467500</v>
      </c>
      <c r="M797" s="186">
        <v>41500</v>
      </c>
      <c r="N797" s="186">
        <v>22000</v>
      </c>
      <c r="O797" s="186">
        <v>55400</v>
      </c>
      <c r="P797" s="186">
        <v>149000</v>
      </c>
      <c r="Q797" s="186">
        <v>405000</v>
      </c>
      <c r="R797" s="186">
        <v>22900</v>
      </c>
      <c r="S797" s="186">
        <v>70500</v>
      </c>
      <c r="T797" s="186">
        <v>181500</v>
      </c>
      <c r="U797" s="186">
        <v>6070</v>
      </c>
      <c r="V797" s="186">
        <v>13600</v>
      </c>
      <c r="W797" s="186">
        <v>16700</v>
      </c>
      <c r="X797" s="186">
        <v>7880</v>
      </c>
      <c r="Y797" s="186">
        <v>42100</v>
      </c>
      <c r="Z797" s="186">
        <v>23250</v>
      </c>
      <c r="AA797" s="186"/>
      <c r="AB797" s="186">
        <v>15400</v>
      </c>
      <c r="AC797" s="186">
        <v>25400</v>
      </c>
      <c r="AD797" s="186">
        <v>50000</v>
      </c>
      <c r="AE797" s="186">
        <v>71900</v>
      </c>
      <c r="AF797" s="186">
        <v>31800</v>
      </c>
      <c r="AG797" s="186">
        <v>25650</v>
      </c>
      <c r="AH797" s="186">
        <v>35650</v>
      </c>
      <c r="AI797" s="186">
        <v>46700</v>
      </c>
      <c r="AJ797" s="186">
        <v>55500</v>
      </c>
      <c r="AK797" s="186">
        <v>27350</v>
      </c>
      <c r="AL797" s="186">
        <v>35800</v>
      </c>
      <c r="AM797" s="186">
        <v>79100</v>
      </c>
      <c r="AN797" s="186">
        <v>39900</v>
      </c>
      <c r="AO797" s="186">
        <v>25500</v>
      </c>
      <c r="AP797" s="186">
        <v>16100</v>
      </c>
      <c r="AQ797" s="186">
        <v>71500</v>
      </c>
      <c r="AR797" s="186">
        <v>82500</v>
      </c>
      <c r="AS797" s="186">
        <v>325500</v>
      </c>
      <c r="AT797" s="186">
        <v>91100</v>
      </c>
      <c r="AU797" s="186">
        <v>73700</v>
      </c>
      <c r="AV797" s="186">
        <v>191000</v>
      </c>
      <c r="AW797" s="186">
        <v>53500</v>
      </c>
      <c r="AX797" s="186">
        <v>5200</v>
      </c>
      <c r="AY797" s="189">
        <v>138.31</v>
      </c>
      <c r="AZ797" s="189">
        <v>7066.32</v>
      </c>
      <c r="BA797" s="268">
        <v>7416.38</v>
      </c>
    </row>
    <row r="798" spans="1:53" x14ac:dyDescent="0.25">
      <c r="A798" s="275">
        <v>39867</v>
      </c>
      <c r="B798" s="186"/>
      <c r="C798" s="186">
        <v>7700</v>
      </c>
      <c r="D798" s="186">
        <v>6420</v>
      </c>
      <c r="E798" s="186">
        <v>9200</v>
      </c>
      <c r="F798" s="186">
        <v>20700</v>
      </c>
      <c r="G798" s="186">
        <v>14750</v>
      </c>
      <c r="H798" s="186">
        <v>35850</v>
      </c>
      <c r="I798" s="186">
        <v>68500</v>
      </c>
      <c r="J798" s="186">
        <v>160000</v>
      </c>
      <c r="K798" s="186">
        <v>36400</v>
      </c>
      <c r="L798" s="186">
        <v>485000</v>
      </c>
      <c r="M798" s="186">
        <v>42800</v>
      </c>
      <c r="N798" s="186">
        <v>23350</v>
      </c>
      <c r="O798" s="186">
        <v>56400</v>
      </c>
      <c r="P798" s="186">
        <v>156000</v>
      </c>
      <c r="Q798" s="186">
        <v>415500</v>
      </c>
      <c r="R798" s="186">
        <v>22950</v>
      </c>
      <c r="S798" s="186">
        <v>72000</v>
      </c>
      <c r="T798" s="186">
        <v>190000</v>
      </c>
      <c r="U798" s="186">
        <v>6200</v>
      </c>
      <c r="V798" s="186">
        <v>14300</v>
      </c>
      <c r="W798" s="186">
        <v>18000</v>
      </c>
      <c r="X798" s="186">
        <v>8810</v>
      </c>
      <c r="Y798" s="186">
        <v>43800</v>
      </c>
      <c r="Z798" s="186">
        <v>25000</v>
      </c>
      <c r="AA798" s="186"/>
      <c r="AB798" s="186">
        <v>16550</v>
      </c>
      <c r="AC798" s="186">
        <v>26450</v>
      </c>
      <c r="AD798" s="186">
        <v>52000</v>
      </c>
      <c r="AE798" s="186">
        <v>74800</v>
      </c>
      <c r="AF798" s="186">
        <v>33150</v>
      </c>
      <c r="AG798" s="186">
        <v>26300</v>
      </c>
      <c r="AH798" s="186">
        <v>36700</v>
      </c>
      <c r="AI798" s="186">
        <v>49400</v>
      </c>
      <c r="AJ798" s="186">
        <v>56300</v>
      </c>
      <c r="AK798" s="186">
        <v>28450</v>
      </c>
      <c r="AL798" s="186">
        <v>35850</v>
      </c>
      <c r="AM798" s="186">
        <v>79100</v>
      </c>
      <c r="AN798" s="186">
        <v>41300</v>
      </c>
      <c r="AO798" s="186">
        <v>26800</v>
      </c>
      <c r="AP798" s="186">
        <v>16750</v>
      </c>
      <c r="AQ798" s="186">
        <v>74100</v>
      </c>
      <c r="AR798" s="186">
        <v>83600</v>
      </c>
      <c r="AS798" s="186">
        <v>339000</v>
      </c>
      <c r="AT798" s="186">
        <v>94000</v>
      </c>
      <c r="AU798" s="186">
        <v>76900</v>
      </c>
      <c r="AV798" s="186">
        <v>197000</v>
      </c>
      <c r="AW798" s="186">
        <v>54300</v>
      </c>
      <c r="AX798" s="186">
        <v>5240</v>
      </c>
      <c r="AY798" s="189">
        <v>142.78</v>
      </c>
      <c r="AZ798" s="189">
        <v>7307.01</v>
      </c>
      <c r="BA798" s="268">
        <v>7376.16</v>
      </c>
    </row>
    <row r="799" spans="1:53" x14ac:dyDescent="0.25">
      <c r="A799" s="275">
        <v>39868</v>
      </c>
      <c r="B799" s="186"/>
      <c r="C799" s="186">
        <v>7300</v>
      </c>
      <c r="D799" s="186">
        <v>6100</v>
      </c>
      <c r="E799" s="186">
        <v>9190</v>
      </c>
      <c r="F799" s="186">
        <v>19400</v>
      </c>
      <c r="G799" s="186">
        <v>14200</v>
      </c>
      <c r="H799" s="186">
        <v>36750</v>
      </c>
      <c r="I799" s="186">
        <v>65200</v>
      </c>
      <c r="J799" s="186">
        <v>160000</v>
      </c>
      <c r="K799" s="186">
        <v>34100</v>
      </c>
      <c r="L799" s="186">
        <v>467500</v>
      </c>
      <c r="M799" s="186">
        <v>41650</v>
      </c>
      <c r="N799" s="186">
        <v>22200</v>
      </c>
      <c r="O799" s="186">
        <v>54100</v>
      </c>
      <c r="P799" s="186">
        <v>153500</v>
      </c>
      <c r="Q799" s="186">
        <v>413000</v>
      </c>
      <c r="R799" s="186">
        <v>21550</v>
      </c>
      <c r="S799" s="186">
        <v>72100</v>
      </c>
      <c r="T799" s="186">
        <v>179000</v>
      </c>
      <c r="U799" s="186">
        <v>5910</v>
      </c>
      <c r="V799" s="186">
        <v>13850</v>
      </c>
      <c r="W799" s="186">
        <v>17900</v>
      </c>
      <c r="X799" s="186">
        <v>8570</v>
      </c>
      <c r="Y799" s="186">
        <v>43900</v>
      </c>
      <c r="Z799" s="186">
        <v>24250</v>
      </c>
      <c r="AA799" s="186"/>
      <c r="AB799" s="186">
        <v>15450</v>
      </c>
      <c r="AC799" s="186">
        <v>25000</v>
      </c>
      <c r="AD799" s="186">
        <v>49000</v>
      </c>
      <c r="AE799" s="186">
        <v>75000</v>
      </c>
      <c r="AF799" s="186">
        <v>32600</v>
      </c>
      <c r="AG799" s="186">
        <v>24200</v>
      </c>
      <c r="AH799" s="186">
        <v>34950</v>
      </c>
      <c r="AI799" s="186">
        <v>47550</v>
      </c>
      <c r="AJ799" s="186">
        <v>51500</v>
      </c>
      <c r="AK799" s="186">
        <v>27150</v>
      </c>
      <c r="AL799" s="186">
        <v>35800</v>
      </c>
      <c r="AM799" s="186">
        <v>80200</v>
      </c>
      <c r="AN799" s="186">
        <v>39350</v>
      </c>
      <c r="AO799" s="186">
        <v>26550</v>
      </c>
      <c r="AP799" s="186">
        <v>15800</v>
      </c>
      <c r="AQ799" s="186">
        <v>71600</v>
      </c>
      <c r="AR799" s="186">
        <v>83100</v>
      </c>
      <c r="AS799" s="186">
        <v>316000</v>
      </c>
      <c r="AT799" s="186">
        <v>87000</v>
      </c>
      <c r="AU799" s="186">
        <v>73500</v>
      </c>
      <c r="AV799" s="186">
        <v>191000</v>
      </c>
      <c r="AW799" s="186">
        <v>54000</v>
      </c>
      <c r="AX799" s="186">
        <v>5140</v>
      </c>
      <c r="AY799" s="189">
        <v>137.82</v>
      </c>
      <c r="AZ799" s="189">
        <v>7068.21</v>
      </c>
      <c r="BA799" s="268">
        <v>7268.56</v>
      </c>
    </row>
    <row r="800" spans="1:53" x14ac:dyDescent="0.25">
      <c r="A800" s="275">
        <v>39869</v>
      </c>
      <c r="B800" s="186"/>
      <c r="C800" s="186">
        <v>7400</v>
      </c>
      <c r="D800" s="186">
        <v>5920</v>
      </c>
      <c r="E800" s="186">
        <v>8640</v>
      </c>
      <c r="F800" s="186">
        <v>19250</v>
      </c>
      <c r="G800" s="186">
        <v>14150</v>
      </c>
      <c r="H800" s="186">
        <v>36750</v>
      </c>
      <c r="I800" s="186">
        <v>62900</v>
      </c>
      <c r="J800" s="186">
        <v>160000</v>
      </c>
      <c r="K800" s="186">
        <v>33000</v>
      </c>
      <c r="L800" s="186">
        <v>478000</v>
      </c>
      <c r="M800" s="186">
        <v>41100</v>
      </c>
      <c r="N800" s="186">
        <v>22050</v>
      </c>
      <c r="O800" s="186">
        <v>54100</v>
      </c>
      <c r="P800" s="186">
        <v>157000</v>
      </c>
      <c r="Q800" s="186">
        <v>417000</v>
      </c>
      <c r="R800" s="186">
        <v>21250</v>
      </c>
      <c r="S800" s="186">
        <v>71800</v>
      </c>
      <c r="T800" s="186">
        <v>179500</v>
      </c>
      <c r="U800" s="186">
        <v>5910</v>
      </c>
      <c r="V800" s="186">
        <v>14050</v>
      </c>
      <c r="W800" s="186">
        <v>17950</v>
      </c>
      <c r="X800" s="186">
        <v>8450</v>
      </c>
      <c r="Y800" s="186">
        <v>43250</v>
      </c>
      <c r="Z800" s="186">
        <v>24300</v>
      </c>
      <c r="AA800" s="186"/>
      <c r="AB800" s="186">
        <v>14900</v>
      </c>
      <c r="AC800" s="186">
        <v>24050</v>
      </c>
      <c r="AD800" s="186">
        <v>47700</v>
      </c>
      <c r="AE800" s="186">
        <v>76900</v>
      </c>
      <c r="AF800" s="186">
        <v>31000</v>
      </c>
      <c r="AG800" s="186">
        <v>24550</v>
      </c>
      <c r="AH800" s="186">
        <v>34000</v>
      </c>
      <c r="AI800" s="186">
        <v>49100</v>
      </c>
      <c r="AJ800" s="186">
        <v>46550</v>
      </c>
      <c r="AK800" s="186">
        <v>27650</v>
      </c>
      <c r="AL800" s="186">
        <v>37800</v>
      </c>
      <c r="AM800" s="186">
        <v>81400</v>
      </c>
      <c r="AN800" s="186">
        <v>40700</v>
      </c>
      <c r="AO800" s="186">
        <v>26750</v>
      </c>
      <c r="AP800" s="186">
        <v>15100</v>
      </c>
      <c r="AQ800" s="186">
        <v>73900</v>
      </c>
      <c r="AR800" s="186">
        <v>85000</v>
      </c>
      <c r="AS800" s="186">
        <v>319000</v>
      </c>
      <c r="AT800" s="186">
        <v>86700</v>
      </c>
      <c r="AU800" s="186">
        <v>73300</v>
      </c>
      <c r="AV800" s="186">
        <v>195000</v>
      </c>
      <c r="AW800" s="186">
        <v>54600</v>
      </c>
      <c r="AX800" s="186">
        <v>5340</v>
      </c>
      <c r="AY800" s="189">
        <v>138.65</v>
      </c>
      <c r="AZ800" s="189">
        <v>7183.72</v>
      </c>
      <c r="BA800" s="268">
        <v>7461.22</v>
      </c>
    </row>
    <row r="801" spans="1:53" x14ac:dyDescent="0.25">
      <c r="A801" s="275">
        <v>39870</v>
      </c>
      <c r="B801" s="186"/>
      <c r="C801" s="186">
        <v>6710</v>
      </c>
      <c r="D801" s="186">
        <v>5710</v>
      </c>
      <c r="E801" s="186">
        <v>8400</v>
      </c>
      <c r="F801" s="186">
        <v>19750</v>
      </c>
      <c r="G801" s="186">
        <v>14150</v>
      </c>
      <c r="H801" s="186">
        <v>36750</v>
      </c>
      <c r="I801" s="186">
        <v>60000</v>
      </c>
      <c r="J801" s="186">
        <v>156000</v>
      </c>
      <c r="K801" s="186">
        <v>32200</v>
      </c>
      <c r="L801" s="186">
        <v>477000</v>
      </c>
      <c r="M801" s="186">
        <v>39900</v>
      </c>
      <c r="N801" s="186">
        <v>21600</v>
      </c>
      <c r="O801" s="186">
        <v>52900</v>
      </c>
      <c r="P801" s="186">
        <v>157000</v>
      </c>
      <c r="Q801" s="186">
        <v>407500</v>
      </c>
      <c r="R801" s="186">
        <v>21300</v>
      </c>
      <c r="S801" s="186">
        <v>71500</v>
      </c>
      <c r="T801" s="186">
        <v>177000</v>
      </c>
      <c r="U801" s="186">
        <v>5950</v>
      </c>
      <c r="V801" s="186">
        <v>13600</v>
      </c>
      <c r="W801" s="186">
        <v>18300</v>
      </c>
      <c r="X801" s="186">
        <v>8340</v>
      </c>
      <c r="Y801" s="186">
        <v>41550</v>
      </c>
      <c r="Z801" s="186">
        <v>24000</v>
      </c>
      <c r="AA801" s="186"/>
      <c r="AB801" s="186">
        <v>14750</v>
      </c>
      <c r="AC801" s="186">
        <v>23900</v>
      </c>
      <c r="AD801" s="186">
        <v>48450</v>
      </c>
      <c r="AE801" s="186">
        <v>75800</v>
      </c>
      <c r="AF801" s="186">
        <v>27900</v>
      </c>
      <c r="AG801" s="186">
        <v>23500</v>
      </c>
      <c r="AH801" s="186">
        <v>34000</v>
      </c>
      <c r="AI801" s="186">
        <v>49200</v>
      </c>
      <c r="AJ801" s="186">
        <v>46000</v>
      </c>
      <c r="AK801" s="186">
        <v>27800</v>
      </c>
      <c r="AL801" s="186">
        <v>38100</v>
      </c>
      <c r="AM801" s="186">
        <v>80000</v>
      </c>
      <c r="AN801" s="186">
        <v>39800</v>
      </c>
      <c r="AO801" s="186">
        <v>24550</v>
      </c>
      <c r="AP801" s="186">
        <v>15550</v>
      </c>
      <c r="AQ801" s="186">
        <v>72700</v>
      </c>
      <c r="AR801" s="186">
        <v>85400</v>
      </c>
      <c r="AS801" s="186">
        <v>312000</v>
      </c>
      <c r="AT801" s="186">
        <v>84500</v>
      </c>
      <c r="AU801" s="186">
        <v>71500</v>
      </c>
      <c r="AV801" s="186">
        <v>192000</v>
      </c>
      <c r="AW801" s="186">
        <v>53000</v>
      </c>
      <c r="AX801" s="186">
        <v>5420</v>
      </c>
      <c r="AY801" s="189">
        <v>136.97999999999999</v>
      </c>
      <c r="AZ801" s="189">
        <v>6995.41</v>
      </c>
      <c r="BA801" s="268">
        <v>7457.93</v>
      </c>
    </row>
    <row r="802" spans="1:53" x14ac:dyDescent="0.25">
      <c r="A802" s="275">
        <v>39871</v>
      </c>
      <c r="B802" s="186"/>
      <c r="C802" s="186">
        <v>6710</v>
      </c>
      <c r="D802" s="186">
        <v>5940</v>
      </c>
      <c r="E802" s="186">
        <v>8560</v>
      </c>
      <c r="F802" s="186">
        <v>19700</v>
      </c>
      <c r="G802" s="186">
        <v>14300</v>
      </c>
      <c r="H802" s="186">
        <v>37600</v>
      </c>
      <c r="I802" s="186">
        <v>59800</v>
      </c>
      <c r="J802" s="186">
        <v>165000</v>
      </c>
      <c r="K802" s="186">
        <v>33000</v>
      </c>
      <c r="L802" s="186">
        <v>477000</v>
      </c>
      <c r="M802" s="186">
        <v>40750</v>
      </c>
      <c r="N802" s="186">
        <v>21700</v>
      </c>
      <c r="O802" s="186">
        <v>52500</v>
      </c>
      <c r="P802" s="186">
        <v>157000</v>
      </c>
      <c r="Q802" s="186">
        <v>403000</v>
      </c>
      <c r="R802" s="186">
        <v>23300</v>
      </c>
      <c r="S802" s="186">
        <v>70600</v>
      </c>
      <c r="T802" s="186">
        <v>177500</v>
      </c>
      <c r="U802" s="186">
        <v>6270</v>
      </c>
      <c r="V802" s="186">
        <v>13650</v>
      </c>
      <c r="W802" s="186">
        <v>18500</v>
      </c>
      <c r="X802" s="186">
        <v>8640</v>
      </c>
      <c r="Y802" s="186">
        <v>41050</v>
      </c>
      <c r="Z802" s="186">
        <v>24000</v>
      </c>
      <c r="AA802" s="186"/>
      <c r="AB802" s="186">
        <v>15400</v>
      </c>
      <c r="AC802" s="186">
        <v>24150</v>
      </c>
      <c r="AD802" s="186">
        <v>51500</v>
      </c>
      <c r="AE802" s="186">
        <v>74500</v>
      </c>
      <c r="AF802" s="186">
        <v>28600</v>
      </c>
      <c r="AG802" s="186">
        <v>23300</v>
      </c>
      <c r="AH802" s="186">
        <v>34600</v>
      </c>
      <c r="AI802" s="186">
        <v>48700</v>
      </c>
      <c r="AJ802" s="186">
        <v>47350</v>
      </c>
      <c r="AK802" s="186">
        <v>29400</v>
      </c>
      <c r="AL802" s="186">
        <v>37450</v>
      </c>
      <c r="AM802" s="186">
        <v>78900</v>
      </c>
      <c r="AN802" s="186">
        <v>40800</v>
      </c>
      <c r="AO802" s="186">
        <v>25500</v>
      </c>
      <c r="AP802" s="186">
        <v>15650</v>
      </c>
      <c r="AQ802" s="186">
        <v>71600</v>
      </c>
      <c r="AR802" s="186">
        <v>84500</v>
      </c>
      <c r="AS802" s="186">
        <v>315000</v>
      </c>
      <c r="AT802" s="186">
        <v>85500</v>
      </c>
      <c r="AU802" s="186">
        <v>72500</v>
      </c>
      <c r="AV802" s="186">
        <v>187500</v>
      </c>
      <c r="AW802" s="186">
        <v>52500</v>
      </c>
      <c r="AX802" s="186">
        <v>5460</v>
      </c>
      <c r="AY802" s="189">
        <v>138.07</v>
      </c>
      <c r="AZ802" s="189">
        <v>6902.84</v>
      </c>
      <c r="BA802" s="268">
        <v>7568.42</v>
      </c>
    </row>
    <row r="803" spans="1:53" x14ac:dyDescent="0.25">
      <c r="A803" s="275">
        <v>39872</v>
      </c>
      <c r="B803" s="186"/>
      <c r="C803" s="186">
        <v>6710</v>
      </c>
      <c r="D803" s="186">
        <v>5940</v>
      </c>
      <c r="E803" s="186">
        <v>8560</v>
      </c>
      <c r="F803" s="186">
        <v>19700</v>
      </c>
      <c r="G803" s="186">
        <v>14300</v>
      </c>
      <c r="H803" s="186">
        <v>37600</v>
      </c>
      <c r="I803" s="186">
        <v>59800</v>
      </c>
      <c r="J803" s="186">
        <v>165000</v>
      </c>
      <c r="K803" s="186">
        <v>33000</v>
      </c>
      <c r="L803" s="186">
        <v>477000</v>
      </c>
      <c r="M803" s="186">
        <v>40750</v>
      </c>
      <c r="N803" s="186">
        <v>21700</v>
      </c>
      <c r="O803" s="186">
        <v>52500</v>
      </c>
      <c r="P803" s="186">
        <v>157000</v>
      </c>
      <c r="Q803" s="186">
        <v>403000</v>
      </c>
      <c r="R803" s="186">
        <v>23300</v>
      </c>
      <c r="S803" s="186">
        <v>70600</v>
      </c>
      <c r="T803" s="186">
        <v>177500</v>
      </c>
      <c r="U803" s="186">
        <v>6270</v>
      </c>
      <c r="V803" s="186">
        <v>13650</v>
      </c>
      <c r="W803" s="186">
        <v>18500</v>
      </c>
      <c r="X803" s="186">
        <v>8640</v>
      </c>
      <c r="Y803" s="186">
        <v>41050</v>
      </c>
      <c r="Z803" s="186">
        <v>24000</v>
      </c>
      <c r="AA803" s="186"/>
      <c r="AB803" s="186">
        <v>15400</v>
      </c>
      <c r="AC803" s="186">
        <v>24150</v>
      </c>
      <c r="AD803" s="186">
        <v>51500</v>
      </c>
      <c r="AE803" s="186">
        <v>74500</v>
      </c>
      <c r="AF803" s="186">
        <v>28600</v>
      </c>
      <c r="AG803" s="186">
        <v>23300</v>
      </c>
      <c r="AH803" s="186">
        <v>34600</v>
      </c>
      <c r="AI803" s="186">
        <v>48700</v>
      </c>
      <c r="AJ803" s="186">
        <v>47350</v>
      </c>
      <c r="AK803" s="186">
        <v>29400</v>
      </c>
      <c r="AL803" s="186">
        <v>37450</v>
      </c>
      <c r="AM803" s="186">
        <v>78900</v>
      </c>
      <c r="AN803" s="186">
        <v>40800</v>
      </c>
      <c r="AO803" s="186">
        <v>25500</v>
      </c>
      <c r="AP803" s="186">
        <v>15650</v>
      </c>
      <c r="AQ803" s="186">
        <v>71600</v>
      </c>
      <c r="AR803" s="186">
        <v>84500</v>
      </c>
      <c r="AS803" s="186">
        <v>315000</v>
      </c>
      <c r="AT803" s="186">
        <v>85500</v>
      </c>
      <c r="AU803" s="186">
        <v>72500</v>
      </c>
      <c r="AV803" s="186">
        <v>187500</v>
      </c>
      <c r="AW803" s="186">
        <v>52500</v>
      </c>
      <c r="AX803" s="186">
        <v>5460</v>
      </c>
      <c r="AY803" s="189">
        <v>138.07</v>
      </c>
      <c r="AZ803" s="189">
        <v>6902.84</v>
      </c>
      <c r="BA803" s="268">
        <v>7568.42</v>
      </c>
    </row>
    <row r="804" spans="1:53" x14ac:dyDescent="0.25">
      <c r="A804" s="275">
        <v>39873</v>
      </c>
      <c r="B804" s="186"/>
      <c r="C804" s="186">
        <v>6710</v>
      </c>
      <c r="D804" s="186">
        <v>5940</v>
      </c>
      <c r="E804" s="186">
        <v>8560</v>
      </c>
      <c r="F804" s="186">
        <v>19700</v>
      </c>
      <c r="G804" s="186">
        <v>14300</v>
      </c>
      <c r="H804" s="186">
        <v>37600</v>
      </c>
      <c r="I804" s="186">
        <v>59800</v>
      </c>
      <c r="J804" s="186">
        <v>165000</v>
      </c>
      <c r="K804" s="186">
        <v>33000</v>
      </c>
      <c r="L804" s="186">
        <v>477000</v>
      </c>
      <c r="M804" s="186">
        <v>40750</v>
      </c>
      <c r="N804" s="186">
        <v>21700</v>
      </c>
      <c r="O804" s="186">
        <v>52500</v>
      </c>
      <c r="P804" s="186">
        <v>157000</v>
      </c>
      <c r="Q804" s="186">
        <v>403000</v>
      </c>
      <c r="R804" s="186">
        <v>23300</v>
      </c>
      <c r="S804" s="186">
        <v>70600</v>
      </c>
      <c r="T804" s="186">
        <v>177500</v>
      </c>
      <c r="U804" s="186">
        <v>6270</v>
      </c>
      <c r="V804" s="186">
        <v>13650</v>
      </c>
      <c r="W804" s="186">
        <v>18500</v>
      </c>
      <c r="X804" s="186">
        <v>8640</v>
      </c>
      <c r="Y804" s="186">
        <v>41050</v>
      </c>
      <c r="Z804" s="186">
        <v>24000</v>
      </c>
      <c r="AA804" s="186"/>
      <c r="AB804" s="186">
        <v>15400</v>
      </c>
      <c r="AC804" s="186">
        <v>24150</v>
      </c>
      <c r="AD804" s="186">
        <v>51500</v>
      </c>
      <c r="AE804" s="186">
        <v>74500</v>
      </c>
      <c r="AF804" s="186">
        <v>28600</v>
      </c>
      <c r="AG804" s="186">
        <v>23300</v>
      </c>
      <c r="AH804" s="186">
        <v>34600</v>
      </c>
      <c r="AI804" s="186">
        <v>48700</v>
      </c>
      <c r="AJ804" s="186">
        <v>47350</v>
      </c>
      <c r="AK804" s="186">
        <v>29400</v>
      </c>
      <c r="AL804" s="186">
        <v>37450</v>
      </c>
      <c r="AM804" s="186">
        <v>78900</v>
      </c>
      <c r="AN804" s="186">
        <v>40800</v>
      </c>
      <c r="AO804" s="186">
        <v>25500</v>
      </c>
      <c r="AP804" s="186">
        <v>15650</v>
      </c>
      <c r="AQ804" s="186">
        <v>71600</v>
      </c>
      <c r="AR804" s="186">
        <v>84500</v>
      </c>
      <c r="AS804" s="186">
        <v>315000</v>
      </c>
      <c r="AT804" s="186">
        <v>85500</v>
      </c>
      <c r="AU804" s="186">
        <v>72500</v>
      </c>
      <c r="AV804" s="186">
        <v>187500</v>
      </c>
      <c r="AW804" s="186">
        <v>52500</v>
      </c>
      <c r="AX804" s="186">
        <v>5460</v>
      </c>
      <c r="AY804" s="189">
        <v>138.07</v>
      </c>
      <c r="AZ804" s="189">
        <v>6902.84</v>
      </c>
      <c r="BA804" s="268">
        <v>7568.42</v>
      </c>
    </row>
    <row r="805" spans="1:53" x14ac:dyDescent="0.25">
      <c r="A805" s="275">
        <v>39874</v>
      </c>
      <c r="B805" s="186"/>
      <c r="C805" s="186">
        <v>6390</v>
      </c>
      <c r="D805" s="186">
        <v>5600</v>
      </c>
      <c r="E805" s="186">
        <v>8060</v>
      </c>
      <c r="F805" s="186">
        <v>18050</v>
      </c>
      <c r="G805" s="186">
        <v>13300</v>
      </c>
      <c r="H805" s="186">
        <v>36500</v>
      </c>
      <c r="I805" s="186">
        <v>55500</v>
      </c>
      <c r="J805" s="186">
        <v>160000</v>
      </c>
      <c r="K805" s="186">
        <v>31300</v>
      </c>
      <c r="L805" s="186">
        <v>462000</v>
      </c>
      <c r="M805" s="186">
        <v>41600</v>
      </c>
      <c r="N805" s="186">
        <v>20400</v>
      </c>
      <c r="O805" s="186">
        <v>50000</v>
      </c>
      <c r="P805" s="186">
        <v>149000</v>
      </c>
      <c r="Q805" s="186">
        <v>388500</v>
      </c>
      <c r="R805" s="186">
        <v>22000</v>
      </c>
      <c r="S805" s="186">
        <v>67800</v>
      </c>
      <c r="T805" s="186">
        <v>166500</v>
      </c>
      <c r="U805" s="186">
        <v>5880</v>
      </c>
      <c r="V805" s="186">
        <v>12400</v>
      </c>
      <c r="W805" s="186">
        <v>17500</v>
      </c>
      <c r="X805" s="186">
        <v>8140</v>
      </c>
      <c r="Y805" s="186">
        <v>38300</v>
      </c>
      <c r="Z805" s="186">
        <v>23000</v>
      </c>
      <c r="AA805" s="186"/>
      <c r="AB805" s="186">
        <v>14100</v>
      </c>
      <c r="AC805" s="186">
        <v>22400</v>
      </c>
      <c r="AD805" s="186">
        <v>51300</v>
      </c>
      <c r="AE805" s="186">
        <v>71200</v>
      </c>
      <c r="AF805" s="186">
        <v>26700</v>
      </c>
      <c r="AG805" s="186">
        <v>21900</v>
      </c>
      <c r="AH805" s="186">
        <v>32500</v>
      </c>
      <c r="AI805" s="186">
        <v>47000</v>
      </c>
      <c r="AJ805" s="186">
        <v>46350</v>
      </c>
      <c r="AK805" s="186">
        <v>28100</v>
      </c>
      <c r="AL805" s="186">
        <v>37450</v>
      </c>
      <c r="AM805" s="186">
        <v>77700</v>
      </c>
      <c r="AN805" s="186">
        <v>38000</v>
      </c>
      <c r="AO805" s="186">
        <v>24650</v>
      </c>
      <c r="AP805" s="186">
        <v>15850</v>
      </c>
      <c r="AQ805" s="186">
        <v>69000</v>
      </c>
      <c r="AR805" s="186">
        <v>79100</v>
      </c>
      <c r="AS805" s="186">
        <v>303000</v>
      </c>
      <c r="AT805" s="186">
        <v>79900</v>
      </c>
      <c r="AU805" s="186">
        <v>70000</v>
      </c>
      <c r="AV805" s="186">
        <v>184500</v>
      </c>
      <c r="AW805" s="186">
        <v>52000</v>
      </c>
      <c r="AX805" s="186">
        <v>5340</v>
      </c>
      <c r="AY805" s="189">
        <v>132.47</v>
      </c>
      <c r="AZ805" s="189">
        <v>6582.23</v>
      </c>
      <c r="BA805" s="268">
        <v>7280.15</v>
      </c>
    </row>
    <row r="806" spans="1:53" x14ac:dyDescent="0.25">
      <c r="A806" s="275">
        <v>39875</v>
      </c>
      <c r="B806" s="186"/>
      <c r="C806" s="186">
        <v>6550</v>
      </c>
      <c r="D806" s="186">
        <v>5480</v>
      </c>
      <c r="E806" s="186">
        <v>8010</v>
      </c>
      <c r="F806" s="186">
        <v>18300</v>
      </c>
      <c r="G806" s="186">
        <v>13500</v>
      </c>
      <c r="H806" s="186">
        <v>35900</v>
      </c>
      <c r="I806" s="186">
        <v>55500</v>
      </c>
      <c r="J806" s="186">
        <v>159500</v>
      </c>
      <c r="K806" s="186">
        <v>31800</v>
      </c>
      <c r="L806" s="186">
        <v>475500</v>
      </c>
      <c r="M806" s="186">
        <v>42850</v>
      </c>
      <c r="N806" s="186">
        <v>21000</v>
      </c>
      <c r="O806" s="186">
        <v>49300</v>
      </c>
      <c r="P806" s="186">
        <v>152000</v>
      </c>
      <c r="Q806" s="186">
        <v>380500</v>
      </c>
      <c r="R806" s="186">
        <v>21500</v>
      </c>
      <c r="S806" s="186">
        <v>67000</v>
      </c>
      <c r="T806" s="186">
        <v>172500</v>
      </c>
      <c r="U806" s="186">
        <v>5890</v>
      </c>
      <c r="V806" s="186">
        <v>13150</v>
      </c>
      <c r="W806" s="186">
        <v>17100</v>
      </c>
      <c r="X806" s="186">
        <v>8320</v>
      </c>
      <c r="Y806" s="186">
        <v>37000</v>
      </c>
      <c r="Z806" s="186">
        <v>23450</v>
      </c>
      <c r="AA806" s="186"/>
      <c r="AB806" s="186">
        <v>14650</v>
      </c>
      <c r="AC806" s="186">
        <v>21550</v>
      </c>
      <c r="AD806" s="186">
        <v>50700</v>
      </c>
      <c r="AE806" s="186">
        <v>74500</v>
      </c>
      <c r="AF806" s="186">
        <v>26700</v>
      </c>
      <c r="AG806" s="186">
        <v>22800</v>
      </c>
      <c r="AH806" s="186">
        <v>32700</v>
      </c>
      <c r="AI806" s="186">
        <v>49050</v>
      </c>
      <c r="AJ806" s="186">
        <v>46100</v>
      </c>
      <c r="AK806" s="186">
        <v>28050</v>
      </c>
      <c r="AL806" s="186">
        <v>36900</v>
      </c>
      <c r="AM806" s="186">
        <v>77200</v>
      </c>
      <c r="AN806" s="186">
        <v>38100</v>
      </c>
      <c r="AO806" s="186">
        <v>25650</v>
      </c>
      <c r="AP806" s="186">
        <v>15800</v>
      </c>
      <c r="AQ806" s="186">
        <v>71700</v>
      </c>
      <c r="AR806" s="186">
        <v>78600</v>
      </c>
      <c r="AS806" s="186">
        <v>311000</v>
      </c>
      <c r="AT806" s="186">
        <v>81000</v>
      </c>
      <c r="AU806" s="186">
        <v>70700</v>
      </c>
      <c r="AV806" s="186">
        <v>181500</v>
      </c>
      <c r="AW806" s="186">
        <v>51600</v>
      </c>
      <c r="AX806" s="186">
        <v>5270</v>
      </c>
      <c r="AY806" s="189">
        <v>133.78</v>
      </c>
      <c r="AZ806" s="189">
        <v>6617.57</v>
      </c>
      <c r="BA806" s="268">
        <v>7229.72</v>
      </c>
    </row>
    <row r="807" spans="1:53" x14ac:dyDescent="0.25">
      <c r="A807" s="275">
        <v>39876</v>
      </c>
      <c r="B807" s="186"/>
      <c r="C807" s="186">
        <v>6750</v>
      </c>
      <c r="D807" s="186">
        <v>5680</v>
      </c>
      <c r="E807" s="186">
        <v>8250</v>
      </c>
      <c r="F807" s="186">
        <v>19800</v>
      </c>
      <c r="G807" s="186">
        <v>14300</v>
      </c>
      <c r="H807" s="186">
        <v>37050</v>
      </c>
      <c r="I807" s="186">
        <v>60300</v>
      </c>
      <c r="J807" s="186">
        <v>160500</v>
      </c>
      <c r="K807" s="186">
        <v>33100</v>
      </c>
      <c r="L807" s="186">
        <v>489000</v>
      </c>
      <c r="M807" s="186">
        <v>42850</v>
      </c>
      <c r="N807" s="186">
        <v>22950</v>
      </c>
      <c r="O807" s="186">
        <v>51300</v>
      </c>
      <c r="P807" s="186">
        <v>155000</v>
      </c>
      <c r="Q807" s="186">
        <v>390000</v>
      </c>
      <c r="R807" s="186">
        <v>21950</v>
      </c>
      <c r="S807" s="186">
        <v>72900</v>
      </c>
      <c r="T807" s="186">
        <v>183500</v>
      </c>
      <c r="U807" s="186">
        <v>6180</v>
      </c>
      <c r="V807" s="186">
        <v>13900</v>
      </c>
      <c r="W807" s="186">
        <v>18150</v>
      </c>
      <c r="X807" s="186">
        <v>8650</v>
      </c>
      <c r="Y807" s="186">
        <v>38850</v>
      </c>
      <c r="Z807" s="186">
        <v>23850</v>
      </c>
      <c r="AA807" s="186"/>
      <c r="AB807" s="186">
        <v>16500</v>
      </c>
      <c r="AC807" s="186">
        <v>23150</v>
      </c>
      <c r="AD807" s="186">
        <v>51000</v>
      </c>
      <c r="AE807" s="186">
        <v>75500</v>
      </c>
      <c r="AF807" s="186">
        <v>27500</v>
      </c>
      <c r="AG807" s="186">
        <v>24150</v>
      </c>
      <c r="AH807" s="186">
        <v>34400</v>
      </c>
      <c r="AI807" s="186">
        <v>50500</v>
      </c>
      <c r="AJ807" s="186">
        <v>47350</v>
      </c>
      <c r="AK807" s="186">
        <v>28900</v>
      </c>
      <c r="AL807" s="186">
        <v>37800</v>
      </c>
      <c r="AM807" s="186">
        <v>76800</v>
      </c>
      <c r="AN807" s="186">
        <v>39950</v>
      </c>
      <c r="AO807" s="186">
        <v>27100</v>
      </c>
      <c r="AP807" s="186">
        <v>16900</v>
      </c>
      <c r="AQ807" s="186">
        <v>73600</v>
      </c>
      <c r="AR807" s="186">
        <v>81300</v>
      </c>
      <c r="AS807" s="186">
        <v>320500</v>
      </c>
      <c r="AT807" s="186">
        <v>85000</v>
      </c>
      <c r="AU807" s="186">
        <v>73600</v>
      </c>
      <c r="AV807" s="186">
        <v>184000</v>
      </c>
      <c r="AW807" s="186">
        <v>52300</v>
      </c>
      <c r="AX807" s="186">
        <v>5380</v>
      </c>
      <c r="AY807" s="189">
        <v>138.21</v>
      </c>
      <c r="AZ807" s="189">
        <v>6948.37</v>
      </c>
      <c r="BA807" s="268">
        <v>7290.96</v>
      </c>
    </row>
    <row r="808" spans="1:53" x14ac:dyDescent="0.25">
      <c r="A808" s="275">
        <v>39877</v>
      </c>
      <c r="B808" s="186"/>
      <c r="C808" s="186">
        <v>6550</v>
      </c>
      <c r="D808" s="186">
        <v>5550</v>
      </c>
      <c r="E808" s="186">
        <v>8070</v>
      </c>
      <c r="F808" s="186">
        <v>18550</v>
      </c>
      <c r="G808" s="186">
        <v>14000</v>
      </c>
      <c r="H808" s="186">
        <v>36150</v>
      </c>
      <c r="I808" s="186">
        <v>58000</v>
      </c>
      <c r="J808" s="186">
        <v>161500</v>
      </c>
      <c r="K808" s="186">
        <v>31850</v>
      </c>
      <c r="L808" s="186">
        <v>503000</v>
      </c>
      <c r="M808" s="186">
        <v>43200</v>
      </c>
      <c r="N808" s="186">
        <v>22500</v>
      </c>
      <c r="O808" s="186">
        <v>49800</v>
      </c>
      <c r="P808" s="186">
        <v>153500</v>
      </c>
      <c r="Q808" s="186">
        <v>403000</v>
      </c>
      <c r="R808" s="186">
        <v>21450</v>
      </c>
      <c r="S808" s="186">
        <v>71900</v>
      </c>
      <c r="T808" s="186">
        <v>178000</v>
      </c>
      <c r="U808" s="186">
        <v>5900</v>
      </c>
      <c r="V808" s="186">
        <v>13700</v>
      </c>
      <c r="W808" s="186">
        <v>17500</v>
      </c>
      <c r="X808" s="186">
        <v>8270</v>
      </c>
      <c r="Y808" s="186">
        <v>40050</v>
      </c>
      <c r="Z808" s="186">
        <v>24200</v>
      </c>
      <c r="AA808" s="186"/>
      <c r="AB808" s="186">
        <v>15850</v>
      </c>
      <c r="AC808" s="186">
        <v>22500</v>
      </c>
      <c r="AD808" s="186">
        <v>49550</v>
      </c>
      <c r="AE808" s="186">
        <v>77000</v>
      </c>
      <c r="AF808" s="186">
        <v>26300</v>
      </c>
      <c r="AG808" s="186">
        <v>22950</v>
      </c>
      <c r="AH808" s="186">
        <v>35600</v>
      </c>
      <c r="AI808" s="186">
        <v>49800</v>
      </c>
      <c r="AJ808" s="186">
        <v>45450</v>
      </c>
      <c r="AK808" s="186">
        <v>28000</v>
      </c>
      <c r="AL808" s="186">
        <v>38100</v>
      </c>
      <c r="AM808" s="186">
        <v>75800</v>
      </c>
      <c r="AN808" s="186">
        <v>39250</v>
      </c>
      <c r="AO808" s="186">
        <v>26700</v>
      </c>
      <c r="AP808" s="186">
        <v>16650</v>
      </c>
      <c r="AQ808" s="186">
        <v>73000</v>
      </c>
      <c r="AR808" s="186">
        <v>81400</v>
      </c>
      <c r="AS808" s="186">
        <v>326500</v>
      </c>
      <c r="AT808" s="186">
        <v>84600</v>
      </c>
      <c r="AU808" s="186">
        <v>73700</v>
      </c>
      <c r="AV808" s="186">
        <v>188500</v>
      </c>
      <c r="AW808" s="186">
        <v>53100</v>
      </c>
      <c r="AX808" s="186">
        <v>5150</v>
      </c>
      <c r="AY808" s="189">
        <v>138.25</v>
      </c>
      <c r="AZ808" s="189">
        <v>6900.75</v>
      </c>
      <c r="BA808" s="268">
        <v>7433.49</v>
      </c>
    </row>
    <row r="809" spans="1:53" x14ac:dyDescent="0.25">
      <c r="A809" s="275">
        <v>39878</v>
      </c>
      <c r="B809" s="186"/>
      <c r="C809" s="186">
        <v>6500</v>
      </c>
      <c r="D809" s="186">
        <v>5380</v>
      </c>
      <c r="E809" s="186">
        <v>7980</v>
      </c>
      <c r="F809" s="186">
        <v>18300</v>
      </c>
      <c r="G809" s="186">
        <v>13750</v>
      </c>
      <c r="H809" s="186">
        <v>36200</v>
      </c>
      <c r="I809" s="186">
        <v>55600</v>
      </c>
      <c r="J809" s="186">
        <v>159000</v>
      </c>
      <c r="K809" s="186">
        <v>31500</v>
      </c>
      <c r="L809" s="186">
        <v>503000</v>
      </c>
      <c r="M809" s="186">
        <v>45150</v>
      </c>
      <c r="N809" s="186">
        <v>22500</v>
      </c>
      <c r="O809" s="186">
        <v>49000</v>
      </c>
      <c r="P809" s="186">
        <v>150000</v>
      </c>
      <c r="Q809" s="186">
        <v>400000</v>
      </c>
      <c r="R809" s="186">
        <v>20500</v>
      </c>
      <c r="S809" s="186">
        <v>73600</v>
      </c>
      <c r="T809" s="186">
        <v>175500</v>
      </c>
      <c r="U809" s="186">
        <v>5770</v>
      </c>
      <c r="V809" s="186">
        <v>13400</v>
      </c>
      <c r="W809" s="186">
        <v>16850</v>
      </c>
      <c r="X809" s="186">
        <v>8330</v>
      </c>
      <c r="Y809" s="186">
        <v>38850</v>
      </c>
      <c r="Z809" s="186">
        <v>23300</v>
      </c>
      <c r="AA809" s="186"/>
      <c r="AB809" s="186">
        <v>15900</v>
      </c>
      <c r="AC809" s="186">
        <v>23000</v>
      </c>
      <c r="AD809" s="186">
        <v>48200</v>
      </c>
      <c r="AE809" s="186">
        <v>77500</v>
      </c>
      <c r="AF809" s="186">
        <v>27000</v>
      </c>
      <c r="AG809" s="186">
        <v>22600</v>
      </c>
      <c r="AH809" s="186">
        <v>36000</v>
      </c>
      <c r="AI809" s="186">
        <v>50200</v>
      </c>
      <c r="AJ809" s="186">
        <v>46000</v>
      </c>
      <c r="AK809" s="186">
        <v>26900</v>
      </c>
      <c r="AL809" s="186">
        <v>38900</v>
      </c>
      <c r="AM809" s="186">
        <v>77900</v>
      </c>
      <c r="AN809" s="186">
        <v>40550</v>
      </c>
      <c r="AO809" s="186">
        <v>27100</v>
      </c>
      <c r="AP809" s="186">
        <v>16500</v>
      </c>
      <c r="AQ809" s="186">
        <v>75400</v>
      </c>
      <c r="AR809" s="186">
        <v>82400</v>
      </c>
      <c r="AS809" s="186">
        <v>319500</v>
      </c>
      <c r="AT809" s="186">
        <v>83200</v>
      </c>
      <c r="AU809" s="186">
        <v>73100</v>
      </c>
      <c r="AV809" s="186">
        <v>184000</v>
      </c>
      <c r="AW809" s="186">
        <v>52400</v>
      </c>
      <c r="AX809" s="186">
        <v>5080</v>
      </c>
      <c r="AY809" s="189">
        <v>137.83000000000001</v>
      </c>
      <c r="AZ809" s="189">
        <v>6785.47</v>
      </c>
      <c r="BA809" s="268">
        <v>7173.1</v>
      </c>
    </row>
    <row r="810" spans="1:53" x14ac:dyDescent="0.25">
      <c r="A810" s="275">
        <v>39879</v>
      </c>
      <c r="B810" s="186"/>
      <c r="C810" s="186">
        <v>6500</v>
      </c>
      <c r="D810" s="186">
        <v>5380</v>
      </c>
      <c r="E810" s="186">
        <v>7980</v>
      </c>
      <c r="F810" s="186">
        <v>18300</v>
      </c>
      <c r="G810" s="186">
        <v>13750</v>
      </c>
      <c r="H810" s="186">
        <v>36200</v>
      </c>
      <c r="I810" s="186">
        <v>55600</v>
      </c>
      <c r="J810" s="186">
        <v>159000</v>
      </c>
      <c r="K810" s="186">
        <v>31500</v>
      </c>
      <c r="L810" s="186">
        <v>503000</v>
      </c>
      <c r="M810" s="186">
        <v>45150</v>
      </c>
      <c r="N810" s="186">
        <v>22500</v>
      </c>
      <c r="O810" s="186">
        <v>49000</v>
      </c>
      <c r="P810" s="186">
        <v>150000</v>
      </c>
      <c r="Q810" s="186">
        <v>400000</v>
      </c>
      <c r="R810" s="186">
        <v>20500</v>
      </c>
      <c r="S810" s="186">
        <v>73600</v>
      </c>
      <c r="T810" s="186">
        <v>175500</v>
      </c>
      <c r="U810" s="186">
        <v>5770</v>
      </c>
      <c r="V810" s="186">
        <v>13400</v>
      </c>
      <c r="W810" s="186">
        <v>16850</v>
      </c>
      <c r="X810" s="186">
        <v>8330</v>
      </c>
      <c r="Y810" s="186">
        <v>38850</v>
      </c>
      <c r="Z810" s="186">
        <v>23300</v>
      </c>
      <c r="AA810" s="186"/>
      <c r="AB810" s="186">
        <v>15900</v>
      </c>
      <c r="AC810" s="186">
        <v>23000</v>
      </c>
      <c r="AD810" s="186">
        <v>48200</v>
      </c>
      <c r="AE810" s="186">
        <v>77500</v>
      </c>
      <c r="AF810" s="186">
        <v>27000</v>
      </c>
      <c r="AG810" s="186">
        <v>22600</v>
      </c>
      <c r="AH810" s="186">
        <v>36000</v>
      </c>
      <c r="AI810" s="186">
        <v>50200</v>
      </c>
      <c r="AJ810" s="186">
        <v>46000</v>
      </c>
      <c r="AK810" s="186">
        <v>26900</v>
      </c>
      <c r="AL810" s="186">
        <v>38900</v>
      </c>
      <c r="AM810" s="186">
        <v>77900</v>
      </c>
      <c r="AN810" s="186">
        <v>40550</v>
      </c>
      <c r="AO810" s="186">
        <v>27100</v>
      </c>
      <c r="AP810" s="186">
        <v>16500</v>
      </c>
      <c r="AQ810" s="186">
        <v>75400</v>
      </c>
      <c r="AR810" s="186">
        <v>82400</v>
      </c>
      <c r="AS810" s="186">
        <v>319500</v>
      </c>
      <c r="AT810" s="186">
        <v>83200</v>
      </c>
      <c r="AU810" s="186">
        <v>73100</v>
      </c>
      <c r="AV810" s="186">
        <v>184000</v>
      </c>
      <c r="AW810" s="186">
        <v>52400</v>
      </c>
      <c r="AX810" s="186">
        <v>5080</v>
      </c>
      <c r="AY810" s="189">
        <v>137.83000000000001</v>
      </c>
      <c r="AZ810" s="189">
        <v>6785.47</v>
      </c>
      <c r="BA810" s="268">
        <v>7173.1</v>
      </c>
    </row>
    <row r="811" spans="1:53" x14ac:dyDescent="0.25">
      <c r="A811" s="275">
        <v>39880</v>
      </c>
      <c r="B811" s="186"/>
      <c r="C811" s="186">
        <v>6500</v>
      </c>
      <c r="D811" s="186">
        <v>5380</v>
      </c>
      <c r="E811" s="186">
        <v>7980</v>
      </c>
      <c r="F811" s="186">
        <v>18300</v>
      </c>
      <c r="G811" s="186">
        <v>13750</v>
      </c>
      <c r="H811" s="186">
        <v>36200</v>
      </c>
      <c r="I811" s="186">
        <v>55600</v>
      </c>
      <c r="J811" s="186">
        <v>159000</v>
      </c>
      <c r="K811" s="186">
        <v>31500</v>
      </c>
      <c r="L811" s="186">
        <v>503000</v>
      </c>
      <c r="M811" s="186">
        <v>45150</v>
      </c>
      <c r="N811" s="186">
        <v>22500</v>
      </c>
      <c r="O811" s="186">
        <v>49000</v>
      </c>
      <c r="P811" s="186">
        <v>150000</v>
      </c>
      <c r="Q811" s="186">
        <v>400000</v>
      </c>
      <c r="R811" s="186">
        <v>20500</v>
      </c>
      <c r="S811" s="186">
        <v>73600</v>
      </c>
      <c r="T811" s="186">
        <v>175500</v>
      </c>
      <c r="U811" s="186">
        <v>5770</v>
      </c>
      <c r="V811" s="186">
        <v>13400</v>
      </c>
      <c r="W811" s="186">
        <v>16850</v>
      </c>
      <c r="X811" s="186">
        <v>8330</v>
      </c>
      <c r="Y811" s="186">
        <v>38850</v>
      </c>
      <c r="Z811" s="186">
        <v>23300</v>
      </c>
      <c r="AA811" s="186"/>
      <c r="AB811" s="186">
        <v>15900</v>
      </c>
      <c r="AC811" s="186">
        <v>23000</v>
      </c>
      <c r="AD811" s="186">
        <v>48200</v>
      </c>
      <c r="AE811" s="186">
        <v>77500</v>
      </c>
      <c r="AF811" s="186">
        <v>27000</v>
      </c>
      <c r="AG811" s="186">
        <v>22600</v>
      </c>
      <c r="AH811" s="186">
        <v>36000</v>
      </c>
      <c r="AI811" s="186">
        <v>50200</v>
      </c>
      <c r="AJ811" s="186">
        <v>46000</v>
      </c>
      <c r="AK811" s="186">
        <v>26900</v>
      </c>
      <c r="AL811" s="186">
        <v>38900</v>
      </c>
      <c r="AM811" s="186">
        <v>77900</v>
      </c>
      <c r="AN811" s="186">
        <v>40550</v>
      </c>
      <c r="AO811" s="186">
        <v>27100</v>
      </c>
      <c r="AP811" s="186">
        <v>16500</v>
      </c>
      <c r="AQ811" s="186">
        <v>75400</v>
      </c>
      <c r="AR811" s="186">
        <v>82400</v>
      </c>
      <c r="AS811" s="186">
        <v>319500</v>
      </c>
      <c r="AT811" s="186">
        <v>83200</v>
      </c>
      <c r="AU811" s="186">
        <v>73100</v>
      </c>
      <c r="AV811" s="186">
        <v>184000</v>
      </c>
      <c r="AW811" s="186">
        <v>52400</v>
      </c>
      <c r="AX811" s="186">
        <v>5080</v>
      </c>
      <c r="AY811" s="189">
        <v>137.83000000000001</v>
      </c>
      <c r="AZ811" s="189">
        <v>6785.47</v>
      </c>
      <c r="BA811" s="268">
        <v>7173.1</v>
      </c>
    </row>
    <row r="812" spans="1:53" x14ac:dyDescent="0.25">
      <c r="A812" s="275">
        <v>39881</v>
      </c>
      <c r="B812" s="186"/>
      <c r="C812" s="186">
        <v>6330</v>
      </c>
      <c r="D812" s="186">
        <v>5360</v>
      </c>
      <c r="E812" s="186">
        <v>8240</v>
      </c>
      <c r="F812" s="186">
        <v>18350</v>
      </c>
      <c r="G812" s="186">
        <v>14650</v>
      </c>
      <c r="H812" s="186">
        <v>37500</v>
      </c>
      <c r="I812" s="186">
        <v>55900</v>
      </c>
      <c r="J812" s="186">
        <v>164000</v>
      </c>
      <c r="K812" s="186">
        <v>32900</v>
      </c>
      <c r="L812" s="186">
        <v>515000</v>
      </c>
      <c r="M812" s="186">
        <v>46750</v>
      </c>
      <c r="N812" s="186">
        <v>23150</v>
      </c>
      <c r="O812" s="186">
        <v>50800</v>
      </c>
      <c r="P812" s="186">
        <v>151500</v>
      </c>
      <c r="Q812" s="186">
        <v>404500</v>
      </c>
      <c r="R812" s="186">
        <v>20800</v>
      </c>
      <c r="S812" s="186">
        <v>76800</v>
      </c>
      <c r="T812" s="186">
        <v>177000</v>
      </c>
      <c r="U812" s="186">
        <v>5810</v>
      </c>
      <c r="V812" s="186">
        <v>14100</v>
      </c>
      <c r="W812" s="186">
        <v>16600</v>
      </c>
      <c r="X812" s="186">
        <v>8220</v>
      </c>
      <c r="Y812" s="186">
        <v>38000</v>
      </c>
      <c r="Z812" s="186">
        <v>23650</v>
      </c>
      <c r="AA812" s="186"/>
      <c r="AB812" s="186">
        <v>16400</v>
      </c>
      <c r="AC812" s="186">
        <v>23400</v>
      </c>
      <c r="AD812" s="186">
        <v>49450</v>
      </c>
      <c r="AE812" s="186">
        <v>78700</v>
      </c>
      <c r="AF812" s="186">
        <v>28500</v>
      </c>
      <c r="AG812" s="186">
        <v>23700</v>
      </c>
      <c r="AH812" s="186">
        <v>36650</v>
      </c>
      <c r="AI812" s="186">
        <v>51000</v>
      </c>
      <c r="AJ812" s="186">
        <v>46500</v>
      </c>
      <c r="AK812" s="186">
        <v>26850</v>
      </c>
      <c r="AL812" s="186">
        <v>39000</v>
      </c>
      <c r="AM812" s="186">
        <v>75200</v>
      </c>
      <c r="AN812" s="186">
        <v>42200</v>
      </c>
      <c r="AO812" s="186">
        <v>27800</v>
      </c>
      <c r="AP812" s="186">
        <v>17350</v>
      </c>
      <c r="AQ812" s="186">
        <v>78900</v>
      </c>
      <c r="AR812" s="186">
        <v>81500</v>
      </c>
      <c r="AS812" s="186">
        <v>326000</v>
      </c>
      <c r="AT812" s="186">
        <v>86200</v>
      </c>
      <c r="AU812" s="186">
        <v>75600</v>
      </c>
      <c r="AV812" s="186">
        <v>182500</v>
      </c>
      <c r="AW812" s="186">
        <v>51500</v>
      </c>
      <c r="AX812" s="186">
        <v>5120</v>
      </c>
      <c r="AY812" s="189">
        <v>140</v>
      </c>
      <c r="AZ812" s="189">
        <v>6725.58</v>
      </c>
      <c r="BA812" s="268">
        <v>7086.03</v>
      </c>
    </row>
    <row r="813" spans="1:53" x14ac:dyDescent="0.25">
      <c r="A813" s="275">
        <v>39882</v>
      </c>
      <c r="B813" s="186"/>
      <c r="C813" s="186">
        <v>6610</v>
      </c>
      <c r="D813" s="186">
        <v>5850</v>
      </c>
      <c r="E813" s="186">
        <v>8630</v>
      </c>
      <c r="F813" s="186">
        <v>19350</v>
      </c>
      <c r="G813" s="186">
        <v>15200</v>
      </c>
      <c r="H813" s="186">
        <v>38000</v>
      </c>
      <c r="I813" s="186">
        <v>58000</v>
      </c>
      <c r="J813" s="186">
        <v>168000</v>
      </c>
      <c r="K813" s="186">
        <v>34300</v>
      </c>
      <c r="L813" s="186">
        <v>504000</v>
      </c>
      <c r="M813" s="186">
        <v>44100</v>
      </c>
      <c r="N813" s="186">
        <v>23900</v>
      </c>
      <c r="O813" s="186">
        <v>53100</v>
      </c>
      <c r="P813" s="186">
        <v>155000</v>
      </c>
      <c r="Q813" s="186">
        <v>432000</v>
      </c>
      <c r="R813" s="186">
        <v>22800</v>
      </c>
      <c r="S813" s="186">
        <v>79900</v>
      </c>
      <c r="T813" s="186">
        <v>183000</v>
      </c>
      <c r="U813" s="186">
        <v>6670</v>
      </c>
      <c r="V813" s="186">
        <v>14750</v>
      </c>
      <c r="W813" s="186">
        <v>19050</v>
      </c>
      <c r="X813" s="186">
        <v>8130</v>
      </c>
      <c r="Y813" s="186">
        <v>40000</v>
      </c>
      <c r="Z813" s="186">
        <v>24950</v>
      </c>
      <c r="AA813" s="186"/>
      <c r="AB813" s="186">
        <v>17600</v>
      </c>
      <c r="AC813" s="186">
        <v>24350</v>
      </c>
      <c r="AD813" s="186">
        <v>51200</v>
      </c>
      <c r="AE813" s="186">
        <v>78700</v>
      </c>
      <c r="AF813" s="186">
        <v>30050</v>
      </c>
      <c r="AG813" s="186">
        <v>24000</v>
      </c>
      <c r="AH813" s="186">
        <v>37700</v>
      </c>
      <c r="AI813" s="186">
        <v>49700</v>
      </c>
      <c r="AJ813" s="186">
        <v>50900</v>
      </c>
      <c r="AK813" s="186">
        <v>30000</v>
      </c>
      <c r="AL813" s="186">
        <v>38650</v>
      </c>
      <c r="AM813" s="186">
        <v>75500</v>
      </c>
      <c r="AN813" s="186">
        <v>42350</v>
      </c>
      <c r="AO813" s="186">
        <v>27250</v>
      </c>
      <c r="AP813" s="186">
        <v>18000</v>
      </c>
      <c r="AQ813" s="186">
        <v>79000</v>
      </c>
      <c r="AR813" s="186">
        <v>83600</v>
      </c>
      <c r="AS813" s="186">
        <v>334500</v>
      </c>
      <c r="AT813" s="186">
        <v>89000</v>
      </c>
      <c r="AU813" s="186">
        <v>77600</v>
      </c>
      <c r="AV813" s="186">
        <v>183500</v>
      </c>
      <c r="AW813" s="186">
        <v>53000</v>
      </c>
      <c r="AX813" s="186">
        <v>5720</v>
      </c>
      <c r="AY813" s="189">
        <v>142.72999999999999</v>
      </c>
      <c r="AZ813" s="189">
        <v>6880.67</v>
      </c>
      <c r="BA813" s="268">
        <v>7054.98</v>
      </c>
    </row>
    <row r="814" spans="1:53" x14ac:dyDescent="0.25">
      <c r="A814" s="275">
        <v>39883</v>
      </c>
      <c r="B814" s="186"/>
      <c r="C814" s="186">
        <v>7110</v>
      </c>
      <c r="D814" s="186">
        <v>6050</v>
      </c>
      <c r="E814" s="186">
        <v>8950</v>
      </c>
      <c r="F814" s="186">
        <v>19850</v>
      </c>
      <c r="G814" s="186">
        <v>15600</v>
      </c>
      <c r="H814" s="186">
        <v>38400</v>
      </c>
      <c r="I814" s="186">
        <v>60000</v>
      </c>
      <c r="J814" s="186">
        <v>176000</v>
      </c>
      <c r="K814" s="186">
        <v>35350</v>
      </c>
      <c r="L814" s="186">
        <v>525000</v>
      </c>
      <c r="M814" s="186">
        <v>46900</v>
      </c>
      <c r="N814" s="186">
        <v>25000</v>
      </c>
      <c r="O814" s="186">
        <v>57100</v>
      </c>
      <c r="P814" s="186">
        <v>162000</v>
      </c>
      <c r="Q814" s="186">
        <v>444000</v>
      </c>
      <c r="R814" s="186">
        <v>23300</v>
      </c>
      <c r="S814" s="186">
        <v>82000</v>
      </c>
      <c r="T814" s="186">
        <v>190000</v>
      </c>
      <c r="U814" s="186">
        <v>6900</v>
      </c>
      <c r="V814" s="186">
        <v>15450</v>
      </c>
      <c r="W814" s="186">
        <v>20100</v>
      </c>
      <c r="X814" s="186">
        <v>8210</v>
      </c>
      <c r="Y814" s="186">
        <v>41150</v>
      </c>
      <c r="Z814" s="186">
        <v>26950</v>
      </c>
      <c r="AA814" s="186"/>
      <c r="AB814" s="186">
        <v>17250</v>
      </c>
      <c r="AC814" s="186">
        <v>25100</v>
      </c>
      <c r="AD814" s="186">
        <v>52800</v>
      </c>
      <c r="AE814" s="186">
        <v>78000</v>
      </c>
      <c r="AF814" s="186">
        <v>30800</v>
      </c>
      <c r="AG814" s="186">
        <v>25150</v>
      </c>
      <c r="AH814" s="186">
        <v>38450</v>
      </c>
      <c r="AI814" s="186">
        <v>50000</v>
      </c>
      <c r="AJ814" s="186">
        <v>52500</v>
      </c>
      <c r="AK814" s="186">
        <v>32200</v>
      </c>
      <c r="AL814" s="186">
        <v>38800</v>
      </c>
      <c r="AM814" s="186">
        <v>77200</v>
      </c>
      <c r="AN814" s="186">
        <v>42800</v>
      </c>
      <c r="AO814" s="186">
        <v>27700</v>
      </c>
      <c r="AP814" s="186">
        <v>18500</v>
      </c>
      <c r="AQ814" s="186">
        <v>80000</v>
      </c>
      <c r="AR814" s="186">
        <v>85200</v>
      </c>
      <c r="AS814" s="186">
        <v>349000</v>
      </c>
      <c r="AT814" s="186">
        <v>92500</v>
      </c>
      <c r="AU814" s="186">
        <v>81500</v>
      </c>
      <c r="AV814" s="186">
        <v>190000</v>
      </c>
      <c r="AW814" s="186">
        <v>54500</v>
      </c>
      <c r="AX814" s="186">
        <v>5930</v>
      </c>
      <c r="AY814" s="189">
        <v>147.6</v>
      </c>
      <c r="AZ814" s="189">
        <v>7007.74</v>
      </c>
      <c r="BA814" s="268">
        <v>7376.12</v>
      </c>
    </row>
    <row r="815" spans="1:53" x14ac:dyDescent="0.25">
      <c r="A815" s="275">
        <v>39884</v>
      </c>
      <c r="B815" s="186"/>
      <c r="C815" s="186">
        <v>7080</v>
      </c>
      <c r="D815" s="186">
        <v>6090</v>
      </c>
      <c r="E815" s="186">
        <v>8920</v>
      </c>
      <c r="F815" s="186">
        <v>19250</v>
      </c>
      <c r="G815" s="186">
        <v>15750</v>
      </c>
      <c r="H815" s="186">
        <v>40750</v>
      </c>
      <c r="I815" s="186">
        <v>58000</v>
      </c>
      <c r="J815" s="186">
        <v>175500</v>
      </c>
      <c r="K815" s="186">
        <v>35400</v>
      </c>
      <c r="L815" s="186">
        <v>536000</v>
      </c>
      <c r="M815" s="186">
        <v>46150</v>
      </c>
      <c r="N815" s="186">
        <v>24700</v>
      </c>
      <c r="O815" s="186">
        <v>56500</v>
      </c>
      <c r="P815" s="186">
        <v>165000</v>
      </c>
      <c r="Q815" s="186">
        <v>440000</v>
      </c>
      <c r="R815" s="186">
        <v>23000</v>
      </c>
      <c r="S815" s="186">
        <v>82900</v>
      </c>
      <c r="T815" s="186">
        <v>191000</v>
      </c>
      <c r="U815" s="186">
        <v>6600</v>
      </c>
      <c r="V815" s="186">
        <v>15250</v>
      </c>
      <c r="W815" s="186">
        <v>20100</v>
      </c>
      <c r="X815" s="186">
        <v>8590</v>
      </c>
      <c r="Y815" s="186">
        <v>41700</v>
      </c>
      <c r="Z815" s="186">
        <v>26700</v>
      </c>
      <c r="AA815" s="186"/>
      <c r="AB815" s="186">
        <v>16950</v>
      </c>
      <c r="AC815" s="186">
        <v>24800</v>
      </c>
      <c r="AD815" s="186">
        <v>51000</v>
      </c>
      <c r="AE815" s="186">
        <v>76300</v>
      </c>
      <c r="AF815" s="186">
        <v>30350</v>
      </c>
      <c r="AG815" s="186">
        <v>26000</v>
      </c>
      <c r="AH815" s="186">
        <v>38300</v>
      </c>
      <c r="AI815" s="186">
        <v>50000</v>
      </c>
      <c r="AJ815" s="186">
        <v>53000</v>
      </c>
      <c r="AK815" s="186">
        <v>32000</v>
      </c>
      <c r="AL815" s="186">
        <v>38900</v>
      </c>
      <c r="AM815" s="186">
        <v>76300</v>
      </c>
      <c r="AN815" s="186">
        <v>42500</v>
      </c>
      <c r="AO815" s="186">
        <v>25900</v>
      </c>
      <c r="AP815" s="186">
        <v>18200</v>
      </c>
      <c r="AQ815" s="186">
        <v>82000</v>
      </c>
      <c r="AR815" s="186">
        <v>85000</v>
      </c>
      <c r="AS815" s="186">
        <v>350000</v>
      </c>
      <c r="AT815" s="186">
        <v>90400</v>
      </c>
      <c r="AU815" s="186">
        <v>81100</v>
      </c>
      <c r="AV815" s="186">
        <v>195000</v>
      </c>
      <c r="AW815" s="186">
        <v>55500</v>
      </c>
      <c r="AX815" s="186">
        <v>5700</v>
      </c>
      <c r="AY815" s="189">
        <v>148.02000000000001</v>
      </c>
      <c r="AZ815" s="189">
        <v>6962.48</v>
      </c>
      <c r="BA815" s="268">
        <v>7198.25</v>
      </c>
    </row>
    <row r="816" spans="1:53" x14ac:dyDescent="0.25">
      <c r="A816" s="275">
        <v>39885</v>
      </c>
      <c r="B816" s="186"/>
      <c r="C816" s="186">
        <v>7370</v>
      </c>
      <c r="D816" s="186">
        <v>6270</v>
      </c>
      <c r="E816" s="186">
        <v>8940</v>
      </c>
      <c r="F816" s="186">
        <v>19150</v>
      </c>
      <c r="G816" s="186">
        <v>15550</v>
      </c>
      <c r="H816" s="186">
        <v>40150</v>
      </c>
      <c r="I816" s="186">
        <v>59000</v>
      </c>
      <c r="J816" s="186">
        <v>175000</v>
      </c>
      <c r="K816" s="186">
        <v>35400</v>
      </c>
      <c r="L816" s="186">
        <v>528000</v>
      </c>
      <c r="M816" s="186">
        <v>45500</v>
      </c>
      <c r="N816" s="186">
        <v>24300</v>
      </c>
      <c r="O816" s="186">
        <v>56300</v>
      </c>
      <c r="P816" s="186">
        <v>161000</v>
      </c>
      <c r="Q816" s="186">
        <v>432000</v>
      </c>
      <c r="R816" s="186">
        <v>22400</v>
      </c>
      <c r="S816" s="186">
        <v>81500</v>
      </c>
      <c r="T816" s="186">
        <v>189500</v>
      </c>
      <c r="U816" s="186">
        <v>6640</v>
      </c>
      <c r="V816" s="186">
        <v>15050</v>
      </c>
      <c r="W816" s="186">
        <v>19700</v>
      </c>
      <c r="X816" s="186">
        <v>9340</v>
      </c>
      <c r="Y816" s="186">
        <v>40950</v>
      </c>
      <c r="Z816" s="186">
        <v>26650</v>
      </c>
      <c r="AA816" s="186"/>
      <c r="AB816" s="186">
        <v>17400</v>
      </c>
      <c r="AC816" s="186">
        <v>26800</v>
      </c>
      <c r="AD816" s="186">
        <v>49600</v>
      </c>
      <c r="AE816" s="186">
        <v>75500</v>
      </c>
      <c r="AF816" s="186">
        <v>30350</v>
      </c>
      <c r="AG816" s="186">
        <v>26300</v>
      </c>
      <c r="AH816" s="186">
        <v>38000</v>
      </c>
      <c r="AI816" s="186">
        <v>51300</v>
      </c>
      <c r="AJ816" s="186">
        <v>54000</v>
      </c>
      <c r="AK816" s="186">
        <v>31600</v>
      </c>
      <c r="AL816" s="186">
        <v>38900</v>
      </c>
      <c r="AM816" s="186">
        <v>76500</v>
      </c>
      <c r="AN816" s="186">
        <v>42750</v>
      </c>
      <c r="AO816" s="186">
        <v>26400</v>
      </c>
      <c r="AP816" s="186">
        <v>18500</v>
      </c>
      <c r="AQ816" s="186">
        <v>86000</v>
      </c>
      <c r="AR816" s="186">
        <v>86000</v>
      </c>
      <c r="AS816" s="186">
        <v>350000</v>
      </c>
      <c r="AT816" s="186">
        <v>91000</v>
      </c>
      <c r="AU816" s="186">
        <v>80100</v>
      </c>
      <c r="AV816" s="186">
        <v>188000</v>
      </c>
      <c r="AW816" s="186">
        <v>54500</v>
      </c>
      <c r="AX816" s="186">
        <v>5800</v>
      </c>
      <c r="AY816" s="189">
        <v>147.29</v>
      </c>
      <c r="AZ816" s="189">
        <v>7282.52</v>
      </c>
      <c r="BA816" s="268">
        <v>7569.28</v>
      </c>
    </row>
    <row r="817" spans="1:53" x14ac:dyDescent="0.25">
      <c r="A817" s="275">
        <v>39886</v>
      </c>
      <c r="B817" s="186"/>
      <c r="C817" s="186">
        <v>7370</v>
      </c>
      <c r="D817" s="186">
        <v>6270</v>
      </c>
      <c r="E817" s="186">
        <v>8940</v>
      </c>
      <c r="F817" s="186">
        <v>19150</v>
      </c>
      <c r="G817" s="186">
        <v>15550</v>
      </c>
      <c r="H817" s="186">
        <v>40150</v>
      </c>
      <c r="I817" s="186">
        <v>59000</v>
      </c>
      <c r="J817" s="186">
        <v>175000</v>
      </c>
      <c r="K817" s="186">
        <v>35400</v>
      </c>
      <c r="L817" s="186">
        <v>528000</v>
      </c>
      <c r="M817" s="186">
        <v>45500</v>
      </c>
      <c r="N817" s="186">
        <v>24300</v>
      </c>
      <c r="O817" s="186">
        <v>56300</v>
      </c>
      <c r="P817" s="186">
        <v>161000</v>
      </c>
      <c r="Q817" s="186">
        <v>432000</v>
      </c>
      <c r="R817" s="186">
        <v>22400</v>
      </c>
      <c r="S817" s="186">
        <v>81500</v>
      </c>
      <c r="T817" s="186">
        <v>189500</v>
      </c>
      <c r="U817" s="186">
        <v>6640</v>
      </c>
      <c r="V817" s="186">
        <v>15050</v>
      </c>
      <c r="W817" s="186">
        <v>19700</v>
      </c>
      <c r="X817" s="186">
        <v>9340</v>
      </c>
      <c r="Y817" s="186">
        <v>40950</v>
      </c>
      <c r="Z817" s="186">
        <v>26650</v>
      </c>
      <c r="AA817" s="186"/>
      <c r="AB817" s="186">
        <v>17400</v>
      </c>
      <c r="AC817" s="186">
        <v>26800</v>
      </c>
      <c r="AD817" s="186">
        <v>49600</v>
      </c>
      <c r="AE817" s="186">
        <v>75500</v>
      </c>
      <c r="AF817" s="186">
        <v>30350</v>
      </c>
      <c r="AG817" s="186">
        <v>26300</v>
      </c>
      <c r="AH817" s="186">
        <v>38000</v>
      </c>
      <c r="AI817" s="186">
        <v>51300</v>
      </c>
      <c r="AJ817" s="186">
        <v>54000</v>
      </c>
      <c r="AK817" s="186">
        <v>31600</v>
      </c>
      <c r="AL817" s="186">
        <v>38900</v>
      </c>
      <c r="AM817" s="186">
        <v>76500</v>
      </c>
      <c r="AN817" s="186">
        <v>42750</v>
      </c>
      <c r="AO817" s="186">
        <v>26400</v>
      </c>
      <c r="AP817" s="186">
        <v>18500</v>
      </c>
      <c r="AQ817" s="186">
        <v>86000</v>
      </c>
      <c r="AR817" s="186">
        <v>86000</v>
      </c>
      <c r="AS817" s="186">
        <v>350000</v>
      </c>
      <c r="AT817" s="186">
        <v>91000</v>
      </c>
      <c r="AU817" s="186">
        <v>80100</v>
      </c>
      <c r="AV817" s="186">
        <v>188000</v>
      </c>
      <c r="AW817" s="186">
        <v>54500</v>
      </c>
      <c r="AX817" s="186">
        <v>5800</v>
      </c>
      <c r="AY817" s="189">
        <v>147.29</v>
      </c>
      <c r="AZ817" s="189">
        <v>7282.52</v>
      </c>
      <c r="BA817" s="268">
        <v>7569.28</v>
      </c>
    </row>
    <row r="818" spans="1:53" x14ac:dyDescent="0.25">
      <c r="A818" s="275">
        <v>39887</v>
      </c>
      <c r="B818" s="186"/>
      <c r="C818" s="186">
        <v>7370</v>
      </c>
      <c r="D818" s="186">
        <v>6270</v>
      </c>
      <c r="E818" s="186">
        <v>8940</v>
      </c>
      <c r="F818" s="186">
        <v>19150</v>
      </c>
      <c r="G818" s="186">
        <v>15550</v>
      </c>
      <c r="H818" s="186">
        <v>40150</v>
      </c>
      <c r="I818" s="186">
        <v>59000</v>
      </c>
      <c r="J818" s="186">
        <v>175000</v>
      </c>
      <c r="K818" s="186">
        <v>35400</v>
      </c>
      <c r="L818" s="186">
        <v>528000</v>
      </c>
      <c r="M818" s="186">
        <v>45500</v>
      </c>
      <c r="N818" s="186">
        <v>24300</v>
      </c>
      <c r="O818" s="186">
        <v>56300</v>
      </c>
      <c r="P818" s="186">
        <v>161000</v>
      </c>
      <c r="Q818" s="186">
        <v>432000</v>
      </c>
      <c r="R818" s="186">
        <v>22400</v>
      </c>
      <c r="S818" s="186">
        <v>81500</v>
      </c>
      <c r="T818" s="186">
        <v>189500</v>
      </c>
      <c r="U818" s="186">
        <v>6640</v>
      </c>
      <c r="V818" s="186">
        <v>15050</v>
      </c>
      <c r="W818" s="186">
        <v>19700</v>
      </c>
      <c r="X818" s="186">
        <v>9340</v>
      </c>
      <c r="Y818" s="186">
        <v>40950</v>
      </c>
      <c r="Z818" s="186">
        <v>26650</v>
      </c>
      <c r="AA818" s="186"/>
      <c r="AB818" s="186">
        <v>17400</v>
      </c>
      <c r="AC818" s="186">
        <v>26800</v>
      </c>
      <c r="AD818" s="186">
        <v>49600</v>
      </c>
      <c r="AE818" s="186">
        <v>75500</v>
      </c>
      <c r="AF818" s="186">
        <v>30350</v>
      </c>
      <c r="AG818" s="186">
        <v>26300</v>
      </c>
      <c r="AH818" s="186">
        <v>38000</v>
      </c>
      <c r="AI818" s="186">
        <v>51300</v>
      </c>
      <c r="AJ818" s="186">
        <v>54000</v>
      </c>
      <c r="AK818" s="186">
        <v>31600</v>
      </c>
      <c r="AL818" s="186">
        <v>38900</v>
      </c>
      <c r="AM818" s="186">
        <v>76500</v>
      </c>
      <c r="AN818" s="186">
        <v>42750</v>
      </c>
      <c r="AO818" s="186">
        <v>26400</v>
      </c>
      <c r="AP818" s="186">
        <v>18500</v>
      </c>
      <c r="AQ818" s="186">
        <v>86000</v>
      </c>
      <c r="AR818" s="186">
        <v>86000</v>
      </c>
      <c r="AS818" s="186">
        <v>350000</v>
      </c>
      <c r="AT818" s="186">
        <v>91000</v>
      </c>
      <c r="AU818" s="186">
        <v>80100</v>
      </c>
      <c r="AV818" s="186">
        <v>188000</v>
      </c>
      <c r="AW818" s="186">
        <v>54500</v>
      </c>
      <c r="AX818" s="186">
        <v>5800</v>
      </c>
      <c r="AY818" s="189">
        <v>147.29</v>
      </c>
      <c r="AZ818" s="189">
        <v>7282.52</v>
      </c>
      <c r="BA818" s="268">
        <v>7569.28</v>
      </c>
    </row>
    <row r="819" spans="1:53" x14ac:dyDescent="0.25">
      <c r="A819" s="275">
        <v>39888</v>
      </c>
      <c r="B819" s="186"/>
      <c r="C819" s="186">
        <v>7500</v>
      </c>
      <c r="D819" s="186">
        <v>6400</v>
      </c>
      <c r="E819" s="186">
        <v>8940</v>
      </c>
      <c r="F819" s="186">
        <v>18600</v>
      </c>
      <c r="G819" s="186">
        <v>15500</v>
      </c>
      <c r="H819" s="186">
        <v>39650</v>
      </c>
      <c r="I819" s="186">
        <v>60200</v>
      </c>
      <c r="J819" s="186">
        <v>182000</v>
      </c>
      <c r="K819" s="186">
        <v>35650</v>
      </c>
      <c r="L819" s="186">
        <v>523000</v>
      </c>
      <c r="M819" s="186">
        <v>44200</v>
      </c>
      <c r="N819" s="186">
        <v>23600</v>
      </c>
      <c r="O819" s="186">
        <v>55800</v>
      </c>
      <c r="P819" s="186">
        <v>161500</v>
      </c>
      <c r="Q819" s="186">
        <v>435000</v>
      </c>
      <c r="R819" s="186">
        <v>23000</v>
      </c>
      <c r="S819" s="186">
        <v>79500</v>
      </c>
      <c r="T819" s="186">
        <v>180000</v>
      </c>
      <c r="U819" s="186">
        <v>6750</v>
      </c>
      <c r="V819" s="186">
        <v>15050</v>
      </c>
      <c r="W819" s="186">
        <v>20300</v>
      </c>
      <c r="X819" s="186">
        <v>8880</v>
      </c>
      <c r="Y819" s="186">
        <v>41500</v>
      </c>
      <c r="Z819" s="186">
        <v>27000</v>
      </c>
      <c r="AA819" s="186"/>
      <c r="AB819" s="186">
        <v>16600</v>
      </c>
      <c r="AC819" s="186">
        <v>26450</v>
      </c>
      <c r="AD819" s="186">
        <v>50000</v>
      </c>
      <c r="AE819" s="186">
        <v>79000</v>
      </c>
      <c r="AF819" s="186">
        <v>30000</v>
      </c>
      <c r="AG819" s="186">
        <v>24900</v>
      </c>
      <c r="AH819" s="186">
        <v>37300</v>
      </c>
      <c r="AI819" s="186">
        <v>53000</v>
      </c>
      <c r="AJ819" s="186">
        <v>51500</v>
      </c>
      <c r="AK819" s="186">
        <v>32500</v>
      </c>
      <c r="AL819" s="186">
        <v>38800</v>
      </c>
      <c r="AM819" s="186">
        <v>77700</v>
      </c>
      <c r="AN819" s="186">
        <v>43000</v>
      </c>
      <c r="AO819" s="186">
        <v>26750</v>
      </c>
      <c r="AP819" s="186">
        <v>18000</v>
      </c>
      <c r="AQ819" s="186">
        <v>85000</v>
      </c>
      <c r="AR819" s="186">
        <v>87000</v>
      </c>
      <c r="AS819" s="186">
        <v>349000</v>
      </c>
      <c r="AT819" s="186">
        <v>91100</v>
      </c>
      <c r="AU819" s="186">
        <v>80200</v>
      </c>
      <c r="AV819" s="186">
        <v>186000</v>
      </c>
      <c r="AW819" s="186">
        <v>53500</v>
      </c>
      <c r="AX819" s="186">
        <v>5920</v>
      </c>
      <c r="AY819" s="189">
        <v>147</v>
      </c>
      <c r="AZ819" s="189">
        <v>7599.35</v>
      </c>
      <c r="BA819" s="268">
        <v>7704.15</v>
      </c>
    </row>
    <row r="820" spans="1:53" x14ac:dyDescent="0.25">
      <c r="A820" s="275">
        <v>39889</v>
      </c>
      <c r="B820" s="186"/>
      <c r="C820" s="186">
        <v>8000</v>
      </c>
      <c r="D820" s="186">
        <v>6900</v>
      </c>
      <c r="E820" s="186">
        <v>9530</v>
      </c>
      <c r="F820" s="186">
        <v>20000</v>
      </c>
      <c r="G820" s="186">
        <v>17800</v>
      </c>
      <c r="H820" s="186">
        <v>40950</v>
      </c>
      <c r="I820" s="186">
        <v>63000</v>
      </c>
      <c r="J820" s="186">
        <v>190000</v>
      </c>
      <c r="K820" s="186">
        <v>37950</v>
      </c>
      <c r="L820" s="186">
        <v>534000</v>
      </c>
      <c r="M820" s="186">
        <v>45050</v>
      </c>
      <c r="N820" s="186">
        <v>24850</v>
      </c>
      <c r="O820" s="186">
        <v>60100</v>
      </c>
      <c r="P820" s="186">
        <v>162000</v>
      </c>
      <c r="Q820" s="186">
        <v>437500</v>
      </c>
      <c r="R820" s="186">
        <v>25200</v>
      </c>
      <c r="S820" s="186">
        <v>80300</v>
      </c>
      <c r="T820" s="186">
        <v>189500</v>
      </c>
      <c r="U820" s="186">
        <v>7240</v>
      </c>
      <c r="V820" s="186">
        <v>17300</v>
      </c>
      <c r="W820" s="186">
        <v>22650</v>
      </c>
      <c r="X820" s="186">
        <v>9400</v>
      </c>
      <c r="Y820" s="186">
        <v>42500</v>
      </c>
      <c r="Z820" s="186">
        <v>27650</v>
      </c>
      <c r="AA820" s="186"/>
      <c r="AB820" s="186">
        <v>17800</v>
      </c>
      <c r="AC820" s="186">
        <v>28200</v>
      </c>
      <c r="AD820" s="186">
        <v>52800</v>
      </c>
      <c r="AE820" s="186">
        <v>78200</v>
      </c>
      <c r="AF820" s="186">
        <v>32950</v>
      </c>
      <c r="AG820" s="186">
        <v>26200</v>
      </c>
      <c r="AH820" s="186">
        <v>38900</v>
      </c>
      <c r="AI820" s="186">
        <v>54400</v>
      </c>
      <c r="AJ820" s="186">
        <v>56300</v>
      </c>
      <c r="AK820" s="186">
        <v>34700</v>
      </c>
      <c r="AL820" s="186">
        <v>38800</v>
      </c>
      <c r="AM820" s="186">
        <v>79700</v>
      </c>
      <c r="AN820" s="186">
        <v>44750</v>
      </c>
      <c r="AO820" s="186">
        <v>27300</v>
      </c>
      <c r="AP820" s="186">
        <v>18000</v>
      </c>
      <c r="AQ820" s="186">
        <v>87500</v>
      </c>
      <c r="AR820" s="186">
        <v>87400</v>
      </c>
      <c r="AS820" s="186">
        <v>361000</v>
      </c>
      <c r="AT820" s="186">
        <v>96200</v>
      </c>
      <c r="AU820" s="186">
        <v>82200</v>
      </c>
      <c r="AV820" s="186">
        <v>187000</v>
      </c>
      <c r="AW820" s="186">
        <v>55600</v>
      </c>
      <c r="AX820" s="186">
        <v>6350</v>
      </c>
      <c r="AY820" s="189">
        <v>152.16999999999999</v>
      </c>
      <c r="AZ820" s="189">
        <v>7508.08</v>
      </c>
      <c r="BA820" s="268">
        <v>7949.13</v>
      </c>
    </row>
    <row r="821" spans="1:53" x14ac:dyDescent="0.25">
      <c r="A821" s="275">
        <v>39890</v>
      </c>
      <c r="B821" s="186"/>
      <c r="C821" s="186">
        <v>7870</v>
      </c>
      <c r="D821" s="186">
        <v>6900</v>
      </c>
      <c r="E821" s="186">
        <v>9500</v>
      </c>
      <c r="F821" s="186">
        <v>20800</v>
      </c>
      <c r="G821" s="186">
        <v>18000</v>
      </c>
      <c r="H821" s="186">
        <v>42700</v>
      </c>
      <c r="I821" s="186">
        <v>63000</v>
      </c>
      <c r="J821" s="186">
        <v>196000</v>
      </c>
      <c r="K821" s="186">
        <v>39000</v>
      </c>
      <c r="L821" s="186">
        <v>540000</v>
      </c>
      <c r="M821" s="186">
        <v>45200</v>
      </c>
      <c r="N821" s="186">
        <v>25150</v>
      </c>
      <c r="O821" s="186">
        <v>60100</v>
      </c>
      <c r="P821" s="186">
        <v>169500</v>
      </c>
      <c r="Q821" s="186">
        <v>434000</v>
      </c>
      <c r="R821" s="186">
        <v>25900</v>
      </c>
      <c r="S821" s="186">
        <v>81600</v>
      </c>
      <c r="T821" s="186">
        <v>191500</v>
      </c>
      <c r="U821" s="186">
        <v>7200</v>
      </c>
      <c r="V821" s="186">
        <v>17450</v>
      </c>
      <c r="W821" s="186">
        <v>22050</v>
      </c>
      <c r="X821" s="186">
        <v>9830</v>
      </c>
      <c r="Y821" s="186">
        <v>41950</v>
      </c>
      <c r="Z821" s="186">
        <v>26850</v>
      </c>
      <c r="AA821" s="186"/>
      <c r="AB821" s="186">
        <v>18400</v>
      </c>
      <c r="AC821" s="186">
        <v>28300</v>
      </c>
      <c r="AD821" s="186">
        <v>54700</v>
      </c>
      <c r="AE821" s="186">
        <v>80200</v>
      </c>
      <c r="AF821" s="186">
        <v>34000</v>
      </c>
      <c r="AG821" s="186">
        <v>26850</v>
      </c>
      <c r="AH821" s="186">
        <v>39100</v>
      </c>
      <c r="AI821" s="186">
        <v>54100</v>
      </c>
      <c r="AJ821" s="186">
        <v>58300</v>
      </c>
      <c r="AK821" s="186">
        <v>33900</v>
      </c>
      <c r="AL821" s="186">
        <v>38600</v>
      </c>
      <c r="AM821" s="186">
        <v>79000</v>
      </c>
      <c r="AN821" s="186">
        <v>46250</v>
      </c>
      <c r="AO821" s="186">
        <v>27400</v>
      </c>
      <c r="AP821" s="186">
        <v>18600</v>
      </c>
      <c r="AQ821" s="186">
        <v>88800</v>
      </c>
      <c r="AR821" s="186">
        <v>83800</v>
      </c>
      <c r="AS821" s="186">
        <v>356500</v>
      </c>
      <c r="AT821" s="186">
        <v>97600</v>
      </c>
      <c r="AU821" s="186">
        <v>82200</v>
      </c>
      <c r="AV821" s="186">
        <v>187000</v>
      </c>
      <c r="AW821" s="186">
        <v>55500</v>
      </c>
      <c r="AX821" s="186">
        <v>6310</v>
      </c>
      <c r="AY821" s="189">
        <v>152.88999999999999</v>
      </c>
      <c r="AZ821" s="189">
        <v>7632.52</v>
      </c>
      <c r="BA821" s="268">
        <v>7972.17</v>
      </c>
    </row>
    <row r="822" spans="1:53" x14ac:dyDescent="0.25">
      <c r="A822" s="275">
        <v>39891</v>
      </c>
      <c r="B822" s="186"/>
      <c r="C822" s="186">
        <v>7520</v>
      </c>
      <c r="D822" s="186">
        <v>6740</v>
      </c>
      <c r="E822" s="186">
        <v>9300</v>
      </c>
      <c r="F822" s="186">
        <v>20450</v>
      </c>
      <c r="G822" s="186">
        <v>17750</v>
      </c>
      <c r="H822" s="186">
        <v>42650</v>
      </c>
      <c r="I822" s="186">
        <v>61300</v>
      </c>
      <c r="J822" s="186">
        <v>197500</v>
      </c>
      <c r="K822" s="186">
        <v>38450</v>
      </c>
      <c r="L822" s="186">
        <v>541000</v>
      </c>
      <c r="M822" s="186">
        <v>44200</v>
      </c>
      <c r="N822" s="186">
        <v>24900</v>
      </c>
      <c r="O822" s="186">
        <v>57800</v>
      </c>
      <c r="P822" s="186">
        <v>166500</v>
      </c>
      <c r="Q822" s="186">
        <v>435000</v>
      </c>
      <c r="R822" s="186">
        <v>25600</v>
      </c>
      <c r="S822" s="186">
        <v>84100</v>
      </c>
      <c r="T822" s="186">
        <v>189500</v>
      </c>
      <c r="U822" s="186">
        <v>7200</v>
      </c>
      <c r="V822" s="186">
        <v>17250</v>
      </c>
      <c r="W822" s="186">
        <v>21100</v>
      </c>
      <c r="X822" s="186">
        <v>9740</v>
      </c>
      <c r="Y822" s="186">
        <v>40950</v>
      </c>
      <c r="Z822" s="186">
        <v>26600</v>
      </c>
      <c r="AA822" s="186"/>
      <c r="AB822" s="186">
        <v>17800</v>
      </c>
      <c r="AC822" s="186">
        <v>28000</v>
      </c>
      <c r="AD822" s="186">
        <v>53400</v>
      </c>
      <c r="AE822" s="186">
        <v>79000</v>
      </c>
      <c r="AF822" s="186">
        <v>34500</v>
      </c>
      <c r="AG822" s="186">
        <v>27800</v>
      </c>
      <c r="AH822" s="186">
        <v>38350</v>
      </c>
      <c r="AI822" s="186">
        <v>51600</v>
      </c>
      <c r="AJ822" s="186">
        <v>58000</v>
      </c>
      <c r="AK822" s="186">
        <v>32100</v>
      </c>
      <c r="AL822" s="186">
        <v>40000</v>
      </c>
      <c r="AM822" s="186">
        <v>79800</v>
      </c>
      <c r="AN822" s="186">
        <v>44450</v>
      </c>
      <c r="AO822" s="186">
        <v>26300</v>
      </c>
      <c r="AP822" s="186">
        <v>19200</v>
      </c>
      <c r="AQ822" s="186">
        <v>84000</v>
      </c>
      <c r="AR822" s="186">
        <v>83000</v>
      </c>
      <c r="AS822" s="186">
        <v>347500</v>
      </c>
      <c r="AT822" s="186">
        <v>96000</v>
      </c>
      <c r="AU822" s="186">
        <v>83000</v>
      </c>
      <c r="AV822" s="186">
        <v>187000</v>
      </c>
      <c r="AW822" s="186">
        <v>56800</v>
      </c>
      <c r="AX822" s="186">
        <v>6220</v>
      </c>
      <c r="AY822" s="189">
        <v>151.51</v>
      </c>
      <c r="AZ822" s="189">
        <v>7731.43</v>
      </c>
      <c r="BA822" s="268">
        <v>7945.96</v>
      </c>
    </row>
    <row r="823" spans="1:53" x14ac:dyDescent="0.25">
      <c r="A823" s="275">
        <v>39892</v>
      </c>
      <c r="B823" s="186"/>
      <c r="C823" s="186">
        <v>7700</v>
      </c>
      <c r="D823" s="186">
        <v>6650</v>
      </c>
      <c r="E823" s="186">
        <v>9240</v>
      </c>
      <c r="F823" s="186">
        <v>21500</v>
      </c>
      <c r="G823" s="186">
        <v>18050</v>
      </c>
      <c r="H823" s="186">
        <v>43000</v>
      </c>
      <c r="I823" s="186">
        <v>62300</v>
      </c>
      <c r="J823" s="186">
        <v>197500</v>
      </c>
      <c r="K823" s="186">
        <v>38500</v>
      </c>
      <c r="L823" s="186">
        <v>542000</v>
      </c>
      <c r="M823" s="186">
        <v>44300</v>
      </c>
      <c r="N823" s="186">
        <v>25500</v>
      </c>
      <c r="O823" s="186">
        <v>58000</v>
      </c>
      <c r="P823" s="186">
        <v>167500</v>
      </c>
      <c r="Q823" s="186">
        <v>431500</v>
      </c>
      <c r="R823" s="186">
        <v>25100</v>
      </c>
      <c r="S823" s="186">
        <v>89000</v>
      </c>
      <c r="T823" s="186">
        <v>192500</v>
      </c>
      <c r="U823" s="186">
        <v>7170</v>
      </c>
      <c r="V823" s="186">
        <v>17750</v>
      </c>
      <c r="W823" s="186">
        <v>20950</v>
      </c>
      <c r="X823" s="186">
        <v>9580</v>
      </c>
      <c r="Y823" s="186">
        <v>40700</v>
      </c>
      <c r="Z823" s="186">
        <v>26600</v>
      </c>
      <c r="AA823" s="186"/>
      <c r="AB823" s="186">
        <v>18100</v>
      </c>
      <c r="AC823" s="186">
        <v>27950</v>
      </c>
      <c r="AD823" s="186">
        <v>54200</v>
      </c>
      <c r="AE823" s="186">
        <v>80400</v>
      </c>
      <c r="AF823" s="186">
        <v>35350</v>
      </c>
      <c r="AG823" s="186">
        <v>28200</v>
      </c>
      <c r="AH823" s="186">
        <v>40050</v>
      </c>
      <c r="AI823" s="186">
        <v>52000</v>
      </c>
      <c r="AJ823" s="186">
        <v>56800</v>
      </c>
      <c r="AK823" s="186">
        <v>31900</v>
      </c>
      <c r="AL823" s="186">
        <v>39850</v>
      </c>
      <c r="AM823" s="186">
        <v>78000</v>
      </c>
      <c r="AN823" s="186">
        <v>45850</v>
      </c>
      <c r="AO823" s="186">
        <v>26450</v>
      </c>
      <c r="AP823" s="186">
        <v>19650</v>
      </c>
      <c r="AQ823" s="186">
        <v>84900</v>
      </c>
      <c r="AR823" s="186">
        <v>84000</v>
      </c>
      <c r="AS823" s="186">
        <v>357000</v>
      </c>
      <c r="AT823" s="186">
        <v>98200</v>
      </c>
      <c r="AU823" s="186">
        <v>85900</v>
      </c>
      <c r="AV823" s="186">
        <v>188000</v>
      </c>
      <c r="AW823" s="186">
        <v>57000</v>
      </c>
      <c r="AX823" s="186">
        <v>6100</v>
      </c>
      <c r="AY823" s="189">
        <v>152.58000000000001</v>
      </c>
      <c r="AZ823" s="189">
        <v>7495.96</v>
      </c>
      <c r="BA823" s="268">
        <v>7945.96</v>
      </c>
    </row>
    <row r="824" spans="1:53" x14ac:dyDescent="0.25">
      <c r="A824" s="275">
        <v>39893</v>
      </c>
      <c r="B824" s="186"/>
      <c r="C824" s="186">
        <v>7700</v>
      </c>
      <c r="D824" s="186">
        <v>6650</v>
      </c>
      <c r="E824" s="186">
        <v>9240</v>
      </c>
      <c r="F824" s="186">
        <v>21500</v>
      </c>
      <c r="G824" s="186">
        <v>18050</v>
      </c>
      <c r="H824" s="186">
        <v>43000</v>
      </c>
      <c r="I824" s="186">
        <v>62300</v>
      </c>
      <c r="J824" s="186">
        <v>197500</v>
      </c>
      <c r="K824" s="186">
        <v>38500</v>
      </c>
      <c r="L824" s="186">
        <v>542000</v>
      </c>
      <c r="M824" s="186">
        <v>44300</v>
      </c>
      <c r="N824" s="186">
        <v>25500</v>
      </c>
      <c r="O824" s="186">
        <v>58000</v>
      </c>
      <c r="P824" s="186">
        <v>167500</v>
      </c>
      <c r="Q824" s="186">
        <v>431500</v>
      </c>
      <c r="R824" s="186">
        <v>25100</v>
      </c>
      <c r="S824" s="186">
        <v>89000</v>
      </c>
      <c r="T824" s="186">
        <v>192500</v>
      </c>
      <c r="U824" s="186">
        <v>7170</v>
      </c>
      <c r="V824" s="186">
        <v>17750</v>
      </c>
      <c r="W824" s="186">
        <v>20950</v>
      </c>
      <c r="X824" s="186">
        <v>9580</v>
      </c>
      <c r="Y824" s="186">
        <v>40700</v>
      </c>
      <c r="Z824" s="186">
        <v>26600</v>
      </c>
      <c r="AA824" s="186"/>
      <c r="AB824" s="186">
        <v>18100</v>
      </c>
      <c r="AC824" s="186">
        <v>27950</v>
      </c>
      <c r="AD824" s="186">
        <v>54200</v>
      </c>
      <c r="AE824" s="186">
        <v>80400</v>
      </c>
      <c r="AF824" s="186">
        <v>35350</v>
      </c>
      <c r="AG824" s="186">
        <v>28200</v>
      </c>
      <c r="AH824" s="186">
        <v>40050</v>
      </c>
      <c r="AI824" s="186">
        <v>52000</v>
      </c>
      <c r="AJ824" s="186">
        <v>56800</v>
      </c>
      <c r="AK824" s="186">
        <v>31900</v>
      </c>
      <c r="AL824" s="186">
        <v>39850</v>
      </c>
      <c r="AM824" s="186">
        <v>78000</v>
      </c>
      <c r="AN824" s="186">
        <v>45850</v>
      </c>
      <c r="AO824" s="186">
        <v>26450</v>
      </c>
      <c r="AP824" s="186">
        <v>19650</v>
      </c>
      <c r="AQ824" s="186">
        <v>84900</v>
      </c>
      <c r="AR824" s="186">
        <v>84000</v>
      </c>
      <c r="AS824" s="186">
        <v>357000</v>
      </c>
      <c r="AT824" s="186">
        <v>98200</v>
      </c>
      <c r="AU824" s="186">
        <v>85900</v>
      </c>
      <c r="AV824" s="186">
        <v>188000</v>
      </c>
      <c r="AW824" s="186">
        <v>57000</v>
      </c>
      <c r="AX824" s="186">
        <v>6100</v>
      </c>
      <c r="AY824" s="189">
        <v>152.58000000000001</v>
      </c>
      <c r="AZ824" s="189">
        <v>7495.96</v>
      </c>
      <c r="BA824" s="268">
        <v>7945.96</v>
      </c>
    </row>
    <row r="825" spans="1:53" x14ac:dyDescent="0.25">
      <c r="A825" s="275">
        <v>39894</v>
      </c>
      <c r="B825" s="186"/>
      <c r="C825" s="186">
        <v>7700</v>
      </c>
      <c r="D825" s="186">
        <v>6650</v>
      </c>
      <c r="E825" s="186">
        <v>9240</v>
      </c>
      <c r="F825" s="186">
        <v>21500</v>
      </c>
      <c r="G825" s="186">
        <v>18050</v>
      </c>
      <c r="H825" s="186">
        <v>43000</v>
      </c>
      <c r="I825" s="186">
        <v>62300</v>
      </c>
      <c r="J825" s="186">
        <v>197500</v>
      </c>
      <c r="K825" s="186">
        <v>38500</v>
      </c>
      <c r="L825" s="186">
        <v>542000</v>
      </c>
      <c r="M825" s="186">
        <v>44300</v>
      </c>
      <c r="N825" s="186">
        <v>25500</v>
      </c>
      <c r="O825" s="186">
        <v>58000</v>
      </c>
      <c r="P825" s="186">
        <v>167500</v>
      </c>
      <c r="Q825" s="186">
        <v>431500</v>
      </c>
      <c r="R825" s="186">
        <v>25100</v>
      </c>
      <c r="S825" s="186">
        <v>89000</v>
      </c>
      <c r="T825" s="186">
        <v>192500</v>
      </c>
      <c r="U825" s="186">
        <v>7170</v>
      </c>
      <c r="V825" s="186">
        <v>17750</v>
      </c>
      <c r="W825" s="186">
        <v>20950</v>
      </c>
      <c r="X825" s="186">
        <v>9580</v>
      </c>
      <c r="Y825" s="186">
        <v>40700</v>
      </c>
      <c r="Z825" s="186">
        <v>26600</v>
      </c>
      <c r="AA825" s="186"/>
      <c r="AB825" s="186">
        <v>18100</v>
      </c>
      <c r="AC825" s="186">
        <v>27950</v>
      </c>
      <c r="AD825" s="186">
        <v>54200</v>
      </c>
      <c r="AE825" s="186">
        <v>80400</v>
      </c>
      <c r="AF825" s="186">
        <v>35350</v>
      </c>
      <c r="AG825" s="186">
        <v>28200</v>
      </c>
      <c r="AH825" s="186">
        <v>40050</v>
      </c>
      <c r="AI825" s="186">
        <v>52000</v>
      </c>
      <c r="AJ825" s="186">
        <v>56800</v>
      </c>
      <c r="AK825" s="186">
        <v>31900</v>
      </c>
      <c r="AL825" s="186">
        <v>39850</v>
      </c>
      <c r="AM825" s="186">
        <v>78000</v>
      </c>
      <c r="AN825" s="186">
        <v>45850</v>
      </c>
      <c r="AO825" s="186">
        <v>26450</v>
      </c>
      <c r="AP825" s="186">
        <v>19650</v>
      </c>
      <c r="AQ825" s="186">
        <v>84900</v>
      </c>
      <c r="AR825" s="186">
        <v>84000</v>
      </c>
      <c r="AS825" s="186">
        <v>357000</v>
      </c>
      <c r="AT825" s="186">
        <v>98200</v>
      </c>
      <c r="AU825" s="186">
        <v>85900</v>
      </c>
      <c r="AV825" s="186">
        <v>188000</v>
      </c>
      <c r="AW825" s="186">
        <v>57000</v>
      </c>
      <c r="AX825" s="186">
        <v>6100</v>
      </c>
      <c r="AY825" s="189">
        <v>152.58000000000001</v>
      </c>
      <c r="AZ825" s="189">
        <v>7495.96</v>
      </c>
      <c r="BA825" s="268">
        <v>7945.96</v>
      </c>
    </row>
    <row r="826" spans="1:53" x14ac:dyDescent="0.25">
      <c r="A826" s="275">
        <v>39895</v>
      </c>
      <c r="B826" s="186"/>
      <c r="C826" s="186">
        <v>8080</v>
      </c>
      <c r="D826" s="186">
        <v>6920</v>
      </c>
      <c r="E826" s="186">
        <v>9700</v>
      </c>
      <c r="F826" s="186">
        <v>21850</v>
      </c>
      <c r="G826" s="186">
        <v>18700</v>
      </c>
      <c r="H826" s="186">
        <v>42600</v>
      </c>
      <c r="I826" s="186">
        <v>65400</v>
      </c>
      <c r="J826" s="186">
        <v>197000</v>
      </c>
      <c r="K826" s="186">
        <v>39200</v>
      </c>
      <c r="L826" s="186">
        <v>549000</v>
      </c>
      <c r="M826" s="186">
        <v>45450</v>
      </c>
      <c r="N826" s="186">
        <v>26250</v>
      </c>
      <c r="O826" s="186">
        <v>60100</v>
      </c>
      <c r="P826" s="186">
        <v>170500</v>
      </c>
      <c r="Q826" s="186">
        <v>434000</v>
      </c>
      <c r="R826" s="186">
        <v>26300</v>
      </c>
      <c r="S826" s="186">
        <v>90200</v>
      </c>
      <c r="T826" s="186">
        <v>203000</v>
      </c>
      <c r="U826" s="186">
        <v>7470</v>
      </c>
      <c r="V826" s="186">
        <v>18500</v>
      </c>
      <c r="W826" s="186">
        <v>22500</v>
      </c>
      <c r="X826" s="186">
        <v>10300</v>
      </c>
      <c r="Y826" s="186">
        <v>43700</v>
      </c>
      <c r="Z826" s="186">
        <v>27350</v>
      </c>
      <c r="AA826" s="186"/>
      <c r="AB826" s="186">
        <v>19000</v>
      </c>
      <c r="AC826" s="186">
        <v>29600</v>
      </c>
      <c r="AD826" s="186">
        <v>55300</v>
      </c>
      <c r="AE826" s="186">
        <v>83000</v>
      </c>
      <c r="AF826" s="186">
        <v>35550</v>
      </c>
      <c r="AG826" s="186">
        <v>28500</v>
      </c>
      <c r="AH826" s="186">
        <v>42450</v>
      </c>
      <c r="AI826" s="186">
        <v>53000</v>
      </c>
      <c r="AJ826" s="186">
        <v>58500</v>
      </c>
      <c r="AK826" s="186">
        <v>33500</v>
      </c>
      <c r="AL826" s="186">
        <v>39350</v>
      </c>
      <c r="AM826" s="186">
        <v>77100</v>
      </c>
      <c r="AN826" s="186">
        <v>47400</v>
      </c>
      <c r="AO826" s="186">
        <v>27000</v>
      </c>
      <c r="AP826" s="186">
        <v>19600</v>
      </c>
      <c r="AQ826" s="186">
        <v>88900</v>
      </c>
      <c r="AR826" s="186">
        <v>85100</v>
      </c>
      <c r="AS826" s="186">
        <v>369000</v>
      </c>
      <c r="AT826" s="186">
        <v>104000</v>
      </c>
      <c r="AU826" s="186">
        <v>88000</v>
      </c>
      <c r="AV826" s="186">
        <v>187000</v>
      </c>
      <c r="AW826" s="186">
        <v>58200</v>
      </c>
      <c r="AX826" s="186">
        <v>6460</v>
      </c>
      <c r="AY826" s="189">
        <v>156.41999999999999</v>
      </c>
      <c r="AZ826" s="189">
        <v>7959.91</v>
      </c>
      <c r="BA826" s="268">
        <v>8215.5300000000007</v>
      </c>
    </row>
    <row r="827" spans="1:53" x14ac:dyDescent="0.25">
      <c r="A827" s="275">
        <v>39896</v>
      </c>
      <c r="B827" s="186"/>
      <c r="C827" s="186">
        <v>8180</v>
      </c>
      <c r="D827" s="186">
        <v>7160</v>
      </c>
      <c r="E827" s="186">
        <v>9900</v>
      </c>
      <c r="F827" s="186">
        <v>22500</v>
      </c>
      <c r="G827" s="186">
        <v>19400</v>
      </c>
      <c r="H827" s="186">
        <v>41750</v>
      </c>
      <c r="I827" s="186">
        <v>69600</v>
      </c>
      <c r="J827" s="186">
        <v>196500</v>
      </c>
      <c r="K827" s="186">
        <v>40100</v>
      </c>
      <c r="L827" s="186">
        <v>559000</v>
      </c>
      <c r="M827" s="186">
        <v>45400</v>
      </c>
      <c r="N827" s="186">
        <v>26750</v>
      </c>
      <c r="O827" s="186">
        <v>61500</v>
      </c>
      <c r="P827" s="186">
        <v>171000</v>
      </c>
      <c r="Q827" s="186">
        <v>434000</v>
      </c>
      <c r="R827" s="186">
        <v>27250</v>
      </c>
      <c r="S827" s="186">
        <v>92000</v>
      </c>
      <c r="T827" s="186">
        <v>205500</v>
      </c>
      <c r="U827" s="186">
        <v>7650</v>
      </c>
      <c r="V827" s="186">
        <v>18850</v>
      </c>
      <c r="W827" s="186">
        <v>22800</v>
      </c>
      <c r="X827" s="186">
        <v>10400</v>
      </c>
      <c r="Y827" s="186">
        <v>43850</v>
      </c>
      <c r="Z827" s="186">
        <v>28000</v>
      </c>
      <c r="AA827" s="186"/>
      <c r="AB827" s="186">
        <v>19050</v>
      </c>
      <c r="AC827" s="186">
        <v>29750</v>
      </c>
      <c r="AD827" s="186">
        <v>59200</v>
      </c>
      <c r="AE827" s="186">
        <v>84300</v>
      </c>
      <c r="AF827" s="186">
        <v>36600</v>
      </c>
      <c r="AG827" s="186">
        <v>27950</v>
      </c>
      <c r="AH827" s="186">
        <v>43100</v>
      </c>
      <c r="AI827" s="186">
        <v>53900</v>
      </c>
      <c r="AJ827" s="186">
        <v>61600</v>
      </c>
      <c r="AK827" s="186">
        <v>35050</v>
      </c>
      <c r="AL827" s="186">
        <v>39300</v>
      </c>
      <c r="AM827" s="186">
        <v>75500</v>
      </c>
      <c r="AN827" s="186">
        <v>48850</v>
      </c>
      <c r="AO827" s="186">
        <v>27550</v>
      </c>
      <c r="AP827" s="186">
        <v>20000</v>
      </c>
      <c r="AQ827" s="186">
        <v>92100</v>
      </c>
      <c r="AR827" s="186">
        <v>90000</v>
      </c>
      <c r="AS827" s="186">
        <v>381000</v>
      </c>
      <c r="AT827" s="186">
        <v>108500</v>
      </c>
      <c r="AU827" s="186">
        <v>90600</v>
      </c>
      <c r="AV827" s="186">
        <v>187500</v>
      </c>
      <c r="AW827" s="186">
        <v>59000</v>
      </c>
      <c r="AX827" s="186">
        <v>6600</v>
      </c>
      <c r="AY827" s="189">
        <v>159.56</v>
      </c>
      <c r="AZ827" s="189">
        <v>8063.29</v>
      </c>
      <c r="BA827" s="268">
        <v>8488.2999999999993</v>
      </c>
    </row>
    <row r="828" spans="1:53" x14ac:dyDescent="0.25">
      <c r="A828" s="275">
        <v>39897</v>
      </c>
      <c r="B828" s="186"/>
      <c r="C828" s="186">
        <v>8100</v>
      </c>
      <c r="D828" s="186">
        <v>7290</v>
      </c>
      <c r="E828" s="186">
        <v>9970</v>
      </c>
      <c r="F828" s="186">
        <v>23000</v>
      </c>
      <c r="G828" s="186">
        <v>19750</v>
      </c>
      <c r="H828" s="186">
        <v>41200</v>
      </c>
      <c r="I828" s="186">
        <v>72500</v>
      </c>
      <c r="J828" s="186">
        <v>197000</v>
      </c>
      <c r="K828" s="186">
        <v>41400</v>
      </c>
      <c r="L828" s="186">
        <v>556000</v>
      </c>
      <c r="M828" s="186">
        <v>46100</v>
      </c>
      <c r="N828" s="186">
        <v>27550</v>
      </c>
      <c r="O828" s="186">
        <v>62400</v>
      </c>
      <c r="P828" s="186">
        <v>170000</v>
      </c>
      <c r="Q828" s="186">
        <v>433000</v>
      </c>
      <c r="R828" s="186">
        <v>27000</v>
      </c>
      <c r="S828" s="186">
        <v>87100</v>
      </c>
      <c r="T828" s="186">
        <v>209500</v>
      </c>
      <c r="U828" s="186">
        <v>7720</v>
      </c>
      <c r="V828" s="186">
        <v>19300</v>
      </c>
      <c r="W828" s="186">
        <v>23550</v>
      </c>
      <c r="X828" s="186">
        <v>10200</v>
      </c>
      <c r="Y828" s="186">
        <v>43100</v>
      </c>
      <c r="Z828" s="186">
        <v>27650</v>
      </c>
      <c r="AA828" s="186"/>
      <c r="AB828" s="186">
        <v>20200</v>
      </c>
      <c r="AC828" s="186">
        <v>31200</v>
      </c>
      <c r="AD828" s="186">
        <v>60300</v>
      </c>
      <c r="AE828" s="186">
        <v>80700</v>
      </c>
      <c r="AF828" s="186">
        <v>35500</v>
      </c>
      <c r="AG828" s="186">
        <v>27950</v>
      </c>
      <c r="AH828" s="186">
        <v>43100</v>
      </c>
      <c r="AI828" s="186">
        <v>52800</v>
      </c>
      <c r="AJ828" s="186">
        <v>62000</v>
      </c>
      <c r="AK828" s="186">
        <v>35200</v>
      </c>
      <c r="AL828" s="186">
        <v>39200</v>
      </c>
      <c r="AM828" s="186">
        <v>75100</v>
      </c>
      <c r="AN828" s="186">
        <v>50800</v>
      </c>
      <c r="AO828" s="186">
        <v>28200</v>
      </c>
      <c r="AP828" s="186">
        <v>20200</v>
      </c>
      <c r="AQ828" s="186">
        <v>94000</v>
      </c>
      <c r="AR828" s="186">
        <v>90000</v>
      </c>
      <c r="AS828" s="186">
        <v>382000</v>
      </c>
      <c r="AT828" s="186">
        <v>112500</v>
      </c>
      <c r="AU828" s="186">
        <v>92300</v>
      </c>
      <c r="AV828" s="186">
        <v>190000</v>
      </c>
      <c r="AW828" s="186">
        <v>59400</v>
      </c>
      <c r="AX828" s="186">
        <v>6640</v>
      </c>
      <c r="AY828" s="189">
        <v>160.28</v>
      </c>
      <c r="AZ828" s="189">
        <v>7966.99</v>
      </c>
      <c r="BA828" s="268">
        <v>8479.99</v>
      </c>
    </row>
    <row r="829" spans="1:53" x14ac:dyDescent="0.25">
      <c r="A829" s="275">
        <v>39898</v>
      </c>
      <c r="B829" s="186"/>
      <c r="C829" s="186">
        <v>8420</v>
      </c>
      <c r="D829" s="186">
        <v>7570</v>
      </c>
      <c r="E829" s="186">
        <v>10000</v>
      </c>
      <c r="F829" s="186">
        <v>22650</v>
      </c>
      <c r="G829" s="186">
        <v>19500</v>
      </c>
      <c r="H829" s="186">
        <v>41100</v>
      </c>
      <c r="I829" s="186">
        <v>73000</v>
      </c>
      <c r="J829" s="186">
        <v>205000</v>
      </c>
      <c r="K829" s="186">
        <v>41300</v>
      </c>
      <c r="L829" s="186">
        <v>570000</v>
      </c>
      <c r="M829" s="186">
        <v>48050</v>
      </c>
      <c r="N829" s="186">
        <v>27500</v>
      </c>
      <c r="O829" s="186">
        <v>62100</v>
      </c>
      <c r="P829" s="186">
        <v>168000</v>
      </c>
      <c r="Q829" s="186">
        <v>422500</v>
      </c>
      <c r="R829" s="186">
        <v>27700</v>
      </c>
      <c r="S829" s="186">
        <v>91000</v>
      </c>
      <c r="T829" s="186">
        <v>209500</v>
      </c>
      <c r="U829" s="186">
        <v>7820</v>
      </c>
      <c r="V829" s="186">
        <v>19050</v>
      </c>
      <c r="W829" s="186">
        <v>23850</v>
      </c>
      <c r="X829" s="186">
        <v>11700</v>
      </c>
      <c r="Y829" s="186">
        <v>43300</v>
      </c>
      <c r="Z829" s="186">
        <v>27450</v>
      </c>
      <c r="AA829" s="186"/>
      <c r="AB829" s="186">
        <v>20200</v>
      </c>
      <c r="AC829" s="186">
        <v>31350</v>
      </c>
      <c r="AD829" s="186">
        <v>60000</v>
      </c>
      <c r="AE829" s="186">
        <v>80600</v>
      </c>
      <c r="AF829" s="186">
        <v>35650</v>
      </c>
      <c r="AG829" s="186">
        <v>28250</v>
      </c>
      <c r="AH829" s="186">
        <v>43500</v>
      </c>
      <c r="AI829" s="186">
        <v>53700</v>
      </c>
      <c r="AJ829" s="186">
        <v>62100</v>
      </c>
      <c r="AK829" s="186">
        <v>36700</v>
      </c>
      <c r="AL829" s="186">
        <v>40100</v>
      </c>
      <c r="AM829" s="186">
        <v>74800</v>
      </c>
      <c r="AN829" s="186">
        <v>50800</v>
      </c>
      <c r="AO829" s="186">
        <v>28800</v>
      </c>
      <c r="AP829" s="186">
        <v>19350</v>
      </c>
      <c r="AQ829" s="186">
        <v>94000</v>
      </c>
      <c r="AR829" s="186">
        <v>88500</v>
      </c>
      <c r="AS829" s="186">
        <v>382000</v>
      </c>
      <c r="AT829" s="186">
        <v>113500</v>
      </c>
      <c r="AU829" s="186">
        <v>92000</v>
      </c>
      <c r="AV829" s="186">
        <v>191000</v>
      </c>
      <c r="AW829" s="186">
        <v>59900</v>
      </c>
      <c r="AX829" s="186">
        <v>6970</v>
      </c>
      <c r="AY829" s="189">
        <v>162.22</v>
      </c>
      <c r="AZ829" s="189">
        <v>8489.2900000000009</v>
      </c>
      <c r="BA829" s="268">
        <v>8636.33</v>
      </c>
    </row>
    <row r="830" spans="1:53" x14ac:dyDescent="0.25">
      <c r="A830" s="275">
        <v>39899</v>
      </c>
      <c r="B830" s="186"/>
      <c r="C830" s="186">
        <v>8490</v>
      </c>
      <c r="D830" s="186">
        <v>7320</v>
      </c>
      <c r="E830" s="186">
        <v>9580</v>
      </c>
      <c r="F830" s="186">
        <v>21700</v>
      </c>
      <c r="G830" s="186">
        <v>18400</v>
      </c>
      <c r="H830" s="186">
        <v>41200</v>
      </c>
      <c r="I830" s="186">
        <v>70200</v>
      </c>
      <c r="J830" s="186">
        <v>205000</v>
      </c>
      <c r="K830" s="186">
        <v>39800</v>
      </c>
      <c r="L830" s="186">
        <v>584000</v>
      </c>
      <c r="M830" s="186">
        <v>46850</v>
      </c>
      <c r="N830" s="186">
        <v>26950</v>
      </c>
      <c r="O830" s="186">
        <v>60000</v>
      </c>
      <c r="P830" s="186">
        <v>168500</v>
      </c>
      <c r="Q830" s="186">
        <v>435000</v>
      </c>
      <c r="R830" s="186">
        <v>26700</v>
      </c>
      <c r="S830" s="186">
        <v>91300</v>
      </c>
      <c r="T830" s="186">
        <v>210000</v>
      </c>
      <c r="U830" s="186">
        <v>7210</v>
      </c>
      <c r="V830" s="186">
        <v>17650</v>
      </c>
      <c r="W830" s="186">
        <v>22100</v>
      </c>
      <c r="X830" s="186">
        <v>12000</v>
      </c>
      <c r="Y830" s="186">
        <v>42550</v>
      </c>
      <c r="Z830" s="186">
        <v>26650</v>
      </c>
      <c r="AA830" s="186"/>
      <c r="AB830" s="186">
        <v>19800</v>
      </c>
      <c r="AC830" s="186">
        <v>30200</v>
      </c>
      <c r="AD830" s="186">
        <v>58200</v>
      </c>
      <c r="AE830" s="186">
        <v>78800</v>
      </c>
      <c r="AF830" s="186">
        <v>33800</v>
      </c>
      <c r="AG830" s="186">
        <v>27600</v>
      </c>
      <c r="AH830" s="186">
        <v>42000</v>
      </c>
      <c r="AI830" s="186">
        <v>55100</v>
      </c>
      <c r="AJ830" s="186">
        <v>60000</v>
      </c>
      <c r="AK830" s="186">
        <v>36200</v>
      </c>
      <c r="AL830" s="186">
        <v>39850</v>
      </c>
      <c r="AM830" s="186">
        <v>76500</v>
      </c>
      <c r="AN830" s="186">
        <v>51000</v>
      </c>
      <c r="AO830" s="186">
        <v>28550</v>
      </c>
      <c r="AP830" s="186">
        <v>19150</v>
      </c>
      <c r="AQ830" s="186">
        <v>94000</v>
      </c>
      <c r="AR830" s="186">
        <v>90000</v>
      </c>
      <c r="AS830" s="186">
        <v>382000</v>
      </c>
      <c r="AT830" s="186">
        <v>112000</v>
      </c>
      <c r="AU830" s="186">
        <v>91400</v>
      </c>
      <c r="AV830" s="186">
        <v>194000</v>
      </c>
      <c r="AW830" s="186">
        <v>59400</v>
      </c>
      <c r="AX830" s="186">
        <v>6780</v>
      </c>
      <c r="AY830" s="189">
        <v>161.66</v>
      </c>
      <c r="AZ830" s="189">
        <v>8481.2199999999993</v>
      </c>
      <c r="BA830" s="268">
        <v>8626.9699999999993</v>
      </c>
    </row>
    <row r="831" spans="1:53" x14ac:dyDescent="0.25">
      <c r="A831" s="275">
        <v>39900</v>
      </c>
      <c r="B831" s="186"/>
      <c r="C831" s="186">
        <v>8490</v>
      </c>
      <c r="D831" s="186">
        <v>7320</v>
      </c>
      <c r="E831" s="186">
        <v>9580</v>
      </c>
      <c r="F831" s="186">
        <v>21700</v>
      </c>
      <c r="G831" s="186">
        <v>18400</v>
      </c>
      <c r="H831" s="186">
        <v>41200</v>
      </c>
      <c r="I831" s="186">
        <v>70200</v>
      </c>
      <c r="J831" s="186">
        <v>205000</v>
      </c>
      <c r="K831" s="186">
        <v>39800</v>
      </c>
      <c r="L831" s="186">
        <v>584000</v>
      </c>
      <c r="M831" s="186">
        <v>46850</v>
      </c>
      <c r="N831" s="186">
        <v>26950</v>
      </c>
      <c r="O831" s="186">
        <v>60000</v>
      </c>
      <c r="P831" s="186">
        <v>168500</v>
      </c>
      <c r="Q831" s="186">
        <v>435000</v>
      </c>
      <c r="R831" s="186">
        <v>26700</v>
      </c>
      <c r="S831" s="186">
        <v>91300</v>
      </c>
      <c r="T831" s="186">
        <v>210000</v>
      </c>
      <c r="U831" s="186">
        <v>7210</v>
      </c>
      <c r="V831" s="186">
        <v>17650</v>
      </c>
      <c r="W831" s="186">
        <v>22100</v>
      </c>
      <c r="X831" s="186">
        <v>12000</v>
      </c>
      <c r="Y831" s="186">
        <v>42550</v>
      </c>
      <c r="Z831" s="186">
        <v>26650</v>
      </c>
      <c r="AA831" s="186"/>
      <c r="AB831" s="186">
        <v>19800</v>
      </c>
      <c r="AC831" s="186">
        <v>30200</v>
      </c>
      <c r="AD831" s="186">
        <v>58200</v>
      </c>
      <c r="AE831" s="186">
        <v>78800</v>
      </c>
      <c r="AF831" s="186">
        <v>33800</v>
      </c>
      <c r="AG831" s="186">
        <v>27600</v>
      </c>
      <c r="AH831" s="186">
        <v>42000</v>
      </c>
      <c r="AI831" s="186">
        <v>55100</v>
      </c>
      <c r="AJ831" s="186">
        <v>60000</v>
      </c>
      <c r="AK831" s="186">
        <v>36200</v>
      </c>
      <c r="AL831" s="186">
        <v>39850</v>
      </c>
      <c r="AM831" s="186">
        <v>76500</v>
      </c>
      <c r="AN831" s="186">
        <v>51000</v>
      </c>
      <c r="AO831" s="186">
        <v>28550</v>
      </c>
      <c r="AP831" s="186">
        <v>19150</v>
      </c>
      <c r="AQ831" s="186">
        <v>94000</v>
      </c>
      <c r="AR831" s="186">
        <v>90000</v>
      </c>
      <c r="AS831" s="186">
        <v>382000</v>
      </c>
      <c r="AT831" s="186">
        <v>112000</v>
      </c>
      <c r="AU831" s="186">
        <v>91400</v>
      </c>
      <c r="AV831" s="186">
        <v>194000</v>
      </c>
      <c r="AW831" s="186">
        <v>59400</v>
      </c>
      <c r="AX831" s="186">
        <v>6780</v>
      </c>
      <c r="AY831" s="189">
        <v>161.66</v>
      </c>
      <c r="AZ831" s="189">
        <v>8481.2199999999993</v>
      </c>
      <c r="BA831" s="268">
        <v>8626.9699999999993</v>
      </c>
    </row>
    <row r="832" spans="1:53" x14ac:dyDescent="0.25">
      <c r="A832" s="275">
        <v>39901</v>
      </c>
      <c r="B832" s="186"/>
      <c r="C832" s="186">
        <v>8490</v>
      </c>
      <c r="D832" s="186">
        <v>7320</v>
      </c>
      <c r="E832" s="186">
        <v>9580</v>
      </c>
      <c r="F832" s="186">
        <v>21700</v>
      </c>
      <c r="G832" s="186">
        <v>18400</v>
      </c>
      <c r="H832" s="186">
        <v>41200</v>
      </c>
      <c r="I832" s="186">
        <v>70200</v>
      </c>
      <c r="J832" s="186">
        <v>205000</v>
      </c>
      <c r="K832" s="186">
        <v>39800</v>
      </c>
      <c r="L832" s="186">
        <v>584000</v>
      </c>
      <c r="M832" s="186">
        <v>46850</v>
      </c>
      <c r="N832" s="186">
        <v>26950</v>
      </c>
      <c r="O832" s="186">
        <v>60000</v>
      </c>
      <c r="P832" s="186">
        <v>168500</v>
      </c>
      <c r="Q832" s="186">
        <v>435000</v>
      </c>
      <c r="R832" s="186">
        <v>26700</v>
      </c>
      <c r="S832" s="186">
        <v>91300</v>
      </c>
      <c r="T832" s="186">
        <v>210000</v>
      </c>
      <c r="U832" s="186">
        <v>7210</v>
      </c>
      <c r="V832" s="186">
        <v>17650</v>
      </c>
      <c r="W832" s="186">
        <v>22100</v>
      </c>
      <c r="X832" s="186">
        <v>12000</v>
      </c>
      <c r="Y832" s="186">
        <v>42550</v>
      </c>
      <c r="Z832" s="186">
        <v>26650</v>
      </c>
      <c r="AA832" s="186"/>
      <c r="AB832" s="186">
        <v>19800</v>
      </c>
      <c r="AC832" s="186">
        <v>30200</v>
      </c>
      <c r="AD832" s="186">
        <v>58200</v>
      </c>
      <c r="AE832" s="186">
        <v>78800</v>
      </c>
      <c r="AF832" s="186">
        <v>33800</v>
      </c>
      <c r="AG832" s="186">
        <v>27600</v>
      </c>
      <c r="AH832" s="186">
        <v>42000</v>
      </c>
      <c r="AI832" s="186">
        <v>55100</v>
      </c>
      <c r="AJ832" s="186">
        <v>60000</v>
      </c>
      <c r="AK832" s="186">
        <v>36200</v>
      </c>
      <c r="AL832" s="186">
        <v>39850</v>
      </c>
      <c r="AM832" s="186">
        <v>76500</v>
      </c>
      <c r="AN832" s="186">
        <v>51000</v>
      </c>
      <c r="AO832" s="186">
        <v>28550</v>
      </c>
      <c r="AP832" s="186">
        <v>19150</v>
      </c>
      <c r="AQ832" s="186">
        <v>94000</v>
      </c>
      <c r="AR832" s="186">
        <v>90000</v>
      </c>
      <c r="AS832" s="186">
        <v>382000</v>
      </c>
      <c r="AT832" s="186">
        <v>112000</v>
      </c>
      <c r="AU832" s="186">
        <v>91400</v>
      </c>
      <c r="AV832" s="186">
        <v>194000</v>
      </c>
      <c r="AW832" s="186">
        <v>59400</v>
      </c>
      <c r="AX832" s="186">
        <v>6780</v>
      </c>
      <c r="AY832" s="189">
        <v>161.66</v>
      </c>
      <c r="AZ832" s="189">
        <v>8481.2199999999993</v>
      </c>
      <c r="BA832" s="268">
        <v>8626.9699999999993</v>
      </c>
    </row>
    <row r="833" spans="1:53" x14ac:dyDescent="0.25">
      <c r="A833" s="275">
        <v>39902</v>
      </c>
      <c r="B833" s="186"/>
      <c r="C833" s="186">
        <v>8050</v>
      </c>
      <c r="D833" s="186">
        <v>6800</v>
      </c>
      <c r="E833" s="186">
        <v>9500</v>
      </c>
      <c r="F833" s="186">
        <v>20800</v>
      </c>
      <c r="G833" s="186">
        <v>17800</v>
      </c>
      <c r="H833" s="186">
        <v>39300</v>
      </c>
      <c r="I833" s="186">
        <v>66700</v>
      </c>
      <c r="J833" s="186">
        <v>195500</v>
      </c>
      <c r="K833" s="186">
        <v>39050</v>
      </c>
      <c r="L833" s="186">
        <v>567000</v>
      </c>
      <c r="M833" s="186">
        <v>47100</v>
      </c>
      <c r="N833" s="186">
        <v>25350</v>
      </c>
      <c r="O833" s="186">
        <v>57400</v>
      </c>
      <c r="P833" s="186">
        <v>160500</v>
      </c>
      <c r="Q833" s="186">
        <v>427000</v>
      </c>
      <c r="R833" s="186">
        <v>24300</v>
      </c>
      <c r="S833" s="186">
        <v>90400</v>
      </c>
      <c r="T833" s="186">
        <v>198000</v>
      </c>
      <c r="U833" s="186">
        <v>7020</v>
      </c>
      <c r="V833" s="186">
        <v>16800</v>
      </c>
      <c r="W833" s="186">
        <v>20750</v>
      </c>
      <c r="X833" s="186">
        <v>12400</v>
      </c>
      <c r="Y833" s="186">
        <v>41300</v>
      </c>
      <c r="Z833" s="186">
        <v>25500</v>
      </c>
      <c r="AA833" s="186"/>
      <c r="AB833" s="186">
        <v>18300</v>
      </c>
      <c r="AC833" s="186">
        <v>29500</v>
      </c>
      <c r="AD833" s="186">
        <v>56700</v>
      </c>
      <c r="AE833" s="186">
        <v>78400</v>
      </c>
      <c r="AF833" s="186">
        <v>33300</v>
      </c>
      <c r="AG833" s="186">
        <v>27650</v>
      </c>
      <c r="AH833" s="186">
        <v>41400</v>
      </c>
      <c r="AI833" s="186">
        <v>53000</v>
      </c>
      <c r="AJ833" s="186">
        <v>58500</v>
      </c>
      <c r="AK833" s="186">
        <v>33800</v>
      </c>
      <c r="AL833" s="186">
        <v>39100</v>
      </c>
      <c r="AM833" s="186">
        <v>75500</v>
      </c>
      <c r="AN833" s="186">
        <v>48050</v>
      </c>
      <c r="AO833" s="186">
        <v>27350</v>
      </c>
      <c r="AP833" s="186">
        <v>18500</v>
      </c>
      <c r="AQ833" s="186">
        <v>91600</v>
      </c>
      <c r="AR833" s="186">
        <v>90000</v>
      </c>
      <c r="AS833" s="186">
        <v>368000</v>
      </c>
      <c r="AT833" s="186">
        <v>106500</v>
      </c>
      <c r="AU833" s="186">
        <v>88000</v>
      </c>
      <c r="AV833" s="186">
        <v>194500</v>
      </c>
      <c r="AW833" s="186">
        <v>57300</v>
      </c>
      <c r="AX833" s="186">
        <v>6220</v>
      </c>
      <c r="AY833" s="189">
        <v>156.22999999999999</v>
      </c>
      <c r="AZ833" s="189">
        <v>7900.09</v>
      </c>
      <c r="BA833" s="268">
        <v>8236.08</v>
      </c>
    </row>
    <row r="834" spans="1:53" x14ac:dyDescent="0.25">
      <c r="A834" s="275">
        <v>39903</v>
      </c>
      <c r="B834" s="186"/>
      <c r="C834" s="186">
        <v>8530</v>
      </c>
      <c r="D834" s="186">
        <v>6850</v>
      </c>
      <c r="E834" s="186">
        <v>9630</v>
      </c>
      <c r="F834" s="186">
        <v>21450</v>
      </c>
      <c r="G834" s="186">
        <v>18350</v>
      </c>
      <c r="H834" s="186">
        <v>40450</v>
      </c>
      <c r="I834" s="186">
        <v>68000</v>
      </c>
      <c r="J834" s="186">
        <v>190500</v>
      </c>
      <c r="K834" s="186">
        <v>39750</v>
      </c>
      <c r="L834" s="186">
        <v>568000</v>
      </c>
      <c r="M834" s="186">
        <v>48800</v>
      </c>
      <c r="N834" s="186">
        <v>25600</v>
      </c>
      <c r="O834" s="186">
        <v>57800</v>
      </c>
      <c r="P834" s="186">
        <v>160000</v>
      </c>
      <c r="Q834" s="186">
        <v>430500</v>
      </c>
      <c r="R834" s="186">
        <v>24600</v>
      </c>
      <c r="S834" s="186">
        <v>92200</v>
      </c>
      <c r="T834" s="186">
        <v>195500</v>
      </c>
      <c r="U834" s="186">
        <v>7020</v>
      </c>
      <c r="V834" s="186">
        <v>16900</v>
      </c>
      <c r="W834" s="186">
        <v>20800</v>
      </c>
      <c r="X834" s="186">
        <v>12350</v>
      </c>
      <c r="Y834" s="186">
        <v>40400</v>
      </c>
      <c r="Z834" s="186">
        <v>25450</v>
      </c>
      <c r="AA834" s="186"/>
      <c r="AB834" s="186">
        <v>18600</v>
      </c>
      <c r="AC834" s="186">
        <v>29500</v>
      </c>
      <c r="AD834" s="186">
        <v>59000</v>
      </c>
      <c r="AE834" s="186">
        <v>79600</v>
      </c>
      <c r="AF834" s="186">
        <v>33650</v>
      </c>
      <c r="AG834" s="186">
        <v>26950</v>
      </c>
      <c r="AH834" s="186">
        <v>42850</v>
      </c>
      <c r="AI834" s="186">
        <v>55500</v>
      </c>
      <c r="AJ834" s="186">
        <v>61100</v>
      </c>
      <c r="AK834" s="186">
        <v>32950</v>
      </c>
      <c r="AL834" s="186">
        <v>38500</v>
      </c>
      <c r="AM834" s="186">
        <v>76100</v>
      </c>
      <c r="AN834" s="186">
        <v>49200</v>
      </c>
      <c r="AO834" s="186">
        <v>28050</v>
      </c>
      <c r="AP834" s="186">
        <v>18750</v>
      </c>
      <c r="AQ834" s="186">
        <v>91400</v>
      </c>
      <c r="AR834" s="186">
        <v>90000</v>
      </c>
      <c r="AS834" s="186">
        <v>364500</v>
      </c>
      <c r="AT834" s="186">
        <v>107500</v>
      </c>
      <c r="AU834" s="186">
        <v>88500</v>
      </c>
      <c r="AV834" s="186">
        <v>192000</v>
      </c>
      <c r="AW834" s="186">
        <v>56300</v>
      </c>
      <c r="AX834" s="186">
        <v>6200</v>
      </c>
      <c r="AY834" s="189">
        <v>157.01</v>
      </c>
      <c r="AZ834" s="189">
        <v>8070.13</v>
      </c>
      <c r="BA834" s="268">
        <v>8109.53</v>
      </c>
    </row>
    <row r="835" spans="1:53" x14ac:dyDescent="0.25">
      <c r="A835" s="275">
        <v>39904</v>
      </c>
      <c r="B835" s="186"/>
      <c r="C835" s="186">
        <v>8950</v>
      </c>
      <c r="D835" s="186">
        <v>7140</v>
      </c>
      <c r="E835" s="186">
        <v>9770</v>
      </c>
      <c r="F835" s="186">
        <v>21300</v>
      </c>
      <c r="G835" s="186">
        <v>19450</v>
      </c>
      <c r="H835" s="186">
        <v>39900</v>
      </c>
      <c r="I835" s="186">
        <v>72200</v>
      </c>
      <c r="J835" s="186">
        <v>198500</v>
      </c>
      <c r="K835" s="186">
        <v>40450</v>
      </c>
      <c r="L835" s="186">
        <v>570000</v>
      </c>
      <c r="M835" s="186">
        <v>49700</v>
      </c>
      <c r="N835" s="186">
        <v>26250</v>
      </c>
      <c r="O835" s="186">
        <v>60500</v>
      </c>
      <c r="P835" s="186">
        <v>165000</v>
      </c>
      <c r="Q835" s="186">
        <v>427500</v>
      </c>
      <c r="R835" s="186">
        <v>25750</v>
      </c>
      <c r="S835" s="186">
        <v>94100</v>
      </c>
      <c r="T835" s="186">
        <v>201000</v>
      </c>
      <c r="U835" s="186">
        <v>7380</v>
      </c>
      <c r="V835" s="186">
        <v>18000</v>
      </c>
      <c r="W835" s="186">
        <v>21650</v>
      </c>
      <c r="X835" s="186">
        <v>12250</v>
      </c>
      <c r="Y835" s="186">
        <v>40800</v>
      </c>
      <c r="Z835" s="186">
        <v>26200</v>
      </c>
      <c r="AA835" s="186"/>
      <c r="AB835" s="186">
        <v>19100</v>
      </c>
      <c r="AC835" s="186">
        <v>31100</v>
      </c>
      <c r="AD835" s="186">
        <v>60300</v>
      </c>
      <c r="AE835" s="186">
        <v>83500</v>
      </c>
      <c r="AF835" s="186">
        <v>35700</v>
      </c>
      <c r="AG835" s="186">
        <v>28100</v>
      </c>
      <c r="AH835" s="186">
        <v>45100</v>
      </c>
      <c r="AI835" s="186">
        <v>58100</v>
      </c>
      <c r="AJ835" s="186">
        <v>61900</v>
      </c>
      <c r="AK835" s="186">
        <v>34450</v>
      </c>
      <c r="AL835" s="186">
        <v>38400</v>
      </c>
      <c r="AM835" s="186">
        <v>74700</v>
      </c>
      <c r="AN835" s="186">
        <v>52500</v>
      </c>
      <c r="AO835" s="186">
        <v>28750</v>
      </c>
      <c r="AP835" s="186">
        <v>19200</v>
      </c>
      <c r="AQ835" s="186">
        <v>95000</v>
      </c>
      <c r="AR835" s="186">
        <v>90000</v>
      </c>
      <c r="AS835" s="186">
        <v>374000</v>
      </c>
      <c r="AT835" s="186">
        <v>112000</v>
      </c>
      <c r="AU835" s="186">
        <v>90800</v>
      </c>
      <c r="AV835" s="186">
        <v>187500</v>
      </c>
      <c r="AW835" s="186">
        <v>58000</v>
      </c>
      <c r="AX835" s="186">
        <v>6600</v>
      </c>
      <c r="AY835" s="189">
        <v>160.46</v>
      </c>
      <c r="AZ835" s="189">
        <v>8077.68</v>
      </c>
      <c r="BA835" s="268">
        <v>8351.91</v>
      </c>
    </row>
    <row r="836" spans="1:53" x14ac:dyDescent="0.25">
      <c r="A836" s="275">
        <v>39905</v>
      </c>
      <c r="B836" s="186"/>
      <c r="C836" s="186">
        <v>9220</v>
      </c>
      <c r="D836" s="186">
        <v>7580</v>
      </c>
      <c r="E836" s="186">
        <v>10450</v>
      </c>
      <c r="F836" s="186">
        <v>22500</v>
      </c>
      <c r="G836" s="186">
        <v>20100</v>
      </c>
      <c r="H836" s="186">
        <v>40350</v>
      </c>
      <c r="I836" s="186">
        <v>74300</v>
      </c>
      <c r="J836" s="186">
        <v>215000</v>
      </c>
      <c r="K836" s="186">
        <v>42100</v>
      </c>
      <c r="L836" s="186">
        <v>591000</v>
      </c>
      <c r="M836" s="186">
        <v>49500</v>
      </c>
      <c r="N836" s="186">
        <v>27250</v>
      </c>
      <c r="O836" s="186">
        <v>62700</v>
      </c>
      <c r="P836" s="186">
        <v>168500</v>
      </c>
      <c r="Q836" s="186">
        <v>438500</v>
      </c>
      <c r="R836" s="186">
        <v>27750</v>
      </c>
      <c r="S836" s="186">
        <v>99300</v>
      </c>
      <c r="T836" s="186">
        <v>211500</v>
      </c>
      <c r="U836" s="186">
        <v>7950</v>
      </c>
      <c r="V836" s="186">
        <v>18500</v>
      </c>
      <c r="W836" s="186">
        <v>22950</v>
      </c>
      <c r="X836" s="186">
        <v>12700</v>
      </c>
      <c r="Y836" s="186">
        <v>42400</v>
      </c>
      <c r="Z836" s="186">
        <v>27500</v>
      </c>
      <c r="AA836" s="186"/>
      <c r="AB836" s="186">
        <v>20000</v>
      </c>
      <c r="AC836" s="186">
        <v>32400</v>
      </c>
      <c r="AD836" s="186">
        <v>64500</v>
      </c>
      <c r="AE836" s="186">
        <v>84400</v>
      </c>
      <c r="AF836" s="186">
        <v>39450</v>
      </c>
      <c r="AG836" s="186">
        <v>29000</v>
      </c>
      <c r="AH836" s="186">
        <v>47000</v>
      </c>
      <c r="AI836" s="186">
        <v>60700</v>
      </c>
      <c r="AJ836" s="186">
        <v>68600</v>
      </c>
      <c r="AK836" s="186">
        <v>36800</v>
      </c>
      <c r="AL836" s="186">
        <v>38450</v>
      </c>
      <c r="AM836" s="186">
        <v>74900</v>
      </c>
      <c r="AN836" s="186">
        <v>54500</v>
      </c>
      <c r="AO836" s="186">
        <v>30200</v>
      </c>
      <c r="AP836" s="186">
        <v>19750</v>
      </c>
      <c r="AQ836" s="186">
        <v>98700</v>
      </c>
      <c r="AR836" s="186">
        <v>90000</v>
      </c>
      <c r="AS836" s="186">
        <v>382000</v>
      </c>
      <c r="AT836" s="186">
        <v>117500</v>
      </c>
      <c r="AU836" s="186">
        <v>93600</v>
      </c>
      <c r="AV836" s="186">
        <v>187000</v>
      </c>
      <c r="AW836" s="186">
        <v>59000</v>
      </c>
      <c r="AX836" s="186">
        <v>6890</v>
      </c>
      <c r="AY836" s="189">
        <v>166.18</v>
      </c>
      <c r="AZ836" s="189">
        <v>8572.2000000000007</v>
      </c>
      <c r="BA836" s="268">
        <v>8719.7800000000007</v>
      </c>
    </row>
    <row r="837" spans="1:53" x14ac:dyDescent="0.25">
      <c r="A837" s="275">
        <v>39906</v>
      </c>
      <c r="B837" s="186"/>
      <c r="C837" s="186">
        <v>9590</v>
      </c>
      <c r="D837" s="186">
        <v>7750</v>
      </c>
      <c r="E837" s="186">
        <v>10200</v>
      </c>
      <c r="F837" s="186">
        <v>22250</v>
      </c>
      <c r="G837" s="186">
        <v>19950</v>
      </c>
      <c r="H837" s="186">
        <v>39000</v>
      </c>
      <c r="I837" s="186">
        <v>76200</v>
      </c>
      <c r="J837" s="186">
        <v>221000</v>
      </c>
      <c r="K837" s="186">
        <v>41700</v>
      </c>
      <c r="L837" s="186">
        <v>593000</v>
      </c>
      <c r="M837" s="186">
        <v>48950</v>
      </c>
      <c r="N837" s="186">
        <v>27000</v>
      </c>
      <c r="O837" s="186">
        <v>64000</v>
      </c>
      <c r="P837" s="186">
        <v>167500</v>
      </c>
      <c r="Q837" s="186">
        <v>466000</v>
      </c>
      <c r="R837" s="186">
        <v>28900</v>
      </c>
      <c r="S837" s="186">
        <v>97400</v>
      </c>
      <c r="T837" s="186">
        <v>211000</v>
      </c>
      <c r="U837" s="186">
        <v>8050</v>
      </c>
      <c r="V837" s="186">
        <v>18200</v>
      </c>
      <c r="W837" s="186">
        <v>22150</v>
      </c>
      <c r="X837" s="186">
        <v>12600</v>
      </c>
      <c r="Y837" s="186">
        <v>41750</v>
      </c>
      <c r="Z837" s="186">
        <v>27300</v>
      </c>
      <c r="AA837" s="186"/>
      <c r="AB837" s="186">
        <v>21250</v>
      </c>
      <c r="AC837" s="186">
        <v>32850</v>
      </c>
      <c r="AD837" s="186">
        <v>67000</v>
      </c>
      <c r="AE837" s="186">
        <v>81900</v>
      </c>
      <c r="AF837" s="186">
        <v>41000</v>
      </c>
      <c r="AG837" s="186">
        <v>29450</v>
      </c>
      <c r="AH837" s="186">
        <v>48750</v>
      </c>
      <c r="AI837" s="186">
        <v>61500</v>
      </c>
      <c r="AJ837" s="186">
        <v>68500</v>
      </c>
      <c r="AK837" s="186">
        <v>37800</v>
      </c>
      <c r="AL837" s="186">
        <v>38500</v>
      </c>
      <c r="AM837" s="186">
        <v>72600</v>
      </c>
      <c r="AN837" s="186">
        <v>54100</v>
      </c>
      <c r="AO837" s="186">
        <v>30300</v>
      </c>
      <c r="AP837" s="186">
        <v>20150</v>
      </c>
      <c r="AQ837" s="186">
        <v>98500</v>
      </c>
      <c r="AR837" s="186">
        <v>90000</v>
      </c>
      <c r="AS837" s="186">
        <v>387500</v>
      </c>
      <c r="AT837" s="186">
        <v>119500</v>
      </c>
      <c r="AU837" s="186">
        <v>95200</v>
      </c>
      <c r="AV837" s="186">
        <v>184500</v>
      </c>
      <c r="AW837" s="186">
        <v>59200</v>
      </c>
      <c r="AX837" s="186">
        <v>6830</v>
      </c>
      <c r="AY837" s="189">
        <v>167.11</v>
      </c>
      <c r="AZ837" s="189">
        <v>8574.73</v>
      </c>
      <c r="BA837" s="268">
        <v>8749.84</v>
      </c>
    </row>
    <row r="838" spans="1:53" x14ac:dyDescent="0.25">
      <c r="A838" s="275">
        <v>39907</v>
      </c>
      <c r="B838" s="186"/>
      <c r="C838" s="186">
        <v>9590</v>
      </c>
      <c r="D838" s="186">
        <v>7750</v>
      </c>
      <c r="E838" s="186">
        <v>10200</v>
      </c>
      <c r="F838" s="186">
        <v>22250</v>
      </c>
      <c r="G838" s="186">
        <v>19950</v>
      </c>
      <c r="H838" s="186">
        <v>39000</v>
      </c>
      <c r="I838" s="186">
        <v>76200</v>
      </c>
      <c r="J838" s="186">
        <v>221000</v>
      </c>
      <c r="K838" s="186">
        <v>41700</v>
      </c>
      <c r="L838" s="186">
        <v>593000</v>
      </c>
      <c r="M838" s="186">
        <v>48950</v>
      </c>
      <c r="N838" s="186">
        <v>27000</v>
      </c>
      <c r="O838" s="186">
        <v>64000</v>
      </c>
      <c r="P838" s="186">
        <v>167500</v>
      </c>
      <c r="Q838" s="186">
        <v>466000</v>
      </c>
      <c r="R838" s="186">
        <v>28900</v>
      </c>
      <c r="S838" s="186">
        <v>97400</v>
      </c>
      <c r="T838" s="186">
        <v>211000</v>
      </c>
      <c r="U838" s="186">
        <v>8050</v>
      </c>
      <c r="V838" s="186">
        <v>18200</v>
      </c>
      <c r="W838" s="186">
        <v>22150</v>
      </c>
      <c r="X838" s="186">
        <v>12600</v>
      </c>
      <c r="Y838" s="186">
        <v>41750</v>
      </c>
      <c r="Z838" s="186">
        <v>27300</v>
      </c>
      <c r="AA838" s="186"/>
      <c r="AB838" s="186">
        <v>21250</v>
      </c>
      <c r="AC838" s="186">
        <v>32850</v>
      </c>
      <c r="AD838" s="186">
        <v>67000</v>
      </c>
      <c r="AE838" s="186">
        <v>81900</v>
      </c>
      <c r="AF838" s="186">
        <v>41000</v>
      </c>
      <c r="AG838" s="186">
        <v>29450</v>
      </c>
      <c r="AH838" s="186">
        <v>48750</v>
      </c>
      <c r="AI838" s="186">
        <v>61500</v>
      </c>
      <c r="AJ838" s="186">
        <v>68500</v>
      </c>
      <c r="AK838" s="186">
        <v>37800</v>
      </c>
      <c r="AL838" s="186">
        <v>38500</v>
      </c>
      <c r="AM838" s="186">
        <v>72600</v>
      </c>
      <c r="AN838" s="186">
        <v>54100</v>
      </c>
      <c r="AO838" s="186">
        <v>30300</v>
      </c>
      <c r="AP838" s="186">
        <v>20150</v>
      </c>
      <c r="AQ838" s="186">
        <v>98500</v>
      </c>
      <c r="AR838" s="186">
        <v>90000</v>
      </c>
      <c r="AS838" s="186">
        <v>387500</v>
      </c>
      <c r="AT838" s="186">
        <v>119500</v>
      </c>
      <c r="AU838" s="186">
        <v>95200</v>
      </c>
      <c r="AV838" s="186">
        <v>184500</v>
      </c>
      <c r="AW838" s="186">
        <v>59200</v>
      </c>
      <c r="AX838" s="186">
        <v>6830</v>
      </c>
      <c r="AY838" s="189">
        <v>167.11</v>
      </c>
      <c r="AZ838" s="189">
        <v>8574.73</v>
      </c>
      <c r="BA838" s="268">
        <v>8749.84</v>
      </c>
    </row>
    <row r="839" spans="1:53" x14ac:dyDescent="0.25">
      <c r="A839" s="275">
        <v>39908</v>
      </c>
      <c r="B839" s="186"/>
      <c r="C839" s="186">
        <v>9590</v>
      </c>
      <c r="D839" s="186">
        <v>7750</v>
      </c>
      <c r="E839" s="186">
        <v>10200</v>
      </c>
      <c r="F839" s="186">
        <v>22250</v>
      </c>
      <c r="G839" s="186">
        <v>19950</v>
      </c>
      <c r="H839" s="186">
        <v>39000</v>
      </c>
      <c r="I839" s="186">
        <v>76200</v>
      </c>
      <c r="J839" s="186">
        <v>221000</v>
      </c>
      <c r="K839" s="186">
        <v>41700</v>
      </c>
      <c r="L839" s="186">
        <v>593000</v>
      </c>
      <c r="M839" s="186">
        <v>48950</v>
      </c>
      <c r="N839" s="186">
        <v>27000</v>
      </c>
      <c r="O839" s="186">
        <v>64000</v>
      </c>
      <c r="P839" s="186">
        <v>167500</v>
      </c>
      <c r="Q839" s="186">
        <v>466000</v>
      </c>
      <c r="R839" s="186">
        <v>28900</v>
      </c>
      <c r="S839" s="186">
        <v>97400</v>
      </c>
      <c r="T839" s="186">
        <v>211000</v>
      </c>
      <c r="U839" s="186">
        <v>8050</v>
      </c>
      <c r="V839" s="186">
        <v>18200</v>
      </c>
      <c r="W839" s="186">
        <v>22150</v>
      </c>
      <c r="X839" s="186">
        <v>12600</v>
      </c>
      <c r="Y839" s="186">
        <v>41750</v>
      </c>
      <c r="Z839" s="186">
        <v>27300</v>
      </c>
      <c r="AA839" s="186"/>
      <c r="AB839" s="186">
        <v>21250</v>
      </c>
      <c r="AC839" s="186">
        <v>32850</v>
      </c>
      <c r="AD839" s="186">
        <v>67000</v>
      </c>
      <c r="AE839" s="186">
        <v>81900</v>
      </c>
      <c r="AF839" s="186">
        <v>41000</v>
      </c>
      <c r="AG839" s="186">
        <v>29450</v>
      </c>
      <c r="AH839" s="186">
        <v>48750</v>
      </c>
      <c r="AI839" s="186">
        <v>61500</v>
      </c>
      <c r="AJ839" s="186">
        <v>68500</v>
      </c>
      <c r="AK839" s="186">
        <v>37800</v>
      </c>
      <c r="AL839" s="186">
        <v>38500</v>
      </c>
      <c r="AM839" s="186">
        <v>72600</v>
      </c>
      <c r="AN839" s="186">
        <v>54100</v>
      </c>
      <c r="AO839" s="186">
        <v>30300</v>
      </c>
      <c r="AP839" s="186">
        <v>20150</v>
      </c>
      <c r="AQ839" s="186">
        <v>98500</v>
      </c>
      <c r="AR839" s="186">
        <v>90000</v>
      </c>
      <c r="AS839" s="186">
        <v>387500</v>
      </c>
      <c r="AT839" s="186">
        <v>119500</v>
      </c>
      <c r="AU839" s="186">
        <v>95200</v>
      </c>
      <c r="AV839" s="186">
        <v>184500</v>
      </c>
      <c r="AW839" s="186">
        <v>59200</v>
      </c>
      <c r="AX839" s="186">
        <v>6830</v>
      </c>
      <c r="AY839" s="189">
        <v>167.11</v>
      </c>
      <c r="AZ839" s="189">
        <v>8574.73</v>
      </c>
      <c r="BA839" s="268">
        <v>8749.84</v>
      </c>
    </row>
    <row r="840" spans="1:53" x14ac:dyDescent="0.25">
      <c r="A840" s="275">
        <v>39909</v>
      </c>
      <c r="B840" s="186"/>
      <c r="C840" s="186">
        <v>9540</v>
      </c>
      <c r="D840" s="186">
        <v>7830</v>
      </c>
      <c r="E840" s="186">
        <v>10450</v>
      </c>
      <c r="F840" s="186">
        <v>23150</v>
      </c>
      <c r="G840" s="186">
        <v>20200</v>
      </c>
      <c r="H840" s="186">
        <v>39150</v>
      </c>
      <c r="I840" s="186">
        <v>76800</v>
      </c>
      <c r="J840" s="186">
        <v>232000</v>
      </c>
      <c r="K840" s="186">
        <v>42550</v>
      </c>
      <c r="L840" s="186">
        <v>594000</v>
      </c>
      <c r="M840" s="186">
        <v>48700</v>
      </c>
      <c r="N840" s="186">
        <v>27900</v>
      </c>
      <c r="O840" s="186">
        <v>64000</v>
      </c>
      <c r="P840" s="186">
        <v>173500</v>
      </c>
      <c r="Q840" s="186">
        <v>487000</v>
      </c>
      <c r="R840" s="186">
        <v>29750</v>
      </c>
      <c r="S840" s="186">
        <v>99500</v>
      </c>
      <c r="T840" s="186">
        <v>218500</v>
      </c>
      <c r="U840" s="186">
        <v>8430</v>
      </c>
      <c r="V840" s="186">
        <v>18250</v>
      </c>
      <c r="W840" s="186">
        <v>21850</v>
      </c>
      <c r="X840" s="186">
        <v>14150</v>
      </c>
      <c r="Y840" s="186">
        <v>43400</v>
      </c>
      <c r="Z840" s="186">
        <v>27100</v>
      </c>
      <c r="AA840" s="186"/>
      <c r="AB840" s="186">
        <v>21300</v>
      </c>
      <c r="AC840" s="186">
        <v>33050</v>
      </c>
      <c r="AD840" s="186">
        <v>66200</v>
      </c>
      <c r="AE840" s="186">
        <v>81300</v>
      </c>
      <c r="AF840" s="186">
        <v>40600</v>
      </c>
      <c r="AG840" s="186">
        <v>28750</v>
      </c>
      <c r="AH840" s="186">
        <v>48050</v>
      </c>
      <c r="AI840" s="186">
        <v>62100</v>
      </c>
      <c r="AJ840" s="186">
        <v>68100</v>
      </c>
      <c r="AK840" s="186">
        <v>37900</v>
      </c>
      <c r="AL840" s="186">
        <v>38150</v>
      </c>
      <c r="AM840" s="186">
        <v>73100</v>
      </c>
      <c r="AN840" s="186">
        <v>54500</v>
      </c>
      <c r="AO840" s="186">
        <v>31200</v>
      </c>
      <c r="AP840" s="186">
        <v>19800</v>
      </c>
      <c r="AQ840" s="186">
        <v>97000</v>
      </c>
      <c r="AR840" s="186">
        <v>90000</v>
      </c>
      <c r="AS840" s="186">
        <v>389500</v>
      </c>
      <c r="AT840" s="186">
        <v>120000</v>
      </c>
      <c r="AU840" s="186">
        <v>96300</v>
      </c>
      <c r="AV840" s="186">
        <v>186000</v>
      </c>
      <c r="AW840" s="186">
        <v>59200</v>
      </c>
      <c r="AX840" s="186">
        <v>7130</v>
      </c>
      <c r="AY840" s="189">
        <v>168.62</v>
      </c>
      <c r="AZ840" s="189">
        <v>8804.4500000000007</v>
      </c>
      <c r="BA840" s="268">
        <v>8857.93</v>
      </c>
    </row>
    <row r="841" spans="1:53" x14ac:dyDescent="0.25">
      <c r="A841" s="275">
        <v>39910</v>
      </c>
      <c r="B841" s="186"/>
      <c r="C841" s="186">
        <v>9620</v>
      </c>
      <c r="D841" s="186">
        <v>7780</v>
      </c>
      <c r="E841" s="186">
        <v>10900</v>
      </c>
      <c r="F841" s="186">
        <v>23050</v>
      </c>
      <c r="G841" s="186">
        <v>20200</v>
      </c>
      <c r="H841" s="186">
        <v>39500</v>
      </c>
      <c r="I841" s="186">
        <v>79800</v>
      </c>
      <c r="J841" s="186">
        <v>225000</v>
      </c>
      <c r="K841" s="186">
        <v>42750</v>
      </c>
      <c r="L841" s="186">
        <v>584000</v>
      </c>
      <c r="M841" s="186">
        <v>48500</v>
      </c>
      <c r="N841" s="186">
        <v>27600</v>
      </c>
      <c r="O841" s="186">
        <v>63300</v>
      </c>
      <c r="P841" s="186">
        <v>171500</v>
      </c>
      <c r="Q841" s="186">
        <v>484000</v>
      </c>
      <c r="R841" s="186">
        <v>28900</v>
      </c>
      <c r="S841" s="186">
        <v>102500</v>
      </c>
      <c r="T841" s="186">
        <v>213500</v>
      </c>
      <c r="U841" s="186">
        <v>8510</v>
      </c>
      <c r="V841" s="186">
        <v>17950</v>
      </c>
      <c r="W841" s="186">
        <v>21950</v>
      </c>
      <c r="X841" s="186">
        <v>14300</v>
      </c>
      <c r="Y841" s="186">
        <v>44100</v>
      </c>
      <c r="Z841" s="186">
        <v>27100</v>
      </c>
      <c r="AA841" s="186"/>
      <c r="AB841" s="186">
        <v>20950</v>
      </c>
      <c r="AC841" s="186">
        <v>33450</v>
      </c>
      <c r="AD841" s="186">
        <v>67600</v>
      </c>
      <c r="AE841" s="186">
        <v>85000</v>
      </c>
      <c r="AF841" s="186">
        <v>39800</v>
      </c>
      <c r="AG841" s="186">
        <v>29400</v>
      </c>
      <c r="AH841" s="186">
        <v>48050</v>
      </c>
      <c r="AI841" s="186">
        <v>62700</v>
      </c>
      <c r="AJ841" s="186">
        <v>68700</v>
      </c>
      <c r="AK841" s="186">
        <v>37050</v>
      </c>
      <c r="AL841" s="186">
        <v>38500</v>
      </c>
      <c r="AM841" s="186">
        <v>75400</v>
      </c>
      <c r="AN841" s="186">
        <v>54400</v>
      </c>
      <c r="AO841" s="186">
        <v>31650</v>
      </c>
      <c r="AP841" s="186">
        <v>19500</v>
      </c>
      <c r="AQ841" s="186">
        <v>96900</v>
      </c>
      <c r="AR841" s="186">
        <v>90000</v>
      </c>
      <c r="AS841" s="186">
        <v>386500</v>
      </c>
      <c r="AT841" s="186">
        <v>120000</v>
      </c>
      <c r="AU841" s="186">
        <v>95800</v>
      </c>
      <c r="AV841" s="186">
        <v>185500</v>
      </c>
      <c r="AW841" s="186">
        <v>58700</v>
      </c>
      <c r="AX841" s="186">
        <v>7110</v>
      </c>
      <c r="AY841" s="189">
        <v>168.34</v>
      </c>
      <c r="AZ841" s="189">
        <v>8772.65</v>
      </c>
      <c r="BA841" s="268">
        <v>8832.85</v>
      </c>
    </row>
    <row r="842" spans="1:53" x14ac:dyDescent="0.25">
      <c r="A842" s="275">
        <v>39911</v>
      </c>
      <c r="B842" s="186"/>
      <c r="C842" s="186">
        <v>9150</v>
      </c>
      <c r="D842" s="186">
        <v>7550</v>
      </c>
      <c r="E842" s="186">
        <v>10350</v>
      </c>
      <c r="F842" s="186">
        <v>21850</v>
      </c>
      <c r="G842" s="186">
        <v>18700</v>
      </c>
      <c r="H842" s="186">
        <v>39150</v>
      </c>
      <c r="I842" s="186">
        <v>75700</v>
      </c>
      <c r="J842" s="186">
        <v>208500</v>
      </c>
      <c r="K842" s="186">
        <v>40250</v>
      </c>
      <c r="L842" s="186">
        <v>557000</v>
      </c>
      <c r="M842" s="186">
        <v>47400</v>
      </c>
      <c r="N842" s="186">
        <v>26900</v>
      </c>
      <c r="O842" s="186">
        <v>61100</v>
      </c>
      <c r="P842" s="186">
        <v>165500</v>
      </c>
      <c r="Q842" s="186">
        <v>457000</v>
      </c>
      <c r="R842" s="186">
        <v>27600</v>
      </c>
      <c r="S842" s="186">
        <v>108500</v>
      </c>
      <c r="T842" s="186">
        <v>199500</v>
      </c>
      <c r="U842" s="186">
        <v>8020</v>
      </c>
      <c r="V842" s="186">
        <v>16950</v>
      </c>
      <c r="W842" s="186">
        <v>21000</v>
      </c>
      <c r="X842" s="186">
        <v>14000</v>
      </c>
      <c r="Y842" s="186">
        <v>42750</v>
      </c>
      <c r="Z842" s="186">
        <v>26850</v>
      </c>
      <c r="AA842" s="186"/>
      <c r="AB842" s="186">
        <v>19850</v>
      </c>
      <c r="AC842" s="186">
        <v>35050</v>
      </c>
      <c r="AD842" s="186">
        <v>64400</v>
      </c>
      <c r="AE842" s="186">
        <v>84500</v>
      </c>
      <c r="AF842" s="186">
        <v>37000</v>
      </c>
      <c r="AG842" s="186">
        <v>28150</v>
      </c>
      <c r="AH842" s="186">
        <v>47150</v>
      </c>
      <c r="AI842" s="186">
        <v>60200</v>
      </c>
      <c r="AJ842" s="186">
        <v>63800</v>
      </c>
      <c r="AK842" s="186">
        <v>35350</v>
      </c>
      <c r="AL842" s="186">
        <v>38400</v>
      </c>
      <c r="AM842" s="186">
        <v>73600</v>
      </c>
      <c r="AN842" s="186">
        <v>50400</v>
      </c>
      <c r="AO842" s="186">
        <v>30500</v>
      </c>
      <c r="AP842" s="186">
        <v>19550</v>
      </c>
      <c r="AQ842" s="186">
        <v>95000</v>
      </c>
      <c r="AR842" s="186">
        <v>90000</v>
      </c>
      <c r="AS842" s="186">
        <v>369000</v>
      </c>
      <c r="AT842" s="186">
        <v>117000</v>
      </c>
      <c r="AU842" s="186">
        <v>92500</v>
      </c>
      <c r="AV842" s="186">
        <v>183000</v>
      </c>
      <c r="AW842" s="186">
        <v>57200</v>
      </c>
      <c r="AX842" s="186">
        <v>6920</v>
      </c>
      <c r="AY842" s="189">
        <v>162.68</v>
      </c>
      <c r="AZ842" s="189">
        <v>8546.7099999999991</v>
      </c>
      <c r="BA842" s="268">
        <v>8595.01</v>
      </c>
    </row>
    <row r="843" spans="1:53" x14ac:dyDescent="0.25">
      <c r="A843" s="275">
        <v>39912</v>
      </c>
      <c r="B843" s="186"/>
      <c r="C843" s="186">
        <v>9690</v>
      </c>
      <c r="D843" s="186">
        <v>8280</v>
      </c>
      <c r="E843" s="186">
        <v>11500</v>
      </c>
      <c r="F843" s="186">
        <v>22800</v>
      </c>
      <c r="G843" s="186">
        <v>19900</v>
      </c>
      <c r="H843" s="186">
        <v>39200</v>
      </c>
      <c r="I843" s="186">
        <v>79100</v>
      </c>
      <c r="J843" s="186">
        <v>217000</v>
      </c>
      <c r="K843" s="186">
        <v>41850</v>
      </c>
      <c r="L843" s="186">
        <v>580000</v>
      </c>
      <c r="M843" s="186">
        <v>49250</v>
      </c>
      <c r="N843" s="186">
        <v>28300</v>
      </c>
      <c r="O843" s="186">
        <v>63900</v>
      </c>
      <c r="P843" s="186">
        <v>172000</v>
      </c>
      <c r="Q843" s="186">
        <v>469500</v>
      </c>
      <c r="R843" s="186">
        <v>29950</v>
      </c>
      <c r="S843" s="186">
        <v>124500</v>
      </c>
      <c r="T843" s="186">
        <v>205000</v>
      </c>
      <c r="U843" s="186">
        <v>9220</v>
      </c>
      <c r="V843" s="186">
        <v>18000</v>
      </c>
      <c r="W843" s="186">
        <v>23000</v>
      </c>
      <c r="X843" s="186">
        <v>14100</v>
      </c>
      <c r="Y843" s="186">
        <v>42700</v>
      </c>
      <c r="Z843" s="186">
        <v>27800</v>
      </c>
      <c r="AA843" s="186"/>
      <c r="AB843" s="186">
        <v>21400</v>
      </c>
      <c r="AC843" s="186">
        <v>37800</v>
      </c>
      <c r="AD843" s="186">
        <v>67100</v>
      </c>
      <c r="AE843" s="186">
        <v>89500</v>
      </c>
      <c r="AF843" s="186">
        <v>38700</v>
      </c>
      <c r="AG843" s="186">
        <v>29850</v>
      </c>
      <c r="AH843" s="186">
        <v>49300</v>
      </c>
      <c r="AI843" s="186">
        <v>65500</v>
      </c>
      <c r="AJ843" s="186">
        <v>67000</v>
      </c>
      <c r="AK843" s="186">
        <v>37900</v>
      </c>
      <c r="AL843" s="186">
        <v>38500</v>
      </c>
      <c r="AM843" s="186">
        <v>73500</v>
      </c>
      <c r="AN843" s="186">
        <v>52200</v>
      </c>
      <c r="AO843" s="186">
        <v>31300</v>
      </c>
      <c r="AP843" s="186">
        <v>20000</v>
      </c>
      <c r="AQ843" s="186">
        <v>98500</v>
      </c>
      <c r="AR843" s="186">
        <v>90000</v>
      </c>
      <c r="AS843" s="186">
        <v>375000</v>
      </c>
      <c r="AT843" s="186">
        <v>121000</v>
      </c>
      <c r="AU843" s="186">
        <v>96000</v>
      </c>
      <c r="AV843" s="186">
        <v>184500</v>
      </c>
      <c r="AW843" s="186">
        <v>59300</v>
      </c>
      <c r="AX843" s="186">
        <v>7400</v>
      </c>
      <c r="AY843" s="189">
        <v>169.48</v>
      </c>
      <c r="AZ843" s="189">
        <v>8831.82</v>
      </c>
      <c r="BA843" s="268">
        <v>8916.06</v>
      </c>
    </row>
    <row r="844" spans="1:53" x14ac:dyDescent="0.25">
      <c r="A844" s="275">
        <v>39913</v>
      </c>
      <c r="B844" s="186"/>
      <c r="C844" s="186">
        <v>9690</v>
      </c>
      <c r="D844" s="186">
        <v>8720</v>
      </c>
      <c r="E844" s="186">
        <v>11700</v>
      </c>
      <c r="F844" s="186">
        <v>23500</v>
      </c>
      <c r="G844" s="186">
        <v>20200</v>
      </c>
      <c r="H844" s="186">
        <v>40250</v>
      </c>
      <c r="I844" s="186">
        <v>80100</v>
      </c>
      <c r="J844" s="186">
        <v>221500</v>
      </c>
      <c r="K844" s="186">
        <v>42050</v>
      </c>
      <c r="L844" s="186">
        <v>603000</v>
      </c>
      <c r="M844" s="186">
        <v>48600</v>
      </c>
      <c r="N844" s="186">
        <v>29250</v>
      </c>
      <c r="O844" s="186">
        <v>64000</v>
      </c>
      <c r="P844" s="186">
        <v>172000</v>
      </c>
      <c r="Q844" s="186">
        <v>480000</v>
      </c>
      <c r="R844" s="186">
        <v>30300</v>
      </c>
      <c r="S844" s="186">
        <v>129500</v>
      </c>
      <c r="T844" s="186">
        <v>208000</v>
      </c>
      <c r="U844" s="186">
        <v>9960</v>
      </c>
      <c r="V844" s="186">
        <v>18000</v>
      </c>
      <c r="W844" s="186">
        <v>23950</v>
      </c>
      <c r="X844" s="186">
        <v>13500</v>
      </c>
      <c r="Y844" s="186">
        <v>42650</v>
      </c>
      <c r="Z844" s="186">
        <v>27550</v>
      </c>
      <c r="AA844" s="186"/>
      <c r="AB844" s="186">
        <v>22050</v>
      </c>
      <c r="AC844" s="186">
        <v>38200</v>
      </c>
      <c r="AD844" s="186">
        <v>66100</v>
      </c>
      <c r="AE844" s="186">
        <v>88300</v>
      </c>
      <c r="AF844" s="186">
        <v>38500</v>
      </c>
      <c r="AG844" s="186">
        <v>29700</v>
      </c>
      <c r="AH844" s="186">
        <v>48900</v>
      </c>
      <c r="AI844" s="186">
        <v>64700</v>
      </c>
      <c r="AJ844" s="186">
        <v>67200</v>
      </c>
      <c r="AK844" s="186">
        <v>38150</v>
      </c>
      <c r="AL844" s="186">
        <v>38350</v>
      </c>
      <c r="AM844" s="186">
        <v>75000</v>
      </c>
      <c r="AN844" s="186">
        <v>53000</v>
      </c>
      <c r="AO844" s="186">
        <v>32100</v>
      </c>
      <c r="AP844" s="186">
        <v>20300</v>
      </c>
      <c r="AQ844" s="186">
        <v>99000</v>
      </c>
      <c r="AR844" s="186">
        <v>90000</v>
      </c>
      <c r="AS844" s="186">
        <v>379500</v>
      </c>
      <c r="AT844" s="186">
        <v>123500</v>
      </c>
      <c r="AU844" s="186">
        <v>95800</v>
      </c>
      <c r="AV844" s="186">
        <v>186500</v>
      </c>
      <c r="AW844" s="186">
        <v>59600</v>
      </c>
      <c r="AX844" s="186">
        <v>8000</v>
      </c>
      <c r="AY844" s="189">
        <v>172.01</v>
      </c>
      <c r="AZ844" s="189">
        <v>8831.82</v>
      </c>
      <c r="BA844" s="268">
        <v>8964.11</v>
      </c>
    </row>
    <row r="845" spans="1:53" x14ac:dyDescent="0.25">
      <c r="A845" s="275">
        <v>39914</v>
      </c>
      <c r="B845" s="186"/>
      <c r="C845" s="186">
        <v>9690</v>
      </c>
      <c r="D845" s="186">
        <v>8720</v>
      </c>
      <c r="E845" s="186">
        <v>11700</v>
      </c>
      <c r="F845" s="186">
        <v>23500</v>
      </c>
      <c r="G845" s="186">
        <v>20200</v>
      </c>
      <c r="H845" s="186">
        <v>40250</v>
      </c>
      <c r="I845" s="186">
        <v>80100</v>
      </c>
      <c r="J845" s="186">
        <v>221500</v>
      </c>
      <c r="K845" s="186">
        <v>42050</v>
      </c>
      <c r="L845" s="186">
        <v>603000</v>
      </c>
      <c r="M845" s="186">
        <v>48600</v>
      </c>
      <c r="N845" s="186">
        <v>29250</v>
      </c>
      <c r="O845" s="186">
        <v>64000</v>
      </c>
      <c r="P845" s="186">
        <v>172000</v>
      </c>
      <c r="Q845" s="186">
        <v>480000</v>
      </c>
      <c r="R845" s="186">
        <v>30300</v>
      </c>
      <c r="S845" s="186">
        <v>129500</v>
      </c>
      <c r="T845" s="186">
        <v>208000</v>
      </c>
      <c r="U845" s="186">
        <v>9960</v>
      </c>
      <c r="V845" s="186">
        <v>18000</v>
      </c>
      <c r="W845" s="186">
        <v>23950</v>
      </c>
      <c r="X845" s="186">
        <v>13500</v>
      </c>
      <c r="Y845" s="186">
        <v>42650</v>
      </c>
      <c r="Z845" s="186">
        <v>27550</v>
      </c>
      <c r="AA845" s="186"/>
      <c r="AB845" s="186">
        <v>22050</v>
      </c>
      <c r="AC845" s="186">
        <v>38200</v>
      </c>
      <c r="AD845" s="186">
        <v>66100</v>
      </c>
      <c r="AE845" s="186">
        <v>88300</v>
      </c>
      <c r="AF845" s="186">
        <v>38500</v>
      </c>
      <c r="AG845" s="186">
        <v>29700</v>
      </c>
      <c r="AH845" s="186">
        <v>48900</v>
      </c>
      <c r="AI845" s="186">
        <v>64700</v>
      </c>
      <c r="AJ845" s="186">
        <v>67200</v>
      </c>
      <c r="AK845" s="186">
        <v>38150</v>
      </c>
      <c r="AL845" s="186">
        <v>38350</v>
      </c>
      <c r="AM845" s="186">
        <v>75000</v>
      </c>
      <c r="AN845" s="186">
        <v>53000</v>
      </c>
      <c r="AO845" s="186">
        <v>32100</v>
      </c>
      <c r="AP845" s="186">
        <v>20300</v>
      </c>
      <c r="AQ845" s="186">
        <v>99000</v>
      </c>
      <c r="AR845" s="186">
        <v>90000</v>
      </c>
      <c r="AS845" s="186">
        <v>379500</v>
      </c>
      <c r="AT845" s="186">
        <v>123500</v>
      </c>
      <c r="AU845" s="186">
        <v>95800</v>
      </c>
      <c r="AV845" s="186">
        <v>186500</v>
      </c>
      <c r="AW845" s="186">
        <v>59600</v>
      </c>
      <c r="AX845" s="186">
        <v>8000</v>
      </c>
      <c r="AY845" s="189">
        <v>172.01</v>
      </c>
      <c r="AZ845" s="189">
        <v>8831.82</v>
      </c>
      <c r="BA845" s="268">
        <v>8964.11</v>
      </c>
    </row>
    <row r="846" spans="1:53" x14ac:dyDescent="0.25">
      <c r="A846" s="275">
        <v>39915</v>
      </c>
      <c r="B846" s="186"/>
      <c r="C846" s="186">
        <v>9690</v>
      </c>
      <c r="D846" s="186">
        <v>8720</v>
      </c>
      <c r="E846" s="186">
        <v>11700</v>
      </c>
      <c r="F846" s="186">
        <v>23500</v>
      </c>
      <c r="G846" s="186">
        <v>20200</v>
      </c>
      <c r="H846" s="186">
        <v>40250</v>
      </c>
      <c r="I846" s="186">
        <v>80100</v>
      </c>
      <c r="J846" s="186">
        <v>221500</v>
      </c>
      <c r="K846" s="186">
        <v>42050</v>
      </c>
      <c r="L846" s="186">
        <v>603000</v>
      </c>
      <c r="M846" s="186">
        <v>48600</v>
      </c>
      <c r="N846" s="186">
        <v>29250</v>
      </c>
      <c r="O846" s="186">
        <v>64000</v>
      </c>
      <c r="P846" s="186">
        <v>172000</v>
      </c>
      <c r="Q846" s="186">
        <v>480000</v>
      </c>
      <c r="R846" s="186">
        <v>30300</v>
      </c>
      <c r="S846" s="186">
        <v>129500</v>
      </c>
      <c r="T846" s="186">
        <v>208000</v>
      </c>
      <c r="U846" s="186">
        <v>9960</v>
      </c>
      <c r="V846" s="186">
        <v>18000</v>
      </c>
      <c r="W846" s="186">
        <v>23950</v>
      </c>
      <c r="X846" s="186">
        <v>13500</v>
      </c>
      <c r="Y846" s="186">
        <v>42650</v>
      </c>
      <c r="Z846" s="186">
        <v>27550</v>
      </c>
      <c r="AA846" s="186"/>
      <c r="AB846" s="186">
        <v>22050</v>
      </c>
      <c r="AC846" s="186">
        <v>38200</v>
      </c>
      <c r="AD846" s="186">
        <v>66100</v>
      </c>
      <c r="AE846" s="186">
        <v>88300</v>
      </c>
      <c r="AF846" s="186">
        <v>38500</v>
      </c>
      <c r="AG846" s="186">
        <v>29700</v>
      </c>
      <c r="AH846" s="186">
        <v>48900</v>
      </c>
      <c r="AI846" s="186">
        <v>64700</v>
      </c>
      <c r="AJ846" s="186">
        <v>67200</v>
      </c>
      <c r="AK846" s="186">
        <v>38150</v>
      </c>
      <c r="AL846" s="186">
        <v>38350</v>
      </c>
      <c r="AM846" s="186">
        <v>75000</v>
      </c>
      <c r="AN846" s="186">
        <v>53000</v>
      </c>
      <c r="AO846" s="186">
        <v>32100</v>
      </c>
      <c r="AP846" s="186">
        <v>20300</v>
      </c>
      <c r="AQ846" s="186">
        <v>99000</v>
      </c>
      <c r="AR846" s="186">
        <v>90000</v>
      </c>
      <c r="AS846" s="186">
        <v>379500</v>
      </c>
      <c r="AT846" s="186">
        <v>123500</v>
      </c>
      <c r="AU846" s="186">
        <v>95800</v>
      </c>
      <c r="AV846" s="186">
        <v>186500</v>
      </c>
      <c r="AW846" s="186">
        <v>59600</v>
      </c>
      <c r="AX846" s="186">
        <v>8000</v>
      </c>
      <c r="AY846" s="189">
        <v>172.01</v>
      </c>
      <c r="AZ846" s="189">
        <v>8831.82</v>
      </c>
      <c r="BA846" s="268">
        <v>8964.11</v>
      </c>
    </row>
    <row r="847" spans="1:53" x14ac:dyDescent="0.25">
      <c r="A847" s="275">
        <v>39916</v>
      </c>
      <c r="B847" s="186"/>
      <c r="C847" s="186">
        <v>10150</v>
      </c>
      <c r="D847" s="186">
        <v>8670</v>
      </c>
      <c r="E847" s="186">
        <v>11500</v>
      </c>
      <c r="F847" s="186">
        <v>24500</v>
      </c>
      <c r="G847" s="186">
        <v>20550</v>
      </c>
      <c r="H847" s="186">
        <v>42300</v>
      </c>
      <c r="I847" s="186">
        <v>83500</v>
      </c>
      <c r="J847" s="186">
        <v>216000</v>
      </c>
      <c r="K847" s="186">
        <v>41450</v>
      </c>
      <c r="L847" s="186">
        <v>583000</v>
      </c>
      <c r="M847" s="186">
        <v>48400</v>
      </c>
      <c r="N847" s="186">
        <v>30450</v>
      </c>
      <c r="O847" s="186">
        <v>63300</v>
      </c>
      <c r="P847" s="186">
        <v>171000</v>
      </c>
      <c r="Q847" s="186">
        <v>467000</v>
      </c>
      <c r="R847" s="186">
        <v>30300</v>
      </c>
      <c r="S847" s="186">
        <v>142000</v>
      </c>
      <c r="T847" s="186">
        <v>210000</v>
      </c>
      <c r="U847" s="186">
        <v>10000</v>
      </c>
      <c r="V847" s="186">
        <v>18200</v>
      </c>
      <c r="W847" s="186">
        <v>23300</v>
      </c>
      <c r="X847" s="186">
        <v>13400</v>
      </c>
      <c r="Y847" s="186">
        <v>44300</v>
      </c>
      <c r="Z847" s="186">
        <v>27400</v>
      </c>
      <c r="AA847" s="186"/>
      <c r="AB847" s="186">
        <v>21850</v>
      </c>
      <c r="AC847" s="186">
        <v>37500</v>
      </c>
      <c r="AD847" s="186">
        <v>64600</v>
      </c>
      <c r="AE847" s="186">
        <v>92000</v>
      </c>
      <c r="AF847" s="186">
        <v>38650</v>
      </c>
      <c r="AG847" s="186">
        <v>28700</v>
      </c>
      <c r="AH847" s="186">
        <v>48900</v>
      </c>
      <c r="AI847" s="186">
        <v>66100</v>
      </c>
      <c r="AJ847" s="186">
        <v>65800</v>
      </c>
      <c r="AK847" s="186">
        <v>39100</v>
      </c>
      <c r="AL847" s="186">
        <v>39000</v>
      </c>
      <c r="AM847" s="186">
        <v>76100</v>
      </c>
      <c r="AN847" s="186">
        <v>52000</v>
      </c>
      <c r="AO847" s="186">
        <v>31850</v>
      </c>
      <c r="AP847" s="186">
        <v>20850</v>
      </c>
      <c r="AQ847" s="186">
        <v>98300</v>
      </c>
      <c r="AR847" s="186">
        <v>90000</v>
      </c>
      <c r="AS847" s="186">
        <v>377000</v>
      </c>
      <c r="AT847" s="186">
        <v>122000</v>
      </c>
      <c r="AU847" s="186">
        <v>95400</v>
      </c>
      <c r="AV847" s="186">
        <v>192500</v>
      </c>
      <c r="AW847" s="186">
        <v>58300</v>
      </c>
      <c r="AX847" s="186">
        <v>8000</v>
      </c>
      <c r="AY847" s="189">
        <v>171.69</v>
      </c>
      <c r="AZ847" s="189">
        <v>8831.82</v>
      </c>
      <c r="BA847" s="268">
        <v>8924.43</v>
      </c>
    </row>
    <row r="848" spans="1:53" x14ac:dyDescent="0.25">
      <c r="A848" s="275">
        <v>39917</v>
      </c>
      <c r="B848" s="186"/>
      <c r="C848" s="186">
        <v>10150</v>
      </c>
      <c r="D848" s="186">
        <v>8810</v>
      </c>
      <c r="E848" s="186">
        <v>11550</v>
      </c>
      <c r="F848" s="186">
        <v>25300</v>
      </c>
      <c r="G848" s="186">
        <v>20650</v>
      </c>
      <c r="H848" s="186">
        <v>42000</v>
      </c>
      <c r="I848" s="186">
        <v>83300</v>
      </c>
      <c r="J848" s="186">
        <v>218000</v>
      </c>
      <c r="K848" s="186">
        <v>42400</v>
      </c>
      <c r="L848" s="186">
        <v>575000</v>
      </c>
      <c r="M848" s="186">
        <v>48500</v>
      </c>
      <c r="N848" s="186">
        <v>31200</v>
      </c>
      <c r="O848" s="186">
        <v>63000</v>
      </c>
      <c r="P848" s="186">
        <v>168500</v>
      </c>
      <c r="Q848" s="186">
        <v>467000</v>
      </c>
      <c r="R848" s="186">
        <v>30300</v>
      </c>
      <c r="S848" s="186">
        <v>137500</v>
      </c>
      <c r="T848" s="186">
        <v>212000</v>
      </c>
      <c r="U848" s="186">
        <v>10250</v>
      </c>
      <c r="V848" s="186">
        <v>18050</v>
      </c>
      <c r="W848" s="186">
        <v>23700</v>
      </c>
      <c r="X848" s="186">
        <v>13850</v>
      </c>
      <c r="Y848" s="186">
        <v>44600</v>
      </c>
      <c r="Z848" s="186">
        <v>27400</v>
      </c>
      <c r="AA848" s="186"/>
      <c r="AB848" s="186">
        <v>22500</v>
      </c>
      <c r="AC848" s="186">
        <v>36900</v>
      </c>
      <c r="AD848" s="186">
        <v>65200</v>
      </c>
      <c r="AE848" s="186">
        <v>92000</v>
      </c>
      <c r="AF848" s="186">
        <v>39250</v>
      </c>
      <c r="AG848" s="186">
        <v>28150</v>
      </c>
      <c r="AH848" s="186">
        <v>49000</v>
      </c>
      <c r="AI848" s="186">
        <v>66300</v>
      </c>
      <c r="AJ848" s="186">
        <v>64500</v>
      </c>
      <c r="AK848" s="186">
        <v>39250</v>
      </c>
      <c r="AL848" s="186">
        <v>38950</v>
      </c>
      <c r="AM848" s="186">
        <v>73300</v>
      </c>
      <c r="AN848" s="186">
        <v>55500</v>
      </c>
      <c r="AO848" s="186">
        <v>31900</v>
      </c>
      <c r="AP848" s="186">
        <v>20300</v>
      </c>
      <c r="AQ848" s="186">
        <v>101500</v>
      </c>
      <c r="AR848" s="186">
        <v>90000</v>
      </c>
      <c r="AS848" s="186">
        <v>380500</v>
      </c>
      <c r="AT848" s="186">
        <v>124000</v>
      </c>
      <c r="AU848" s="186">
        <v>97000</v>
      </c>
      <c r="AV848" s="186">
        <v>192500</v>
      </c>
      <c r="AW848" s="186">
        <v>57900</v>
      </c>
      <c r="AX848" s="186">
        <v>8160</v>
      </c>
      <c r="AY848" s="189">
        <v>172.03</v>
      </c>
      <c r="AZ848" s="189">
        <v>9214.91</v>
      </c>
      <c r="BA848" s="268">
        <v>8842.68</v>
      </c>
    </row>
    <row r="849" spans="1:53" x14ac:dyDescent="0.25">
      <c r="A849" s="275">
        <v>39918</v>
      </c>
      <c r="B849" s="186"/>
      <c r="C849" s="186">
        <v>9990</v>
      </c>
      <c r="D849" s="186">
        <v>8600</v>
      </c>
      <c r="E849" s="186">
        <v>11000</v>
      </c>
      <c r="F849" s="186">
        <v>25200</v>
      </c>
      <c r="G849" s="186">
        <v>20400</v>
      </c>
      <c r="H849" s="186">
        <v>41050</v>
      </c>
      <c r="I849" s="186">
        <v>82000</v>
      </c>
      <c r="J849" s="186">
        <v>217000</v>
      </c>
      <c r="K849" s="186">
        <v>41700</v>
      </c>
      <c r="L849" s="186">
        <v>585000</v>
      </c>
      <c r="M849" s="186">
        <v>48700</v>
      </c>
      <c r="N849" s="186">
        <v>31400</v>
      </c>
      <c r="O849" s="186">
        <v>61100</v>
      </c>
      <c r="P849" s="186">
        <v>167500</v>
      </c>
      <c r="Q849" s="186">
        <v>461000</v>
      </c>
      <c r="R849" s="186">
        <v>29800</v>
      </c>
      <c r="S849" s="186">
        <v>142500</v>
      </c>
      <c r="T849" s="186">
        <v>209000</v>
      </c>
      <c r="U849" s="186">
        <v>9770</v>
      </c>
      <c r="V849" s="186">
        <v>17600</v>
      </c>
      <c r="W849" s="186">
        <v>22950</v>
      </c>
      <c r="X849" s="186">
        <v>13450</v>
      </c>
      <c r="Y849" s="186">
        <v>43300</v>
      </c>
      <c r="Z849" s="186">
        <v>26750</v>
      </c>
      <c r="AA849" s="186"/>
      <c r="AB849" s="186">
        <v>22000</v>
      </c>
      <c r="AC849" s="186">
        <v>36500</v>
      </c>
      <c r="AD849" s="186">
        <v>59700</v>
      </c>
      <c r="AE849" s="186">
        <v>92100</v>
      </c>
      <c r="AF849" s="186">
        <v>38000</v>
      </c>
      <c r="AG849" s="186">
        <v>27450</v>
      </c>
      <c r="AH849" s="186">
        <v>50700</v>
      </c>
      <c r="AI849" s="186">
        <v>65900</v>
      </c>
      <c r="AJ849" s="186">
        <v>64500</v>
      </c>
      <c r="AK849" s="186">
        <v>37500</v>
      </c>
      <c r="AL849" s="186">
        <v>38950</v>
      </c>
      <c r="AM849" s="186">
        <v>73900</v>
      </c>
      <c r="AN849" s="186">
        <v>57000</v>
      </c>
      <c r="AO849" s="186">
        <v>31250</v>
      </c>
      <c r="AP849" s="186">
        <v>19100</v>
      </c>
      <c r="AQ849" s="186">
        <v>103500</v>
      </c>
      <c r="AR849" s="186">
        <v>90000</v>
      </c>
      <c r="AS849" s="186">
        <v>389500</v>
      </c>
      <c r="AT849" s="186">
        <v>123500</v>
      </c>
      <c r="AU849" s="186">
        <v>95900</v>
      </c>
      <c r="AV849" s="186">
        <v>191500</v>
      </c>
      <c r="AW849" s="186">
        <v>58600</v>
      </c>
      <c r="AX849" s="186">
        <v>7760</v>
      </c>
      <c r="AY849" s="189">
        <v>171.21</v>
      </c>
      <c r="AZ849" s="189">
        <v>9305.4599999999991</v>
      </c>
      <c r="BA849" s="268">
        <v>8742.9599999999991</v>
      </c>
    </row>
    <row r="850" spans="1:53" x14ac:dyDescent="0.25">
      <c r="A850" s="275">
        <v>39919</v>
      </c>
      <c r="B850" s="186"/>
      <c r="C850" s="186">
        <v>9700</v>
      </c>
      <c r="D850" s="186">
        <v>8400</v>
      </c>
      <c r="E850" s="186">
        <v>11050</v>
      </c>
      <c r="F850" s="186">
        <v>25300</v>
      </c>
      <c r="G850" s="186">
        <v>20600</v>
      </c>
      <c r="H850" s="186">
        <v>40250</v>
      </c>
      <c r="I850" s="186">
        <v>81700</v>
      </c>
      <c r="J850" s="186">
        <v>215000</v>
      </c>
      <c r="K850" s="186">
        <v>43050</v>
      </c>
      <c r="L850" s="186">
        <v>581000</v>
      </c>
      <c r="M850" s="186">
        <v>48000</v>
      </c>
      <c r="N850" s="186">
        <v>31700</v>
      </c>
      <c r="O850" s="186">
        <v>61800</v>
      </c>
      <c r="P850" s="186">
        <v>170000</v>
      </c>
      <c r="Q850" s="186">
        <v>452500</v>
      </c>
      <c r="R850" s="186">
        <v>29300</v>
      </c>
      <c r="S850" s="186">
        <v>138500</v>
      </c>
      <c r="T850" s="186">
        <v>215000</v>
      </c>
      <c r="U850" s="186">
        <v>9250</v>
      </c>
      <c r="V850" s="186">
        <v>17900</v>
      </c>
      <c r="W850" s="186">
        <v>21800</v>
      </c>
      <c r="X850" s="186">
        <v>13250</v>
      </c>
      <c r="Y850" s="186">
        <v>43900</v>
      </c>
      <c r="Z850" s="186">
        <v>26150</v>
      </c>
      <c r="AA850" s="186"/>
      <c r="AB850" s="186">
        <v>23050</v>
      </c>
      <c r="AC850" s="186">
        <v>37400</v>
      </c>
      <c r="AD850" s="186">
        <v>60000</v>
      </c>
      <c r="AE850" s="186">
        <v>89500</v>
      </c>
      <c r="AF850" s="186">
        <v>41250</v>
      </c>
      <c r="AG850" s="186">
        <v>27100</v>
      </c>
      <c r="AH850" s="186">
        <v>54700</v>
      </c>
      <c r="AI850" s="186">
        <v>64600</v>
      </c>
      <c r="AJ850" s="186">
        <v>66500</v>
      </c>
      <c r="AK850" s="186">
        <v>37000</v>
      </c>
      <c r="AL850" s="186">
        <v>38600</v>
      </c>
      <c r="AM850" s="186">
        <v>72500</v>
      </c>
      <c r="AN850" s="186">
        <v>58000</v>
      </c>
      <c r="AO850" s="186">
        <v>31150</v>
      </c>
      <c r="AP850" s="186">
        <v>19100</v>
      </c>
      <c r="AQ850" s="186">
        <v>104500</v>
      </c>
      <c r="AR850" s="186">
        <v>90000</v>
      </c>
      <c r="AS850" s="186">
        <v>405500</v>
      </c>
      <c r="AT850" s="186">
        <v>123500</v>
      </c>
      <c r="AU850" s="186">
        <v>98800</v>
      </c>
      <c r="AV850" s="186">
        <v>191000</v>
      </c>
      <c r="AW850" s="186">
        <v>60100</v>
      </c>
      <c r="AX850" s="186">
        <v>7500</v>
      </c>
      <c r="AY850" s="189">
        <v>171.73</v>
      </c>
      <c r="AZ850" s="189">
        <v>9141.23</v>
      </c>
      <c r="BA850" s="268">
        <v>8755.26</v>
      </c>
    </row>
    <row r="851" spans="1:53" x14ac:dyDescent="0.25">
      <c r="A851" s="275">
        <v>39920</v>
      </c>
      <c r="B851" s="186"/>
      <c r="C851" s="186">
        <v>9510</v>
      </c>
      <c r="D851" s="186">
        <v>8130</v>
      </c>
      <c r="E851" s="186">
        <v>10800</v>
      </c>
      <c r="F851" s="186">
        <v>24200</v>
      </c>
      <c r="G851" s="186">
        <v>21200</v>
      </c>
      <c r="H851" s="186">
        <v>38100</v>
      </c>
      <c r="I851" s="186">
        <v>80600</v>
      </c>
      <c r="J851" s="186">
        <v>209000</v>
      </c>
      <c r="K851" s="186">
        <v>42700</v>
      </c>
      <c r="L851" s="186">
        <v>597000</v>
      </c>
      <c r="M851" s="186">
        <v>48350</v>
      </c>
      <c r="N851" s="186">
        <v>30850</v>
      </c>
      <c r="O851" s="186">
        <v>61300</v>
      </c>
      <c r="P851" s="186">
        <v>170500</v>
      </c>
      <c r="Q851" s="186">
        <v>442500</v>
      </c>
      <c r="R851" s="186">
        <v>28750</v>
      </c>
      <c r="S851" s="186">
        <v>133000</v>
      </c>
      <c r="T851" s="186">
        <v>212000</v>
      </c>
      <c r="U851" s="186">
        <v>9110</v>
      </c>
      <c r="V851" s="186">
        <v>18250</v>
      </c>
      <c r="W851" s="186">
        <v>21300</v>
      </c>
      <c r="X851" s="186">
        <v>14400</v>
      </c>
      <c r="Y851" s="186">
        <v>43000</v>
      </c>
      <c r="Z851" s="186">
        <v>25700</v>
      </c>
      <c r="AA851" s="186"/>
      <c r="AB851" s="186">
        <v>22550</v>
      </c>
      <c r="AC851" s="186">
        <v>36550</v>
      </c>
      <c r="AD851" s="186">
        <v>58800</v>
      </c>
      <c r="AE851" s="186">
        <v>94000</v>
      </c>
      <c r="AF851" s="186">
        <v>40500</v>
      </c>
      <c r="AG851" s="186">
        <v>25750</v>
      </c>
      <c r="AH851" s="186">
        <v>53500</v>
      </c>
      <c r="AI851" s="186">
        <v>65300</v>
      </c>
      <c r="AJ851" s="186">
        <v>66200</v>
      </c>
      <c r="AK851" s="186">
        <v>37000</v>
      </c>
      <c r="AL851" s="186">
        <v>38000</v>
      </c>
      <c r="AM851" s="186">
        <v>70500</v>
      </c>
      <c r="AN851" s="186">
        <v>58300</v>
      </c>
      <c r="AO851" s="186">
        <v>31450</v>
      </c>
      <c r="AP851" s="186">
        <v>18700</v>
      </c>
      <c r="AQ851" s="186">
        <v>105500</v>
      </c>
      <c r="AR851" s="186">
        <v>90000</v>
      </c>
      <c r="AS851" s="186">
        <v>412500</v>
      </c>
      <c r="AT851" s="186">
        <v>124000</v>
      </c>
      <c r="AU851" s="186">
        <v>97700</v>
      </c>
      <c r="AV851" s="186">
        <v>186500</v>
      </c>
      <c r="AW851" s="186">
        <v>59400</v>
      </c>
      <c r="AX851" s="186">
        <v>7270</v>
      </c>
      <c r="AY851" s="189">
        <v>171.33</v>
      </c>
      <c r="AZ851" s="189">
        <v>9052.18</v>
      </c>
      <c r="BA851" s="268">
        <v>8907.58</v>
      </c>
    </row>
    <row r="852" spans="1:53" x14ac:dyDescent="0.25">
      <c r="A852" s="275">
        <v>39921</v>
      </c>
      <c r="B852" s="186"/>
      <c r="C852" s="186">
        <v>9510</v>
      </c>
      <c r="D852" s="186">
        <v>8130</v>
      </c>
      <c r="E852" s="186">
        <v>10800</v>
      </c>
      <c r="F852" s="186">
        <v>24200</v>
      </c>
      <c r="G852" s="186">
        <v>21200</v>
      </c>
      <c r="H852" s="186">
        <v>38100</v>
      </c>
      <c r="I852" s="186">
        <v>80600</v>
      </c>
      <c r="J852" s="186">
        <v>209000</v>
      </c>
      <c r="K852" s="186">
        <v>42700</v>
      </c>
      <c r="L852" s="186">
        <v>597000</v>
      </c>
      <c r="M852" s="186">
        <v>48350</v>
      </c>
      <c r="N852" s="186">
        <v>30850</v>
      </c>
      <c r="O852" s="186">
        <v>61300</v>
      </c>
      <c r="P852" s="186">
        <v>170500</v>
      </c>
      <c r="Q852" s="186">
        <v>442500</v>
      </c>
      <c r="R852" s="186">
        <v>28750</v>
      </c>
      <c r="S852" s="186">
        <v>133000</v>
      </c>
      <c r="T852" s="186">
        <v>212000</v>
      </c>
      <c r="U852" s="186">
        <v>9110</v>
      </c>
      <c r="V852" s="186">
        <v>18250</v>
      </c>
      <c r="W852" s="186">
        <v>21300</v>
      </c>
      <c r="X852" s="186">
        <v>14400</v>
      </c>
      <c r="Y852" s="186">
        <v>43000</v>
      </c>
      <c r="Z852" s="186">
        <v>25700</v>
      </c>
      <c r="AA852" s="186"/>
      <c r="AB852" s="186">
        <v>22550</v>
      </c>
      <c r="AC852" s="186">
        <v>36550</v>
      </c>
      <c r="AD852" s="186">
        <v>58800</v>
      </c>
      <c r="AE852" s="186">
        <v>94000</v>
      </c>
      <c r="AF852" s="186">
        <v>40500</v>
      </c>
      <c r="AG852" s="186">
        <v>25750</v>
      </c>
      <c r="AH852" s="186">
        <v>53500</v>
      </c>
      <c r="AI852" s="186">
        <v>65300</v>
      </c>
      <c r="AJ852" s="186">
        <v>66200</v>
      </c>
      <c r="AK852" s="186">
        <v>37000</v>
      </c>
      <c r="AL852" s="186">
        <v>38000</v>
      </c>
      <c r="AM852" s="186">
        <v>70500</v>
      </c>
      <c r="AN852" s="186">
        <v>58300</v>
      </c>
      <c r="AO852" s="186">
        <v>31450</v>
      </c>
      <c r="AP852" s="186">
        <v>18700</v>
      </c>
      <c r="AQ852" s="186">
        <v>105500</v>
      </c>
      <c r="AR852" s="186">
        <v>90000</v>
      </c>
      <c r="AS852" s="186">
        <v>412500</v>
      </c>
      <c r="AT852" s="186">
        <v>124000</v>
      </c>
      <c r="AU852" s="186">
        <v>97700</v>
      </c>
      <c r="AV852" s="186">
        <v>186500</v>
      </c>
      <c r="AW852" s="186">
        <v>59400</v>
      </c>
      <c r="AX852" s="186">
        <v>7270</v>
      </c>
      <c r="AY852" s="189">
        <v>171.33</v>
      </c>
      <c r="AZ852" s="189">
        <v>9052.18</v>
      </c>
      <c r="BA852" s="268">
        <v>8907.58</v>
      </c>
    </row>
    <row r="853" spans="1:53" x14ac:dyDescent="0.25">
      <c r="A853" s="275">
        <v>39922</v>
      </c>
      <c r="B853" s="186"/>
      <c r="C853" s="186">
        <v>9510</v>
      </c>
      <c r="D853" s="186">
        <v>8130</v>
      </c>
      <c r="E853" s="186">
        <v>10800</v>
      </c>
      <c r="F853" s="186">
        <v>24200</v>
      </c>
      <c r="G853" s="186">
        <v>21200</v>
      </c>
      <c r="H853" s="186">
        <v>38100</v>
      </c>
      <c r="I853" s="186">
        <v>80600</v>
      </c>
      <c r="J853" s="186">
        <v>209000</v>
      </c>
      <c r="K853" s="186">
        <v>42700</v>
      </c>
      <c r="L853" s="186">
        <v>597000</v>
      </c>
      <c r="M853" s="186">
        <v>48350</v>
      </c>
      <c r="N853" s="186">
        <v>30850</v>
      </c>
      <c r="O853" s="186">
        <v>61300</v>
      </c>
      <c r="P853" s="186">
        <v>170500</v>
      </c>
      <c r="Q853" s="186">
        <v>442500</v>
      </c>
      <c r="R853" s="186">
        <v>28750</v>
      </c>
      <c r="S853" s="186">
        <v>133000</v>
      </c>
      <c r="T853" s="186">
        <v>212000</v>
      </c>
      <c r="U853" s="186">
        <v>9110</v>
      </c>
      <c r="V853" s="186">
        <v>18250</v>
      </c>
      <c r="W853" s="186">
        <v>21300</v>
      </c>
      <c r="X853" s="186">
        <v>14400</v>
      </c>
      <c r="Y853" s="186">
        <v>43000</v>
      </c>
      <c r="Z853" s="186">
        <v>25700</v>
      </c>
      <c r="AA853" s="186"/>
      <c r="AB853" s="186">
        <v>22550</v>
      </c>
      <c r="AC853" s="186">
        <v>36550</v>
      </c>
      <c r="AD853" s="186">
        <v>58800</v>
      </c>
      <c r="AE853" s="186">
        <v>94000</v>
      </c>
      <c r="AF853" s="186">
        <v>40500</v>
      </c>
      <c r="AG853" s="186">
        <v>25750</v>
      </c>
      <c r="AH853" s="186">
        <v>53500</v>
      </c>
      <c r="AI853" s="186">
        <v>65300</v>
      </c>
      <c r="AJ853" s="186">
        <v>66200</v>
      </c>
      <c r="AK853" s="186">
        <v>37000</v>
      </c>
      <c r="AL853" s="186">
        <v>38000</v>
      </c>
      <c r="AM853" s="186">
        <v>70500</v>
      </c>
      <c r="AN853" s="186">
        <v>58300</v>
      </c>
      <c r="AO853" s="186">
        <v>31450</v>
      </c>
      <c r="AP853" s="186">
        <v>18700</v>
      </c>
      <c r="AQ853" s="186">
        <v>105500</v>
      </c>
      <c r="AR853" s="186">
        <v>90000</v>
      </c>
      <c r="AS853" s="186">
        <v>412500</v>
      </c>
      <c r="AT853" s="186">
        <v>124000</v>
      </c>
      <c r="AU853" s="186">
        <v>97700</v>
      </c>
      <c r="AV853" s="186">
        <v>186500</v>
      </c>
      <c r="AW853" s="186">
        <v>59400</v>
      </c>
      <c r="AX853" s="186">
        <v>7270</v>
      </c>
      <c r="AY853" s="189">
        <v>171.33</v>
      </c>
      <c r="AZ853" s="189">
        <v>9052.18</v>
      </c>
      <c r="BA853" s="268">
        <v>8907.58</v>
      </c>
    </row>
    <row r="854" spans="1:53" x14ac:dyDescent="0.25">
      <c r="A854" s="275">
        <v>39923</v>
      </c>
      <c r="B854" s="186"/>
      <c r="C854" s="186">
        <v>9800</v>
      </c>
      <c r="D854" s="186">
        <v>8400</v>
      </c>
      <c r="E854" s="186">
        <v>10800</v>
      </c>
      <c r="F854" s="186">
        <v>23850</v>
      </c>
      <c r="G854" s="186">
        <v>21300</v>
      </c>
      <c r="H854" s="186">
        <v>38050</v>
      </c>
      <c r="I854" s="186">
        <v>81000</v>
      </c>
      <c r="J854" s="186">
        <v>210500</v>
      </c>
      <c r="K854" s="186">
        <v>42950</v>
      </c>
      <c r="L854" s="186">
        <v>592000</v>
      </c>
      <c r="M854" s="186">
        <v>47350</v>
      </c>
      <c r="N854" s="186">
        <v>30750</v>
      </c>
      <c r="O854" s="186">
        <v>62300</v>
      </c>
      <c r="P854" s="186">
        <v>172000</v>
      </c>
      <c r="Q854" s="186">
        <v>448000</v>
      </c>
      <c r="R854" s="186">
        <v>29850</v>
      </c>
      <c r="S854" s="186">
        <v>132000</v>
      </c>
      <c r="T854" s="186">
        <v>211500</v>
      </c>
      <c r="U854" s="186">
        <v>9710</v>
      </c>
      <c r="V854" s="186">
        <v>18300</v>
      </c>
      <c r="W854" s="186">
        <v>21900</v>
      </c>
      <c r="X854" s="186">
        <v>14550</v>
      </c>
      <c r="Y854" s="186">
        <v>41250</v>
      </c>
      <c r="Z854" s="186">
        <v>26000</v>
      </c>
      <c r="AA854" s="186"/>
      <c r="AB854" s="186">
        <v>21900</v>
      </c>
      <c r="AC854" s="186">
        <v>36000</v>
      </c>
      <c r="AD854" s="186">
        <v>59900</v>
      </c>
      <c r="AE854" s="186">
        <v>91800</v>
      </c>
      <c r="AF854" s="186">
        <v>41000</v>
      </c>
      <c r="AG854" s="186">
        <v>26700</v>
      </c>
      <c r="AH854" s="186">
        <v>53700</v>
      </c>
      <c r="AI854" s="186">
        <v>65900</v>
      </c>
      <c r="AJ854" s="186">
        <v>67700</v>
      </c>
      <c r="AK854" s="186">
        <v>38500</v>
      </c>
      <c r="AL854" s="186">
        <v>37500</v>
      </c>
      <c r="AM854" s="186">
        <v>73100</v>
      </c>
      <c r="AN854" s="186">
        <v>58400</v>
      </c>
      <c r="AO854" s="186">
        <v>31800</v>
      </c>
      <c r="AP854" s="186">
        <v>19000</v>
      </c>
      <c r="AQ854" s="186">
        <v>105000</v>
      </c>
      <c r="AR854" s="186">
        <v>127500</v>
      </c>
      <c r="AS854" s="186">
        <v>413000</v>
      </c>
      <c r="AT854" s="186">
        <v>124000</v>
      </c>
      <c r="AU854" s="186">
        <v>97100</v>
      </c>
      <c r="AV854" s="186">
        <v>185000</v>
      </c>
      <c r="AW854" s="186">
        <v>61000</v>
      </c>
      <c r="AX854" s="186">
        <v>7420</v>
      </c>
      <c r="AY854" s="189">
        <v>172.3</v>
      </c>
      <c r="AZ854" s="189">
        <v>9230.0400000000009</v>
      </c>
      <c r="BA854" s="268">
        <v>8924.75</v>
      </c>
    </row>
    <row r="855" spans="1:53" x14ac:dyDescent="0.25">
      <c r="A855" s="275">
        <v>39924</v>
      </c>
      <c r="B855" s="186"/>
      <c r="C855" s="186">
        <v>9590</v>
      </c>
      <c r="D855" s="186">
        <v>8200</v>
      </c>
      <c r="E855" s="186">
        <v>11000</v>
      </c>
      <c r="F855" s="186">
        <v>24200</v>
      </c>
      <c r="G855" s="186">
        <v>21350</v>
      </c>
      <c r="H855" s="186">
        <v>36150</v>
      </c>
      <c r="I855" s="186">
        <v>80900</v>
      </c>
      <c r="J855" s="186">
        <v>215000</v>
      </c>
      <c r="K855" s="186">
        <v>42200</v>
      </c>
      <c r="L855" s="186">
        <v>591000</v>
      </c>
      <c r="M855" s="186">
        <v>46900</v>
      </c>
      <c r="N855" s="186">
        <v>31800</v>
      </c>
      <c r="O855" s="186">
        <v>62000</v>
      </c>
      <c r="P855" s="186">
        <v>172000</v>
      </c>
      <c r="Q855" s="186">
        <v>453500</v>
      </c>
      <c r="R855" s="186">
        <v>29050</v>
      </c>
      <c r="S855" s="186">
        <v>134500</v>
      </c>
      <c r="T855" s="186">
        <v>212500</v>
      </c>
      <c r="U855" s="186">
        <v>9520</v>
      </c>
      <c r="V855" s="186">
        <v>17950</v>
      </c>
      <c r="W855" s="186">
        <v>21300</v>
      </c>
      <c r="X855" s="186">
        <v>14500</v>
      </c>
      <c r="Y855" s="186">
        <v>41150</v>
      </c>
      <c r="Z855" s="186">
        <v>26250</v>
      </c>
      <c r="AA855" s="186"/>
      <c r="AB855" s="186">
        <v>21600</v>
      </c>
      <c r="AC855" s="186">
        <v>37400</v>
      </c>
      <c r="AD855" s="186">
        <v>58900</v>
      </c>
      <c r="AE855" s="186">
        <v>92400</v>
      </c>
      <c r="AF855" s="186">
        <v>39000</v>
      </c>
      <c r="AG855" s="186">
        <v>26800</v>
      </c>
      <c r="AH855" s="186">
        <v>53000</v>
      </c>
      <c r="AI855" s="186">
        <v>64500</v>
      </c>
      <c r="AJ855" s="186">
        <v>66500</v>
      </c>
      <c r="AK855" s="186">
        <v>37300</v>
      </c>
      <c r="AL855" s="186">
        <v>37600</v>
      </c>
      <c r="AM855" s="186">
        <v>73100</v>
      </c>
      <c r="AN855" s="186">
        <v>57700</v>
      </c>
      <c r="AO855" s="186">
        <v>32100</v>
      </c>
      <c r="AP855" s="186">
        <v>18850</v>
      </c>
      <c r="AQ855" s="186">
        <v>106000</v>
      </c>
      <c r="AR855" s="186">
        <v>128500</v>
      </c>
      <c r="AS855" s="186">
        <v>403500</v>
      </c>
      <c r="AT855" s="186">
        <v>121000</v>
      </c>
      <c r="AU855" s="186">
        <v>96600</v>
      </c>
      <c r="AV855" s="186">
        <v>185500</v>
      </c>
      <c r="AW855" s="186">
        <v>59900</v>
      </c>
      <c r="AX855" s="186">
        <v>7360</v>
      </c>
      <c r="AY855" s="189">
        <v>171.96</v>
      </c>
      <c r="AZ855" s="189">
        <v>9039.09</v>
      </c>
      <c r="BA855" s="268">
        <v>8711.33</v>
      </c>
    </row>
    <row r="856" spans="1:53" x14ac:dyDescent="0.25">
      <c r="A856" s="275">
        <v>39925</v>
      </c>
      <c r="B856" s="186"/>
      <c r="C856" s="186">
        <v>10150</v>
      </c>
      <c r="D856" s="186">
        <v>8160</v>
      </c>
      <c r="E856" s="186">
        <v>11450</v>
      </c>
      <c r="F856" s="186">
        <v>23700</v>
      </c>
      <c r="G856" s="186">
        <v>21700</v>
      </c>
      <c r="H856" s="186">
        <v>37600</v>
      </c>
      <c r="I856" s="186">
        <v>81900</v>
      </c>
      <c r="J856" s="186">
        <v>215000</v>
      </c>
      <c r="K856" s="186">
        <v>42550</v>
      </c>
      <c r="L856" s="186">
        <v>609000</v>
      </c>
      <c r="M856" s="186">
        <v>48150</v>
      </c>
      <c r="N856" s="186">
        <v>31250</v>
      </c>
      <c r="O856" s="186">
        <v>63100</v>
      </c>
      <c r="P856" s="186">
        <v>169500</v>
      </c>
      <c r="Q856" s="186">
        <v>463000</v>
      </c>
      <c r="R856" s="186">
        <v>29250</v>
      </c>
      <c r="S856" s="186">
        <v>136500</v>
      </c>
      <c r="T856" s="186">
        <v>213000</v>
      </c>
      <c r="U856" s="186">
        <v>9550</v>
      </c>
      <c r="V856" s="186">
        <v>19150</v>
      </c>
      <c r="W856" s="186">
        <v>21650</v>
      </c>
      <c r="X856" s="186">
        <v>16650</v>
      </c>
      <c r="Y856" s="186">
        <v>40650</v>
      </c>
      <c r="Z856" s="186">
        <v>26100</v>
      </c>
      <c r="AA856" s="186"/>
      <c r="AB856" s="186">
        <v>21400</v>
      </c>
      <c r="AC856" s="186">
        <v>37600</v>
      </c>
      <c r="AD856" s="186">
        <v>60800</v>
      </c>
      <c r="AE856" s="186">
        <v>93600</v>
      </c>
      <c r="AF856" s="186">
        <v>39600</v>
      </c>
      <c r="AG856" s="186">
        <v>26600</v>
      </c>
      <c r="AH856" s="186">
        <v>53700</v>
      </c>
      <c r="AI856" s="186">
        <v>66000</v>
      </c>
      <c r="AJ856" s="186">
        <v>66000</v>
      </c>
      <c r="AK856" s="186">
        <v>37750</v>
      </c>
      <c r="AL856" s="186">
        <v>36600</v>
      </c>
      <c r="AM856" s="186">
        <v>71500</v>
      </c>
      <c r="AN856" s="186">
        <v>57300</v>
      </c>
      <c r="AO856" s="186">
        <v>33500</v>
      </c>
      <c r="AP856" s="186">
        <v>19400</v>
      </c>
      <c r="AQ856" s="186">
        <v>110000</v>
      </c>
      <c r="AR856" s="186">
        <v>126500</v>
      </c>
      <c r="AS856" s="186">
        <v>402000</v>
      </c>
      <c r="AT856" s="186">
        <v>119000</v>
      </c>
      <c r="AU856" s="186">
        <v>99500</v>
      </c>
      <c r="AV856" s="186">
        <v>184500</v>
      </c>
      <c r="AW856" s="186">
        <v>59600</v>
      </c>
      <c r="AX856" s="186">
        <v>7310</v>
      </c>
      <c r="AY856" s="189">
        <v>174.4</v>
      </c>
      <c r="AZ856" s="189">
        <v>8721.25</v>
      </c>
      <c r="BA856" s="268">
        <v>8727.2999999999993</v>
      </c>
    </row>
    <row r="857" spans="1:53" x14ac:dyDescent="0.25">
      <c r="A857" s="275">
        <v>39926</v>
      </c>
      <c r="B857" s="186"/>
      <c r="C857" s="186">
        <v>10700</v>
      </c>
      <c r="D857" s="186">
        <v>7990</v>
      </c>
      <c r="E857" s="186">
        <v>11250</v>
      </c>
      <c r="F857" s="186">
        <v>24300</v>
      </c>
      <c r="G857" s="186">
        <v>21800</v>
      </c>
      <c r="H857" s="186">
        <v>37700</v>
      </c>
      <c r="I857" s="186">
        <v>81300</v>
      </c>
      <c r="J857" s="186">
        <v>213000</v>
      </c>
      <c r="K857" s="186">
        <v>42450</v>
      </c>
      <c r="L857" s="186">
        <v>627000</v>
      </c>
      <c r="M857" s="186">
        <v>51000</v>
      </c>
      <c r="N857" s="186">
        <v>31200</v>
      </c>
      <c r="O857" s="186">
        <v>62500</v>
      </c>
      <c r="P857" s="186">
        <v>171000</v>
      </c>
      <c r="Q857" s="186">
        <v>469000</v>
      </c>
      <c r="R857" s="186">
        <v>29000</v>
      </c>
      <c r="S857" s="186">
        <v>142500</v>
      </c>
      <c r="T857" s="186">
        <v>220000</v>
      </c>
      <c r="U857" s="186">
        <v>9260</v>
      </c>
      <c r="V857" s="186">
        <v>19300</v>
      </c>
      <c r="W857" s="186">
        <v>21350</v>
      </c>
      <c r="X857" s="186">
        <v>15850</v>
      </c>
      <c r="Y857" s="186">
        <v>41300</v>
      </c>
      <c r="Z857" s="186">
        <v>26050</v>
      </c>
      <c r="AA857" s="186"/>
      <c r="AB857" s="186">
        <v>22500</v>
      </c>
      <c r="AC857" s="186">
        <v>37050</v>
      </c>
      <c r="AD857" s="186">
        <v>60200</v>
      </c>
      <c r="AE857" s="186">
        <v>94600</v>
      </c>
      <c r="AF857" s="186">
        <v>38450</v>
      </c>
      <c r="AG857" s="186">
        <v>27750</v>
      </c>
      <c r="AH857" s="186">
        <v>53700</v>
      </c>
      <c r="AI857" s="186">
        <v>68100</v>
      </c>
      <c r="AJ857" s="186">
        <v>64600</v>
      </c>
      <c r="AK857" s="186">
        <v>37450</v>
      </c>
      <c r="AL857" s="186">
        <v>36100</v>
      </c>
      <c r="AM857" s="186">
        <v>72800</v>
      </c>
      <c r="AN857" s="186">
        <v>59000</v>
      </c>
      <c r="AO857" s="186">
        <v>34100</v>
      </c>
      <c r="AP857" s="186">
        <v>19200</v>
      </c>
      <c r="AQ857" s="186">
        <v>111000</v>
      </c>
      <c r="AR857" s="186">
        <v>134500</v>
      </c>
      <c r="AS857" s="186">
        <v>395000</v>
      </c>
      <c r="AT857" s="186">
        <v>119000</v>
      </c>
      <c r="AU857" s="186">
        <v>102000</v>
      </c>
      <c r="AV857" s="186">
        <v>184500</v>
      </c>
      <c r="AW857" s="186">
        <v>59100</v>
      </c>
      <c r="AX857" s="186">
        <v>7070</v>
      </c>
      <c r="AY857" s="189">
        <v>176.14</v>
      </c>
      <c r="AZ857" s="189">
        <v>8939.09</v>
      </c>
      <c r="BA857" s="268">
        <v>8847.01</v>
      </c>
    </row>
    <row r="858" spans="1:53" x14ac:dyDescent="0.25">
      <c r="A858" s="275">
        <v>39927</v>
      </c>
      <c r="B858" s="186"/>
      <c r="C858" s="186">
        <v>10250</v>
      </c>
      <c r="D858" s="186">
        <v>8100</v>
      </c>
      <c r="E858" s="186">
        <v>11250</v>
      </c>
      <c r="F858" s="186">
        <v>24300</v>
      </c>
      <c r="G858" s="186">
        <v>21000</v>
      </c>
      <c r="H858" s="186">
        <v>37850</v>
      </c>
      <c r="I858" s="186">
        <v>83700</v>
      </c>
      <c r="J858" s="186">
        <v>214000</v>
      </c>
      <c r="K858" s="186">
        <v>44050</v>
      </c>
      <c r="L858" s="186">
        <v>592000</v>
      </c>
      <c r="M858" s="186">
        <v>50100</v>
      </c>
      <c r="N858" s="186">
        <v>30750</v>
      </c>
      <c r="O858" s="186">
        <v>62700</v>
      </c>
      <c r="P858" s="186">
        <v>169500</v>
      </c>
      <c r="Q858" s="186">
        <v>468000</v>
      </c>
      <c r="R858" s="186">
        <v>29600</v>
      </c>
      <c r="S858" s="186">
        <v>150000</v>
      </c>
      <c r="T858" s="186">
        <v>227000</v>
      </c>
      <c r="U858" s="186">
        <v>9400</v>
      </c>
      <c r="V858" s="186">
        <v>18250</v>
      </c>
      <c r="W858" s="186">
        <v>22050</v>
      </c>
      <c r="X858" s="186">
        <v>15100</v>
      </c>
      <c r="Y858" s="186">
        <v>41600</v>
      </c>
      <c r="Z858" s="186">
        <v>26300</v>
      </c>
      <c r="AA858" s="186"/>
      <c r="AB858" s="186">
        <v>20600</v>
      </c>
      <c r="AC858" s="186">
        <v>37500</v>
      </c>
      <c r="AD858" s="186">
        <v>58700</v>
      </c>
      <c r="AE858" s="186">
        <v>94700</v>
      </c>
      <c r="AF858" s="186">
        <v>38000</v>
      </c>
      <c r="AG858" s="186">
        <v>27250</v>
      </c>
      <c r="AH858" s="186">
        <v>53000</v>
      </c>
      <c r="AI858" s="186">
        <v>66700</v>
      </c>
      <c r="AJ858" s="186">
        <v>64800</v>
      </c>
      <c r="AK858" s="186">
        <v>38000</v>
      </c>
      <c r="AL858" s="186">
        <v>36700</v>
      </c>
      <c r="AM858" s="186">
        <v>73000</v>
      </c>
      <c r="AN858" s="186">
        <v>56500</v>
      </c>
      <c r="AO858" s="186">
        <v>33400</v>
      </c>
      <c r="AP858" s="186">
        <v>18900</v>
      </c>
      <c r="AQ858" s="186">
        <v>106000</v>
      </c>
      <c r="AR858" s="186">
        <v>133500</v>
      </c>
      <c r="AS858" s="186">
        <v>394500</v>
      </c>
      <c r="AT858" s="186">
        <v>118500</v>
      </c>
      <c r="AU858" s="186">
        <v>102000</v>
      </c>
      <c r="AV858" s="186">
        <v>185500</v>
      </c>
      <c r="AW858" s="186">
        <v>59100</v>
      </c>
      <c r="AX858" s="186">
        <v>7100</v>
      </c>
      <c r="AY858" s="189">
        <v>174.13</v>
      </c>
      <c r="AZ858" s="189">
        <v>8979.18</v>
      </c>
      <c r="BA858" s="268">
        <v>8707.99</v>
      </c>
    </row>
    <row r="859" spans="1:53" x14ac:dyDescent="0.25">
      <c r="A859" s="275">
        <v>39928</v>
      </c>
      <c r="B859" s="186"/>
      <c r="C859" s="186">
        <v>10250</v>
      </c>
      <c r="D859" s="186">
        <v>8100</v>
      </c>
      <c r="E859" s="186">
        <v>11250</v>
      </c>
      <c r="F859" s="186">
        <v>24300</v>
      </c>
      <c r="G859" s="186">
        <v>21000</v>
      </c>
      <c r="H859" s="186">
        <v>37850</v>
      </c>
      <c r="I859" s="186">
        <v>83700</v>
      </c>
      <c r="J859" s="186">
        <v>214000</v>
      </c>
      <c r="K859" s="186">
        <v>44050</v>
      </c>
      <c r="L859" s="186">
        <v>592000</v>
      </c>
      <c r="M859" s="186">
        <v>50100</v>
      </c>
      <c r="N859" s="186">
        <v>30750</v>
      </c>
      <c r="O859" s="186">
        <v>62700</v>
      </c>
      <c r="P859" s="186">
        <v>169500</v>
      </c>
      <c r="Q859" s="186">
        <v>468000</v>
      </c>
      <c r="R859" s="186">
        <v>29600</v>
      </c>
      <c r="S859" s="186">
        <v>150000</v>
      </c>
      <c r="T859" s="186">
        <v>227000</v>
      </c>
      <c r="U859" s="186">
        <v>9400</v>
      </c>
      <c r="V859" s="186">
        <v>18250</v>
      </c>
      <c r="W859" s="186">
        <v>22050</v>
      </c>
      <c r="X859" s="186">
        <v>15100</v>
      </c>
      <c r="Y859" s="186">
        <v>41600</v>
      </c>
      <c r="Z859" s="186">
        <v>26300</v>
      </c>
      <c r="AA859" s="186"/>
      <c r="AB859" s="186">
        <v>20600</v>
      </c>
      <c r="AC859" s="186">
        <v>37500</v>
      </c>
      <c r="AD859" s="186">
        <v>58700</v>
      </c>
      <c r="AE859" s="186">
        <v>94700</v>
      </c>
      <c r="AF859" s="186">
        <v>38000</v>
      </c>
      <c r="AG859" s="186">
        <v>27250</v>
      </c>
      <c r="AH859" s="186">
        <v>53000</v>
      </c>
      <c r="AI859" s="186">
        <v>66700</v>
      </c>
      <c r="AJ859" s="186">
        <v>64800</v>
      </c>
      <c r="AK859" s="186">
        <v>38000</v>
      </c>
      <c r="AL859" s="186">
        <v>36700</v>
      </c>
      <c r="AM859" s="186">
        <v>73000</v>
      </c>
      <c r="AN859" s="186">
        <v>56500</v>
      </c>
      <c r="AO859" s="186">
        <v>33400</v>
      </c>
      <c r="AP859" s="186">
        <v>18900</v>
      </c>
      <c r="AQ859" s="186">
        <v>106000</v>
      </c>
      <c r="AR859" s="186">
        <v>133500</v>
      </c>
      <c r="AS859" s="186">
        <v>394500</v>
      </c>
      <c r="AT859" s="186">
        <v>118500</v>
      </c>
      <c r="AU859" s="186">
        <v>102000</v>
      </c>
      <c r="AV859" s="186">
        <v>185500</v>
      </c>
      <c r="AW859" s="186">
        <v>59100</v>
      </c>
      <c r="AX859" s="186">
        <v>7100</v>
      </c>
      <c r="AY859" s="189">
        <v>174.13</v>
      </c>
      <c r="AZ859" s="189">
        <v>8979.18</v>
      </c>
      <c r="BA859" s="268">
        <v>8707.99</v>
      </c>
    </row>
    <row r="860" spans="1:53" x14ac:dyDescent="0.25">
      <c r="A860" s="275">
        <v>39929</v>
      </c>
      <c r="B860" s="186"/>
      <c r="C860" s="186">
        <v>10250</v>
      </c>
      <c r="D860" s="186">
        <v>8100</v>
      </c>
      <c r="E860" s="186">
        <v>11250</v>
      </c>
      <c r="F860" s="186">
        <v>24300</v>
      </c>
      <c r="G860" s="186">
        <v>21000</v>
      </c>
      <c r="H860" s="186">
        <v>37850</v>
      </c>
      <c r="I860" s="186">
        <v>83700</v>
      </c>
      <c r="J860" s="186">
        <v>214000</v>
      </c>
      <c r="K860" s="186">
        <v>44050</v>
      </c>
      <c r="L860" s="186">
        <v>592000</v>
      </c>
      <c r="M860" s="186">
        <v>50100</v>
      </c>
      <c r="N860" s="186">
        <v>30750</v>
      </c>
      <c r="O860" s="186">
        <v>62700</v>
      </c>
      <c r="P860" s="186">
        <v>169500</v>
      </c>
      <c r="Q860" s="186">
        <v>468000</v>
      </c>
      <c r="R860" s="186">
        <v>29600</v>
      </c>
      <c r="S860" s="186">
        <v>150000</v>
      </c>
      <c r="T860" s="186">
        <v>227000</v>
      </c>
      <c r="U860" s="186">
        <v>9400</v>
      </c>
      <c r="V860" s="186">
        <v>18250</v>
      </c>
      <c r="W860" s="186">
        <v>22050</v>
      </c>
      <c r="X860" s="186">
        <v>15100</v>
      </c>
      <c r="Y860" s="186">
        <v>41600</v>
      </c>
      <c r="Z860" s="186">
        <v>26300</v>
      </c>
      <c r="AA860" s="186"/>
      <c r="AB860" s="186">
        <v>20600</v>
      </c>
      <c r="AC860" s="186">
        <v>37500</v>
      </c>
      <c r="AD860" s="186">
        <v>58700</v>
      </c>
      <c r="AE860" s="186">
        <v>94700</v>
      </c>
      <c r="AF860" s="186">
        <v>38000</v>
      </c>
      <c r="AG860" s="186">
        <v>27250</v>
      </c>
      <c r="AH860" s="186">
        <v>53000</v>
      </c>
      <c r="AI860" s="186">
        <v>66700</v>
      </c>
      <c r="AJ860" s="186">
        <v>64800</v>
      </c>
      <c r="AK860" s="186">
        <v>38000</v>
      </c>
      <c r="AL860" s="186">
        <v>36700</v>
      </c>
      <c r="AM860" s="186">
        <v>73000</v>
      </c>
      <c r="AN860" s="186">
        <v>56500</v>
      </c>
      <c r="AO860" s="186">
        <v>33400</v>
      </c>
      <c r="AP860" s="186">
        <v>18900</v>
      </c>
      <c r="AQ860" s="186">
        <v>106000</v>
      </c>
      <c r="AR860" s="186">
        <v>133500</v>
      </c>
      <c r="AS860" s="186">
        <v>394500</v>
      </c>
      <c r="AT860" s="186">
        <v>118500</v>
      </c>
      <c r="AU860" s="186">
        <v>102000</v>
      </c>
      <c r="AV860" s="186">
        <v>185500</v>
      </c>
      <c r="AW860" s="186">
        <v>59100</v>
      </c>
      <c r="AX860" s="186">
        <v>7100</v>
      </c>
      <c r="AY860" s="189">
        <v>174.13</v>
      </c>
      <c r="AZ860" s="189">
        <v>8979.18</v>
      </c>
      <c r="BA860" s="268">
        <v>8707.99</v>
      </c>
    </row>
    <row r="861" spans="1:53" x14ac:dyDescent="0.25">
      <c r="A861" s="275">
        <v>39930</v>
      </c>
      <c r="B861" s="186"/>
      <c r="C861" s="186">
        <v>10500</v>
      </c>
      <c r="D861" s="186">
        <v>7900</v>
      </c>
      <c r="E861" s="186">
        <v>10800</v>
      </c>
      <c r="F861" s="186">
        <v>23800</v>
      </c>
      <c r="G861" s="186">
        <v>19950</v>
      </c>
      <c r="H861" s="186">
        <v>39000</v>
      </c>
      <c r="I861" s="186">
        <v>81500</v>
      </c>
      <c r="J861" s="186">
        <v>214000</v>
      </c>
      <c r="K861" s="186">
        <v>43900</v>
      </c>
      <c r="L861" s="186">
        <v>585000</v>
      </c>
      <c r="M861" s="186">
        <v>49700</v>
      </c>
      <c r="N861" s="186">
        <v>30150</v>
      </c>
      <c r="O861" s="186">
        <v>62900</v>
      </c>
      <c r="P861" s="186">
        <v>169500</v>
      </c>
      <c r="Q861" s="186">
        <v>456000</v>
      </c>
      <c r="R861" s="186">
        <v>29000</v>
      </c>
      <c r="S861" s="186">
        <v>147500</v>
      </c>
      <c r="T861" s="186">
        <v>229000</v>
      </c>
      <c r="U861" s="186">
        <v>9000</v>
      </c>
      <c r="V861" s="186">
        <v>17650</v>
      </c>
      <c r="W861" s="186">
        <v>20650</v>
      </c>
      <c r="X861" s="186">
        <v>15350</v>
      </c>
      <c r="Y861" s="186">
        <v>42050</v>
      </c>
      <c r="Z861" s="186">
        <v>25750</v>
      </c>
      <c r="AA861" s="186"/>
      <c r="AB861" s="186">
        <v>20000</v>
      </c>
      <c r="AC861" s="186">
        <v>37250</v>
      </c>
      <c r="AD861" s="186">
        <v>58800</v>
      </c>
      <c r="AE861" s="186">
        <v>95400</v>
      </c>
      <c r="AF861" s="186">
        <v>37400</v>
      </c>
      <c r="AG861" s="186">
        <v>26600</v>
      </c>
      <c r="AH861" s="186">
        <v>53300</v>
      </c>
      <c r="AI861" s="186">
        <v>65600</v>
      </c>
      <c r="AJ861" s="186">
        <v>65400</v>
      </c>
      <c r="AK861" s="186">
        <v>37000</v>
      </c>
      <c r="AL861" s="186">
        <v>36200</v>
      </c>
      <c r="AM861" s="186">
        <v>71500</v>
      </c>
      <c r="AN861" s="186">
        <v>56100</v>
      </c>
      <c r="AO861" s="186">
        <v>32400</v>
      </c>
      <c r="AP861" s="186">
        <v>19400</v>
      </c>
      <c r="AQ861" s="186">
        <v>102000</v>
      </c>
      <c r="AR861" s="186">
        <v>133500</v>
      </c>
      <c r="AS861" s="186">
        <v>396000</v>
      </c>
      <c r="AT861" s="186">
        <v>118500</v>
      </c>
      <c r="AU861" s="186">
        <v>100500</v>
      </c>
      <c r="AV861" s="186">
        <v>186500</v>
      </c>
      <c r="AW861" s="186">
        <v>58400</v>
      </c>
      <c r="AX861" s="186">
        <v>7000</v>
      </c>
      <c r="AY861" s="189">
        <v>172.13</v>
      </c>
      <c r="AZ861" s="189">
        <v>8641.43</v>
      </c>
      <c r="BA861" s="268">
        <v>8726.34</v>
      </c>
    </row>
    <row r="862" spans="1:53" x14ac:dyDescent="0.25">
      <c r="A862" s="275">
        <v>39931</v>
      </c>
      <c r="B862" s="186"/>
      <c r="C862" s="186">
        <v>10150</v>
      </c>
      <c r="D862" s="186">
        <v>7450</v>
      </c>
      <c r="E862" s="186">
        <v>10250</v>
      </c>
      <c r="F862" s="186">
        <v>22150</v>
      </c>
      <c r="G862" s="186">
        <v>18950</v>
      </c>
      <c r="H862" s="186">
        <v>38100</v>
      </c>
      <c r="I862" s="186">
        <v>78600</v>
      </c>
      <c r="J862" s="186">
        <v>206500</v>
      </c>
      <c r="K862" s="186">
        <v>41650</v>
      </c>
      <c r="L862" s="186">
        <v>575000</v>
      </c>
      <c r="M862" s="186">
        <v>48450</v>
      </c>
      <c r="N862" s="186">
        <v>28800</v>
      </c>
      <c r="O862" s="186">
        <v>61300</v>
      </c>
      <c r="P862" s="186">
        <v>166500</v>
      </c>
      <c r="Q862" s="186">
        <v>440000</v>
      </c>
      <c r="R862" s="186">
        <v>28000</v>
      </c>
      <c r="S862" s="186">
        <v>140000</v>
      </c>
      <c r="T862" s="186">
        <v>217500</v>
      </c>
      <c r="U862" s="186">
        <v>8470</v>
      </c>
      <c r="V862" s="186">
        <v>16750</v>
      </c>
      <c r="W862" s="186">
        <v>20000</v>
      </c>
      <c r="X862" s="186">
        <v>14000</v>
      </c>
      <c r="Y862" s="186">
        <v>40550</v>
      </c>
      <c r="Z862" s="186">
        <v>26000</v>
      </c>
      <c r="AA862" s="186"/>
      <c r="AB862" s="186">
        <v>18900</v>
      </c>
      <c r="AC862" s="186">
        <v>35300</v>
      </c>
      <c r="AD862" s="186">
        <v>58100</v>
      </c>
      <c r="AE862" s="186">
        <v>95200</v>
      </c>
      <c r="AF862" s="186">
        <v>37250</v>
      </c>
      <c r="AG862" s="186">
        <v>26500</v>
      </c>
      <c r="AH862" s="186">
        <v>50600</v>
      </c>
      <c r="AI862" s="186">
        <v>63900</v>
      </c>
      <c r="AJ862" s="186">
        <v>61900</v>
      </c>
      <c r="AK862" s="186">
        <v>35400</v>
      </c>
      <c r="AL862" s="186">
        <v>36300</v>
      </c>
      <c r="AM862" s="186">
        <v>71400</v>
      </c>
      <c r="AN862" s="186">
        <v>54000</v>
      </c>
      <c r="AO862" s="186">
        <v>31000</v>
      </c>
      <c r="AP862" s="186">
        <v>18450</v>
      </c>
      <c r="AQ862" s="186">
        <v>100000</v>
      </c>
      <c r="AR862" s="186">
        <v>128000</v>
      </c>
      <c r="AS862" s="186">
        <v>380000</v>
      </c>
      <c r="AT862" s="186">
        <v>113000</v>
      </c>
      <c r="AU862" s="186">
        <v>98400</v>
      </c>
      <c r="AV862" s="186">
        <v>186500</v>
      </c>
      <c r="AW862" s="186">
        <v>57900</v>
      </c>
      <c r="AX862" s="186">
        <v>6680</v>
      </c>
      <c r="AY862" s="189">
        <v>167.24</v>
      </c>
      <c r="AZ862" s="189">
        <v>8485.2199999999993</v>
      </c>
      <c r="BA862" s="268">
        <v>8493.77</v>
      </c>
    </row>
    <row r="863" spans="1:53" x14ac:dyDescent="0.25">
      <c r="A863" s="275">
        <v>39932</v>
      </c>
      <c r="B863" s="186"/>
      <c r="C863" s="186">
        <v>10700</v>
      </c>
      <c r="D863" s="186">
        <v>7790</v>
      </c>
      <c r="E863" s="186">
        <v>10800</v>
      </c>
      <c r="F863" s="186">
        <v>22750</v>
      </c>
      <c r="G863" s="186">
        <v>20400</v>
      </c>
      <c r="H863" s="186">
        <v>39700</v>
      </c>
      <c r="I863" s="186">
        <v>80100</v>
      </c>
      <c r="J863" s="186">
        <v>209000</v>
      </c>
      <c r="K863" s="186">
        <v>43500</v>
      </c>
      <c r="L863" s="186">
        <v>586000</v>
      </c>
      <c r="M863" s="186">
        <v>51100</v>
      </c>
      <c r="N863" s="186">
        <v>29500</v>
      </c>
      <c r="O863" s="186">
        <v>62700</v>
      </c>
      <c r="P863" s="186">
        <v>171500</v>
      </c>
      <c r="Q863" s="186">
        <v>450000</v>
      </c>
      <c r="R863" s="186">
        <v>29400</v>
      </c>
      <c r="S863" s="186">
        <v>139000</v>
      </c>
      <c r="T863" s="186">
        <v>224000</v>
      </c>
      <c r="U863" s="186">
        <v>9000</v>
      </c>
      <c r="V863" s="186">
        <v>17350</v>
      </c>
      <c r="W863" s="186">
        <v>20800</v>
      </c>
      <c r="X863" s="186">
        <v>14600</v>
      </c>
      <c r="Y863" s="186">
        <v>42250</v>
      </c>
      <c r="Z863" s="186">
        <v>27400</v>
      </c>
      <c r="AA863" s="186"/>
      <c r="AB863" s="186">
        <v>19700</v>
      </c>
      <c r="AC863" s="186">
        <v>36350</v>
      </c>
      <c r="AD863" s="186">
        <v>59400</v>
      </c>
      <c r="AE863" s="186">
        <v>97100</v>
      </c>
      <c r="AF863" s="186">
        <v>37700</v>
      </c>
      <c r="AG863" s="186">
        <v>27250</v>
      </c>
      <c r="AH863" s="186">
        <v>51900</v>
      </c>
      <c r="AI863" s="186">
        <v>65700</v>
      </c>
      <c r="AJ863" s="186">
        <v>63300</v>
      </c>
      <c r="AK863" s="186">
        <v>37450</v>
      </c>
      <c r="AL863" s="186">
        <v>37050</v>
      </c>
      <c r="AM863" s="186">
        <v>71500</v>
      </c>
      <c r="AN863" s="186">
        <v>55000</v>
      </c>
      <c r="AO863" s="186">
        <v>31500</v>
      </c>
      <c r="AP863" s="186">
        <v>19000</v>
      </c>
      <c r="AQ863" s="186">
        <v>104000</v>
      </c>
      <c r="AR863" s="186">
        <v>139500</v>
      </c>
      <c r="AS863" s="186">
        <v>389000</v>
      </c>
      <c r="AT863" s="186">
        <v>115000</v>
      </c>
      <c r="AU863" s="186">
        <v>98400</v>
      </c>
      <c r="AV863" s="186">
        <v>187000</v>
      </c>
      <c r="AW863" s="186">
        <v>59500</v>
      </c>
      <c r="AX863" s="186">
        <v>7010</v>
      </c>
      <c r="AY863" s="189">
        <v>172.08</v>
      </c>
      <c r="AZ863" s="189">
        <v>8796.08</v>
      </c>
      <c r="BA863" s="268">
        <v>8493.77</v>
      </c>
    </row>
    <row r="864" spans="1:53" x14ac:dyDescent="0.25">
      <c r="A864" s="275">
        <v>39933</v>
      </c>
      <c r="B864" s="186"/>
      <c r="C864" s="186">
        <v>11250</v>
      </c>
      <c r="D864" s="186">
        <v>8400</v>
      </c>
      <c r="E864" s="186">
        <v>11250</v>
      </c>
      <c r="F864" s="186">
        <v>22750</v>
      </c>
      <c r="G864" s="186">
        <v>21000</v>
      </c>
      <c r="H864" s="186">
        <v>39900</v>
      </c>
      <c r="I864" s="186">
        <v>83500</v>
      </c>
      <c r="J864" s="186">
        <v>224000</v>
      </c>
      <c r="K864" s="186">
        <v>44300</v>
      </c>
      <c r="L864" s="186">
        <v>592000</v>
      </c>
      <c r="M864" s="186">
        <v>51700</v>
      </c>
      <c r="N864" s="186">
        <v>30400</v>
      </c>
      <c r="O864" s="186">
        <v>65900</v>
      </c>
      <c r="P864" s="186">
        <v>175000</v>
      </c>
      <c r="Q864" s="186">
        <v>456500</v>
      </c>
      <c r="R864" s="186">
        <v>31700</v>
      </c>
      <c r="S864" s="186">
        <v>143000</v>
      </c>
      <c r="T864" s="186">
        <v>230000</v>
      </c>
      <c r="U864" s="186">
        <v>9920</v>
      </c>
      <c r="V864" s="186">
        <v>17950</v>
      </c>
      <c r="W864" s="186">
        <v>22100</v>
      </c>
      <c r="X864" s="186">
        <v>14400</v>
      </c>
      <c r="Y864" s="186">
        <v>42700</v>
      </c>
      <c r="Z864" s="186">
        <v>28000</v>
      </c>
      <c r="AA864" s="186"/>
      <c r="AB864" s="186">
        <v>19500</v>
      </c>
      <c r="AC864" s="186">
        <v>37500</v>
      </c>
      <c r="AD864" s="186">
        <v>60500</v>
      </c>
      <c r="AE864" s="186">
        <v>98200</v>
      </c>
      <c r="AF864" s="186">
        <v>40000</v>
      </c>
      <c r="AG864" s="186">
        <v>26650</v>
      </c>
      <c r="AH864" s="186">
        <v>54200</v>
      </c>
      <c r="AI864" s="186">
        <v>68500</v>
      </c>
      <c r="AJ864" s="186">
        <v>67400</v>
      </c>
      <c r="AK864" s="186">
        <v>39750</v>
      </c>
      <c r="AL864" s="186">
        <v>37450</v>
      </c>
      <c r="AM864" s="186">
        <v>70600</v>
      </c>
      <c r="AN864" s="186">
        <v>56700</v>
      </c>
      <c r="AO864" s="186">
        <v>31300</v>
      </c>
      <c r="AP864" s="186">
        <v>20600</v>
      </c>
      <c r="AQ864" s="186">
        <v>106000</v>
      </c>
      <c r="AR864" s="186">
        <v>141500</v>
      </c>
      <c r="AS864" s="186">
        <v>397000</v>
      </c>
      <c r="AT864" s="186">
        <v>119000</v>
      </c>
      <c r="AU864" s="186">
        <v>100500</v>
      </c>
      <c r="AV864" s="186">
        <v>183500</v>
      </c>
      <c r="AW864" s="186">
        <v>59900</v>
      </c>
      <c r="AX864" s="186">
        <v>7300</v>
      </c>
      <c r="AY864" s="189">
        <v>176</v>
      </c>
      <c r="AZ864" s="189">
        <v>9084.91</v>
      </c>
      <c r="BA864" s="268">
        <v>8828.26</v>
      </c>
    </row>
    <row r="865" spans="1:53" x14ac:dyDescent="0.25">
      <c r="A865" s="275">
        <v>39934</v>
      </c>
      <c r="B865" s="186"/>
      <c r="C865" s="186">
        <v>11250</v>
      </c>
      <c r="D865" s="186">
        <v>8400</v>
      </c>
      <c r="E865" s="186">
        <v>11250</v>
      </c>
      <c r="F865" s="186">
        <v>22750</v>
      </c>
      <c r="G865" s="186">
        <v>21000</v>
      </c>
      <c r="H865" s="186">
        <v>39900</v>
      </c>
      <c r="I865" s="186">
        <v>83500</v>
      </c>
      <c r="J865" s="186">
        <v>224000</v>
      </c>
      <c r="K865" s="186">
        <v>44300</v>
      </c>
      <c r="L865" s="186">
        <v>592000</v>
      </c>
      <c r="M865" s="186">
        <v>51700</v>
      </c>
      <c r="N865" s="186">
        <v>30400</v>
      </c>
      <c r="O865" s="186">
        <v>65900</v>
      </c>
      <c r="P865" s="186">
        <v>175000</v>
      </c>
      <c r="Q865" s="186">
        <v>456500</v>
      </c>
      <c r="R865" s="186">
        <v>31700</v>
      </c>
      <c r="S865" s="186">
        <v>143000</v>
      </c>
      <c r="T865" s="186">
        <v>230000</v>
      </c>
      <c r="U865" s="186">
        <v>9920</v>
      </c>
      <c r="V865" s="186">
        <v>17950</v>
      </c>
      <c r="W865" s="186">
        <v>22100</v>
      </c>
      <c r="X865" s="186">
        <v>14400</v>
      </c>
      <c r="Y865" s="186">
        <v>42700</v>
      </c>
      <c r="Z865" s="186">
        <v>28000</v>
      </c>
      <c r="AA865" s="186"/>
      <c r="AB865" s="186">
        <v>19500</v>
      </c>
      <c r="AC865" s="186">
        <v>37500</v>
      </c>
      <c r="AD865" s="186">
        <v>60500</v>
      </c>
      <c r="AE865" s="186">
        <v>98200</v>
      </c>
      <c r="AF865" s="186">
        <v>40000</v>
      </c>
      <c r="AG865" s="186">
        <v>26650</v>
      </c>
      <c r="AH865" s="186">
        <v>54200</v>
      </c>
      <c r="AI865" s="186">
        <v>68500</v>
      </c>
      <c r="AJ865" s="186">
        <v>67400</v>
      </c>
      <c r="AK865" s="186">
        <v>39750</v>
      </c>
      <c r="AL865" s="186">
        <v>37450</v>
      </c>
      <c r="AM865" s="186">
        <v>70600</v>
      </c>
      <c r="AN865" s="186">
        <v>56700</v>
      </c>
      <c r="AO865" s="186">
        <v>31300</v>
      </c>
      <c r="AP865" s="186">
        <v>20600</v>
      </c>
      <c r="AQ865" s="186">
        <v>106000</v>
      </c>
      <c r="AR865" s="186">
        <v>141500</v>
      </c>
      <c r="AS865" s="186">
        <v>397000</v>
      </c>
      <c r="AT865" s="186">
        <v>119000</v>
      </c>
      <c r="AU865" s="186">
        <v>100500</v>
      </c>
      <c r="AV865" s="186">
        <v>183500</v>
      </c>
      <c r="AW865" s="186">
        <v>59900</v>
      </c>
      <c r="AX865" s="186">
        <v>7300</v>
      </c>
      <c r="AY865" s="189">
        <v>176</v>
      </c>
      <c r="AZ865" s="189">
        <v>9084.91</v>
      </c>
      <c r="BA865" s="268">
        <v>8977.3700000000008</v>
      </c>
    </row>
    <row r="866" spans="1:53" x14ac:dyDescent="0.25">
      <c r="A866" s="275">
        <v>39935</v>
      </c>
      <c r="B866" s="186"/>
      <c r="C866" s="186">
        <v>11250</v>
      </c>
      <c r="D866" s="186">
        <v>8400</v>
      </c>
      <c r="E866" s="186">
        <v>11250</v>
      </c>
      <c r="F866" s="186">
        <v>22750</v>
      </c>
      <c r="G866" s="186">
        <v>21000</v>
      </c>
      <c r="H866" s="186">
        <v>39900</v>
      </c>
      <c r="I866" s="186">
        <v>83500</v>
      </c>
      <c r="J866" s="186">
        <v>224000</v>
      </c>
      <c r="K866" s="186">
        <v>44300</v>
      </c>
      <c r="L866" s="186">
        <v>592000</v>
      </c>
      <c r="M866" s="186">
        <v>51700</v>
      </c>
      <c r="N866" s="186">
        <v>30400</v>
      </c>
      <c r="O866" s="186">
        <v>65900</v>
      </c>
      <c r="P866" s="186">
        <v>175000</v>
      </c>
      <c r="Q866" s="186">
        <v>456500</v>
      </c>
      <c r="R866" s="186">
        <v>31700</v>
      </c>
      <c r="S866" s="186">
        <v>143000</v>
      </c>
      <c r="T866" s="186">
        <v>230000</v>
      </c>
      <c r="U866" s="186">
        <v>9920</v>
      </c>
      <c r="V866" s="186">
        <v>17950</v>
      </c>
      <c r="W866" s="186">
        <v>22100</v>
      </c>
      <c r="X866" s="186">
        <v>14400</v>
      </c>
      <c r="Y866" s="186">
        <v>42700</v>
      </c>
      <c r="Z866" s="186">
        <v>28000</v>
      </c>
      <c r="AA866" s="186"/>
      <c r="AB866" s="186">
        <v>19500</v>
      </c>
      <c r="AC866" s="186">
        <v>37500</v>
      </c>
      <c r="AD866" s="186">
        <v>60500</v>
      </c>
      <c r="AE866" s="186">
        <v>98200</v>
      </c>
      <c r="AF866" s="186">
        <v>40000</v>
      </c>
      <c r="AG866" s="186">
        <v>26650</v>
      </c>
      <c r="AH866" s="186">
        <v>54200</v>
      </c>
      <c r="AI866" s="186">
        <v>68500</v>
      </c>
      <c r="AJ866" s="186">
        <v>67400</v>
      </c>
      <c r="AK866" s="186">
        <v>39750</v>
      </c>
      <c r="AL866" s="186">
        <v>37450</v>
      </c>
      <c r="AM866" s="186">
        <v>70600</v>
      </c>
      <c r="AN866" s="186">
        <v>56700</v>
      </c>
      <c r="AO866" s="186">
        <v>31300</v>
      </c>
      <c r="AP866" s="186">
        <v>20600</v>
      </c>
      <c r="AQ866" s="186">
        <v>106000</v>
      </c>
      <c r="AR866" s="186">
        <v>141500</v>
      </c>
      <c r="AS866" s="186">
        <v>397000</v>
      </c>
      <c r="AT866" s="186">
        <v>119000</v>
      </c>
      <c r="AU866" s="186">
        <v>100500</v>
      </c>
      <c r="AV866" s="186">
        <v>183500</v>
      </c>
      <c r="AW866" s="186">
        <v>59900</v>
      </c>
      <c r="AX866" s="186">
        <v>7300</v>
      </c>
      <c r="AY866" s="189">
        <v>176</v>
      </c>
      <c r="AZ866" s="189">
        <v>9084.91</v>
      </c>
      <c r="BA866" s="268">
        <v>8977.3700000000008</v>
      </c>
    </row>
    <row r="867" spans="1:53" x14ac:dyDescent="0.25">
      <c r="A867" s="275">
        <v>39936</v>
      </c>
      <c r="B867" s="186"/>
      <c r="C867" s="186">
        <v>11250</v>
      </c>
      <c r="D867" s="186">
        <v>8400</v>
      </c>
      <c r="E867" s="186">
        <v>11250</v>
      </c>
      <c r="F867" s="186">
        <v>22750</v>
      </c>
      <c r="G867" s="186">
        <v>21000</v>
      </c>
      <c r="H867" s="186">
        <v>39900</v>
      </c>
      <c r="I867" s="186">
        <v>83500</v>
      </c>
      <c r="J867" s="186">
        <v>224000</v>
      </c>
      <c r="K867" s="186">
        <v>44300</v>
      </c>
      <c r="L867" s="186">
        <v>592000</v>
      </c>
      <c r="M867" s="186">
        <v>51700</v>
      </c>
      <c r="N867" s="186">
        <v>30400</v>
      </c>
      <c r="O867" s="186">
        <v>65900</v>
      </c>
      <c r="P867" s="186">
        <v>175000</v>
      </c>
      <c r="Q867" s="186">
        <v>456500</v>
      </c>
      <c r="R867" s="186">
        <v>31700</v>
      </c>
      <c r="S867" s="186">
        <v>143000</v>
      </c>
      <c r="T867" s="186">
        <v>230000</v>
      </c>
      <c r="U867" s="186">
        <v>9920</v>
      </c>
      <c r="V867" s="186">
        <v>17950</v>
      </c>
      <c r="W867" s="186">
        <v>22100</v>
      </c>
      <c r="X867" s="186">
        <v>14400</v>
      </c>
      <c r="Y867" s="186">
        <v>42700</v>
      </c>
      <c r="Z867" s="186">
        <v>28000</v>
      </c>
      <c r="AA867" s="186"/>
      <c r="AB867" s="186">
        <v>19500</v>
      </c>
      <c r="AC867" s="186">
        <v>37500</v>
      </c>
      <c r="AD867" s="186">
        <v>60500</v>
      </c>
      <c r="AE867" s="186">
        <v>98200</v>
      </c>
      <c r="AF867" s="186">
        <v>40000</v>
      </c>
      <c r="AG867" s="186">
        <v>26650</v>
      </c>
      <c r="AH867" s="186">
        <v>54200</v>
      </c>
      <c r="AI867" s="186">
        <v>68500</v>
      </c>
      <c r="AJ867" s="186">
        <v>67400</v>
      </c>
      <c r="AK867" s="186">
        <v>39750</v>
      </c>
      <c r="AL867" s="186">
        <v>37450</v>
      </c>
      <c r="AM867" s="186">
        <v>70600</v>
      </c>
      <c r="AN867" s="186">
        <v>56700</v>
      </c>
      <c r="AO867" s="186">
        <v>31300</v>
      </c>
      <c r="AP867" s="186">
        <v>20600</v>
      </c>
      <c r="AQ867" s="186">
        <v>106000</v>
      </c>
      <c r="AR867" s="186">
        <v>141500</v>
      </c>
      <c r="AS867" s="186">
        <v>397000</v>
      </c>
      <c r="AT867" s="186">
        <v>119000</v>
      </c>
      <c r="AU867" s="186">
        <v>100500</v>
      </c>
      <c r="AV867" s="186">
        <v>183500</v>
      </c>
      <c r="AW867" s="186">
        <v>59900</v>
      </c>
      <c r="AX867" s="186">
        <v>7300</v>
      </c>
      <c r="AY867" s="189">
        <v>176</v>
      </c>
      <c r="AZ867" s="189">
        <v>9084.91</v>
      </c>
      <c r="BA867" s="268">
        <v>8977.3700000000008</v>
      </c>
    </row>
    <row r="868" spans="1:53" x14ac:dyDescent="0.25">
      <c r="A868" s="275">
        <v>39937</v>
      </c>
      <c r="B868" s="186"/>
      <c r="C868" s="186">
        <v>11350</v>
      </c>
      <c r="D868" s="186">
        <v>8750</v>
      </c>
      <c r="E868" s="186">
        <v>11400</v>
      </c>
      <c r="F868" s="186">
        <v>23750</v>
      </c>
      <c r="G868" s="186">
        <v>21700</v>
      </c>
      <c r="H868" s="186">
        <v>39850</v>
      </c>
      <c r="I868" s="186">
        <v>84900</v>
      </c>
      <c r="J868" s="186">
        <v>244000</v>
      </c>
      <c r="K868" s="186">
        <v>45550</v>
      </c>
      <c r="L868" s="186">
        <v>582000</v>
      </c>
      <c r="M868" s="186">
        <v>51600</v>
      </c>
      <c r="N868" s="186">
        <v>31400</v>
      </c>
      <c r="O868" s="186">
        <v>69600</v>
      </c>
      <c r="P868" s="186">
        <v>180500</v>
      </c>
      <c r="Q868" s="186">
        <v>471500</v>
      </c>
      <c r="R868" s="186">
        <v>34000</v>
      </c>
      <c r="S868" s="186">
        <v>139500</v>
      </c>
      <c r="T868" s="186">
        <v>247000</v>
      </c>
      <c r="U868" s="186">
        <v>10950</v>
      </c>
      <c r="V868" s="186">
        <v>19000</v>
      </c>
      <c r="W868" s="186">
        <v>23950</v>
      </c>
      <c r="X868" s="186">
        <v>14950</v>
      </c>
      <c r="Y868" s="186">
        <v>44600</v>
      </c>
      <c r="Z868" s="186">
        <v>29650</v>
      </c>
      <c r="AA868" s="186"/>
      <c r="AB868" s="186">
        <v>21500</v>
      </c>
      <c r="AC868" s="186">
        <v>37900</v>
      </c>
      <c r="AD868" s="186">
        <v>62100</v>
      </c>
      <c r="AE868" s="186">
        <v>101500</v>
      </c>
      <c r="AF868" s="186">
        <v>40000</v>
      </c>
      <c r="AG868" s="186">
        <v>27150</v>
      </c>
      <c r="AH868" s="186">
        <v>56900</v>
      </c>
      <c r="AI868" s="186">
        <v>68900</v>
      </c>
      <c r="AJ868" s="186">
        <v>72000</v>
      </c>
      <c r="AK868" s="186">
        <v>45700</v>
      </c>
      <c r="AL868" s="186">
        <v>37450</v>
      </c>
      <c r="AM868" s="186">
        <v>68800</v>
      </c>
      <c r="AN868" s="186">
        <v>57400</v>
      </c>
      <c r="AO868" s="186">
        <v>31450</v>
      </c>
      <c r="AP868" s="186">
        <v>21000</v>
      </c>
      <c r="AQ868" s="186">
        <v>107000</v>
      </c>
      <c r="AR868" s="186">
        <v>138000</v>
      </c>
      <c r="AS868" s="186">
        <v>404500</v>
      </c>
      <c r="AT868" s="186">
        <v>121000</v>
      </c>
      <c r="AU868" s="186">
        <v>103000</v>
      </c>
      <c r="AV868" s="186">
        <v>180500</v>
      </c>
      <c r="AW868" s="186">
        <v>60600</v>
      </c>
      <c r="AX868" s="186">
        <v>7560</v>
      </c>
      <c r="AY868" s="189">
        <v>179.69</v>
      </c>
      <c r="AZ868" s="189">
        <v>9641.91</v>
      </c>
      <c r="BA868" s="268">
        <v>8977.3700000000008</v>
      </c>
    </row>
    <row r="869" spans="1:53" x14ac:dyDescent="0.25">
      <c r="A869" s="275">
        <v>39938</v>
      </c>
      <c r="B869" s="186"/>
      <c r="C869" s="186">
        <v>11350</v>
      </c>
      <c r="D869" s="186">
        <v>8750</v>
      </c>
      <c r="E869" s="186">
        <v>11400</v>
      </c>
      <c r="F869" s="186">
        <v>23750</v>
      </c>
      <c r="G869" s="186">
        <v>21700</v>
      </c>
      <c r="H869" s="186">
        <v>39850</v>
      </c>
      <c r="I869" s="186">
        <v>84900</v>
      </c>
      <c r="J869" s="186">
        <v>244000</v>
      </c>
      <c r="K869" s="186">
        <v>45550</v>
      </c>
      <c r="L869" s="186">
        <v>582000</v>
      </c>
      <c r="M869" s="186">
        <v>51600</v>
      </c>
      <c r="N869" s="186">
        <v>31400</v>
      </c>
      <c r="O869" s="186">
        <v>69600</v>
      </c>
      <c r="P869" s="186">
        <v>180500</v>
      </c>
      <c r="Q869" s="186">
        <v>471500</v>
      </c>
      <c r="R869" s="186">
        <v>34000</v>
      </c>
      <c r="S869" s="186">
        <v>139500</v>
      </c>
      <c r="T869" s="186">
        <v>247000</v>
      </c>
      <c r="U869" s="186">
        <v>10950</v>
      </c>
      <c r="V869" s="186">
        <v>19000</v>
      </c>
      <c r="W869" s="186">
        <v>23950</v>
      </c>
      <c r="X869" s="186">
        <v>14950</v>
      </c>
      <c r="Y869" s="186">
        <v>44600</v>
      </c>
      <c r="Z869" s="186">
        <v>29650</v>
      </c>
      <c r="AA869" s="186"/>
      <c r="AB869" s="186">
        <v>21500</v>
      </c>
      <c r="AC869" s="186">
        <v>37900</v>
      </c>
      <c r="AD869" s="186">
        <v>62100</v>
      </c>
      <c r="AE869" s="186">
        <v>101500</v>
      </c>
      <c r="AF869" s="186">
        <v>40000</v>
      </c>
      <c r="AG869" s="186">
        <v>27150</v>
      </c>
      <c r="AH869" s="186">
        <v>56900</v>
      </c>
      <c r="AI869" s="186">
        <v>68900</v>
      </c>
      <c r="AJ869" s="186">
        <v>72000</v>
      </c>
      <c r="AK869" s="186">
        <v>45700</v>
      </c>
      <c r="AL869" s="186">
        <v>37450</v>
      </c>
      <c r="AM869" s="186">
        <v>68800</v>
      </c>
      <c r="AN869" s="186">
        <v>57400</v>
      </c>
      <c r="AO869" s="186">
        <v>31450</v>
      </c>
      <c r="AP869" s="186">
        <v>21000</v>
      </c>
      <c r="AQ869" s="186">
        <v>107000</v>
      </c>
      <c r="AR869" s="186">
        <v>138000</v>
      </c>
      <c r="AS869" s="186">
        <v>404500</v>
      </c>
      <c r="AT869" s="186">
        <v>121000</v>
      </c>
      <c r="AU869" s="186">
        <v>103000</v>
      </c>
      <c r="AV869" s="186">
        <v>180500</v>
      </c>
      <c r="AW869" s="186">
        <v>60600</v>
      </c>
      <c r="AX869" s="186">
        <v>7560</v>
      </c>
      <c r="AY869" s="189">
        <v>179.69</v>
      </c>
      <c r="AZ869" s="189">
        <v>9602.08</v>
      </c>
      <c r="BA869" s="268">
        <v>8977.3700000000008</v>
      </c>
    </row>
    <row r="870" spans="1:53" x14ac:dyDescent="0.25">
      <c r="A870" s="275">
        <v>39939</v>
      </c>
      <c r="B870" s="186"/>
      <c r="C870" s="186">
        <v>11350</v>
      </c>
      <c r="D870" s="186">
        <v>8520</v>
      </c>
      <c r="E870" s="186">
        <v>12550</v>
      </c>
      <c r="F870" s="186">
        <v>23650</v>
      </c>
      <c r="G870" s="186">
        <v>22000</v>
      </c>
      <c r="H870" s="186">
        <v>38850</v>
      </c>
      <c r="I870" s="186">
        <v>84200</v>
      </c>
      <c r="J870" s="186">
        <v>254000</v>
      </c>
      <c r="K870" s="186">
        <v>45900</v>
      </c>
      <c r="L870" s="186">
        <v>565000</v>
      </c>
      <c r="M870" s="186">
        <v>51000</v>
      </c>
      <c r="N870" s="186">
        <v>31550</v>
      </c>
      <c r="O870" s="186">
        <v>70000</v>
      </c>
      <c r="P870" s="186">
        <v>177500</v>
      </c>
      <c r="Q870" s="186">
        <v>480000</v>
      </c>
      <c r="R870" s="186">
        <v>31700</v>
      </c>
      <c r="S870" s="186">
        <v>139500</v>
      </c>
      <c r="T870" s="186">
        <v>250000</v>
      </c>
      <c r="U870" s="186">
        <v>11050</v>
      </c>
      <c r="V870" s="186">
        <v>19000</v>
      </c>
      <c r="W870" s="186">
        <v>23900</v>
      </c>
      <c r="X870" s="186">
        <v>14750</v>
      </c>
      <c r="Y870" s="186">
        <v>44550</v>
      </c>
      <c r="Z870" s="186">
        <v>28550</v>
      </c>
      <c r="AA870" s="186"/>
      <c r="AB870" s="186">
        <v>22300</v>
      </c>
      <c r="AC870" s="186">
        <v>39100</v>
      </c>
      <c r="AD870" s="186">
        <v>65000</v>
      </c>
      <c r="AE870" s="186">
        <v>98700</v>
      </c>
      <c r="AF870" s="186">
        <v>41500</v>
      </c>
      <c r="AG870" s="186">
        <v>28700</v>
      </c>
      <c r="AH870" s="186">
        <v>59700</v>
      </c>
      <c r="AI870" s="186">
        <v>68900</v>
      </c>
      <c r="AJ870" s="186">
        <v>75300</v>
      </c>
      <c r="AK870" s="186">
        <v>45350</v>
      </c>
      <c r="AL870" s="186">
        <v>36750</v>
      </c>
      <c r="AM870" s="186">
        <v>70200</v>
      </c>
      <c r="AN870" s="186">
        <v>56900</v>
      </c>
      <c r="AO870" s="186">
        <v>31400</v>
      </c>
      <c r="AP870" s="186">
        <v>21100</v>
      </c>
      <c r="AQ870" s="186">
        <v>107000</v>
      </c>
      <c r="AR870" s="186">
        <v>139000</v>
      </c>
      <c r="AS870" s="186">
        <v>415000</v>
      </c>
      <c r="AT870" s="186">
        <v>123000</v>
      </c>
      <c r="AU870" s="186">
        <v>102500</v>
      </c>
      <c r="AV870" s="186">
        <v>180000</v>
      </c>
      <c r="AW870" s="186">
        <v>60000</v>
      </c>
      <c r="AX870" s="186">
        <v>7600</v>
      </c>
      <c r="AY870" s="189">
        <v>178.82</v>
      </c>
      <c r="AZ870" s="189">
        <v>9750.2099999999991</v>
      </c>
      <c r="BA870" s="268">
        <v>8977.3700000000008</v>
      </c>
    </row>
    <row r="871" spans="1:53" x14ac:dyDescent="0.25">
      <c r="A871" s="275">
        <v>39940</v>
      </c>
      <c r="B871" s="186"/>
      <c r="C871" s="186">
        <v>11100</v>
      </c>
      <c r="D871" s="186">
        <v>8940</v>
      </c>
      <c r="E871" s="186">
        <v>12850</v>
      </c>
      <c r="F871" s="186">
        <v>24700</v>
      </c>
      <c r="G871" s="186">
        <v>23000</v>
      </c>
      <c r="H871" s="186">
        <v>38800</v>
      </c>
      <c r="I871" s="186">
        <v>86500</v>
      </c>
      <c r="J871" s="186">
        <v>256500</v>
      </c>
      <c r="K871" s="186">
        <v>45400</v>
      </c>
      <c r="L871" s="186">
        <v>566000</v>
      </c>
      <c r="M871" s="186">
        <v>49750</v>
      </c>
      <c r="N871" s="186">
        <v>31200</v>
      </c>
      <c r="O871" s="186">
        <v>68600</v>
      </c>
      <c r="P871" s="186">
        <v>175000</v>
      </c>
      <c r="Q871" s="186">
        <v>480000</v>
      </c>
      <c r="R871" s="186">
        <v>31850</v>
      </c>
      <c r="S871" s="186">
        <v>144500</v>
      </c>
      <c r="T871" s="186">
        <v>247000</v>
      </c>
      <c r="U871" s="186">
        <v>11100</v>
      </c>
      <c r="V871" s="186">
        <v>19200</v>
      </c>
      <c r="W871" s="186">
        <v>24800</v>
      </c>
      <c r="X871" s="186">
        <v>14050</v>
      </c>
      <c r="Y871" s="186">
        <v>44500</v>
      </c>
      <c r="Z871" s="186">
        <v>29050</v>
      </c>
      <c r="AA871" s="186"/>
      <c r="AB871" s="186">
        <v>23000</v>
      </c>
      <c r="AC871" s="186">
        <v>39150</v>
      </c>
      <c r="AD871" s="186">
        <v>65000</v>
      </c>
      <c r="AE871" s="186">
        <v>97900</v>
      </c>
      <c r="AF871" s="186">
        <v>44350</v>
      </c>
      <c r="AG871" s="186">
        <v>29800</v>
      </c>
      <c r="AH871" s="186">
        <v>58900</v>
      </c>
      <c r="AI871" s="186">
        <v>66500</v>
      </c>
      <c r="AJ871" s="186">
        <v>79300</v>
      </c>
      <c r="AK871" s="186">
        <v>46300</v>
      </c>
      <c r="AL871" s="186">
        <v>36200</v>
      </c>
      <c r="AM871" s="186">
        <v>68600</v>
      </c>
      <c r="AN871" s="186">
        <v>55400</v>
      </c>
      <c r="AO871" s="186">
        <v>31000</v>
      </c>
      <c r="AP871" s="186">
        <v>20950</v>
      </c>
      <c r="AQ871" s="186">
        <v>103000</v>
      </c>
      <c r="AR871" s="186">
        <v>136000</v>
      </c>
      <c r="AS871" s="186">
        <v>431500</v>
      </c>
      <c r="AT871" s="186">
        <v>122000</v>
      </c>
      <c r="AU871" s="186">
        <v>108000</v>
      </c>
      <c r="AV871" s="186">
        <v>182000</v>
      </c>
      <c r="AW871" s="186">
        <v>62200</v>
      </c>
      <c r="AX871" s="186">
        <v>8450</v>
      </c>
      <c r="AY871" s="189">
        <v>179.74</v>
      </c>
      <c r="AZ871" s="189">
        <v>9896.93</v>
      </c>
      <c r="BA871" s="268">
        <v>9385.7000000000007</v>
      </c>
    </row>
    <row r="872" spans="1:53" x14ac:dyDescent="0.25">
      <c r="A872" s="275">
        <v>39941</v>
      </c>
      <c r="B872" s="186"/>
      <c r="C872" s="186">
        <v>11300</v>
      </c>
      <c r="D872" s="186">
        <v>9210</v>
      </c>
      <c r="E872" s="186">
        <v>12800</v>
      </c>
      <c r="F872" s="186">
        <v>25600</v>
      </c>
      <c r="G872" s="186">
        <v>23550</v>
      </c>
      <c r="H872" s="186">
        <v>41500</v>
      </c>
      <c r="I872" s="186">
        <v>87200</v>
      </c>
      <c r="J872" s="186">
        <v>255500</v>
      </c>
      <c r="K872" s="186">
        <v>45350</v>
      </c>
      <c r="L872" s="186">
        <v>569000</v>
      </c>
      <c r="M872" s="186">
        <v>49800</v>
      </c>
      <c r="N872" s="186">
        <v>31650</v>
      </c>
      <c r="O872" s="186">
        <v>70000</v>
      </c>
      <c r="P872" s="186">
        <v>185000</v>
      </c>
      <c r="Q872" s="186">
        <v>479500</v>
      </c>
      <c r="R872" s="186">
        <v>32300</v>
      </c>
      <c r="S872" s="186">
        <v>156500</v>
      </c>
      <c r="T872" s="186">
        <v>246000</v>
      </c>
      <c r="U872" s="186">
        <v>11400</v>
      </c>
      <c r="V872" s="186">
        <v>19200</v>
      </c>
      <c r="W872" s="186">
        <v>26500</v>
      </c>
      <c r="X872" s="186">
        <v>13900</v>
      </c>
      <c r="Y872" s="186">
        <v>48100</v>
      </c>
      <c r="Z872" s="186">
        <v>29100</v>
      </c>
      <c r="AA872" s="186"/>
      <c r="AB872" s="186">
        <v>23000</v>
      </c>
      <c r="AC872" s="186">
        <v>39500</v>
      </c>
      <c r="AD872" s="186">
        <v>69100</v>
      </c>
      <c r="AE872" s="186">
        <v>96200</v>
      </c>
      <c r="AF872" s="186">
        <v>45200</v>
      </c>
      <c r="AG872" s="186">
        <v>29750</v>
      </c>
      <c r="AH872" s="186">
        <v>60100</v>
      </c>
      <c r="AI872" s="186">
        <v>65400</v>
      </c>
      <c r="AJ872" s="186">
        <v>77700</v>
      </c>
      <c r="AK872" s="186">
        <v>45550</v>
      </c>
      <c r="AL872" s="186">
        <v>36800</v>
      </c>
      <c r="AM872" s="186">
        <v>71600</v>
      </c>
      <c r="AN872" s="186">
        <v>54500</v>
      </c>
      <c r="AO872" s="186">
        <v>31400</v>
      </c>
      <c r="AP872" s="186">
        <v>22500</v>
      </c>
      <c r="AQ872" s="186">
        <v>102500</v>
      </c>
      <c r="AR872" s="186">
        <v>134000</v>
      </c>
      <c r="AS872" s="186">
        <v>435000</v>
      </c>
      <c r="AT872" s="186">
        <v>123500</v>
      </c>
      <c r="AU872" s="186">
        <v>109000</v>
      </c>
      <c r="AV872" s="186">
        <v>180500</v>
      </c>
      <c r="AW872" s="186">
        <v>62600</v>
      </c>
      <c r="AX872" s="186">
        <v>8990</v>
      </c>
      <c r="AY872" s="189">
        <v>181.04</v>
      </c>
      <c r="AZ872" s="189">
        <v>10051.9</v>
      </c>
      <c r="BA872" s="268">
        <v>9432.83</v>
      </c>
    </row>
    <row r="873" spans="1:53" x14ac:dyDescent="0.25">
      <c r="A873" s="275">
        <v>39942</v>
      </c>
      <c r="B873" s="186"/>
      <c r="C873" s="186">
        <v>11300</v>
      </c>
      <c r="D873" s="186">
        <v>9210</v>
      </c>
      <c r="E873" s="186">
        <v>12800</v>
      </c>
      <c r="F873" s="186">
        <v>25600</v>
      </c>
      <c r="G873" s="186">
        <v>23550</v>
      </c>
      <c r="H873" s="186">
        <v>41500</v>
      </c>
      <c r="I873" s="186">
        <v>87200</v>
      </c>
      <c r="J873" s="186">
        <v>255500</v>
      </c>
      <c r="K873" s="186">
        <v>45350</v>
      </c>
      <c r="L873" s="186">
        <v>569000</v>
      </c>
      <c r="M873" s="186">
        <v>49800</v>
      </c>
      <c r="N873" s="186">
        <v>31650</v>
      </c>
      <c r="O873" s="186">
        <v>70000</v>
      </c>
      <c r="P873" s="186">
        <v>185000</v>
      </c>
      <c r="Q873" s="186">
        <v>479500</v>
      </c>
      <c r="R873" s="186">
        <v>32300</v>
      </c>
      <c r="S873" s="186">
        <v>156500</v>
      </c>
      <c r="T873" s="186">
        <v>246000</v>
      </c>
      <c r="U873" s="186">
        <v>11400</v>
      </c>
      <c r="V873" s="186">
        <v>19200</v>
      </c>
      <c r="W873" s="186">
        <v>26500</v>
      </c>
      <c r="X873" s="186">
        <v>13900</v>
      </c>
      <c r="Y873" s="186">
        <v>48100</v>
      </c>
      <c r="Z873" s="186">
        <v>29100</v>
      </c>
      <c r="AA873" s="186"/>
      <c r="AB873" s="186">
        <v>23000</v>
      </c>
      <c r="AC873" s="186">
        <v>39500</v>
      </c>
      <c r="AD873" s="186">
        <v>69100</v>
      </c>
      <c r="AE873" s="186">
        <v>96200</v>
      </c>
      <c r="AF873" s="186">
        <v>45200</v>
      </c>
      <c r="AG873" s="186">
        <v>29750</v>
      </c>
      <c r="AH873" s="186">
        <v>60100</v>
      </c>
      <c r="AI873" s="186">
        <v>65400</v>
      </c>
      <c r="AJ873" s="186">
        <v>77700</v>
      </c>
      <c r="AK873" s="186">
        <v>45550</v>
      </c>
      <c r="AL873" s="186">
        <v>36800</v>
      </c>
      <c r="AM873" s="186">
        <v>71600</v>
      </c>
      <c r="AN873" s="186">
        <v>54500</v>
      </c>
      <c r="AO873" s="186">
        <v>31400</v>
      </c>
      <c r="AP873" s="186">
        <v>22500</v>
      </c>
      <c r="AQ873" s="186">
        <v>102500</v>
      </c>
      <c r="AR873" s="186">
        <v>134000</v>
      </c>
      <c r="AS873" s="186">
        <v>435000</v>
      </c>
      <c r="AT873" s="186">
        <v>123500</v>
      </c>
      <c r="AU873" s="186">
        <v>109000</v>
      </c>
      <c r="AV873" s="186">
        <v>180500</v>
      </c>
      <c r="AW873" s="186">
        <v>62600</v>
      </c>
      <c r="AX873" s="186">
        <v>8990</v>
      </c>
      <c r="AY873" s="189">
        <v>181.04</v>
      </c>
      <c r="AZ873" s="189">
        <v>10051.9</v>
      </c>
      <c r="BA873" s="268">
        <v>9432.83</v>
      </c>
    </row>
    <row r="874" spans="1:53" x14ac:dyDescent="0.25">
      <c r="A874" s="275">
        <v>39943</v>
      </c>
      <c r="B874" s="186"/>
      <c r="C874" s="186">
        <v>11300</v>
      </c>
      <c r="D874" s="186">
        <v>9210</v>
      </c>
      <c r="E874" s="186">
        <v>12800</v>
      </c>
      <c r="F874" s="186">
        <v>25600</v>
      </c>
      <c r="G874" s="186">
        <v>23550</v>
      </c>
      <c r="H874" s="186">
        <v>41500</v>
      </c>
      <c r="I874" s="186">
        <v>87200</v>
      </c>
      <c r="J874" s="186">
        <v>255500</v>
      </c>
      <c r="K874" s="186">
        <v>45350</v>
      </c>
      <c r="L874" s="186">
        <v>569000</v>
      </c>
      <c r="M874" s="186">
        <v>49800</v>
      </c>
      <c r="N874" s="186">
        <v>31650</v>
      </c>
      <c r="O874" s="186">
        <v>70000</v>
      </c>
      <c r="P874" s="186">
        <v>185000</v>
      </c>
      <c r="Q874" s="186">
        <v>479500</v>
      </c>
      <c r="R874" s="186">
        <v>32300</v>
      </c>
      <c r="S874" s="186">
        <v>156500</v>
      </c>
      <c r="T874" s="186">
        <v>246000</v>
      </c>
      <c r="U874" s="186">
        <v>11400</v>
      </c>
      <c r="V874" s="186">
        <v>19200</v>
      </c>
      <c r="W874" s="186">
        <v>26500</v>
      </c>
      <c r="X874" s="186">
        <v>13900</v>
      </c>
      <c r="Y874" s="186">
        <v>48100</v>
      </c>
      <c r="Z874" s="186">
        <v>29100</v>
      </c>
      <c r="AA874" s="186"/>
      <c r="AB874" s="186">
        <v>23000</v>
      </c>
      <c r="AC874" s="186">
        <v>39500</v>
      </c>
      <c r="AD874" s="186">
        <v>69100</v>
      </c>
      <c r="AE874" s="186">
        <v>96200</v>
      </c>
      <c r="AF874" s="186">
        <v>45200</v>
      </c>
      <c r="AG874" s="186">
        <v>29750</v>
      </c>
      <c r="AH874" s="186">
        <v>60100</v>
      </c>
      <c r="AI874" s="186">
        <v>65400</v>
      </c>
      <c r="AJ874" s="186">
        <v>77700</v>
      </c>
      <c r="AK874" s="186">
        <v>45550</v>
      </c>
      <c r="AL874" s="186">
        <v>36800</v>
      </c>
      <c r="AM874" s="186">
        <v>71600</v>
      </c>
      <c r="AN874" s="186">
        <v>54500</v>
      </c>
      <c r="AO874" s="186">
        <v>31400</v>
      </c>
      <c r="AP874" s="186">
        <v>22500</v>
      </c>
      <c r="AQ874" s="186">
        <v>102500</v>
      </c>
      <c r="AR874" s="186">
        <v>134000</v>
      </c>
      <c r="AS874" s="186">
        <v>435000</v>
      </c>
      <c r="AT874" s="186">
        <v>123500</v>
      </c>
      <c r="AU874" s="186">
        <v>109000</v>
      </c>
      <c r="AV874" s="186">
        <v>180500</v>
      </c>
      <c r="AW874" s="186">
        <v>62600</v>
      </c>
      <c r="AX874" s="186">
        <v>8990</v>
      </c>
      <c r="AY874" s="189">
        <v>181.04</v>
      </c>
      <c r="AZ874" s="189">
        <v>10051.9</v>
      </c>
      <c r="BA874" s="268">
        <v>9432.83</v>
      </c>
    </row>
    <row r="875" spans="1:53" x14ac:dyDescent="0.25">
      <c r="A875" s="275">
        <v>39944</v>
      </c>
      <c r="B875" s="186"/>
      <c r="C875" s="186">
        <v>12100</v>
      </c>
      <c r="D875" s="186">
        <v>9570</v>
      </c>
      <c r="E875" s="186">
        <v>12550</v>
      </c>
      <c r="F875" s="186">
        <v>25550</v>
      </c>
      <c r="G875" s="186">
        <v>23400</v>
      </c>
      <c r="H875" s="186">
        <v>41500</v>
      </c>
      <c r="I875" s="186">
        <v>86000</v>
      </c>
      <c r="J875" s="186">
        <v>260000</v>
      </c>
      <c r="K875" s="186">
        <v>45700</v>
      </c>
      <c r="L875" s="186">
        <v>563000</v>
      </c>
      <c r="M875" s="186">
        <v>49300</v>
      </c>
      <c r="N875" s="186">
        <v>31750</v>
      </c>
      <c r="O875" s="186">
        <v>69000</v>
      </c>
      <c r="P875" s="186">
        <v>186000</v>
      </c>
      <c r="Q875" s="186">
        <v>469000</v>
      </c>
      <c r="R875" s="186">
        <v>32300</v>
      </c>
      <c r="S875" s="186">
        <v>156000</v>
      </c>
      <c r="T875" s="186">
        <v>248000</v>
      </c>
      <c r="U875" s="186">
        <v>11600</v>
      </c>
      <c r="V875" s="186">
        <v>19100</v>
      </c>
      <c r="W875" s="186">
        <v>27800</v>
      </c>
      <c r="X875" s="186">
        <v>14200</v>
      </c>
      <c r="Y875" s="186">
        <v>49750</v>
      </c>
      <c r="Z875" s="186">
        <v>30200</v>
      </c>
      <c r="AA875" s="186"/>
      <c r="AB875" s="186">
        <v>21300</v>
      </c>
      <c r="AC875" s="186">
        <v>38700</v>
      </c>
      <c r="AD875" s="186">
        <v>69100</v>
      </c>
      <c r="AE875" s="186">
        <v>94800</v>
      </c>
      <c r="AF875" s="186">
        <v>47150</v>
      </c>
      <c r="AG875" s="186">
        <v>29000</v>
      </c>
      <c r="AH875" s="186">
        <v>61200</v>
      </c>
      <c r="AI875" s="186">
        <v>64800</v>
      </c>
      <c r="AJ875" s="186">
        <v>78000</v>
      </c>
      <c r="AK875" s="186">
        <v>45950</v>
      </c>
      <c r="AL875" s="186">
        <v>36400</v>
      </c>
      <c r="AM875" s="186">
        <v>73200</v>
      </c>
      <c r="AN875" s="186">
        <v>54100</v>
      </c>
      <c r="AO875" s="186">
        <v>31950</v>
      </c>
      <c r="AP875" s="186">
        <v>22550</v>
      </c>
      <c r="AQ875" s="186">
        <v>103000</v>
      </c>
      <c r="AR875" s="186">
        <v>133000</v>
      </c>
      <c r="AS875" s="186">
        <v>432000</v>
      </c>
      <c r="AT875" s="186">
        <v>124000</v>
      </c>
      <c r="AU875" s="186">
        <v>111000</v>
      </c>
      <c r="AV875" s="186">
        <v>183500</v>
      </c>
      <c r="AW875" s="186">
        <v>62600</v>
      </c>
      <c r="AX875" s="186">
        <v>8990</v>
      </c>
      <c r="AY875" s="189">
        <v>181.35</v>
      </c>
      <c r="AZ875" s="189">
        <v>9764.27</v>
      </c>
      <c r="BA875" s="268">
        <v>9451.98</v>
      </c>
    </row>
    <row r="876" spans="1:53" x14ac:dyDescent="0.25">
      <c r="A876" s="275">
        <v>39945</v>
      </c>
      <c r="B876" s="186"/>
      <c r="C876" s="186">
        <v>12300</v>
      </c>
      <c r="D876" s="186">
        <v>9160</v>
      </c>
      <c r="E876" s="186">
        <v>11900</v>
      </c>
      <c r="F876" s="186">
        <v>24500</v>
      </c>
      <c r="G876" s="186">
        <v>23000</v>
      </c>
      <c r="H876" s="186">
        <v>41350</v>
      </c>
      <c r="I876" s="186">
        <v>82500</v>
      </c>
      <c r="J876" s="186">
        <v>265500</v>
      </c>
      <c r="K876" s="186">
        <v>44700</v>
      </c>
      <c r="L876" s="186">
        <v>561000</v>
      </c>
      <c r="M876" s="186">
        <v>48800</v>
      </c>
      <c r="N876" s="186">
        <v>30950</v>
      </c>
      <c r="O876" s="186">
        <v>67500</v>
      </c>
      <c r="P876" s="186">
        <v>186000</v>
      </c>
      <c r="Q876" s="186">
        <v>466000</v>
      </c>
      <c r="R876" s="186">
        <v>31800</v>
      </c>
      <c r="S876" s="186">
        <v>179000</v>
      </c>
      <c r="T876" s="186">
        <v>244000</v>
      </c>
      <c r="U876" s="186">
        <v>11050</v>
      </c>
      <c r="V876" s="186">
        <v>18650</v>
      </c>
      <c r="W876" s="186">
        <v>26700</v>
      </c>
      <c r="X876" s="186">
        <v>14550</v>
      </c>
      <c r="Y876" s="186">
        <v>49950</v>
      </c>
      <c r="Z876" s="186">
        <v>30200</v>
      </c>
      <c r="AA876" s="186"/>
      <c r="AB876" s="186">
        <v>21300</v>
      </c>
      <c r="AC876" s="186">
        <v>37250</v>
      </c>
      <c r="AD876" s="186">
        <v>68100</v>
      </c>
      <c r="AE876" s="186">
        <v>99000</v>
      </c>
      <c r="AF876" s="186">
        <v>43800</v>
      </c>
      <c r="AG876" s="186">
        <v>28850</v>
      </c>
      <c r="AH876" s="186">
        <v>60100</v>
      </c>
      <c r="AI876" s="186">
        <v>65400</v>
      </c>
      <c r="AJ876" s="186">
        <v>74700</v>
      </c>
      <c r="AK876" s="186">
        <v>43800</v>
      </c>
      <c r="AL876" s="186">
        <v>37750</v>
      </c>
      <c r="AM876" s="186">
        <v>72100</v>
      </c>
      <c r="AN876" s="186">
        <v>54500</v>
      </c>
      <c r="AO876" s="186">
        <v>31200</v>
      </c>
      <c r="AP876" s="186">
        <v>22000</v>
      </c>
      <c r="AQ876" s="186">
        <v>103500</v>
      </c>
      <c r="AR876" s="186">
        <v>134000</v>
      </c>
      <c r="AS876" s="186">
        <v>425000</v>
      </c>
      <c r="AT876" s="186">
        <v>122500</v>
      </c>
      <c r="AU876" s="186">
        <v>109500</v>
      </c>
      <c r="AV876" s="186">
        <v>182500</v>
      </c>
      <c r="AW876" s="186">
        <v>62400</v>
      </c>
      <c r="AX876" s="186">
        <v>8490</v>
      </c>
      <c r="AY876" s="189">
        <v>179.73</v>
      </c>
      <c r="AZ876" s="189">
        <v>9722.2199999999993</v>
      </c>
      <c r="BA876" s="268">
        <v>9298.61</v>
      </c>
    </row>
    <row r="877" spans="1:53" x14ac:dyDescent="0.25">
      <c r="A877" s="275">
        <v>39946</v>
      </c>
      <c r="B877" s="186"/>
      <c r="C877" s="186">
        <v>12250</v>
      </c>
      <c r="D877" s="186">
        <v>9380</v>
      </c>
      <c r="E877" s="186">
        <v>12000</v>
      </c>
      <c r="F877" s="186">
        <v>24100</v>
      </c>
      <c r="G877" s="186">
        <v>23150</v>
      </c>
      <c r="H877" s="186">
        <v>42000</v>
      </c>
      <c r="I877" s="186">
        <v>81400</v>
      </c>
      <c r="J877" s="186">
        <v>272500</v>
      </c>
      <c r="K877" s="186">
        <v>45000</v>
      </c>
      <c r="L877" s="186">
        <v>560000</v>
      </c>
      <c r="M877" s="186">
        <v>47850</v>
      </c>
      <c r="N877" s="186">
        <v>30200</v>
      </c>
      <c r="O877" s="186">
        <v>67000</v>
      </c>
      <c r="P877" s="186">
        <v>187000</v>
      </c>
      <c r="Q877" s="186">
        <v>478500</v>
      </c>
      <c r="R877" s="186">
        <v>31500</v>
      </c>
      <c r="S877" s="186">
        <v>178000</v>
      </c>
      <c r="T877" s="186">
        <v>243500</v>
      </c>
      <c r="U877" s="186">
        <v>10900</v>
      </c>
      <c r="V877" s="186">
        <v>18750</v>
      </c>
      <c r="W877" s="186">
        <v>26800</v>
      </c>
      <c r="X877" s="186">
        <v>13950</v>
      </c>
      <c r="Y877" s="186">
        <v>49650</v>
      </c>
      <c r="Z877" s="186">
        <v>30450</v>
      </c>
      <c r="AA877" s="186"/>
      <c r="AB877" s="186">
        <v>21050</v>
      </c>
      <c r="AC877" s="186">
        <v>36700</v>
      </c>
      <c r="AD877" s="186">
        <v>70000</v>
      </c>
      <c r="AE877" s="186">
        <v>103000</v>
      </c>
      <c r="AF877" s="186">
        <v>45300</v>
      </c>
      <c r="AG877" s="186">
        <v>29800</v>
      </c>
      <c r="AH877" s="186">
        <v>62000</v>
      </c>
      <c r="AI877" s="186">
        <v>65100</v>
      </c>
      <c r="AJ877" s="186">
        <v>78600</v>
      </c>
      <c r="AK877" s="186">
        <v>44650</v>
      </c>
      <c r="AL877" s="186">
        <v>38300</v>
      </c>
      <c r="AM877" s="186">
        <v>72700</v>
      </c>
      <c r="AN877" s="186">
        <v>55200</v>
      </c>
      <c r="AO877" s="186">
        <v>30900</v>
      </c>
      <c r="AP877" s="186">
        <v>22200</v>
      </c>
      <c r="AQ877" s="186">
        <v>107500</v>
      </c>
      <c r="AR877" s="186">
        <v>135000</v>
      </c>
      <c r="AS877" s="186">
        <v>425000</v>
      </c>
      <c r="AT877" s="186">
        <v>122500</v>
      </c>
      <c r="AU877" s="186">
        <v>107000</v>
      </c>
      <c r="AV877" s="186">
        <v>181500</v>
      </c>
      <c r="AW877" s="186">
        <v>61600</v>
      </c>
      <c r="AX877" s="186">
        <v>8460</v>
      </c>
      <c r="AY877" s="189">
        <v>181.14</v>
      </c>
      <c r="AZ877" s="189">
        <v>9738.6200000000008</v>
      </c>
      <c r="BA877" s="268">
        <v>9340.49</v>
      </c>
    </row>
    <row r="878" spans="1:53" x14ac:dyDescent="0.25">
      <c r="A878" s="275">
        <v>39947</v>
      </c>
      <c r="B878" s="186"/>
      <c r="C878" s="186">
        <v>12400</v>
      </c>
      <c r="D878" s="186">
        <v>9000</v>
      </c>
      <c r="E878" s="186">
        <v>11500</v>
      </c>
      <c r="F878" s="186">
        <v>23350</v>
      </c>
      <c r="G878" s="186">
        <v>21800</v>
      </c>
      <c r="H878" s="186">
        <v>41050</v>
      </c>
      <c r="I878" s="186">
        <v>77300</v>
      </c>
      <c r="J878" s="186">
        <v>259500</v>
      </c>
      <c r="K878" s="186">
        <v>43000</v>
      </c>
      <c r="L878" s="186">
        <v>552000</v>
      </c>
      <c r="M878" s="186">
        <v>49250</v>
      </c>
      <c r="N878" s="186">
        <v>29000</v>
      </c>
      <c r="O878" s="186">
        <v>65500</v>
      </c>
      <c r="P878" s="186">
        <v>183000</v>
      </c>
      <c r="Q878" s="186">
        <v>457500</v>
      </c>
      <c r="R878" s="186">
        <v>30300</v>
      </c>
      <c r="S878" s="186">
        <v>176000</v>
      </c>
      <c r="T878" s="186">
        <v>232500</v>
      </c>
      <c r="U878" s="186">
        <v>10400</v>
      </c>
      <c r="V878" s="186">
        <v>18200</v>
      </c>
      <c r="W878" s="186">
        <v>25300</v>
      </c>
      <c r="X878" s="186">
        <v>13850</v>
      </c>
      <c r="Y878" s="186">
        <v>48600</v>
      </c>
      <c r="Z878" s="186">
        <v>28800</v>
      </c>
      <c r="AA878" s="186"/>
      <c r="AB878" s="186">
        <v>20550</v>
      </c>
      <c r="AC878" s="186">
        <v>36200</v>
      </c>
      <c r="AD878" s="186">
        <v>68000</v>
      </c>
      <c r="AE878" s="186">
        <v>106000</v>
      </c>
      <c r="AF878" s="186">
        <v>43900</v>
      </c>
      <c r="AG878" s="186">
        <v>28500</v>
      </c>
      <c r="AH878" s="186">
        <v>63000</v>
      </c>
      <c r="AI878" s="186">
        <v>64000</v>
      </c>
      <c r="AJ878" s="186">
        <v>74500</v>
      </c>
      <c r="AK878" s="186">
        <v>42500</v>
      </c>
      <c r="AL878" s="186">
        <v>37250</v>
      </c>
      <c r="AM878" s="186">
        <v>71100</v>
      </c>
      <c r="AN878" s="186">
        <v>54400</v>
      </c>
      <c r="AO878" s="186">
        <v>29650</v>
      </c>
      <c r="AP878" s="186">
        <v>21050</v>
      </c>
      <c r="AQ878" s="186">
        <v>108500</v>
      </c>
      <c r="AR878" s="186">
        <v>128500</v>
      </c>
      <c r="AS878" s="186">
        <v>403500</v>
      </c>
      <c r="AT878" s="186">
        <v>116500</v>
      </c>
      <c r="AU878" s="186">
        <v>104000</v>
      </c>
      <c r="AV878" s="186">
        <v>179000</v>
      </c>
      <c r="AW878" s="186">
        <v>59800</v>
      </c>
      <c r="AX878" s="186">
        <v>8260</v>
      </c>
      <c r="AY878" s="189">
        <v>176.29</v>
      </c>
      <c r="AZ878" s="189">
        <v>9448.5300000000007</v>
      </c>
      <c r="BA878" s="268">
        <v>9093.73</v>
      </c>
    </row>
    <row r="879" spans="1:53" x14ac:dyDescent="0.25">
      <c r="A879" s="275">
        <v>39948</v>
      </c>
      <c r="B879" s="186"/>
      <c r="C879" s="186">
        <v>12500</v>
      </c>
      <c r="D879" s="186">
        <v>9200</v>
      </c>
      <c r="E879" s="186">
        <v>11700</v>
      </c>
      <c r="F879" s="186">
        <v>22600</v>
      </c>
      <c r="G879" s="186">
        <v>22300</v>
      </c>
      <c r="H879" s="186">
        <v>41800</v>
      </c>
      <c r="I879" s="186">
        <v>77400</v>
      </c>
      <c r="J879" s="186">
        <v>250000</v>
      </c>
      <c r="K879" s="186">
        <v>42450</v>
      </c>
      <c r="L879" s="186">
        <v>555000</v>
      </c>
      <c r="M879" s="186">
        <v>50200</v>
      </c>
      <c r="N879" s="186">
        <v>28800</v>
      </c>
      <c r="O879" s="186">
        <v>66700</v>
      </c>
      <c r="P879" s="186">
        <v>188000</v>
      </c>
      <c r="Q879" s="186">
        <v>472000</v>
      </c>
      <c r="R879" s="186">
        <v>31950</v>
      </c>
      <c r="S879" s="186">
        <v>173000</v>
      </c>
      <c r="T879" s="186">
        <v>234000</v>
      </c>
      <c r="U879" s="186">
        <v>11100</v>
      </c>
      <c r="V879" s="186">
        <v>18150</v>
      </c>
      <c r="W879" s="186">
        <v>26100</v>
      </c>
      <c r="X879" s="186">
        <v>13300</v>
      </c>
      <c r="Y879" s="186">
        <v>47100</v>
      </c>
      <c r="Z879" s="186">
        <v>29750</v>
      </c>
      <c r="AA879" s="186"/>
      <c r="AB879" s="186">
        <v>20550</v>
      </c>
      <c r="AC879" s="186">
        <v>36700</v>
      </c>
      <c r="AD879" s="186">
        <v>69300</v>
      </c>
      <c r="AE879" s="186">
        <v>104000</v>
      </c>
      <c r="AF879" s="186">
        <v>44600</v>
      </c>
      <c r="AG879" s="186">
        <v>28450</v>
      </c>
      <c r="AH879" s="186">
        <v>63100</v>
      </c>
      <c r="AI879" s="186">
        <v>63500</v>
      </c>
      <c r="AJ879" s="186">
        <v>75700</v>
      </c>
      <c r="AK879" s="186">
        <v>44300</v>
      </c>
      <c r="AL879" s="186">
        <v>36900</v>
      </c>
      <c r="AM879" s="186">
        <v>71000</v>
      </c>
      <c r="AN879" s="186">
        <v>54600</v>
      </c>
      <c r="AO879" s="186">
        <v>29400</v>
      </c>
      <c r="AP879" s="186">
        <v>22500</v>
      </c>
      <c r="AQ879" s="186">
        <v>110500</v>
      </c>
      <c r="AR879" s="186">
        <v>130500</v>
      </c>
      <c r="AS879" s="186">
        <v>403000</v>
      </c>
      <c r="AT879" s="186">
        <v>116500</v>
      </c>
      <c r="AU879" s="186">
        <v>103000</v>
      </c>
      <c r="AV879" s="186">
        <v>180000</v>
      </c>
      <c r="AW879" s="186">
        <v>60400</v>
      </c>
      <c r="AX879" s="186">
        <v>8390</v>
      </c>
      <c r="AY879" s="189">
        <v>177.8</v>
      </c>
      <c r="AZ879" s="189">
        <v>9607.2900000000009</v>
      </c>
      <c r="BA879" s="268">
        <v>9265.02</v>
      </c>
    </row>
    <row r="880" spans="1:53" x14ac:dyDescent="0.25">
      <c r="A880" s="275">
        <v>39949</v>
      </c>
      <c r="B880" s="186"/>
      <c r="C880" s="186">
        <v>12500</v>
      </c>
      <c r="D880" s="186">
        <v>9200</v>
      </c>
      <c r="E880" s="186">
        <v>11700</v>
      </c>
      <c r="F880" s="186">
        <v>22600</v>
      </c>
      <c r="G880" s="186">
        <v>22300</v>
      </c>
      <c r="H880" s="186">
        <v>41800</v>
      </c>
      <c r="I880" s="186">
        <v>77400</v>
      </c>
      <c r="J880" s="186">
        <v>250000</v>
      </c>
      <c r="K880" s="186">
        <v>42450</v>
      </c>
      <c r="L880" s="186">
        <v>555000</v>
      </c>
      <c r="M880" s="186">
        <v>50200</v>
      </c>
      <c r="N880" s="186">
        <v>28800</v>
      </c>
      <c r="O880" s="186">
        <v>66700</v>
      </c>
      <c r="P880" s="186">
        <v>188000</v>
      </c>
      <c r="Q880" s="186">
        <v>472000</v>
      </c>
      <c r="R880" s="186">
        <v>31950</v>
      </c>
      <c r="S880" s="186">
        <v>173000</v>
      </c>
      <c r="T880" s="186">
        <v>234000</v>
      </c>
      <c r="U880" s="186">
        <v>11100</v>
      </c>
      <c r="V880" s="186">
        <v>18150</v>
      </c>
      <c r="W880" s="186">
        <v>26100</v>
      </c>
      <c r="X880" s="186">
        <v>13300</v>
      </c>
      <c r="Y880" s="186">
        <v>47100</v>
      </c>
      <c r="Z880" s="186">
        <v>29750</v>
      </c>
      <c r="AA880" s="186"/>
      <c r="AB880" s="186">
        <v>20550</v>
      </c>
      <c r="AC880" s="186">
        <v>36700</v>
      </c>
      <c r="AD880" s="186">
        <v>69300</v>
      </c>
      <c r="AE880" s="186">
        <v>104000</v>
      </c>
      <c r="AF880" s="186">
        <v>44600</v>
      </c>
      <c r="AG880" s="186">
        <v>28450</v>
      </c>
      <c r="AH880" s="186">
        <v>63100</v>
      </c>
      <c r="AI880" s="186">
        <v>63500</v>
      </c>
      <c r="AJ880" s="186">
        <v>75700</v>
      </c>
      <c r="AK880" s="186">
        <v>44300</v>
      </c>
      <c r="AL880" s="186">
        <v>36900</v>
      </c>
      <c r="AM880" s="186">
        <v>71000</v>
      </c>
      <c r="AN880" s="186">
        <v>54600</v>
      </c>
      <c r="AO880" s="186">
        <v>29400</v>
      </c>
      <c r="AP880" s="186">
        <v>22500</v>
      </c>
      <c r="AQ880" s="186">
        <v>110500</v>
      </c>
      <c r="AR880" s="186">
        <v>130500</v>
      </c>
      <c r="AS880" s="186">
        <v>403000</v>
      </c>
      <c r="AT880" s="186">
        <v>116500</v>
      </c>
      <c r="AU880" s="186">
        <v>103000</v>
      </c>
      <c r="AV880" s="186">
        <v>180000</v>
      </c>
      <c r="AW880" s="186">
        <v>60400</v>
      </c>
      <c r="AX880" s="186">
        <v>8390</v>
      </c>
      <c r="AY880" s="189">
        <v>177.8</v>
      </c>
      <c r="AZ880" s="189">
        <v>9607.2900000000009</v>
      </c>
      <c r="BA880" s="268">
        <v>9265.02</v>
      </c>
    </row>
    <row r="881" spans="1:53" x14ac:dyDescent="0.25">
      <c r="A881" s="275">
        <v>39950</v>
      </c>
      <c r="B881" s="186"/>
      <c r="C881" s="186">
        <v>12500</v>
      </c>
      <c r="D881" s="186">
        <v>9200</v>
      </c>
      <c r="E881" s="186">
        <v>11700</v>
      </c>
      <c r="F881" s="186">
        <v>22600</v>
      </c>
      <c r="G881" s="186">
        <v>22300</v>
      </c>
      <c r="H881" s="186">
        <v>41800</v>
      </c>
      <c r="I881" s="186">
        <v>77400</v>
      </c>
      <c r="J881" s="186">
        <v>250000</v>
      </c>
      <c r="K881" s="186">
        <v>42450</v>
      </c>
      <c r="L881" s="186">
        <v>555000</v>
      </c>
      <c r="M881" s="186">
        <v>50200</v>
      </c>
      <c r="N881" s="186">
        <v>28800</v>
      </c>
      <c r="O881" s="186">
        <v>66700</v>
      </c>
      <c r="P881" s="186">
        <v>188000</v>
      </c>
      <c r="Q881" s="186">
        <v>472000</v>
      </c>
      <c r="R881" s="186">
        <v>31950</v>
      </c>
      <c r="S881" s="186">
        <v>173000</v>
      </c>
      <c r="T881" s="186">
        <v>234000</v>
      </c>
      <c r="U881" s="186">
        <v>11100</v>
      </c>
      <c r="V881" s="186">
        <v>18150</v>
      </c>
      <c r="W881" s="186">
        <v>26100</v>
      </c>
      <c r="X881" s="186">
        <v>13300</v>
      </c>
      <c r="Y881" s="186">
        <v>47100</v>
      </c>
      <c r="Z881" s="186">
        <v>29750</v>
      </c>
      <c r="AA881" s="186"/>
      <c r="AB881" s="186">
        <v>20550</v>
      </c>
      <c r="AC881" s="186">
        <v>36700</v>
      </c>
      <c r="AD881" s="186">
        <v>69300</v>
      </c>
      <c r="AE881" s="186">
        <v>104000</v>
      </c>
      <c r="AF881" s="186">
        <v>44600</v>
      </c>
      <c r="AG881" s="186">
        <v>28450</v>
      </c>
      <c r="AH881" s="186">
        <v>63100</v>
      </c>
      <c r="AI881" s="186">
        <v>63500</v>
      </c>
      <c r="AJ881" s="186">
        <v>75700</v>
      </c>
      <c r="AK881" s="186">
        <v>44300</v>
      </c>
      <c r="AL881" s="186">
        <v>36900</v>
      </c>
      <c r="AM881" s="186">
        <v>71000</v>
      </c>
      <c r="AN881" s="186">
        <v>54600</v>
      </c>
      <c r="AO881" s="186">
        <v>29400</v>
      </c>
      <c r="AP881" s="186">
        <v>22500</v>
      </c>
      <c r="AQ881" s="186">
        <v>110500</v>
      </c>
      <c r="AR881" s="186">
        <v>130500</v>
      </c>
      <c r="AS881" s="186">
        <v>403000</v>
      </c>
      <c r="AT881" s="186">
        <v>116500</v>
      </c>
      <c r="AU881" s="186">
        <v>103000</v>
      </c>
      <c r="AV881" s="186">
        <v>180000</v>
      </c>
      <c r="AW881" s="186">
        <v>60400</v>
      </c>
      <c r="AX881" s="186">
        <v>8390</v>
      </c>
      <c r="AY881" s="189">
        <v>177.8</v>
      </c>
      <c r="AZ881" s="189">
        <v>9607.2900000000009</v>
      </c>
      <c r="BA881" s="268">
        <v>9265.02</v>
      </c>
    </row>
    <row r="882" spans="1:53" x14ac:dyDescent="0.25">
      <c r="A882" s="275">
        <v>39951</v>
      </c>
      <c r="B882" s="186"/>
      <c r="C882" s="186">
        <v>13100</v>
      </c>
      <c r="D882" s="186">
        <v>9200</v>
      </c>
      <c r="E882" s="186">
        <v>11600</v>
      </c>
      <c r="F882" s="186">
        <v>22900</v>
      </c>
      <c r="G882" s="186">
        <v>22300</v>
      </c>
      <c r="H882" s="186">
        <v>41550</v>
      </c>
      <c r="I882" s="186">
        <v>78200</v>
      </c>
      <c r="J882" s="186">
        <v>252000</v>
      </c>
      <c r="K882" s="186">
        <v>42250</v>
      </c>
      <c r="L882" s="186">
        <v>556000</v>
      </c>
      <c r="M882" s="186">
        <v>50000</v>
      </c>
      <c r="N882" s="186">
        <v>29150</v>
      </c>
      <c r="O882" s="186">
        <v>67600</v>
      </c>
      <c r="P882" s="186">
        <v>184000</v>
      </c>
      <c r="Q882" s="186">
        <v>484000</v>
      </c>
      <c r="R882" s="186">
        <v>31400</v>
      </c>
      <c r="S882" s="186">
        <v>176000</v>
      </c>
      <c r="T882" s="186">
        <v>229500</v>
      </c>
      <c r="U882" s="186">
        <v>11650</v>
      </c>
      <c r="V882" s="186">
        <v>18050</v>
      </c>
      <c r="W882" s="186">
        <v>26900</v>
      </c>
      <c r="X882" s="186">
        <v>13400</v>
      </c>
      <c r="Y882" s="186">
        <v>46250</v>
      </c>
      <c r="Z882" s="186">
        <v>29700</v>
      </c>
      <c r="AA882" s="186"/>
      <c r="AB882" s="186">
        <v>20050</v>
      </c>
      <c r="AC882" s="186">
        <v>36450</v>
      </c>
      <c r="AD882" s="186">
        <v>65900</v>
      </c>
      <c r="AE882" s="186">
        <v>107000</v>
      </c>
      <c r="AF882" s="186">
        <v>44700</v>
      </c>
      <c r="AG882" s="186">
        <v>27750</v>
      </c>
      <c r="AH882" s="186">
        <v>61300</v>
      </c>
      <c r="AI882" s="186">
        <v>64200</v>
      </c>
      <c r="AJ882" s="186">
        <v>76000</v>
      </c>
      <c r="AK882" s="186">
        <v>45000</v>
      </c>
      <c r="AL882" s="186">
        <v>36400</v>
      </c>
      <c r="AM882" s="186">
        <v>69700</v>
      </c>
      <c r="AN882" s="186">
        <v>53800</v>
      </c>
      <c r="AO882" s="186">
        <v>28900</v>
      </c>
      <c r="AP882" s="186">
        <v>23450</v>
      </c>
      <c r="AQ882" s="186">
        <v>109000</v>
      </c>
      <c r="AR882" s="186">
        <v>131500</v>
      </c>
      <c r="AS882" s="186">
        <v>401500</v>
      </c>
      <c r="AT882" s="186">
        <v>115000</v>
      </c>
      <c r="AU882" s="186">
        <v>99500</v>
      </c>
      <c r="AV882" s="186">
        <v>178500</v>
      </c>
      <c r="AW882" s="186">
        <v>59100</v>
      </c>
      <c r="AX882" s="186">
        <v>8500</v>
      </c>
      <c r="AY882" s="189">
        <v>177.26</v>
      </c>
      <c r="AZ882" s="189">
        <v>9792.24</v>
      </c>
      <c r="BA882" s="268">
        <v>9038.69</v>
      </c>
    </row>
    <row r="883" spans="1:53" x14ac:dyDescent="0.25">
      <c r="A883" s="275">
        <v>39952</v>
      </c>
      <c r="B883" s="186"/>
      <c r="C883" s="186">
        <v>13500</v>
      </c>
      <c r="D883" s="186">
        <v>9560</v>
      </c>
      <c r="E883" s="186">
        <v>12300</v>
      </c>
      <c r="F883" s="186">
        <v>24100</v>
      </c>
      <c r="G883" s="186">
        <v>23300</v>
      </c>
      <c r="H883" s="186">
        <v>42300</v>
      </c>
      <c r="I883" s="186">
        <v>81300</v>
      </c>
      <c r="J883" s="186">
        <v>256000</v>
      </c>
      <c r="K883" s="186">
        <v>43500</v>
      </c>
      <c r="L883" s="186">
        <v>570000</v>
      </c>
      <c r="M883" s="186">
        <v>50400</v>
      </c>
      <c r="N883" s="186">
        <v>30650</v>
      </c>
      <c r="O883" s="186">
        <v>70000</v>
      </c>
      <c r="P883" s="186">
        <v>189500</v>
      </c>
      <c r="Q883" s="186">
        <v>490500</v>
      </c>
      <c r="R883" s="186">
        <v>32650</v>
      </c>
      <c r="S883" s="186">
        <v>175500</v>
      </c>
      <c r="T883" s="186">
        <v>237500</v>
      </c>
      <c r="U883" s="186">
        <v>12100</v>
      </c>
      <c r="V883" s="186">
        <v>18550</v>
      </c>
      <c r="W883" s="186">
        <v>28400</v>
      </c>
      <c r="X883" s="186">
        <v>14550</v>
      </c>
      <c r="Y883" s="186">
        <v>47800</v>
      </c>
      <c r="Z883" s="186">
        <v>30500</v>
      </c>
      <c r="AA883" s="186"/>
      <c r="AB883" s="186">
        <v>20950</v>
      </c>
      <c r="AC883" s="186">
        <v>38000</v>
      </c>
      <c r="AD883" s="186">
        <v>68300</v>
      </c>
      <c r="AE883" s="186">
        <v>109000</v>
      </c>
      <c r="AF883" s="186">
        <v>46400</v>
      </c>
      <c r="AG883" s="186">
        <v>28000</v>
      </c>
      <c r="AH883" s="186">
        <v>63300</v>
      </c>
      <c r="AI883" s="186">
        <v>66800</v>
      </c>
      <c r="AJ883" s="186">
        <v>81500</v>
      </c>
      <c r="AK883" s="186">
        <v>47800</v>
      </c>
      <c r="AL883" s="186">
        <v>36750</v>
      </c>
      <c r="AM883" s="186">
        <v>69300</v>
      </c>
      <c r="AN883" s="186">
        <v>55800</v>
      </c>
      <c r="AO883" s="186">
        <v>29850</v>
      </c>
      <c r="AP883" s="186">
        <v>24000</v>
      </c>
      <c r="AQ883" s="186">
        <v>114000</v>
      </c>
      <c r="AR883" s="186">
        <v>136500</v>
      </c>
      <c r="AS883" s="186">
        <v>420000</v>
      </c>
      <c r="AT883" s="186">
        <v>117500</v>
      </c>
      <c r="AU883" s="186">
        <v>103000</v>
      </c>
      <c r="AV883" s="186">
        <v>178000</v>
      </c>
      <c r="AW883" s="186">
        <v>60400</v>
      </c>
      <c r="AX883" s="186">
        <v>8990</v>
      </c>
      <c r="AY883" s="189">
        <v>182.76</v>
      </c>
      <c r="AZ883" s="189">
        <v>10072.51</v>
      </c>
      <c r="BA883" s="268">
        <v>9290.2900000000009</v>
      </c>
    </row>
    <row r="884" spans="1:53" x14ac:dyDescent="0.25">
      <c r="A884" s="275">
        <v>39953</v>
      </c>
      <c r="B884" s="186"/>
      <c r="C884" s="186">
        <v>12900</v>
      </c>
      <c r="D884" s="186">
        <v>9870</v>
      </c>
      <c r="E884" s="186">
        <v>12000</v>
      </c>
      <c r="F884" s="186">
        <v>23900</v>
      </c>
      <c r="G884" s="186">
        <v>23050</v>
      </c>
      <c r="H884" s="186">
        <v>42400</v>
      </c>
      <c r="I884" s="186">
        <v>81300</v>
      </c>
      <c r="J884" s="186">
        <v>256000</v>
      </c>
      <c r="K884" s="186">
        <v>43250</v>
      </c>
      <c r="L884" s="186">
        <v>576000</v>
      </c>
      <c r="M884" s="186">
        <v>52500</v>
      </c>
      <c r="N884" s="186">
        <v>30600</v>
      </c>
      <c r="O884" s="186">
        <v>69600</v>
      </c>
      <c r="P884" s="186">
        <v>184000</v>
      </c>
      <c r="Q884" s="186">
        <v>478000</v>
      </c>
      <c r="R884" s="186">
        <v>33000</v>
      </c>
      <c r="S884" s="186">
        <v>187500</v>
      </c>
      <c r="T884" s="186">
        <v>240000</v>
      </c>
      <c r="U884" s="186">
        <v>12150</v>
      </c>
      <c r="V884" s="186">
        <v>18700</v>
      </c>
      <c r="W884" s="186">
        <v>28450</v>
      </c>
      <c r="X884" s="186">
        <v>14500</v>
      </c>
      <c r="Y884" s="186">
        <v>47500</v>
      </c>
      <c r="Z884" s="186">
        <v>30500</v>
      </c>
      <c r="AA884" s="186"/>
      <c r="AB884" s="186">
        <v>21250</v>
      </c>
      <c r="AC884" s="186">
        <v>38000</v>
      </c>
      <c r="AD884" s="186">
        <v>67500</v>
      </c>
      <c r="AE884" s="186">
        <v>113000</v>
      </c>
      <c r="AF884" s="186">
        <v>45250</v>
      </c>
      <c r="AG884" s="186">
        <v>27700</v>
      </c>
      <c r="AH884" s="186">
        <v>61900</v>
      </c>
      <c r="AI884" s="186">
        <v>67300</v>
      </c>
      <c r="AJ884" s="186">
        <v>85200</v>
      </c>
      <c r="AK884" s="186">
        <v>47000</v>
      </c>
      <c r="AL884" s="186">
        <v>36350</v>
      </c>
      <c r="AM884" s="186">
        <v>69600</v>
      </c>
      <c r="AN884" s="186">
        <v>57400</v>
      </c>
      <c r="AO884" s="186">
        <v>30150</v>
      </c>
      <c r="AP884" s="186">
        <v>24050</v>
      </c>
      <c r="AQ884" s="186">
        <v>114000</v>
      </c>
      <c r="AR884" s="186">
        <v>135500</v>
      </c>
      <c r="AS884" s="186">
        <v>419500</v>
      </c>
      <c r="AT884" s="186">
        <v>120500</v>
      </c>
      <c r="AU884" s="186">
        <v>104000</v>
      </c>
      <c r="AV884" s="186">
        <v>177500</v>
      </c>
      <c r="AW884" s="186">
        <v>60000</v>
      </c>
      <c r="AX884" s="186">
        <v>8990</v>
      </c>
      <c r="AY884" s="189">
        <v>183.8</v>
      </c>
      <c r="AZ884" s="189">
        <v>10042.61</v>
      </c>
      <c r="BA884" s="268">
        <v>9344.64</v>
      </c>
    </row>
    <row r="885" spans="1:53" x14ac:dyDescent="0.25">
      <c r="A885" s="275">
        <v>39954</v>
      </c>
      <c r="B885" s="186"/>
      <c r="C885" s="186">
        <v>12450</v>
      </c>
      <c r="D885" s="186">
        <v>10200</v>
      </c>
      <c r="E885" s="186">
        <v>11200</v>
      </c>
      <c r="F885" s="186">
        <v>22750</v>
      </c>
      <c r="G885" s="186">
        <v>22550</v>
      </c>
      <c r="H885" s="186">
        <v>43900</v>
      </c>
      <c r="I885" s="186">
        <v>76000</v>
      </c>
      <c r="J885" s="186">
        <v>258000</v>
      </c>
      <c r="K885" s="186">
        <v>43800</v>
      </c>
      <c r="L885" s="186">
        <v>563000</v>
      </c>
      <c r="M885" s="186">
        <v>52200</v>
      </c>
      <c r="N885" s="186">
        <v>30400</v>
      </c>
      <c r="O885" s="186">
        <v>71500</v>
      </c>
      <c r="P885" s="186">
        <v>181000</v>
      </c>
      <c r="Q885" s="186">
        <v>472000</v>
      </c>
      <c r="R885" s="186">
        <v>33250</v>
      </c>
      <c r="S885" s="186">
        <v>183500</v>
      </c>
      <c r="T885" s="186">
        <v>236500</v>
      </c>
      <c r="U885" s="186">
        <v>12150</v>
      </c>
      <c r="V885" s="186">
        <v>18900</v>
      </c>
      <c r="W885" s="186">
        <v>28950</v>
      </c>
      <c r="X885" s="186">
        <v>13450</v>
      </c>
      <c r="Y885" s="186">
        <v>47000</v>
      </c>
      <c r="Z885" s="186">
        <v>30550</v>
      </c>
      <c r="AA885" s="186"/>
      <c r="AB885" s="186">
        <v>19750</v>
      </c>
      <c r="AC885" s="186">
        <v>36350</v>
      </c>
      <c r="AD885" s="186">
        <v>64700</v>
      </c>
      <c r="AE885" s="186">
        <v>113500</v>
      </c>
      <c r="AF885" s="186">
        <v>45300</v>
      </c>
      <c r="AG885" s="186">
        <v>28000</v>
      </c>
      <c r="AH885" s="186">
        <v>60000</v>
      </c>
      <c r="AI885" s="186">
        <v>66700</v>
      </c>
      <c r="AJ885" s="186">
        <v>84100</v>
      </c>
      <c r="AK885" s="186">
        <v>46800</v>
      </c>
      <c r="AL885" s="186">
        <v>35900</v>
      </c>
      <c r="AM885" s="186">
        <v>69400</v>
      </c>
      <c r="AN885" s="186">
        <v>57400</v>
      </c>
      <c r="AO885" s="186">
        <v>29700</v>
      </c>
      <c r="AP885" s="186">
        <v>24500</v>
      </c>
      <c r="AQ885" s="186">
        <v>113000</v>
      </c>
      <c r="AR885" s="186">
        <v>134500</v>
      </c>
      <c r="AS885" s="186">
        <v>411500</v>
      </c>
      <c r="AT885" s="186">
        <v>121000</v>
      </c>
      <c r="AU885" s="186">
        <v>106000</v>
      </c>
      <c r="AV885" s="186">
        <v>177000</v>
      </c>
      <c r="AW885" s="186">
        <v>59100</v>
      </c>
      <c r="AX885" s="186">
        <v>9030</v>
      </c>
      <c r="AY885" s="189">
        <v>181.82</v>
      </c>
      <c r="AZ885" s="189">
        <v>9927.2800000000007</v>
      </c>
      <c r="BA885" s="268">
        <v>9264.15</v>
      </c>
    </row>
    <row r="886" spans="1:53" x14ac:dyDescent="0.25">
      <c r="A886" s="275">
        <v>39955</v>
      </c>
      <c r="B886" s="186"/>
      <c r="C886" s="186">
        <v>12100</v>
      </c>
      <c r="D886" s="186">
        <v>9950</v>
      </c>
      <c r="E886" s="186">
        <v>10850</v>
      </c>
      <c r="F886" s="186">
        <v>22000</v>
      </c>
      <c r="G886" s="186">
        <v>22300</v>
      </c>
      <c r="H886" s="186">
        <v>43700</v>
      </c>
      <c r="I886" s="186">
        <v>72800</v>
      </c>
      <c r="J886" s="186">
        <v>252000</v>
      </c>
      <c r="K886" s="186">
        <v>43700</v>
      </c>
      <c r="L886" s="186">
        <v>550000</v>
      </c>
      <c r="M886" s="186">
        <v>52500</v>
      </c>
      <c r="N886" s="186">
        <v>29950</v>
      </c>
      <c r="O886" s="186">
        <v>75000</v>
      </c>
      <c r="P886" s="186">
        <v>182500</v>
      </c>
      <c r="Q886" s="186">
        <v>464500</v>
      </c>
      <c r="R886" s="186">
        <v>32200</v>
      </c>
      <c r="S886" s="186">
        <v>184000</v>
      </c>
      <c r="T886" s="186">
        <v>228000</v>
      </c>
      <c r="U886" s="186">
        <v>11500</v>
      </c>
      <c r="V886" s="186">
        <v>18300</v>
      </c>
      <c r="W886" s="186">
        <v>28800</v>
      </c>
      <c r="X886" s="186">
        <v>12650</v>
      </c>
      <c r="Y886" s="186">
        <v>47050</v>
      </c>
      <c r="Z886" s="186">
        <v>30200</v>
      </c>
      <c r="AA886" s="186"/>
      <c r="AB886" s="186">
        <v>19350</v>
      </c>
      <c r="AC886" s="186">
        <v>34550</v>
      </c>
      <c r="AD886" s="186">
        <v>63700</v>
      </c>
      <c r="AE886" s="186">
        <v>104000</v>
      </c>
      <c r="AF886" s="186">
        <v>43900</v>
      </c>
      <c r="AG886" s="186">
        <v>27000</v>
      </c>
      <c r="AH886" s="186">
        <v>58700</v>
      </c>
      <c r="AI886" s="186">
        <v>64300</v>
      </c>
      <c r="AJ886" s="186">
        <v>84000</v>
      </c>
      <c r="AK886" s="186">
        <v>45400</v>
      </c>
      <c r="AL886" s="186">
        <v>35800</v>
      </c>
      <c r="AM886" s="186">
        <v>68500</v>
      </c>
      <c r="AN886" s="186">
        <v>59100</v>
      </c>
      <c r="AO886" s="186">
        <v>28400</v>
      </c>
      <c r="AP886" s="186">
        <v>25600</v>
      </c>
      <c r="AQ886" s="186">
        <v>111000</v>
      </c>
      <c r="AR886" s="186">
        <v>141000</v>
      </c>
      <c r="AS886" s="186">
        <v>398500</v>
      </c>
      <c r="AT886" s="186">
        <v>117500</v>
      </c>
      <c r="AU886" s="186">
        <v>104500</v>
      </c>
      <c r="AV886" s="186">
        <v>176500</v>
      </c>
      <c r="AW886" s="186">
        <v>58400</v>
      </c>
      <c r="AX886" s="186">
        <v>8900</v>
      </c>
      <c r="AY886" s="189">
        <v>179.01</v>
      </c>
      <c r="AZ886" s="189">
        <v>9790.7900000000009</v>
      </c>
      <c r="BA886" s="268">
        <v>9225.81</v>
      </c>
    </row>
    <row r="887" spans="1:53" x14ac:dyDescent="0.25">
      <c r="A887" s="275">
        <v>39956</v>
      </c>
      <c r="B887" s="186"/>
      <c r="C887" s="186">
        <v>12100</v>
      </c>
      <c r="D887" s="186">
        <v>9950</v>
      </c>
      <c r="E887" s="186">
        <v>10850</v>
      </c>
      <c r="F887" s="186">
        <v>22000</v>
      </c>
      <c r="G887" s="186">
        <v>22300</v>
      </c>
      <c r="H887" s="186">
        <v>43700</v>
      </c>
      <c r="I887" s="186">
        <v>72800</v>
      </c>
      <c r="J887" s="186">
        <v>252000</v>
      </c>
      <c r="K887" s="186">
        <v>43700</v>
      </c>
      <c r="L887" s="186">
        <v>550000</v>
      </c>
      <c r="M887" s="186">
        <v>52500</v>
      </c>
      <c r="N887" s="186">
        <v>29950</v>
      </c>
      <c r="O887" s="186">
        <v>75000</v>
      </c>
      <c r="P887" s="186">
        <v>182500</v>
      </c>
      <c r="Q887" s="186">
        <v>464500</v>
      </c>
      <c r="R887" s="186">
        <v>32200</v>
      </c>
      <c r="S887" s="186">
        <v>184000</v>
      </c>
      <c r="T887" s="186">
        <v>228000</v>
      </c>
      <c r="U887" s="186">
        <v>11500</v>
      </c>
      <c r="V887" s="186">
        <v>18300</v>
      </c>
      <c r="W887" s="186">
        <v>28800</v>
      </c>
      <c r="X887" s="186">
        <v>12650</v>
      </c>
      <c r="Y887" s="186">
        <v>47050</v>
      </c>
      <c r="Z887" s="186">
        <v>30200</v>
      </c>
      <c r="AA887" s="186"/>
      <c r="AB887" s="186">
        <v>19350</v>
      </c>
      <c r="AC887" s="186">
        <v>34550</v>
      </c>
      <c r="AD887" s="186">
        <v>63700</v>
      </c>
      <c r="AE887" s="186">
        <v>104000</v>
      </c>
      <c r="AF887" s="186">
        <v>43900</v>
      </c>
      <c r="AG887" s="186">
        <v>27000</v>
      </c>
      <c r="AH887" s="186">
        <v>58700</v>
      </c>
      <c r="AI887" s="186">
        <v>64300</v>
      </c>
      <c r="AJ887" s="186">
        <v>84000</v>
      </c>
      <c r="AK887" s="186">
        <v>45400</v>
      </c>
      <c r="AL887" s="186">
        <v>35800</v>
      </c>
      <c r="AM887" s="186">
        <v>68500</v>
      </c>
      <c r="AN887" s="186">
        <v>59100</v>
      </c>
      <c r="AO887" s="186">
        <v>28400</v>
      </c>
      <c r="AP887" s="186">
        <v>25600</v>
      </c>
      <c r="AQ887" s="186">
        <v>111000</v>
      </c>
      <c r="AR887" s="186">
        <v>141000</v>
      </c>
      <c r="AS887" s="186">
        <v>398500</v>
      </c>
      <c r="AT887" s="186">
        <v>117500</v>
      </c>
      <c r="AU887" s="186">
        <v>104500</v>
      </c>
      <c r="AV887" s="186">
        <v>176500</v>
      </c>
      <c r="AW887" s="186">
        <v>58400</v>
      </c>
      <c r="AX887" s="186">
        <v>8900</v>
      </c>
      <c r="AY887" s="189">
        <v>179.01</v>
      </c>
      <c r="AZ887" s="189">
        <v>9790.7900000000009</v>
      </c>
      <c r="BA887" s="268">
        <v>9225.81</v>
      </c>
    </row>
    <row r="888" spans="1:53" x14ac:dyDescent="0.25">
      <c r="A888" s="275">
        <v>39957</v>
      </c>
      <c r="B888" s="186"/>
      <c r="C888" s="186">
        <v>12100</v>
      </c>
      <c r="D888" s="186">
        <v>9950</v>
      </c>
      <c r="E888" s="186">
        <v>10850</v>
      </c>
      <c r="F888" s="186">
        <v>22000</v>
      </c>
      <c r="G888" s="186">
        <v>22300</v>
      </c>
      <c r="H888" s="186">
        <v>43700</v>
      </c>
      <c r="I888" s="186">
        <v>72800</v>
      </c>
      <c r="J888" s="186">
        <v>252000</v>
      </c>
      <c r="K888" s="186">
        <v>43700</v>
      </c>
      <c r="L888" s="186">
        <v>550000</v>
      </c>
      <c r="M888" s="186">
        <v>52500</v>
      </c>
      <c r="N888" s="186">
        <v>29950</v>
      </c>
      <c r="O888" s="186">
        <v>75000</v>
      </c>
      <c r="P888" s="186">
        <v>182500</v>
      </c>
      <c r="Q888" s="186">
        <v>464500</v>
      </c>
      <c r="R888" s="186">
        <v>32200</v>
      </c>
      <c r="S888" s="186">
        <v>184000</v>
      </c>
      <c r="T888" s="186">
        <v>228000</v>
      </c>
      <c r="U888" s="186">
        <v>11500</v>
      </c>
      <c r="V888" s="186">
        <v>18300</v>
      </c>
      <c r="W888" s="186">
        <v>28800</v>
      </c>
      <c r="X888" s="186">
        <v>12650</v>
      </c>
      <c r="Y888" s="186">
        <v>47050</v>
      </c>
      <c r="Z888" s="186">
        <v>30200</v>
      </c>
      <c r="AA888" s="186"/>
      <c r="AB888" s="186">
        <v>19350</v>
      </c>
      <c r="AC888" s="186">
        <v>34550</v>
      </c>
      <c r="AD888" s="186">
        <v>63700</v>
      </c>
      <c r="AE888" s="186">
        <v>104000</v>
      </c>
      <c r="AF888" s="186">
        <v>43900</v>
      </c>
      <c r="AG888" s="186">
        <v>27000</v>
      </c>
      <c r="AH888" s="186">
        <v>58700</v>
      </c>
      <c r="AI888" s="186">
        <v>64300</v>
      </c>
      <c r="AJ888" s="186">
        <v>84000</v>
      </c>
      <c r="AK888" s="186">
        <v>45400</v>
      </c>
      <c r="AL888" s="186">
        <v>35800</v>
      </c>
      <c r="AM888" s="186">
        <v>68500</v>
      </c>
      <c r="AN888" s="186">
        <v>59100</v>
      </c>
      <c r="AO888" s="186">
        <v>28400</v>
      </c>
      <c r="AP888" s="186">
        <v>25600</v>
      </c>
      <c r="AQ888" s="186">
        <v>111000</v>
      </c>
      <c r="AR888" s="186">
        <v>141000</v>
      </c>
      <c r="AS888" s="186">
        <v>398500</v>
      </c>
      <c r="AT888" s="186">
        <v>117500</v>
      </c>
      <c r="AU888" s="186">
        <v>104500</v>
      </c>
      <c r="AV888" s="186">
        <v>176500</v>
      </c>
      <c r="AW888" s="186">
        <v>58400</v>
      </c>
      <c r="AX888" s="186">
        <v>8900</v>
      </c>
      <c r="AY888" s="189">
        <v>179.01</v>
      </c>
      <c r="AZ888" s="189">
        <v>9790.7900000000009</v>
      </c>
      <c r="BA888" s="268">
        <v>9225.81</v>
      </c>
    </row>
    <row r="889" spans="1:53" x14ac:dyDescent="0.25">
      <c r="A889" s="275">
        <v>39958</v>
      </c>
      <c r="B889" s="186"/>
      <c r="C889" s="186">
        <v>12750</v>
      </c>
      <c r="D889" s="186">
        <v>9680</v>
      </c>
      <c r="E889" s="186">
        <v>10700</v>
      </c>
      <c r="F889" s="186">
        <v>22150</v>
      </c>
      <c r="G889" s="186">
        <v>21800</v>
      </c>
      <c r="H889" s="186">
        <v>47200</v>
      </c>
      <c r="I889" s="186">
        <v>72200</v>
      </c>
      <c r="J889" s="186">
        <v>248000</v>
      </c>
      <c r="K889" s="186">
        <v>45300</v>
      </c>
      <c r="L889" s="186">
        <v>545000</v>
      </c>
      <c r="M889" s="186">
        <v>54400</v>
      </c>
      <c r="N889" s="186">
        <v>31150</v>
      </c>
      <c r="O889" s="186">
        <v>74500</v>
      </c>
      <c r="P889" s="186">
        <v>182500</v>
      </c>
      <c r="Q889" s="186">
        <v>460500</v>
      </c>
      <c r="R889" s="186">
        <v>31600</v>
      </c>
      <c r="S889" s="186">
        <v>184000</v>
      </c>
      <c r="T889" s="186">
        <v>225000</v>
      </c>
      <c r="U889" s="186">
        <v>11300</v>
      </c>
      <c r="V889" s="186">
        <v>18050</v>
      </c>
      <c r="W889" s="186">
        <v>28800</v>
      </c>
      <c r="X889" s="186">
        <v>12650</v>
      </c>
      <c r="Y889" s="186">
        <v>48000</v>
      </c>
      <c r="Z889" s="186">
        <v>29950</v>
      </c>
      <c r="AA889" s="186"/>
      <c r="AB889" s="186">
        <v>19300</v>
      </c>
      <c r="AC889" s="186">
        <v>35350</v>
      </c>
      <c r="AD889" s="186">
        <v>65000</v>
      </c>
      <c r="AE889" s="186">
        <v>108500</v>
      </c>
      <c r="AF889" s="186">
        <v>43000</v>
      </c>
      <c r="AG889" s="186">
        <v>26300</v>
      </c>
      <c r="AH889" s="186">
        <v>59500</v>
      </c>
      <c r="AI889" s="186">
        <v>65800</v>
      </c>
      <c r="AJ889" s="186">
        <v>83500</v>
      </c>
      <c r="AK889" s="186">
        <v>45000</v>
      </c>
      <c r="AL889" s="186">
        <v>35500</v>
      </c>
      <c r="AM889" s="186">
        <v>67100</v>
      </c>
      <c r="AN889" s="186">
        <v>58700</v>
      </c>
      <c r="AO889" s="186">
        <v>28250</v>
      </c>
      <c r="AP889" s="186">
        <v>25900</v>
      </c>
      <c r="AQ889" s="186">
        <v>109500</v>
      </c>
      <c r="AR889" s="186">
        <v>144000</v>
      </c>
      <c r="AS889" s="186">
        <v>396000</v>
      </c>
      <c r="AT889" s="186">
        <v>115500</v>
      </c>
      <c r="AU889" s="186">
        <v>103500</v>
      </c>
      <c r="AV889" s="186">
        <v>180000</v>
      </c>
      <c r="AW889" s="186">
        <v>59000</v>
      </c>
      <c r="AX889" s="186">
        <v>8630</v>
      </c>
      <c r="AY889" s="189">
        <v>178.57</v>
      </c>
      <c r="AZ889" s="189">
        <v>9799.36</v>
      </c>
      <c r="BA889" s="268">
        <v>9347</v>
      </c>
    </row>
    <row r="890" spans="1:53" x14ac:dyDescent="0.25">
      <c r="A890" s="275">
        <v>39959</v>
      </c>
      <c r="B890" s="186"/>
      <c r="C890" s="186">
        <v>12100</v>
      </c>
      <c r="D890" s="186">
        <v>9210</v>
      </c>
      <c r="E890" s="186">
        <v>10550</v>
      </c>
      <c r="F890" s="186">
        <v>21750</v>
      </c>
      <c r="G890" s="186">
        <v>21100</v>
      </c>
      <c r="H890" s="186">
        <v>46000</v>
      </c>
      <c r="I890" s="186">
        <v>71700</v>
      </c>
      <c r="J890" s="186">
        <v>236500</v>
      </c>
      <c r="K890" s="186">
        <v>46250</v>
      </c>
      <c r="L890" s="186">
        <v>538000</v>
      </c>
      <c r="M890" s="186">
        <v>55800</v>
      </c>
      <c r="N890" s="186">
        <v>31300</v>
      </c>
      <c r="O890" s="186">
        <v>70800</v>
      </c>
      <c r="P890" s="186">
        <v>180000</v>
      </c>
      <c r="Q890" s="186">
        <v>434000</v>
      </c>
      <c r="R890" s="186">
        <v>30700</v>
      </c>
      <c r="S890" s="186">
        <v>183500</v>
      </c>
      <c r="T890" s="186">
        <v>215500</v>
      </c>
      <c r="U890" s="186">
        <v>10850</v>
      </c>
      <c r="V890" s="186">
        <v>17200</v>
      </c>
      <c r="W890" s="186">
        <v>27150</v>
      </c>
      <c r="X890" s="186">
        <v>12000</v>
      </c>
      <c r="Y890" s="186">
        <v>47500</v>
      </c>
      <c r="Z890" s="186">
        <v>29050</v>
      </c>
      <c r="AA890" s="186"/>
      <c r="AB890" s="186">
        <v>18600</v>
      </c>
      <c r="AC890" s="186">
        <v>33800</v>
      </c>
      <c r="AD890" s="186">
        <v>61700</v>
      </c>
      <c r="AE890" s="186">
        <v>108500</v>
      </c>
      <c r="AF890" s="186">
        <v>41550</v>
      </c>
      <c r="AG890" s="186">
        <v>25150</v>
      </c>
      <c r="AH890" s="186">
        <v>59000</v>
      </c>
      <c r="AI890" s="186">
        <v>64500</v>
      </c>
      <c r="AJ890" s="186">
        <v>81800</v>
      </c>
      <c r="AK890" s="186">
        <v>43100</v>
      </c>
      <c r="AL890" s="186">
        <v>34750</v>
      </c>
      <c r="AM890" s="186">
        <v>66500</v>
      </c>
      <c r="AN890" s="186">
        <v>57800</v>
      </c>
      <c r="AO890" s="186">
        <v>28000</v>
      </c>
      <c r="AP890" s="186">
        <v>27100</v>
      </c>
      <c r="AQ890" s="186">
        <v>107000</v>
      </c>
      <c r="AR890" s="186">
        <v>151000</v>
      </c>
      <c r="AS890" s="186">
        <v>389000</v>
      </c>
      <c r="AT890" s="186">
        <v>111500</v>
      </c>
      <c r="AU890" s="186">
        <v>100500</v>
      </c>
      <c r="AV890" s="186">
        <v>179000</v>
      </c>
      <c r="AW890" s="186">
        <v>57600</v>
      </c>
      <c r="AX890" s="186">
        <v>8330</v>
      </c>
      <c r="AY890" s="189">
        <v>174.77</v>
      </c>
      <c r="AZ890" s="189">
        <v>9684.07</v>
      </c>
      <c r="BA890" s="268">
        <v>9310.81</v>
      </c>
    </row>
    <row r="891" spans="1:53" x14ac:dyDescent="0.25">
      <c r="A891" s="275">
        <v>39960</v>
      </c>
      <c r="B891" s="186"/>
      <c r="C891" s="186">
        <v>11550</v>
      </c>
      <c r="D891" s="186">
        <v>9200</v>
      </c>
      <c r="E891" s="186">
        <v>10500</v>
      </c>
      <c r="F891" s="186">
        <v>20500</v>
      </c>
      <c r="G891" s="186">
        <v>20500</v>
      </c>
      <c r="H891" s="186">
        <v>45100</v>
      </c>
      <c r="I891" s="186">
        <v>71200</v>
      </c>
      <c r="J891" s="186">
        <v>234500</v>
      </c>
      <c r="K891" s="186">
        <v>46350</v>
      </c>
      <c r="L891" s="186">
        <v>535000</v>
      </c>
      <c r="M891" s="186">
        <v>54600</v>
      </c>
      <c r="N891" s="186">
        <v>30650</v>
      </c>
      <c r="O891" s="186">
        <v>70100</v>
      </c>
      <c r="P891" s="186">
        <v>176000</v>
      </c>
      <c r="Q891" s="186">
        <v>420000</v>
      </c>
      <c r="R891" s="186">
        <v>30900</v>
      </c>
      <c r="S891" s="186">
        <v>173000</v>
      </c>
      <c r="T891" s="186">
        <v>218000</v>
      </c>
      <c r="U891" s="186">
        <v>10900</v>
      </c>
      <c r="V891" s="186">
        <v>16550</v>
      </c>
      <c r="W891" s="186">
        <v>26500</v>
      </c>
      <c r="X891" s="186">
        <v>11500</v>
      </c>
      <c r="Y891" s="186">
        <v>46600</v>
      </c>
      <c r="Z891" s="186">
        <v>28450</v>
      </c>
      <c r="AA891" s="186"/>
      <c r="AB891" s="186">
        <v>18600</v>
      </c>
      <c r="AC891" s="186">
        <v>34500</v>
      </c>
      <c r="AD891" s="186">
        <v>62600</v>
      </c>
      <c r="AE891" s="186">
        <v>114000</v>
      </c>
      <c r="AF891" s="186">
        <v>40300</v>
      </c>
      <c r="AG891" s="186">
        <v>25000</v>
      </c>
      <c r="AH891" s="186">
        <v>59900</v>
      </c>
      <c r="AI891" s="186">
        <v>64100</v>
      </c>
      <c r="AJ891" s="186">
        <v>78000</v>
      </c>
      <c r="AK891" s="186">
        <v>42850</v>
      </c>
      <c r="AL891" s="186">
        <v>33100</v>
      </c>
      <c r="AM891" s="186">
        <v>65200</v>
      </c>
      <c r="AN891" s="186">
        <v>61600</v>
      </c>
      <c r="AO891" s="186">
        <v>28350</v>
      </c>
      <c r="AP891" s="186">
        <v>28000</v>
      </c>
      <c r="AQ891" s="186">
        <v>113000</v>
      </c>
      <c r="AR891" s="186">
        <v>147000</v>
      </c>
      <c r="AS891" s="186">
        <v>395000</v>
      </c>
      <c r="AT891" s="186">
        <v>111000</v>
      </c>
      <c r="AU891" s="186">
        <v>100500</v>
      </c>
      <c r="AV891" s="186">
        <v>178500</v>
      </c>
      <c r="AW891" s="186">
        <v>57100</v>
      </c>
      <c r="AX891" s="186">
        <v>8250</v>
      </c>
      <c r="AY891" s="189">
        <v>173.75</v>
      </c>
      <c r="AZ891" s="189">
        <v>10202.25</v>
      </c>
      <c r="BA891" s="268">
        <v>9438.77</v>
      </c>
    </row>
    <row r="892" spans="1:53" x14ac:dyDescent="0.25">
      <c r="A892" s="275">
        <v>39961</v>
      </c>
      <c r="B892" s="186"/>
      <c r="C892" s="186">
        <v>12200</v>
      </c>
      <c r="D892" s="186">
        <v>9630</v>
      </c>
      <c r="E892" s="186">
        <v>10850</v>
      </c>
      <c r="F892" s="186">
        <v>20950</v>
      </c>
      <c r="G892" s="186">
        <v>20950</v>
      </c>
      <c r="H892" s="186">
        <v>44200</v>
      </c>
      <c r="I892" s="186">
        <v>71100</v>
      </c>
      <c r="J892" s="186">
        <v>243500</v>
      </c>
      <c r="K892" s="186">
        <v>46650</v>
      </c>
      <c r="L892" s="186">
        <v>559000</v>
      </c>
      <c r="M892" s="186">
        <v>55300</v>
      </c>
      <c r="N892" s="186">
        <v>30450</v>
      </c>
      <c r="O892" s="186">
        <v>72200</v>
      </c>
      <c r="P892" s="186">
        <v>179500</v>
      </c>
      <c r="Q892" s="186">
        <v>430000</v>
      </c>
      <c r="R892" s="186">
        <v>32000</v>
      </c>
      <c r="S892" s="186">
        <v>174500</v>
      </c>
      <c r="T892" s="186">
        <v>225000</v>
      </c>
      <c r="U892" s="186">
        <v>11400</v>
      </c>
      <c r="V892" s="186">
        <v>16500</v>
      </c>
      <c r="W892" s="186">
        <v>28300</v>
      </c>
      <c r="X892" s="186">
        <v>12550</v>
      </c>
      <c r="Y892" s="186">
        <v>46700</v>
      </c>
      <c r="Z892" s="186">
        <v>28550</v>
      </c>
      <c r="AA892" s="186"/>
      <c r="AB892" s="186">
        <v>19950</v>
      </c>
      <c r="AC892" s="186">
        <v>34150</v>
      </c>
      <c r="AD892" s="186">
        <v>64500</v>
      </c>
      <c r="AE892" s="186">
        <v>120500</v>
      </c>
      <c r="AF892" s="186">
        <v>41950</v>
      </c>
      <c r="AG892" s="186">
        <v>25500</v>
      </c>
      <c r="AH892" s="186">
        <v>61500</v>
      </c>
      <c r="AI892" s="186">
        <v>67800</v>
      </c>
      <c r="AJ892" s="186">
        <v>77700</v>
      </c>
      <c r="AK892" s="186">
        <v>41600</v>
      </c>
      <c r="AL892" s="186">
        <v>35150</v>
      </c>
      <c r="AM892" s="186">
        <v>66900</v>
      </c>
      <c r="AN892" s="186">
        <v>63600</v>
      </c>
      <c r="AO892" s="186">
        <v>28900</v>
      </c>
      <c r="AP892" s="186">
        <v>26700</v>
      </c>
      <c r="AQ892" s="186">
        <v>119500</v>
      </c>
      <c r="AR892" s="186">
        <v>146500</v>
      </c>
      <c r="AS892" s="186">
        <v>406000</v>
      </c>
      <c r="AT892" s="186">
        <v>112500</v>
      </c>
      <c r="AU892" s="186">
        <v>102500</v>
      </c>
      <c r="AV892" s="186">
        <v>178000</v>
      </c>
      <c r="AW892" s="186">
        <v>57500</v>
      </c>
      <c r="AX892" s="186">
        <v>9000</v>
      </c>
      <c r="AY892" s="189">
        <v>178.19</v>
      </c>
      <c r="AZ892" s="189">
        <v>10202.25</v>
      </c>
      <c r="BA892" s="268">
        <v>9451.39</v>
      </c>
    </row>
    <row r="893" spans="1:53" x14ac:dyDescent="0.25">
      <c r="A893" s="275">
        <v>39962</v>
      </c>
      <c r="B893" s="186"/>
      <c r="C893" s="186">
        <v>11950</v>
      </c>
      <c r="D893" s="186">
        <v>9680</v>
      </c>
      <c r="E893" s="186">
        <v>10300</v>
      </c>
      <c r="F893" s="186">
        <v>20500</v>
      </c>
      <c r="G893" s="186">
        <v>20550</v>
      </c>
      <c r="H893" s="186">
        <v>45250</v>
      </c>
      <c r="I893" s="186">
        <v>73200</v>
      </c>
      <c r="J893" s="186">
        <v>240000</v>
      </c>
      <c r="K893" s="186">
        <v>46450</v>
      </c>
      <c r="L893" s="186">
        <v>558000</v>
      </c>
      <c r="M893" s="186">
        <v>56600</v>
      </c>
      <c r="N893" s="186">
        <v>30100</v>
      </c>
      <c r="O893" s="186">
        <v>72100</v>
      </c>
      <c r="P893" s="186">
        <v>183000</v>
      </c>
      <c r="Q893" s="186">
        <v>438000</v>
      </c>
      <c r="R893" s="186">
        <v>31450</v>
      </c>
      <c r="S893" s="186">
        <v>188000</v>
      </c>
      <c r="T893" s="186">
        <v>215000</v>
      </c>
      <c r="U893" s="186">
        <v>11050</v>
      </c>
      <c r="V893" s="186">
        <v>16700</v>
      </c>
      <c r="W893" s="186">
        <v>29900</v>
      </c>
      <c r="X893" s="186">
        <v>12900</v>
      </c>
      <c r="Y893" s="186">
        <v>45300</v>
      </c>
      <c r="Z893" s="186">
        <v>28350</v>
      </c>
      <c r="AA893" s="186"/>
      <c r="AB893" s="186">
        <v>19700</v>
      </c>
      <c r="AC893" s="186">
        <v>35000</v>
      </c>
      <c r="AD893" s="186">
        <v>64200</v>
      </c>
      <c r="AE893" s="186">
        <v>118000</v>
      </c>
      <c r="AF893" s="186">
        <v>40800</v>
      </c>
      <c r="AG893" s="186">
        <v>25500</v>
      </c>
      <c r="AH893" s="186">
        <v>59900</v>
      </c>
      <c r="AI893" s="186">
        <v>69300</v>
      </c>
      <c r="AJ893" s="186">
        <v>80000</v>
      </c>
      <c r="AK893" s="186">
        <v>40000</v>
      </c>
      <c r="AL893" s="186">
        <v>34000</v>
      </c>
      <c r="AM893" s="186">
        <v>68200</v>
      </c>
      <c r="AN893" s="186">
        <v>64600</v>
      </c>
      <c r="AO893" s="186">
        <v>29600</v>
      </c>
      <c r="AP893" s="186">
        <v>27500</v>
      </c>
      <c r="AQ893" s="186">
        <v>120000</v>
      </c>
      <c r="AR893" s="186">
        <v>153000</v>
      </c>
      <c r="AS893" s="186">
        <v>420000</v>
      </c>
      <c r="AT893" s="186">
        <v>108500</v>
      </c>
      <c r="AU893" s="186">
        <v>106000</v>
      </c>
      <c r="AV893" s="186">
        <v>176000</v>
      </c>
      <c r="AW893" s="186">
        <v>57800</v>
      </c>
      <c r="AX893" s="186">
        <v>9170</v>
      </c>
      <c r="AY893" s="189">
        <v>178.7</v>
      </c>
      <c r="AZ893" s="189">
        <v>10428.19</v>
      </c>
      <c r="BA893" s="268">
        <v>9522.5</v>
      </c>
    </row>
    <row r="894" spans="1:53" x14ac:dyDescent="0.25">
      <c r="A894" s="275">
        <v>39963</v>
      </c>
      <c r="B894" s="186"/>
      <c r="C894" s="186">
        <v>11950</v>
      </c>
      <c r="D894" s="186">
        <v>9680</v>
      </c>
      <c r="E894" s="186">
        <v>10300</v>
      </c>
      <c r="F894" s="186">
        <v>20500</v>
      </c>
      <c r="G894" s="186">
        <v>20550</v>
      </c>
      <c r="H894" s="186">
        <v>45250</v>
      </c>
      <c r="I894" s="186">
        <v>73200</v>
      </c>
      <c r="J894" s="186">
        <v>240000</v>
      </c>
      <c r="K894" s="186">
        <v>46450</v>
      </c>
      <c r="L894" s="186">
        <v>558000</v>
      </c>
      <c r="M894" s="186">
        <v>56600</v>
      </c>
      <c r="N894" s="186">
        <v>30100</v>
      </c>
      <c r="O894" s="186">
        <v>72100</v>
      </c>
      <c r="P894" s="186">
        <v>183000</v>
      </c>
      <c r="Q894" s="186">
        <v>438000</v>
      </c>
      <c r="R894" s="186">
        <v>31450</v>
      </c>
      <c r="S894" s="186">
        <v>188000</v>
      </c>
      <c r="T894" s="186">
        <v>215000</v>
      </c>
      <c r="U894" s="186">
        <v>11050</v>
      </c>
      <c r="V894" s="186">
        <v>16700</v>
      </c>
      <c r="W894" s="186">
        <v>29900</v>
      </c>
      <c r="X894" s="186">
        <v>12900</v>
      </c>
      <c r="Y894" s="186">
        <v>45300</v>
      </c>
      <c r="Z894" s="186">
        <v>28350</v>
      </c>
      <c r="AA894" s="186"/>
      <c r="AB894" s="186">
        <v>19700</v>
      </c>
      <c r="AC894" s="186">
        <v>35000</v>
      </c>
      <c r="AD894" s="186">
        <v>64200</v>
      </c>
      <c r="AE894" s="186">
        <v>118000</v>
      </c>
      <c r="AF894" s="186">
        <v>40800</v>
      </c>
      <c r="AG894" s="186">
        <v>25500</v>
      </c>
      <c r="AH894" s="186">
        <v>59900</v>
      </c>
      <c r="AI894" s="186">
        <v>69300</v>
      </c>
      <c r="AJ894" s="186">
        <v>80000</v>
      </c>
      <c r="AK894" s="186">
        <v>40000</v>
      </c>
      <c r="AL894" s="186">
        <v>34000</v>
      </c>
      <c r="AM894" s="186">
        <v>68200</v>
      </c>
      <c r="AN894" s="186">
        <v>64600</v>
      </c>
      <c r="AO894" s="186">
        <v>29600</v>
      </c>
      <c r="AP894" s="186">
        <v>27500</v>
      </c>
      <c r="AQ894" s="186">
        <v>120000</v>
      </c>
      <c r="AR894" s="186">
        <v>153000</v>
      </c>
      <c r="AS894" s="186">
        <v>420000</v>
      </c>
      <c r="AT894" s="186">
        <v>108500</v>
      </c>
      <c r="AU894" s="186">
        <v>106000</v>
      </c>
      <c r="AV894" s="186">
        <v>176000</v>
      </c>
      <c r="AW894" s="186">
        <v>57800</v>
      </c>
      <c r="AX894" s="186">
        <v>9170</v>
      </c>
      <c r="AY894" s="189">
        <v>178.7</v>
      </c>
      <c r="AZ894" s="189">
        <v>10428.19</v>
      </c>
      <c r="BA894" s="268">
        <v>9522.5</v>
      </c>
    </row>
    <row r="895" spans="1:53" x14ac:dyDescent="0.25">
      <c r="A895" s="275">
        <v>39964</v>
      </c>
      <c r="B895" s="186"/>
      <c r="C895" s="186">
        <v>11950</v>
      </c>
      <c r="D895" s="186">
        <v>9680</v>
      </c>
      <c r="E895" s="186">
        <v>10300</v>
      </c>
      <c r="F895" s="186">
        <v>20500</v>
      </c>
      <c r="G895" s="186">
        <v>20550</v>
      </c>
      <c r="H895" s="186">
        <v>45250</v>
      </c>
      <c r="I895" s="186">
        <v>73200</v>
      </c>
      <c r="J895" s="186">
        <v>240000</v>
      </c>
      <c r="K895" s="186">
        <v>46450</v>
      </c>
      <c r="L895" s="186">
        <v>558000</v>
      </c>
      <c r="M895" s="186">
        <v>56600</v>
      </c>
      <c r="N895" s="186">
        <v>30100</v>
      </c>
      <c r="O895" s="186">
        <v>72100</v>
      </c>
      <c r="P895" s="186">
        <v>183000</v>
      </c>
      <c r="Q895" s="186">
        <v>438000</v>
      </c>
      <c r="R895" s="186">
        <v>31450</v>
      </c>
      <c r="S895" s="186">
        <v>188000</v>
      </c>
      <c r="T895" s="186">
        <v>215000</v>
      </c>
      <c r="U895" s="186">
        <v>11050</v>
      </c>
      <c r="V895" s="186">
        <v>16700</v>
      </c>
      <c r="W895" s="186">
        <v>29900</v>
      </c>
      <c r="X895" s="186">
        <v>12900</v>
      </c>
      <c r="Y895" s="186">
        <v>45300</v>
      </c>
      <c r="Z895" s="186">
        <v>28350</v>
      </c>
      <c r="AA895" s="186"/>
      <c r="AB895" s="186">
        <v>19700</v>
      </c>
      <c r="AC895" s="186">
        <v>35000</v>
      </c>
      <c r="AD895" s="186">
        <v>64200</v>
      </c>
      <c r="AE895" s="186">
        <v>118000</v>
      </c>
      <c r="AF895" s="186">
        <v>40800</v>
      </c>
      <c r="AG895" s="186">
        <v>25500</v>
      </c>
      <c r="AH895" s="186">
        <v>59900</v>
      </c>
      <c r="AI895" s="186">
        <v>69300</v>
      </c>
      <c r="AJ895" s="186">
        <v>80000</v>
      </c>
      <c r="AK895" s="186">
        <v>40000</v>
      </c>
      <c r="AL895" s="186">
        <v>34000</v>
      </c>
      <c r="AM895" s="186">
        <v>68200</v>
      </c>
      <c r="AN895" s="186">
        <v>64600</v>
      </c>
      <c r="AO895" s="186">
        <v>29600</v>
      </c>
      <c r="AP895" s="186">
        <v>27500</v>
      </c>
      <c r="AQ895" s="186">
        <v>120000</v>
      </c>
      <c r="AR895" s="186">
        <v>153000</v>
      </c>
      <c r="AS895" s="186">
        <v>420000</v>
      </c>
      <c r="AT895" s="186">
        <v>108500</v>
      </c>
      <c r="AU895" s="186">
        <v>106000</v>
      </c>
      <c r="AV895" s="186">
        <v>176000</v>
      </c>
      <c r="AW895" s="186">
        <v>57800</v>
      </c>
      <c r="AX895" s="186">
        <v>9170</v>
      </c>
      <c r="AY895" s="189">
        <v>178.7</v>
      </c>
      <c r="AZ895" s="189">
        <v>10428.19</v>
      </c>
      <c r="BA895" s="268">
        <v>9522.5</v>
      </c>
    </row>
    <row r="896" spans="1:53" x14ac:dyDescent="0.25">
      <c r="A896" s="275">
        <v>39965</v>
      </c>
      <c r="B896" s="186"/>
      <c r="C896" s="186">
        <v>12200</v>
      </c>
      <c r="D896" s="186">
        <v>9980</v>
      </c>
      <c r="E896" s="186">
        <v>11150</v>
      </c>
      <c r="F896" s="186">
        <v>20100</v>
      </c>
      <c r="G896" s="186">
        <v>21850</v>
      </c>
      <c r="H896" s="186">
        <v>47500</v>
      </c>
      <c r="I896" s="186">
        <v>71400</v>
      </c>
      <c r="J896" s="186">
        <v>238000</v>
      </c>
      <c r="K896" s="186">
        <v>46750</v>
      </c>
      <c r="L896" s="186">
        <v>558000</v>
      </c>
      <c r="M896" s="186">
        <v>58500</v>
      </c>
      <c r="N896" s="186">
        <v>29800</v>
      </c>
      <c r="O896" s="186">
        <v>75200</v>
      </c>
      <c r="P896" s="186">
        <v>184000</v>
      </c>
      <c r="Q896" s="186">
        <v>445500</v>
      </c>
      <c r="R896" s="186">
        <v>32650</v>
      </c>
      <c r="S896" s="186">
        <v>193000</v>
      </c>
      <c r="T896" s="186">
        <v>213000</v>
      </c>
      <c r="U896" s="186">
        <v>11750</v>
      </c>
      <c r="V896" s="186">
        <v>17450</v>
      </c>
      <c r="W896" s="186">
        <v>30050</v>
      </c>
      <c r="X896" s="186">
        <v>12750</v>
      </c>
      <c r="Y896" s="186">
        <v>46200</v>
      </c>
      <c r="Z896" s="186">
        <v>29050</v>
      </c>
      <c r="AA896" s="186"/>
      <c r="AB896" s="186">
        <v>19950</v>
      </c>
      <c r="AC896" s="186">
        <v>35450</v>
      </c>
      <c r="AD896" s="186">
        <v>64200</v>
      </c>
      <c r="AE896" s="186">
        <v>111000</v>
      </c>
      <c r="AF896" s="186">
        <v>43250</v>
      </c>
      <c r="AG896" s="186">
        <v>26600</v>
      </c>
      <c r="AH896" s="186">
        <v>60000</v>
      </c>
      <c r="AI896" s="186">
        <v>71900</v>
      </c>
      <c r="AJ896" s="186">
        <v>81500</v>
      </c>
      <c r="AK896" s="186">
        <v>42650</v>
      </c>
      <c r="AL896" s="186">
        <v>36050</v>
      </c>
      <c r="AM896" s="186">
        <v>68900</v>
      </c>
      <c r="AN896" s="186">
        <v>65000</v>
      </c>
      <c r="AO896" s="186">
        <v>28700</v>
      </c>
      <c r="AP896" s="186">
        <v>27400</v>
      </c>
      <c r="AQ896" s="186">
        <v>119000</v>
      </c>
      <c r="AR896" s="186">
        <v>153000</v>
      </c>
      <c r="AS896" s="186">
        <v>418500</v>
      </c>
      <c r="AT896" s="186">
        <v>112000</v>
      </c>
      <c r="AU896" s="186">
        <v>110500</v>
      </c>
      <c r="AV896" s="186">
        <v>173000</v>
      </c>
      <c r="AW896" s="186">
        <v>57000</v>
      </c>
      <c r="AX896" s="186">
        <v>9440</v>
      </c>
      <c r="AY896" s="189">
        <v>180.9</v>
      </c>
      <c r="AZ896" s="189">
        <v>10937.85</v>
      </c>
      <c r="BA896" s="268">
        <v>9677.75</v>
      </c>
    </row>
    <row r="897" spans="1:53" x14ac:dyDescent="0.25">
      <c r="A897" s="275">
        <v>39966</v>
      </c>
      <c r="B897" s="186"/>
      <c r="C897" s="186">
        <v>12400</v>
      </c>
      <c r="D897" s="186">
        <v>9920</v>
      </c>
      <c r="E897" s="186">
        <v>12800</v>
      </c>
      <c r="F897" s="186">
        <v>20550</v>
      </c>
      <c r="G897" s="186">
        <v>21500</v>
      </c>
      <c r="H897" s="186">
        <v>48000</v>
      </c>
      <c r="I897" s="186">
        <v>74000</v>
      </c>
      <c r="J897" s="186">
        <v>252000</v>
      </c>
      <c r="K897" s="186">
        <v>46000</v>
      </c>
      <c r="L897" s="186">
        <v>556000</v>
      </c>
      <c r="M897" s="186">
        <v>56400</v>
      </c>
      <c r="N897" s="186">
        <v>29800</v>
      </c>
      <c r="O897" s="186">
        <v>74900</v>
      </c>
      <c r="P897" s="186">
        <v>182500</v>
      </c>
      <c r="Q897" s="186">
        <v>440000</v>
      </c>
      <c r="R897" s="186">
        <v>31900</v>
      </c>
      <c r="S897" s="186">
        <v>193000</v>
      </c>
      <c r="T897" s="186">
        <v>216500</v>
      </c>
      <c r="U897" s="186">
        <v>11400</v>
      </c>
      <c r="V897" s="186">
        <v>17350</v>
      </c>
      <c r="W897" s="186">
        <v>29900</v>
      </c>
      <c r="X897" s="186">
        <v>12700</v>
      </c>
      <c r="Y897" s="186">
        <v>45850</v>
      </c>
      <c r="Z897" s="186">
        <v>28600</v>
      </c>
      <c r="AA897" s="186"/>
      <c r="AB897" s="186">
        <v>20900</v>
      </c>
      <c r="AC897" s="186">
        <v>34850</v>
      </c>
      <c r="AD897" s="186">
        <v>64600</v>
      </c>
      <c r="AE897" s="186">
        <v>103500</v>
      </c>
      <c r="AF897" s="186">
        <v>46900</v>
      </c>
      <c r="AG897" s="186">
        <v>26650</v>
      </c>
      <c r="AH897" s="186">
        <v>62200</v>
      </c>
      <c r="AI897" s="186">
        <v>71400</v>
      </c>
      <c r="AJ897" s="186">
        <v>84300</v>
      </c>
      <c r="AK897" s="186">
        <v>43000</v>
      </c>
      <c r="AL897" s="186">
        <v>35500</v>
      </c>
      <c r="AM897" s="186">
        <v>68400</v>
      </c>
      <c r="AN897" s="186">
        <v>63800</v>
      </c>
      <c r="AO897" s="186">
        <v>28650</v>
      </c>
      <c r="AP897" s="186">
        <v>27850</v>
      </c>
      <c r="AQ897" s="186">
        <v>117500</v>
      </c>
      <c r="AR897" s="186">
        <v>148000</v>
      </c>
      <c r="AS897" s="186">
        <v>420000</v>
      </c>
      <c r="AT897" s="186">
        <v>114000</v>
      </c>
      <c r="AU897" s="186">
        <v>114500</v>
      </c>
      <c r="AV897" s="186">
        <v>170500</v>
      </c>
      <c r="AW897" s="186">
        <v>57200</v>
      </c>
      <c r="AX897" s="186">
        <v>9390</v>
      </c>
      <c r="AY897" s="189">
        <v>180.47</v>
      </c>
      <c r="AZ897" s="189">
        <v>10637.66</v>
      </c>
      <c r="BA897" s="268">
        <v>9704.31</v>
      </c>
    </row>
    <row r="898" spans="1:53" x14ac:dyDescent="0.25">
      <c r="A898" s="275">
        <v>39967</v>
      </c>
      <c r="B898" s="186"/>
      <c r="C898" s="186">
        <v>12400</v>
      </c>
      <c r="D898" s="186">
        <v>9860</v>
      </c>
      <c r="E898" s="186">
        <v>13050</v>
      </c>
      <c r="F898" s="186">
        <v>21150</v>
      </c>
      <c r="G898" s="186">
        <v>22050</v>
      </c>
      <c r="H898" s="186">
        <v>46900</v>
      </c>
      <c r="I898" s="186">
        <v>73800</v>
      </c>
      <c r="J898" s="186">
        <v>257500</v>
      </c>
      <c r="K898" s="186">
        <v>44950</v>
      </c>
      <c r="L898" s="186">
        <v>552000</v>
      </c>
      <c r="M898" s="186">
        <v>56500</v>
      </c>
      <c r="N898" s="186">
        <v>31900</v>
      </c>
      <c r="O898" s="186">
        <v>77000</v>
      </c>
      <c r="P898" s="186">
        <v>181500</v>
      </c>
      <c r="Q898" s="186">
        <v>451500</v>
      </c>
      <c r="R898" s="186">
        <v>31400</v>
      </c>
      <c r="S898" s="186">
        <v>192500</v>
      </c>
      <c r="T898" s="186">
        <v>225500</v>
      </c>
      <c r="U898" s="186">
        <v>10750</v>
      </c>
      <c r="V898" s="186">
        <v>17200</v>
      </c>
      <c r="W898" s="186">
        <v>28150</v>
      </c>
      <c r="X898" s="186">
        <v>13350</v>
      </c>
      <c r="Y898" s="186">
        <v>47600</v>
      </c>
      <c r="Z898" s="186">
        <v>28000</v>
      </c>
      <c r="AA898" s="186"/>
      <c r="AB898" s="186">
        <v>21100</v>
      </c>
      <c r="AC898" s="186">
        <v>34400</v>
      </c>
      <c r="AD898" s="186">
        <v>64700</v>
      </c>
      <c r="AE898" s="186">
        <v>104000</v>
      </c>
      <c r="AF898" s="186">
        <v>45850</v>
      </c>
      <c r="AG898" s="186">
        <v>27300</v>
      </c>
      <c r="AH898" s="186">
        <v>62200</v>
      </c>
      <c r="AI898" s="186">
        <v>71600</v>
      </c>
      <c r="AJ898" s="186">
        <v>82000</v>
      </c>
      <c r="AK898" s="186">
        <v>42350</v>
      </c>
      <c r="AL898" s="186">
        <v>35800</v>
      </c>
      <c r="AM898" s="186">
        <v>68400</v>
      </c>
      <c r="AN898" s="186">
        <v>62800</v>
      </c>
      <c r="AO898" s="186">
        <v>29100</v>
      </c>
      <c r="AP898" s="186">
        <v>26850</v>
      </c>
      <c r="AQ898" s="186">
        <v>119500</v>
      </c>
      <c r="AR898" s="186">
        <v>140500</v>
      </c>
      <c r="AS898" s="186">
        <v>421000</v>
      </c>
      <c r="AT898" s="186">
        <v>114000</v>
      </c>
      <c r="AU898" s="186">
        <v>113500</v>
      </c>
      <c r="AV898" s="186">
        <v>177000</v>
      </c>
      <c r="AW898" s="186">
        <v>56700</v>
      </c>
      <c r="AX898" s="186">
        <v>9660</v>
      </c>
      <c r="AY898" s="189">
        <v>180.31</v>
      </c>
      <c r="AZ898" s="189">
        <v>10825.2</v>
      </c>
      <c r="BA898" s="268">
        <v>9741.67</v>
      </c>
    </row>
    <row r="899" spans="1:53" x14ac:dyDescent="0.25">
      <c r="A899" s="275">
        <v>39968</v>
      </c>
      <c r="B899" s="186"/>
      <c r="C899" s="186">
        <v>11800</v>
      </c>
      <c r="D899" s="186">
        <v>9320</v>
      </c>
      <c r="E899" s="186">
        <v>11700</v>
      </c>
      <c r="F899" s="186">
        <v>20800</v>
      </c>
      <c r="G899" s="186">
        <v>20950</v>
      </c>
      <c r="H899" s="186">
        <v>44600</v>
      </c>
      <c r="I899" s="186">
        <v>71700</v>
      </c>
      <c r="J899" s="186">
        <v>240000</v>
      </c>
      <c r="K899" s="186">
        <v>43700</v>
      </c>
      <c r="L899" s="186">
        <v>555000</v>
      </c>
      <c r="M899" s="186">
        <v>53600</v>
      </c>
      <c r="N899" s="186">
        <v>30800</v>
      </c>
      <c r="O899" s="186">
        <v>72500</v>
      </c>
      <c r="P899" s="186">
        <v>181500</v>
      </c>
      <c r="Q899" s="186">
        <v>452500</v>
      </c>
      <c r="R899" s="186">
        <v>29950</v>
      </c>
      <c r="S899" s="186">
        <v>181000</v>
      </c>
      <c r="T899" s="186">
        <v>214500</v>
      </c>
      <c r="U899" s="186">
        <v>10100</v>
      </c>
      <c r="V899" s="186">
        <v>16550</v>
      </c>
      <c r="W899" s="186">
        <v>26100</v>
      </c>
      <c r="X899" s="186">
        <v>13500</v>
      </c>
      <c r="Y899" s="186">
        <v>46500</v>
      </c>
      <c r="Z899" s="186">
        <v>27550</v>
      </c>
      <c r="AA899" s="186"/>
      <c r="AB899" s="186">
        <v>19550</v>
      </c>
      <c r="AC899" s="186">
        <v>34500</v>
      </c>
      <c r="AD899" s="186">
        <v>61100</v>
      </c>
      <c r="AE899" s="186">
        <v>103500</v>
      </c>
      <c r="AF899" s="186">
        <v>42650</v>
      </c>
      <c r="AG899" s="186">
        <v>25650</v>
      </c>
      <c r="AH899" s="186">
        <v>60100</v>
      </c>
      <c r="AI899" s="186">
        <v>72900</v>
      </c>
      <c r="AJ899" s="186">
        <v>79000</v>
      </c>
      <c r="AK899" s="186">
        <v>40300</v>
      </c>
      <c r="AL899" s="186">
        <v>34600</v>
      </c>
      <c r="AM899" s="186">
        <v>66300</v>
      </c>
      <c r="AN899" s="186">
        <v>61800</v>
      </c>
      <c r="AO899" s="186">
        <v>29250</v>
      </c>
      <c r="AP899" s="186">
        <v>25300</v>
      </c>
      <c r="AQ899" s="186">
        <v>117000</v>
      </c>
      <c r="AR899" s="186">
        <v>137500</v>
      </c>
      <c r="AS899" s="186">
        <v>404500</v>
      </c>
      <c r="AT899" s="186">
        <v>110500</v>
      </c>
      <c r="AU899" s="186">
        <v>112500</v>
      </c>
      <c r="AV899" s="186">
        <v>176000</v>
      </c>
      <c r="AW899" s="186">
        <v>55300</v>
      </c>
      <c r="AX899" s="186">
        <v>9270</v>
      </c>
      <c r="AY899" s="189">
        <v>175.75</v>
      </c>
      <c r="AZ899" s="189">
        <v>10706.68</v>
      </c>
      <c r="BA899" s="268">
        <v>9668.9599999999991</v>
      </c>
    </row>
    <row r="900" spans="1:53" x14ac:dyDescent="0.25">
      <c r="A900" s="275">
        <v>39969</v>
      </c>
      <c r="B900" s="186"/>
      <c r="C900" s="186">
        <v>11900</v>
      </c>
      <c r="D900" s="186">
        <v>9510</v>
      </c>
      <c r="E900" s="186">
        <v>11900</v>
      </c>
      <c r="F900" s="186">
        <v>20900</v>
      </c>
      <c r="G900" s="186">
        <v>21350</v>
      </c>
      <c r="H900" s="186">
        <v>45500</v>
      </c>
      <c r="I900" s="186">
        <v>73500</v>
      </c>
      <c r="J900" s="186">
        <v>239000</v>
      </c>
      <c r="K900" s="186">
        <v>43950</v>
      </c>
      <c r="L900" s="186">
        <v>569000</v>
      </c>
      <c r="M900" s="186">
        <v>53600</v>
      </c>
      <c r="N900" s="186">
        <v>30800</v>
      </c>
      <c r="O900" s="186">
        <v>72700</v>
      </c>
      <c r="P900" s="186">
        <v>181500</v>
      </c>
      <c r="Q900" s="186">
        <v>452500</v>
      </c>
      <c r="R900" s="186">
        <v>30300</v>
      </c>
      <c r="S900" s="186">
        <v>184000</v>
      </c>
      <c r="T900" s="186">
        <v>212500</v>
      </c>
      <c r="U900" s="186">
        <v>10650</v>
      </c>
      <c r="V900" s="186">
        <v>16850</v>
      </c>
      <c r="W900" s="186">
        <v>26650</v>
      </c>
      <c r="X900" s="186">
        <v>14050</v>
      </c>
      <c r="Y900" s="186">
        <v>49800</v>
      </c>
      <c r="Z900" s="186">
        <v>29050</v>
      </c>
      <c r="AA900" s="186"/>
      <c r="AB900" s="186">
        <v>19450</v>
      </c>
      <c r="AC900" s="186">
        <v>35850</v>
      </c>
      <c r="AD900" s="186">
        <v>63200</v>
      </c>
      <c r="AE900" s="186">
        <v>102000</v>
      </c>
      <c r="AF900" s="186">
        <v>45000</v>
      </c>
      <c r="AG900" s="186">
        <v>26500</v>
      </c>
      <c r="AH900" s="186">
        <v>60200</v>
      </c>
      <c r="AI900" s="186">
        <v>72100</v>
      </c>
      <c r="AJ900" s="186">
        <v>78700</v>
      </c>
      <c r="AK900" s="186">
        <v>41250</v>
      </c>
      <c r="AL900" s="186">
        <v>34650</v>
      </c>
      <c r="AM900" s="186">
        <v>65900</v>
      </c>
      <c r="AN900" s="186">
        <v>61600</v>
      </c>
      <c r="AO900" s="186">
        <v>30650</v>
      </c>
      <c r="AP900" s="186">
        <v>25900</v>
      </c>
      <c r="AQ900" s="186">
        <v>117500</v>
      </c>
      <c r="AR900" s="186">
        <v>144000</v>
      </c>
      <c r="AS900" s="186">
        <v>404000</v>
      </c>
      <c r="AT900" s="186">
        <v>110000</v>
      </c>
      <c r="AU900" s="186">
        <v>113500</v>
      </c>
      <c r="AV900" s="186">
        <v>174500</v>
      </c>
      <c r="AW900" s="186">
        <v>55800</v>
      </c>
      <c r="AX900" s="186">
        <v>9720</v>
      </c>
      <c r="AY900" s="189">
        <v>177.77</v>
      </c>
      <c r="AZ900" s="189">
        <v>10862.05</v>
      </c>
      <c r="BA900" s="268">
        <v>9768.01</v>
      </c>
    </row>
    <row r="901" spans="1:53" x14ac:dyDescent="0.25">
      <c r="A901" s="275">
        <v>39970</v>
      </c>
      <c r="B901" s="186"/>
      <c r="C901" s="186">
        <v>11900</v>
      </c>
      <c r="D901" s="186">
        <v>9510</v>
      </c>
      <c r="E901" s="186">
        <v>11900</v>
      </c>
      <c r="F901" s="186">
        <v>20900</v>
      </c>
      <c r="G901" s="186">
        <v>21350</v>
      </c>
      <c r="H901" s="186">
        <v>45500</v>
      </c>
      <c r="I901" s="186">
        <v>73500</v>
      </c>
      <c r="J901" s="186">
        <v>239000</v>
      </c>
      <c r="K901" s="186">
        <v>43950</v>
      </c>
      <c r="L901" s="186">
        <v>569000</v>
      </c>
      <c r="M901" s="186">
        <v>53600</v>
      </c>
      <c r="N901" s="186">
        <v>30800</v>
      </c>
      <c r="O901" s="186">
        <v>72700</v>
      </c>
      <c r="P901" s="186">
        <v>181500</v>
      </c>
      <c r="Q901" s="186">
        <v>452500</v>
      </c>
      <c r="R901" s="186">
        <v>30300</v>
      </c>
      <c r="S901" s="186">
        <v>184000</v>
      </c>
      <c r="T901" s="186">
        <v>212500</v>
      </c>
      <c r="U901" s="186">
        <v>10650</v>
      </c>
      <c r="V901" s="186">
        <v>16850</v>
      </c>
      <c r="W901" s="186">
        <v>26650</v>
      </c>
      <c r="X901" s="186">
        <v>14050</v>
      </c>
      <c r="Y901" s="186">
        <v>49800</v>
      </c>
      <c r="Z901" s="186">
        <v>29050</v>
      </c>
      <c r="AA901" s="186"/>
      <c r="AB901" s="186">
        <v>19450</v>
      </c>
      <c r="AC901" s="186">
        <v>35850</v>
      </c>
      <c r="AD901" s="186">
        <v>63200</v>
      </c>
      <c r="AE901" s="186">
        <v>102000</v>
      </c>
      <c r="AF901" s="186">
        <v>45000</v>
      </c>
      <c r="AG901" s="186">
        <v>26500</v>
      </c>
      <c r="AH901" s="186">
        <v>60200</v>
      </c>
      <c r="AI901" s="186">
        <v>72100</v>
      </c>
      <c r="AJ901" s="186">
        <v>78700</v>
      </c>
      <c r="AK901" s="186">
        <v>41250</v>
      </c>
      <c r="AL901" s="186">
        <v>34650</v>
      </c>
      <c r="AM901" s="186">
        <v>65900</v>
      </c>
      <c r="AN901" s="186">
        <v>61600</v>
      </c>
      <c r="AO901" s="186">
        <v>30650</v>
      </c>
      <c r="AP901" s="186">
        <v>25900</v>
      </c>
      <c r="AQ901" s="186">
        <v>117500</v>
      </c>
      <c r="AR901" s="186">
        <v>144000</v>
      </c>
      <c r="AS901" s="186">
        <v>404000</v>
      </c>
      <c r="AT901" s="186">
        <v>110000</v>
      </c>
      <c r="AU901" s="186">
        <v>113500</v>
      </c>
      <c r="AV901" s="186">
        <v>174500</v>
      </c>
      <c r="AW901" s="186">
        <v>55800</v>
      </c>
      <c r="AX901" s="186">
        <v>9720</v>
      </c>
      <c r="AY901" s="189">
        <v>177.77</v>
      </c>
      <c r="AZ901" s="189">
        <v>10862.05</v>
      </c>
      <c r="BA901" s="268">
        <v>9768.01</v>
      </c>
    </row>
    <row r="902" spans="1:53" x14ac:dyDescent="0.25">
      <c r="A902" s="275">
        <v>39971</v>
      </c>
      <c r="B902" s="186"/>
      <c r="C902" s="186">
        <v>11900</v>
      </c>
      <c r="D902" s="186">
        <v>9510</v>
      </c>
      <c r="E902" s="186">
        <v>11900</v>
      </c>
      <c r="F902" s="186">
        <v>20900</v>
      </c>
      <c r="G902" s="186">
        <v>21350</v>
      </c>
      <c r="H902" s="186">
        <v>45500</v>
      </c>
      <c r="I902" s="186">
        <v>73500</v>
      </c>
      <c r="J902" s="186">
        <v>239000</v>
      </c>
      <c r="K902" s="186">
        <v>43950</v>
      </c>
      <c r="L902" s="186">
        <v>569000</v>
      </c>
      <c r="M902" s="186">
        <v>53600</v>
      </c>
      <c r="N902" s="186">
        <v>30800</v>
      </c>
      <c r="O902" s="186">
        <v>72700</v>
      </c>
      <c r="P902" s="186">
        <v>181500</v>
      </c>
      <c r="Q902" s="186">
        <v>452500</v>
      </c>
      <c r="R902" s="186">
        <v>30300</v>
      </c>
      <c r="S902" s="186">
        <v>184000</v>
      </c>
      <c r="T902" s="186">
        <v>212500</v>
      </c>
      <c r="U902" s="186">
        <v>10650</v>
      </c>
      <c r="V902" s="186">
        <v>16850</v>
      </c>
      <c r="W902" s="186">
        <v>26650</v>
      </c>
      <c r="X902" s="186">
        <v>14050</v>
      </c>
      <c r="Y902" s="186">
        <v>49800</v>
      </c>
      <c r="Z902" s="186">
        <v>29050</v>
      </c>
      <c r="AA902" s="186"/>
      <c r="AB902" s="186">
        <v>19450</v>
      </c>
      <c r="AC902" s="186">
        <v>35850</v>
      </c>
      <c r="AD902" s="186">
        <v>63200</v>
      </c>
      <c r="AE902" s="186">
        <v>102000</v>
      </c>
      <c r="AF902" s="186">
        <v>45000</v>
      </c>
      <c r="AG902" s="186">
        <v>26500</v>
      </c>
      <c r="AH902" s="186">
        <v>60200</v>
      </c>
      <c r="AI902" s="186">
        <v>72100</v>
      </c>
      <c r="AJ902" s="186">
        <v>78700</v>
      </c>
      <c r="AK902" s="186">
        <v>41250</v>
      </c>
      <c r="AL902" s="186">
        <v>34650</v>
      </c>
      <c r="AM902" s="186">
        <v>65900</v>
      </c>
      <c r="AN902" s="186">
        <v>61600</v>
      </c>
      <c r="AO902" s="186">
        <v>30650</v>
      </c>
      <c r="AP902" s="186">
        <v>25900</v>
      </c>
      <c r="AQ902" s="186">
        <v>117500</v>
      </c>
      <c r="AR902" s="186">
        <v>144000</v>
      </c>
      <c r="AS902" s="186">
        <v>404000</v>
      </c>
      <c r="AT902" s="186">
        <v>110000</v>
      </c>
      <c r="AU902" s="186">
        <v>113500</v>
      </c>
      <c r="AV902" s="186">
        <v>174500</v>
      </c>
      <c r="AW902" s="186">
        <v>55800</v>
      </c>
      <c r="AX902" s="186">
        <v>9720</v>
      </c>
      <c r="AY902" s="189">
        <v>177.77</v>
      </c>
      <c r="AZ902" s="189">
        <v>10862.05</v>
      </c>
      <c r="BA902" s="268">
        <v>9768.01</v>
      </c>
    </row>
    <row r="903" spans="1:53" x14ac:dyDescent="0.25">
      <c r="A903" s="275">
        <v>39972</v>
      </c>
      <c r="B903" s="186"/>
      <c r="C903" s="186">
        <v>11550</v>
      </c>
      <c r="D903" s="186">
        <v>9720</v>
      </c>
      <c r="E903" s="186">
        <v>11650</v>
      </c>
      <c r="F903" s="186">
        <v>21200</v>
      </c>
      <c r="G903" s="186">
        <v>20950</v>
      </c>
      <c r="H903" s="186">
        <v>46100</v>
      </c>
      <c r="I903" s="186">
        <v>72600</v>
      </c>
      <c r="J903" s="186">
        <v>239000</v>
      </c>
      <c r="K903" s="186">
        <v>43600</v>
      </c>
      <c r="L903" s="186">
        <v>575000</v>
      </c>
      <c r="M903" s="186">
        <v>54900</v>
      </c>
      <c r="N903" s="186">
        <v>30300</v>
      </c>
      <c r="O903" s="186">
        <v>71800</v>
      </c>
      <c r="P903" s="186">
        <v>179500</v>
      </c>
      <c r="Q903" s="186">
        <v>446000</v>
      </c>
      <c r="R903" s="186">
        <v>29800</v>
      </c>
      <c r="S903" s="186">
        <v>183500</v>
      </c>
      <c r="T903" s="186">
        <v>206000</v>
      </c>
      <c r="U903" s="186">
        <v>10400</v>
      </c>
      <c r="V903" s="186">
        <v>17050</v>
      </c>
      <c r="W903" s="186">
        <v>26500</v>
      </c>
      <c r="X903" s="186">
        <v>13650</v>
      </c>
      <c r="Y903" s="186">
        <v>48350</v>
      </c>
      <c r="Z903" s="186">
        <v>29400</v>
      </c>
      <c r="AA903" s="186"/>
      <c r="AB903" s="186">
        <v>19500</v>
      </c>
      <c r="AC903" s="186">
        <v>37150</v>
      </c>
      <c r="AD903" s="186">
        <v>61800</v>
      </c>
      <c r="AE903" s="186">
        <v>98500</v>
      </c>
      <c r="AF903" s="186">
        <v>45950</v>
      </c>
      <c r="AG903" s="186">
        <v>25800</v>
      </c>
      <c r="AH903" s="186">
        <v>60000</v>
      </c>
      <c r="AI903" s="186">
        <v>68900</v>
      </c>
      <c r="AJ903" s="186">
        <v>80100</v>
      </c>
      <c r="AK903" s="186">
        <v>40150</v>
      </c>
      <c r="AL903" s="186">
        <v>34850</v>
      </c>
      <c r="AM903" s="186">
        <v>66000</v>
      </c>
      <c r="AN903" s="186">
        <v>61900</v>
      </c>
      <c r="AO903" s="186">
        <v>31500</v>
      </c>
      <c r="AP903" s="186">
        <v>27600</v>
      </c>
      <c r="AQ903" s="186">
        <v>116500</v>
      </c>
      <c r="AR903" s="186">
        <v>143500</v>
      </c>
      <c r="AS903" s="186">
        <v>407500</v>
      </c>
      <c r="AT903" s="186">
        <v>111500</v>
      </c>
      <c r="AU903" s="186">
        <v>117000</v>
      </c>
      <c r="AV903" s="186">
        <v>174000</v>
      </c>
      <c r="AW903" s="186">
        <v>56200</v>
      </c>
      <c r="AX903" s="186">
        <v>10400</v>
      </c>
      <c r="AY903" s="189">
        <v>177.67</v>
      </c>
      <c r="AZ903" s="189">
        <v>10667.88</v>
      </c>
      <c r="BA903" s="268">
        <v>9865.6299999999992</v>
      </c>
    </row>
    <row r="904" spans="1:53" x14ac:dyDescent="0.25">
      <c r="A904" s="275">
        <v>39973</v>
      </c>
      <c r="B904" s="186"/>
      <c r="C904" s="186">
        <v>11300</v>
      </c>
      <c r="D904" s="186">
        <v>9720</v>
      </c>
      <c r="E904" s="186">
        <v>11800</v>
      </c>
      <c r="F904" s="186">
        <v>20550</v>
      </c>
      <c r="G904" s="186">
        <v>20700</v>
      </c>
      <c r="H904" s="186">
        <v>45700</v>
      </c>
      <c r="I904" s="186">
        <v>69800</v>
      </c>
      <c r="J904" s="186">
        <v>236000</v>
      </c>
      <c r="K904" s="186">
        <v>42400</v>
      </c>
      <c r="L904" s="186">
        <v>565000</v>
      </c>
      <c r="M904" s="186">
        <v>53600</v>
      </c>
      <c r="N904" s="186">
        <v>29600</v>
      </c>
      <c r="O904" s="186">
        <v>69800</v>
      </c>
      <c r="P904" s="186">
        <v>180000</v>
      </c>
      <c r="Q904" s="186">
        <v>442000</v>
      </c>
      <c r="R904" s="186">
        <v>29250</v>
      </c>
      <c r="S904" s="186">
        <v>168000</v>
      </c>
      <c r="T904" s="186">
        <v>196500</v>
      </c>
      <c r="U904" s="186">
        <v>10400</v>
      </c>
      <c r="V904" s="186">
        <v>16700</v>
      </c>
      <c r="W904" s="186">
        <v>26600</v>
      </c>
      <c r="X904" s="186">
        <v>12900</v>
      </c>
      <c r="Y904" s="186">
        <v>47100</v>
      </c>
      <c r="Z904" s="186">
        <v>28950</v>
      </c>
      <c r="AA904" s="186"/>
      <c r="AB904" s="186">
        <v>19150</v>
      </c>
      <c r="AC904" s="186">
        <v>36700</v>
      </c>
      <c r="AD904" s="186">
        <v>61500</v>
      </c>
      <c r="AE904" s="186">
        <v>101000</v>
      </c>
      <c r="AF904" s="186">
        <v>46700</v>
      </c>
      <c r="AG904" s="186">
        <v>25350</v>
      </c>
      <c r="AH904" s="186">
        <v>58400</v>
      </c>
      <c r="AI904" s="186">
        <v>68000</v>
      </c>
      <c r="AJ904" s="186">
        <v>76000</v>
      </c>
      <c r="AK904" s="186">
        <v>39000</v>
      </c>
      <c r="AL904" s="186">
        <v>35500</v>
      </c>
      <c r="AM904" s="186">
        <v>70700</v>
      </c>
      <c r="AN904" s="186">
        <v>61000</v>
      </c>
      <c r="AO904" s="186">
        <v>30950</v>
      </c>
      <c r="AP904" s="186">
        <v>26450</v>
      </c>
      <c r="AQ904" s="186">
        <v>114500</v>
      </c>
      <c r="AR904" s="186">
        <v>144000</v>
      </c>
      <c r="AS904" s="186">
        <v>398500</v>
      </c>
      <c r="AT904" s="186">
        <v>109000</v>
      </c>
      <c r="AU904" s="186">
        <v>115000</v>
      </c>
      <c r="AV904" s="186">
        <v>172500</v>
      </c>
      <c r="AW904" s="186">
        <v>55900</v>
      </c>
      <c r="AX904" s="186">
        <v>10150</v>
      </c>
      <c r="AY904" s="189">
        <v>174.91</v>
      </c>
      <c r="AZ904" s="189">
        <v>10504.32</v>
      </c>
      <c r="BA904" s="268">
        <v>9786.82</v>
      </c>
    </row>
    <row r="905" spans="1:53" x14ac:dyDescent="0.25">
      <c r="A905" s="275">
        <v>39974</v>
      </c>
      <c r="B905" s="186"/>
      <c r="C905" s="186">
        <v>11950</v>
      </c>
      <c r="D905" s="186">
        <v>10500</v>
      </c>
      <c r="E905" s="186">
        <v>11900</v>
      </c>
      <c r="F905" s="186">
        <v>20500</v>
      </c>
      <c r="G905" s="186">
        <v>21700</v>
      </c>
      <c r="H905" s="186">
        <v>46100</v>
      </c>
      <c r="I905" s="186">
        <v>69500</v>
      </c>
      <c r="J905" s="186">
        <v>252500</v>
      </c>
      <c r="K905" s="186">
        <v>43100</v>
      </c>
      <c r="L905" s="186">
        <v>587000</v>
      </c>
      <c r="M905" s="186">
        <v>54300</v>
      </c>
      <c r="N905" s="186">
        <v>30200</v>
      </c>
      <c r="O905" s="186">
        <v>72800</v>
      </c>
      <c r="P905" s="186">
        <v>189000</v>
      </c>
      <c r="Q905" s="186">
        <v>471000</v>
      </c>
      <c r="R905" s="186">
        <v>30900</v>
      </c>
      <c r="S905" s="186">
        <v>173000</v>
      </c>
      <c r="T905" s="186">
        <v>202500</v>
      </c>
      <c r="U905" s="186">
        <v>10900</v>
      </c>
      <c r="V905" s="186">
        <v>17000</v>
      </c>
      <c r="W905" s="186">
        <v>27350</v>
      </c>
      <c r="X905" s="186">
        <v>13250</v>
      </c>
      <c r="Y905" s="186">
        <v>48200</v>
      </c>
      <c r="Z905" s="186">
        <v>30350</v>
      </c>
      <c r="AA905" s="186"/>
      <c r="AB905" s="186">
        <v>19700</v>
      </c>
      <c r="AC905" s="186">
        <v>37600</v>
      </c>
      <c r="AD905" s="186">
        <v>63200</v>
      </c>
      <c r="AE905" s="186">
        <v>105000</v>
      </c>
      <c r="AF905" s="186">
        <v>48800</v>
      </c>
      <c r="AG905" s="186">
        <v>27150</v>
      </c>
      <c r="AH905" s="186">
        <v>59800</v>
      </c>
      <c r="AI905" s="186">
        <v>72300</v>
      </c>
      <c r="AJ905" s="186">
        <v>77200</v>
      </c>
      <c r="AK905" s="186">
        <v>41500</v>
      </c>
      <c r="AL905" s="186">
        <v>36800</v>
      </c>
      <c r="AM905" s="186">
        <v>70600</v>
      </c>
      <c r="AN905" s="186">
        <v>62400</v>
      </c>
      <c r="AO905" s="186">
        <v>31350</v>
      </c>
      <c r="AP905" s="186">
        <v>27300</v>
      </c>
      <c r="AQ905" s="186">
        <v>121000</v>
      </c>
      <c r="AR905" s="186">
        <v>147500</v>
      </c>
      <c r="AS905" s="186">
        <v>411500</v>
      </c>
      <c r="AT905" s="186">
        <v>113500</v>
      </c>
      <c r="AU905" s="186">
        <v>117000</v>
      </c>
      <c r="AV905" s="186">
        <v>177500</v>
      </c>
      <c r="AW905" s="186">
        <v>58500</v>
      </c>
      <c r="AX905" s="186">
        <v>10150</v>
      </c>
      <c r="AY905" s="189">
        <v>180.91</v>
      </c>
      <c r="AZ905" s="189">
        <v>11033.55</v>
      </c>
      <c r="BA905" s="268">
        <v>9991.49</v>
      </c>
    </row>
    <row r="906" spans="1:53" x14ac:dyDescent="0.25">
      <c r="A906" s="275">
        <v>39975</v>
      </c>
      <c r="B906" s="186"/>
      <c r="C906" s="186">
        <v>12250</v>
      </c>
      <c r="D906" s="186">
        <v>10500</v>
      </c>
      <c r="E906" s="186">
        <v>12800</v>
      </c>
      <c r="F906" s="186">
        <v>21500</v>
      </c>
      <c r="G906" s="186">
        <v>21800</v>
      </c>
      <c r="H906" s="186">
        <v>47450</v>
      </c>
      <c r="I906" s="186">
        <v>73000</v>
      </c>
      <c r="J906" s="186">
        <v>255500</v>
      </c>
      <c r="K906" s="186">
        <v>44050</v>
      </c>
      <c r="L906" s="186">
        <v>585000</v>
      </c>
      <c r="M906" s="186">
        <v>54500</v>
      </c>
      <c r="N906" s="186">
        <v>30500</v>
      </c>
      <c r="O906" s="186">
        <v>73000</v>
      </c>
      <c r="P906" s="186">
        <v>186500</v>
      </c>
      <c r="Q906" s="186">
        <v>472000</v>
      </c>
      <c r="R906" s="186">
        <v>30750</v>
      </c>
      <c r="S906" s="186">
        <v>171000</v>
      </c>
      <c r="T906" s="186">
        <v>209000</v>
      </c>
      <c r="U906" s="186">
        <v>10950</v>
      </c>
      <c r="V906" s="186">
        <v>17000</v>
      </c>
      <c r="W906" s="186">
        <v>28350</v>
      </c>
      <c r="X906" s="186">
        <v>12900</v>
      </c>
      <c r="Y906" s="186">
        <v>49100</v>
      </c>
      <c r="Z906" s="186">
        <v>30300</v>
      </c>
      <c r="AA906" s="186"/>
      <c r="AB906" s="186">
        <v>19500</v>
      </c>
      <c r="AC906" s="186">
        <v>38300</v>
      </c>
      <c r="AD906" s="186">
        <v>62900</v>
      </c>
      <c r="AE906" s="186">
        <v>102000</v>
      </c>
      <c r="AF906" s="186">
        <v>47000</v>
      </c>
      <c r="AG906" s="186">
        <v>27000</v>
      </c>
      <c r="AH906" s="186">
        <v>59000</v>
      </c>
      <c r="AI906" s="186">
        <v>71700</v>
      </c>
      <c r="AJ906" s="186">
        <v>78500</v>
      </c>
      <c r="AK906" s="186">
        <v>42500</v>
      </c>
      <c r="AL906" s="186">
        <v>36300</v>
      </c>
      <c r="AM906" s="186">
        <v>69800</v>
      </c>
      <c r="AN906" s="186">
        <v>62700</v>
      </c>
      <c r="AO906" s="186">
        <v>31550</v>
      </c>
      <c r="AP906" s="186">
        <v>26650</v>
      </c>
      <c r="AQ906" s="186">
        <v>120000</v>
      </c>
      <c r="AR906" s="186">
        <v>147500</v>
      </c>
      <c r="AS906" s="186">
        <v>419000</v>
      </c>
      <c r="AT906" s="186">
        <v>116000</v>
      </c>
      <c r="AU906" s="186">
        <v>113000</v>
      </c>
      <c r="AV906" s="186">
        <v>174500</v>
      </c>
      <c r="AW906" s="186">
        <v>58200</v>
      </c>
      <c r="AX906" s="186">
        <v>9910</v>
      </c>
      <c r="AY906" s="189">
        <v>181.43</v>
      </c>
      <c r="AZ906" s="189">
        <v>11080.84</v>
      </c>
      <c r="BA906" s="268">
        <v>9981.33</v>
      </c>
    </row>
    <row r="907" spans="1:53" x14ac:dyDescent="0.25">
      <c r="A907" s="275">
        <v>39976</v>
      </c>
      <c r="B907" s="186"/>
      <c r="C907" s="186">
        <v>12400</v>
      </c>
      <c r="D907" s="186">
        <v>10700</v>
      </c>
      <c r="E907" s="186">
        <v>13000</v>
      </c>
      <c r="F907" s="186">
        <v>21300</v>
      </c>
      <c r="G907" s="186">
        <v>21450</v>
      </c>
      <c r="H907" s="186">
        <v>47600</v>
      </c>
      <c r="I907" s="186">
        <v>73500</v>
      </c>
      <c r="J907" s="186">
        <v>257000</v>
      </c>
      <c r="K907" s="186">
        <v>43700</v>
      </c>
      <c r="L907" s="186">
        <v>584000</v>
      </c>
      <c r="M907" s="186">
        <v>56900</v>
      </c>
      <c r="N907" s="186">
        <v>30800</v>
      </c>
      <c r="O907" s="186">
        <v>73000</v>
      </c>
      <c r="P907" s="186">
        <v>188000</v>
      </c>
      <c r="Q907" s="186">
        <v>475000</v>
      </c>
      <c r="R907" s="186">
        <v>30900</v>
      </c>
      <c r="S907" s="186">
        <v>172500</v>
      </c>
      <c r="T907" s="186">
        <v>208000</v>
      </c>
      <c r="U907" s="186">
        <v>10850</v>
      </c>
      <c r="V907" s="186">
        <v>17550</v>
      </c>
      <c r="W907" s="186">
        <v>28050</v>
      </c>
      <c r="X907" s="186">
        <v>12950</v>
      </c>
      <c r="Y907" s="186">
        <v>48800</v>
      </c>
      <c r="Z907" s="186">
        <v>30600</v>
      </c>
      <c r="AA907" s="186"/>
      <c r="AB907" s="186">
        <v>19550</v>
      </c>
      <c r="AC907" s="186">
        <v>38400</v>
      </c>
      <c r="AD907" s="186">
        <v>61900</v>
      </c>
      <c r="AE907" s="186">
        <v>104000</v>
      </c>
      <c r="AF907" s="186">
        <v>45600</v>
      </c>
      <c r="AG907" s="186">
        <v>25300</v>
      </c>
      <c r="AH907" s="186">
        <v>61900</v>
      </c>
      <c r="AI907" s="186">
        <v>72300</v>
      </c>
      <c r="AJ907" s="186">
        <v>78000</v>
      </c>
      <c r="AK907" s="186">
        <v>42300</v>
      </c>
      <c r="AL907" s="186">
        <v>37200</v>
      </c>
      <c r="AM907" s="186">
        <v>72000</v>
      </c>
      <c r="AN907" s="186">
        <v>64500</v>
      </c>
      <c r="AO907" s="186">
        <v>31150</v>
      </c>
      <c r="AP907" s="186">
        <v>26600</v>
      </c>
      <c r="AQ907" s="186">
        <v>122500</v>
      </c>
      <c r="AR907" s="186">
        <v>149000</v>
      </c>
      <c r="AS907" s="186">
        <v>432500</v>
      </c>
      <c r="AT907" s="186">
        <v>117000</v>
      </c>
      <c r="AU907" s="186">
        <v>113000</v>
      </c>
      <c r="AV907" s="186">
        <v>176500</v>
      </c>
      <c r="AW907" s="186">
        <v>59300</v>
      </c>
      <c r="AX907" s="186">
        <v>10300</v>
      </c>
      <c r="AY907" s="189">
        <v>182.69</v>
      </c>
      <c r="AZ907" s="189">
        <v>11088.77</v>
      </c>
      <c r="BA907" s="268">
        <v>10135.82</v>
      </c>
    </row>
    <row r="908" spans="1:53" x14ac:dyDescent="0.25">
      <c r="A908" s="275">
        <v>39977</v>
      </c>
      <c r="B908" s="186"/>
      <c r="C908" s="186">
        <v>12400</v>
      </c>
      <c r="D908" s="186">
        <v>10700</v>
      </c>
      <c r="E908" s="186">
        <v>13000</v>
      </c>
      <c r="F908" s="186">
        <v>21300</v>
      </c>
      <c r="G908" s="186">
        <v>21450</v>
      </c>
      <c r="H908" s="186">
        <v>47600</v>
      </c>
      <c r="I908" s="186">
        <v>73500</v>
      </c>
      <c r="J908" s="186">
        <v>257000</v>
      </c>
      <c r="K908" s="186">
        <v>43700</v>
      </c>
      <c r="L908" s="186">
        <v>584000</v>
      </c>
      <c r="M908" s="186">
        <v>56900</v>
      </c>
      <c r="N908" s="186">
        <v>30800</v>
      </c>
      <c r="O908" s="186">
        <v>73000</v>
      </c>
      <c r="P908" s="186">
        <v>188000</v>
      </c>
      <c r="Q908" s="186">
        <v>475000</v>
      </c>
      <c r="R908" s="186">
        <v>30900</v>
      </c>
      <c r="S908" s="186">
        <v>172500</v>
      </c>
      <c r="T908" s="186">
        <v>208000</v>
      </c>
      <c r="U908" s="186">
        <v>10850</v>
      </c>
      <c r="V908" s="186">
        <v>17550</v>
      </c>
      <c r="W908" s="186">
        <v>28050</v>
      </c>
      <c r="X908" s="186">
        <v>12950</v>
      </c>
      <c r="Y908" s="186">
        <v>48800</v>
      </c>
      <c r="Z908" s="186">
        <v>30600</v>
      </c>
      <c r="AA908" s="186"/>
      <c r="AB908" s="186">
        <v>19550</v>
      </c>
      <c r="AC908" s="186">
        <v>38400</v>
      </c>
      <c r="AD908" s="186">
        <v>61900</v>
      </c>
      <c r="AE908" s="186">
        <v>104000</v>
      </c>
      <c r="AF908" s="186">
        <v>45600</v>
      </c>
      <c r="AG908" s="186">
        <v>25300</v>
      </c>
      <c r="AH908" s="186">
        <v>61900</v>
      </c>
      <c r="AI908" s="186">
        <v>72300</v>
      </c>
      <c r="AJ908" s="186">
        <v>78000</v>
      </c>
      <c r="AK908" s="186">
        <v>42300</v>
      </c>
      <c r="AL908" s="186">
        <v>37200</v>
      </c>
      <c r="AM908" s="186">
        <v>72000</v>
      </c>
      <c r="AN908" s="186">
        <v>64500</v>
      </c>
      <c r="AO908" s="186">
        <v>31150</v>
      </c>
      <c r="AP908" s="186">
        <v>26600</v>
      </c>
      <c r="AQ908" s="186">
        <v>122500</v>
      </c>
      <c r="AR908" s="186">
        <v>149000</v>
      </c>
      <c r="AS908" s="186">
        <v>432500</v>
      </c>
      <c r="AT908" s="186">
        <v>117000</v>
      </c>
      <c r="AU908" s="186">
        <v>113000</v>
      </c>
      <c r="AV908" s="186">
        <v>176500</v>
      </c>
      <c r="AW908" s="186">
        <v>59300</v>
      </c>
      <c r="AX908" s="186">
        <v>10300</v>
      </c>
      <c r="AY908" s="189">
        <v>182.69</v>
      </c>
      <c r="AZ908" s="189">
        <v>11088.77</v>
      </c>
      <c r="BA908" s="268">
        <v>10135.82</v>
      </c>
    </row>
    <row r="909" spans="1:53" x14ac:dyDescent="0.25">
      <c r="A909" s="275">
        <v>39978</v>
      </c>
      <c r="B909" s="186"/>
      <c r="C909" s="186">
        <v>12400</v>
      </c>
      <c r="D909" s="186">
        <v>10700</v>
      </c>
      <c r="E909" s="186">
        <v>13000</v>
      </c>
      <c r="F909" s="186">
        <v>21300</v>
      </c>
      <c r="G909" s="186">
        <v>21450</v>
      </c>
      <c r="H909" s="186">
        <v>47600</v>
      </c>
      <c r="I909" s="186">
        <v>73500</v>
      </c>
      <c r="J909" s="186">
        <v>257000</v>
      </c>
      <c r="K909" s="186">
        <v>43700</v>
      </c>
      <c r="L909" s="186">
        <v>584000</v>
      </c>
      <c r="M909" s="186">
        <v>56900</v>
      </c>
      <c r="N909" s="186">
        <v>30800</v>
      </c>
      <c r="O909" s="186">
        <v>73000</v>
      </c>
      <c r="P909" s="186">
        <v>188000</v>
      </c>
      <c r="Q909" s="186">
        <v>475000</v>
      </c>
      <c r="R909" s="186">
        <v>30900</v>
      </c>
      <c r="S909" s="186">
        <v>172500</v>
      </c>
      <c r="T909" s="186">
        <v>208000</v>
      </c>
      <c r="U909" s="186">
        <v>10850</v>
      </c>
      <c r="V909" s="186">
        <v>17550</v>
      </c>
      <c r="W909" s="186">
        <v>28050</v>
      </c>
      <c r="X909" s="186">
        <v>12950</v>
      </c>
      <c r="Y909" s="186">
        <v>48800</v>
      </c>
      <c r="Z909" s="186">
        <v>30600</v>
      </c>
      <c r="AA909" s="186"/>
      <c r="AB909" s="186">
        <v>19550</v>
      </c>
      <c r="AC909" s="186">
        <v>38400</v>
      </c>
      <c r="AD909" s="186">
        <v>61900</v>
      </c>
      <c r="AE909" s="186">
        <v>104000</v>
      </c>
      <c r="AF909" s="186">
        <v>45600</v>
      </c>
      <c r="AG909" s="186">
        <v>25300</v>
      </c>
      <c r="AH909" s="186">
        <v>61900</v>
      </c>
      <c r="AI909" s="186">
        <v>72300</v>
      </c>
      <c r="AJ909" s="186">
        <v>78000</v>
      </c>
      <c r="AK909" s="186">
        <v>42300</v>
      </c>
      <c r="AL909" s="186">
        <v>37200</v>
      </c>
      <c r="AM909" s="186">
        <v>72000</v>
      </c>
      <c r="AN909" s="186">
        <v>64500</v>
      </c>
      <c r="AO909" s="186">
        <v>31150</v>
      </c>
      <c r="AP909" s="186">
        <v>26600</v>
      </c>
      <c r="AQ909" s="186">
        <v>122500</v>
      </c>
      <c r="AR909" s="186">
        <v>149000</v>
      </c>
      <c r="AS909" s="186">
        <v>432500</v>
      </c>
      <c r="AT909" s="186">
        <v>117000</v>
      </c>
      <c r="AU909" s="186">
        <v>113000</v>
      </c>
      <c r="AV909" s="186">
        <v>176500</v>
      </c>
      <c r="AW909" s="186">
        <v>59300</v>
      </c>
      <c r="AX909" s="186">
        <v>10300</v>
      </c>
      <c r="AY909" s="189">
        <v>182.69</v>
      </c>
      <c r="AZ909" s="189">
        <v>11088.77</v>
      </c>
      <c r="BA909" s="268">
        <v>10135.82</v>
      </c>
    </row>
    <row r="910" spans="1:53" x14ac:dyDescent="0.25">
      <c r="A910" s="275">
        <v>39979</v>
      </c>
      <c r="B910" s="186"/>
      <c r="C910" s="186">
        <v>12300</v>
      </c>
      <c r="D910" s="186">
        <v>10250</v>
      </c>
      <c r="E910" s="186">
        <v>12600</v>
      </c>
      <c r="F910" s="186">
        <v>21850</v>
      </c>
      <c r="G910" s="186">
        <v>21200</v>
      </c>
      <c r="H910" s="186">
        <v>47500</v>
      </c>
      <c r="I910" s="186">
        <v>74000</v>
      </c>
      <c r="J910" s="186">
        <v>247000</v>
      </c>
      <c r="K910" s="186">
        <v>42900</v>
      </c>
      <c r="L910" s="186">
        <v>579000</v>
      </c>
      <c r="M910" s="186">
        <v>57000</v>
      </c>
      <c r="N910" s="186">
        <v>30300</v>
      </c>
      <c r="O910" s="186">
        <v>71000</v>
      </c>
      <c r="P910" s="186">
        <v>185000</v>
      </c>
      <c r="Q910" s="186">
        <v>475500</v>
      </c>
      <c r="R910" s="186">
        <v>30400</v>
      </c>
      <c r="S910" s="186">
        <v>166500</v>
      </c>
      <c r="T910" s="186">
        <v>201000</v>
      </c>
      <c r="U910" s="186">
        <v>10650</v>
      </c>
      <c r="V910" s="186">
        <v>17150</v>
      </c>
      <c r="W910" s="186">
        <v>26700</v>
      </c>
      <c r="X910" s="186">
        <v>13250</v>
      </c>
      <c r="Y910" s="186">
        <v>48500</v>
      </c>
      <c r="Z910" s="186">
        <v>30200</v>
      </c>
      <c r="AA910" s="186"/>
      <c r="AB910" s="186">
        <v>18800</v>
      </c>
      <c r="AC910" s="186">
        <v>36200</v>
      </c>
      <c r="AD910" s="186">
        <v>60500</v>
      </c>
      <c r="AE910" s="186">
        <v>101000</v>
      </c>
      <c r="AF910" s="186">
        <v>46000</v>
      </c>
      <c r="AG910" s="186">
        <v>25200</v>
      </c>
      <c r="AH910" s="186">
        <v>61800</v>
      </c>
      <c r="AI910" s="186">
        <v>71900</v>
      </c>
      <c r="AJ910" s="186">
        <v>75800</v>
      </c>
      <c r="AK910" s="186">
        <v>42000</v>
      </c>
      <c r="AL910" s="186">
        <v>37500</v>
      </c>
      <c r="AM910" s="186">
        <v>72300</v>
      </c>
      <c r="AN910" s="186">
        <v>63900</v>
      </c>
      <c r="AO910" s="186">
        <v>30600</v>
      </c>
      <c r="AP910" s="186">
        <v>25850</v>
      </c>
      <c r="AQ910" s="186">
        <v>122500</v>
      </c>
      <c r="AR910" s="186">
        <v>146000</v>
      </c>
      <c r="AS910" s="186">
        <v>431000</v>
      </c>
      <c r="AT910" s="186">
        <v>115500</v>
      </c>
      <c r="AU910" s="186">
        <v>113000</v>
      </c>
      <c r="AV910" s="186">
        <v>179500</v>
      </c>
      <c r="AW910" s="186">
        <v>58600</v>
      </c>
      <c r="AX910" s="186">
        <v>9930</v>
      </c>
      <c r="AY910" s="189">
        <v>180.66</v>
      </c>
      <c r="AZ910" s="189">
        <v>10877.54</v>
      </c>
      <c r="BA910" s="268">
        <v>10039.67</v>
      </c>
    </row>
    <row r="911" spans="1:53" x14ac:dyDescent="0.25">
      <c r="A911" s="275">
        <v>39980</v>
      </c>
      <c r="B911" s="186"/>
      <c r="C911" s="186">
        <v>11850</v>
      </c>
      <c r="D911" s="186">
        <v>10100</v>
      </c>
      <c r="E911" s="186">
        <v>12250</v>
      </c>
      <c r="F911" s="186">
        <v>21000</v>
      </c>
      <c r="G911" s="186">
        <v>20550</v>
      </c>
      <c r="H911" s="186">
        <v>48050</v>
      </c>
      <c r="I911" s="186">
        <v>74100</v>
      </c>
      <c r="J911" s="186">
        <v>253000</v>
      </c>
      <c r="K911" s="186">
        <v>41950</v>
      </c>
      <c r="L911" s="186">
        <v>565000</v>
      </c>
      <c r="M911" s="186">
        <v>57700</v>
      </c>
      <c r="N911" s="186">
        <v>30000</v>
      </c>
      <c r="O911" s="186">
        <v>69500</v>
      </c>
      <c r="P911" s="186">
        <v>187000</v>
      </c>
      <c r="Q911" s="186">
        <v>494000</v>
      </c>
      <c r="R911" s="186">
        <v>30550</v>
      </c>
      <c r="S911" s="186">
        <v>172000</v>
      </c>
      <c r="T911" s="186">
        <v>199000</v>
      </c>
      <c r="U911" s="186">
        <v>10500</v>
      </c>
      <c r="V911" s="186">
        <v>16900</v>
      </c>
      <c r="W911" s="186">
        <v>26300</v>
      </c>
      <c r="X911" s="186">
        <v>13250</v>
      </c>
      <c r="Y911" s="186">
        <v>46700</v>
      </c>
      <c r="Z911" s="186">
        <v>29850</v>
      </c>
      <c r="AA911" s="186"/>
      <c r="AB911" s="186">
        <v>18550</v>
      </c>
      <c r="AC911" s="186">
        <v>35900</v>
      </c>
      <c r="AD911" s="186">
        <v>60700</v>
      </c>
      <c r="AE911" s="186">
        <v>102000</v>
      </c>
      <c r="AF911" s="186">
        <v>44200</v>
      </c>
      <c r="AG911" s="186">
        <v>24800</v>
      </c>
      <c r="AH911" s="186">
        <v>60500</v>
      </c>
      <c r="AI911" s="186">
        <v>70200</v>
      </c>
      <c r="AJ911" s="186">
        <v>73900</v>
      </c>
      <c r="AK911" s="186">
        <v>41800</v>
      </c>
      <c r="AL911" s="186">
        <v>38000</v>
      </c>
      <c r="AM911" s="186">
        <v>72500</v>
      </c>
      <c r="AN911" s="186">
        <v>62400</v>
      </c>
      <c r="AO911" s="186">
        <v>30800</v>
      </c>
      <c r="AP911" s="186">
        <v>24900</v>
      </c>
      <c r="AQ911" s="186">
        <v>118000</v>
      </c>
      <c r="AR911" s="186">
        <v>146000</v>
      </c>
      <c r="AS911" s="186">
        <v>429000</v>
      </c>
      <c r="AT911" s="186">
        <v>112000</v>
      </c>
      <c r="AU911" s="186">
        <v>110000</v>
      </c>
      <c r="AV911" s="186">
        <v>181000</v>
      </c>
      <c r="AW911" s="186">
        <v>58200</v>
      </c>
      <c r="AX911" s="186">
        <v>10000</v>
      </c>
      <c r="AY911" s="189">
        <v>178.88</v>
      </c>
      <c r="AZ911" s="189">
        <v>10716.32</v>
      </c>
      <c r="BA911" s="268">
        <v>9752.8799999999992</v>
      </c>
    </row>
    <row r="912" spans="1:53" x14ac:dyDescent="0.25">
      <c r="A912" s="275">
        <v>39981</v>
      </c>
      <c r="B912" s="186"/>
      <c r="C912" s="186">
        <v>12500</v>
      </c>
      <c r="D912" s="186">
        <v>10200</v>
      </c>
      <c r="E912" s="186">
        <v>11950</v>
      </c>
      <c r="F912" s="186">
        <v>20450</v>
      </c>
      <c r="G912" s="186">
        <v>19850</v>
      </c>
      <c r="H912" s="186">
        <v>48050</v>
      </c>
      <c r="I912" s="186">
        <v>74700</v>
      </c>
      <c r="J912" s="186">
        <v>250000</v>
      </c>
      <c r="K912" s="186">
        <v>42800</v>
      </c>
      <c r="L912" s="186">
        <v>575000</v>
      </c>
      <c r="M912" s="186">
        <v>57400</v>
      </c>
      <c r="N912" s="186">
        <v>29100</v>
      </c>
      <c r="O912" s="186">
        <v>68200</v>
      </c>
      <c r="P912" s="186">
        <v>183500</v>
      </c>
      <c r="Q912" s="186">
        <v>505000</v>
      </c>
      <c r="R912" s="186">
        <v>29800</v>
      </c>
      <c r="S912" s="186">
        <v>168000</v>
      </c>
      <c r="T912" s="186">
        <v>193000</v>
      </c>
      <c r="U912" s="186">
        <v>10200</v>
      </c>
      <c r="V912" s="186">
        <v>16450</v>
      </c>
      <c r="W912" s="186">
        <v>25550</v>
      </c>
      <c r="X912" s="186">
        <v>13700</v>
      </c>
      <c r="Y912" s="186">
        <v>46400</v>
      </c>
      <c r="Z912" s="186">
        <v>29200</v>
      </c>
      <c r="AA912" s="186"/>
      <c r="AB912" s="186">
        <v>18100</v>
      </c>
      <c r="AC912" s="186">
        <v>35100</v>
      </c>
      <c r="AD912" s="186">
        <v>59400</v>
      </c>
      <c r="AE912" s="186">
        <v>100000</v>
      </c>
      <c r="AF912" s="186">
        <v>43800</v>
      </c>
      <c r="AG912" s="186">
        <v>24300</v>
      </c>
      <c r="AH912" s="186">
        <v>59600</v>
      </c>
      <c r="AI912" s="186">
        <v>70500</v>
      </c>
      <c r="AJ912" s="186">
        <v>72500</v>
      </c>
      <c r="AK912" s="186">
        <v>40300</v>
      </c>
      <c r="AL912" s="186">
        <v>37700</v>
      </c>
      <c r="AM912" s="186">
        <v>72500</v>
      </c>
      <c r="AN912" s="186">
        <v>61400</v>
      </c>
      <c r="AO912" s="186">
        <v>31000</v>
      </c>
      <c r="AP912" s="186">
        <v>25500</v>
      </c>
      <c r="AQ912" s="186">
        <v>118500</v>
      </c>
      <c r="AR912" s="186">
        <v>141000</v>
      </c>
      <c r="AS912" s="186">
        <v>423500</v>
      </c>
      <c r="AT912" s="186">
        <v>111000</v>
      </c>
      <c r="AU912" s="186">
        <v>107000</v>
      </c>
      <c r="AV912" s="186">
        <v>182000</v>
      </c>
      <c r="AW912" s="186">
        <v>57300</v>
      </c>
      <c r="AX912" s="186">
        <v>9880</v>
      </c>
      <c r="AY912" s="189">
        <v>177.8</v>
      </c>
      <c r="AZ912" s="189">
        <v>10700.15</v>
      </c>
      <c r="BA912" s="268">
        <v>9840.85</v>
      </c>
    </row>
    <row r="913" spans="1:53" x14ac:dyDescent="0.25">
      <c r="A913" s="275">
        <v>39982</v>
      </c>
      <c r="B913" s="186"/>
      <c r="C913" s="186">
        <v>12600</v>
      </c>
      <c r="D913" s="186">
        <v>10200</v>
      </c>
      <c r="E913" s="186">
        <v>12150</v>
      </c>
      <c r="F913" s="186">
        <v>20100</v>
      </c>
      <c r="G913" s="186">
        <v>19650</v>
      </c>
      <c r="H913" s="186">
        <v>47700</v>
      </c>
      <c r="I913" s="186">
        <v>72300</v>
      </c>
      <c r="J913" s="186">
        <v>252500</v>
      </c>
      <c r="K913" s="186">
        <v>41750</v>
      </c>
      <c r="L913" s="186">
        <v>565000</v>
      </c>
      <c r="M913" s="186">
        <v>57400</v>
      </c>
      <c r="N913" s="186">
        <v>28600</v>
      </c>
      <c r="O913" s="186">
        <v>67100</v>
      </c>
      <c r="P913" s="186">
        <v>183000</v>
      </c>
      <c r="Q913" s="186">
        <v>500000</v>
      </c>
      <c r="R913" s="186">
        <v>29650</v>
      </c>
      <c r="S913" s="186">
        <v>168500</v>
      </c>
      <c r="T913" s="186">
        <v>192500</v>
      </c>
      <c r="U913" s="186">
        <v>10250</v>
      </c>
      <c r="V913" s="186">
        <v>16250</v>
      </c>
      <c r="W913" s="186">
        <v>25750</v>
      </c>
      <c r="X913" s="186">
        <v>13100</v>
      </c>
      <c r="Y913" s="186">
        <v>45850</v>
      </c>
      <c r="Z913" s="186">
        <v>28850</v>
      </c>
      <c r="AA913" s="186"/>
      <c r="AB913" s="186">
        <v>17800</v>
      </c>
      <c r="AC913" s="186">
        <v>35000</v>
      </c>
      <c r="AD913" s="186">
        <v>58700</v>
      </c>
      <c r="AE913" s="186">
        <v>102000</v>
      </c>
      <c r="AF913" s="186">
        <v>44700</v>
      </c>
      <c r="AG913" s="186">
        <v>24300</v>
      </c>
      <c r="AH913" s="186">
        <v>59000</v>
      </c>
      <c r="AI913" s="186">
        <v>70300</v>
      </c>
      <c r="AJ913" s="186">
        <v>74000</v>
      </c>
      <c r="AK913" s="186">
        <v>39350</v>
      </c>
      <c r="AL913" s="186">
        <v>37050</v>
      </c>
      <c r="AM913" s="186">
        <v>72000</v>
      </c>
      <c r="AN913" s="186">
        <v>60200</v>
      </c>
      <c r="AO913" s="186">
        <v>30500</v>
      </c>
      <c r="AP913" s="186">
        <v>26100</v>
      </c>
      <c r="AQ913" s="186">
        <v>113500</v>
      </c>
      <c r="AR913" s="186">
        <v>141000</v>
      </c>
      <c r="AS913" s="186">
        <v>413500</v>
      </c>
      <c r="AT913" s="186">
        <v>106500</v>
      </c>
      <c r="AU913" s="186">
        <v>104000</v>
      </c>
      <c r="AV913" s="186">
        <v>176500</v>
      </c>
      <c r="AW913" s="186">
        <v>57200</v>
      </c>
      <c r="AX913" s="186">
        <v>9810</v>
      </c>
      <c r="AY913" s="189">
        <v>175.54</v>
      </c>
      <c r="AZ913" s="189">
        <v>10422.31</v>
      </c>
      <c r="BA913" s="268">
        <v>9703.7199999999993</v>
      </c>
    </row>
    <row r="914" spans="1:53" x14ac:dyDescent="0.25">
      <c r="A914" s="275">
        <v>39983</v>
      </c>
      <c r="B914" s="186"/>
      <c r="C914" s="186">
        <v>13200</v>
      </c>
      <c r="D914" s="186">
        <v>10550</v>
      </c>
      <c r="E914" s="186">
        <v>12450</v>
      </c>
      <c r="F914" s="186">
        <v>19850</v>
      </c>
      <c r="G914" s="186">
        <v>19700</v>
      </c>
      <c r="H914" s="186">
        <v>48700</v>
      </c>
      <c r="I914" s="186">
        <v>70200</v>
      </c>
      <c r="J914" s="186">
        <v>244500</v>
      </c>
      <c r="K914" s="186">
        <v>41750</v>
      </c>
      <c r="L914" s="186">
        <v>562000</v>
      </c>
      <c r="M914" s="186">
        <v>58600</v>
      </c>
      <c r="N914" s="186">
        <v>28600</v>
      </c>
      <c r="O914" s="186">
        <v>67500</v>
      </c>
      <c r="P914" s="186">
        <v>187000</v>
      </c>
      <c r="Q914" s="186">
        <v>492000</v>
      </c>
      <c r="R914" s="186">
        <v>30400</v>
      </c>
      <c r="S914" s="186">
        <v>176000</v>
      </c>
      <c r="T914" s="186">
        <v>193500</v>
      </c>
      <c r="U914" s="186">
        <v>10450</v>
      </c>
      <c r="V914" s="186">
        <v>15850</v>
      </c>
      <c r="W914" s="186">
        <v>26100</v>
      </c>
      <c r="X914" s="186">
        <v>13250</v>
      </c>
      <c r="Y914" s="186">
        <v>47400</v>
      </c>
      <c r="Z914" s="186">
        <v>29000</v>
      </c>
      <c r="AA914" s="186"/>
      <c r="AB914" s="186">
        <v>17100</v>
      </c>
      <c r="AC914" s="186">
        <v>34600</v>
      </c>
      <c r="AD914" s="186">
        <v>59600</v>
      </c>
      <c r="AE914" s="186">
        <v>108000</v>
      </c>
      <c r="AF914" s="186">
        <v>46700</v>
      </c>
      <c r="AG914" s="186">
        <v>24050</v>
      </c>
      <c r="AH914" s="186">
        <v>58800</v>
      </c>
      <c r="AI914" s="186">
        <v>72500</v>
      </c>
      <c r="AJ914" s="186">
        <v>76500</v>
      </c>
      <c r="AK914" s="186">
        <v>40000</v>
      </c>
      <c r="AL914" s="186">
        <v>37300</v>
      </c>
      <c r="AM914" s="186">
        <v>71800</v>
      </c>
      <c r="AN914" s="186">
        <v>59400</v>
      </c>
      <c r="AO914" s="186">
        <v>30500</v>
      </c>
      <c r="AP914" s="186">
        <v>26000</v>
      </c>
      <c r="AQ914" s="186">
        <v>112000</v>
      </c>
      <c r="AR914" s="186">
        <v>144500</v>
      </c>
      <c r="AS914" s="186">
        <v>417000</v>
      </c>
      <c r="AT914" s="186">
        <v>106500</v>
      </c>
      <c r="AU914" s="186">
        <v>106000</v>
      </c>
      <c r="AV914" s="186">
        <v>174500</v>
      </c>
      <c r="AW914" s="186">
        <v>57300</v>
      </c>
      <c r="AX914" s="186">
        <v>10150</v>
      </c>
      <c r="AY914" s="189">
        <v>176.63</v>
      </c>
      <c r="AZ914" s="189">
        <v>10509.85</v>
      </c>
      <c r="BA914" s="268">
        <v>9786.26</v>
      </c>
    </row>
    <row r="915" spans="1:53" x14ac:dyDescent="0.25">
      <c r="A915" s="275">
        <v>39984</v>
      </c>
      <c r="B915" s="186"/>
      <c r="C915" s="186">
        <v>13200</v>
      </c>
      <c r="D915" s="186">
        <v>10550</v>
      </c>
      <c r="E915" s="186">
        <v>12450</v>
      </c>
      <c r="F915" s="186">
        <v>19850</v>
      </c>
      <c r="G915" s="186">
        <v>19700</v>
      </c>
      <c r="H915" s="186">
        <v>48700</v>
      </c>
      <c r="I915" s="186">
        <v>70200</v>
      </c>
      <c r="J915" s="186">
        <v>244500</v>
      </c>
      <c r="K915" s="186">
        <v>41750</v>
      </c>
      <c r="L915" s="186">
        <v>562000</v>
      </c>
      <c r="M915" s="186">
        <v>58600</v>
      </c>
      <c r="N915" s="186">
        <v>28600</v>
      </c>
      <c r="O915" s="186">
        <v>67500</v>
      </c>
      <c r="P915" s="186">
        <v>187000</v>
      </c>
      <c r="Q915" s="186">
        <v>492000</v>
      </c>
      <c r="R915" s="186">
        <v>30400</v>
      </c>
      <c r="S915" s="186">
        <v>176000</v>
      </c>
      <c r="T915" s="186">
        <v>193500</v>
      </c>
      <c r="U915" s="186">
        <v>10450</v>
      </c>
      <c r="V915" s="186">
        <v>15850</v>
      </c>
      <c r="W915" s="186">
        <v>26100</v>
      </c>
      <c r="X915" s="186">
        <v>13250</v>
      </c>
      <c r="Y915" s="186">
        <v>47400</v>
      </c>
      <c r="Z915" s="186">
        <v>29000</v>
      </c>
      <c r="AA915" s="186"/>
      <c r="AB915" s="186">
        <v>17100</v>
      </c>
      <c r="AC915" s="186">
        <v>34600</v>
      </c>
      <c r="AD915" s="186">
        <v>59600</v>
      </c>
      <c r="AE915" s="186">
        <v>108000</v>
      </c>
      <c r="AF915" s="186">
        <v>46700</v>
      </c>
      <c r="AG915" s="186">
        <v>24050</v>
      </c>
      <c r="AH915" s="186">
        <v>58800</v>
      </c>
      <c r="AI915" s="186">
        <v>72500</v>
      </c>
      <c r="AJ915" s="186">
        <v>76500</v>
      </c>
      <c r="AK915" s="186">
        <v>40000</v>
      </c>
      <c r="AL915" s="186">
        <v>37300</v>
      </c>
      <c r="AM915" s="186">
        <v>71800</v>
      </c>
      <c r="AN915" s="186">
        <v>59400</v>
      </c>
      <c r="AO915" s="186">
        <v>30500</v>
      </c>
      <c r="AP915" s="186">
        <v>26000</v>
      </c>
      <c r="AQ915" s="186">
        <v>112000</v>
      </c>
      <c r="AR915" s="186">
        <v>144500</v>
      </c>
      <c r="AS915" s="186">
        <v>417000</v>
      </c>
      <c r="AT915" s="186">
        <v>106500</v>
      </c>
      <c r="AU915" s="186">
        <v>106000</v>
      </c>
      <c r="AV915" s="186">
        <v>174500</v>
      </c>
      <c r="AW915" s="186">
        <v>57300</v>
      </c>
      <c r="AX915" s="186">
        <v>10150</v>
      </c>
      <c r="AY915" s="189">
        <v>176.63</v>
      </c>
      <c r="AZ915" s="189">
        <v>10509.85</v>
      </c>
      <c r="BA915" s="268">
        <v>9786.26</v>
      </c>
    </row>
    <row r="916" spans="1:53" x14ac:dyDescent="0.25">
      <c r="A916" s="275">
        <v>39985</v>
      </c>
      <c r="B916" s="186"/>
      <c r="C916" s="186">
        <v>13200</v>
      </c>
      <c r="D916" s="186">
        <v>10550</v>
      </c>
      <c r="E916" s="186">
        <v>12450</v>
      </c>
      <c r="F916" s="186">
        <v>19850</v>
      </c>
      <c r="G916" s="186">
        <v>19700</v>
      </c>
      <c r="H916" s="186">
        <v>48700</v>
      </c>
      <c r="I916" s="186">
        <v>70200</v>
      </c>
      <c r="J916" s="186">
        <v>244500</v>
      </c>
      <c r="K916" s="186">
        <v>41750</v>
      </c>
      <c r="L916" s="186">
        <v>562000</v>
      </c>
      <c r="M916" s="186">
        <v>58600</v>
      </c>
      <c r="N916" s="186">
        <v>28600</v>
      </c>
      <c r="O916" s="186">
        <v>67500</v>
      </c>
      <c r="P916" s="186">
        <v>187000</v>
      </c>
      <c r="Q916" s="186">
        <v>492000</v>
      </c>
      <c r="R916" s="186">
        <v>30400</v>
      </c>
      <c r="S916" s="186">
        <v>176000</v>
      </c>
      <c r="T916" s="186">
        <v>193500</v>
      </c>
      <c r="U916" s="186">
        <v>10450</v>
      </c>
      <c r="V916" s="186">
        <v>15850</v>
      </c>
      <c r="W916" s="186">
        <v>26100</v>
      </c>
      <c r="X916" s="186">
        <v>13250</v>
      </c>
      <c r="Y916" s="186">
        <v>47400</v>
      </c>
      <c r="Z916" s="186">
        <v>29000</v>
      </c>
      <c r="AA916" s="186"/>
      <c r="AB916" s="186">
        <v>17100</v>
      </c>
      <c r="AC916" s="186">
        <v>34600</v>
      </c>
      <c r="AD916" s="186">
        <v>59600</v>
      </c>
      <c r="AE916" s="186">
        <v>108000</v>
      </c>
      <c r="AF916" s="186">
        <v>46700</v>
      </c>
      <c r="AG916" s="186">
        <v>24050</v>
      </c>
      <c r="AH916" s="186">
        <v>58800</v>
      </c>
      <c r="AI916" s="186">
        <v>72500</v>
      </c>
      <c r="AJ916" s="186">
        <v>76500</v>
      </c>
      <c r="AK916" s="186">
        <v>40000</v>
      </c>
      <c r="AL916" s="186">
        <v>37300</v>
      </c>
      <c r="AM916" s="186">
        <v>71800</v>
      </c>
      <c r="AN916" s="186">
        <v>59400</v>
      </c>
      <c r="AO916" s="186">
        <v>30500</v>
      </c>
      <c r="AP916" s="186">
        <v>26000</v>
      </c>
      <c r="AQ916" s="186">
        <v>112000</v>
      </c>
      <c r="AR916" s="186">
        <v>144500</v>
      </c>
      <c r="AS916" s="186">
        <v>417000</v>
      </c>
      <c r="AT916" s="186">
        <v>106500</v>
      </c>
      <c r="AU916" s="186">
        <v>106000</v>
      </c>
      <c r="AV916" s="186">
        <v>174500</v>
      </c>
      <c r="AW916" s="186">
        <v>57300</v>
      </c>
      <c r="AX916" s="186">
        <v>10150</v>
      </c>
      <c r="AY916" s="189">
        <v>176.63</v>
      </c>
      <c r="AZ916" s="189">
        <v>10509.85</v>
      </c>
      <c r="BA916" s="268">
        <v>9786.26</v>
      </c>
    </row>
    <row r="917" spans="1:53" x14ac:dyDescent="0.25">
      <c r="A917" s="275">
        <v>39986</v>
      </c>
      <c r="B917" s="186"/>
      <c r="C917" s="186">
        <v>13350</v>
      </c>
      <c r="D917" s="186">
        <v>10900</v>
      </c>
      <c r="E917" s="186">
        <v>12050</v>
      </c>
      <c r="F917" s="186">
        <v>20250</v>
      </c>
      <c r="G917" s="186">
        <v>20150</v>
      </c>
      <c r="H917" s="186">
        <v>50700</v>
      </c>
      <c r="I917" s="186">
        <v>70000</v>
      </c>
      <c r="J917" s="186">
        <v>244000</v>
      </c>
      <c r="K917" s="186">
        <v>42300</v>
      </c>
      <c r="L917" s="186">
        <v>575000</v>
      </c>
      <c r="M917" s="186">
        <v>58000</v>
      </c>
      <c r="N917" s="186">
        <v>29250</v>
      </c>
      <c r="O917" s="186">
        <v>68600</v>
      </c>
      <c r="P917" s="186">
        <v>188500</v>
      </c>
      <c r="Q917" s="186">
        <v>491500</v>
      </c>
      <c r="R917" s="186">
        <v>31650</v>
      </c>
      <c r="S917" s="186">
        <v>174000</v>
      </c>
      <c r="T917" s="186">
        <v>193500</v>
      </c>
      <c r="U917" s="186">
        <v>11050</v>
      </c>
      <c r="V917" s="186">
        <v>16300</v>
      </c>
      <c r="W917" s="186">
        <v>27050</v>
      </c>
      <c r="X917" s="186">
        <v>13750</v>
      </c>
      <c r="Y917" s="186">
        <v>47000</v>
      </c>
      <c r="Z917" s="186">
        <v>29700</v>
      </c>
      <c r="AA917" s="186"/>
      <c r="AB917" s="186">
        <v>17450</v>
      </c>
      <c r="AC917" s="186">
        <v>35800</v>
      </c>
      <c r="AD917" s="186">
        <v>60100</v>
      </c>
      <c r="AE917" s="186">
        <v>108500</v>
      </c>
      <c r="AF917" s="186">
        <v>47050</v>
      </c>
      <c r="AG917" s="186">
        <v>23800</v>
      </c>
      <c r="AH917" s="186">
        <v>59200</v>
      </c>
      <c r="AI917" s="186">
        <v>73800</v>
      </c>
      <c r="AJ917" s="186">
        <v>78200</v>
      </c>
      <c r="AK917" s="186">
        <v>42450</v>
      </c>
      <c r="AL917" s="186">
        <v>38150</v>
      </c>
      <c r="AM917" s="186">
        <v>70000</v>
      </c>
      <c r="AN917" s="186">
        <v>60100</v>
      </c>
      <c r="AO917" s="186">
        <v>31300</v>
      </c>
      <c r="AP917" s="186">
        <v>25150</v>
      </c>
      <c r="AQ917" s="186">
        <v>114500</v>
      </c>
      <c r="AR917" s="186">
        <v>141500</v>
      </c>
      <c r="AS917" s="186">
        <v>422000</v>
      </c>
      <c r="AT917" s="186">
        <v>107500</v>
      </c>
      <c r="AU917" s="186">
        <v>105500</v>
      </c>
      <c r="AV917" s="186">
        <v>174500</v>
      </c>
      <c r="AW917" s="186">
        <v>58700</v>
      </c>
      <c r="AX917" s="186">
        <v>10150</v>
      </c>
      <c r="AY917" s="189">
        <v>179.02</v>
      </c>
      <c r="AZ917" s="189">
        <v>10638.8</v>
      </c>
      <c r="BA917" s="268">
        <v>9826.27</v>
      </c>
    </row>
    <row r="918" spans="1:53" x14ac:dyDescent="0.25">
      <c r="A918" s="275">
        <v>39987</v>
      </c>
      <c r="B918" s="186"/>
      <c r="C918" s="186">
        <v>12850</v>
      </c>
      <c r="D918" s="186">
        <v>10450</v>
      </c>
      <c r="E918" s="186">
        <v>11200</v>
      </c>
      <c r="F918" s="186">
        <v>19500</v>
      </c>
      <c r="G918" s="186">
        <v>19250</v>
      </c>
      <c r="H918" s="186">
        <v>48950</v>
      </c>
      <c r="I918" s="186">
        <v>66900</v>
      </c>
      <c r="J918" s="186">
        <v>240000</v>
      </c>
      <c r="K918" s="186">
        <v>41350</v>
      </c>
      <c r="L918" s="186">
        <v>575000</v>
      </c>
      <c r="M918" s="186">
        <v>56800</v>
      </c>
      <c r="N918" s="186">
        <v>28100</v>
      </c>
      <c r="O918" s="186">
        <v>66900</v>
      </c>
      <c r="P918" s="186">
        <v>186000</v>
      </c>
      <c r="Q918" s="186">
        <v>485000</v>
      </c>
      <c r="R918" s="186">
        <v>31150</v>
      </c>
      <c r="S918" s="186">
        <v>167000</v>
      </c>
      <c r="T918" s="186">
        <v>185000</v>
      </c>
      <c r="U918" s="186">
        <v>10500</v>
      </c>
      <c r="V918" s="186">
        <v>15600</v>
      </c>
      <c r="W918" s="186">
        <v>25550</v>
      </c>
      <c r="X918" s="186">
        <v>13450</v>
      </c>
      <c r="Y918" s="186">
        <v>45300</v>
      </c>
      <c r="Z918" s="186">
        <v>28650</v>
      </c>
      <c r="AA918" s="186"/>
      <c r="AB918" s="186">
        <v>16250</v>
      </c>
      <c r="AC918" s="186">
        <v>34850</v>
      </c>
      <c r="AD918" s="186">
        <v>57000</v>
      </c>
      <c r="AE918" s="186">
        <v>108500</v>
      </c>
      <c r="AF918" s="186">
        <v>45100</v>
      </c>
      <c r="AG918" s="186">
        <v>22650</v>
      </c>
      <c r="AH918" s="186">
        <v>57200</v>
      </c>
      <c r="AI918" s="186">
        <v>73500</v>
      </c>
      <c r="AJ918" s="186">
        <v>73000</v>
      </c>
      <c r="AK918" s="186">
        <v>40900</v>
      </c>
      <c r="AL918" s="186">
        <v>37350</v>
      </c>
      <c r="AM918" s="186">
        <v>68500</v>
      </c>
      <c r="AN918" s="186">
        <v>58900</v>
      </c>
      <c r="AO918" s="186">
        <v>31200</v>
      </c>
      <c r="AP918" s="186">
        <v>23900</v>
      </c>
      <c r="AQ918" s="186">
        <v>111000</v>
      </c>
      <c r="AR918" s="186">
        <v>135000</v>
      </c>
      <c r="AS918" s="186">
        <v>406000</v>
      </c>
      <c r="AT918" s="186">
        <v>105000</v>
      </c>
      <c r="AU918" s="186">
        <v>100500</v>
      </c>
      <c r="AV918" s="186">
        <v>175000</v>
      </c>
      <c r="AW918" s="186">
        <v>57700</v>
      </c>
      <c r="AX918" s="186">
        <v>9860</v>
      </c>
      <c r="AY918" s="189">
        <v>174.32</v>
      </c>
      <c r="AZ918" s="189">
        <v>10280.129999999999</v>
      </c>
      <c r="BA918" s="268">
        <v>9549.61</v>
      </c>
    </row>
    <row r="919" spans="1:53" x14ac:dyDescent="0.25">
      <c r="A919" s="275">
        <v>39988</v>
      </c>
      <c r="B919" s="186"/>
      <c r="C919" s="186">
        <v>13200</v>
      </c>
      <c r="D919" s="186">
        <v>10450</v>
      </c>
      <c r="E919" s="186">
        <v>11500</v>
      </c>
      <c r="F919" s="186">
        <v>19550</v>
      </c>
      <c r="G919" s="186">
        <v>19350</v>
      </c>
      <c r="H919" s="186">
        <v>49150</v>
      </c>
      <c r="I919" s="186">
        <v>67700</v>
      </c>
      <c r="J919" s="186">
        <v>240000</v>
      </c>
      <c r="K919" s="186">
        <v>41550</v>
      </c>
      <c r="L919" s="186">
        <v>580000</v>
      </c>
      <c r="M919" s="186">
        <v>58800</v>
      </c>
      <c r="N919" s="186">
        <v>28700</v>
      </c>
      <c r="O919" s="186">
        <v>67000</v>
      </c>
      <c r="P919" s="186">
        <v>184500</v>
      </c>
      <c r="Q919" s="186">
        <v>492500</v>
      </c>
      <c r="R919" s="186">
        <v>30900</v>
      </c>
      <c r="S919" s="186">
        <v>166500</v>
      </c>
      <c r="T919" s="186">
        <v>187000</v>
      </c>
      <c r="U919" s="186">
        <v>10500</v>
      </c>
      <c r="V919" s="186">
        <v>15700</v>
      </c>
      <c r="W919" s="186">
        <v>25650</v>
      </c>
      <c r="X919" s="186">
        <v>13950</v>
      </c>
      <c r="Y919" s="186">
        <v>44900</v>
      </c>
      <c r="Z919" s="186">
        <v>29000</v>
      </c>
      <c r="AA919" s="186"/>
      <c r="AB919" s="186">
        <v>16300</v>
      </c>
      <c r="AC919" s="186">
        <v>34400</v>
      </c>
      <c r="AD919" s="186">
        <v>55400</v>
      </c>
      <c r="AE919" s="186">
        <v>107500</v>
      </c>
      <c r="AF919" s="186">
        <v>44600</v>
      </c>
      <c r="AG919" s="186">
        <v>22750</v>
      </c>
      <c r="AH919" s="186">
        <v>58300</v>
      </c>
      <c r="AI919" s="186">
        <v>73300</v>
      </c>
      <c r="AJ919" s="186">
        <v>72900</v>
      </c>
      <c r="AK919" s="186">
        <v>41600</v>
      </c>
      <c r="AL919" s="186">
        <v>36850</v>
      </c>
      <c r="AM919" s="186">
        <v>70500</v>
      </c>
      <c r="AN919" s="186">
        <v>59600</v>
      </c>
      <c r="AO919" s="186">
        <v>32050</v>
      </c>
      <c r="AP919" s="186">
        <v>24600</v>
      </c>
      <c r="AQ919" s="186">
        <v>114500</v>
      </c>
      <c r="AR919" s="186">
        <v>137500</v>
      </c>
      <c r="AS919" s="186">
        <v>406000</v>
      </c>
      <c r="AT919" s="186">
        <v>106000</v>
      </c>
      <c r="AU919" s="186">
        <v>101000</v>
      </c>
      <c r="AV919" s="186">
        <v>173000</v>
      </c>
      <c r="AW919" s="186">
        <v>57800</v>
      </c>
      <c r="AX919" s="186">
        <v>9390</v>
      </c>
      <c r="AY919" s="189">
        <v>175.08</v>
      </c>
      <c r="AZ919" s="189">
        <v>10530.35</v>
      </c>
      <c r="BA919" s="268">
        <v>9590.32</v>
      </c>
    </row>
    <row r="920" spans="1:53" x14ac:dyDescent="0.25">
      <c r="A920" s="275">
        <v>39989</v>
      </c>
      <c r="B920" s="186"/>
      <c r="C920" s="186">
        <v>13150</v>
      </c>
      <c r="D920" s="186">
        <v>10750</v>
      </c>
      <c r="E920" s="186">
        <v>11800</v>
      </c>
      <c r="F920" s="186">
        <v>20100</v>
      </c>
      <c r="G920" s="186">
        <v>20050</v>
      </c>
      <c r="H920" s="186">
        <v>49300</v>
      </c>
      <c r="I920" s="186">
        <v>68500</v>
      </c>
      <c r="J920" s="186">
        <v>248000</v>
      </c>
      <c r="K920" s="186">
        <v>43000</v>
      </c>
      <c r="L920" s="186">
        <v>588000</v>
      </c>
      <c r="M920" s="186">
        <v>61700</v>
      </c>
      <c r="N920" s="186">
        <v>29300</v>
      </c>
      <c r="O920" s="186">
        <v>68500</v>
      </c>
      <c r="P920" s="186">
        <v>183500</v>
      </c>
      <c r="Q920" s="186">
        <v>501000</v>
      </c>
      <c r="R920" s="186">
        <v>31300</v>
      </c>
      <c r="S920" s="186">
        <v>173000</v>
      </c>
      <c r="T920" s="186">
        <v>193000</v>
      </c>
      <c r="U920" s="186">
        <v>10600</v>
      </c>
      <c r="V920" s="186">
        <v>16100</v>
      </c>
      <c r="W920" s="186">
        <v>26700</v>
      </c>
      <c r="X920" s="186">
        <v>14100</v>
      </c>
      <c r="Y920" s="186">
        <v>44700</v>
      </c>
      <c r="Z920" s="186">
        <v>29400</v>
      </c>
      <c r="AA920" s="186"/>
      <c r="AB920" s="186">
        <v>17100</v>
      </c>
      <c r="AC920" s="186">
        <v>35200</v>
      </c>
      <c r="AD920" s="186">
        <v>56500</v>
      </c>
      <c r="AE920" s="186">
        <v>110500</v>
      </c>
      <c r="AF920" s="186">
        <v>46250</v>
      </c>
      <c r="AG920" s="186">
        <v>23500</v>
      </c>
      <c r="AH920" s="186">
        <v>59100</v>
      </c>
      <c r="AI920" s="186">
        <v>75000</v>
      </c>
      <c r="AJ920" s="186">
        <v>74700</v>
      </c>
      <c r="AK920" s="186">
        <v>42750</v>
      </c>
      <c r="AL920" s="186">
        <v>36750</v>
      </c>
      <c r="AM920" s="186">
        <v>72200</v>
      </c>
      <c r="AN920" s="186">
        <v>61100</v>
      </c>
      <c r="AO920" s="186">
        <v>32300</v>
      </c>
      <c r="AP920" s="186">
        <v>24850</v>
      </c>
      <c r="AQ920" s="186">
        <v>117000</v>
      </c>
      <c r="AR920" s="186">
        <v>142000</v>
      </c>
      <c r="AS920" s="186">
        <v>416000</v>
      </c>
      <c r="AT920" s="186">
        <v>106000</v>
      </c>
      <c r="AU920" s="186">
        <v>103000</v>
      </c>
      <c r="AV920" s="186">
        <v>173500</v>
      </c>
      <c r="AW920" s="186">
        <v>58700</v>
      </c>
      <c r="AX920" s="186">
        <v>9650</v>
      </c>
      <c r="AY920" s="189">
        <v>178.86</v>
      </c>
      <c r="AZ920" s="189">
        <v>10763.76</v>
      </c>
      <c r="BA920" s="268">
        <v>9796.08</v>
      </c>
    </row>
    <row r="921" spans="1:53" x14ac:dyDescent="0.25">
      <c r="A921" s="275">
        <v>39990</v>
      </c>
      <c r="B921" s="186"/>
      <c r="C921" s="186">
        <v>13000</v>
      </c>
      <c r="D921" s="186">
        <v>10750</v>
      </c>
      <c r="E921" s="186">
        <v>12850</v>
      </c>
      <c r="F921" s="186">
        <v>19800</v>
      </c>
      <c r="G921" s="186">
        <v>19800</v>
      </c>
      <c r="H921" s="186">
        <v>47600</v>
      </c>
      <c r="I921" s="186">
        <v>65500</v>
      </c>
      <c r="J921" s="186">
        <v>253500</v>
      </c>
      <c r="K921" s="186">
        <v>43150</v>
      </c>
      <c r="L921" s="186">
        <v>596000</v>
      </c>
      <c r="M921" s="186">
        <v>64000</v>
      </c>
      <c r="N921" s="186">
        <v>28750</v>
      </c>
      <c r="O921" s="186">
        <v>68500</v>
      </c>
      <c r="P921" s="186">
        <v>188000</v>
      </c>
      <c r="Q921" s="186">
        <v>502000</v>
      </c>
      <c r="R921" s="186">
        <v>31450</v>
      </c>
      <c r="S921" s="186">
        <v>176500</v>
      </c>
      <c r="T921" s="186">
        <v>190500</v>
      </c>
      <c r="U921" s="186">
        <v>10350</v>
      </c>
      <c r="V921" s="186">
        <v>16000</v>
      </c>
      <c r="W921" s="186">
        <v>27000</v>
      </c>
      <c r="X921" s="186">
        <v>13850</v>
      </c>
      <c r="Y921" s="186">
        <v>46600</v>
      </c>
      <c r="Z921" s="186">
        <v>29500</v>
      </c>
      <c r="AA921" s="186"/>
      <c r="AB921" s="186">
        <v>17150</v>
      </c>
      <c r="AC921" s="186">
        <v>34900</v>
      </c>
      <c r="AD921" s="186">
        <v>54600</v>
      </c>
      <c r="AE921" s="186">
        <v>114500</v>
      </c>
      <c r="AF921" s="186">
        <v>43600</v>
      </c>
      <c r="AG921" s="186">
        <v>24750</v>
      </c>
      <c r="AH921" s="186">
        <v>58500</v>
      </c>
      <c r="AI921" s="186">
        <v>74400</v>
      </c>
      <c r="AJ921" s="186">
        <v>75700</v>
      </c>
      <c r="AK921" s="186">
        <v>42750</v>
      </c>
      <c r="AL921" s="186">
        <v>36500</v>
      </c>
      <c r="AM921" s="186">
        <v>71100</v>
      </c>
      <c r="AN921" s="186">
        <v>60800</v>
      </c>
      <c r="AO921" s="186">
        <v>32000</v>
      </c>
      <c r="AP921" s="186">
        <v>24300</v>
      </c>
      <c r="AQ921" s="186">
        <v>118500</v>
      </c>
      <c r="AR921" s="186">
        <v>142000</v>
      </c>
      <c r="AS921" s="186">
        <v>421000</v>
      </c>
      <c r="AT921" s="186">
        <v>106000</v>
      </c>
      <c r="AU921" s="186">
        <v>101000</v>
      </c>
      <c r="AV921" s="186">
        <v>174000</v>
      </c>
      <c r="AW921" s="186">
        <v>58900</v>
      </c>
      <c r="AX921" s="186">
        <v>9790</v>
      </c>
      <c r="AY921" s="189">
        <v>179.28</v>
      </c>
      <c r="AZ921" s="189">
        <v>11037.14</v>
      </c>
      <c r="BA921" s="268">
        <v>9877.39</v>
      </c>
    </row>
    <row r="922" spans="1:53" x14ac:dyDescent="0.25">
      <c r="A922" s="275">
        <v>39991</v>
      </c>
      <c r="B922" s="186"/>
      <c r="C922" s="186">
        <v>13000</v>
      </c>
      <c r="D922" s="186">
        <v>10750</v>
      </c>
      <c r="E922" s="186">
        <v>12850</v>
      </c>
      <c r="F922" s="186">
        <v>19800</v>
      </c>
      <c r="G922" s="186">
        <v>19800</v>
      </c>
      <c r="H922" s="186">
        <v>47600</v>
      </c>
      <c r="I922" s="186">
        <v>65500</v>
      </c>
      <c r="J922" s="186">
        <v>253500</v>
      </c>
      <c r="K922" s="186">
        <v>43150</v>
      </c>
      <c r="L922" s="186">
        <v>596000</v>
      </c>
      <c r="M922" s="186">
        <v>64000</v>
      </c>
      <c r="N922" s="186">
        <v>28750</v>
      </c>
      <c r="O922" s="186">
        <v>68500</v>
      </c>
      <c r="P922" s="186">
        <v>188000</v>
      </c>
      <c r="Q922" s="186">
        <v>502000</v>
      </c>
      <c r="R922" s="186">
        <v>31450</v>
      </c>
      <c r="S922" s="186">
        <v>176500</v>
      </c>
      <c r="T922" s="186">
        <v>190500</v>
      </c>
      <c r="U922" s="186">
        <v>10350</v>
      </c>
      <c r="V922" s="186">
        <v>16000</v>
      </c>
      <c r="W922" s="186">
        <v>27000</v>
      </c>
      <c r="X922" s="186">
        <v>13850</v>
      </c>
      <c r="Y922" s="186">
        <v>46600</v>
      </c>
      <c r="Z922" s="186">
        <v>29500</v>
      </c>
      <c r="AA922" s="186"/>
      <c r="AB922" s="186">
        <v>17150</v>
      </c>
      <c r="AC922" s="186">
        <v>34900</v>
      </c>
      <c r="AD922" s="186">
        <v>54600</v>
      </c>
      <c r="AE922" s="186">
        <v>114500</v>
      </c>
      <c r="AF922" s="186">
        <v>43600</v>
      </c>
      <c r="AG922" s="186">
        <v>24750</v>
      </c>
      <c r="AH922" s="186">
        <v>58500</v>
      </c>
      <c r="AI922" s="186">
        <v>74400</v>
      </c>
      <c r="AJ922" s="186">
        <v>75700</v>
      </c>
      <c r="AK922" s="186">
        <v>42750</v>
      </c>
      <c r="AL922" s="186">
        <v>36500</v>
      </c>
      <c r="AM922" s="186">
        <v>71100</v>
      </c>
      <c r="AN922" s="186">
        <v>60800</v>
      </c>
      <c r="AO922" s="186">
        <v>32000</v>
      </c>
      <c r="AP922" s="186">
        <v>24300</v>
      </c>
      <c r="AQ922" s="186">
        <v>118500</v>
      </c>
      <c r="AR922" s="186">
        <v>142000</v>
      </c>
      <c r="AS922" s="186">
        <v>421000</v>
      </c>
      <c r="AT922" s="186">
        <v>106000</v>
      </c>
      <c r="AU922" s="186">
        <v>101000</v>
      </c>
      <c r="AV922" s="186">
        <v>174000</v>
      </c>
      <c r="AW922" s="186">
        <v>58900</v>
      </c>
      <c r="AX922" s="186">
        <v>9790</v>
      </c>
      <c r="AY922" s="189">
        <v>179.28</v>
      </c>
      <c r="AZ922" s="189">
        <v>11037.14</v>
      </c>
      <c r="BA922" s="268">
        <v>9877.39</v>
      </c>
    </row>
    <row r="923" spans="1:53" x14ac:dyDescent="0.25">
      <c r="A923" s="275">
        <v>39992</v>
      </c>
      <c r="B923" s="186"/>
      <c r="C923" s="186">
        <v>13000</v>
      </c>
      <c r="D923" s="186">
        <v>10750</v>
      </c>
      <c r="E923" s="186">
        <v>12850</v>
      </c>
      <c r="F923" s="186">
        <v>19800</v>
      </c>
      <c r="G923" s="186">
        <v>19800</v>
      </c>
      <c r="H923" s="186">
        <v>47600</v>
      </c>
      <c r="I923" s="186">
        <v>65500</v>
      </c>
      <c r="J923" s="186">
        <v>253500</v>
      </c>
      <c r="K923" s="186">
        <v>43150</v>
      </c>
      <c r="L923" s="186">
        <v>596000</v>
      </c>
      <c r="M923" s="186">
        <v>64000</v>
      </c>
      <c r="N923" s="186">
        <v>28750</v>
      </c>
      <c r="O923" s="186">
        <v>68500</v>
      </c>
      <c r="P923" s="186">
        <v>188000</v>
      </c>
      <c r="Q923" s="186">
        <v>502000</v>
      </c>
      <c r="R923" s="186">
        <v>31450</v>
      </c>
      <c r="S923" s="186">
        <v>176500</v>
      </c>
      <c r="T923" s="186">
        <v>190500</v>
      </c>
      <c r="U923" s="186">
        <v>10350</v>
      </c>
      <c r="V923" s="186">
        <v>16000</v>
      </c>
      <c r="W923" s="186">
        <v>27000</v>
      </c>
      <c r="X923" s="186">
        <v>13850</v>
      </c>
      <c r="Y923" s="186">
        <v>46600</v>
      </c>
      <c r="Z923" s="186">
        <v>29500</v>
      </c>
      <c r="AA923" s="186"/>
      <c r="AB923" s="186">
        <v>17150</v>
      </c>
      <c r="AC923" s="186">
        <v>34900</v>
      </c>
      <c r="AD923" s="186">
        <v>54600</v>
      </c>
      <c r="AE923" s="186">
        <v>114500</v>
      </c>
      <c r="AF923" s="186">
        <v>43600</v>
      </c>
      <c r="AG923" s="186">
        <v>24750</v>
      </c>
      <c r="AH923" s="186">
        <v>58500</v>
      </c>
      <c r="AI923" s="186">
        <v>74400</v>
      </c>
      <c r="AJ923" s="186">
        <v>75700</v>
      </c>
      <c r="AK923" s="186">
        <v>42750</v>
      </c>
      <c r="AL923" s="186">
        <v>36500</v>
      </c>
      <c r="AM923" s="186">
        <v>71100</v>
      </c>
      <c r="AN923" s="186">
        <v>60800</v>
      </c>
      <c r="AO923" s="186">
        <v>32000</v>
      </c>
      <c r="AP923" s="186">
        <v>24300</v>
      </c>
      <c r="AQ923" s="186">
        <v>118500</v>
      </c>
      <c r="AR923" s="186">
        <v>142000</v>
      </c>
      <c r="AS923" s="186">
        <v>421000</v>
      </c>
      <c r="AT923" s="186">
        <v>106000</v>
      </c>
      <c r="AU923" s="186">
        <v>101000</v>
      </c>
      <c r="AV923" s="186">
        <v>174000</v>
      </c>
      <c r="AW923" s="186">
        <v>58900</v>
      </c>
      <c r="AX923" s="186">
        <v>9790</v>
      </c>
      <c r="AY923" s="189">
        <v>179.28</v>
      </c>
      <c r="AZ923" s="189">
        <v>11037.14</v>
      </c>
      <c r="BA923" s="268">
        <v>9877.39</v>
      </c>
    </row>
    <row r="924" spans="1:53" x14ac:dyDescent="0.25">
      <c r="A924" s="275">
        <v>39993</v>
      </c>
      <c r="B924" s="186"/>
      <c r="C924" s="186">
        <v>13100</v>
      </c>
      <c r="D924" s="186">
        <v>10750</v>
      </c>
      <c r="E924" s="186">
        <v>13750</v>
      </c>
      <c r="F924" s="186">
        <v>19500</v>
      </c>
      <c r="G924" s="186">
        <v>19200</v>
      </c>
      <c r="H924" s="186">
        <v>49500</v>
      </c>
      <c r="I924" s="186">
        <v>61400</v>
      </c>
      <c r="J924" s="186">
        <v>253000</v>
      </c>
      <c r="K924" s="186">
        <v>42550</v>
      </c>
      <c r="L924" s="186">
        <v>598000</v>
      </c>
      <c r="M924" s="186">
        <v>63000</v>
      </c>
      <c r="N924" s="186">
        <v>28300</v>
      </c>
      <c r="O924" s="186">
        <v>67800</v>
      </c>
      <c r="P924" s="186">
        <v>188500</v>
      </c>
      <c r="Q924" s="186">
        <v>500000</v>
      </c>
      <c r="R924" s="186">
        <v>31800</v>
      </c>
      <c r="S924" s="186">
        <v>178500</v>
      </c>
      <c r="T924" s="186">
        <v>188500</v>
      </c>
      <c r="U924" s="186">
        <v>10050</v>
      </c>
      <c r="V924" s="186">
        <v>15200</v>
      </c>
      <c r="W924" s="186">
        <v>26900</v>
      </c>
      <c r="X924" s="186">
        <v>13650</v>
      </c>
      <c r="Y924" s="186">
        <v>48100</v>
      </c>
      <c r="Z924" s="186">
        <v>29500</v>
      </c>
      <c r="AA924" s="186"/>
      <c r="AB924" s="186">
        <v>17600</v>
      </c>
      <c r="AC924" s="186">
        <v>33750</v>
      </c>
      <c r="AD924" s="186">
        <v>53500</v>
      </c>
      <c r="AE924" s="186">
        <v>114000</v>
      </c>
      <c r="AF924" s="186">
        <v>40200</v>
      </c>
      <c r="AG924" s="186">
        <v>24600</v>
      </c>
      <c r="AH924" s="186">
        <v>57900</v>
      </c>
      <c r="AI924" s="186">
        <v>74100</v>
      </c>
      <c r="AJ924" s="186">
        <v>73900</v>
      </c>
      <c r="AK924" s="186">
        <v>42250</v>
      </c>
      <c r="AL924" s="186">
        <v>36350</v>
      </c>
      <c r="AM924" s="186">
        <v>71900</v>
      </c>
      <c r="AN924" s="186">
        <v>60700</v>
      </c>
      <c r="AO924" s="186">
        <v>32250</v>
      </c>
      <c r="AP924" s="186">
        <v>24350</v>
      </c>
      <c r="AQ924" s="186">
        <v>118500</v>
      </c>
      <c r="AR924" s="186">
        <v>137500</v>
      </c>
      <c r="AS924" s="186">
        <v>426500</v>
      </c>
      <c r="AT924" s="186">
        <v>106500</v>
      </c>
      <c r="AU924" s="186">
        <v>101000</v>
      </c>
      <c r="AV924" s="186">
        <v>174000</v>
      </c>
      <c r="AW924" s="186">
        <v>57100</v>
      </c>
      <c r="AX924" s="186">
        <v>9750</v>
      </c>
      <c r="AY924" s="189">
        <v>178.81</v>
      </c>
      <c r="AZ924" s="189">
        <v>10987.57</v>
      </c>
      <c r="BA924" s="268">
        <v>9783.4699999999993</v>
      </c>
    </row>
    <row r="925" spans="1:53" x14ac:dyDescent="0.25">
      <c r="A925" s="275">
        <v>39994</v>
      </c>
      <c r="B925" s="186"/>
      <c r="C925" s="186">
        <v>12600</v>
      </c>
      <c r="D925" s="186">
        <v>10950</v>
      </c>
      <c r="E925" s="186">
        <v>12900</v>
      </c>
      <c r="F925" s="186">
        <v>20000</v>
      </c>
      <c r="G925" s="186">
        <v>19000</v>
      </c>
      <c r="H925" s="186">
        <v>49500</v>
      </c>
      <c r="I925" s="186">
        <v>61300</v>
      </c>
      <c r="J925" s="186">
        <v>262000</v>
      </c>
      <c r="K925" s="186">
        <v>42950</v>
      </c>
      <c r="L925" s="186">
        <v>592000</v>
      </c>
      <c r="M925" s="186">
        <v>61000</v>
      </c>
      <c r="N925" s="186">
        <v>29000</v>
      </c>
      <c r="O925" s="186">
        <v>67800</v>
      </c>
      <c r="P925" s="186">
        <v>188000</v>
      </c>
      <c r="Q925" s="186">
        <v>505000</v>
      </c>
      <c r="R925" s="186">
        <v>32250</v>
      </c>
      <c r="S925" s="186">
        <v>183000</v>
      </c>
      <c r="T925" s="186">
        <v>190500</v>
      </c>
      <c r="U925" s="186">
        <v>10200</v>
      </c>
      <c r="V925" s="186">
        <v>15000</v>
      </c>
      <c r="W925" s="186">
        <v>27400</v>
      </c>
      <c r="X925" s="186">
        <v>13650</v>
      </c>
      <c r="Y925" s="186">
        <v>47300</v>
      </c>
      <c r="Z925" s="186">
        <v>29650</v>
      </c>
      <c r="AA925" s="186"/>
      <c r="AB925" s="186">
        <v>17800</v>
      </c>
      <c r="AC925" s="186">
        <v>32850</v>
      </c>
      <c r="AD925" s="186">
        <v>53400</v>
      </c>
      <c r="AE925" s="186">
        <v>111500</v>
      </c>
      <c r="AF925" s="186">
        <v>40350</v>
      </c>
      <c r="AG925" s="186">
        <v>24450</v>
      </c>
      <c r="AH925" s="186">
        <v>59000</v>
      </c>
      <c r="AI925" s="186">
        <v>74100</v>
      </c>
      <c r="AJ925" s="186">
        <v>74000</v>
      </c>
      <c r="AK925" s="186">
        <v>42800</v>
      </c>
      <c r="AL925" s="186">
        <v>36750</v>
      </c>
      <c r="AM925" s="186">
        <v>72000</v>
      </c>
      <c r="AN925" s="186">
        <v>60900</v>
      </c>
      <c r="AO925" s="186">
        <v>31800</v>
      </c>
      <c r="AP925" s="186">
        <v>25000</v>
      </c>
      <c r="AQ925" s="186">
        <v>117000</v>
      </c>
      <c r="AR925" s="186">
        <v>139500</v>
      </c>
      <c r="AS925" s="186">
        <v>423500</v>
      </c>
      <c r="AT925" s="186">
        <v>106500</v>
      </c>
      <c r="AU925" s="186">
        <v>102500</v>
      </c>
      <c r="AV925" s="186">
        <v>174000</v>
      </c>
      <c r="AW925" s="186">
        <v>56900</v>
      </c>
      <c r="AX925" s="186">
        <v>9920</v>
      </c>
      <c r="AY925" s="189">
        <v>178.99</v>
      </c>
      <c r="AZ925" s="189">
        <v>10962.61</v>
      </c>
      <c r="BA925" s="268">
        <v>9958.44</v>
      </c>
    </row>
    <row r="926" spans="1:53" x14ac:dyDescent="0.25">
      <c r="A926" s="275">
        <v>39995</v>
      </c>
      <c r="B926" s="186"/>
      <c r="C926" s="186">
        <v>12450</v>
      </c>
      <c r="D926" s="186">
        <v>11750</v>
      </c>
      <c r="E926" s="186">
        <v>13450</v>
      </c>
      <c r="F926" s="186">
        <v>20150</v>
      </c>
      <c r="G926" s="186">
        <v>19700</v>
      </c>
      <c r="H926" s="186">
        <v>49500</v>
      </c>
      <c r="I926" s="186">
        <v>64300</v>
      </c>
      <c r="J926" s="186">
        <v>269000</v>
      </c>
      <c r="K926" s="186">
        <v>43350</v>
      </c>
      <c r="L926" s="186">
        <v>603000</v>
      </c>
      <c r="M926" s="186">
        <v>61300</v>
      </c>
      <c r="N926" s="186">
        <v>29000</v>
      </c>
      <c r="O926" s="186">
        <v>69400</v>
      </c>
      <c r="P926" s="186">
        <v>196500</v>
      </c>
      <c r="Q926" s="186">
        <v>521000</v>
      </c>
      <c r="R926" s="186">
        <v>33600</v>
      </c>
      <c r="S926" s="186">
        <v>181000</v>
      </c>
      <c r="T926" s="186">
        <v>196500</v>
      </c>
      <c r="U926" s="186">
        <v>10700</v>
      </c>
      <c r="V926" s="186">
        <v>15800</v>
      </c>
      <c r="W926" s="186">
        <v>29800</v>
      </c>
      <c r="X926" s="186">
        <v>13800</v>
      </c>
      <c r="Y926" s="186">
        <v>49100</v>
      </c>
      <c r="Z926" s="186">
        <v>30450</v>
      </c>
      <c r="AA926" s="186"/>
      <c r="AB926" s="186">
        <v>18250</v>
      </c>
      <c r="AC926" s="186">
        <v>33400</v>
      </c>
      <c r="AD926" s="186">
        <v>57000</v>
      </c>
      <c r="AE926" s="186">
        <v>108500</v>
      </c>
      <c r="AF926" s="186">
        <v>43300</v>
      </c>
      <c r="AG926" s="186">
        <v>25200</v>
      </c>
      <c r="AH926" s="186">
        <v>58500</v>
      </c>
      <c r="AI926" s="186">
        <v>73200</v>
      </c>
      <c r="AJ926" s="186">
        <v>75900</v>
      </c>
      <c r="AK926" s="186">
        <v>46500</v>
      </c>
      <c r="AL926" s="186">
        <v>37650</v>
      </c>
      <c r="AM926" s="186">
        <v>70700</v>
      </c>
      <c r="AN926" s="186">
        <v>61000</v>
      </c>
      <c r="AO926" s="186">
        <v>31850</v>
      </c>
      <c r="AP926" s="186">
        <v>26200</v>
      </c>
      <c r="AQ926" s="186">
        <v>118500</v>
      </c>
      <c r="AR926" s="186">
        <v>135500</v>
      </c>
      <c r="AS926" s="186">
        <v>431000</v>
      </c>
      <c r="AT926" s="186">
        <v>107500</v>
      </c>
      <c r="AU926" s="186">
        <v>99400</v>
      </c>
      <c r="AV926" s="186">
        <v>178500</v>
      </c>
      <c r="AW926" s="186">
        <v>56000</v>
      </c>
      <c r="AX926" s="186">
        <v>10600</v>
      </c>
      <c r="AY926" s="189">
        <v>181.95</v>
      </c>
      <c r="AZ926" s="189">
        <v>10962.61</v>
      </c>
      <c r="BA926" s="268">
        <v>9939.93</v>
      </c>
    </row>
    <row r="927" spans="1:53" x14ac:dyDescent="0.25">
      <c r="A927" s="275">
        <v>39996</v>
      </c>
      <c r="B927" s="186"/>
      <c r="C927" s="186">
        <v>12700</v>
      </c>
      <c r="D927" s="186">
        <v>11950</v>
      </c>
      <c r="E927" s="186">
        <v>12850</v>
      </c>
      <c r="F927" s="186">
        <v>20100</v>
      </c>
      <c r="G927" s="186">
        <v>19800</v>
      </c>
      <c r="H927" s="186">
        <v>49500</v>
      </c>
      <c r="I927" s="186">
        <v>64500</v>
      </c>
      <c r="J927" s="186">
        <v>266000</v>
      </c>
      <c r="K927" s="186">
        <v>43100</v>
      </c>
      <c r="L927" s="186">
        <v>602000</v>
      </c>
      <c r="M927" s="186">
        <v>63600</v>
      </c>
      <c r="N927" s="186">
        <v>29250</v>
      </c>
      <c r="O927" s="186">
        <v>69500</v>
      </c>
      <c r="P927" s="186">
        <v>198500</v>
      </c>
      <c r="Q927" s="186">
        <v>531000</v>
      </c>
      <c r="R927" s="186">
        <v>33350</v>
      </c>
      <c r="S927" s="186">
        <v>179500</v>
      </c>
      <c r="T927" s="186">
        <v>193500</v>
      </c>
      <c r="U927" s="186">
        <v>10900</v>
      </c>
      <c r="V927" s="186">
        <v>15700</v>
      </c>
      <c r="W927" s="186">
        <v>30000</v>
      </c>
      <c r="X927" s="186">
        <v>14600</v>
      </c>
      <c r="Y927" s="186">
        <v>48800</v>
      </c>
      <c r="Z927" s="186">
        <v>30350</v>
      </c>
      <c r="AA927" s="186"/>
      <c r="AB927" s="186">
        <v>17900</v>
      </c>
      <c r="AC927" s="186">
        <v>34500</v>
      </c>
      <c r="AD927" s="186">
        <v>58100</v>
      </c>
      <c r="AE927" s="186">
        <v>109000</v>
      </c>
      <c r="AF927" s="186">
        <v>43000</v>
      </c>
      <c r="AG927" s="186">
        <v>24250</v>
      </c>
      <c r="AH927" s="186">
        <v>58700</v>
      </c>
      <c r="AI927" s="186">
        <v>72500</v>
      </c>
      <c r="AJ927" s="186">
        <v>76800</v>
      </c>
      <c r="AK927" s="186">
        <v>46150</v>
      </c>
      <c r="AL927" s="186">
        <v>37600</v>
      </c>
      <c r="AM927" s="186">
        <v>70100</v>
      </c>
      <c r="AN927" s="186">
        <v>61000</v>
      </c>
      <c r="AO927" s="186">
        <v>32450</v>
      </c>
      <c r="AP927" s="186">
        <v>26400</v>
      </c>
      <c r="AQ927" s="186">
        <v>118500</v>
      </c>
      <c r="AR927" s="186">
        <v>137000</v>
      </c>
      <c r="AS927" s="186">
        <v>432000</v>
      </c>
      <c r="AT927" s="186">
        <v>107500</v>
      </c>
      <c r="AU927" s="186">
        <v>97500</v>
      </c>
      <c r="AV927" s="186">
        <v>178500</v>
      </c>
      <c r="AW927" s="186">
        <v>55600</v>
      </c>
      <c r="AX927" s="186">
        <v>10950</v>
      </c>
      <c r="AY927" s="189">
        <v>181.85</v>
      </c>
      <c r="AZ927" s="189">
        <v>10971.89</v>
      </c>
      <c r="BA927" s="268">
        <v>9876.15</v>
      </c>
    </row>
    <row r="928" spans="1:53" x14ac:dyDescent="0.25">
      <c r="A928" s="275">
        <v>39997</v>
      </c>
      <c r="B928" s="186"/>
      <c r="C928" s="186">
        <v>13000</v>
      </c>
      <c r="D928" s="186">
        <v>12150</v>
      </c>
      <c r="E928" s="186">
        <v>13350</v>
      </c>
      <c r="F928" s="186">
        <v>20250</v>
      </c>
      <c r="G928" s="186">
        <v>20200</v>
      </c>
      <c r="H928" s="186">
        <v>49500</v>
      </c>
      <c r="I928" s="186">
        <v>64800</v>
      </c>
      <c r="J928" s="186">
        <v>266000</v>
      </c>
      <c r="K928" s="186">
        <v>42600</v>
      </c>
      <c r="L928" s="186">
        <v>601000</v>
      </c>
      <c r="M928" s="186">
        <v>64000</v>
      </c>
      <c r="N928" s="186">
        <v>30300</v>
      </c>
      <c r="O928" s="186">
        <v>68900</v>
      </c>
      <c r="P928" s="186">
        <v>195000</v>
      </c>
      <c r="Q928" s="186">
        <v>533000</v>
      </c>
      <c r="R928" s="186">
        <v>34000</v>
      </c>
      <c r="S928" s="186">
        <v>182000</v>
      </c>
      <c r="T928" s="186">
        <v>195500</v>
      </c>
      <c r="U928" s="186">
        <v>11250</v>
      </c>
      <c r="V928" s="186">
        <v>16150</v>
      </c>
      <c r="W928" s="186">
        <v>30000</v>
      </c>
      <c r="X928" s="186">
        <v>14950</v>
      </c>
      <c r="Y928" s="186">
        <v>48400</v>
      </c>
      <c r="Z928" s="186">
        <v>30200</v>
      </c>
      <c r="AA928" s="186"/>
      <c r="AB928" s="186">
        <v>17800</v>
      </c>
      <c r="AC928" s="186">
        <v>35050</v>
      </c>
      <c r="AD928" s="186">
        <v>58200</v>
      </c>
      <c r="AE928" s="186">
        <v>107500</v>
      </c>
      <c r="AF928" s="186">
        <v>42450</v>
      </c>
      <c r="AG928" s="186">
        <v>24050</v>
      </c>
      <c r="AH928" s="186">
        <v>58400</v>
      </c>
      <c r="AI928" s="186">
        <v>72800</v>
      </c>
      <c r="AJ928" s="186">
        <v>77200</v>
      </c>
      <c r="AK928" s="186">
        <v>46150</v>
      </c>
      <c r="AL928" s="186">
        <v>37600</v>
      </c>
      <c r="AM928" s="186">
        <v>68900</v>
      </c>
      <c r="AN928" s="186">
        <v>62000</v>
      </c>
      <c r="AO928" s="186">
        <v>33600</v>
      </c>
      <c r="AP928" s="186">
        <v>26400</v>
      </c>
      <c r="AQ928" s="186">
        <v>118500</v>
      </c>
      <c r="AR928" s="186">
        <v>141000</v>
      </c>
      <c r="AS928" s="186">
        <v>435000</v>
      </c>
      <c r="AT928" s="186">
        <v>107000</v>
      </c>
      <c r="AU928" s="186">
        <v>96000</v>
      </c>
      <c r="AV928" s="186">
        <v>179000</v>
      </c>
      <c r="AW928" s="186">
        <v>55700</v>
      </c>
      <c r="AX928" s="186">
        <v>10850</v>
      </c>
      <c r="AY928" s="189">
        <v>182.92</v>
      </c>
      <c r="AZ928" s="189">
        <v>10983.77</v>
      </c>
      <c r="BA928" s="268">
        <v>9816.07</v>
      </c>
    </row>
    <row r="929" spans="1:53" x14ac:dyDescent="0.25">
      <c r="A929" s="275">
        <v>39998</v>
      </c>
      <c r="B929" s="186"/>
      <c r="C929" s="186">
        <v>13000</v>
      </c>
      <c r="D929" s="186">
        <v>12150</v>
      </c>
      <c r="E929" s="186">
        <v>13350</v>
      </c>
      <c r="F929" s="186">
        <v>20250</v>
      </c>
      <c r="G929" s="186">
        <v>20200</v>
      </c>
      <c r="H929" s="186">
        <v>49500</v>
      </c>
      <c r="I929" s="186">
        <v>64800</v>
      </c>
      <c r="J929" s="186">
        <v>266000</v>
      </c>
      <c r="K929" s="186">
        <v>42600</v>
      </c>
      <c r="L929" s="186">
        <v>601000</v>
      </c>
      <c r="M929" s="186">
        <v>64000</v>
      </c>
      <c r="N929" s="186">
        <v>30300</v>
      </c>
      <c r="O929" s="186">
        <v>68900</v>
      </c>
      <c r="P929" s="186">
        <v>195000</v>
      </c>
      <c r="Q929" s="186">
        <v>533000</v>
      </c>
      <c r="R929" s="186">
        <v>34000</v>
      </c>
      <c r="S929" s="186">
        <v>182000</v>
      </c>
      <c r="T929" s="186">
        <v>195500</v>
      </c>
      <c r="U929" s="186">
        <v>11250</v>
      </c>
      <c r="V929" s="186">
        <v>16150</v>
      </c>
      <c r="W929" s="186">
        <v>30000</v>
      </c>
      <c r="X929" s="186">
        <v>14950</v>
      </c>
      <c r="Y929" s="186">
        <v>48400</v>
      </c>
      <c r="Z929" s="186">
        <v>30200</v>
      </c>
      <c r="AA929" s="186"/>
      <c r="AB929" s="186">
        <v>17800</v>
      </c>
      <c r="AC929" s="186">
        <v>35050</v>
      </c>
      <c r="AD929" s="186">
        <v>58200</v>
      </c>
      <c r="AE929" s="186">
        <v>107500</v>
      </c>
      <c r="AF929" s="186">
        <v>42450</v>
      </c>
      <c r="AG929" s="186">
        <v>24050</v>
      </c>
      <c r="AH929" s="186">
        <v>58400</v>
      </c>
      <c r="AI929" s="186">
        <v>72800</v>
      </c>
      <c r="AJ929" s="186">
        <v>77200</v>
      </c>
      <c r="AK929" s="186">
        <v>46150</v>
      </c>
      <c r="AL929" s="186">
        <v>37600</v>
      </c>
      <c r="AM929" s="186">
        <v>68900</v>
      </c>
      <c r="AN929" s="186">
        <v>62000</v>
      </c>
      <c r="AO929" s="186">
        <v>33600</v>
      </c>
      <c r="AP929" s="186">
        <v>26400</v>
      </c>
      <c r="AQ929" s="186">
        <v>118500</v>
      </c>
      <c r="AR929" s="186">
        <v>141000</v>
      </c>
      <c r="AS929" s="186">
        <v>435000</v>
      </c>
      <c r="AT929" s="186">
        <v>107000</v>
      </c>
      <c r="AU929" s="186">
        <v>96000</v>
      </c>
      <c r="AV929" s="186">
        <v>179000</v>
      </c>
      <c r="AW929" s="186">
        <v>55700</v>
      </c>
      <c r="AX929" s="186">
        <v>10850</v>
      </c>
      <c r="AY929" s="189">
        <v>182.92</v>
      </c>
      <c r="AZ929" s="189">
        <v>10983.77</v>
      </c>
      <c r="BA929" s="268">
        <v>9816.07</v>
      </c>
    </row>
    <row r="930" spans="1:53" x14ac:dyDescent="0.25">
      <c r="A930" s="275">
        <v>39999</v>
      </c>
      <c r="B930" s="186"/>
      <c r="C930" s="186">
        <v>13000</v>
      </c>
      <c r="D930" s="186">
        <v>12150</v>
      </c>
      <c r="E930" s="186">
        <v>13350</v>
      </c>
      <c r="F930" s="186">
        <v>20250</v>
      </c>
      <c r="G930" s="186">
        <v>20200</v>
      </c>
      <c r="H930" s="186">
        <v>49500</v>
      </c>
      <c r="I930" s="186">
        <v>64800</v>
      </c>
      <c r="J930" s="186">
        <v>266000</v>
      </c>
      <c r="K930" s="186">
        <v>42600</v>
      </c>
      <c r="L930" s="186">
        <v>601000</v>
      </c>
      <c r="M930" s="186">
        <v>64000</v>
      </c>
      <c r="N930" s="186">
        <v>30300</v>
      </c>
      <c r="O930" s="186">
        <v>68900</v>
      </c>
      <c r="P930" s="186">
        <v>195000</v>
      </c>
      <c r="Q930" s="186">
        <v>533000</v>
      </c>
      <c r="R930" s="186">
        <v>34000</v>
      </c>
      <c r="S930" s="186">
        <v>182000</v>
      </c>
      <c r="T930" s="186">
        <v>195500</v>
      </c>
      <c r="U930" s="186">
        <v>11250</v>
      </c>
      <c r="V930" s="186">
        <v>16150</v>
      </c>
      <c r="W930" s="186">
        <v>30000</v>
      </c>
      <c r="X930" s="186">
        <v>14950</v>
      </c>
      <c r="Y930" s="186">
        <v>48400</v>
      </c>
      <c r="Z930" s="186">
        <v>30200</v>
      </c>
      <c r="AA930" s="186"/>
      <c r="AB930" s="186">
        <v>17800</v>
      </c>
      <c r="AC930" s="186">
        <v>35050</v>
      </c>
      <c r="AD930" s="186">
        <v>58200</v>
      </c>
      <c r="AE930" s="186">
        <v>107500</v>
      </c>
      <c r="AF930" s="186">
        <v>42450</v>
      </c>
      <c r="AG930" s="186">
        <v>24050</v>
      </c>
      <c r="AH930" s="186">
        <v>58400</v>
      </c>
      <c r="AI930" s="186">
        <v>72800</v>
      </c>
      <c r="AJ930" s="186">
        <v>77200</v>
      </c>
      <c r="AK930" s="186">
        <v>46150</v>
      </c>
      <c r="AL930" s="186">
        <v>37600</v>
      </c>
      <c r="AM930" s="186">
        <v>68900</v>
      </c>
      <c r="AN930" s="186">
        <v>62000</v>
      </c>
      <c r="AO930" s="186">
        <v>33600</v>
      </c>
      <c r="AP930" s="186">
        <v>26400</v>
      </c>
      <c r="AQ930" s="186">
        <v>118500</v>
      </c>
      <c r="AR930" s="186">
        <v>141000</v>
      </c>
      <c r="AS930" s="186">
        <v>435000</v>
      </c>
      <c r="AT930" s="186">
        <v>107000</v>
      </c>
      <c r="AU930" s="186">
        <v>96000</v>
      </c>
      <c r="AV930" s="186">
        <v>179000</v>
      </c>
      <c r="AW930" s="186">
        <v>55700</v>
      </c>
      <c r="AX930" s="186">
        <v>10850</v>
      </c>
      <c r="AY930" s="189">
        <v>182.92</v>
      </c>
      <c r="AZ930" s="189">
        <v>10983.77</v>
      </c>
      <c r="BA930" s="268">
        <v>9816.07</v>
      </c>
    </row>
    <row r="931" spans="1:53" x14ac:dyDescent="0.25">
      <c r="A931" s="275">
        <v>40000</v>
      </c>
      <c r="B931" s="186"/>
      <c r="C931" s="186">
        <v>13500</v>
      </c>
      <c r="D931" s="186">
        <v>11900</v>
      </c>
      <c r="E931" s="186">
        <v>13100</v>
      </c>
      <c r="F931" s="186">
        <v>20300</v>
      </c>
      <c r="G931" s="186">
        <v>20300</v>
      </c>
      <c r="H931" s="186">
        <v>49500</v>
      </c>
      <c r="I931" s="186">
        <v>63700</v>
      </c>
      <c r="J931" s="186">
        <v>265500</v>
      </c>
      <c r="K931" s="186">
        <v>43050</v>
      </c>
      <c r="L931" s="186">
        <v>634000</v>
      </c>
      <c r="M931" s="186">
        <v>64400</v>
      </c>
      <c r="N931" s="186">
        <v>30750</v>
      </c>
      <c r="O931" s="186">
        <v>68200</v>
      </c>
      <c r="P931" s="186">
        <v>194000</v>
      </c>
      <c r="Q931" s="186">
        <v>533000</v>
      </c>
      <c r="R931" s="186">
        <v>34000</v>
      </c>
      <c r="S931" s="186">
        <v>186500</v>
      </c>
      <c r="T931" s="186">
        <v>196500</v>
      </c>
      <c r="U931" s="186">
        <v>11350</v>
      </c>
      <c r="V931" s="186">
        <v>16150</v>
      </c>
      <c r="W931" s="186">
        <v>29450</v>
      </c>
      <c r="X931" s="186">
        <v>15050</v>
      </c>
      <c r="Y931" s="186">
        <v>48900</v>
      </c>
      <c r="Z931" s="186">
        <v>29900</v>
      </c>
      <c r="AA931" s="186"/>
      <c r="AB931" s="186">
        <v>17400</v>
      </c>
      <c r="AC931" s="186">
        <v>34750</v>
      </c>
      <c r="AD931" s="186">
        <v>56000</v>
      </c>
      <c r="AE931" s="186">
        <v>111500</v>
      </c>
      <c r="AF931" s="186">
        <v>40900</v>
      </c>
      <c r="AG931" s="186">
        <v>24250</v>
      </c>
      <c r="AH931" s="186">
        <v>58200</v>
      </c>
      <c r="AI931" s="186">
        <v>73600</v>
      </c>
      <c r="AJ931" s="186">
        <v>76400</v>
      </c>
      <c r="AK931" s="186">
        <v>45200</v>
      </c>
      <c r="AL931" s="186">
        <v>36900</v>
      </c>
      <c r="AM931" s="186">
        <v>69900</v>
      </c>
      <c r="AN931" s="186">
        <v>62200</v>
      </c>
      <c r="AO931" s="186">
        <v>33900</v>
      </c>
      <c r="AP931" s="186">
        <v>26950</v>
      </c>
      <c r="AQ931" s="186">
        <v>123000</v>
      </c>
      <c r="AR931" s="186">
        <v>142000</v>
      </c>
      <c r="AS931" s="186">
        <v>431000</v>
      </c>
      <c r="AT931" s="186">
        <v>108000</v>
      </c>
      <c r="AU931" s="186">
        <v>98100</v>
      </c>
      <c r="AV931" s="186">
        <v>181000</v>
      </c>
      <c r="AW931" s="186">
        <v>55700</v>
      </c>
      <c r="AX931" s="186">
        <v>10450</v>
      </c>
      <c r="AY931" s="189">
        <v>184.5</v>
      </c>
      <c r="AZ931" s="189">
        <v>10827.62</v>
      </c>
      <c r="BA931" s="268">
        <v>9680.8700000000008</v>
      </c>
    </row>
    <row r="932" spans="1:53" x14ac:dyDescent="0.25">
      <c r="A932" s="275">
        <v>40001</v>
      </c>
      <c r="B932" s="186"/>
      <c r="C932" s="186">
        <v>13900</v>
      </c>
      <c r="D932" s="186">
        <v>11950</v>
      </c>
      <c r="E932" s="186">
        <v>12900</v>
      </c>
      <c r="F932" s="186">
        <v>20200</v>
      </c>
      <c r="G932" s="186">
        <v>20400</v>
      </c>
      <c r="H932" s="186">
        <v>49500</v>
      </c>
      <c r="I932" s="186">
        <v>63000</v>
      </c>
      <c r="J932" s="186">
        <v>265000</v>
      </c>
      <c r="K932" s="186">
        <v>43100</v>
      </c>
      <c r="L932" s="186">
        <v>650000</v>
      </c>
      <c r="M932" s="186">
        <v>63900</v>
      </c>
      <c r="N932" s="186">
        <v>30800</v>
      </c>
      <c r="O932" s="186">
        <v>68300</v>
      </c>
      <c r="P932" s="186">
        <v>192000</v>
      </c>
      <c r="Q932" s="186">
        <v>531000</v>
      </c>
      <c r="R932" s="186">
        <v>33400</v>
      </c>
      <c r="S932" s="186">
        <v>185000</v>
      </c>
      <c r="T932" s="186">
        <v>193500</v>
      </c>
      <c r="U932" s="186">
        <v>11450</v>
      </c>
      <c r="V932" s="186">
        <v>16250</v>
      </c>
      <c r="W932" s="186">
        <v>29200</v>
      </c>
      <c r="X932" s="186">
        <v>15400</v>
      </c>
      <c r="Y932" s="186">
        <v>47150</v>
      </c>
      <c r="Z932" s="186">
        <v>29000</v>
      </c>
      <c r="AA932" s="186"/>
      <c r="AB932" s="186">
        <v>16900</v>
      </c>
      <c r="AC932" s="186">
        <v>34600</v>
      </c>
      <c r="AD932" s="186">
        <v>54800</v>
      </c>
      <c r="AE932" s="186">
        <v>113000</v>
      </c>
      <c r="AF932" s="186">
        <v>40300</v>
      </c>
      <c r="AG932" s="186">
        <v>23750</v>
      </c>
      <c r="AH932" s="186">
        <v>57300</v>
      </c>
      <c r="AI932" s="186">
        <v>76100</v>
      </c>
      <c r="AJ932" s="186">
        <v>76400</v>
      </c>
      <c r="AK932" s="186">
        <v>44450</v>
      </c>
      <c r="AL932" s="186">
        <v>36650</v>
      </c>
      <c r="AM932" s="186">
        <v>68800</v>
      </c>
      <c r="AN932" s="186">
        <v>64400</v>
      </c>
      <c r="AO932" s="186">
        <v>34300</v>
      </c>
      <c r="AP932" s="186">
        <v>26250</v>
      </c>
      <c r="AQ932" s="186">
        <v>129500</v>
      </c>
      <c r="AR932" s="186">
        <v>144500</v>
      </c>
      <c r="AS932" s="186">
        <v>425000</v>
      </c>
      <c r="AT932" s="186">
        <v>106500</v>
      </c>
      <c r="AU932" s="186">
        <v>97000</v>
      </c>
      <c r="AV932" s="186">
        <v>179000</v>
      </c>
      <c r="AW932" s="186">
        <v>55800</v>
      </c>
      <c r="AX932" s="186">
        <v>10650</v>
      </c>
      <c r="AY932" s="189">
        <v>185.11</v>
      </c>
      <c r="AZ932" s="189">
        <v>10674.67</v>
      </c>
      <c r="BA932" s="268">
        <v>9647.7900000000009</v>
      </c>
    </row>
    <row r="933" spans="1:53" x14ac:dyDescent="0.25">
      <c r="A933" s="275">
        <v>40002</v>
      </c>
      <c r="B933" s="186"/>
      <c r="C933" s="186">
        <v>14450</v>
      </c>
      <c r="D933" s="186">
        <v>11900</v>
      </c>
      <c r="E933" s="186">
        <v>12850</v>
      </c>
      <c r="F933" s="186">
        <v>19600</v>
      </c>
      <c r="G933" s="186">
        <v>20200</v>
      </c>
      <c r="H933" s="186">
        <v>49500</v>
      </c>
      <c r="I933" s="186">
        <v>63200</v>
      </c>
      <c r="J933" s="186">
        <v>263000</v>
      </c>
      <c r="K933" s="186">
        <v>42200</v>
      </c>
      <c r="L933" s="186">
        <v>655000</v>
      </c>
      <c r="M933" s="186">
        <v>64700</v>
      </c>
      <c r="N933" s="186">
        <v>30000</v>
      </c>
      <c r="O933" s="186">
        <v>67800</v>
      </c>
      <c r="P933" s="186">
        <v>193500</v>
      </c>
      <c r="Q933" s="186">
        <v>529000</v>
      </c>
      <c r="R933" s="186">
        <v>32900</v>
      </c>
      <c r="S933" s="186">
        <v>181000</v>
      </c>
      <c r="T933" s="186">
        <v>187500</v>
      </c>
      <c r="U933" s="186">
        <v>11350</v>
      </c>
      <c r="V933" s="186">
        <v>16000</v>
      </c>
      <c r="W933" s="186">
        <v>28200</v>
      </c>
      <c r="X933" s="186">
        <v>15550</v>
      </c>
      <c r="Y933" s="186">
        <v>45900</v>
      </c>
      <c r="Z933" s="186">
        <v>29000</v>
      </c>
      <c r="AA933" s="186"/>
      <c r="AB933" s="186">
        <v>16450</v>
      </c>
      <c r="AC933" s="186">
        <v>34900</v>
      </c>
      <c r="AD933" s="186">
        <v>55200</v>
      </c>
      <c r="AE933" s="186">
        <v>115500</v>
      </c>
      <c r="AF933" s="186">
        <v>39450</v>
      </c>
      <c r="AG933" s="186">
        <v>24300</v>
      </c>
      <c r="AH933" s="186">
        <v>55900</v>
      </c>
      <c r="AI933" s="186">
        <v>78200</v>
      </c>
      <c r="AJ933" s="186">
        <v>73300</v>
      </c>
      <c r="AK933" s="186">
        <v>44200</v>
      </c>
      <c r="AL933" s="186">
        <v>37000</v>
      </c>
      <c r="AM933" s="186">
        <v>67200</v>
      </c>
      <c r="AN933" s="186">
        <v>64700</v>
      </c>
      <c r="AO933" s="186">
        <v>34400</v>
      </c>
      <c r="AP933" s="186">
        <v>25950</v>
      </c>
      <c r="AQ933" s="186">
        <v>131500</v>
      </c>
      <c r="AR933" s="186">
        <v>144000</v>
      </c>
      <c r="AS933" s="186">
        <v>420000</v>
      </c>
      <c r="AT933" s="186">
        <v>106000</v>
      </c>
      <c r="AU933" s="186">
        <v>94500</v>
      </c>
      <c r="AV933" s="186">
        <v>182000</v>
      </c>
      <c r="AW933" s="186">
        <v>56000</v>
      </c>
      <c r="AX933" s="186">
        <v>10850</v>
      </c>
      <c r="AY933" s="189">
        <v>184.73</v>
      </c>
      <c r="AZ933" s="189">
        <v>10573.71</v>
      </c>
      <c r="BA933" s="268">
        <v>9420.75</v>
      </c>
    </row>
    <row r="934" spans="1:53" x14ac:dyDescent="0.25">
      <c r="A934" s="275">
        <v>40003</v>
      </c>
      <c r="B934" s="186"/>
      <c r="C934" s="186">
        <v>14450</v>
      </c>
      <c r="D934" s="186">
        <v>11750</v>
      </c>
      <c r="E934" s="186">
        <v>12650</v>
      </c>
      <c r="F934" s="186">
        <v>19550</v>
      </c>
      <c r="G934" s="186">
        <v>20250</v>
      </c>
      <c r="H934" s="186">
        <v>49500</v>
      </c>
      <c r="I934" s="186">
        <v>63700</v>
      </c>
      <c r="J934" s="186">
        <v>272500</v>
      </c>
      <c r="K934" s="186">
        <v>42050</v>
      </c>
      <c r="L934" s="186">
        <v>650000</v>
      </c>
      <c r="M934" s="186">
        <v>64600</v>
      </c>
      <c r="N934" s="186">
        <v>29300</v>
      </c>
      <c r="O934" s="186">
        <v>69700</v>
      </c>
      <c r="P934" s="186">
        <v>192500</v>
      </c>
      <c r="Q934" s="186">
        <v>521000</v>
      </c>
      <c r="R934" s="186">
        <v>33050</v>
      </c>
      <c r="S934" s="186">
        <v>160500</v>
      </c>
      <c r="T934" s="186">
        <v>188000</v>
      </c>
      <c r="U934" s="186">
        <v>11650</v>
      </c>
      <c r="V934" s="186">
        <v>16400</v>
      </c>
      <c r="W934" s="186">
        <v>28600</v>
      </c>
      <c r="X934" s="186">
        <v>15500</v>
      </c>
      <c r="Y934" s="186">
        <v>45700</v>
      </c>
      <c r="Z934" s="186">
        <v>29150</v>
      </c>
      <c r="AA934" s="186"/>
      <c r="AB934" s="186">
        <v>16900</v>
      </c>
      <c r="AC934" s="186">
        <v>34100</v>
      </c>
      <c r="AD934" s="186">
        <v>55700</v>
      </c>
      <c r="AE934" s="186">
        <v>118500</v>
      </c>
      <c r="AF934" s="186">
        <v>39900</v>
      </c>
      <c r="AG934" s="186">
        <v>23650</v>
      </c>
      <c r="AH934" s="186">
        <v>55300</v>
      </c>
      <c r="AI934" s="186">
        <v>77200</v>
      </c>
      <c r="AJ934" s="186">
        <v>72200</v>
      </c>
      <c r="AK934" s="186">
        <v>45700</v>
      </c>
      <c r="AL934" s="186">
        <v>37650</v>
      </c>
      <c r="AM934" s="186">
        <v>67000</v>
      </c>
      <c r="AN934" s="186">
        <v>63600</v>
      </c>
      <c r="AO934" s="186">
        <v>34500</v>
      </c>
      <c r="AP934" s="186">
        <v>25800</v>
      </c>
      <c r="AQ934" s="186">
        <v>130000</v>
      </c>
      <c r="AR934" s="186">
        <v>141000</v>
      </c>
      <c r="AS934" s="186">
        <v>431500</v>
      </c>
      <c r="AT934" s="186">
        <v>105500</v>
      </c>
      <c r="AU934" s="186">
        <v>94800</v>
      </c>
      <c r="AV934" s="186">
        <v>184500</v>
      </c>
      <c r="AW934" s="186">
        <v>56100</v>
      </c>
      <c r="AX934" s="186">
        <v>10650</v>
      </c>
      <c r="AY934" s="189">
        <v>184.72</v>
      </c>
      <c r="AZ934" s="189">
        <v>10641.19</v>
      </c>
      <c r="BA934" s="268">
        <v>9291.06</v>
      </c>
    </row>
    <row r="935" spans="1:53" x14ac:dyDescent="0.25">
      <c r="A935" s="275">
        <v>40004</v>
      </c>
      <c r="B935" s="186"/>
      <c r="C935" s="186">
        <v>14600</v>
      </c>
      <c r="D935" s="186">
        <v>11950</v>
      </c>
      <c r="E935" s="186">
        <v>12700</v>
      </c>
      <c r="F935" s="186">
        <v>18950</v>
      </c>
      <c r="G935" s="186">
        <v>20200</v>
      </c>
      <c r="H935" s="186">
        <v>49500</v>
      </c>
      <c r="I935" s="186">
        <v>62400</v>
      </c>
      <c r="J935" s="186">
        <v>279500</v>
      </c>
      <c r="K935" s="186">
        <v>41700</v>
      </c>
      <c r="L935" s="186">
        <v>645000</v>
      </c>
      <c r="M935" s="186">
        <v>62200</v>
      </c>
      <c r="N935" s="186">
        <v>28700</v>
      </c>
      <c r="O935" s="186">
        <v>70200</v>
      </c>
      <c r="P935" s="186">
        <v>189500</v>
      </c>
      <c r="Q935" s="186">
        <v>525000</v>
      </c>
      <c r="R935" s="186">
        <v>34000</v>
      </c>
      <c r="S935" s="186">
        <v>161000</v>
      </c>
      <c r="T935" s="186">
        <v>189000</v>
      </c>
      <c r="U935" s="186">
        <v>12050</v>
      </c>
      <c r="V935" s="186">
        <v>16150</v>
      </c>
      <c r="W935" s="186">
        <v>29600</v>
      </c>
      <c r="X935" s="186">
        <v>14850</v>
      </c>
      <c r="Y935" s="186">
        <v>45700</v>
      </c>
      <c r="Z935" s="186">
        <v>29150</v>
      </c>
      <c r="AA935" s="186"/>
      <c r="AB935" s="186">
        <v>16800</v>
      </c>
      <c r="AC935" s="186">
        <v>33200</v>
      </c>
      <c r="AD935" s="186">
        <v>55800</v>
      </c>
      <c r="AE935" s="186">
        <v>115000</v>
      </c>
      <c r="AF935" s="186">
        <v>40400</v>
      </c>
      <c r="AG935" s="186">
        <v>24000</v>
      </c>
      <c r="AH935" s="186">
        <v>56000</v>
      </c>
      <c r="AI935" s="186">
        <v>77300</v>
      </c>
      <c r="AJ935" s="186">
        <v>70800</v>
      </c>
      <c r="AK935" s="186">
        <v>46950</v>
      </c>
      <c r="AL935" s="186">
        <v>37750</v>
      </c>
      <c r="AM935" s="186">
        <v>69700</v>
      </c>
      <c r="AN935" s="186">
        <v>63200</v>
      </c>
      <c r="AO935" s="186">
        <v>34000</v>
      </c>
      <c r="AP935" s="186">
        <v>26100</v>
      </c>
      <c r="AQ935" s="186">
        <v>126500</v>
      </c>
      <c r="AR935" s="186">
        <v>140500</v>
      </c>
      <c r="AS935" s="186">
        <v>435500</v>
      </c>
      <c r="AT935" s="186">
        <v>105000</v>
      </c>
      <c r="AU935" s="186">
        <v>94800</v>
      </c>
      <c r="AV935" s="186">
        <v>185000</v>
      </c>
      <c r="AW935" s="186">
        <v>55800</v>
      </c>
      <c r="AX935" s="186">
        <v>10400</v>
      </c>
      <c r="AY935" s="189">
        <v>184.56</v>
      </c>
      <c r="AZ935" s="189">
        <v>10574.42</v>
      </c>
      <c r="BA935" s="268">
        <v>9287.2800000000007</v>
      </c>
    </row>
    <row r="936" spans="1:53" x14ac:dyDescent="0.25">
      <c r="A936" s="275">
        <v>40005</v>
      </c>
      <c r="B936" s="186"/>
      <c r="C936" s="186">
        <v>14600</v>
      </c>
      <c r="D936" s="186">
        <v>11950</v>
      </c>
      <c r="E936" s="186">
        <v>12700</v>
      </c>
      <c r="F936" s="186">
        <v>18950</v>
      </c>
      <c r="G936" s="186">
        <v>20200</v>
      </c>
      <c r="H936" s="186">
        <v>49500</v>
      </c>
      <c r="I936" s="186">
        <v>62400</v>
      </c>
      <c r="J936" s="186">
        <v>279500</v>
      </c>
      <c r="K936" s="186">
        <v>41700</v>
      </c>
      <c r="L936" s="186">
        <v>645000</v>
      </c>
      <c r="M936" s="186">
        <v>62200</v>
      </c>
      <c r="N936" s="186">
        <v>28700</v>
      </c>
      <c r="O936" s="186">
        <v>70200</v>
      </c>
      <c r="P936" s="186">
        <v>189500</v>
      </c>
      <c r="Q936" s="186">
        <v>525000</v>
      </c>
      <c r="R936" s="186">
        <v>34000</v>
      </c>
      <c r="S936" s="186">
        <v>161000</v>
      </c>
      <c r="T936" s="186">
        <v>189000</v>
      </c>
      <c r="U936" s="186">
        <v>12050</v>
      </c>
      <c r="V936" s="186">
        <v>16150</v>
      </c>
      <c r="W936" s="186">
        <v>29600</v>
      </c>
      <c r="X936" s="186">
        <v>14850</v>
      </c>
      <c r="Y936" s="186">
        <v>45700</v>
      </c>
      <c r="Z936" s="186">
        <v>29150</v>
      </c>
      <c r="AA936" s="186"/>
      <c r="AB936" s="186">
        <v>16800</v>
      </c>
      <c r="AC936" s="186">
        <v>33200</v>
      </c>
      <c r="AD936" s="186">
        <v>55800</v>
      </c>
      <c r="AE936" s="186">
        <v>115000</v>
      </c>
      <c r="AF936" s="186">
        <v>40400</v>
      </c>
      <c r="AG936" s="186">
        <v>24000</v>
      </c>
      <c r="AH936" s="186">
        <v>56000</v>
      </c>
      <c r="AI936" s="186">
        <v>77300</v>
      </c>
      <c r="AJ936" s="186">
        <v>70800</v>
      </c>
      <c r="AK936" s="186">
        <v>46950</v>
      </c>
      <c r="AL936" s="186">
        <v>37750</v>
      </c>
      <c r="AM936" s="186">
        <v>69700</v>
      </c>
      <c r="AN936" s="186">
        <v>63200</v>
      </c>
      <c r="AO936" s="186">
        <v>34000</v>
      </c>
      <c r="AP936" s="186">
        <v>26100</v>
      </c>
      <c r="AQ936" s="186">
        <v>126500</v>
      </c>
      <c r="AR936" s="186">
        <v>140500</v>
      </c>
      <c r="AS936" s="186">
        <v>435500</v>
      </c>
      <c r="AT936" s="186">
        <v>105000</v>
      </c>
      <c r="AU936" s="186">
        <v>94800</v>
      </c>
      <c r="AV936" s="186">
        <v>185000</v>
      </c>
      <c r="AW936" s="186">
        <v>55800</v>
      </c>
      <c r="AX936" s="186">
        <v>10400</v>
      </c>
      <c r="AY936" s="189">
        <v>184.56</v>
      </c>
      <c r="AZ936" s="189">
        <v>10574.42</v>
      </c>
      <c r="BA936" s="268">
        <v>9287.2800000000007</v>
      </c>
    </row>
    <row r="937" spans="1:53" x14ac:dyDescent="0.25">
      <c r="A937" s="275">
        <v>40006</v>
      </c>
      <c r="B937" s="186"/>
      <c r="C937" s="186">
        <v>14600</v>
      </c>
      <c r="D937" s="186">
        <v>11950</v>
      </c>
      <c r="E937" s="186">
        <v>12700</v>
      </c>
      <c r="F937" s="186">
        <v>18950</v>
      </c>
      <c r="G937" s="186">
        <v>20200</v>
      </c>
      <c r="H937" s="186">
        <v>49500</v>
      </c>
      <c r="I937" s="186">
        <v>62400</v>
      </c>
      <c r="J937" s="186">
        <v>279500</v>
      </c>
      <c r="K937" s="186">
        <v>41700</v>
      </c>
      <c r="L937" s="186">
        <v>645000</v>
      </c>
      <c r="M937" s="186">
        <v>62200</v>
      </c>
      <c r="N937" s="186">
        <v>28700</v>
      </c>
      <c r="O937" s="186">
        <v>70200</v>
      </c>
      <c r="P937" s="186">
        <v>189500</v>
      </c>
      <c r="Q937" s="186">
        <v>525000</v>
      </c>
      <c r="R937" s="186">
        <v>34000</v>
      </c>
      <c r="S937" s="186">
        <v>161000</v>
      </c>
      <c r="T937" s="186">
        <v>189000</v>
      </c>
      <c r="U937" s="186">
        <v>12050</v>
      </c>
      <c r="V937" s="186">
        <v>16150</v>
      </c>
      <c r="W937" s="186">
        <v>29600</v>
      </c>
      <c r="X937" s="186">
        <v>14850</v>
      </c>
      <c r="Y937" s="186">
        <v>45700</v>
      </c>
      <c r="Z937" s="186">
        <v>29150</v>
      </c>
      <c r="AA937" s="186"/>
      <c r="AB937" s="186">
        <v>16800</v>
      </c>
      <c r="AC937" s="186">
        <v>33200</v>
      </c>
      <c r="AD937" s="186">
        <v>55800</v>
      </c>
      <c r="AE937" s="186">
        <v>115000</v>
      </c>
      <c r="AF937" s="186">
        <v>40400</v>
      </c>
      <c r="AG937" s="186">
        <v>24000</v>
      </c>
      <c r="AH937" s="186">
        <v>56000</v>
      </c>
      <c r="AI937" s="186">
        <v>77300</v>
      </c>
      <c r="AJ937" s="186">
        <v>70800</v>
      </c>
      <c r="AK937" s="186">
        <v>46950</v>
      </c>
      <c r="AL937" s="186">
        <v>37750</v>
      </c>
      <c r="AM937" s="186">
        <v>69700</v>
      </c>
      <c r="AN937" s="186">
        <v>63200</v>
      </c>
      <c r="AO937" s="186">
        <v>34000</v>
      </c>
      <c r="AP937" s="186">
        <v>26100</v>
      </c>
      <c r="AQ937" s="186">
        <v>126500</v>
      </c>
      <c r="AR937" s="186">
        <v>140500</v>
      </c>
      <c r="AS937" s="186">
        <v>435500</v>
      </c>
      <c r="AT937" s="186">
        <v>105000</v>
      </c>
      <c r="AU937" s="186">
        <v>94800</v>
      </c>
      <c r="AV937" s="186">
        <v>185000</v>
      </c>
      <c r="AW937" s="186">
        <v>55800</v>
      </c>
      <c r="AX937" s="186">
        <v>10400</v>
      </c>
      <c r="AY937" s="189">
        <v>184.56</v>
      </c>
      <c r="AZ937" s="189">
        <v>10574.42</v>
      </c>
      <c r="BA937" s="268">
        <v>9287.2800000000007</v>
      </c>
    </row>
    <row r="938" spans="1:53" x14ac:dyDescent="0.25">
      <c r="A938" s="275">
        <v>40007</v>
      </c>
      <c r="B938" s="186"/>
      <c r="C938" s="186">
        <v>13500</v>
      </c>
      <c r="D938" s="186">
        <v>11150</v>
      </c>
      <c r="E938" s="186">
        <v>12300</v>
      </c>
      <c r="F938" s="186">
        <v>17800</v>
      </c>
      <c r="G938" s="186">
        <v>19000</v>
      </c>
      <c r="H938" s="186">
        <v>49500</v>
      </c>
      <c r="I938" s="186">
        <v>59200</v>
      </c>
      <c r="J938" s="186">
        <v>270000</v>
      </c>
      <c r="K938" s="186">
        <v>40350</v>
      </c>
      <c r="L938" s="186">
        <v>620000</v>
      </c>
      <c r="M938" s="186">
        <v>60400</v>
      </c>
      <c r="N938" s="186">
        <v>26750</v>
      </c>
      <c r="O938" s="186">
        <v>67600</v>
      </c>
      <c r="P938" s="186">
        <v>184000</v>
      </c>
      <c r="Q938" s="186">
        <v>502000</v>
      </c>
      <c r="R938" s="186">
        <v>32900</v>
      </c>
      <c r="S938" s="186">
        <v>142500</v>
      </c>
      <c r="T938" s="186">
        <v>179500</v>
      </c>
      <c r="U938" s="186">
        <v>11450</v>
      </c>
      <c r="V938" s="186">
        <v>15600</v>
      </c>
      <c r="W938" s="186">
        <v>28850</v>
      </c>
      <c r="X938" s="186">
        <v>14200</v>
      </c>
      <c r="Y938" s="186">
        <v>44100</v>
      </c>
      <c r="Z938" s="186">
        <v>28000</v>
      </c>
      <c r="AA938" s="186"/>
      <c r="AB938" s="186">
        <v>16200</v>
      </c>
      <c r="AC938" s="186">
        <v>32600</v>
      </c>
      <c r="AD938" s="186">
        <v>53800</v>
      </c>
      <c r="AE938" s="186">
        <v>112000</v>
      </c>
      <c r="AF938" s="186">
        <v>39500</v>
      </c>
      <c r="AG938" s="186">
        <v>22800</v>
      </c>
      <c r="AH938" s="186">
        <v>54600</v>
      </c>
      <c r="AI938" s="186">
        <v>74800</v>
      </c>
      <c r="AJ938" s="186">
        <v>67500</v>
      </c>
      <c r="AK938" s="186">
        <v>44650</v>
      </c>
      <c r="AL938" s="186">
        <v>37200</v>
      </c>
      <c r="AM938" s="186">
        <v>67600</v>
      </c>
      <c r="AN938" s="186">
        <v>61500</v>
      </c>
      <c r="AO938" s="186">
        <v>33300</v>
      </c>
      <c r="AP938" s="186">
        <v>24400</v>
      </c>
      <c r="AQ938" s="186">
        <v>121500</v>
      </c>
      <c r="AR938" s="186">
        <v>134000</v>
      </c>
      <c r="AS938" s="186">
        <v>430000</v>
      </c>
      <c r="AT938" s="186">
        <v>103000</v>
      </c>
      <c r="AU938" s="186">
        <v>93000</v>
      </c>
      <c r="AV938" s="186">
        <v>182000</v>
      </c>
      <c r="AW938" s="186">
        <v>55300</v>
      </c>
      <c r="AX938" s="186">
        <v>9880</v>
      </c>
      <c r="AY938" s="189">
        <v>178.15</v>
      </c>
      <c r="AZ938" s="189">
        <v>10279.25</v>
      </c>
      <c r="BA938" s="268">
        <v>9050.33</v>
      </c>
    </row>
    <row r="939" spans="1:53" x14ac:dyDescent="0.25">
      <c r="A939" s="275">
        <v>40008</v>
      </c>
      <c r="B939" s="186"/>
      <c r="C939" s="186">
        <v>13700</v>
      </c>
      <c r="D939" s="186">
        <v>11500</v>
      </c>
      <c r="E939" s="186">
        <v>12100</v>
      </c>
      <c r="F939" s="186">
        <v>17700</v>
      </c>
      <c r="G939" s="186">
        <v>18800</v>
      </c>
      <c r="H939" s="186">
        <v>49500</v>
      </c>
      <c r="I939" s="186">
        <v>58800</v>
      </c>
      <c r="J939" s="186">
        <v>266000</v>
      </c>
      <c r="K939" s="186">
        <v>39800</v>
      </c>
      <c r="L939" s="186">
        <v>634000</v>
      </c>
      <c r="M939" s="186">
        <v>62900</v>
      </c>
      <c r="N939" s="186">
        <v>26050</v>
      </c>
      <c r="O939" s="186">
        <v>67300</v>
      </c>
      <c r="P939" s="186">
        <v>182500</v>
      </c>
      <c r="Q939" s="186">
        <v>496500</v>
      </c>
      <c r="R939" s="186">
        <v>34000</v>
      </c>
      <c r="S939" s="186">
        <v>136000</v>
      </c>
      <c r="T939" s="186">
        <v>179500</v>
      </c>
      <c r="U939" s="186">
        <v>11850</v>
      </c>
      <c r="V939" s="186">
        <v>15450</v>
      </c>
      <c r="W939" s="186">
        <v>29150</v>
      </c>
      <c r="X939" s="186">
        <v>14750</v>
      </c>
      <c r="Y939" s="186">
        <v>43900</v>
      </c>
      <c r="Z939" s="186">
        <v>28300</v>
      </c>
      <c r="AA939" s="186"/>
      <c r="AB939" s="186">
        <v>16250</v>
      </c>
      <c r="AC939" s="186">
        <v>30800</v>
      </c>
      <c r="AD939" s="186">
        <v>53500</v>
      </c>
      <c r="AE939" s="186">
        <v>115500</v>
      </c>
      <c r="AF939" s="186">
        <v>38100</v>
      </c>
      <c r="AG939" s="186">
        <v>22600</v>
      </c>
      <c r="AH939" s="186">
        <v>55400</v>
      </c>
      <c r="AI939" s="186">
        <v>74400</v>
      </c>
      <c r="AJ939" s="186">
        <v>67000</v>
      </c>
      <c r="AK939" s="186">
        <v>45800</v>
      </c>
      <c r="AL939" s="186">
        <v>36950</v>
      </c>
      <c r="AM939" s="186">
        <v>67800</v>
      </c>
      <c r="AN939" s="186">
        <v>61500</v>
      </c>
      <c r="AO939" s="186">
        <v>33900</v>
      </c>
      <c r="AP939" s="186">
        <v>23300</v>
      </c>
      <c r="AQ939" s="186">
        <v>126000</v>
      </c>
      <c r="AR939" s="186">
        <v>134500</v>
      </c>
      <c r="AS939" s="186">
        <v>440000</v>
      </c>
      <c r="AT939" s="186">
        <v>102000</v>
      </c>
      <c r="AU939" s="186">
        <v>93200</v>
      </c>
      <c r="AV939" s="186">
        <v>179000</v>
      </c>
      <c r="AW939" s="186">
        <v>55100</v>
      </c>
      <c r="AX939" s="186">
        <v>9980</v>
      </c>
      <c r="AY939" s="189">
        <v>179.43</v>
      </c>
      <c r="AZ939" s="189">
        <v>10651.86</v>
      </c>
      <c r="BA939" s="268">
        <v>9261.81</v>
      </c>
    </row>
    <row r="940" spans="1:53" x14ac:dyDescent="0.25">
      <c r="A940" s="275">
        <v>40009</v>
      </c>
      <c r="B940" s="186"/>
      <c r="C940" s="186">
        <v>14450</v>
      </c>
      <c r="D940" s="186">
        <v>12050</v>
      </c>
      <c r="E940" s="186">
        <v>12000</v>
      </c>
      <c r="F940" s="186">
        <v>18150</v>
      </c>
      <c r="G940" s="186">
        <v>20400</v>
      </c>
      <c r="H940" s="186">
        <v>49500</v>
      </c>
      <c r="I940" s="186">
        <v>60400</v>
      </c>
      <c r="J940" s="186">
        <v>270000</v>
      </c>
      <c r="K940" s="186">
        <v>40600</v>
      </c>
      <c r="L940" s="186">
        <v>666000</v>
      </c>
      <c r="M940" s="186">
        <v>63800</v>
      </c>
      <c r="N940" s="186">
        <v>26300</v>
      </c>
      <c r="O940" s="186">
        <v>69000</v>
      </c>
      <c r="P940" s="186">
        <v>187500</v>
      </c>
      <c r="Q940" s="186">
        <v>495000</v>
      </c>
      <c r="R940" s="186">
        <v>35700</v>
      </c>
      <c r="S940" s="186">
        <v>148000</v>
      </c>
      <c r="T940" s="186">
        <v>182000</v>
      </c>
      <c r="U940" s="186">
        <v>12350</v>
      </c>
      <c r="V940" s="186">
        <v>16100</v>
      </c>
      <c r="W940" s="186">
        <v>30400</v>
      </c>
      <c r="X940" s="186">
        <v>15500</v>
      </c>
      <c r="Y940" s="186">
        <v>44800</v>
      </c>
      <c r="Z940" s="186">
        <v>29200</v>
      </c>
      <c r="AA940" s="186"/>
      <c r="AB940" s="186">
        <v>17400</v>
      </c>
      <c r="AC940" s="186">
        <v>32750</v>
      </c>
      <c r="AD940" s="186">
        <v>54500</v>
      </c>
      <c r="AE940" s="186">
        <v>116000</v>
      </c>
      <c r="AF940" s="186">
        <v>39650</v>
      </c>
      <c r="AG940" s="186">
        <v>23250</v>
      </c>
      <c r="AH940" s="186">
        <v>56100</v>
      </c>
      <c r="AI940" s="186">
        <v>75500</v>
      </c>
      <c r="AJ940" s="186">
        <v>69000</v>
      </c>
      <c r="AK940" s="186">
        <v>49000</v>
      </c>
      <c r="AL940" s="186">
        <v>36700</v>
      </c>
      <c r="AM940" s="186">
        <v>68900</v>
      </c>
      <c r="AN940" s="186">
        <v>61500</v>
      </c>
      <c r="AO940" s="186">
        <v>34500</v>
      </c>
      <c r="AP940" s="186">
        <v>23800</v>
      </c>
      <c r="AQ940" s="186">
        <v>125500</v>
      </c>
      <c r="AR940" s="186">
        <v>137500</v>
      </c>
      <c r="AS940" s="186">
        <v>442000</v>
      </c>
      <c r="AT940" s="186">
        <v>100500</v>
      </c>
      <c r="AU940" s="186">
        <v>94700</v>
      </c>
      <c r="AV940" s="186">
        <v>176000</v>
      </c>
      <c r="AW940" s="186">
        <v>55300</v>
      </c>
      <c r="AX940" s="186">
        <v>10450</v>
      </c>
      <c r="AY940" s="189">
        <v>184.26</v>
      </c>
      <c r="AZ940" s="189">
        <v>10860.66</v>
      </c>
      <c r="BA940" s="268">
        <v>9269.25</v>
      </c>
    </row>
    <row r="941" spans="1:53" x14ac:dyDescent="0.25">
      <c r="A941" s="275">
        <v>40010</v>
      </c>
      <c r="B941" s="186"/>
      <c r="C941" s="186">
        <v>14450</v>
      </c>
      <c r="D941" s="186">
        <v>12400</v>
      </c>
      <c r="E941" s="186">
        <v>12150</v>
      </c>
      <c r="F941" s="186">
        <v>19100</v>
      </c>
      <c r="G941" s="186">
        <v>20900</v>
      </c>
      <c r="H941" s="186">
        <v>49500</v>
      </c>
      <c r="I941" s="186">
        <v>61800</v>
      </c>
      <c r="J941" s="186">
        <v>262500</v>
      </c>
      <c r="K941" s="186">
        <v>41500</v>
      </c>
      <c r="L941" s="186">
        <v>674000</v>
      </c>
      <c r="M941" s="186">
        <v>64700</v>
      </c>
      <c r="N941" s="186">
        <v>28800</v>
      </c>
      <c r="O941" s="186">
        <v>69400</v>
      </c>
      <c r="P941" s="186">
        <v>189000</v>
      </c>
      <c r="Q941" s="186">
        <v>495500</v>
      </c>
      <c r="R941" s="186">
        <v>36800</v>
      </c>
      <c r="S941" s="186">
        <v>141000</v>
      </c>
      <c r="T941" s="186">
        <v>191000</v>
      </c>
      <c r="U941" s="186">
        <v>12250</v>
      </c>
      <c r="V941" s="186">
        <v>16500</v>
      </c>
      <c r="W941" s="186">
        <v>29550</v>
      </c>
      <c r="X941" s="186">
        <v>15650</v>
      </c>
      <c r="Y941" s="186">
        <v>45000</v>
      </c>
      <c r="Z941" s="186">
        <v>29200</v>
      </c>
      <c r="AA941" s="186"/>
      <c r="AB941" s="186">
        <v>18050</v>
      </c>
      <c r="AC941" s="186">
        <v>34300</v>
      </c>
      <c r="AD941" s="186">
        <v>57000</v>
      </c>
      <c r="AE941" s="186">
        <v>115000</v>
      </c>
      <c r="AF941" s="186">
        <v>40400</v>
      </c>
      <c r="AG941" s="186">
        <v>23750</v>
      </c>
      <c r="AH941" s="186">
        <v>56600</v>
      </c>
      <c r="AI941" s="186">
        <v>77100</v>
      </c>
      <c r="AJ941" s="186">
        <v>72100</v>
      </c>
      <c r="AK941" s="186">
        <v>49750</v>
      </c>
      <c r="AL941" s="186">
        <v>36700</v>
      </c>
      <c r="AM941" s="186">
        <v>68300</v>
      </c>
      <c r="AN941" s="186">
        <v>62400</v>
      </c>
      <c r="AO941" s="186">
        <v>34800</v>
      </c>
      <c r="AP941" s="186">
        <v>24900</v>
      </c>
      <c r="AQ941" s="186">
        <v>123000</v>
      </c>
      <c r="AR941" s="186">
        <v>138500</v>
      </c>
      <c r="AS941" s="186">
        <v>449500</v>
      </c>
      <c r="AT941" s="186">
        <v>101000</v>
      </c>
      <c r="AU941" s="186">
        <v>97600</v>
      </c>
      <c r="AV941" s="186">
        <v>175000</v>
      </c>
      <c r="AW941" s="186">
        <v>56000</v>
      </c>
      <c r="AX941" s="186">
        <v>10450</v>
      </c>
      <c r="AY941" s="189">
        <v>186.22</v>
      </c>
      <c r="AZ941" s="189">
        <v>10902.47</v>
      </c>
      <c r="BA941" s="268">
        <v>9344.16</v>
      </c>
    </row>
    <row r="942" spans="1:53" x14ac:dyDescent="0.25">
      <c r="A942" s="275">
        <v>40011</v>
      </c>
      <c r="B942" s="186"/>
      <c r="C942" s="186">
        <v>14500</v>
      </c>
      <c r="D942" s="186">
        <v>12200</v>
      </c>
      <c r="E942" s="186">
        <v>12700</v>
      </c>
      <c r="F942" s="186">
        <v>19100</v>
      </c>
      <c r="G942" s="186">
        <v>21600</v>
      </c>
      <c r="H942" s="186">
        <v>49500</v>
      </c>
      <c r="I942" s="186">
        <v>62000</v>
      </c>
      <c r="J942" s="186">
        <v>262500</v>
      </c>
      <c r="K942" s="186">
        <v>42000</v>
      </c>
      <c r="L942" s="186">
        <v>670000</v>
      </c>
      <c r="M942" s="186">
        <v>64700</v>
      </c>
      <c r="N942" s="186">
        <v>29250</v>
      </c>
      <c r="O942" s="186">
        <v>72200</v>
      </c>
      <c r="P942" s="186">
        <v>189500</v>
      </c>
      <c r="Q942" s="186">
        <v>499000</v>
      </c>
      <c r="R942" s="186">
        <v>36600</v>
      </c>
      <c r="S942" s="186">
        <v>144000</v>
      </c>
      <c r="T942" s="186">
        <v>194000</v>
      </c>
      <c r="U942" s="186">
        <v>12250</v>
      </c>
      <c r="V942" s="186">
        <v>17200</v>
      </c>
      <c r="W942" s="186">
        <v>28600</v>
      </c>
      <c r="X942" s="186">
        <v>15600</v>
      </c>
      <c r="Y942" s="186">
        <v>45300</v>
      </c>
      <c r="Z942" s="186">
        <v>29300</v>
      </c>
      <c r="AA942" s="186"/>
      <c r="AB942" s="186">
        <v>17850</v>
      </c>
      <c r="AC942" s="186">
        <v>34950</v>
      </c>
      <c r="AD942" s="186">
        <v>57800</v>
      </c>
      <c r="AE942" s="186">
        <v>115500</v>
      </c>
      <c r="AF942" s="186">
        <v>40450</v>
      </c>
      <c r="AG942" s="186">
        <v>24150</v>
      </c>
      <c r="AH942" s="186">
        <v>57700</v>
      </c>
      <c r="AI942" s="186">
        <v>77900</v>
      </c>
      <c r="AJ942" s="186">
        <v>73000</v>
      </c>
      <c r="AK942" s="186">
        <v>50300</v>
      </c>
      <c r="AL942" s="186">
        <v>37250</v>
      </c>
      <c r="AM942" s="186">
        <v>67000</v>
      </c>
      <c r="AN942" s="186">
        <v>64200</v>
      </c>
      <c r="AO942" s="186">
        <v>35600</v>
      </c>
      <c r="AP942" s="186">
        <v>25050</v>
      </c>
      <c r="AQ942" s="186">
        <v>127500</v>
      </c>
      <c r="AR942" s="186">
        <v>139000</v>
      </c>
      <c r="AS942" s="186">
        <v>450000</v>
      </c>
      <c r="AT942" s="186">
        <v>101000</v>
      </c>
      <c r="AU942" s="186">
        <v>98300</v>
      </c>
      <c r="AV942" s="186">
        <v>177000</v>
      </c>
      <c r="AW942" s="186">
        <v>55400</v>
      </c>
      <c r="AX942" s="186">
        <v>10550</v>
      </c>
      <c r="AY942" s="189">
        <v>187.16</v>
      </c>
      <c r="AZ942" s="189">
        <v>11146.43</v>
      </c>
      <c r="BA942" s="268">
        <v>9395.32</v>
      </c>
    </row>
    <row r="943" spans="1:53" x14ac:dyDescent="0.25">
      <c r="A943" s="275">
        <v>40012</v>
      </c>
      <c r="B943" s="186"/>
      <c r="C943" s="186">
        <v>14500</v>
      </c>
      <c r="D943" s="186">
        <v>12200</v>
      </c>
      <c r="E943" s="186">
        <v>12700</v>
      </c>
      <c r="F943" s="186">
        <v>19100</v>
      </c>
      <c r="G943" s="186">
        <v>21600</v>
      </c>
      <c r="H943" s="186">
        <v>49500</v>
      </c>
      <c r="I943" s="186">
        <v>62000</v>
      </c>
      <c r="J943" s="186">
        <v>262500</v>
      </c>
      <c r="K943" s="186">
        <v>42000</v>
      </c>
      <c r="L943" s="186">
        <v>670000</v>
      </c>
      <c r="M943" s="186">
        <v>64700</v>
      </c>
      <c r="N943" s="186">
        <v>29250</v>
      </c>
      <c r="O943" s="186">
        <v>72200</v>
      </c>
      <c r="P943" s="186">
        <v>189500</v>
      </c>
      <c r="Q943" s="186">
        <v>499000</v>
      </c>
      <c r="R943" s="186">
        <v>36600</v>
      </c>
      <c r="S943" s="186">
        <v>144000</v>
      </c>
      <c r="T943" s="186">
        <v>194000</v>
      </c>
      <c r="U943" s="186">
        <v>12250</v>
      </c>
      <c r="V943" s="186">
        <v>17200</v>
      </c>
      <c r="W943" s="186">
        <v>28600</v>
      </c>
      <c r="X943" s="186">
        <v>15600</v>
      </c>
      <c r="Y943" s="186">
        <v>45300</v>
      </c>
      <c r="Z943" s="186">
        <v>29300</v>
      </c>
      <c r="AA943" s="186"/>
      <c r="AB943" s="186">
        <v>17850</v>
      </c>
      <c r="AC943" s="186">
        <v>34950</v>
      </c>
      <c r="AD943" s="186">
        <v>57800</v>
      </c>
      <c r="AE943" s="186">
        <v>115500</v>
      </c>
      <c r="AF943" s="186">
        <v>40450</v>
      </c>
      <c r="AG943" s="186">
        <v>24150</v>
      </c>
      <c r="AH943" s="186">
        <v>57700</v>
      </c>
      <c r="AI943" s="186">
        <v>77900</v>
      </c>
      <c r="AJ943" s="186">
        <v>73000</v>
      </c>
      <c r="AK943" s="186">
        <v>50300</v>
      </c>
      <c r="AL943" s="186">
        <v>37250</v>
      </c>
      <c r="AM943" s="186">
        <v>67000</v>
      </c>
      <c r="AN943" s="186">
        <v>64200</v>
      </c>
      <c r="AO943" s="186">
        <v>35600</v>
      </c>
      <c r="AP943" s="186">
        <v>25050</v>
      </c>
      <c r="AQ943" s="186">
        <v>127500</v>
      </c>
      <c r="AR943" s="186">
        <v>139000</v>
      </c>
      <c r="AS943" s="186">
        <v>450000</v>
      </c>
      <c r="AT943" s="186">
        <v>101000</v>
      </c>
      <c r="AU943" s="186">
        <v>98300</v>
      </c>
      <c r="AV943" s="186">
        <v>177000</v>
      </c>
      <c r="AW943" s="186">
        <v>55400</v>
      </c>
      <c r="AX943" s="186">
        <v>10550</v>
      </c>
      <c r="AY943" s="189">
        <v>187.16</v>
      </c>
      <c r="AZ943" s="189">
        <v>11146.43</v>
      </c>
      <c r="BA943" s="268">
        <v>9395.32</v>
      </c>
    </row>
    <row r="944" spans="1:53" x14ac:dyDescent="0.25">
      <c r="A944" s="275">
        <v>40013</v>
      </c>
      <c r="B944" s="186"/>
      <c r="C944" s="186">
        <v>14500</v>
      </c>
      <c r="D944" s="186">
        <v>12200</v>
      </c>
      <c r="E944" s="186">
        <v>12700</v>
      </c>
      <c r="F944" s="186">
        <v>19100</v>
      </c>
      <c r="G944" s="186">
        <v>21600</v>
      </c>
      <c r="H944" s="186">
        <v>49500</v>
      </c>
      <c r="I944" s="186">
        <v>62000</v>
      </c>
      <c r="J944" s="186">
        <v>262500</v>
      </c>
      <c r="K944" s="186">
        <v>42000</v>
      </c>
      <c r="L944" s="186">
        <v>670000</v>
      </c>
      <c r="M944" s="186">
        <v>64700</v>
      </c>
      <c r="N944" s="186">
        <v>29250</v>
      </c>
      <c r="O944" s="186">
        <v>72200</v>
      </c>
      <c r="P944" s="186">
        <v>189500</v>
      </c>
      <c r="Q944" s="186">
        <v>499000</v>
      </c>
      <c r="R944" s="186">
        <v>36600</v>
      </c>
      <c r="S944" s="186">
        <v>144000</v>
      </c>
      <c r="T944" s="186">
        <v>194000</v>
      </c>
      <c r="U944" s="186">
        <v>12250</v>
      </c>
      <c r="V944" s="186">
        <v>17200</v>
      </c>
      <c r="W944" s="186">
        <v>28600</v>
      </c>
      <c r="X944" s="186">
        <v>15600</v>
      </c>
      <c r="Y944" s="186">
        <v>45300</v>
      </c>
      <c r="Z944" s="186">
        <v>29300</v>
      </c>
      <c r="AA944" s="186"/>
      <c r="AB944" s="186">
        <v>17850</v>
      </c>
      <c r="AC944" s="186">
        <v>34950</v>
      </c>
      <c r="AD944" s="186">
        <v>57800</v>
      </c>
      <c r="AE944" s="186">
        <v>115500</v>
      </c>
      <c r="AF944" s="186">
        <v>40450</v>
      </c>
      <c r="AG944" s="186">
        <v>24150</v>
      </c>
      <c r="AH944" s="186">
        <v>57700</v>
      </c>
      <c r="AI944" s="186">
        <v>77900</v>
      </c>
      <c r="AJ944" s="186">
        <v>73000</v>
      </c>
      <c r="AK944" s="186">
        <v>50300</v>
      </c>
      <c r="AL944" s="186">
        <v>37250</v>
      </c>
      <c r="AM944" s="186">
        <v>67000</v>
      </c>
      <c r="AN944" s="186">
        <v>64200</v>
      </c>
      <c r="AO944" s="186">
        <v>35600</v>
      </c>
      <c r="AP944" s="186">
        <v>25050</v>
      </c>
      <c r="AQ944" s="186">
        <v>127500</v>
      </c>
      <c r="AR944" s="186">
        <v>139000</v>
      </c>
      <c r="AS944" s="186">
        <v>450000</v>
      </c>
      <c r="AT944" s="186">
        <v>101000</v>
      </c>
      <c r="AU944" s="186">
        <v>98300</v>
      </c>
      <c r="AV944" s="186">
        <v>177000</v>
      </c>
      <c r="AW944" s="186">
        <v>55400</v>
      </c>
      <c r="AX944" s="186">
        <v>10550</v>
      </c>
      <c r="AY944" s="189">
        <v>187.16</v>
      </c>
      <c r="AZ944" s="189">
        <v>11146.43</v>
      </c>
      <c r="BA944" s="268">
        <v>9395.32</v>
      </c>
    </row>
    <row r="945" spans="1:53" x14ac:dyDescent="0.25">
      <c r="A945" s="275">
        <v>40014</v>
      </c>
      <c r="B945" s="186"/>
      <c r="C945" s="186">
        <v>15500</v>
      </c>
      <c r="D945" s="186">
        <v>12550</v>
      </c>
      <c r="E945" s="186">
        <v>13150</v>
      </c>
      <c r="F945" s="186">
        <v>19250</v>
      </c>
      <c r="G945" s="186">
        <v>22850</v>
      </c>
      <c r="H945" s="186">
        <v>9490</v>
      </c>
      <c r="I945" s="186">
        <v>63500</v>
      </c>
      <c r="J945" s="186">
        <v>265000</v>
      </c>
      <c r="K945" s="186">
        <v>43400</v>
      </c>
      <c r="L945" s="186">
        <v>690000</v>
      </c>
      <c r="M945" s="186">
        <v>65400</v>
      </c>
      <c r="N945" s="186">
        <v>29850</v>
      </c>
      <c r="O945" s="186">
        <v>75700</v>
      </c>
      <c r="P945" s="186">
        <v>191500</v>
      </c>
      <c r="Q945" s="186">
        <v>498000</v>
      </c>
      <c r="R945" s="186">
        <v>37300</v>
      </c>
      <c r="S945" s="186">
        <v>143500</v>
      </c>
      <c r="T945" s="186">
        <v>197500</v>
      </c>
      <c r="U945" s="186">
        <v>12800</v>
      </c>
      <c r="V945" s="186">
        <v>18050</v>
      </c>
      <c r="W945" s="186">
        <v>30600</v>
      </c>
      <c r="X945" s="186">
        <v>16700</v>
      </c>
      <c r="Y945" s="186">
        <v>45900</v>
      </c>
      <c r="Z945" s="186">
        <v>30300</v>
      </c>
      <c r="AA945" s="186"/>
      <c r="AB945" s="186">
        <v>18350</v>
      </c>
      <c r="AC945" s="186">
        <v>35850</v>
      </c>
      <c r="AD945" s="186">
        <v>59000</v>
      </c>
      <c r="AE945" s="186">
        <v>121500</v>
      </c>
      <c r="AF945" s="186">
        <v>41700</v>
      </c>
      <c r="AG945" s="186">
        <v>25200</v>
      </c>
      <c r="AH945" s="186">
        <v>59000</v>
      </c>
      <c r="AI945" s="186">
        <v>80800</v>
      </c>
      <c r="AJ945" s="186">
        <v>74300</v>
      </c>
      <c r="AK945" s="186">
        <v>53400</v>
      </c>
      <c r="AL945" s="186">
        <v>37100</v>
      </c>
      <c r="AM945" s="186">
        <v>66800</v>
      </c>
      <c r="AN945" s="186">
        <v>65800</v>
      </c>
      <c r="AO945" s="186">
        <v>37050</v>
      </c>
      <c r="AP945" s="186">
        <v>26450</v>
      </c>
      <c r="AQ945" s="186">
        <v>133000</v>
      </c>
      <c r="AR945" s="186">
        <v>142000</v>
      </c>
      <c r="AS945" s="186">
        <v>452500</v>
      </c>
      <c r="AT945" s="186">
        <v>101000</v>
      </c>
      <c r="AU945" s="186">
        <v>98700</v>
      </c>
      <c r="AV945" s="186">
        <v>177000</v>
      </c>
      <c r="AW945" s="186">
        <v>56700</v>
      </c>
      <c r="AX945" s="186">
        <v>10750</v>
      </c>
      <c r="AY945" s="189">
        <v>192.25</v>
      </c>
      <c r="AZ945" s="189">
        <v>11593.13</v>
      </c>
      <c r="BA945" s="268">
        <v>9395.32</v>
      </c>
    </row>
    <row r="946" spans="1:53" x14ac:dyDescent="0.25">
      <c r="A946" s="275">
        <v>40015</v>
      </c>
      <c r="B946" s="186"/>
      <c r="C946" s="186">
        <v>15850</v>
      </c>
      <c r="D946" s="186">
        <v>12250</v>
      </c>
      <c r="E946" s="186">
        <v>13150</v>
      </c>
      <c r="F946" s="186">
        <v>20100</v>
      </c>
      <c r="G946" s="186">
        <v>22650</v>
      </c>
      <c r="H946" s="186">
        <v>9250</v>
      </c>
      <c r="I946" s="186">
        <v>66000</v>
      </c>
      <c r="J946" s="186">
        <v>280000</v>
      </c>
      <c r="K946" s="186">
        <v>44000</v>
      </c>
      <c r="L946" s="186">
        <v>692000</v>
      </c>
      <c r="M946" s="186">
        <v>63800</v>
      </c>
      <c r="N946" s="186">
        <v>30000</v>
      </c>
      <c r="O946" s="186">
        <v>75300</v>
      </c>
      <c r="P946" s="186">
        <v>194500</v>
      </c>
      <c r="Q946" s="186">
        <v>511000</v>
      </c>
      <c r="R946" s="186">
        <v>37800</v>
      </c>
      <c r="S946" s="186">
        <v>145000</v>
      </c>
      <c r="T946" s="186">
        <v>203500</v>
      </c>
      <c r="U946" s="186">
        <v>12850</v>
      </c>
      <c r="V946" s="186">
        <v>18050</v>
      </c>
      <c r="W946" s="186">
        <v>31250</v>
      </c>
      <c r="X946" s="186">
        <v>17150</v>
      </c>
      <c r="Y946" s="186">
        <v>45900</v>
      </c>
      <c r="Z946" s="186">
        <v>30850</v>
      </c>
      <c r="AA946" s="186"/>
      <c r="AB946" s="186">
        <v>18450</v>
      </c>
      <c r="AC946" s="186">
        <v>36550</v>
      </c>
      <c r="AD946" s="186">
        <v>58500</v>
      </c>
      <c r="AE946" s="186">
        <v>122500</v>
      </c>
      <c r="AF946" s="186">
        <v>42450</v>
      </c>
      <c r="AG946" s="186">
        <v>25250</v>
      </c>
      <c r="AH946" s="186">
        <v>60400</v>
      </c>
      <c r="AI946" s="186">
        <v>83700</v>
      </c>
      <c r="AJ946" s="186">
        <v>74500</v>
      </c>
      <c r="AK946" s="186">
        <v>53800</v>
      </c>
      <c r="AL946" s="186">
        <v>37000</v>
      </c>
      <c r="AM946" s="186">
        <v>66100</v>
      </c>
      <c r="AN946" s="186">
        <v>66500</v>
      </c>
      <c r="AO946" s="186">
        <v>37150</v>
      </c>
      <c r="AP946" s="186">
        <v>26800</v>
      </c>
      <c r="AQ946" s="186">
        <v>133000</v>
      </c>
      <c r="AR946" s="186">
        <v>140000</v>
      </c>
      <c r="AS946" s="186">
        <v>459000</v>
      </c>
      <c r="AT946" s="186">
        <v>104000</v>
      </c>
      <c r="AU946" s="186">
        <v>100500</v>
      </c>
      <c r="AV946" s="186">
        <v>179500</v>
      </c>
      <c r="AW946" s="186">
        <v>57600</v>
      </c>
      <c r="AX946" s="186">
        <v>10500</v>
      </c>
      <c r="AY946" s="189">
        <v>193.62</v>
      </c>
      <c r="AZ946" s="189">
        <v>11592.25</v>
      </c>
      <c r="BA946" s="268">
        <v>9652.02</v>
      </c>
    </row>
    <row r="947" spans="1:53" x14ac:dyDescent="0.25">
      <c r="A947" s="275">
        <v>40016</v>
      </c>
      <c r="B947" s="186"/>
      <c r="C947" s="186">
        <v>15550</v>
      </c>
      <c r="D947" s="186">
        <v>12500</v>
      </c>
      <c r="E947" s="186">
        <v>13150</v>
      </c>
      <c r="F947" s="186">
        <v>20400</v>
      </c>
      <c r="G947" s="186">
        <v>22700</v>
      </c>
      <c r="H947" s="186">
        <v>9270</v>
      </c>
      <c r="I947" s="186">
        <v>66700</v>
      </c>
      <c r="J947" s="186">
        <v>280000</v>
      </c>
      <c r="K947" s="186">
        <v>44650</v>
      </c>
      <c r="L947" s="186">
        <v>688000</v>
      </c>
      <c r="M947" s="186">
        <v>63700</v>
      </c>
      <c r="N947" s="186">
        <v>30350</v>
      </c>
      <c r="O947" s="186">
        <v>75200</v>
      </c>
      <c r="P947" s="186">
        <v>194500</v>
      </c>
      <c r="Q947" s="186">
        <v>509000</v>
      </c>
      <c r="R947" s="186">
        <v>37000</v>
      </c>
      <c r="S947" s="186">
        <v>140000</v>
      </c>
      <c r="T947" s="186">
        <v>211000</v>
      </c>
      <c r="U947" s="186">
        <v>12400</v>
      </c>
      <c r="V947" s="186">
        <v>18150</v>
      </c>
      <c r="W947" s="186">
        <v>32150</v>
      </c>
      <c r="X947" s="186">
        <v>16950</v>
      </c>
      <c r="Y947" s="186">
        <v>45500</v>
      </c>
      <c r="Z947" s="186">
        <v>31100</v>
      </c>
      <c r="AA947" s="186"/>
      <c r="AB947" s="186">
        <v>19100</v>
      </c>
      <c r="AC947" s="186">
        <v>37200</v>
      </c>
      <c r="AD947" s="186">
        <v>59500</v>
      </c>
      <c r="AE947" s="186">
        <v>125000</v>
      </c>
      <c r="AF947" s="186">
        <v>41850</v>
      </c>
      <c r="AG947" s="186">
        <v>25650</v>
      </c>
      <c r="AH947" s="186">
        <v>60500</v>
      </c>
      <c r="AI947" s="186">
        <v>84200</v>
      </c>
      <c r="AJ947" s="186">
        <v>77000</v>
      </c>
      <c r="AK947" s="186">
        <v>53200</v>
      </c>
      <c r="AL947" s="186">
        <v>37300</v>
      </c>
      <c r="AM947" s="186">
        <v>67000</v>
      </c>
      <c r="AN947" s="186">
        <v>66800</v>
      </c>
      <c r="AO947" s="186">
        <v>37100</v>
      </c>
      <c r="AP947" s="186">
        <v>26450</v>
      </c>
      <c r="AQ947" s="186">
        <v>131500</v>
      </c>
      <c r="AR947" s="186">
        <v>140000</v>
      </c>
      <c r="AS947" s="186">
        <v>471000</v>
      </c>
      <c r="AT947" s="186">
        <v>107500</v>
      </c>
      <c r="AU947" s="186">
        <v>101000</v>
      </c>
      <c r="AV947" s="186">
        <v>181000</v>
      </c>
      <c r="AW947" s="186">
        <v>58200</v>
      </c>
      <c r="AX947" s="186">
        <v>10600</v>
      </c>
      <c r="AY947" s="189">
        <v>194.29</v>
      </c>
      <c r="AZ947" s="189">
        <v>11481.3</v>
      </c>
      <c r="BA947" s="268">
        <v>9723.16</v>
      </c>
    </row>
    <row r="948" spans="1:53" x14ac:dyDescent="0.25">
      <c r="A948" s="275">
        <v>40017</v>
      </c>
      <c r="B948" s="186"/>
      <c r="C948" s="186">
        <v>14900</v>
      </c>
      <c r="D948" s="186">
        <v>13500</v>
      </c>
      <c r="E948" s="186">
        <v>13150</v>
      </c>
      <c r="F948" s="186">
        <v>20350</v>
      </c>
      <c r="G948" s="186">
        <v>22550</v>
      </c>
      <c r="H948" s="186">
        <v>9350</v>
      </c>
      <c r="I948" s="186">
        <v>65000</v>
      </c>
      <c r="J948" s="186">
        <v>279500</v>
      </c>
      <c r="K948" s="186">
        <v>44650</v>
      </c>
      <c r="L948" s="186">
        <v>678000</v>
      </c>
      <c r="M948" s="186">
        <v>65800</v>
      </c>
      <c r="N948" s="186">
        <v>30400</v>
      </c>
      <c r="O948" s="186">
        <v>75500</v>
      </c>
      <c r="P948" s="186">
        <v>198000</v>
      </c>
      <c r="Q948" s="186">
        <v>527000</v>
      </c>
      <c r="R948" s="186">
        <v>36800</v>
      </c>
      <c r="S948" s="186">
        <v>134000</v>
      </c>
      <c r="T948" s="186">
        <v>209500</v>
      </c>
      <c r="U948" s="186">
        <v>12850</v>
      </c>
      <c r="V948" s="186">
        <v>17900</v>
      </c>
      <c r="W948" s="186">
        <v>32350</v>
      </c>
      <c r="X948" s="186">
        <v>16400</v>
      </c>
      <c r="Y948" s="186">
        <v>47450</v>
      </c>
      <c r="Z948" s="186">
        <v>32300</v>
      </c>
      <c r="AA948" s="186"/>
      <c r="AB948" s="186">
        <v>19100</v>
      </c>
      <c r="AC948" s="186">
        <v>38000</v>
      </c>
      <c r="AD948" s="186">
        <v>59300</v>
      </c>
      <c r="AE948" s="186">
        <v>124500</v>
      </c>
      <c r="AF948" s="186">
        <v>40850</v>
      </c>
      <c r="AG948" s="186">
        <v>26700</v>
      </c>
      <c r="AH948" s="186">
        <v>61000</v>
      </c>
      <c r="AI948" s="186">
        <v>81700</v>
      </c>
      <c r="AJ948" s="186">
        <v>78600</v>
      </c>
      <c r="AK948" s="186">
        <v>53200</v>
      </c>
      <c r="AL948" s="186">
        <v>38900</v>
      </c>
      <c r="AM948" s="186">
        <v>69300</v>
      </c>
      <c r="AN948" s="186">
        <v>66900</v>
      </c>
      <c r="AO948" s="186">
        <v>37200</v>
      </c>
      <c r="AP948" s="186">
        <v>26250</v>
      </c>
      <c r="AQ948" s="186">
        <v>127000</v>
      </c>
      <c r="AR948" s="186">
        <v>136000</v>
      </c>
      <c r="AS948" s="186">
        <v>474500</v>
      </c>
      <c r="AT948" s="186">
        <v>106500</v>
      </c>
      <c r="AU948" s="186">
        <v>101000</v>
      </c>
      <c r="AV948" s="186">
        <v>185500</v>
      </c>
      <c r="AW948" s="186">
        <v>58800</v>
      </c>
      <c r="AX948" s="186">
        <v>10850</v>
      </c>
      <c r="AY948" s="189">
        <v>194.4</v>
      </c>
      <c r="AZ948" s="189">
        <v>11823.75</v>
      </c>
      <c r="BA948" s="268">
        <v>9792.94</v>
      </c>
    </row>
    <row r="949" spans="1:53" x14ac:dyDescent="0.25">
      <c r="A949" s="275">
        <v>40018</v>
      </c>
      <c r="B949" s="186"/>
      <c r="C949" s="186">
        <v>15000</v>
      </c>
      <c r="D949" s="186">
        <v>13600</v>
      </c>
      <c r="E949" s="186">
        <v>12850</v>
      </c>
      <c r="F949" s="186">
        <v>20600</v>
      </c>
      <c r="G949" s="186">
        <v>22600</v>
      </c>
      <c r="H949" s="186">
        <v>9140</v>
      </c>
      <c r="I949" s="186">
        <v>67000</v>
      </c>
      <c r="J949" s="186">
        <v>286000</v>
      </c>
      <c r="K949" s="186">
        <v>45000</v>
      </c>
      <c r="L949" s="186">
        <v>683000</v>
      </c>
      <c r="M949" s="186">
        <v>67400</v>
      </c>
      <c r="N949" s="186">
        <v>30150</v>
      </c>
      <c r="O949" s="186">
        <v>76400</v>
      </c>
      <c r="P949" s="186">
        <v>203000</v>
      </c>
      <c r="Q949" s="186">
        <v>534000</v>
      </c>
      <c r="R949" s="186">
        <v>36450</v>
      </c>
      <c r="S949" s="186">
        <v>130500</v>
      </c>
      <c r="T949" s="186">
        <v>218500</v>
      </c>
      <c r="U949" s="186">
        <v>13050</v>
      </c>
      <c r="V949" s="186">
        <v>18300</v>
      </c>
      <c r="W949" s="186">
        <v>31450</v>
      </c>
      <c r="X949" s="186">
        <v>16350</v>
      </c>
      <c r="Y949" s="186">
        <v>46950</v>
      </c>
      <c r="Z949" s="186">
        <v>31900</v>
      </c>
      <c r="AA949" s="186"/>
      <c r="AB949" s="186">
        <v>19850</v>
      </c>
      <c r="AC949" s="186">
        <v>38000</v>
      </c>
      <c r="AD949" s="186">
        <v>59800</v>
      </c>
      <c r="AE949" s="186">
        <v>124000</v>
      </c>
      <c r="AF949" s="186">
        <v>39900</v>
      </c>
      <c r="AG949" s="186">
        <v>26200</v>
      </c>
      <c r="AH949" s="186">
        <v>63400</v>
      </c>
      <c r="AI949" s="186">
        <v>82400</v>
      </c>
      <c r="AJ949" s="186">
        <v>81100</v>
      </c>
      <c r="AK949" s="186">
        <v>50800</v>
      </c>
      <c r="AL949" s="186">
        <v>38850</v>
      </c>
      <c r="AM949" s="186">
        <v>68000</v>
      </c>
      <c r="AN949" s="186">
        <v>65900</v>
      </c>
      <c r="AO949" s="186">
        <v>36250</v>
      </c>
      <c r="AP949" s="186">
        <v>26850</v>
      </c>
      <c r="AQ949" s="186">
        <v>129500</v>
      </c>
      <c r="AR949" s="186">
        <v>138000</v>
      </c>
      <c r="AS949" s="186">
        <v>485000</v>
      </c>
      <c r="AT949" s="186">
        <v>107000</v>
      </c>
      <c r="AU949" s="186">
        <v>99700</v>
      </c>
      <c r="AV949" s="186">
        <v>183000</v>
      </c>
      <c r="AW949" s="186">
        <v>58500</v>
      </c>
      <c r="AX949" s="186">
        <v>10750</v>
      </c>
      <c r="AY949" s="189">
        <v>195.13</v>
      </c>
      <c r="AZ949" s="189">
        <v>11984.36</v>
      </c>
      <c r="BA949" s="268">
        <v>9944.5499999999993</v>
      </c>
    </row>
    <row r="950" spans="1:53" x14ac:dyDescent="0.25">
      <c r="A950" s="275">
        <v>40019</v>
      </c>
      <c r="B950" s="186"/>
      <c r="C950" s="186">
        <v>15000</v>
      </c>
      <c r="D950" s="186">
        <v>13600</v>
      </c>
      <c r="E950" s="186">
        <v>12850</v>
      </c>
      <c r="F950" s="186">
        <v>20600</v>
      </c>
      <c r="G950" s="186">
        <v>22600</v>
      </c>
      <c r="H950" s="186">
        <v>9140</v>
      </c>
      <c r="I950" s="186">
        <v>67000</v>
      </c>
      <c r="J950" s="186">
        <v>286000</v>
      </c>
      <c r="K950" s="186">
        <v>45000</v>
      </c>
      <c r="L950" s="186">
        <v>683000</v>
      </c>
      <c r="M950" s="186">
        <v>67400</v>
      </c>
      <c r="N950" s="186">
        <v>30150</v>
      </c>
      <c r="O950" s="186">
        <v>76400</v>
      </c>
      <c r="P950" s="186">
        <v>203000</v>
      </c>
      <c r="Q950" s="186">
        <v>534000</v>
      </c>
      <c r="R950" s="186">
        <v>36450</v>
      </c>
      <c r="S950" s="186">
        <v>130500</v>
      </c>
      <c r="T950" s="186">
        <v>218500</v>
      </c>
      <c r="U950" s="186">
        <v>13050</v>
      </c>
      <c r="V950" s="186">
        <v>18300</v>
      </c>
      <c r="W950" s="186">
        <v>31450</v>
      </c>
      <c r="X950" s="186">
        <v>16350</v>
      </c>
      <c r="Y950" s="186">
        <v>46950</v>
      </c>
      <c r="Z950" s="186">
        <v>31900</v>
      </c>
      <c r="AA950" s="186"/>
      <c r="AB950" s="186">
        <v>19850</v>
      </c>
      <c r="AC950" s="186">
        <v>38000</v>
      </c>
      <c r="AD950" s="186">
        <v>59800</v>
      </c>
      <c r="AE950" s="186">
        <v>124000</v>
      </c>
      <c r="AF950" s="186">
        <v>39900</v>
      </c>
      <c r="AG950" s="186">
        <v>26200</v>
      </c>
      <c r="AH950" s="186">
        <v>63400</v>
      </c>
      <c r="AI950" s="186">
        <v>82400</v>
      </c>
      <c r="AJ950" s="186">
        <v>81100</v>
      </c>
      <c r="AK950" s="186">
        <v>50800</v>
      </c>
      <c r="AL950" s="186">
        <v>38850</v>
      </c>
      <c r="AM950" s="186">
        <v>68000</v>
      </c>
      <c r="AN950" s="186">
        <v>65900</v>
      </c>
      <c r="AO950" s="186">
        <v>36250</v>
      </c>
      <c r="AP950" s="186">
        <v>26850</v>
      </c>
      <c r="AQ950" s="186">
        <v>129500</v>
      </c>
      <c r="AR950" s="186">
        <v>138000</v>
      </c>
      <c r="AS950" s="186">
        <v>485000</v>
      </c>
      <c r="AT950" s="186">
        <v>107000</v>
      </c>
      <c r="AU950" s="186">
        <v>99700</v>
      </c>
      <c r="AV950" s="186">
        <v>183000</v>
      </c>
      <c r="AW950" s="186">
        <v>58500</v>
      </c>
      <c r="AX950" s="186">
        <v>10750</v>
      </c>
      <c r="AY950" s="189">
        <v>195.13</v>
      </c>
      <c r="AZ950" s="189">
        <v>11984.36</v>
      </c>
      <c r="BA950" s="268">
        <v>9944.5499999999993</v>
      </c>
    </row>
    <row r="951" spans="1:53" x14ac:dyDescent="0.25">
      <c r="A951" s="275">
        <v>40020</v>
      </c>
      <c r="B951" s="186"/>
      <c r="C951" s="186">
        <v>15000</v>
      </c>
      <c r="D951" s="186">
        <v>13600</v>
      </c>
      <c r="E951" s="186">
        <v>12850</v>
      </c>
      <c r="F951" s="186">
        <v>20600</v>
      </c>
      <c r="G951" s="186">
        <v>22600</v>
      </c>
      <c r="H951" s="186">
        <v>9140</v>
      </c>
      <c r="I951" s="186">
        <v>67000</v>
      </c>
      <c r="J951" s="186">
        <v>286000</v>
      </c>
      <c r="K951" s="186">
        <v>45000</v>
      </c>
      <c r="L951" s="186">
        <v>683000</v>
      </c>
      <c r="M951" s="186">
        <v>67400</v>
      </c>
      <c r="N951" s="186">
        <v>30150</v>
      </c>
      <c r="O951" s="186">
        <v>76400</v>
      </c>
      <c r="P951" s="186">
        <v>203000</v>
      </c>
      <c r="Q951" s="186">
        <v>534000</v>
      </c>
      <c r="R951" s="186">
        <v>36450</v>
      </c>
      <c r="S951" s="186">
        <v>130500</v>
      </c>
      <c r="T951" s="186">
        <v>218500</v>
      </c>
      <c r="U951" s="186">
        <v>13050</v>
      </c>
      <c r="V951" s="186">
        <v>18300</v>
      </c>
      <c r="W951" s="186">
        <v>31450</v>
      </c>
      <c r="X951" s="186">
        <v>16350</v>
      </c>
      <c r="Y951" s="186">
        <v>46950</v>
      </c>
      <c r="Z951" s="186">
        <v>31900</v>
      </c>
      <c r="AA951" s="186"/>
      <c r="AB951" s="186">
        <v>19850</v>
      </c>
      <c r="AC951" s="186">
        <v>38000</v>
      </c>
      <c r="AD951" s="186">
        <v>59800</v>
      </c>
      <c r="AE951" s="186">
        <v>124000</v>
      </c>
      <c r="AF951" s="186">
        <v>39900</v>
      </c>
      <c r="AG951" s="186">
        <v>26200</v>
      </c>
      <c r="AH951" s="186">
        <v>63400</v>
      </c>
      <c r="AI951" s="186">
        <v>82400</v>
      </c>
      <c r="AJ951" s="186">
        <v>81100</v>
      </c>
      <c r="AK951" s="186">
        <v>50800</v>
      </c>
      <c r="AL951" s="186">
        <v>38850</v>
      </c>
      <c r="AM951" s="186">
        <v>68000</v>
      </c>
      <c r="AN951" s="186">
        <v>65900</v>
      </c>
      <c r="AO951" s="186">
        <v>36250</v>
      </c>
      <c r="AP951" s="186">
        <v>26850</v>
      </c>
      <c r="AQ951" s="186">
        <v>129500</v>
      </c>
      <c r="AR951" s="186">
        <v>138000</v>
      </c>
      <c r="AS951" s="186">
        <v>485000</v>
      </c>
      <c r="AT951" s="186">
        <v>107000</v>
      </c>
      <c r="AU951" s="186">
        <v>99700</v>
      </c>
      <c r="AV951" s="186">
        <v>183000</v>
      </c>
      <c r="AW951" s="186">
        <v>58500</v>
      </c>
      <c r="AX951" s="186">
        <v>10750</v>
      </c>
      <c r="AY951" s="189">
        <v>195.13</v>
      </c>
      <c r="AZ951" s="189">
        <v>11984.36</v>
      </c>
      <c r="BA951" s="268">
        <v>9944.5499999999993</v>
      </c>
    </row>
    <row r="952" spans="1:53" x14ac:dyDescent="0.25">
      <c r="A952" s="275">
        <v>40021</v>
      </c>
      <c r="B952" s="186"/>
      <c r="C952" s="186">
        <v>15700</v>
      </c>
      <c r="D952" s="186">
        <v>13650</v>
      </c>
      <c r="E952" s="186">
        <v>12800</v>
      </c>
      <c r="F952" s="186">
        <v>20600</v>
      </c>
      <c r="G952" s="186">
        <v>23000</v>
      </c>
      <c r="H952" s="186">
        <v>8740</v>
      </c>
      <c r="I952" s="186">
        <v>66400</v>
      </c>
      <c r="J952" s="186">
        <v>302500</v>
      </c>
      <c r="K952" s="186">
        <v>44850</v>
      </c>
      <c r="L952" s="186">
        <v>699000</v>
      </c>
      <c r="M952" s="186">
        <v>68900</v>
      </c>
      <c r="N952" s="186">
        <v>30600</v>
      </c>
      <c r="O952" s="186">
        <v>76600</v>
      </c>
      <c r="P952" s="186">
        <v>204000</v>
      </c>
      <c r="Q952" s="186">
        <v>549000</v>
      </c>
      <c r="R952" s="186">
        <v>37400</v>
      </c>
      <c r="S952" s="186">
        <v>137500</v>
      </c>
      <c r="T952" s="186">
        <v>213500</v>
      </c>
      <c r="U952" s="186">
        <v>13400</v>
      </c>
      <c r="V952" s="186">
        <v>18800</v>
      </c>
      <c r="W952" s="186">
        <v>32200</v>
      </c>
      <c r="X952" s="186">
        <v>18000</v>
      </c>
      <c r="Y952" s="186">
        <v>46800</v>
      </c>
      <c r="Z952" s="186">
        <v>32650</v>
      </c>
      <c r="AA952" s="186"/>
      <c r="AB952" s="186">
        <v>19850</v>
      </c>
      <c r="AC952" s="186">
        <v>37950</v>
      </c>
      <c r="AD952" s="186">
        <v>60700</v>
      </c>
      <c r="AE952" s="186">
        <v>125000</v>
      </c>
      <c r="AF952" s="186">
        <v>40750</v>
      </c>
      <c r="AG952" s="186">
        <v>26700</v>
      </c>
      <c r="AH952" s="186">
        <v>63500</v>
      </c>
      <c r="AI952" s="186">
        <v>86500</v>
      </c>
      <c r="AJ952" s="186">
        <v>81500</v>
      </c>
      <c r="AK952" s="186">
        <v>53000</v>
      </c>
      <c r="AL952" s="186">
        <v>38750</v>
      </c>
      <c r="AM952" s="186">
        <v>68700</v>
      </c>
      <c r="AN952" s="186">
        <v>67300</v>
      </c>
      <c r="AO952" s="186">
        <v>37000</v>
      </c>
      <c r="AP952" s="186">
        <v>26700</v>
      </c>
      <c r="AQ952" s="186">
        <v>132500</v>
      </c>
      <c r="AR952" s="186">
        <v>140000</v>
      </c>
      <c r="AS952" s="186">
        <v>483000</v>
      </c>
      <c r="AT952" s="186">
        <v>108000</v>
      </c>
      <c r="AU952" s="186">
        <v>98600</v>
      </c>
      <c r="AV952" s="186">
        <v>179500</v>
      </c>
      <c r="AW952" s="186">
        <v>58000</v>
      </c>
      <c r="AX952" s="186">
        <v>10800</v>
      </c>
      <c r="AY952" s="189">
        <v>198.07</v>
      </c>
      <c r="AZ952" s="189">
        <v>12189.62</v>
      </c>
      <c r="BA952" s="268">
        <v>10088.66</v>
      </c>
    </row>
    <row r="953" spans="1:53" x14ac:dyDescent="0.25">
      <c r="A953" s="275">
        <v>40022</v>
      </c>
      <c r="B953" s="186"/>
      <c r="C953" s="186">
        <v>15400</v>
      </c>
      <c r="D953" s="186">
        <v>13600</v>
      </c>
      <c r="E953" s="186">
        <v>12900</v>
      </c>
      <c r="F953" s="186">
        <v>20650</v>
      </c>
      <c r="G953" s="186">
        <v>22650</v>
      </c>
      <c r="H953" s="186">
        <v>8530</v>
      </c>
      <c r="I953" s="186">
        <v>68000</v>
      </c>
      <c r="J953" s="186">
        <v>300500</v>
      </c>
      <c r="K953" s="186">
        <v>46000</v>
      </c>
      <c r="L953" s="186">
        <v>700000</v>
      </c>
      <c r="M953" s="186">
        <v>69000</v>
      </c>
      <c r="N953" s="186">
        <v>30650</v>
      </c>
      <c r="O953" s="186">
        <v>75400</v>
      </c>
      <c r="P953" s="186">
        <v>202500</v>
      </c>
      <c r="Q953" s="186">
        <v>541000</v>
      </c>
      <c r="R953" s="186">
        <v>38500</v>
      </c>
      <c r="S953" s="186">
        <v>135000</v>
      </c>
      <c r="T953" s="186">
        <v>212000</v>
      </c>
      <c r="U953" s="186">
        <v>13650</v>
      </c>
      <c r="V953" s="186">
        <v>18200</v>
      </c>
      <c r="W953" s="186">
        <v>33400</v>
      </c>
      <c r="X953" s="186">
        <v>17750</v>
      </c>
      <c r="Y953" s="186">
        <v>46450</v>
      </c>
      <c r="Z953" s="186">
        <v>33000</v>
      </c>
      <c r="AA953" s="186"/>
      <c r="AB953" s="186">
        <v>20200</v>
      </c>
      <c r="AC953" s="186">
        <v>38550</v>
      </c>
      <c r="AD953" s="186">
        <v>63300</v>
      </c>
      <c r="AE953" s="186">
        <v>122500</v>
      </c>
      <c r="AF953" s="186">
        <v>41250</v>
      </c>
      <c r="AG953" s="186">
        <v>26250</v>
      </c>
      <c r="AH953" s="186">
        <v>63900</v>
      </c>
      <c r="AI953" s="186">
        <v>85500</v>
      </c>
      <c r="AJ953" s="186">
        <v>83300</v>
      </c>
      <c r="AK953" s="186">
        <v>54800</v>
      </c>
      <c r="AL953" s="186">
        <v>39050</v>
      </c>
      <c r="AM953" s="186">
        <v>70900</v>
      </c>
      <c r="AN953" s="186">
        <v>67000</v>
      </c>
      <c r="AO953" s="186">
        <v>36500</v>
      </c>
      <c r="AP953" s="186">
        <v>26950</v>
      </c>
      <c r="AQ953" s="186">
        <v>132500</v>
      </c>
      <c r="AR953" s="186">
        <v>138000</v>
      </c>
      <c r="AS953" s="186">
        <v>476500</v>
      </c>
      <c r="AT953" s="186">
        <v>107500</v>
      </c>
      <c r="AU953" s="186">
        <v>102000</v>
      </c>
      <c r="AV953" s="186">
        <v>182500</v>
      </c>
      <c r="AW953" s="186">
        <v>58100</v>
      </c>
      <c r="AX953" s="186">
        <v>10800</v>
      </c>
      <c r="AY953" s="189">
        <v>198.52</v>
      </c>
      <c r="AZ953" s="189">
        <v>12424.58</v>
      </c>
      <c r="BA953" s="268">
        <v>10087.26</v>
      </c>
    </row>
    <row r="954" spans="1:53" x14ac:dyDescent="0.25">
      <c r="A954" s="275">
        <v>40023</v>
      </c>
      <c r="B954" s="186"/>
      <c r="C954" s="186">
        <v>15500</v>
      </c>
      <c r="D954" s="186">
        <v>13600</v>
      </c>
      <c r="E954" s="186">
        <v>12600</v>
      </c>
      <c r="F954" s="186">
        <v>20700</v>
      </c>
      <c r="G954" s="186">
        <v>22900</v>
      </c>
      <c r="H954" s="186">
        <v>8570</v>
      </c>
      <c r="I954" s="186">
        <v>68100</v>
      </c>
      <c r="J954" s="186">
        <v>302500</v>
      </c>
      <c r="K954" s="186">
        <v>45900</v>
      </c>
      <c r="L954" s="186">
        <v>697000</v>
      </c>
      <c r="M954" s="186">
        <v>69200</v>
      </c>
      <c r="N954" s="186">
        <v>32000</v>
      </c>
      <c r="O954" s="186">
        <v>74200</v>
      </c>
      <c r="P954" s="186">
        <v>200000</v>
      </c>
      <c r="Q954" s="186">
        <v>539000</v>
      </c>
      <c r="R954" s="186">
        <v>39700</v>
      </c>
      <c r="S954" s="186">
        <v>130000</v>
      </c>
      <c r="T954" s="186">
        <v>207500</v>
      </c>
      <c r="U954" s="186">
        <v>14200</v>
      </c>
      <c r="V954" s="186">
        <v>18200</v>
      </c>
      <c r="W954" s="186">
        <v>34050</v>
      </c>
      <c r="X954" s="186">
        <v>18200</v>
      </c>
      <c r="Y954" s="186">
        <v>47600</v>
      </c>
      <c r="Z954" s="186">
        <v>33150</v>
      </c>
      <c r="AA954" s="186"/>
      <c r="AB954" s="186">
        <v>19800</v>
      </c>
      <c r="AC954" s="186">
        <v>38500</v>
      </c>
      <c r="AD954" s="186">
        <v>63400</v>
      </c>
      <c r="AE954" s="186">
        <v>120000</v>
      </c>
      <c r="AF954" s="186">
        <v>41100</v>
      </c>
      <c r="AG954" s="186">
        <v>26750</v>
      </c>
      <c r="AH954" s="186">
        <v>67000</v>
      </c>
      <c r="AI954" s="186">
        <v>87100</v>
      </c>
      <c r="AJ954" s="186">
        <v>85000</v>
      </c>
      <c r="AK954" s="186">
        <v>55400</v>
      </c>
      <c r="AL954" s="186">
        <v>39950</v>
      </c>
      <c r="AM954" s="186">
        <v>71300</v>
      </c>
      <c r="AN954" s="186">
        <v>65700</v>
      </c>
      <c r="AO954" s="186">
        <v>35800</v>
      </c>
      <c r="AP954" s="186">
        <v>25950</v>
      </c>
      <c r="AQ954" s="186">
        <v>129500</v>
      </c>
      <c r="AR954" s="186">
        <v>136000</v>
      </c>
      <c r="AS954" s="186">
        <v>469000</v>
      </c>
      <c r="AT954" s="186">
        <v>107000</v>
      </c>
      <c r="AU954" s="186">
        <v>101000</v>
      </c>
      <c r="AV954" s="186">
        <v>182500</v>
      </c>
      <c r="AW954" s="186">
        <v>58300</v>
      </c>
      <c r="AX954" s="186">
        <v>11300</v>
      </c>
      <c r="AY954" s="189">
        <v>198.24</v>
      </c>
      <c r="AZ954" s="189">
        <v>11991.37</v>
      </c>
      <c r="BA954" s="268">
        <v>10113.24</v>
      </c>
    </row>
    <row r="955" spans="1:53" x14ac:dyDescent="0.25">
      <c r="A955" s="275">
        <v>40024</v>
      </c>
      <c r="B955" s="186"/>
      <c r="C955" s="186">
        <v>15450</v>
      </c>
      <c r="D955" s="186">
        <v>13500</v>
      </c>
      <c r="E955" s="186">
        <v>12850</v>
      </c>
      <c r="F955" s="186">
        <v>21400</v>
      </c>
      <c r="G955" s="186">
        <v>22750</v>
      </c>
      <c r="H955" s="186">
        <v>8210</v>
      </c>
      <c r="I955" s="186">
        <v>67500</v>
      </c>
      <c r="J955" s="186">
        <v>307500</v>
      </c>
      <c r="K955" s="186">
        <v>46450</v>
      </c>
      <c r="L955" s="186">
        <v>714000</v>
      </c>
      <c r="M955" s="186">
        <v>69600</v>
      </c>
      <c r="N955" s="186">
        <v>32300</v>
      </c>
      <c r="O955" s="186">
        <v>73500</v>
      </c>
      <c r="P955" s="186">
        <v>197000</v>
      </c>
      <c r="Q955" s="186">
        <v>530000</v>
      </c>
      <c r="R955" s="186">
        <v>40300</v>
      </c>
      <c r="S955" s="186">
        <v>137000</v>
      </c>
      <c r="T955" s="186">
        <v>211500</v>
      </c>
      <c r="U955" s="186">
        <v>14250</v>
      </c>
      <c r="V955" s="186">
        <v>17950</v>
      </c>
      <c r="W955" s="186">
        <v>34550</v>
      </c>
      <c r="X955" s="186">
        <v>18150</v>
      </c>
      <c r="Y955" s="186">
        <v>52000</v>
      </c>
      <c r="Z955" s="186">
        <v>33350</v>
      </c>
      <c r="AA955" s="186"/>
      <c r="AB955" s="186">
        <v>20000</v>
      </c>
      <c r="AC955" s="186">
        <v>38650</v>
      </c>
      <c r="AD955" s="186">
        <v>63800</v>
      </c>
      <c r="AE955" s="186">
        <v>124500</v>
      </c>
      <c r="AF955" s="186">
        <v>42600</v>
      </c>
      <c r="AG955" s="186">
        <v>26600</v>
      </c>
      <c r="AH955" s="186">
        <v>68800</v>
      </c>
      <c r="AI955" s="186">
        <v>88000</v>
      </c>
      <c r="AJ955" s="186">
        <v>87700</v>
      </c>
      <c r="AK955" s="186">
        <v>54500</v>
      </c>
      <c r="AL955" s="186">
        <v>39800</v>
      </c>
      <c r="AM955" s="186">
        <v>72000</v>
      </c>
      <c r="AN955" s="186">
        <v>65900</v>
      </c>
      <c r="AO955" s="186">
        <v>35500</v>
      </c>
      <c r="AP955" s="186">
        <v>25400</v>
      </c>
      <c r="AQ955" s="186">
        <v>128000</v>
      </c>
      <c r="AR955" s="186">
        <v>138000</v>
      </c>
      <c r="AS955" s="186">
        <v>482500</v>
      </c>
      <c r="AT955" s="186">
        <v>108000</v>
      </c>
      <c r="AU955" s="186">
        <v>100000</v>
      </c>
      <c r="AV955" s="186">
        <v>185000</v>
      </c>
      <c r="AW955" s="186">
        <v>58500</v>
      </c>
      <c r="AX955" s="186">
        <v>11300</v>
      </c>
      <c r="AY955" s="189">
        <v>199.88</v>
      </c>
      <c r="AZ955" s="189">
        <v>11991.6</v>
      </c>
      <c r="BA955" s="268">
        <v>10165.209999999999</v>
      </c>
    </row>
    <row r="956" spans="1:53" x14ac:dyDescent="0.25">
      <c r="A956" s="275">
        <v>40025</v>
      </c>
      <c r="B956" s="186"/>
      <c r="C956" s="186">
        <v>15350</v>
      </c>
      <c r="D956" s="186">
        <v>14100</v>
      </c>
      <c r="E956" s="186">
        <v>13000</v>
      </c>
      <c r="F956" s="186">
        <v>21850</v>
      </c>
      <c r="G956" s="186">
        <v>23600</v>
      </c>
      <c r="H956" s="186">
        <v>8540</v>
      </c>
      <c r="I956" s="186">
        <v>70100</v>
      </c>
      <c r="J956" s="186">
        <v>307500</v>
      </c>
      <c r="K956" s="186">
        <v>46450</v>
      </c>
      <c r="L956" s="186">
        <v>724000</v>
      </c>
      <c r="M956" s="186">
        <v>68800</v>
      </c>
      <c r="N956" s="186">
        <v>32450</v>
      </c>
      <c r="O956" s="186">
        <v>76800</v>
      </c>
      <c r="P956" s="186">
        <v>206000</v>
      </c>
      <c r="Q956" s="186">
        <v>531000</v>
      </c>
      <c r="R956" s="186">
        <v>41600</v>
      </c>
      <c r="S956" s="186">
        <v>133000</v>
      </c>
      <c r="T956" s="186">
        <v>215000</v>
      </c>
      <c r="U956" s="186">
        <v>14050</v>
      </c>
      <c r="V956" s="186">
        <v>18500</v>
      </c>
      <c r="W956" s="186">
        <v>35000</v>
      </c>
      <c r="X956" s="186">
        <v>17600</v>
      </c>
      <c r="Y956" s="186">
        <v>52000</v>
      </c>
      <c r="Z956" s="186">
        <v>33300</v>
      </c>
      <c r="AA956" s="186"/>
      <c r="AB956" s="186">
        <v>21000</v>
      </c>
      <c r="AC956" s="186">
        <v>39450</v>
      </c>
      <c r="AD956" s="186">
        <v>63300</v>
      </c>
      <c r="AE956" s="186">
        <v>129500</v>
      </c>
      <c r="AF956" s="186">
        <v>43450</v>
      </c>
      <c r="AG956" s="186">
        <v>26600</v>
      </c>
      <c r="AH956" s="186">
        <v>71800</v>
      </c>
      <c r="AI956" s="186">
        <v>88100</v>
      </c>
      <c r="AJ956" s="186">
        <v>87600</v>
      </c>
      <c r="AK956" s="186">
        <v>53100</v>
      </c>
      <c r="AL956" s="186">
        <v>39700</v>
      </c>
      <c r="AM956" s="186">
        <v>71300</v>
      </c>
      <c r="AN956" s="186">
        <v>66200</v>
      </c>
      <c r="AO956" s="186">
        <v>35450</v>
      </c>
      <c r="AP956" s="186">
        <v>26050</v>
      </c>
      <c r="AQ956" s="186">
        <v>129500</v>
      </c>
      <c r="AR956" s="186">
        <v>152000</v>
      </c>
      <c r="AS956" s="186">
        <v>502000</v>
      </c>
      <c r="AT956" s="186">
        <v>110000</v>
      </c>
      <c r="AU956" s="186">
        <v>104000</v>
      </c>
      <c r="AV956" s="186">
        <v>185500</v>
      </c>
      <c r="AW956" s="186">
        <v>58500</v>
      </c>
      <c r="AX956" s="186">
        <v>11900</v>
      </c>
      <c r="AY956" s="189">
        <v>202.96</v>
      </c>
      <c r="AZ956" s="189">
        <v>12123.59</v>
      </c>
      <c r="BA956" s="268">
        <v>10356.83</v>
      </c>
    </row>
    <row r="957" spans="1:53" x14ac:dyDescent="0.25">
      <c r="A957" s="275">
        <v>40026</v>
      </c>
      <c r="B957" s="186"/>
      <c r="C957" s="186">
        <v>15350</v>
      </c>
      <c r="D957" s="186">
        <v>14100</v>
      </c>
      <c r="E957" s="186">
        <v>13000</v>
      </c>
      <c r="F957" s="186">
        <v>21850</v>
      </c>
      <c r="G957" s="186">
        <v>23600</v>
      </c>
      <c r="H957" s="186">
        <v>8540</v>
      </c>
      <c r="I957" s="186">
        <v>70100</v>
      </c>
      <c r="J957" s="186">
        <v>307500</v>
      </c>
      <c r="K957" s="186">
        <v>46450</v>
      </c>
      <c r="L957" s="186">
        <v>724000</v>
      </c>
      <c r="M957" s="186">
        <v>68800</v>
      </c>
      <c r="N957" s="186">
        <v>32450</v>
      </c>
      <c r="O957" s="186">
        <v>76800</v>
      </c>
      <c r="P957" s="186">
        <v>206000</v>
      </c>
      <c r="Q957" s="186">
        <v>531000</v>
      </c>
      <c r="R957" s="186">
        <v>41600</v>
      </c>
      <c r="S957" s="186">
        <v>133000</v>
      </c>
      <c r="T957" s="186">
        <v>215000</v>
      </c>
      <c r="U957" s="186">
        <v>14050</v>
      </c>
      <c r="V957" s="186">
        <v>18500</v>
      </c>
      <c r="W957" s="186">
        <v>35000</v>
      </c>
      <c r="X957" s="186">
        <v>17600</v>
      </c>
      <c r="Y957" s="186">
        <v>52000</v>
      </c>
      <c r="Z957" s="186">
        <v>33300</v>
      </c>
      <c r="AA957" s="186"/>
      <c r="AB957" s="186">
        <v>21000</v>
      </c>
      <c r="AC957" s="186">
        <v>39450</v>
      </c>
      <c r="AD957" s="186">
        <v>63300</v>
      </c>
      <c r="AE957" s="186">
        <v>129500</v>
      </c>
      <c r="AF957" s="186">
        <v>43450</v>
      </c>
      <c r="AG957" s="186">
        <v>26600</v>
      </c>
      <c r="AH957" s="186">
        <v>71800</v>
      </c>
      <c r="AI957" s="186">
        <v>88100</v>
      </c>
      <c r="AJ957" s="186">
        <v>87600</v>
      </c>
      <c r="AK957" s="186">
        <v>53100</v>
      </c>
      <c r="AL957" s="186">
        <v>39700</v>
      </c>
      <c r="AM957" s="186">
        <v>71300</v>
      </c>
      <c r="AN957" s="186">
        <v>66200</v>
      </c>
      <c r="AO957" s="186">
        <v>35450</v>
      </c>
      <c r="AP957" s="186">
        <v>26050</v>
      </c>
      <c r="AQ957" s="186">
        <v>129500</v>
      </c>
      <c r="AR957" s="186">
        <v>152000</v>
      </c>
      <c r="AS957" s="186">
        <v>502000</v>
      </c>
      <c r="AT957" s="186">
        <v>110000</v>
      </c>
      <c r="AU957" s="186">
        <v>104000</v>
      </c>
      <c r="AV957" s="186">
        <v>185500</v>
      </c>
      <c r="AW957" s="186">
        <v>58500</v>
      </c>
      <c r="AX957" s="186">
        <v>11900</v>
      </c>
      <c r="AY957" s="189">
        <v>202.96</v>
      </c>
      <c r="AZ957" s="189">
        <v>12123.59</v>
      </c>
      <c r="BA957" s="268">
        <v>10356.83</v>
      </c>
    </row>
    <row r="958" spans="1:53" x14ac:dyDescent="0.25">
      <c r="A958" s="275">
        <v>40027</v>
      </c>
      <c r="B958" s="186"/>
      <c r="C958" s="186">
        <v>15350</v>
      </c>
      <c r="D958" s="186">
        <v>14100</v>
      </c>
      <c r="E958" s="186">
        <v>13000</v>
      </c>
      <c r="F958" s="186">
        <v>21850</v>
      </c>
      <c r="G958" s="186">
        <v>23600</v>
      </c>
      <c r="H958" s="186">
        <v>8540</v>
      </c>
      <c r="I958" s="186">
        <v>70100</v>
      </c>
      <c r="J958" s="186">
        <v>307500</v>
      </c>
      <c r="K958" s="186">
        <v>46450</v>
      </c>
      <c r="L958" s="186">
        <v>724000</v>
      </c>
      <c r="M958" s="186">
        <v>68800</v>
      </c>
      <c r="N958" s="186">
        <v>32450</v>
      </c>
      <c r="O958" s="186">
        <v>76800</v>
      </c>
      <c r="P958" s="186">
        <v>206000</v>
      </c>
      <c r="Q958" s="186">
        <v>531000</v>
      </c>
      <c r="R958" s="186">
        <v>41600</v>
      </c>
      <c r="S958" s="186">
        <v>133000</v>
      </c>
      <c r="T958" s="186">
        <v>215000</v>
      </c>
      <c r="U958" s="186">
        <v>14050</v>
      </c>
      <c r="V958" s="186">
        <v>18500</v>
      </c>
      <c r="W958" s="186">
        <v>35000</v>
      </c>
      <c r="X958" s="186">
        <v>17600</v>
      </c>
      <c r="Y958" s="186">
        <v>52000</v>
      </c>
      <c r="Z958" s="186">
        <v>33300</v>
      </c>
      <c r="AA958" s="186"/>
      <c r="AB958" s="186">
        <v>21000</v>
      </c>
      <c r="AC958" s="186">
        <v>39450</v>
      </c>
      <c r="AD958" s="186">
        <v>63300</v>
      </c>
      <c r="AE958" s="186">
        <v>129500</v>
      </c>
      <c r="AF958" s="186">
        <v>43450</v>
      </c>
      <c r="AG958" s="186">
        <v>26600</v>
      </c>
      <c r="AH958" s="186">
        <v>71800</v>
      </c>
      <c r="AI958" s="186">
        <v>88100</v>
      </c>
      <c r="AJ958" s="186">
        <v>87600</v>
      </c>
      <c r="AK958" s="186">
        <v>53100</v>
      </c>
      <c r="AL958" s="186">
        <v>39700</v>
      </c>
      <c r="AM958" s="186">
        <v>71300</v>
      </c>
      <c r="AN958" s="186">
        <v>66200</v>
      </c>
      <c r="AO958" s="186">
        <v>35450</v>
      </c>
      <c r="AP958" s="186">
        <v>26050</v>
      </c>
      <c r="AQ958" s="186">
        <v>129500</v>
      </c>
      <c r="AR958" s="186">
        <v>152000</v>
      </c>
      <c r="AS958" s="186">
        <v>502000</v>
      </c>
      <c r="AT958" s="186">
        <v>110000</v>
      </c>
      <c r="AU958" s="186">
        <v>104000</v>
      </c>
      <c r="AV958" s="186">
        <v>185500</v>
      </c>
      <c r="AW958" s="186">
        <v>58500</v>
      </c>
      <c r="AX958" s="186">
        <v>11900</v>
      </c>
      <c r="AY958" s="189">
        <v>202.96</v>
      </c>
      <c r="AZ958" s="189">
        <v>12123.59</v>
      </c>
      <c r="BA958" s="268">
        <v>10356.83</v>
      </c>
    </row>
    <row r="959" spans="1:53" x14ac:dyDescent="0.25">
      <c r="A959" s="275">
        <v>40028</v>
      </c>
      <c r="B959" s="186"/>
      <c r="C959" s="186">
        <v>16000</v>
      </c>
      <c r="D959" s="186">
        <v>14150</v>
      </c>
      <c r="E959" s="186">
        <v>12850</v>
      </c>
      <c r="F959" s="186">
        <v>22500</v>
      </c>
      <c r="G959" s="186">
        <v>24200</v>
      </c>
      <c r="H959" s="186">
        <v>8370</v>
      </c>
      <c r="I959" s="186">
        <v>72700</v>
      </c>
      <c r="J959" s="186">
        <v>298500</v>
      </c>
      <c r="K959" s="186">
        <v>46750</v>
      </c>
      <c r="L959" s="186">
        <v>715000</v>
      </c>
      <c r="M959" s="186">
        <v>68000</v>
      </c>
      <c r="N959" s="186">
        <v>32100</v>
      </c>
      <c r="O959" s="186">
        <v>79900</v>
      </c>
      <c r="P959" s="186">
        <v>210000</v>
      </c>
      <c r="Q959" s="186">
        <v>523000</v>
      </c>
      <c r="R959" s="186">
        <v>41800</v>
      </c>
      <c r="S959" s="186">
        <v>144000</v>
      </c>
      <c r="T959" s="186">
        <v>218000</v>
      </c>
      <c r="U959" s="186">
        <v>14250</v>
      </c>
      <c r="V959" s="186">
        <v>19500</v>
      </c>
      <c r="W959" s="186">
        <v>34900</v>
      </c>
      <c r="X959" s="186">
        <v>17700</v>
      </c>
      <c r="Y959" s="186">
        <v>50900</v>
      </c>
      <c r="Z959" s="186">
        <v>32900</v>
      </c>
      <c r="AA959" s="186"/>
      <c r="AB959" s="186">
        <v>20500</v>
      </c>
      <c r="AC959" s="186">
        <v>39600</v>
      </c>
      <c r="AD959" s="186">
        <v>62600</v>
      </c>
      <c r="AE959" s="186">
        <v>134000</v>
      </c>
      <c r="AF959" s="186">
        <v>42950</v>
      </c>
      <c r="AG959" s="186">
        <v>27150</v>
      </c>
      <c r="AH959" s="186">
        <v>70200</v>
      </c>
      <c r="AI959" s="186">
        <v>90300</v>
      </c>
      <c r="AJ959" s="186">
        <v>86700</v>
      </c>
      <c r="AK959" s="186">
        <v>53600</v>
      </c>
      <c r="AL959" s="186">
        <v>39000</v>
      </c>
      <c r="AM959" s="186">
        <v>70000</v>
      </c>
      <c r="AN959" s="186">
        <v>66100</v>
      </c>
      <c r="AO959" s="186">
        <v>36000</v>
      </c>
      <c r="AP959" s="186">
        <v>26700</v>
      </c>
      <c r="AQ959" s="186">
        <v>132500</v>
      </c>
      <c r="AR959" s="186">
        <v>155000</v>
      </c>
      <c r="AS959" s="186">
        <v>500000</v>
      </c>
      <c r="AT959" s="186">
        <v>109500</v>
      </c>
      <c r="AU959" s="186">
        <v>107000</v>
      </c>
      <c r="AV959" s="186">
        <v>184000</v>
      </c>
      <c r="AW959" s="186">
        <v>58200</v>
      </c>
      <c r="AX959" s="186">
        <v>11900</v>
      </c>
      <c r="AY959" s="189">
        <v>203.81</v>
      </c>
      <c r="AZ959" s="189">
        <v>12368.2</v>
      </c>
      <c r="BA959" s="268">
        <v>10352.469999999999</v>
      </c>
    </row>
    <row r="960" spans="1:53" x14ac:dyDescent="0.25">
      <c r="A960" s="275">
        <v>40029</v>
      </c>
      <c r="B960" s="186"/>
      <c r="C960" s="186">
        <v>16300</v>
      </c>
      <c r="D960" s="186">
        <v>13950</v>
      </c>
      <c r="E960" s="186">
        <v>13050</v>
      </c>
      <c r="F960" s="186">
        <v>22950</v>
      </c>
      <c r="G960" s="186">
        <v>24000</v>
      </c>
      <c r="H960" s="186">
        <v>8410</v>
      </c>
      <c r="I960" s="186">
        <v>72100</v>
      </c>
      <c r="J960" s="186">
        <v>288500</v>
      </c>
      <c r="K960" s="186">
        <v>48200</v>
      </c>
      <c r="L960" s="186">
        <v>725000</v>
      </c>
      <c r="M960" s="186">
        <v>68200</v>
      </c>
      <c r="N960" s="186">
        <v>32000</v>
      </c>
      <c r="O960" s="186">
        <v>78400</v>
      </c>
      <c r="P960" s="186">
        <v>207500</v>
      </c>
      <c r="Q960" s="186">
        <v>515000</v>
      </c>
      <c r="R960" s="186">
        <v>41200</v>
      </c>
      <c r="S960" s="186">
        <v>142000</v>
      </c>
      <c r="T960" s="186">
        <v>216000</v>
      </c>
      <c r="U960" s="186">
        <v>13500</v>
      </c>
      <c r="V960" s="186">
        <v>19300</v>
      </c>
      <c r="W960" s="186">
        <v>33750</v>
      </c>
      <c r="X960" s="186">
        <v>17850</v>
      </c>
      <c r="Y960" s="186">
        <v>51200</v>
      </c>
      <c r="Z960" s="186">
        <v>32300</v>
      </c>
      <c r="AA960" s="186"/>
      <c r="AB960" s="186">
        <v>21300</v>
      </c>
      <c r="AC960" s="186">
        <v>39500</v>
      </c>
      <c r="AD960" s="186">
        <v>64500</v>
      </c>
      <c r="AE960" s="186">
        <v>136000</v>
      </c>
      <c r="AF960" s="186">
        <v>44500</v>
      </c>
      <c r="AG960" s="186">
        <v>26600</v>
      </c>
      <c r="AH960" s="186">
        <v>70900</v>
      </c>
      <c r="AI960" s="186">
        <v>93400</v>
      </c>
      <c r="AJ960" s="186">
        <v>91600</v>
      </c>
      <c r="AK960" s="186">
        <v>52700</v>
      </c>
      <c r="AL960" s="186">
        <v>38850</v>
      </c>
      <c r="AM960" s="186">
        <v>67900</v>
      </c>
      <c r="AN960" s="186">
        <v>69500</v>
      </c>
      <c r="AO960" s="186">
        <v>35200</v>
      </c>
      <c r="AP960" s="186">
        <v>28000</v>
      </c>
      <c r="AQ960" s="186">
        <v>132500</v>
      </c>
      <c r="AR960" s="186">
        <v>157500</v>
      </c>
      <c r="AS960" s="186">
        <v>505000</v>
      </c>
      <c r="AT960" s="186">
        <v>112500</v>
      </c>
      <c r="AU960" s="186">
        <v>106500</v>
      </c>
      <c r="AV960" s="186">
        <v>179000</v>
      </c>
      <c r="AW960" s="186">
        <v>58600</v>
      </c>
      <c r="AX960" s="186">
        <v>11700</v>
      </c>
      <c r="AY960" s="189">
        <v>204.1</v>
      </c>
      <c r="AZ960" s="189">
        <v>12218.67</v>
      </c>
      <c r="BA960" s="268">
        <v>10375.01</v>
      </c>
    </row>
    <row r="961" spans="1:53" x14ac:dyDescent="0.25">
      <c r="A961" s="275">
        <v>40030</v>
      </c>
      <c r="B961" s="186"/>
      <c r="C961" s="186">
        <v>16100</v>
      </c>
      <c r="D961" s="186">
        <v>13900</v>
      </c>
      <c r="E961" s="186">
        <v>13250</v>
      </c>
      <c r="F961" s="186">
        <v>22200</v>
      </c>
      <c r="G961" s="186">
        <v>24150</v>
      </c>
      <c r="H961" s="186">
        <v>8420</v>
      </c>
      <c r="I961" s="186">
        <v>71200</v>
      </c>
      <c r="J961" s="186">
        <v>285000</v>
      </c>
      <c r="K961" s="186">
        <v>47400</v>
      </c>
      <c r="L961" s="186">
        <v>733000</v>
      </c>
      <c r="M961" s="186">
        <v>67100</v>
      </c>
      <c r="N961" s="186">
        <v>32200</v>
      </c>
      <c r="O961" s="186">
        <v>77800</v>
      </c>
      <c r="P961" s="186">
        <v>213000</v>
      </c>
      <c r="Q961" s="186">
        <v>523000</v>
      </c>
      <c r="R961" s="186">
        <v>41450</v>
      </c>
      <c r="S961" s="186">
        <v>138500</v>
      </c>
      <c r="T961" s="186">
        <v>214500</v>
      </c>
      <c r="U961" s="186">
        <v>13600</v>
      </c>
      <c r="V961" s="186">
        <v>19150</v>
      </c>
      <c r="W961" s="186">
        <v>33950</v>
      </c>
      <c r="X961" s="186">
        <v>17700</v>
      </c>
      <c r="Y961" s="186">
        <v>50200</v>
      </c>
      <c r="Z961" s="186">
        <v>32500</v>
      </c>
      <c r="AA961" s="186"/>
      <c r="AB961" s="186">
        <v>21350</v>
      </c>
      <c r="AC961" s="186">
        <v>38550</v>
      </c>
      <c r="AD961" s="186">
        <v>62500</v>
      </c>
      <c r="AE961" s="186">
        <v>130000</v>
      </c>
      <c r="AF961" s="186">
        <v>44300</v>
      </c>
      <c r="AG961" s="186">
        <v>26300</v>
      </c>
      <c r="AH961" s="186">
        <v>71000</v>
      </c>
      <c r="AI961" s="186">
        <v>92400</v>
      </c>
      <c r="AJ961" s="186">
        <v>92000</v>
      </c>
      <c r="AK961" s="186">
        <v>53900</v>
      </c>
      <c r="AL961" s="186">
        <v>38750</v>
      </c>
      <c r="AM961" s="186">
        <v>68200</v>
      </c>
      <c r="AN961" s="186">
        <v>68800</v>
      </c>
      <c r="AO961" s="186">
        <v>34050</v>
      </c>
      <c r="AP961" s="186">
        <v>28000</v>
      </c>
      <c r="AQ961" s="186">
        <v>129500</v>
      </c>
      <c r="AR961" s="186">
        <v>153500</v>
      </c>
      <c r="AS961" s="186">
        <v>494000</v>
      </c>
      <c r="AT961" s="186">
        <v>112500</v>
      </c>
      <c r="AU961" s="186">
        <v>104000</v>
      </c>
      <c r="AV961" s="186">
        <v>179000</v>
      </c>
      <c r="AW961" s="186">
        <v>58700</v>
      </c>
      <c r="AX961" s="186">
        <v>11600</v>
      </c>
      <c r="AY961" s="189">
        <v>203.19</v>
      </c>
      <c r="AZ961" s="189">
        <v>11968.48</v>
      </c>
      <c r="BA961" s="268">
        <v>10252.530000000001</v>
      </c>
    </row>
    <row r="962" spans="1:53" x14ac:dyDescent="0.25">
      <c r="A962" s="275">
        <v>40031</v>
      </c>
      <c r="B962" s="186"/>
      <c r="C962" s="186">
        <v>16100</v>
      </c>
      <c r="D962" s="186">
        <v>14100</v>
      </c>
      <c r="E962" s="186">
        <v>14000</v>
      </c>
      <c r="F962" s="186">
        <v>22200</v>
      </c>
      <c r="G962" s="186">
        <v>23950</v>
      </c>
      <c r="H962" s="186">
        <v>8490</v>
      </c>
      <c r="I962" s="186">
        <v>72200</v>
      </c>
      <c r="J962" s="186">
        <v>285000</v>
      </c>
      <c r="K962" s="186">
        <v>47800</v>
      </c>
      <c r="L962" s="186">
        <v>715000</v>
      </c>
      <c r="M962" s="186">
        <v>68200</v>
      </c>
      <c r="N962" s="186">
        <v>32600</v>
      </c>
      <c r="O962" s="186">
        <v>76800</v>
      </c>
      <c r="P962" s="186">
        <v>210000</v>
      </c>
      <c r="Q962" s="186">
        <v>535000</v>
      </c>
      <c r="R962" s="186">
        <v>42350</v>
      </c>
      <c r="S962" s="186">
        <v>146500</v>
      </c>
      <c r="T962" s="186">
        <v>215500</v>
      </c>
      <c r="U962" s="186">
        <v>14050</v>
      </c>
      <c r="V962" s="186">
        <v>19550</v>
      </c>
      <c r="W962" s="186">
        <v>34650</v>
      </c>
      <c r="X962" s="186">
        <v>17500</v>
      </c>
      <c r="Y962" s="186">
        <v>49900</v>
      </c>
      <c r="Z962" s="186">
        <v>32900</v>
      </c>
      <c r="AA962" s="186"/>
      <c r="AB962" s="186">
        <v>21300</v>
      </c>
      <c r="AC962" s="186">
        <v>38550</v>
      </c>
      <c r="AD962" s="186">
        <v>62500</v>
      </c>
      <c r="AE962" s="186">
        <v>132500</v>
      </c>
      <c r="AF962" s="186">
        <v>45500</v>
      </c>
      <c r="AG962" s="186">
        <v>26100</v>
      </c>
      <c r="AH962" s="186">
        <v>70600</v>
      </c>
      <c r="AI962" s="186">
        <v>92400</v>
      </c>
      <c r="AJ962" s="186">
        <v>93000</v>
      </c>
      <c r="AK962" s="186">
        <v>55200</v>
      </c>
      <c r="AL962" s="186">
        <v>39550</v>
      </c>
      <c r="AM962" s="186">
        <v>67900</v>
      </c>
      <c r="AN962" s="186">
        <v>71100</v>
      </c>
      <c r="AO962" s="186">
        <v>34650</v>
      </c>
      <c r="AP962" s="186">
        <v>28700</v>
      </c>
      <c r="AQ962" s="186">
        <v>126000</v>
      </c>
      <c r="AR962" s="186">
        <v>152500</v>
      </c>
      <c r="AS962" s="186">
        <v>500000</v>
      </c>
      <c r="AT962" s="186">
        <v>112500</v>
      </c>
      <c r="AU962" s="186">
        <v>103500</v>
      </c>
      <c r="AV962" s="186">
        <v>180500</v>
      </c>
      <c r="AW962" s="186">
        <v>59100</v>
      </c>
      <c r="AX962" s="186">
        <v>11950</v>
      </c>
      <c r="AY962" s="189">
        <v>203.74</v>
      </c>
      <c r="AZ962" s="189">
        <v>12052.6</v>
      </c>
      <c r="BA962" s="268">
        <v>10388.09</v>
      </c>
    </row>
    <row r="963" spans="1:53" x14ac:dyDescent="0.25">
      <c r="A963" s="275">
        <v>40032</v>
      </c>
      <c r="B963" s="186"/>
      <c r="C963" s="186">
        <v>16300</v>
      </c>
      <c r="D963" s="186">
        <v>14400</v>
      </c>
      <c r="E963" s="186">
        <v>14100</v>
      </c>
      <c r="F963" s="186">
        <v>22150</v>
      </c>
      <c r="G963" s="186">
        <v>23950</v>
      </c>
      <c r="H963" s="186">
        <v>8640</v>
      </c>
      <c r="I963" s="186">
        <v>72400</v>
      </c>
      <c r="J963" s="186">
        <v>289000</v>
      </c>
      <c r="K963" s="186">
        <v>47600</v>
      </c>
      <c r="L963" s="186">
        <v>716000</v>
      </c>
      <c r="M963" s="186">
        <v>69100</v>
      </c>
      <c r="N963" s="186">
        <v>32550</v>
      </c>
      <c r="O963" s="186">
        <v>77700</v>
      </c>
      <c r="P963" s="186">
        <v>209500</v>
      </c>
      <c r="Q963" s="186">
        <v>538000</v>
      </c>
      <c r="R963" s="186">
        <v>41950</v>
      </c>
      <c r="S963" s="186">
        <v>137500</v>
      </c>
      <c r="T963" s="186">
        <v>216500</v>
      </c>
      <c r="U963" s="186">
        <v>14700</v>
      </c>
      <c r="V963" s="186">
        <v>19800</v>
      </c>
      <c r="W963" s="186">
        <v>35700</v>
      </c>
      <c r="X963" s="186">
        <v>18150</v>
      </c>
      <c r="Y963" s="186">
        <v>51500</v>
      </c>
      <c r="Z963" s="186">
        <v>33150</v>
      </c>
      <c r="AA963" s="186"/>
      <c r="AB963" s="186">
        <v>20950</v>
      </c>
      <c r="AC963" s="186">
        <v>39200</v>
      </c>
      <c r="AD963" s="186">
        <v>62400</v>
      </c>
      <c r="AE963" s="186">
        <v>134500</v>
      </c>
      <c r="AF963" s="186">
        <v>45000</v>
      </c>
      <c r="AG963" s="186">
        <v>26150</v>
      </c>
      <c r="AH963" s="186">
        <v>72900</v>
      </c>
      <c r="AI963" s="186">
        <v>90800</v>
      </c>
      <c r="AJ963" s="186">
        <v>89700</v>
      </c>
      <c r="AK963" s="186">
        <v>56500</v>
      </c>
      <c r="AL963" s="186">
        <v>39600</v>
      </c>
      <c r="AM963" s="186">
        <v>69300</v>
      </c>
      <c r="AN963" s="186">
        <v>71100</v>
      </c>
      <c r="AO963" s="186">
        <v>34300</v>
      </c>
      <c r="AP963" s="186">
        <v>29450</v>
      </c>
      <c r="AQ963" s="186">
        <v>127000</v>
      </c>
      <c r="AR963" s="186">
        <v>154500</v>
      </c>
      <c r="AS963" s="186">
        <v>504000</v>
      </c>
      <c r="AT963" s="186">
        <v>113000</v>
      </c>
      <c r="AU963" s="186">
        <v>103500</v>
      </c>
      <c r="AV963" s="186">
        <v>178500</v>
      </c>
      <c r="AW963" s="186">
        <v>59100</v>
      </c>
      <c r="AX963" s="186">
        <v>12200</v>
      </c>
      <c r="AY963" s="189">
        <v>204.95</v>
      </c>
      <c r="AZ963" s="189">
        <v>11612.18</v>
      </c>
      <c r="BA963" s="268">
        <v>10412.09</v>
      </c>
    </row>
    <row r="964" spans="1:53" x14ac:dyDescent="0.25">
      <c r="A964" s="275">
        <v>40033</v>
      </c>
      <c r="B964" s="186"/>
      <c r="C964" s="186">
        <v>16300</v>
      </c>
      <c r="D964" s="186">
        <v>14400</v>
      </c>
      <c r="E964" s="186">
        <v>14100</v>
      </c>
      <c r="F964" s="186">
        <v>22150</v>
      </c>
      <c r="G964" s="186">
        <v>23950</v>
      </c>
      <c r="H964" s="186">
        <v>8640</v>
      </c>
      <c r="I964" s="186">
        <v>72400</v>
      </c>
      <c r="J964" s="186">
        <v>289000</v>
      </c>
      <c r="K964" s="186">
        <v>47600</v>
      </c>
      <c r="L964" s="186">
        <v>716000</v>
      </c>
      <c r="M964" s="186">
        <v>69100</v>
      </c>
      <c r="N964" s="186">
        <v>32550</v>
      </c>
      <c r="O964" s="186">
        <v>77700</v>
      </c>
      <c r="P964" s="186">
        <v>209500</v>
      </c>
      <c r="Q964" s="186">
        <v>538000</v>
      </c>
      <c r="R964" s="186">
        <v>41950</v>
      </c>
      <c r="S964" s="186">
        <v>137500</v>
      </c>
      <c r="T964" s="186">
        <v>216500</v>
      </c>
      <c r="U964" s="186">
        <v>14700</v>
      </c>
      <c r="V964" s="186">
        <v>19800</v>
      </c>
      <c r="W964" s="186">
        <v>35700</v>
      </c>
      <c r="X964" s="186">
        <v>18150</v>
      </c>
      <c r="Y964" s="186">
        <v>51500</v>
      </c>
      <c r="Z964" s="186">
        <v>33150</v>
      </c>
      <c r="AA964" s="186"/>
      <c r="AB964" s="186">
        <v>20950</v>
      </c>
      <c r="AC964" s="186">
        <v>39200</v>
      </c>
      <c r="AD964" s="186">
        <v>62400</v>
      </c>
      <c r="AE964" s="186">
        <v>134500</v>
      </c>
      <c r="AF964" s="186">
        <v>45000</v>
      </c>
      <c r="AG964" s="186">
        <v>26150</v>
      </c>
      <c r="AH964" s="186">
        <v>72900</v>
      </c>
      <c r="AI964" s="186">
        <v>90800</v>
      </c>
      <c r="AJ964" s="186">
        <v>89700</v>
      </c>
      <c r="AK964" s="186">
        <v>56500</v>
      </c>
      <c r="AL964" s="186">
        <v>39600</v>
      </c>
      <c r="AM964" s="186">
        <v>69300</v>
      </c>
      <c r="AN964" s="186">
        <v>71100</v>
      </c>
      <c r="AO964" s="186">
        <v>34300</v>
      </c>
      <c r="AP964" s="186">
        <v>29450</v>
      </c>
      <c r="AQ964" s="186">
        <v>127000</v>
      </c>
      <c r="AR964" s="186">
        <v>154500</v>
      </c>
      <c r="AS964" s="186">
        <v>504000</v>
      </c>
      <c r="AT964" s="186">
        <v>113000</v>
      </c>
      <c r="AU964" s="186">
        <v>103500</v>
      </c>
      <c r="AV964" s="186">
        <v>178500</v>
      </c>
      <c r="AW964" s="186">
        <v>59100</v>
      </c>
      <c r="AX964" s="186">
        <v>12200</v>
      </c>
      <c r="AY964" s="189">
        <v>204.95</v>
      </c>
      <c r="AZ964" s="189">
        <v>11612.18</v>
      </c>
      <c r="BA964" s="268">
        <v>10412.09</v>
      </c>
    </row>
    <row r="965" spans="1:53" x14ac:dyDescent="0.25">
      <c r="A965" s="275">
        <v>40034</v>
      </c>
      <c r="B965" s="186"/>
      <c r="C965" s="186">
        <v>16300</v>
      </c>
      <c r="D965" s="186">
        <v>14400</v>
      </c>
      <c r="E965" s="186">
        <v>14100</v>
      </c>
      <c r="F965" s="186">
        <v>22150</v>
      </c>
      <c r="G965" s="186">
        <v>23950</v>
      </c>
      <c r="H965" s="186">
        <v>8640</v>
      </c>
      <c r="I965" s="186">
        <v>72400</v>
      </c>
      <c r="J965" s="186">
        <v>289000</v>
      </c>
      <c r="K965" s="186">
        <v>47600</v>
      </c>
      <c r="L965" s="186">
        <v>716000</v>
      </c>
      <c r="M965" s="186">
        <v>69100</v>
      </c>
      <c r="N965" s="186">
        <v>32550</v>
      </c>
      <c r="O965" s="186">
        <v>77700</v>
      </c>
      <c r="P965" s="186">
        <v>209500</v>
      </c>
      <c r="Q965" s="186">
        <v>538000</v>
      </c>
      <c r="R965" s="186">
        <v>41950</v>
      </c>
      <c r="S965" s="186">
        <v>137500</v>
      </c>
      <c r="T965" s="186">
        <v>216500</v>
      </c>
      <c r="U965" s="186">
        <v>14700</v>
      </c>
      <c r="V965" s="186">
        <v>19800</v>
      </c>
      <c r="W965" s="186">
        <v>35700</v>
      </c>
      <c r="X965" s="186">
        <v>18150</v>
      </c>
      <c r="Y965" s="186">
        <v>51500</v>
      </c>
      <c r="Z965" s="186">
        <v>33150</v>
      </c>
      <c r="AA965" s="186"/>
      <c r="AB965" s="186">
        <v>20950</v>
      </c>
      <c r="AC965" s="186">
        <v>39200</v>
      </c>
      <c r="AD965" s="186">
        <v>62400</v>
      </c>
      <c r="AE965" s="186">
        <v>134500</v>
      </c>
      <c r="AF965" s="186">
        <v>45000</v>
      </c>
      <c r="AG965" s="186">
        <v>26150</v>
      </c>
      <c r="AH965" s="186">
        <v>72900</v>
      </c>
      <c r="AI965" s="186">
        <v>90800</v>
      </c>
      <c r="AJ965" s="186">
        <v>89700</v>
      </c>
      <c r="AK965" s="186">
        <v>56500</v>
      </c>
      <c r="AL965" s="186">
        <v>39600</v>
      </c>
      <c r="AM965" s="186">
        <v>69300</v>
      </c>
      <c r="AN965" s="186">
        <v>71100</v>
      </c>
      <c r="AO965" s="186">
        <v>34300</v>
      </c>
      <c r="AP965" s="186">
        <v>29450</v>
      </c>
      <c r="AQ965" s="186">
        <v>127000</v>
      </c>
      <c r="AR965" s="186">
        <v>154500</v>
      </c>
      <c r="AS965" s="186">
        <v>504000</v>
      </c>
      <c r="AT965" s="186">
        <v>113000</v>
      </c>
      <c r="AU965" s="186">
        <v>103500</v>
      </c>
      <c r="AV965" s="186">
        <v>178500</v>
      </c>
      <c r="AW965" s="186">
        <v>59100</v>
      </c>
      <c r="AX965" s="186">
        <v>12200</v>
      </c>
      <c r="AY965" s="189">
        <v>204.95</v>
      </c>
      <c r="AZ965" s="189">
        <v>11612.18</v>
      </c>
      <c r="BA965" s="268">
        <v>10412.09</v>
      </c>
    </row>
    <row r="966" spans="1:53" x14ac:dyDescent="0.25">
      <c r="A966" s="275">
        <v>40035</v>
      </c>
      <c r="B966" s="186"/>
      <c r="C966" s="186">
        <v>16550</v>
      </c>
      <c r="D966" s="186">
        <v>14700</v>
      </c>
      <c r="E966" s="186">
        <v>14800</v>
      </c>
      <c r="F966" s="186">
        <v>22700</v>
      </c>
      <c r="G966" s="186">
        <v>23400</v>
      </c>
      <c r="H966" s="186">
        <v>8540</v>
      </c>
      <c r="I966" s="186">
        <v>72100</v>
      </c>
      <c r="J966" s="186">
        <v>286500</v>
      </c>
      <c r="K966" s="186">
        <v>47300</v>
      </c>
      <c r="L966" s="186">
        <v>710000</v>
      </c>
      <c r="M966" s="186">
        <v>68800</v>
      </c>
      <c r="N966" s="186">
        <v>32750</v>
      </c>
      <c r="O966" s="186">
        <v>76500</v>
      </c>
      <c r="P966" s="186">
        <v>214000</v>
      </c>
      <c r="Q966" s="186">
        <v>529000</v>
      </c>
      <c r="R966" s="186">
        <v>41550</v>
      </c>
      <c r="S966" s="186">
        <v>131500</v>
      </c>
      <c r="T966" s="186">
        <v>215000</v>
      </c>
      <c r="U966" s="186">
        <v>14550</v>
      </c>
      <c r="V966" s="186">
        <v>19650</v>
      </c>
      <c r="W966" s="186">
        <v>36500</v>
      </c>
      <c r="X966" s="186">
        <v>18200</v>
      </c>
      <c r="Y966" s="186">
        <v>51500</v>
      </c>
      <c r="Z966" s="186">
        <v>33000</v>
      </c>
      <c r="AA966" s="186"/>
      <c r="AB966" s="186">
        <v>21000</v>
      </c>
      <c r="AC966" s="186">
        <v>40600</v>
      </c>
      <c r="AD966" s="186">
        <v>63000</v>
      </c>
      <c r="AE966" s="186">
        <v>132000</v>
      </c>
      <c r="AF966" s="186">
        <v>45150</v>
      </c>
      <c r="AG966" s="186">
        <v>29000</v>
      </c>
      <c r="AH966" s="186">
        <v>71200</v>
      </c>
      <c r="AI966" s="186">
        <v>91000</v>
      </c>
      <c r="AJ966" s="186">
        <v>88500</v>
      </c>
      <c r="AK966" s="186">
        <v>56200</v>
      </c>
      <c r="AL966" s="186">
        <v>40000</v>
      </c>
      <c r="AM966" s="186">
        <v>70400</v>
      </c>
      <c r="AN966" s="186">
        <v>71700</v>
      </c>
      <c r="AO966" s="186">
        <v>33800</v>
      </c>
      <c r="AP966" s="186">
        <v>29100</v>
      </c>
      <c r="AQ966" s="186">
        <v>129000</v>
      </c>
      <c r="AR966" s="186">
        <v>162500</v>
      </c>
      <c r="AS966" s="186">
        <v>495500</v>
      </c>
      <c r="AT966" s="186">
        <v>113000</v>
      </c>
      <c r="AU966" s="186">
        <v>105000</v>
      </c>
      <c r="AV966" s="186">
        <v>176500</v>
      </c>
      <c r="AW966" s="186">
        <v>59000</v>
      </c>
      <c r="AX966" s="186">
        <v>12200</v>
      </c>
      <c r="AY966" s="189">
        <v>204.77</v>
      </c>
      <c r="AZ966" s="189">
        <v>11901.65</v>
      </c>
      <c r="BA966" s="268">
        <v>10524.26</v>
      </c>
    </row>
    <row r="967" spans="1:53" x14ac:dyDescent="0.25">
      <c r="A967" s="275">
        <v>40036</v>
      </c>
      <c r="B967" s="186"/>
      <c r="C967" s="186">
        <v>16550</v>
      </c>
      <c r="D967" s="186">
        <v>15050</v>
      </c>
      <c r="E967" s="186">
        <v>15550</v>
      </c>
      <c r="F967" s="186">
        <v>23300</v>
      </c>
      <c r="G967" s="186">
        <v>23150</v>
      </c>
      <c r="H967" s="186">
        <v>8350</v>
      </c>
      <c r="I967" s="186">
        <v>70900</v>
      </c>
      <c r="J967" s="186">
        <v>295000</v>
      </c>
      <c r="K967" s="186">
        <v>47250</v>
      </c>
      <c r="L967" s="186">
        <v>705000</v>
      </c>
      <c r="M967" s="186">
        <v>70500</v>
      </c>
      <c r="N967" s="186">
        <v>32500</v>
      </c>
      <c r="O967" s="186">
        <v>76700</v>
      </c>
      <c r="P967" s="186">
        <v>215500</v>
      </c>
      <c r="Q967" s="186">
        <v>521000</v>
      </c>
      <c r="R967" s="186">
        <v>40300</v>
      </c>
      <c r="S967" s="186">
        <v>131000</v>
      </c>
      <c r="T967" s="186">
        <v>212500</v>
      </c>
      <c r="U967" s="186">
        <v>14450</v>
      </c>
      <c r="V967" s="186">
        <v>19350</v>
      </c>
      <c r="W967" s="186">
        <v>36000</v>
      </c>
      <c r="X967" s="186">
        <v>18600</v>
      </c>
      <c r="Y967" s="186">
        <v>50800</v>
      </c>
      <c r="Z967" s="186">
        <v>32850</v>
      </c>
      <c r="AA967" s="186"/>
      <c r="AB967" s="186">
        <v>21200</v>
      </c>
      <c r="AC967" s="186">
        <v>40100</v>
      </c>
      <c r="AD967" s="186">
        <v>63300</v>
      </c>
      <c r="AE967" s="186">
        <v>127500</v>
      </c>
      <c r="AF967" s="186">
        <v>46800</v>
      </c>
      <c r="AG967" s="186">
        <v>29350</v>
      </c>
      <c r="AH967" s="186">
        <v>70400</v>
      </c>
      <c r="AI967" s="186">
        <v>91800</v>
      </c>
      <c r="AJ967" s="186">
        <v>90700</v>
      </c>
      <c r="AK967" s="186">
        <v>55800</v>
      </c>
      <c r="AL967" s="186">
        <v>40600</v>
      </c>
      <c r="AM967" s="186">
        <v>69800</v>
      </c>
      <c r="AN967" s="186">
        <v>73200</v>
      </c>
      <c r="AO967" s="186">
        <v>34400</v>
      </c>
      <c r="AP967" s="186">
        <v>27850</v>
      </c>
      <c r="AQ967" s="186">
        <v>133500</v>
      </c>
      <c r="AR967" s="186">
        <v>171000</v>
      </c>
      <c r="AS967" s="186">
        <v>491500</v>
      </c>
      <c r="AT967" s="186">
        <v>113000</v>
      </c>
      <c r="AU967" s="186">
        <v>102500</v>
      </c>
      <c r="AV967" s="186">
        <v>178000</v>
      </c>
      <c r="AW967" s="186">
        <v>58500</v>
      </c>
      <c r="AX967" s="186">
        <v>12050</v>
      </c>
      <c r="AY967" s="189">
        <v>204.96</v>
      </c>
      <c r="AZ967" s="189">
        <v>11988.79</v>
      </c>
      <c r="BA967" s="268">
        <v>10585.46</v>
      </c>
    </row>
    <row r="968" spans="1:53" x14ac:dyDescent="0.25">
      <c r="A968" s="275">
        <v>40037</v>
      </c>
      <c r="B968" s="186"/>
      <c r="C968" s="186">
        <v>16150</v>
      </c>
      <c r="D968" s="186">
        <v>14950</v>
      </c>
      <c r="E968" s="186">
        <v>15550</v>
      </c>
      <c r="F968" s="186">
        <v>22750</v>
      </c>
      <c r="G968" s="186">
        <v>22850</v>
      </c>
      <c r="H968" s="186">
        <v>8270</v>
      </c>
      <c r="I968" s="186">
        <v>70200</v>
      </c>
      <c r="J968" s="186">
        <v>288000</v>
      </c>
      <c r="K968" s="186">
        <v>46500</v>
      </c>
      <c r="L968" s="186">
        <v>693000</v>
      </c>
      <c r="M968" s="186">
        <v>73400</v>
      </c>
      <c r="N968" s="186">
        <v>32250</v>
      </c>
      <c r="O968" s="186">
        <v>76400</v>
      </c>
      <c r="P968" s="186">
        <v>217000</v>
      </c>
      <c r="Q968" s="186">
        <v>514000</v>
      </c>
      <c r="R968" s="186">
        <v>39150</v>
      </c>
      <c r="S968" s="186">
        <v>133500</v>
      </c>
      <c r="T968" s="186">
        <v>206500</v>
      </c>
      <c r="U968" s="186">
        <v>13950</v>
      </c>
      <c r="V968" s="186">
        <v>19000</v>
      </c>
      <c r="W968" s="186">
        <v>34300</v>
      </c>
      <c r="X968" s="186">
        <v>18900</v>
      </c>
      <c r="Y968" s="186">
        <v>49650</v>
      </c>
      <c r="Z968" s="186">
        <v>32100</v>
      </c>
      <c r="AA968" s="186"/>
      <c r="AB968" s="186">
        <v>22400</v>
      </c>
      <c r="AC968" s="186">
        <v>40550</v>
      </c>
      <c r="AD968" s="186">
        <v>62000</v>
      </c>
      <c r="AE968" s="186">
        <v>126500</v>
      </c>
      <c r="AF968" s="186">
        <v>46100</v>
      </c>
      <c r="AG968" s="186">
        <v>29600</v>
      </c>
      <c r="AH968" s="186">
        <v>70700</v>
      </c>
      <c r="AI968" s="186">
        <v>90400</v>
      </c>
      <c r="AJ968" s="186">
        <v>89800</v>
      </c>
      <c r="AK968" s="186">
        <v>53600</v>
      </c>
      <c r="AL968" s="186">
        <v>39900</v>
      </c>
      <c r="AM968" s="186">
        <v>69300</v>
      </c>
      <c r="AN968" s="186">
        <v>73200</v>
      </c>
      <c r="AO968" s="186">
        <v>34750</v>
      </c>
      <c r="AP968" s="186">
        <v>28000</v>
      </c>
      <c r="AQ968" s="186">
        <v>138000</v>
      </c>
      <c r="AR968" s="186">
        <v>171000</v>
      </c>
      <c r="AS968" s="186">
        <v>478500</v>
      </c>
      <c r="AT968" s="186">
        <v>112500</v>
      </c>
      <c r="AU968" s="186">
        <v>102500</v>
      </c>
      <c r="AV968" s="186">
        <v>176500</v>
      </c>
      <c r="AW968" s="186">
        <v>57700</v>
      </c>
      <c r="AX968" s="186">
        <v>11700</v>
      </c>
      <c r="AY968" s="189">
        <v>202.67</v>
      </c>
      <c r="AZ968" s="189">
        <v>11656.32</v>
      </c>
      <c r="BA968" s="268">
        <v>10435</v>
      </c>
    </row>
    <row r="969" spans="1:53" x14ac:dyDescent="0.25">
      <c r="A969" s="275">
        <v>40038</v>
      </c>
      <c r="B969" s="186"/>
      <c r="C969" s="186">
        <v>16600</v>
      </c>
      <c r="D969" s="186">
        <v>14800</v>
      </c>
      <c r="E969" s="186">
        <v>15150</v>
      </c>
      <c r="F969" s="186">
        <v>22050</v>
      </c>
      <c r="G969" s="186">
        <v>22750</v>
      </c>
      <c r="H969" s="186">
        <v>8250</v>
      </c>
      <c r="I969" s="186">
        <v>69200</v>
      </c>
      <c r="J969" s="186">
        <v>287500</v>
      </c>
      <c r="K969" s="186">
        <v>47000</v>
      </c>
      <c r="L969" s="186">
        <v>702000</v>
      </c>
      <c r="M969" s="186">
        <v>75200</v>
      </c>
      <c r="N969" s="186">
        <v>32050</v>
      </c>
      <c r="O969" s="186">
        <v>76500</v>
      </c>
      <c r="P969" s="186">
        <v>211000</v>
      </c>
      <c r="Q969" s="186">
        <v>509000</v>
      </c>
      <c r="R969" s="186">
        <v>39400</v>
      </c>
      <c r="S969" s="186">
        <v>132000</v>
      </c>
      <c r="T969" s="186">
        <v>205000</v>
      </c>
      <c r="U969" s="186">
        <v>13950</v>
      </c>
      <c r="V969" s="186">
        <v>19000</v>
      </c>
      <c r="W969" s="186">
        <v>33850</v>
      </c>
      <c r="X969" s="186">
        <v>18400</v>
      </c>
      <c r="Y969" s="186">
        <v>49100</v>
      </c>
      <c r="Z969" s="186">
        <v>31300</v>
      </c>
      <c r="AA969" s="186"/>
      <c r="AB969" s="186">
        <v>22450</v>
      </c>
      <c r="AC969" s="186">
        <v>40500</v>
      </c>
      <c r="AD969" s="186">
        <v>62300</v>
      </c>
      <c r="AE969" s="186">
        <v>130500</v>
      </c>
      <c r="AF969" s="186">
        <v>44900</v>
      </c>
      <c r="AG969" s="186">
        <v>29250</v>
      </c>
      <c r="AH969" s="186">
        <v>70500</v>
      </c>
      <c r="AI969" s="186">
        <v>92900</v>
      </c>
      <c r="AJ969" s="186">
        <v>91400</v>
      </c>
      <c r="AK969" s="186">
        <v>52600</v>
      </c>
      <c r="AL969" s="186">
        <v>39400</v>
      </c>
      <c r="AM969" s="186">
        <v>69000</v>
      </c>
      <c r="AN969" s="186">
        <v>74000</v>
      </c>
      <c r="AO969" s="186">
        <v>36000</v>
      </c>
      <c r="AP969" s="186">
        <v>27900</v>
      </c>
      <c r="AQ969" s="186">
        <v>138000</v>
      </c>
      <c r="AR969" s="186">
        <v>173000</v>
      </c>
      <c r="AS969" s="186">
        <v>471000</v>
      </c>
      <c r="AT969" s="186">
        <v>111000</v>
      </c>
      <c r="AU969" s="186">
        <v>102500</v>
      </c>
      <c r="AV969" s="186">
        <v>174000</v>
      </c>
      <c r="AW969" s="186">
        <v>57200</v>
      </c>
      <c r="AX969" s="186">
        <v>11600</v>
      </c>
      <c r="AY969" s="189">
        <v>202.46</v>
      </c>
      <c r="AZ969" s="189">
        <v>11900.15</v>
      </c>
      <c r="BA969" s="268">
        <v>10517.19</v>
      </c>
    </row>
    <row r="970" spans="1:53" x14ac:dyDescent="0.25">
      <c r="A970" s="275">
        <v>40039</v>
      </c>
      <c r="B970" s="186"/>
      <c r="C970" s="186">
        <v>16800</v>
      </c>
      <c r="D970" s="186">
        <v>15150</v>
      </c>
      <c r="E970" s="186">
        <v>15400</v>
      </c>
      <c r="F970" s="186">
        <v>22500</v>
      </c>
      <c r="G970" s="186">
        <v>23750</v>
      </c>
      <c r="H970" s="186">
        <v>8210</v>
      </c>
      <c r="I970" s="186">
        <v>70600</v>
      </c>
      <c r="J970" s="186">
        <v>288000</v>
      </c>
      <c r="K970" s="186">
        <v>49300</v>
      </c>
      <c r="L970" s="186">
        <v>731000</v>
      </c>
      <c r="M970" s="186">
        <v>75100</v>
      </c>
      <c r="N970" s="186">
        <v>32850</v>
      </c>
      <c r="O970" s="186">
        <v>78400</v>
      </c>
      <c r="P970" s="186">
        <v>215000</v>
      </c>
      <c r="Q970" s="186">
        <v>526000</v>
      </c>
      <c r="R970" s="186">
        <v>41350</v>
      </c>
      <c r="S970" s="186">
        <v>124500</v>
      </c>
      <c r="T970" s="186">
        <v>209000</v>
      </c>
      <c r="U970" s="186">
        <v>14450</v>
      </c>
      <c r="V970" s="186">
        <v>19450</v>
      </c>
      <c r="W970" s="186">
        <v>34400</v>
      </c>
      <c r="X970" s="186">
        <v>19150</v>
      </c>
      <c r="Y970" s="186">
        <v>49400</v>
      </c>
      <c r="Z970" s="186">
        <v>31700</v>
      </c>
      <c r="AA970" s="186"/>
      <c r="AB970" s="186">
        <v>23000</v>
      </c>
      <c r="AC970" s="186">
        <v>40650</v>
      </c>
      <c r="AD970" s="186">
        <v>62600</v>
      </c>
      <c r="AE970" s="186">
        <v>129000</v>
      </c>
      <c r="AF970" s="186">
        <v>45100</v>
      </c>
      <c r="AG970" s="186">
        <v>30100</v>
      </c>
      <c r="AH970" s="186">
        <v>70800</v>
      </c>
      <c r="AI970" s="186">
        <v>92900</v>
      </c>
      <c r="AJ970" s="186">
        <v>91300</v>
      </c>
      <c r="AK970" s="186">
        <v>54000</v>
      </c>
      <c r="AL970" s="186">
        <v>39550</v>
      </c>
      <c r="AM970" s="186">
        <v>69800</v>
      </c>
      <c r="AN970" s="186">
        <v>74700</v>
      </c>
      <c r="AO970" s="186">
        <v>37200</v>
      </c>
      <c r="AP970" s="186">
        <v>28100</v>
      </c>
      <c r="AQ970" s="186">
        <v>141500</v>
      </c>
      <c r="AR970" s="186">
        <v>171500</v>
      </c>
      <c r="AS970" s="186">
        <v>481500</v>
      </c>
      <c r="AT970" s="186">
        <v>113000</v>
      </c>
      <c r="AU970" s="186">
        <v>103000</v>
      </c>
      <c r="AV970" s="186">
        <v>174000</v>
      </c>
      <c r="AW970" s="186">
        <v>57900</v>
      </c>
      <c r="AX970" s="186">
        <v>12000</v>
      </c>
      <c r="AY970" s="189">
        <v>206.46</v>
      </c>
      <c r="AZ970" s="189">
        <v>11899.8</v>
      </c>
      <c r="BA970" s="268">
        <v>10597.33</v>
      </c>
    </row>
    <row r="971" spans="1:53" x14ac:dyDescent="0.25">
      <c r="A971" s="275">
        <v>40040</v>
      </c>
      <c r="B971" s="186"/>
      <c r="C971" s="186">
        <v>16800</v>
      </c>
      <c r="D971" s="186">
        <v>15150</v>
      </c>
      <c r="E971" s="186">
        <v>15400</v>
      </c>
      <c r="F971" s="186">
        <v>22500</v>
      </c>
      <c r="G971" s="186">
        <v>23750</v>
      </c>
      <c r="H971" s="186">
        <v>8210</v>
      </c>
      <c r="I971" s="186">
        <v>70600</v>
      </c>
      <c r="J971" s="186">
        <v>288000</v>
      </c>
      <c r="K971" s="186">
        <v>49300</v>
      </c>
      <c r="L971" s="186">
        <v>731000</v>
      </c>
      <c r="M971" s="186">
        <v>75100</v>
      </c>
      <c r="N971" s="186">
        <v>32850</v>
      </c>
      <c r="O971" s="186">
        <v>78400</v>
      </c>
      <c r="P971" s="186">
        <v>215000</v>
      </c>
      <c r="Q971" s="186">
        <v>526000</v>
      </c>
      <c r="R971" s="186">
        <v>41350</v>
      </c>
      <c r="S971" s="186">
        <v>124500</v>
      </c>
      <c r="T971" s="186">
        <v>209000</v>
      </c>
      <c r="U971" s="186">
        <v>14450</v>
      </c>
      <c r="V971" s="186">
        <v>19450</v>
      </c>
      <c r="W971" s="186">
        <v>34400</v>
      </c>
      <c r="X971" s="186">
        <v>19150</v>
      </c>
      <c r="Y971" s="186">
        <v>49400</v>
      </c>
      <c r="Z971" s="186">
        <v>31700</v>
      </c>
      <c r="AA971" s="186"/>
      <c r="AB971" s="186">
        <v>23000</v>
      </c>
      <c r="AC971" s="186">
        <v>40650</v>
      </c>
      <c r="AD971" s="186">
        <v>62600</v>
      </c>
      <c r="AE971" s="186">
        <v>129000</v>
      </c>
      <c r="AF971" s="186">
        <v>45100</v>
      </c>
      <c r="AG971" s="186">
        <v>30100</v>
      </c>
      <c r="AH971" s="186">
        <v>70800</v>
      </c>
      <c r="AI971" s="186">
        <v>92900</v>
      </c>
      <c r="AJ971" s="186">
        <v>91300</v>
      </c>
      <c r="AK971" s="186">
        <v>54000</v>
      </c>
      <c r="AL971" s="186">
        <v>39550</v>
      </c>
      <c r="AM971" s="186">
        <v>69800</v>
      </c>
      <c r="AN971" s="186">
        <v>74700</v>
      </c>
      <c r="AO971" s="186">
        <v>37200</v>
      </c>
      <c r="AP971" s="186">
        <v>28100</v>
      </c>
      <c r="AQ971" s="186">
        <v>141500</v>
      </c>
      <c r="AR971" s="186">
        <v>171500</v>
      </c>
      <c r="AS971" s="186">
        <v>481500</v>
      </c>
      <c r="AT971" s="186">
        <v>113000</v>
      </c>
      <c r="AU971" s="186">
        <v>103000</v>
      </c>
      <c r="AV971" s="186">
        <v>174000</v>
      </c>
      <c r="AW971" s="186">
        <v>57900</v>
      </c>
      <c r="AX971" s="186">
        <v>12000</v>
      </c>
      <c r="AY971" s="189">
        <v>206.46</v>
      </c>
      <c r="AZ971" s="189">
        <v>11899.8</v>
      </c>
      <c r="BA971" s="268">
        <v>10597.33</v>
      </c>
    </row>
    <row r="972" spans="1:53" x14ac:dyDescent="0.25">
      <c r="A972" s="275">
        <v>40041</v>
      </c>
      <c r="B972" s="186"/>
      <c r="C972" s="186">
        <v>16800</v>
      </c>
      <c r="D972" s="186">
        <v>15150</v>
      </c>
      <c r="E972" s="186">
        <v>15400</v>
      </c>
      <c r="F972" s="186">
        <v>22500</v>
      </c>
      <c r="G972" s="186">
        <v>23750</v>
      </c>
      <c r="H972" s="186">
        <v>8210</v>
      </c>
      <c r="I972" s="186">
        <v>70600</v>
      </c>
      <c r="J972" s="186">
        <v>288000</v>
      </c>
      <c r="K972" s="186">
        <v>49300</v>
      </c>
      <c r="L972" s="186">
        <v>731000</v>
      </c>
      <c r="M972" s="186">
        <v>75100</v>
      </c>
      <c r="N972" s="186">
        <v>32850</v>
      </c>
      <c r="O972" s="186">
        <v>78400</v>
      </c>
      <c r="P972" s="186">
        <v>215000</v>
      </c>
      <c r="Q972" s="186">
        <v>526000</v>
      </c>
      <c r="R972" s="186">
        <v>41350</v>
      </c>
      <c r="S972" s="186">
        <v>124500</v>
      </c>
      <c r="T972" s="186">
        <v>209000</v>
      </c>
      <c r="U972" s="186">
        <v>14450</v>
      </c>
      <c r="V972" s="186">
        <v>19450</v>
      </c>
      <c r="W972" s="186">
        <v>34400</v>
      </c>
      <c r="X972" s="186">
        <v>19150</v>
      </c>
      <c r="Y972" s="186">
        <v>49400</v>
      </c>
      <c r="Z972" s="186">
        <v>31700</v>
      </c>
      <c r="AA972" s="186"/>
      <c r="AB972" s="186">
        <v>23000</v>
      </c>
      <c r="AC972" s="186">
        <v>40650</v>
      </c>
      <c r="AD972" s="186">
        <v>62600</v>
      </c>
      <c r="AE972" s="186">
        <v>129000</v>
      </c>
      <c r="AF972" s="186">
        <v>45100</v>
      </c>
      <c r="AG972" s="186">
        <v>30100</v>
      </c>
      <c r="AH972" s="186">
        <v>70800</v>
      </c>
      <c r="AI972" s="186">
        <v>92900</v>
      </c>
      <c r="AJ972" s="186">
        <v>91300</v>
      </c>
      <c r="AK972" s="186">
        <v>54000</v>
      </c>
      <c r="AL972" s="186">
        <v>39550</v>
      </c>
      <c r="AM972" s="186">
        <v>69800</v>
      </c>
      <c r="AN972" s="186">
        <v>74700</v>
      </c>
      <c r="AO972" s="186">
        <v>37200</v>
      </c>
      <c r="AP972" s="186">
        <v>28100</v>
      </c>
      <c r="AQ972" s="186">
        <v>141500</v>
      </c>
      <c r="AR972" s="186">
        <v>171500</v>
      </c>
      <c r="AS972" s="186">
        <v>481500</v>
      </c>
      <c r="AT972" s="186">
        <v>113000</v>
      </c>
      <c r="AU972" s="186">
        <v>103000</v>
      </c>
      <c r="AV972" s="186">
        <v>174000</v>
      </c>
      <c r="AW972" s="186">
        <v>57900</v>
      </c>
      <c r="AX972" s="186">
        <v>12000</v>
      </c>
      <c r="AY972" s="189">
        <v>206.46</v>
      </c>
      <c r="AZ972" s="189">
        <v>11899.8</v>
      </c>
      <c r="BA972" s="268">
        <v>10597.33</v>
      </c>
    </row>
    <row r="973" spans="1:53" x14ac:dyDescent="0.25">
      <c r="A973" s="275">
        <v>40042</v>
      </c>
      <c r="B973" s="186"/>
      <c r="C973" s="186">
        <v>16500</v>
      </c>
      <c r="D973" s="186">
        <v>14500</v>
      </c>
      <c r="E973" s="186">
        <v>14600</v>
      </c>
      <c r="F973" s="186">
        <v>21650</v>
      </c>
      <c r="G973" s="186">
        <v>22350</v>
      </c>
      <c r="H973" s="186">
        <v>8290</v>
      </c>
      <c r="I973" s="186">
        <v>68200</v>
      </c>
      <c r="J973" s="186">
        <v>284500</v>
      </c>
      <c r="K973" s="186">
        <v>48100</v>
      </c>
      <c r="L973" s="186">
        <v>713000</v>
      </c>
      <c r="M973" s="186">
        <v>75900</v>
      </c>
      <c r="N973" s="186">
        <v>32450</v>
      </c>
      <c r="O973" s="186">
        <v>76800</v>
      </c>
      <c r="P973" s="186">
        <v>209000</v>
      </c>
      <c r="Q973" s="186">
        <v>513000</v>
      </c>
      <c r="R973" s="186">
        <v>39400</v>
      </c>
      <c r="S973" s="186">
        <v>116000</v>
      </c>
      <c r="T973" s="186">
        <v>199500</v>
      </c>
      <c r="U973" s="186">
        <v>13800</v>
      </c>
      <c r="V973" s="186">
        <v>18700</v>
      </c>
      <c r="W973" s="186">
        <v>32400</v>
      </c>
      <c r="X973" s="186">
        <v>18800</v>
      </c>
      <c r="Y973" s="186">
        <v>49000</v>
      </c>
      <c r="Z973" s="186">
        <v>31300</v>
      </c>
      <c r="AA973" s="186"/>
      <c r="AB973" s="186">
        <v>22300</v>
      </c>
      <c r="AC973" s="186">
        <v>39950</v>
      </c>
      <c r="AD973" s="186">
        <v>61300</v>
      </c>
      <c r="AE973" s="186">
        <v>126500</v>
      </c>
      <c r="AF973" s="186">
        <v>42950</v>
      </c>
      <c r="AG973" s="186">
        <v>31200</v>
      </c>
      <c r="AH973" s="186">
        <v>69000</v>
      </c>
      <c r="AI973" s="186">
        <v>89600</v>
      </c>
      <c r="AJ973" s="186">
        <v>86300</v>
      </c>
      <c r="AK973" s="186">
        <v>51400</v>
      </c>
      <c r="AL973" s="186">
        <v>38250</v>
      </c>
      <c r="AM973" s="186">
        <v>69000</v>
      </c>
      <c r="AN973" s="186">
        <v>74200</v>
      </c>
      <c r="AO973" s="186">
        <v>36800</v>
      </c>
      <c r="AP973" s="186">
        <v>26500</v>
      </c>
      <c r="AQ973" s="186">
        <v>141500</v>
      </c>
      <c r="AR973" s="186">
        <v>168500</v>
      </c>
      <c r="AS973" s="186">
        <v>466000</v>
      </c>
      <c r="AT973" s="186">
        <v>110000</v>
      </c>
      <c r="AU973" s="186">
        <v>98300</v>
      </c>
      <c r="AV973" s="186">
        <v>173000</v>
      </c>
      <c r="AW973" s="186">
        <v>57300</v>
      </c>
      <c r="AX973" s="186">
        <v>11500</v>
      </c>
      <c r="AY973" s="189">
        <v>200.52</v>
      </c>
      <c r="AZ973" s="189">
        <v>11395.01</v>
      </c>
      <c r="BA973" s="268">
        <v>10268.61</v>
      </c>
    </row>
    <row r="974" spans="1:53" x14ac:dyDescent="0.25">
      <c r="A974" s="275">
        <v>40043</v>
      </c>
      <c r="B974" s="186"/>
      <c r="C974" s="186">
        <v>16400</v>
      </c>
      <c r="D974" s="186">
        <v>14550</v>
      </c>
      <c r="E974" s="186">
        <v>14600</v>
      </c>
      <c r="F974" s="186">
        <v>21150</v>
      </c>
      <c r="G974" s="186">
        <v>22300</v>
      </c>
      <c r="H974" s="186">
        <v>8400</v>
      </c>
      <c r="I974" s="186">
        <v>67500</v>
      </c>
      <c r="J974" s="186">
        <v>284000</v>
      </c>
      <c r="K974" s="186">
        <v>49000</v>
      </c>
      <c r="L974" s="186">
        <v>730000</v>
      </c>
      <c r="M974" s="186">
        <v>76500</v>
      </c>
      <c r="N974" s="186">
        <v>32350</v>
      </c>
      <c r="O974" s="186">
        <v>76300</v>
      </c>
      <c r="P974" s="186">
        <v>208000</v>
      </c>
      <c r="Q974" s="186">
        <v>508000</v>
      </c>
      <c r="R974" s="186">
        <v>39000</v>
      </c>
      <c r="S974" s="186">
        <v>122000</v>
      </c>
      <c r="T974" s="186">
        <v>200000</v>
      </c>
      <c r="U974" s="186">
        <v>13550</v>
      </c>
      <c r="V974" s="186">
        <v>18150</v>
      </c>
      <c r="W974" s="186">
        <v>32650</v>
      </c>
      <c r="X974" s="186">
        <v>19150</v>
      </c>
      <c r="Y974" s="186">
        <v>50400</v>
      </c>
      <c r="Z974" s="186">
        <v>31600</v>
      </c>
      <c r="AA974" s="186"/>
      <c r="AB974" s="186">
        <v>21500</v>
      </c>
      <c r="AC974" s="186">
        <v>39350</v>
      </c>
      <c r="AD974" s="186">
        <v>60400</v>
      </c>
      <c r="AE974" s="186">
        <v>129500</v>
      </c>
      <c r="AF974" s="186">
        <v>42950</v>
      </c>
      <c r="AG974" s="186">
        <v>29250</v>
      </c>
      <c r="AH974" s="186">
        <v>69000</v>
      </c>
      <c r="AI974" s="186">
        <v>91700</v>
      </c>
      <c r="AJ974" s="186">
        <v>86500</v>
      </c>
      <c r="AK974" s="186">
        <v>50700</v>
      </c>
      <c r="AL974" s="186">
        <v>38400</v>
      </c>
      <c r="AM974" s="186">
        <v>68300</v>
      </c>
      <c r="AN974" s="186">
        <v>74400</v>
      </c>
      <c r="AO974" s="186">
        <v>36650</v>
      </c>
      <c r="AP974" s="186">
        <v>25900</v>
      </c>
      <c r="AQ974" s="186">
        <v>142000</v>
      </c>
      <c r="AR974" s="186">
        <v>173500</v>
      </c>
      <c r="AS974" s="186">
        <v>461000</v>
      </c>
      <c r="AT974" s="186">
        <v>108000</v>
      </c>
      <c r="AU974" s="186">
        <v>96000</v>
      </c>
      <c r="AV974" s="186">
        <v>175000</v>
      </c>
      <c r="AW974" s="186">
        <v>57200</v>
      </c>
      <c r="AX974" s="186">
        <v>11600</v>
      </c>
      <c r="AY974" s="189">
        <v>201.33</v>
      </c>
      <c r="AZ974" s="189">
        <v>11448.66</v>
      </c>
      <c r="BA974" s="268">
        <v>10284.959999999999</v>
      </c>
    </row>
    <row r="975" spans="1:53" x14ac:dyDescent="0.25">
      <c r="A975" s="275">
        <v>40044</v>
      </c>
      <c r="B975" s="186"/>
      <c r="C975" s="186">
        <v>16700</v>
      </c>
      <c r="D975" s="186">
        <v>14450</v>
      </c>
      <c r="E975" s="186">
        <v>14650</v>
      </c>
      <c r="F975" s="186">
        <v>20100</v>
      </c>
      <c r="G975" s="186">
        <v>21900</v>
      </c>
      <c r="H975" s="186">
        <v>8340</v>
      </c>
      <c r="I975" s="186">
        <v>65400</v>
      </c>
      <c r="J975" s="186">
        <v>285500</v>
      </c>
      <c r="K975" s="186">
        <v>51100</v>
      </c>
      <c r="L975" s="186">
        <v>738000</v>
      </c>
      <c r="M975" s="186">
        <v>79100</v>
      </c>
      <c r="N975" s="186">
        <v>31600</v>
      </c>
      <c r="O975" s="186">
        <v>75100</v>
      </c>
      <c r="P975" s="186">
        <v>205000</v>
      </c>
      <c r="Q975" s="186">
        <v>503000</v>
      </c>
      <c r="R975" s="186">
        <v>38800</v>
      </c>
      <c r="S975" s="186">
        <v>123500</v>
      </c>
      <c r="T975" s="186">
        <v>192500</v>
      </c>
      <c r="U975" s="186">
        <v>13250</v>
      </c>
      <c r="V975" s="186">
        <v>17950</v>
      </c>
      <c r="W975" s="186">
        <v>32300</v>
      </c>
      <c r="X975" s="186">
        <v>19900</v>
      </c>
      <c r="Y975" s="186">
        <v>50700</v>
      </c>
      <c r="Z975" s="186">
        <v>31550</v>
      </c>
      <c r="AA975" s="186"/>
      <c r="AB975" s="186">
        <v>21100</v>
      </c>
      <c r="AC975" s="186">
        <v>38750</v>
      </c>
      <c r="AD975" s="186">
        <v>59200</v>
      </c>
      <c r="AE975" s="186">
        <v>131500</v>
      </c>
      <c r="AF975" s="186">
        <v>42850</v>
      </c>
      <c r="AG975" s="186">
        <v>27000</v>
      </c>
      <c r="AH975" s="186">
        <v>67500</v>
      </c>
      <c r="AI975" s="186">
        <v>95600</v>
      </c>
      <c r="AJ975" s="186">
        <v>86000</v>
      </c>
      <c r="AK975" s="186">
        <v>50700</v>
      </c>
      <c r="AL975" s="186">
        <v>37900</v>
      </c>
      <c r="AM975" s="186">
        <v>67700</v>
      </c>
      <c r="AN975" s="186">
        <v>73800</v>
      </c>
      <c r="AO975" s="186">
        <v>36450</v>
      </c>
      <c r="AP975" s="186">
        <v>27300</v>
      </c>
      <c r="AQ975" s="186">
        <v>140000</v>
      </c>
      <c r="AR975" s="186">
        <v>169000</v>
      </c>
      <c r="AS975" s="186">
        <v>460000</v>
      </c>
      <c r="AT975" s="186">
        <v>106000</v>
      </c>
      <c r="AU975" s="186">
        <v>94400</v>
      </c>
      <c r="AV975" s="186">
        <v>176000</v>
      </c>
      <c r="AW975" s="186">
        <v>56300</v>
      </c>
      <c r="AX975" s="186">
        <v>11500</v>
      </c>
      <c r="AY975" s="189">
        <v>201.08</v>
      </c>
      <c r="AZ975" s="189">
        <v>11260.83</v>
      </c>
      <c r="BA975" s="268">
        <v>10204</v>
      </c>
    </row>
    <row r="976" spans="1:53" x14ac:dyDescent="0.25">
      <c r="A976" s="275">
        <v>40045</v>
      </c>
      <c r="B976" s="186"/>
      <c r="C976" s="186">
        <v>17200</v>
      </c>
      <c r="D976" s="186">
        <v>15100</v>
      </c>
      <c r="E976" s="186">
        <v>14650</v>
      </c>
      <c r="F976" s="186">
        <v>20300</v>
      </c>
      <c r="G976" s="186">
        <v>23000</v>
      </c>
      <c r="H976" s="186">
        <v>8440</v>
      </c>
      <c r="I976" s="186">
        <v>65400</v>
      </c>
      <c r="J976" s="186">
        <v>288500</v>
      </c>
      <c r="K976" s="186">
        <v>52200</v>
      </c>
      <c r="L976" s="186">
        <v>740000</v>
      </c>
      <c r="M976" s="186">
        <v>82900</v>
      </c>
      <c r="N976" s="186">
        <v>30450</v>
      </c>
      <c r="O976" s="186">
        <v>77500</v>
      </c>
      <c r="P976" s="186">
        <v>216000</v>
      </c>
      <c r="Q976" s="186">
        <v>529000</v>
      </c>
      <c r="R976" s="186">
        <v>40900</v>
      </c>
      <c r="S976" s="186">
        <v>129500</v>
      </c>
      <c r="T976" s="186">
        <v>190000</v>
      </c>
      <c r="U976" s="186">
        <v>14000</v>
      </c>
      <c r="V976" s="186">
        <v>18300</v>
      </c>
      <c r="W976" s="186">
        <v>33650</v>
      </c>
      <c r="X976" s="186">
        <v>20100</v>
      </c>
      <c r="Y976" s="186">
        <v>50900</v>
      </c>
      <c r="Z976" s="186">
        <v>32200</v>
      </c>
      <c r="AA976" s="186"/>
      <c r="AB976" s="186">
        <v>20400</v>
      </c>
      <c r="AC976" s="186">
        <v>41850</v>
      </c>
      <c r="AD976" s="186">
        <v>60500</v>
      </c>
      <c r="AE976" s="186">
        <v>139500</v>
      </c>
      <c r="AF976" s="186">
        <v>44000</v>
      </c>
      <c r="AG976" s="186">
        <v>28350</v>
      </c>
      <c r="AH976" s="186">
        <v>69400</v>
      </c>
      <c r="AI976" s="186">
        <v>99900</v>
      </c>
      <c r="AJ976" s="186">
        <v>90100</v>
      </c>
      <c r="AK976" s="186">
        <v>53800</v>
      </c>
      <c r="AL976" s="186">
        <v>38000</v>
      </c>
      <c r="AM976" s="186">
        <v>68300</v>
      </c>
      <c r="AN976" s="186">
        <v>74200</v>
      </c>
      <c r="AO976" s="186">
        <v>36600</v>
      </c>
      <c r="AP976" s="186">
        <v>27450</v>
      </c>
      <c r="AQ976" s="186">
        <v>142500</v>
      </c>
      <c r="AR976" s="186">
        <v>173000</v>
      </c>
      <c r="AS976" s="186">
        <v>471000</v>
      </c>
      <c r="AT976" s="186">
        <v>106500</v>
      </c>
      <c r="AU976" s="186">
        <v>94900</v>
      </c>
      <c r="AV976" s="186">
        <v>176500</v>
      </c>
      <c r="AW976" s="186">
        <v>56700</v>
      </c>
      <c r="AX976" s="186">
        <v>11800</v>
      </c>
      <c r="AY976" s="189">
        <v>205.22</v>
      </c>
      <c r="AZ976" s="189">
        <v>11518.84</v>
      </c>
      <c r="BA976" s="268">
        <v>10383.41</v>
      </c>
    </row>
    <row r="977" spans="1:53" x14ac:dyDescent="0.25">
      <c r="A977" s="275">
        <v>40046</v>
      </c>
      <c r="B977" s="186"/>
      <c r="C977" s="186">
        <v>17500</v>
      </c>
      <c r="D977" s="186">
        <v>15000</v>
      </c>
      <c r="E977" s="186">
        <v>13900</v>
      </c>
      <c r="F977" s="186">
        <v>20100</v>
      </c>
      <c r="G977" s="186">
        <v>23100</v>
      </c>
      <c r="H977" s="186">
        <v>8580</v>
      </c>
      <c r="I977" s="186">
        <v>62100</v>
      </c>
      <c r="J977" s="186">
        <v>276000</v>
      </c>
      <c r="K977" s="186">
        <v>53400</v>
      </c>
      <c r="L977" s="186">
        <v>757000</v>
      </c>
      <c r="M977" s="186">
        <v>83400</v>
      </c>
      <c r="N977" s="186">
        <v>29150</v>
      </c>
      <c r="O977" s="186">
        <v>75900</v>
      </c>
      <c r="P977" s="186">
        <v>224500</v>
      </c>
      <c r="Q977" s="186">
        <v>525000</v>
      </c>
      <c r="R977" s="186">
        <v>41100</v>
      </c>
      <c r="S977" s="186">
        <v>136000</v>
      </c>
      <c r="T977" s="186">
        <v>191000</v>
      </c>
      <c r="U977" s="186">
        <v>14000</v>
      </c>
      <c r="V977" s="186">
        <v>17950</v>
      </c>
      <c r="W977" s="186">
        <v>34000</v>
      </c>
      <c r="X977" s="186">
        <v>19700</v>
      </c>
      <c r="Y977" s="186">
        <v>50600</v>
      </c>
      <c r="Z977" s="186">
        <v>32100</v>
      </c>
      <c r="AA977" s="186"/>
      <c r="AB977" s="186">
        <v>20000</v>
      </c>
      <c r="AC977" s="186">
        <v>43350</v>
      </c>
      <c r="AD977" s="186">
        <v>58600</v>
      </c>
      <c r="AE977" s="186">
        <v>140000</v>
      </c>
      <c r="AF977" s="186">
        <v>43200</v>
      </c>
      <c r="AG977" s="186">
        <v>28500</v>
      </c>
      <c r="AH977" s="186">
        <v>72500</v>
      </c>
      <c r="AI977" s="186">
        <v>103000</v>
      </c>
      <c r="AJ977" s="186">
        <v>88400</v>
      </c>
      <c r="AK977" s="186">
        <v>54500</v>
      </c>
      <c r="AL977" s="186">
        <v>37400</v>
      </c>
      <c r="AM977" s="186">
        <v>66800</v>
      </c>
      <c r="AN977" s="186">
        <v>75000</v>
      </c>
      <c r="AO977" s="186">
        <v>35850</v>
      </c>
      <c r="AP977" s="186">
        <v>26500</v>
      </c>
      <c r="AQ977" s="186">
        <v>142500</v>
      </c>
      <c r="AR977" s="186">
        <v>180000</v>
      </c>
      <c r="AS977" s="186">
        <v>469000</v>
      </c>
      <c r="AT977" s="186">
        <v>103500</v>
      </c>
      <c r="AU977" s="186">
        <v>95000</v>
      </c>
      <c r="AV977" s="186">
        <v>174000</v>
      </c>
      <c r="AW977" s="186">
        <v>57100</v>
      </c>
      <c r="AX977" s="186">
        <v>11850</v>
      </c>
      <c r="AY977" s="189">
        <v>206.26</v>
      </c>
      <c r="AZ977" s="189">
        <v>11464.73</v>
      </c>
      <c r="BA977" s="268">
        <v>10238.200000000001</v>
      </c>
    </row>
    <row r="978" spans="1:53" x14ac:dyDescent="0.25">
      <c r="A978" s="275">
        <v>40047</v>
      </c>
      <c r="B978" s="186"/>
      <c r="C978" s="186">
        <v>17500</v>
      </c>
      <c r="D978" s="186">
        <v>15000</v>
      </c>
      <c r="E978" s="186">
        <v>13900</v>
      </c>
      <c r="F978" s="186">
        <v>20100</v>
      </c>
      <c r="G978" s="186">
        <v>23100</v>
      </c>
      <c r="H978" s="186">
        <v>8580</v>
      </c>
      <c r="I978" s="186">
        <v>62100</v>
      </c>
      <c r="J978" s="186">
        <v>276000</v>
      </c>
      <c r="K978" s="186">
        <v>53400</v>
      </c>
      <c r="L978" s="186">
        <v>757000</v>
      </c>
      <c r="M978" s="186">
        <v>83400</v>
      </c>
      <c r="N978" s="186">
        <v>29150</v>
      </c>
      <c r="O978" s="186">
        <v>75900</v>
      </c>
      <c r="P978" s="186">
        <v>224500</v>
      </c>
      <c r="Q978" s="186">
        <v>525000</v>
      </c>
      <c r="R978" s="186">
        <v>41100</v>
      </c>
      <c r="S978" s="186">
        <v>136000</v>
      </c>
      <c r="T978" s="186">
        <v>191000</v>
      </c>
      <c r="U978" s="186">
        <v>14000</v>
      </c>
      <c r="V978" s="186">
        <v>17950</v>
      </c>
      <c r="W978" s="186">
        <v>34000</v>
      </c>
      <c r="X978" s="186">
        <v>19700</v>
      </c>
      <c r="Y978" s="186">
        <v>50600</v>
      </c>
      <c r="Z978" s="186">
        <v>32100</v>
      </c>
      <c r="AA978" s="186"/>
      <c r="AB978" s="186">
        <v>20000</v>
      </c>
      <c r="AC978" s="186">
        <v>43350</v>
      </c>
      <c r="AD978" s="186">
        <v>58600</v>
      </c>
      <c r="AE978" s="186">
        <v>140000</v>
      </c>
      <c r="AF978" s="186">
        <v>43200</v>
      </c>
      <c r="AG978" s="186">
        <v>28500</v>
      </c>
      <c r="AH978" s="186">
        <v>72500</v>
      </c>
      <c r="AI978" s="186">
        <v>103000</v>
      </c>
      <c r="AJ978" s="186">
        <v>88400</v>
      </c>
      <c r="AK978" s="186">
        <v>54500</v>
      </c>
      <c r="AL978" s="186">
        <v>37400</v>
      </c>
      <c r="AM978" s="186">
        <v>66800</v>
      </c>
      <c r="AN978" s="186">
        <v>75000</v>
      </c>
      <c r="AO978" s="186">
        <v>35850</v>
      </c>
      <c r="AP978" s="186">
        <v>26500</v>
      </c>
      <c r="AQ978" s="186">
        <v>142500</v>
      </c>
      <c r="AR978" s="186">
        <v>180000</v>
      </c>
      <c r="AS978" s="186">
        <v>469000</v>
      </c>
      <c r="AT978" s="186">
        <v>103500</v>
      </c>
      <c r="AU978" s="186">
        <v>95000</v>
      </c>
      <c r="AV978" s="186">
        <v>174000</v>
      </c>
      <c r="AW978" s="186">
        <v>57100</v>
      </c>
      <c r="AX978" s="186">
        <v>11850</v>
      </c>
      <c r="AY978" s="189">
        <v>206.26</v>
      </c>
      <c r="AZ978" s="189">
        <v>11464.73</v>
      </c>
      <c r="BA978" s="268">
        <v>10238.200000000001</v>
      </c>
    </row>
    <row r="979" spans="1:53" x14ac:dyDescent="0.25">
      <c r="A979" s="275">
        <v>40048</v>
      </c>
      <c r="B979" s="186"/>
      <c r="C979" s="186">
        <v>17500</v>
      </c>
      <c r="D979" s="186">
        <v>15000</v>
      </c>
      <c r="E979" s="186">
        <v>13900</v>
      </c>
      <c r="F979" s="186">
        <v>20100</v>
      </c>
      <c r="G979" s="186">
        <v>23100</v>
      </c>
      <c r="H979" s="186">
        <v>8580</v>
      </c>
      <c r="I979" s="186">
        <v>62100</v>
      </c>
      <c r="J979" s="186">
        <v>276000</v>
      </c>
      <c r="K979" s="186">
        <v>53400</v>
      </c>
      <c r="L979" s="186">
        <v>757000</v>
      </c>
      <c r="M979" s="186">
        <v>83400</v>
      </c>
      <c r="N979" s="186">
        <v>29150</v>
      </c>
      <c r="O979" s="186">
        <v>75900</v>
      </c>
      <c r="P979" s="186">
        <v>224500</v>
      </c>
      <c r="Q979" s="186">
        <v>525000</v>
      </c>
      <c r="R979" s="186">
        <v>41100</v>
      </c>
      <c r="S979" s="186">
        <v>136000</v>
      </c>
      <c r="T979" s="186">
        <v>191000</v>
      </c>
      <c r="U979" s="186">
        <v>14000</v>
      </c>
      <c r="V979" s="186">
        <v>17950</v>
      </c>
      <c r="W979" s="186">
        <v>34000</v>
      </c>
      <c r="X979" s="186">
        <v>19700</v>
      </c>
      <c r="Y979" s="186">
        <v>50600</v>
      </c>
      <c r="Z979" s="186">
        <v>32100</v>
      </c>
      <c r="AA979" s="186"/>
      <c r="AB979" s="186">
        <v>20000</v>
      </c>
      <c r="AC979" s="186">
        <v>43350</v>
      </c>
      <c r="AD979" s="186">
        <v>58600</v>
      </c>
      <c r="AE979" s="186">
        <v>140000</v>
      </c>
      <c r="AF979" s="186">
        <v>43200</v>
      </c>
      <c r="AG979" s="186">
        <v>28500</v>
      </c>
      <c r="AH979" s="186">
        <v>72500</v>
      </c>
      <c r="AI979" s="186">
        <v>103000</v>
      </c>
      <c r="AJ979" s="186">
        <v>88400</v>
      </c>
      <c r="AK979" s="186">
        <v>54500</v>
      </c>
      <c r="AL979" s="186">
        <v>37400</v>
      </c>
      <c r="AM979" s="186">
        <v>66800</v>
      </c>
      <c r="AN979" s="186">
        <v>75000</v>
      </c>
      <c r="AO979" s="186">
        <v>35850</v>
      </c>
      <c r="AP979" s="186">
        <v>26500</v>
      </c>
      <c r="AQ979" s="186">
        <v>142500</v>
      </c>
      <c r="AR979" s="186">
        <v>180000</v>
      </c>
      <c r="AS979" s="186">
        <v>469000</v>
      </c>
      <c r="AT979" s="186">
        <v>103500</v>
      </c>
      <c r="AU979" s="186">
        <v>95000</v>
      </c>
      <c r="AV979" s="186">
        <v>174000</v>
      </c>
      <c r="AW979" s="186">
        <v>57100</v>
      </c>
      <c r="AX979" s="186">
        <v>11850</v>
      </c>
      <c r="AY979" s="189">
        <v>206.26</v>
      </c>
      <c r="AZ979" s="189">
        <v>11464.73</v>
      </c>
      <c r="BA979" s="268">
        <v>10238.200000000001</v>
      </c>
    </row>
    <row r="980" spans="1:53" x14ac:dyDescent="0.25">
      <c r="A980" s="275">
        <v>40049</v>
      </c>
      <c r="B980" s="186"/>
      <c r="C980" s="186">
        <v>17450</v>
      </c>
      <c r="D980" s="186">
        <v>15100</v>
      </c>
      <c r="E980" s="186">
        <v>13550</v>
      </c>
      <c r="F980" s="186">
        <v>20350</v>
      </c>
      <c r="G980" s="186">
        <v>25200</v>
      </c>
      <c r="H980" s="186">
        <v>8450</v>
      </c>
      <c r="I980" s="186">
        <v>61500</v>
      </c>
      <c r="J980" s="186">
        <v>277000</v>
      </c>
      <c r="K980" s="186">
        <v>55000</v>
      </c>
      <c r="L980" s="186">
        <v>783000</v>
      </c>
      <c r="M980" s="186">
        <v>86900</v>
      </c>
      <c r="N980" s="186">
        <v>29150</v>
      </c>
      <c r="O980" s="186">
        <v>79700</v>
      </c>
      <c r="P980" s="186">
        <v>224000</v>
      </c>
      <c r="Q980" s="186">
        <v>524000</v>
      </c>
      <c r="R980" s="186">
        <v>42500</v>
      </c>
      <c r="S980" s="186">
        <v>137500</v>
      </c>
      <c r="T980" s="186">
        <v>195000</v>
      </c>
      <c r="U980" s="186">
        <v>14550</v>
      </c>
      <c r="V980" s="186">
        <v>19050</v>
      </c>
      <c r="W980" s="186">
        <v>34550</v>
      </c>
      <c r="X980" s="186">
        <v>20650</v>
      </c>
      <c r="Y980" s="186">
        <v>51700</v>
      </c>
      <c r="Z980" s="186">
        <v>32350</v>
      </c>
      <c r="AA980" s="186"/>
      <c r="AB980" s="186">
        <v>20050</v>
      </c>
      <c r="AC980" s="186">
        <v>44250</v>
      </c>
      <c r="AD980" s="186">
        <v>59600</v>
      </c>
      <c r="AE980" s="186">
        <v>144500</v>
      </c>
      <c r="AF980" s="186">
        <v>42900</v>
      </c>
      <c r="AG980" s="186">
        <v>28500</v>
      </c>
      <c r="AH980" s="186">
        <v>75100</v>
      </c>
      <c r="AI980" s="186">
        <v>107500</v>
      </c>
      <c r="AJ980" s="186">
        <v>91000</v>
      </c>
      <c r="AK980" s="186">
        <v>56000</v>
      </c>
      <c r="AL980" s="186">
        <v>38050</v>
      </c>
      <c r="AM980" s="186">
        <v>66900</v>
      </c>
      <c r="AN980" s="186">
        <v>76600</v>
      </c>
      <c r="AO980" s="186">
        <v>35350</v>
      </c>
      <c r="AP980" s="186">
        <v>26850</v>
      </c>
      <c r="AQ980" s="186">
        <v>146500</v>
      </c>
      <c r="AR980" s="186">
        <v>186000</v>
      </c>
      <c r="AS980" s="186">
        <v>471000</v>
      </c>
      <c r="AT980" s="186">
        <v>104500</v>
      </c>
      <c r="AU980" s="186">
        <v>96400</v>
      </c>
      <c r="AV980" s="186">
        <v>174000</v>
      </c>
      <c r="AW980" s="186">
        <v>57500</v>
      </c>
      <c r="AX980" s="186">
        <v>12000</v>
      </c>
      <c r="AY980" s="189">
        <v>210.6</v>
      </c>
      <c r="AZ980" s="189">
        <v>11703.49</v>
      </c>
      <c r="BA980" s="268">
        <v>10581.05</v>
      </c>
    </row>
    <row r="981" spans="1:53" x14ac:dyDescent="0.25">
      <c r="A981" s="275">
        <v>40050</v>
      </c>
      <c r="B981" s="186"/>
      <c r="C981" s="186">
        <v>16800</v>
      </c>
      <c r="D981" s="186">
        <v>14850</v>
      </c>
      <c r="E981" s="186">
        <v>14800</v>
      </c>
      <c r="F981" s="186">
        <v>20000</v>
      </c>
      <c r="G981" s="186">
        <v>25250</v>
      </c>
      <c r="H981" s="186">
        <v>8330</v>
      </c>
      <c r="I981" s="186">
        <v>62100</v>
      </c>
      <c r="J981" s="186">
        <v>273000</v>
      </c>
      <c r="K981" s="186">
        <v>54600</v>
      </c>
      <c r="L981" s="186">
        <v>775000</v>
      </c>
      <c r="M981" s="186">
        <v>89900</v>
      </c>
      <c r="N981" s="186">
        <v>29150</v>
      </c>
      <c r="O981" s="186">
        <v>78900</v>
      </c>
      <c r="P981" s="186">
        <v>219000</v>
      </c>
      <c r="Q981" s="186">
        <v>518000</v>
      </c>
      <c r="R981" s="186">
        <v>42500</v>
      </c>
      <c r="S981" s="186">
        <v>134000</v>
      </c>
      <c r="T981" s="186">
        <v>192000</v>
      </c>
      <c r="U981" s="186">
        <v>14500</v>
      </c>
      <c r="V981" s="186">
        <v>19000</v>
      </c>
      <c r="W981" s="186">
        <v>34600</v>
      </c>
      <c r="X981" s="186">
        <v>20700</v>
      </c>
      <c r="Y981" s="186">
        <v>52700</v>
      </c>
      <c r="Z981" s="186">
        <v>31800</v>
      </c>
      <c r="AA981" s="186"/>
      <c r="AB981" s="186">
        <v>20950</v>
      </c>
      <c r="AC981" s="186">
        <v>43800</v>
      </c>
      <c r="AD981" s="186">
        <v>62000</v>
      </c>
      <c r="AE981" s="186">
        <v>138000</v>
      </c>
      <c r="AF981" s="186">
        <v>44700</v>
      </c>
      <c r="AG981" s="186">
        <v>27650</v>
      </c>
      <c r="AH981" s="186">
        <v>76300</v>
      </c>
      <c r="AI981" s="186">
        <v>106500</v>
      </c>
      <c r="AJ981" s="186">
        <v>94200</v>
      </c>
      <c r="AK981" s="186">
        <v>54400</v>
      </c>
      <c r="AL981" s="186">
        <v>38500</v>
      </c>
      <c r="AM981" s="186">
        <v>66900</v>
      </c>
      <c r="AN981" s="186">
        <v>76600</v>
      </c>
      <c r="AO981" s="186">
        <v>36250</v>
      </c>
      <c r="AP981" s="186">
        <v>28050</v>
      </c>
      <c r="AQ981" s="186">
        <v>142000</v>
      </c>
      <c r="AR981" s="186">
        <v>185000</v>
      </c>
      <c r="AS981" s="186">
        <v>465500</v>
      </c>
      <c r="AT981" s="186">
        <v>105000</v>
      </c>
      <c r="AU981" s="186">
        <v>99900</v>
      </c>
      <c r="AV981" s="186">
        <v>173000</v>
      </c>
      <c r="AW981" s="186">
        <v>57700</v>
      </c>
      <c r="AX981" s="186">
        <v>11700</v>
      </c>
      <c r="AY981" s="189">
        <v>209.12</v>
      </c>
      <c r="AZ981" s="189">
        <v>11654.81</v>
      </c>
      <c r="BA981" s="268">
        <v>10497.36</v>
      </c>
    </row>
    <row r="982" spans="1:53" x14ac:dyDescent="0.25">
      <c r="A982" s="275">
        <v>40051</v>
      </c>
      <c r="B982" s="186"/>
      <c r="C982" s="186">
        <v>16250</v>
      </c>
      <c r="D982" s="186">
        <v>14800</v>
      </c>
      <c r="E982" s="186">
        <v>14900</v>
      </c>
      <c r="F982" s="186">
        <v>20900</v>
      </c>
      <c r="G982" s="186">
        <v>25100</v>
      </c>
      <c r="H982" s="186">
        <v>8600</v>
      </c>
      <c r="I982" s="186">
        <v>65800</v>
      </c>
      <c r="J982" s="186">
        <v>277000</v>
      </c>
      <c r="K982" s="186">
        <v>53700</v>
      </c>
      <c r="L982" s="186">
        <v>777000</v>
      </c>
      <c r="M982" s="186">
        <v>87600</v>
      </c>
      <c r="N982" s="186">
        <v>30250</v>
      </c>
      <c r="O982" s="186">
        <v>77900</v>
      </c>
      <c r="P982" s="186">
        <v>229000</v>
      </c>
      <c r="Q982" s="186">
        <v>515000</v>
      </c>
      <c r="R982" s="186">
        <v>42450</v>
      </c>
      <c r="S982" s="186">
        <v>147500</v>
      </c>
      <c r="T982" s="186">
        <v>197500</v>
      </c>
      <c r="U982" s="186">
        <v>14600</v>
      </c>
      <c r="V982" s="186">
        <v>18700</v>
      </c>
      <c r="W982" s="186">
        <v>34550</v>
      </c>
      <c r="X982" s="186">
        <v>20850</v>
      </c>
      <c r="Y982" s="186">
        <v>53400</v>
      </c>
      <c r="Z982" s="186">
        <v>32000</v>
      </c>
      <c r="AA982" s="186"/>
      <c r="AB982" s="186">
        <v>21500</v>
      </c>
      <c r="AC982" s="186">
        <v>44250</v>
      </c>
      <c r="AD982" s="186">
        <v>62100</v>
      </c>
      <c r="AE982" s="186">
        <v>137000</v>
      </c>
      <c r="AF982" s="186">
        <v>46700</v>
      </c>
      <c r="AG982" s="186">
        <v>28100</v>
      </c>
      <c r="AH982" s="186">
        <v>74900</v>
      </c>
      <c r="AI982" s="186">
        <v>103500</v>
      </c>
      <c r="AJ982" s="186">
        <v>96900</v>
      </c>
      <c r="AK982" s="186">
        <v>54700</v>
      </c>
      <c r="AL982" s="186">
        <v>38850</v>
      </c>
      <c r="AM982" s="186">
        <v>66900</v>
      </c>
      <c r="AN982" s="186">
        <v>78100</v>
      </c>
      <c r="AO982" s="186">
        <v>37550</v>
      </c>
      <c r="AP982" s="186">
        <v>28300</v>
      </c>
      <c r="AQ982" s="186">
        <v>140500</v>
      </c>
      <c r="AR982" s="186">
        <v>181000</v>
      </c>
      <c r="AS982" s="186">
        <v>476000</v>
      </c>
      <c r="AT982" s="186">
        <v>107000</v>
      </c>
      <c r="AU982" s="186">
        <v>102500</v>
      </c>
      <c r="AV982" s="186">
        <v>174500</v>
      </c>
      <c r="AW982" s="186">
        <v>58000</v>
      </c>
      <c r="AX982" s="186">
        <v>11750</v>
      </c>
      <c r="AY982" s="189">
        <v>210.62</v>
      </c>
      <c r="AZ982" s="189">
        <v>11657.13</v>
      </c>
      <c r="BA982" s="268">
        <v>10639.71</v>
      </c>
    </row>
    <row r="983" spans="1:53" x14ac:dyDescent="0.25">
      <c r="A983" s="275">
        <v>40052</v>
      </c>
      <c r="B983" s="186"/>
      <c r="C983" s="186">
        <v>16200</v>
      </c>
      <c r="D983" s="186">
        <v>14350</v>
      </c>
      <c r="E983" s="186">
        <v>14450</v>
      </c>
      <c r="F983" s="186">
        <v>20850</v>
      </c>
      <c r="G983" s="186">
        <v>23950</v>
      </c>
      <c r="H983" s="186">
        <v>8500</v>
      </c>
      <c r="I983" s="186">
        <v>66900</v>
      </c>
      <c r="J983" s="186">
        <v>290500</v>
      </c>
      <c r="K983" s="186">
        <v>53300</v>
      </c>
      <c r="L983" s="186">
        <v>767000</v>
      </c>
      <c r="M983" s="186">
        <v>83500</v>
      </c>
      <c r="N983" s="186">
        <v>29550</v>
      </c>
      <c r="O983" s="186">
        <v>75700</v>
      </c>
      <c r="P983" s="186">
        <v>229500</v>
      </c>
      <c r="Q983" s="186">
        <v>526000</v>
      </c>
      <c r="R983" s="186">
        <v>41500</v>
      </c>
      <c r="S983" s="186">
        <v>143500</v>
      </c>
      <c r="T983" s="186">
        <v>200000</v>
      </c>
      <c r="U983" s="186">
        <v>13950</v>
      </c>
      <c r="V983" s="186">
        <v>18050</v>
      </c>
      <c r="W983" s="186">
        <v>33300</v>
      </c>
      <c r="X983" s="186">
        <v>20850</v>
      </c>
      <c r="Y983" s="186">
        <v>51700</v>
      </c>
      <c r="Z983" s="186">
        <v>31650</v>
      </c>
      <c r="AA983" s="186"/>
      <c r="AB983" s="186">
        <v>21900</v>
      </c>
      <c r="AC983" s="186">
        <v>43050</v>
      </c>
      <c r="AD983" s="186">
        <v>62300</v>
      </c>
      <c r="AE983" s="186">
        <v>135500</v>
      </c>
      <c r="AF983" s="186">
        <v>46600</v>
      </c>
      <c r="AG983" s="186">
        <v>28050</v>
      </c>
      <c r="AH983" s="186">
        <v>73100</v>
      </c>
      <c r="AI983" s="186">
        <v>101500</v>
      </c>
      <c r="AJ983" s="186">
        <v>95000</v>
      </c>
      <c r="AK983" s="186">
        <v>53800</v>
      </c>
      <c r="AL983" s="186">
        <v>39050</v>
      </c>
      <c r="AM983" s="186">
        <v>68100</v>
      </c>
      <c r="AN983" s="186">
        <v>75500</v>
      </c>
      <c r="AO983" s="186">
        <v>36800</v>
      </c>
      <c r="AP983" s="186">
        <v>27250</v>
      </c>
      <c r="AQ983" s="186">
        <v>138000</v>
      </c>
      <c r="AR983" s="186">
        <v>179000</v>
      </c>
      <c r="AS983" s="186">
        <v>479000</v>
      </c>
      <c r="AT983" s="186">
        <v>107000</v>
      </c>
      <c r="AU983" s="186">
        <v>103500</v>
      </c>
      <c r="AV983" s="186">
        <v>175000</v>
      </c>
      <c r="AW983" s="186">
        <v>58400</v>
      </c>
      <c r="AX983" s="186">
        <v>11350</v>
      </c>
      <c r="AY983" s="189">
        <v>208.62</v>
      </c>
      <c r="AZ983" s="189">
        <v>11570.67</v>
      </c>
      <c r="BA983" s="268">
        <v>10473.969999999999</v>
      </c>
    </row>
    <row r="984" spans="1:53" x14ac:dyDescent="0.25">
      <c r="A984" s="275">
        <v>40053</v>
      </c>
      <c r="B984" s="186"/>
      <c r="C984" s="186">
        <v>16200</v>
      </c>
      <c r="D984" s="186">
        <v>13850</v>
      </c>
      <c r="E984" s="186">
        <v>14650</v>
      </c>
      <c r="F984" s="186">
        <v>20650</v>
      </c>
      <c r="G984" s="186">
        <v>23500</v>
      </c>
      <c r="H984" s="186">
        <v>8750</v>
      </c>
      <c r="I984" s="186">
        <v>66300</v>
      </c>
      <c r="J984" s="186">
        <v>287000</v>
      </c>
      <c r="K984" s="186">
        <v>55500</v>
      </c>
      <c r="L984" s="186">
        <v>764000</v>
      </c>
      <c r="M984" s="186">
        <v>88000</v>
      </c>
      <c r="N984" s="186">
        <v>29950</v>
      </c>
      <c r="O984" s="186">
        <v>75700</v>
      </c>
      <c r="P984" s="186">
        <v>230000</v>
      </c>
      <c r="Q984" s="186">
        <v>521000</v>
      </c>
      <c r="R984" s="186">
        <v>41750</v>
      </c>
      <c r="S984" s="186">
        <v>141000</v>
      </c>
      <c r="T984" s="186">
        <v>202000</v>
      </c>
      <c r="U984" s="186">
        <v>14300</v>
      </c>
      <c r="V984" s="186">
        <v>17900</v>
      </c>
      <c r="W984" s="186">
        <v>33650</v>
      </c>
      <c r="X984" s="186">
        <v>21350</v>
      </c>
      <c r="Y984" s="186">
        <v>51700</v>
      </c>
      <c r="Z984" s="186">
        <v>31700</v>
      </c>
      <c r="AA984" s="186"/>
      <c r="AB984" s="186">
        <v>21950</v>
      </c>
      <c r="AC984" s="186">
        <v>43250</v>
      </c>
      <c r="AD984" s="186">
        <v>61900</v>
      </c>
      <c r="AE984" s="186">
        <v>147000</v>
      </c>
      <c r="AF984" s="186">
        <v>46500</v>
      </c>
      <c r="AG984" s="186">
        <v>27800</v>
      </c>
      <c r="AH984" s="186">
        <v>76000</v>
      </c>
      <c r="AI984" s="186">
        <v>104000</v>
      </c>
      <c r="AJ984" s="186">
        <v>96400</v>
      </c>
      <c r="AK984" s="186">
        <v>53200</v>
      </c>
      <c r="AL984" s="186">
        <v>39000</v>
      </c>
      <c r="AM984" s="186">
        <v>68000</v>
      </c>
      <c r="AN984" s="186">
        <v>77000</v>
      </c>
      <c r="AO984" s="186">
        <v>36900</v>
      </c>
      <c r="AP984" s="186">
        <v>26950</v>
      </c>
      <c r="AQ984" s="186">
        <v>144500</v>
      </c>
      <c r="AR984" s="186">
        <v>190500</v>
      </c>
      <c r="AS984" s="186">
        <v>471500</v>
      </c>
      <c r="AT984" s="186">
        <v>107000</v>
      </c>
      <c r="AU984" s="186">
        <v>103000</v>
      </c>
      <c r="AV984" s="186">
        <v>175000</v>
      </c>
      <c r="AW984" s="186">
        <v>58200</v>
      </c>
      <c r="AX984" s="186">
        <v>11350</v>
      </c>
      <c r="AY984" s="189">
        <v>209.74</v>
      </c>
      <c r="AZ984" s="189">
        <v>11433.98</v>
      </c>
      <c r="BA984" s="268">
        <v>10534.14</v>
      </c>
    </row>
    <row r="985" spans="1:53" x14ac:dyDescent="0.25">
      <c r="A985" s="275">
        <v>40054</v>
      </c>
      <c r="B985" s="186"/>
      <c r="C985" s="186">
        <v>16200</v>
      </c>
      <c r="D985" s="186">
        <v>13850</v>
      </c>
      <c r="E985" s="186">
        <v>14650</v>
      </c>
      <c r="F985" s="186">
        <v>20650</v>
      </c>
      <c r="G985" s="186">
        <v>23500</v>
      </c>
      <c r="H985" s="186">
        <v>8750</v>
      </c>
      <c r="I985" s="186">
        <v>66300</v>
      </c>
      <c r="J985" s="186">
        <v>287000</v>
      </c>
      <c r="K985" s="186">
        <v>55500</v>
      </c>
      <c r="L985" s="186">
        <v>764000</v>
      </c>
      <c r="M985" s="186">
        <v>88000</v>
      </c>
      <c r="N985" s="186">
        <v>29950</v>
      </c>
      <c r="O985" s="186">
        <v>75700</v>
      </c>
      <c r="P985" s="186">
        <v>230000</v>
      </c>
      <c r="Q985" s="186">
        <v>521000</v>
      </c>
      <c r="R985" s="186">
        <v>41750</v>
      </c>
      <c r="S985" s="186">
        <v>141000</v>
      </c>
      <c r="T985" s="186">
        <v>202000</v>
      </c>
      <c r="U985" s="186">
        <v>14300</v>
      </c>
      <c r="V985" s="186">
        <v>17900</v>
      </c>
      <c r="W985" s="186">
        <v>33650</v>
      </c>
      <c r="X985" s="186">
        <v>21350</v>
      </c>
      <c r="Y985" s="186">
        <v>51700</v>
      </c>
      <c r="Z985" s="186">
        <v>31700</v>
      </c>
      <c r="AA985" s="186"/>
      <c r="AB985" s="186">
        <v>21950</v>
      </c>
      <c r="AC985" s="186">
        <v>43250</v>
      </c>
      <c r="AD985" s="186">
        <v>61900</v>
      </c>
      <c r="AE985" s="186">
        <v>147000</v>
      </c>
      <c r="AF985" s="186">
        <v>46500</v>
      </c>
      <c r="AG985" s="186">
        <v>27800</v>
      </c>
      <c r="AH985" s="186">
        <v>76000</v>
      </c>
      <c r="AI985" s="186">
        <v>104000</v>
      </c>
      <c r="AJ985" s="186">
        <v>96400</v>
      </c>
      <c r="AK985" s="186">
        <v>53200</v>
      </c>
      <c r="AL985" s="186">
        <v>39000</v>
      </c>
      <c r="AM985" s="186">
        <v>68000</v>
      </c>
      <c r="AN985" s="186">
        <v>77000</v>
      </c>
      <c r="AO985" s="186">
        <v>36900</v>
      </c>
      <c r="AP985" s="186">
        <v>26950</v>
      </c>
      <c r="AQ985" s="186">
        <v>144500</v>
      </c>
      <c r="AR985" s="186">
        <v>190500</v>
      </c>
      <c r="AS985" s="186">
        <v>471500</v>
      </c>
      <c r="AT985" s="186">
        <v>107000</v>
      </c>
      <c r="AU985" s="186">
        <v>103000</v>
      </c>
      <c r="AV985" s="186">
        <v>175000</v>
      </c>
      <c r="AW985" s="186">
        <v>58200</v>
      </c>
      <c r="AX985" s="186">
        <v>11350</v>
      </c>
      <c r="AY985" s="189">
        <v>209.74</v>
      </c>
      <c r="AZ985" s="189">
        <v>11433.98</v>
      </c>
      <c r="BA985" s="268">
        <v>10534.14</v>
      </c>
    </row>
    <row r="986" spans="1:53" x14ac:dyDescent="0.25">
      <c r="A986" s="275">
        <v>40055</v>
      </c>
      <c r="B986" s="186"/>
      <c r="C986" s="186">
        <v>16200</v>
      </c>
      <c r="D986" s="186">
        <v>13850</v>
      </c>
      <c r="E986" s="186">
        <v>14650</v>
      </c>
      <c r="F986" s="186">
        <v>20650</v>
      </c>
      <c r="G986" s="186">
        <v>23500</v>
      </c>
      <c r="H986" s="186">
        <v>8750</v>
      </c>
      <c r="I986" s="186">
        <v>66300</v>
      </c>
      <c r="J986" s="186">
        <v>287000</v>
      </c>
      <c r="K986" s="186">
        <v>55500</v>
      </c>
      <c r="L986" s="186">
        <v>764000</v>
      </c>
      <c r="M986" s="186">
        <v>88000</v>
      </c>
      <c r="N986" s="186">
        <v>29950</v>
      </c>
      <c r="O986" s="186">
        <v>75700</v>
      </c>
      <c r="P986" s="186">
        <v>230000</v>
      </c>
      <c r="Q986" s="186">
        <v>521000</v>
      </c>
      <c r="R986" s="186">
        <v>41750</v>
      </c>
      <c r="S986" s="186">
        <v>141000</v>
      </c>
      <c r="T986" s="186">
        <v>202000</v>
      </c>
      <c r="U986" s="186">
        <v>14300</v>
      </c>
      <c r="V986" s="186">
        <v>17900</v>
      </c>
      <c r="W986" s="186">
        <v>33650</v>
      </c>
      <c r="X986" s="186">
        <v>21350</v>
      </c>
      <c r="Y986" s="186">
        <v>51700</v>
      </c>
      <c r="Z986" s="186">
        <v>31700</v>
      </c>
      <c r="AA986" s="186"/>
      <c r="AB986" s="186">
        <v>21950</v>
      </c>
      <c r="AC986" s="186">
        <v>43250</v>
      </c>
      <c r="AD986" s="186">
        <v>61900</v>
      </c>
      <c r="AE986" s="186">
        <v>147000</v>
      </c>
      <c r="AF986" s="186">
        <v>46500</v>
      </c>
      <c r="AG986" s="186">
        <v>27800</v>
      </c>
      <c r="AH986" s="186">
        <v>76000</v>
      </c>
      <c r="AI986" s="186">
        <v>104000</v>
      </c>
      <c r="AJ986" s="186">
        <v>96400</v>
      </c>
      <c r="AK986" s="186">
        <v>53200</v>
      </c>
      <c r="AL986" s="186">
        <v>39000</v>
      </c>
      <c r="AM986" s="186">
        <v>68000</v>
      </c>
      <c r="AN986" s="186">
        <v>77000</v>
      </c>
      <c r="AO986" s="186">
        <v>36900</v>
      </c>
      <c r="AP986" s="186">
        <v>26950</v>
      </c>
      <c r="AQ986" s="186">
        <v>144500</v>
      </c>
      <c r="AR986" s="186">
        <v>190500</v>
      </c>
      <c r="AS986" s="186">
        <v>471500</v>
      </c>
      <c r="AT986" s="186">
        <v>107000</v>
      </c>
      <c r="AU986" s="186">
        <v>103000</v>
      </c>
      <c r="AV986" s="186">
        <v>175000</v>
      </c>
      <c r="AW986" s="186">
        <v>58200</v>
      </c>
      <c r="AX986" s="186">
        <v>11350</v>
      </c>
      <c r="AY986" s="189">
        <v>209.74</v>
      </c>
      <c r="AZ986" s="189">
        <v>11433.98</v>
      </c>
      <c r="BA986" s="268">
        <v>10534.14</v>
      </c>
    </row>
    <row r="987" spans="1:53" x14ac:dyDescent="0.25">
      <c r="A987" s="275">
        <v>40056</v>
      </c>
      <c r="B987" s="186"/>
      <c r="C987" s="186">
        <v>16900</v>
      </c>
      <c r="D987" s="186">
        <v>13500</v>
      </c>
      <c r="E987" s="186">
        <v>14000</v>
      </c>
      <c r="F987" s="186">
        <v>20000</v>
      </c>
      <c r="G987" s="186">
        <v>22950</v>
      </c>
      <c r="H987" s="186">
        <v>8550</v>
      </c>
      <c r="I987" s="186">
        <v>63400</v>
      </c>
      <c r="J987" s="186">
        <v>284500</v>
      </c>
      <c r="K987" s="186">
        <v>56000</v>
      </c>
      <c r="L987" s="186">
        <v>771000</v>
      </c>
      <c r="M987" s="186">
        <v>89300</v>
      </c>
      <c r="N987" s="186">
        <v>29350</v>
      </c>
      <c r="O987" s="186">
        <v>74800</v>
      </c>
      <c r="P987" s="186">
        <v>224000</v>
      </c>
      <c r="Q987" s="186">
        <v>518000</v>
      </c>
      <c r="R987" s="186">
        <v>41000</v>
      </c>
      <c r="S987" s="186">
        <v>137000</v>
      </c>
      <c r="T987" s="186">
        <v>190500</v>
      </c>
      <c r="U987" s="186">
        <v>14050</v>
      </c>
      <c r="V987" s="186">
        <v>17500</v>
      </c>
      <c r="W987" s="186">
        <v>32750</v>
      </c>
      <c r="X987" s="186">
        <v>21950</v>
      </c>
      <c r="Y987" s="186">
        <v>50100</v>
      </c>
      <c r="Z987" s="186">
        <v>31350</v>
      </c>
      <c r="AA987" s="186"/>
      <c r="AB987" s="186">
        <v>21700</v>
      </c>
      <c r="AC987" s="186">
        <v>43800</v>
      </c>
      <c r="AD987" s="186">
        <v>60200</v>
      </c>
      <c r="AE987" s="186">
        <v>132500</v>
      </c>
      <c r="AF987" s="186">
        <v>45600</v>
      </c>
      <c r="AG987" s="186">
        <v>26800</v>
      </c>
      <c r="AH987" s="186">
        <v>79300</v>
      </c>
      <c r="AI987" s="186">
        <v>106000</v>
      </c>
      <c r="AJ987" s="186">
        <v>95700</v>
      </c>
      <c r="AK987" s="186">
        <v>51500</v>
      </c>
      <c r="AL987" s="186">
        <v>39000</v>
      </c>
      <c r="AM987" s="186">
        <v>67300</v>
      </c>
      <c r="AN987" s="186">
        <v>76100</v>
      </c>
      <c r="AO987" s="186">
        <v>36900</v>
      </c>
      <c r="AP987" s="186">
        <v>26150</v>
      </c>
      <c r="AQ987" s="186">
        <v>143000</v>
      </c>
      <c r="AR987" s="186">
        <v>188500</v>
      </c>
      <c r="AS987" s="186">
        <v>461500</v>
      </c>
      <c r="AT987" s="186">
        <v>105000</v>
      </c>
      <c r="AU987" s="186">
        <v>100500</v>
      </c>
      <c r="AV987" s="186">
        <v>175000</v>
      </c>
      <c r="AW987" s="186">
        <v>57500</v>
      </c>
      <c r="AX987" s="186">
        <v>11150</v>
      </c>
      <c r="AY987" s="189">
        <v>207.44</v>
      </c>
      <c r="AZ987" s="189">
        <v>11278.26</v>
      </c>
      <c r="BA987" s="268">
        <v>10492.53</v>
      </c>
    </row>
    <row r="988" spans="1:53" x14ac:dyDescent="0.25">
      <c r="A988" s="275">
        <v>40057</v>
      </c>
      <c r="B988" s="186"/>
      <c r="C988" s="186">
        <v>17700</v>
      </c>
      <c r="D988" s="186">
        <v>14000</v>
      </c>
      <c r="E988" s="186">
        <v>14000</v>
      </c>
      <c r="F988" s="186">
        <v>20150</v>
      </c>
      <c r="G988" s="186">
        <v>23750</v>
      </c>
      <c r="H988" s="186">
        <v>8480</v>
      </c>
      <c r="I988" s="186">
        <v>63400</v>
      </c>
      <c r="J988" s="186">
        <v>283500</v>
      </c>
      <c r="K988" s="186">
        <v>56200</v>
      </c>
      <c r="L988" s="186">
        <v>799000</v>
      </c>
      <c r="M988" s="186">
        <v>98000</v>
      </c>
      <c r="N988" s="186">
        <v>29600</v>
      </c>
      <c r="O988" s="186">
        <v>76400</v>
      </c>
      <c r="P988" s="186">
        <v>224500</v>
      </c>
      <c r="Q988" s="186">
        <v>513000</v>
      </c>
      <c r="R988" s="186">
        <v>42100</v>
      </c>
      <c r="S988" s="186">
        <v>143000</v>
      </c>
      <c r="T988" s="186">
        <v>192500</v>
      </c>
      <c r="U988" s="186">
        <v>14500</v>
      </c>
      <c r="V988" s="186">
        <v>17800</v>
      </c>
      <c r="W988" s="186">
        <v>33150</v>
      </c>
      <c r="X988" s="186">
        <v>22150</v>
      </c>
      <c r="Y988" s="186">
        <v>50200</v>
      </c>
      <c r="Z988" s="186">
        <v>32100</v>
      </c>
      <c r="AA988" s="186"/>
      <c r="AB988" s="186">
        <v>23400</v>
      </c>
      <c r="AC988" s="186">
        <v>44250</v>
      </c>
      <c r="AD988" s="186">
        <v>59500</v>
      </c>
      <c r="AE988" s="186">
        <v>139500</v>
      </c>
      <c r="AF988" s="186">
        <v>46500</v>
      </c>
      <c r="AG988" s="186">
        <v>27300</v>
      </c>
      <c r="AH988" s="186">
        <v>79300</v>
      </c>
      <c r="AI988" s="186">
        <v>114000</v>
      </c>
      <c r="AJ988" s="186">
        <v>96000</v>
      </c>
      <c r="AK988" s="186">
        <v>53000</v>
      </c>
      <c r="AL988" s="186">
        <v>39400</v>
      </c>
      <c r="AM988" s="186">
        <v>67100</v>
      </c>
      <c r="AN988" s="186">
        <v>78000</v>
      </c>
      <c r="AO988" s="186">
        <v>37050</v>
      </c>
      <c r="AP988" s="186">
        <v>27150</v>
      </c>
      <c r="AQ988" s="186">
        <v>148500</v>
      </c>
      <c r="AR988" s="186">
        <v>194500</v>
      </c>
      <c r="AS988" s="186">
        <v>464000</v>
      </c>
      <c r="AT988" s="186">
        <v>105000</v>
      </c>
      <c r="AU988" s="186">
        <v>99700</v>
      </c>
      <c r="AV988" s="186">
        <v>174500</v>
      </c>
      <c r="AW988" s="186">
        <v>58800</v>
      </c>
      <c r="AX988" s="186">
        <v>11200</v>
      </c>
      <c r="AY988" s="189">
        <v>211.89</v>
      </c>
      <c r="AZ988" s="189">
        <v>11342.28</v>
      </c>
      <c r="BA988" s="268">
        <v>10530.06</v>
      </c>
    </row>
    <row r="989" spans="1:53" x14ac:dyDescent="0.25">
      <c r="A989" s="275">
        <v>40058</v>
      </c>
      <c r="B989" s="186"/>
      <c r="C989" s="186">
        <v>18050</v>
      </c>
      <c r="D989" s="186">
        <v>13800</v>
      </c>
      <c r="E989" s="186">
        <v>13650</v>
      </c>
      <c r="F989" s="186">
        <v>19850</v>
      </c>
      <c r="G989" s="186">
        <v>23100</v>
      </c>
      <c r="H989" s="186">
        <v>8360</v>
      </c>
      <c r="I989" s="186">
        <v>62300</v>
      </c>
      <c r="J989" s="186">
        <v>291000</v>
      </c>
      <c r="K989" s="186">
        <v>55200</v>
      </c>
      <c r="L989" s="186">
        <v>784000</v>
      </c>
      <c r="M989" s="186">
        <v>99100</v>
      </c>
      <c r="N989" s="186">
        <v>28800</v>
      </c>
      <c r="O989" s="186">
        <v>74500</v>
      </c>
      <c r="P989" s="186">
        <v>220000</v>
      </c>
      <c r="Q989" s="186">
        <v>512000</v>
      </c>
      <c r="R989" s="186">
        <v>42500</v>
      </c>
      <c r="S989" s="186">
        <v>142500</v>
      </c>
      <c r="T989" s="186">
        <v>187500</v>
      </c>
      <c r="U989" s="186">
        <v>14650</v>
      </c>
      <c r="V989" s="186">
        <v>17350</v>
      </c>
      <c r="W989" s="186">
        <v>33150</v>
      </c>
      <c r="X989" s="186">
        <v>22350</v>
      </c>
      <c r="Y989" s="186">
        <v>49200</v>
      </c>
      <c r="Z989" s="186">
        <v>32100</v>
      </c>
      <c r="AA989" s="186"/>
      <c r="AB989" s="186">
        <v>24400</v>
      </c>
      <c r="AC989" s="186">
        <v>43700</v>
      </c>
      <c r="AD989" s="186">
        <v>57200</v>
      </c>
      <c r="AE989" s="186">
        <v>144500</v>
      </c>
      <c r="AF989" s="186">
        <v>46500</v>
      </c>
      <c r="AG989" s="186">
        <v>27800</v>
      </c>
      <c r="AH989" s="186">
        <v>77500</v>
      </c>
      <c r="AI989" s="186">
        <v>115000</v>
      </c>
      <c r="AJ989" s="186">
        <v>93200</v>
      </c>
      <c r="AK989" s="186">
        <v>52900</v>
      </c>
      <c r="AL989" s="186">
        <v>39200</v>
      </c>
      <c r="AM989" s="186">
        <v>66700</v>
      </c>
      <c r="AN989" s="186">
        <v>81300</v>
      </c>
      <c r="AO989" s="186">
        <v>39250</v>
      </c>
      <c r="AP989" s="186">
        <v>26700</v>
      </c>
      <c r="AQ989" s="186">
        <v>148500</v>
      </c>
      <c r="AR989" s="186">
        <v>197500</v>
      </c>
      <c r="AS989" s="186">
        <v>455500</v>
      </c>
      <c r="AT989" s="186">
        <v>105500</v>
      </c>
      <c r="AU989" s="186">
        <v>97700</v>
      </c>
      <c r="AV989" s="186">
        <v>175000</v>
      </c>
      <c r="AW989" s="186">
        <v>59100</v>
      </c>
      <c r="AX989" s="186">
        <v>11000</v>
      </c>
      <c r="AY989" s="189">
        <v>210.51</v>
      </c>
      <c r="AZ989" s="189">
        <v>11192.39</v>
      </c>
      <c r="BA989" s="268">
        <v>10280.459999999999</v>
      </c>
    </row>
    <row r="990" spans="1:53" x14ac:dyDescent="0.25">
      <c r="A990" s="275">
        <v>40059</v>
      </c>
      <c r="B990" s="186"/>
      <c r="C990" s="186">
        <v>17300</v>
      </c>
      <c r="D990" s="186">
        <v>14150</v>
      </c>
      <c r="E990" s="186">
        <v>14300</v>
      </c>
      <c r="F990" s="186">
        <v>20000</v>
      </c>
      <c r="G990" s="186">
        <v>23400</v>
      </c>
      <c r="H990" s="186">
        <v>8280</v>
      </c>
      <c r="I990" s="186">
        <v>64700</v>
      </c>
      <c r="J990" s="186">
        <v>296500</v>
      </c>
      <c r="K990" s="186">
        <v>53800</v>
      </c>
      <c r="L990" s="186">
        <v>775000</v>
      </c>
      <c r="M990" s="186">
        <v>94400</v>
      </c>
      <c r="N990" s="186">
        <v>28950</v>
      </c>
      <c r="O990" s="186">
        <v>74000</v>
      </c>
      <c r="P990" s="186">
        <v>224500</v>
      </c>
      <c r="Q990" s="186">
        <v>520000</v>
      </c>
      <c r="R990" s="186">
        <v>43800</v>
      </c>
      <c r="S990" s="186">
        <v>146000</v>
      </c>
      <c r="T990" s="186">
        <v>190500</v>
      </c>
      <c r="U990" s="186">
        <v>15900</v>
      </c>
      <c r="V990" s="186">
        <v>17500</v>
      </c>
      <c r="W990" s="186">
        <v>36150</v>
      </c>
      <c r="X990" s="186">
        <v>22050</v>
      </c>
      <c r="Y990" s="186">
        <v>51900</v>
      </c>
      <c r="Z990" s="186">
        <v>32600</v>
      </c>
      <c r="AA990" s="186"/>
      <c r="AB990" s="186">
        <v>23000</v>
      </c>
      <c r="AC990" s="186">
        <v>42700</v>
      </c>
      <c r="AD990" s="186">
        <v>56900</v>
      </c>
      <c r="AE990" s="186">
        <v>141000</v>
      </c>
      <c r="AF990" s="186">
        <v>45550</v>
      </c>
      <c r="AG990" s="186">
        <v>27650</v>
      </c>
      <c r="AH990" s="186">
        <v>79000</v>
      </c>
      <c r="AI990" s="186">
        <v>108000</v>
      </c>
      <c r="AJ990" s="186">
        <v>91500</v>
      </c>
      <c r="AK990" s="186">
        <v>55000</v>
      </c>
      <c r="AL990" s="186">
        <v>39900</v>
      </c>
      <c r="AM990" s="186">
        <v>67500</v>
      </c>
      <c r="AN990" s="186">
        <v>80600</v>
      </c>
      <c r="AO990" s="186">
        <v>38750</v>
      </c>
      <c r="AP990" s="186">
        <v>25850</v>
      </c>
      <c r="AQ990" s="186">
        <v>143000</v>
      </c>
      <c r="AR990" s="186">
        <v>192500</v>
      </c>
      <c r="AS990" s="186">
        <v>464000</v>
      </c>
      <c r="AT990" s="186">
        <v>104500</v>
      </c>
      <c r="AU990" s="186">
        <v>98900</v>
      </c>
      <c r="AV990" s="186">
        <v>176000</v>
      </c>
      <c r="AW990" s="186">
        <v>58900</v>
      </c>
      <c r="AX990" s="186">
        <v>11400</v>
      </c>
      <c r="AY990" s="189">
        <v>210.6</v>
      </c>
      <c r="AZ990" s="189">
        <v>11429.21</v>
      </c>
      <c r="BA990" s="268">
        <v>10214.64</v>
      </c>
    </row>
    <row r="991" spans="1:53" x14ac:dyDescent="0.25">
      <c r="A991" s="275">
        <v>40060</v>
      </c>
      <c r="B991" s="186"/>
      <c r="C991" s="186">
        <v>16700</v>
      </c>
      <c r="D991" s="186">
        <v>14400</v>
      </c>
      <c r="E991" s="186">
        <v>14100</v>
      </c>
      <c r="F991" s="186">
        <v>19600</v>
      </c>
      <c r="G991" s="186">
        <v>23050</v>
      </c>
      <c r="H991" s="186">
        <v>8220</v>
      </c>
      <c r="I991" s="186">
        <v>64600</v>
      </c>
      <c r="J991" s="186">
        <v>293500</v>
      </c>
      <c r="K991" s="186">
        <v>52500</v>
      </c>
      <c r="L991" s="186">
        <v>767000</v>
      </c>
      <c r="M991" s="186">
        <v>94400</v>
      </c>
      <c r="N991" s="186">
        <v>28950</v>
      </c>
      <c r="O991" s="186">
        <v>72500</v>
      </c>
      <c r="P991" s="186">
        <v>226000</v>
      </c>
      <c r="Q991" s="186">
        <v>538000</v>
      </c>
      <c r="R991" s="186">
        <v>44150</v>
      </c>
      <c r="S991" s="186">
        <v>143000</v>
      </c>
      <c r="T991" s="186">
        <v>189000</v>
      </c>
      <c r="U991" s="186">
        <v>15700</v>
      </c>
      <c r="V991" s="186">
        <v>17550</v>
      </c>
      <c r="W991" s="186">
        <v>35950</v>
      </c>
      <c r="X991" s="186">
        <v>20800</v>
      </c>
      <c r="Y991" s="186">
        <v>52200</v>
      </c>
      <c r="Z991" s="186">
        <v>32850</v>
      </c>
      <c r="AA991" s="186"/>
      <c r="AB991" s="186">
        <v>23000</v>
      </c>
      <c r="AC991" s="186">
        <v>42550</v>
      </c>
      <c r="AD991" s="186">
        <v>58600</v>
      </c>
      <c r="AE991" s="186">
        <v>136500</v>
      </c>
      <c r="AF991" s="186">
        <v>44700</v>
      </c>
      <c r="AG991" s="186">
        <v>27500</v>
      </c>
      <c r="AH991" s="186">
        <v>76900</v>
      </c>
      <c r="AI991" s="186">
        <v>107500</v>
      </c>
      <c r="AJ991" s="186">
        <v>89000</v>
      </c>
      <c r="AK991" s="186">
        <v>55800</v>
      </c>
      <c r="AL991" s="186">
        <v>40100</v>
      </c>
      <c r="AM991" s="186">
        <v>68000</v>
      </c>
      <c r="AN991" s="186">
        <v>78300</v>
      </c>
      <c r="AO991" s="186">
        <v>38800</v>
      </c>
      <c r="AP991" s="186">
        <v>25850</v>
      </c>
      <c r="AQ991" s="186">
        <v>141000</v>
      </c>
      <c r="AR991" s="186">
        <v>190000</v>
      </c>
      <c r="AS991" s="186">
        <v>462000</v>
      </c>
      <c r="AT991" s="186">
        <v>104000</v>
      </c>
      <c r="AU991" s="186">
        <v>98400</v>
      </c>
      <c r="AV991" s="186">
        <v>173500</v>
      </c>
      <c r="AW991" s="186">
        <v>59500</v>
      </c>
      <c r="AX991" s="186">
        <v>11450</v>
      </c>
      <c r="AY991" s="189">
        <v>209.81</v>
      </c>
      <c r="AZ991" s="189">
        <v>11760.55</v>
      </c>
      <c r="BA991" s="268">
        <v>10187.11</v>
      </c>
    </row>
    <row r="992" spans="1:53" x14ac:dyDescent="0.25">
      <c r="A992" s="275">
        <v>40061</v>
      </c>
      <c r="B992" s="186"/>
      <c r="C992" s="186">
        <v>16700</v>
      </c>
      <c r="D992" s="186">
        <v>14400</v>
      </c>
      <c r="E992" s="186">
        <v>14100</v>
      </c>
      <c r="F992" s="186">
        <v>19600</v>
      </c>
      <c r="G992" s="186">
        <v>23050</v>
      </c>
      <c r="H992" s="186">
        <v>8220</v>
      </c>
      <c r="I992" s="186">
        <v>64600</v>
      </c>
      <c r="J992" s="186">
        <v>293500</v>
      </c>
      <c r="K992" s="186">
        <v>52500</v>
      </c>
      <c r="L992" s="186">
        <v>767000</v>
      </c>
      <c r="M992" s="186">
        <v>94400</v>
      </c>
      <c r="N992" s="186">
        <v>28950</v>
      </c>
      <c r="O992" s="186">
        <v>72500</v>
      </c>
      <c r="P992" s="186">
        <v>226000</v>
      </c>
      <c r="Q992" s="186">
        <v>538000</v>
      </c>
      <c r="R992" s="186">
        <v>44150</v>
      </c>
      <c r="S992" s="186">
        <v>143000</v>
      </c>
      <c r="T992" s="186">
        <v>189000</v>
      </c>
      <c r="U992" s="186">
        <v>15700</v>
      </c>
      <c r="V992" s="186">
        <v>17550</v>
      </c>
      <c r="W992" s="186">
        <v>35950</v>
      </c>
      <c r="X992" s="186">
        <v>20800</v>
      </c>
      <c r="Y992" s="186">
        <v>52200</v>
      </c>
      <c r="Z992" s="186">
        <v>32850</v>
      </c>
      <c r="AA992" s="186"/>
      <c r="AB992" s="186">
        <v>23000</v>
      </c>
      <c r="AC992" s="186">
        <v>42550</v>
      </c>
      <c r="AD992" s="186">
        <v>58600</v>
      </c>
      <c r="AE992" s="186">
        <v>136500</v>
      </c>
      <c r="AF992" s="186">
        <v>44700</v>
      </c>
      <c r="AG992" s="186">
        <v>27500</v>
      </c>
      <c r="AH992" s="186">
        <v>76900</v>
      </c>
      <c r="AI992" s="186">
        <v>107500</v>
      </c>
      <c r="AJ992" s="186">
        <v>89000</v>
      </c>
      <c r="AK992" s="186">
        <v>55800</v>
      </c>
      <c r="AL992" s="186">
        <v>40100</v>
      </c>
      <c r="AM992" s="186">
        <v>68000</v>
      </c>
      <c r="AN992" s="186">
        <v>78300</v>
      </c>
      <c r="AO992" s="186">
        <v>38800</v>
      </c>
      <c r="AP992" s="186">
        <v>25850</v>
      </c>
      <c r="AQ992" s="186">
        <v>141000</v>
      </c>
      <c r="AR992" s="186">
        <v>190000</v>
      </c>
      <c r="AS992" s="186">
        <v>462000</v>
      </c>
      <c r="AT992" s="186">
        <v>104000</v>
      </c>
      <c r="AU992" s="186">
        <v>98400</v>
      </c>
      <c r="AV992" s="186">
        <v>173500</v>
      </c>
      <c r="AW992" s="186">
        <v>59500</v>
      </c>
      <c r="AX992" s="186">
        <v>11450</v>
      </c>
      <c r="AY992" s="189">
        <v>209.81</v>
      </c>
      <c r="AZ992" s="189">
        <v>11760.55</v>
      </c>
      <c r="BA992" s="268">
        <v>10187.11</v>
      </c>
    </row>
    <row r="993" spans="1:53" x14ac:dyDescent="0.25">
      <c r="A993" s="275">
        <v>40062</v>
      </c>
      <c r="B993" s="186"/>
      <c r="C993" s="186">
        <v>16700</v>
      </c>
      <c r="D993" s="186">
        <v>14400</v>
      </c>
      <c r="E993" s="186">
        <v>14100</v>
      </c>
      <c r="F993" s="186">
        <v>19600</v>
      </c>
      <c r="G993" s="186">
        <v>23050</v>
      </c>
      <c r="H993" s="186">
        <v>8220</v>
      </c>
      <c r="I993" s="186">
        <v>64600</v>
      </c>
      <c r="J993" s="186">
        <v>293500</v>
      </c>
      <c r="K993" s="186">
        <v>52500</v>
      </c>
      <c r="L993" s="186">
        <v>767000</v>
      </c>
      <c r="M993" s="186">
        <v>94400</v>
      </c>
      <c r="N993" s="186">
        <v>28950</v>
      </c>
      <c r="O993" s="186">
        <v>72500</v>
      </c>
      <c r="P993" s="186">
        <v>226000</v>
      </c>
      <c r="Q993" s="186">
        <v>538000</v>
      </c>
      <c r="R993" s="186">
        <v>44150</v>
      </c>
      <c r="S993" s="186">
        <v>143000</v>
      </c>
      <c r="T993" s="186">
        <v>189000</v>
      </c>
      <c r="U993" s="186">
        <v>15700</v>
      </c>
      <c r="V993" s="186">
        <v>17550</v>
      </c>
      <c r="W993" s="186">
        <v>35950</v>
      </c>
      <c r="X993" s="186">
        <v>20800</v>
      </c>
      <c r="Y993" s="186">
        <v>52200</v>
      </c>
      <c r="Z993" s="186">
        <v>32850</v>
      </c>
      <c r="AA993" s="186"/>
      <c r="AB993" s="186">
        <v>23000</v>
      </c>
      <c r="AC993" s="186">
        <v>42550</v>
      </c>
      <c r="AD993" s="186">
        <v>58600</v>
      </c>
      <c r="AE993" s="186">
        <v>136500</v>
      </c>
      <c r="AF993" s="186">
        <v>44700</v>
      </c>
      <c r="AG993" s="186">
        <v>27500</v>
      </c>
      <c r="AH993" s="186">
        <v>76900</v>
      </c>
      <c r="AI993" s="186">
        <v>107500</v>
      </c>
      <c r="AJ993" s="186">
        <v>89000</v>
      </c>
      <c r="AK993" s="186">
        <v>55800</v>
      </c>
      <c r="AL993" s="186">
        <v>40100</v>
      </c>
      <c r="AM993" s="186">
        <v>68000</v>
      </c>
      <c r="AN993" s="186">
        <v>78300</v>
      </c>
      <c r="AO993" s="186">
        <v>38800</v>
      </c>
      <c r="AP993" s="186">
        <v>25850</v>
      </c>
      <c r="AQ993" s="186">
        <v>141000</v>
      </c>
      <c r="AR993" s="186">
        <v>190000</v>
      </c>
      <c r="AS993" s="186">
        <v>462000</v>
      </c>
      <c r="AT993" s="186">
        <v>104000</v>
      </c>
      <c r="AU993" s="186">
        <v>98400</v>
      </c>
      <c r="AV993" s="186">
        <v>173500</v>
      </c>
      <c r="AW993" s="186">
        <v>59500</v>
      </c>
      <c r="AX993" s="186">
        <v>11450</v>
      </c>
      <c r="AY993" s="189">
        <v>209.81</v>
      </c>
      <c r="AZ993" s="189">
        <v>11760.55</v>
      </c>
      <c r="BA993" s="268">
        <v>10187.11</v>
      </c>
    </row>
    <row r="994" spans="1:53" x14ac:dyDescent="0.25">
      <c r="A994" s="275">
        <v>40063</v>
      </c>
      <c r="B994" s="186"/>
      <c r="C994" s="186">
        <v>17250</v>
      </c>
      <c r="D994" s="186">
        <v>13950</v>
      </c>
      <c r="E994" s="186">
        <v>13800</v>
      </c>
      <c r="F994" s="186">
        <v>19550</v>
      </c>
      <c r="G994" s="186">
        <v>22600</v>
      </c>
      <c r="H994" s="186">
        <v>8220</v>
      </c>
      <c r="I994" s="186">
        <v>62500</v>
      </c>
      <c r="J994" s="186">
        <v>284500</v>
      </c>
      <c r="K994" s="186">
        <v>52900</v>
      </c>
      <c r="L994" s="186">
        <v>773000</v>
      </c>
      <c r="M994" s="186">
        <v>98500</v>
      </c>
      <c r="N994" s="186">
        <v>29050</v>
      </c>
      <c r="O994" s="186">
        <v>71400</v>
      </c>
      <c r="P994" s="186">
        <v>221500</v>
      </c>
      <c r="Q994" s="186">
        <v>528000</v>
      </c>
      <c r="R994" s="186">
        <v>43750</v>
      </c>
      <c r="S994" s="186">
        <v>151500</v>
      </c>
      <c r="T994" s="186">
        <v>187000</v>
      </c>
      <c r="U994" s="186">
        <v>15300</v>
      </c>
      <c r="V994" s="186">
        <v>17500</v>
      </c>
      <c r="W994" s="186">
        <v>35950</v>
      </c>
      <c r="X994" s="186">
        <v>20950</v>
      </c>
      <c r="Y994" s="186">
        <v>50700</v>
      </c>
      <c r="Z994" s="186">
        <v>32150</v>
      </c>
      <c r="AA994" s="186"/>
      <c r="AB994" s="186">
        <v>22250</v>
      </c>
      <c r="AC994" s="186">
        <v>43850</v>
      </c>
      <c r="AD994" s="186">
        <v>57100</v>
      </c>
      <c r="AE994" s="186">
        <v>141500</v>
      </c>
      <c r="AF994" s="186">
        <v>43600</v>
      </c>
      <c r="AG994" s="186">
        <v>26700</v>
      </c>
      <c r="AH994" s="186">
        <v>76100</v>
      </c>
      <c r="AI994" s="186">
        <v>112500</v>
      </c>
      <c r="AJ994" s="186">
        <v>87400</v>
      </c>
      <c r="AK994" s="186">
        <v>54300</v>
      </c>
      <c r="AL994" s="186">
        <v>39400</v>
      </c>
      <c r="AM994" s="186">
        <v>66600</v>
      </c>
      <c r="AN994" s="186">
        <v>80500</v>
      </c>
      <c r="AO994" s="186">
        <v>38400</v>
      </c>
      <c r="AP994" s="186">
        <v>27400</v>
      </c>
      <c r="AQ994" s="186">
        <v>142500</v>
      </c>
      <c r="AR994" s="186">
        <v>206000</v>
      </c>
      <c r="AS994" s="186">
        <v>454000</v>
      </c>
      <c r="AT994" s="186">
        <v>104000</v>
      </c>
      <c r="AU994" s="186">
        <v>103000</v>
      </c>
      <c r="AV994" s="186">
        <v>168500</v>
      </c>
      <c r="AW994" s="186">
        <v>58900</v>
      </c>
      <c r="AX994" s="186">
        <v>11050</v>
      </c>
      <c r="AY994" s="189">
        <v>209.73</v>
      </c>
      <c r="AZ994" s="189">
        <v>11979.15</v>
      </c>
      <c r="BA994" s="268">
        <v>10320.94</v>
      </c>
    </row>
    <row r="995" spans="1:53" x14ac:dyDescent="0.25">
      <c r="A995" s="275">
        <v>40064</v>
      </c>
      <c r="B995" s="186"/>
      <c r="C995" s="186">
        <v>16900</v>
      </c>
      <c r="D995" s="186">
        <v>14000</v>
      </c>
      <c r="E995" s="186">
        <v>13750</v>
      </c>
      <c r="F995" s="186">
        <v>19000</v>
      </c>
      <c r="G995" s="186">
        <v>22550</v>
      </c>
      <c r="H995" s="186">
        <v>8050</v>
      </c>
      <c r="I995" s="186">
        <v>64000</v>
      </c>
      <c r="J995" s="186">
        <v>286500</v>
      </c>
      <c r="K995" s="186">
        <v>53900</v>
      </c>
      <c r="L995" s="186">
        <v>781000</v>
      </c>
      <c r="M995" s="186">
        <v>99200</v>
      </c>
      <c r="N995" s="186">
        <v>28500</v>
      </c>
      <c r="O995" s="186">
        <v>71200</v>
      </c>
      <c r="P995" s="186">
        <v>218500</v>
      </c>
      <c r="Q995" s="186">
        <v>523000</v>
      </c>
      <c r="R995" s="186">
        <v>43450</v>
      </c>
      <c r="S995" s="186">
        <v>157000</v>
      </c>
      <c r="T995" s="186">
        <v>183000</v>
      </c>
      <c r="U995" s="186">
        <v>15650</v>
      </c>
      <c r="V995" s="186">
        <v>17500</v>
      </c>
      <c r="W995" s="186">
        <v>35450</v>
      </c>
      <c r="X995" s="186">
        <v>20800</v>
      </c>
      <c r="Y995" s="186">
        <v>51300</v>
      </c>
      <c r="Z995" s="186">
        <v>32050</v>
      </c>
      <c r="AA995" s="186"/>
      <c r="AB995" s="186">
        <v>22400</v>
      </c>
      <c r="AC995" s="186">
        <v>44150</v>
      </c>
      <c r="AD995" s="186">
        <v>57700</v>
      </c>
      <c r="AE995" s="186">
        <v>146000</v>
      </c>
      <c r="AF995" s="186">
        <v>45650</v>
      </c>
      <c r="AG995" s="186">
        <v>26400</v>
      </c>
      <c r="AH995" s="186">
        <v>77200</v>
      </c>
      <c r="AI995" s="186">
        <v>112500</v>
      </c>
      <c r="AJ995" s="186">
        <v>88600</v>
      </c>
      <c r="AK995" s="186">
        <v>54400</v>
      </c>
      <c r="AL995" s="186">
        <v>39050</v>
      </c>
      <c r="AM995" s="186">
        <v>67000</v>
      </c>
      <c r="AN995" s="186">
        <v>80400</v>
      </c>
      <c r="AO995" s="186">
        <v>37650</v>
      </c>
      <c r="AP995" s="186">
        <v>28550</v>
      </c>
      <c r="AQ995" s="186">
        <v>144500</v>
      </c>
      <c r="AR995" s="186">
        <v>210000</v>
      </c>
      <c r="AS995" s="186">
        <v>460000</v>
      </c>
      <c r="AT995" s="186">
        <v>109500</v>
      </c>
      <c r="AU995" s="186">
        <v>118000</v>
      </c>
      <c r="AV995" s="186">
        <v>166000</v>
      </c>
      <c r="AW995" s="186">
        <v>60600</v>
      </c>
      <c r="AX995" s="186">
        <v>11000</v>
      </c>
      <c r="AY995" s="189">
        <v>211.4</v>
      </c>
      <c r="AZ995" s="189">
        <v>12275.66</v>
      </c>
      <c r="BA995" s="268">
        <v>10393.23</v>
      </c>
    </row>
    <row r="996" spans="1:53" x14ac:dyDescent="0.25">
      <c r="A996" s="275">
        <v>40065</v>
      </c>
      <c r="B996" s="186"/>
      <c r="C996" s="186">
        <v>15850</v>
      </c>
      <c r="D996" s="186">
        <v>14000</v>
      </c>
      <c r="E996" s="186">
        <v>13800</v>
      </c>
      <c r="F996" s="186">
        <v>18550</v>
      </c>
      <c r="G996" s="186">
        <v>22100</v>
      </c>
      <c r="H996" s="186">
        <v>7700</v>
      </c>
      <c r="I996" s="186">
        <v>65000</v>
      </c>
      <c r="J996" s="186">
        <v>287000</v>
      </c>
      <c r="K996" s="186">
        <v>54000</v>
      </c>
      <c r="L996" s="186">
        <v>781000</v>
      </c>
      <c r="M996" s="186">
        <v>95000</v>
      </c>
      <c r="N996" s="186">
        <v>27800</v>
      </c>
      <c r="O996" s="186">
        <v>69700</v>
      </c>
      <c r="P996" s="186">
        <v>218000</v>
      </c>
      <c r="Q996" s="186">
        <v>533000</v>
      </c>
      <c r="R996" s="186">
        <v>42950</v>
      </c>
      <c r="S996" s="186">
        <v>153000</v>
      </c>
      <c r="T996" s="186">
        <v>187000</v>
      </c>
      <c r="U996" s="186">
        <v>15500</v>
      </c>
      <c r="V996" s="186">
        <v>16900</v>
      </c>
      <c r="W996" s="186">
        <v>35600</v>
      </c>
      <c r="X996" s="186">
        <v>20850</v>
      </c>
      <c r="Y996" s="186">
        <v>50900</v>
      </c>
      <c r="Z996" s="186">
        <v>31800</v>
      </c>
      <c r="AA996" s="186"/>
      <c r="AB996" s="186">
        <v>21000</v>
      </c>
      <c r="AC996" s="186">
        <v>40400</v>
      </c>
      <c r="AD996" s="186">
        <v>57200</v>
      </c>
      <c r="AE996" s="186">
        <v>142500</v>
      </c>
      <c r="AF996" s="186">
        <v>44700</v>
      </c>
      <c r="AG996" s="186">
        <v>26250</v>
      </c>
      <c r="AH996" s="186">
        <v>79000</v>
      </c>
      <c r="AI996" s="186">
        <v>106000</v>
      </c>
      <c r="AJ996" s="186">
        <v>86600</v>
      </c>
      <c r="AK996" s="186">
        <v>54400</v>
      </c>
      <c r="AL996" s="186">
        <v>39050</v>
      </c>
      <c r="AM996" s="186">
        <v>67400</v>
      </c>
      <c r="AN996" s="186">
        <v>78600</v>
      </c>
      <c r="AO996" s="186">
        <v>36600</v>
      </c>
      <c r="AP996" s="186">
        <v>29000</v>
      </c>
      <c r="AQ996" s="186">
        <v>133000</v>
      </c>
      <c r="AR996" s="186">
        <v>212000</v>
      </c>
      <c r="AS996" s="186">
        <v>467000</v>
      </c>
      <c r="AT996" s="186">
        <v>108500</v>
      </c>
      <c r="AU996" s="186">
        <v>119500</v>
      </c>
      <c r="AV996" s="186">
        <v>168000</v>
      </c>
      <c r="AW996" s="186">
        <v>60600</v>
      </c>
      <c r="AX996" s="186">
        <v>10900</v>
      </c>
      <c r="AY996" s="189">
        <v>210.09</v>
      </c>
      <c r="AZ996" s="189">
        <v>12105.54</v>
      </c>
      <c r="BA996" s="268">
        <v>10312.14</v>
      </c>
    </row>
    <row r="997" spans="1:53" x14ac:dyDescent="0.25">
      <c r="A997" s="275">
        <v>40066</v>
      </c>
      <c r="B997" s="186"/>
      <c r="C997" s="186">
        <v>15950</v>
      </c>
      <c r="D997" s="186">
        <v>14300</v>
      </c>
      <c r="E997" s="186">
        <v>13950</v>
      </c>
      <c r="F997" s="186">
        <v>20950</v>
      </c>
      <c r="G997" s="186">
        <v>23150</v>
      </c>
      <c r="H997" s="186">
        <v>7890</v>
      </c>
      <c r="I997" s="186">
        <v>69800</v>
      </c>
      <c r="J997" s="186">
        <v>296000</v>
      </c>
      <c r="K997" s="186">
        <v>55000</v>
      </c>
      <c r="L997" s="186">
        <v>791000</v>
      </c>
      <c r="M997" s="186">
        <v>94500</v>
      </c>
      <c r="N997" s="186">
        <v>29050</v>
      </c>
      <c r="O997" s="186">
        <v>72500</v>
      </c>
      <c r="P997" s="186">
        <v>226000</v>
      </c>
      <c r="Q997" s="186">
        <v>549000</v>
      </c>
      <c r="R997" s="186">
        <v>44500</v>
      </c>
      <c r="S997" s="186">
        <v>147500</v>
      </c>
      <c r="T997" s="186">
        <v>195500</v>
      </c>
      <c r="U997" s="186">
        <v>15800</v>
      </c>
      <c r="V997" s="186">
        <v>17900</v>
      </c>
      <c r="W997" s="186">
        <v>37750</v>
      </c>
      <c r="X997" s="186">
        <v>21400</v>
      </c>
      <c r="Y997" s="186">
        <v>51300</v>
      </c>
      <c r="Z997" s="186">
        <v>32200</v>
      </c>
      <c r="AA997" s="186"/>
      <c r="AB997" s="186">
        <v>22850</v>
      </c>
      <c r="AC997" s="186">
        <v>40750</v>
      </c>
      <c r="AD997" s="186">
        <v>60900</v>
      </c>
      <c r="AE997" s="186">
        <v>144000</v>
      </c>
      <c r="AF997" s="186">
        <v>46800</v>
      </c>
      <c r="AG997" s="186">
        <v>27200</v>
      </c>
      <c r="AH997" s="186">
        <v>79800</v>
      </c>
      <c r="AI997" s="186">
        <v>106000</v>
      </c>
      <c r="AJ997" s="186">
        <v>90500</v>
      </c>
      <c r="AK997" s="186">
        <v>56500</v>
      </c>
      <c r="AL997" s="186">
        <v>39300</v>
      </c>
      <c r="AM997" s="186">
        <v>67900</v>
      </c>
      <c r="AN997" s="186">
        <v>80600</v>
      </c>
      <c r="AO997" s="186">
        <v>36750</v>
      </c>
      <c r="AP997" s="186">
        <v>29100</v>
      </c>
      <c r="AQ997" s="186">
        <v>134000</v>
      </c>
      <c r="AR997" s="186">
        <v>214000</v>
      </c>
      <c r="AS997" s="186">
        <v>478500</v>
      </c>
      <c r="AT997" s="186">
        <v>108000</v>
      </c>
      <c r="AU997" s="186">
        <v>121000</v>
      </c>
      <c r="AV997" s="186">
        <v>171000</v>
      </c>
      <c r="AW997" s="186">
        <v>61800</v>
      </c>
      <c r="AX997" s="186">
        <v>11450</v>
      </c>
      <c r="AY997" s="189">
        <v>214.92</v>
      </c>
      <c r="AZ997" s="189">
        <v>12216.82</v>
      </c>
      <c r="BA997" s="268">
        <v>10513.67</v>
      </c>
    </row>
    <row r="998" spans="1:53" x14ac:dyDescent="0.25">
      <c r="A998" s="275">
        <v>40067</v>
      </c>
      <c r="B998" s="186"/>
      <c r="C998" s="186">
        <v>16150</v>
      </c>
      <c r="D998" s="186">
        <v>14600</v>
      </c>
      <c r="E998" s="186">
        <v>13900</v>
      </c>
      <c r="F998" s="186">
        <v>20300</v>
      </c>
      <c r="G998" s="186">
        <v>23150</v>
      </c>
      <c r="H998" s="186">
        <v>7920</v>
      </c>
      <c r="I998" s="186">
        <v>69800</v>
      </c>
      <c r="J998" s="186">
        <v>308500</v>
      </c>
      <c r="K998" s="186">
        <v>54000</v>
      </c>
      <c r="L998" s="186">
        <v>793000</v>
      </c>
      <c r="M998" s="186">
        <v>93800</v>
      </c>
      <c r="N998" s="186">
        <v>28300</v>
      </c>
      <c r="O998" s="186">
        <v>72500</v>
      </c>
      <c r="P998" s="186">
        <v>230000</v>
      </c>
      <c r="Q998" s="186">
        <v>574000</v>
      </c>
      <c r="R998" s="186">
        <v>46000</v>
      </c>
      <c r="S998" s="186">
        <v>151500</v>
      </c>
      <c r="T998" s="186">
        <v>196500</v>
      </c>
      <c r="U998" s="186">
        <v>16300</v>
      </c>
      <c r="V998" s="186">
        <v>18200</v>
      </c>
      <c r="W998" s="186">
        <v>38500</v>
      </c>
      <c r="X998" s="186">
        <v>21100</v>
      </c>
      <c r="Y998" s="186">
        <v>52000</v>
      </c>
      <c r="Z998" s="186">
        <v>33150</v>
      </c>
      <c r="AA998" s="186"/>
      <c r="AB998" s="186">
        <v>22600</v>
      </c>
      <c r="AC998" s="186">
        <v>42650</v>
      </c>
      <c r="AD998" s="186">
        <v>61800</v>
      </c>
      <c r="AE998" s="186">
        <v>139500</v>
      </c>
      <c r="AF998" s="186">
        <v>47650</v>
      </c>
      <c r="AG998" s="186">
        <v>26850</v>
      </c>
      <c r="AH998" s="186">
        <v>80200</v>
      </c>
      <c r="AI998" s="186">
        <v>103000</v>
      </c>
      <c r="AJ998" s="186">
        <v>91300</v>
      </c>
      <c r="AK998" s="186">
        <v>58800</v>
      </c>
      <c r="AL998" s="186">
        <v>39950</v>
      </c>
      <c r="AM998" s="186">
        <v>68000</v>
      </c>
      <c r="AN998" s="186">
        <v>78000</v>
      </c>
      <c r="AO998" s="186">
        <v>36000</v>
      </c>
      <c r="AP998" s="186">
        <v>28450</v>
      </c>
      <c r="AQ998" s="186">
        <v>128500</v>
      </c>
      <c r="AR998" s="186">
        <v>209500</v>
      </c>
      <c r="AS998" s="186">
        <v>485000</v>
      </c>
      <c r="AT998" s="186">
        <v>107500</v>
      </c>
      <c r="AU998" s="186">
        <v>117000</v>
      </c>
      <c r="AV998" s="186">
        <v>172000</v>
      </c>
      <c r="AW998" s="186">
        <v>61100</v>
      </c>
      <c r="AX998" s="186">
        <v>11800</v>
      </c>
      <c r="AY998" s="189">
        <v>215.81</v>
      </c>
      <c r="AZ998" s="189">
        <v>12268.21</v>
      </c>
      <c r="BA998" s="268">
        <v>10444.33</v>
      </c>
    </row>
    <row r="999" spans="1:53" x14ac:dyDescent="0.25">
      <c r="A999" s="275">
        <v>40068</v>
      </c>
      <c r="B999" s="186"/>
      <c r="C999" s="186">
        <v>16150</v>
      </c>
      <c r="D999" s="186">
        <v>14600</v>
      </c>
      <c r="E999" s="186">
        <v>13900</v>
      </c>
      <c r="F999" s="186">
        <v>20300</v>
      </c>
      <c r="G999" s="186">
        <v>23150</v>
      </c>
      <c r="H999" s="186">
        <v>7920</v>
      </c>
      <c r="I999" s="186">
        <v>69800</v>
      </c>
      <c r="J999" s="186">
        <v>308500</v>
      </c>
      <c r="K999" s="186">
        <v>54000</v>
      </c>
      <c r="L999" s="186">
        <v>793000</v>
      </c>
      <c r="M999" s="186">
        <v>93800</v>
      </c>
      <c r="N999" s="186">
        <v>28300</v>
      </c>
      <c r="O999" s="186">
        <v>72500</v>
      </c>
      <c r="P999" s="186">
        <v>230000</v>
      </c>
      <c r="Q999" s="186">
        <v>574000</v>
      </c>
      <c r="R999" s="186">
        <v>46000</v>
      </c>
      <c r="S999" s="186">
        <v>151500</v>
      </c>
      <c r="T999" s="186">
        <v>196500</v>
      </c>
      <c r="U999" s="186">
        <v>16300</v>
      </c>
      <c r="V999" s="186">
        <v>18200</v>
      </c>
      <c r="W999" s="186">
        <v>38500</v>
      </c>
      <c r="X999" s="186">
        <v>21100</v>
      </c>
      <c r="Y999" s="186">
        <v>52000</v>
      </c>
      <c r="Z999" s="186">
        <v>33150</v>
      </c>
      <c r="AA999" s="186"/>
      <c r="AB999" s="186">
        <v>22600</v>
      </c>
      <c r="AC999" s="186">
        <v>42650</v>
      </c>
      <c r="AD999" s="186">
        <v>61800</v>
      </c>
      <c r="AE999" s="186">
        <v>139500</v>
      </c>
      <c r="AF999" s="186">
        <v>47650</v>
      </c>
      <c r="AG999" s="186">
        <v>26850</v>
      </c>
      <c r="AH999" s="186">
        <v>80200</v>
      </c>
      <c r="AI999" s="186">
        <v>103000</v>
      </c>
      <c r="AJ999" s="186">
        <v>91300</v>
      </c>
      <c r="AK999" s="186">
        <v>58800</v>
      </c>
      <c r="AL999" s="186">
        <v>39950</v>
      </c>
      <c r="AM999" s="186">
        <v>68000</v>
      </c>
      <c r="AN999" s="186">
        <v>78000</v>
      </c>
      <c r="AO999" s="186">
        <v>36000</v>
      </c>
      <c r="AP999" s="186">
        <v>28450</v>
      </c>
      <c r="AQ999" s="186">
        <v>128500</v>
      </c>
      <c r="AR999" s="186">
        <v>209500</v>
      </c>
      <c r="AS999" s="186">
        <v>485000</v>
      </c>
      <c r="AT999" s="186">
        <v>107500</v>
      </c>
      <c r="AU999" s="186">
        <v>117000</v>
      </c>
      <c r="AV999" s="186">
        <v>172000</v>
      </c>
      <c r="AW999" s="186">
        <v>61100</v>
      </c>
      <c r="AX999" s="186">
        <v>11800</v>
      </c>
      <c r="AY999" s="189">
        <v>215.81</v>
      </c>
      <c r="AZ999" s="189">
        <v>12268.21</v>
      </c>
      <c r="BA999" s="268">
        <v>10444.33</v>
      </c>
    </row>
    <row r="1000" spans="1:53" x14ac:dyDescent="0.25">
      <c r="A1000" s="275">
        <v>40069</v>
      </c>
      <c r="B1000" s="186"/>
      <c r="C1000" s="186">
        <v>16150</v>
      </c>
      <c r="D1000" s="186">
        <v>14600</v>
      </c>
      <c r="E1000" s="186">
        <v>13900</v>
      </c>
      <c r="F1000" s="186">
        <v>20300</v>
      </c>
      <c r="G1000" s="186">
        <v>23150</v>
      </c>
      <c r="H1000" s="186">
        <v>7920</v>
      </c>
      <c r="I1000" s="186">
        <v>69800</v>
      </c>
      <c r="J1000" s="186">
        <v>308500</v>
      </c>
      <c r="K1000" s="186">
        <v>54000</v>
      </c>
      <c r="L1000" s="186">
        <v>793000</v>
      </c>
      <c r="M1000" s="186">
        <v>93800</v>
      </c>
      <c r="N1000" s="186">
        <v>28300</v>
      </c>
      <c r="O1000" s="186">
        <v>72500</v>
      </c>
      <c r="P1000" s="186">
        <v>230000</v>
      </c>
      <c r="Q1000" s="186">
        <v>574000</v>
      </c>
      <c r="R1000" s="186">
        <v>46000</v>
      </c>
      <c r="S1000" s="186">
        <v>151500</v>
      </c>
      <c r="T1000" s="186">
        <v>196500</v>
      </c>
      <c r="U1000" s="186">
        <v>16300</v>
      </c>
      <c r="V1000" s="186">
        <v>18200</v>
      </c>
      <c r="W1000" s="186">
        <v>38500</v>
      </c>
      <c r="X1000" s="186">
        <v>21100</v>
      </c>
      <c r="Y1000" s="186">
        <v>52000</v>
      </c>
      <c r="Z1000" s="186">
        <v>33150</v>
      </c>
      <c r="AA1000" s="186"/>
      <c r="AB1000" s="186">
        <v>22600</v>
      </c>
      <c r="AC1000" s="186">
        <v>42650</v>
      </c>
      <c r="AD1000" s="186">
        <v>61800</v>
      </c>
      <c r="AE1000" s="186">
        <v>139500</v>
      </c>
      <c r="AF1000" s="186">
        <v>47650</v>
      </c>
      <c r="AG1000" s="186">
        <v>26850</v>
      </c>
      <c r="AH1000" s="186">
        <v>80200</v>
      </c>
      <c r="AI1000" s="186">
        <v>103000</v>
      </c>
      <c r="AJ1000" s="186">
        <v>91300</v>
      </c>
      <c r="AK1000" s="186">
        <v>58800</v>
      </c>
      <c r="AL1000" s="186">
        <v>39950</v>
      </c>
      <c r="AM1000" s="186">
        <v>68000</v>
      </c>
      <c r="AN1000" s="186">
        <v>78000</v>
      </c>
      <c r="AO1000" s="186">
        <v>36000</v>
      </c>
      <c r="AP1000" s="186">
        <v>28450</v>
      </c>
      <c r="AQ1000" s="186">
        <v>128500</v>
      </c>
      <c r="AR1000" s="186">
        <v>209500</v>
      </c>
      <c r="AS1000" s="186">
        <v>485000</v>
      </c>
      <c r="AT1000" s="186">
        <v>107500</v>
      </c>
      <c r="AU1000" s="186">
        <v>117000</v>
      </c>
      <c r="AV1000" s="186">
        <v>172000</v>
      </c>
      <c r="AW1000" s="186">
        <v>61100</v>
      </c>
      <c r="AX1000" s="186">
        <v>11800</v>
      </c>
      <c r="AY1000" s="189">
        <v>215.81</v>
      </c>
      <c r="AZ1000" s="189">
        <v>12268.21</v>
      </c>
      <c r="BA1000" s="268">
        <v>10444.33</v>
      </c>
    </row>
    <row r="1001" spans="1:53" x14ac:dyDescent="0.25">
      <c r="A1001" s="275">
        <v>40070</v>
      </c>
      <c r="B1001" s="186"/>
      <c r="C1001" s="186">
        <v>16050</v>
      </c>
      <c r="D1001" s="186">
        <v>14700</v>
      </c>
      <c r="E1001" s="186">
        <v>14050</v>
      </c>
      <c r="F1001" s="186">
        <v>20000</v>
      </c>
      <c r="G1001" s="186">
        <v>22550</v>
      </c>
      <c r="H1001" s="186">
        <v>8010</v>
      </c>
      <c r="I1001" s="186">
        <v>68100</v>
      </c>
      <c r="J1001" s="186">
        <v>313000</v>
      </c>
      <c r="K1001" s="186">
        <v>52200</v>
      </c>
      <c r="L1001" s="186">
        <v>764000</v>
      </c>
      <c r="M1001" s="186">
        <v>95400</v>
      </c>
      <c r="N1001" s="186">
        <v>27400</v>
      </c>
      <c r="O1001" s="186">
        <v>71800</v>
      </c>
      <c r="P1001" s="186">
        <v>235500</v>
      </c>
      <c r="Q1001" s="186">
        <v>571000</v>
      </c>
      <c r="R1001" s="186">
        <v>46000</v>
      </c>
      <c r="S1001" s="186">
        <v>148500</v>
      </c>
      <c r="T1001" s="186">
        <v>192000</v>
      </c>
      <c r="U1001" s="186">
        <v>16450</v>
      </c>
      <c r="V1001" s="186">
        <v>18000</v>
      </c>
      <c r="W1001" s="186">
        <v>39350</v>
      </c>
      <c r="X1001" s="186">
        <v>20200</v>
      </c>
      <c r="Y1001" s="186">
        <v>53400</v>
      </c>
      <c r="Z1001" s="186">
        <v>33600</v>
      </c>
      <c r="AA1001" s="186"/>
      <c r="AB1001" s="186">
        <v>21400</v>
      </c>
      <c r="AC1001" s="186">
        <v>43250</v>
      </c>
      <c r="AD1001" s="186">
        <v>63100</v>
      </c>
      <c r="AE1001" s="186">
        <v>141000</v>
      </c>
      <c r="AF1001" s="186">
        <v>46300</v>
      </c>
      <c r="AG1001" s="186">
        <v>28150</v>
      </c>
      <c r="AH1001" s="186">
        <v>79400</v>
      </c>
      <c r="AI1001" s="186">
        <v>105000</v>
      </c>
      <c r="AJ1001" s="186">
        <v>90000</v>
      </c>
      <c r="AK1001" s="186">
        <v>58200</v>
      </c>
      <c r="AL1001" s="186">
        <v>40650</v>
      </c>
      <c r="AM1001" s="186">
        <v>67900</v>
      </c>
      <c r="AN1001" s="186">
        <v>75300</v>
      </c>
      <c r="AO1001" s="186">
        <v>34750</v>
      </c>
      <c r="AP1001" s="186">
        <v>28000</v>
      </c>
      <c r="AQ1001" s="186">
        <v>123000</v>
      </c>
      <c r="AR1001" s="186">
        <v>211500</v>
      </c>
      <c r="AS1001" s="186">
        <v>483500</v>
      </c>
      <c r="AT1001" s="186">
        <v>105000</v>
      </c>
      <c r="AU1001" s="186">
        <v>111000</v>
      </c>
      <c r="AV1001" s="186">
        <v>175500</v>
      </c>
      <c r="AW1001" s="186">
        <v>61300</v>
      </c>
      <c r="AX1001" s="186">
        <v>12300</v>
      </c>
      <c r="AY1001" s="189">
        <v>213.42</v>
      </c>
      <c r="AZ1001" s="189">
        <v>12157.09</v>
      </c>
      <c r="BA1001" s="268">
        <v>10202.06</v>
      </c>
    </row>
    <row r="1002" spans="1:53" x14ac:dyDescent="0.25">
      <c r="A1002" s="275">
        <v>40071</v>
      </c>
      <c r="B1002" s="186"/>
      <c r="C1002" s="186">
        <v>16500</v>
      </c>
      <c r="D1002" s="186">
        <v>15100</v>
      </c>
      <c r="E1002" s="186">
        <v>14050</v>
      </c>
      <c r="F1002" s="186">
        <v>19950</v>
      </c>
      <c r="G1002" s="186">
        <v>23050</v>
      </c>
      <c r="H1002" s="186">
        <v>7850</v>
      </c>
      <c r="I1002" s="186">
        <v>67100</v>
      </c>
      <c r="J1002" s="186">
        <v>307500</v>
      </c>
      <c r="K1002" s="186">
        <v>52000</v>
      </c>
      <c r="L1002" s="186">
        <v>769000</v>
      </c>
      <c r="M1002" s="186">
        <v>99300</v>
      </c>
      <c r="N1002" s="186">
        <v>26800</v>
      </c>
      <c r="O1002" s="186">
        <v>71300</v>
      </c>
      <c r="P1002" s="186">
        <v>247000</v>
      </c>
      <c r="Q1002" s="186">
        <v>569000</v>
      </c>
      <c r="R1002" s="186">
        <v>48050</v>
      </c>
      <c r="S1002" s="186">
        <v>142500</v>
      </c>
      <c r="T1002" s="186">
        <v>193000</v>
      </c>
      <c r="U1002" s="186">
        <v>16150</v>
      </c>
      <c r="V1002" s="186">
        <v>18300</v>
      </c>
      <c r="W1002" s="186">
        <v>39200</v>
      </c>
      <c r="X1002" s="186">
        <v>20650</v>
      </c>
      <c r="Y1002" s="186">
        <v>53000</v>
      </c>
      <c r="Z1002" s="186">
        <v>33650</v>
      </c>
      <c r="AA1002" s="186"/>
      <c r="AB1002" s="186">
        <v>21450</v>
      </c>
      <c r="AC1002" s="186">
        <v>43550</v>
      </c>
      <c r="AD1002" s="186">
        <v>63000</v>
      </c>
      <c r="AE1002" s="186">
        <v>148500</v>
      </c>
      <c r="AF1002" s="186">
        <v>44750</v>
      </c>
      <c r="AG1002" s="186">
        <v>27600</v>
      </c>
      <c r="AH1002" s="186">
        <v>82400</v>
      </c>
      <c r="AI1002" s="186">
        <v>108500</v>
      </c>
      <c r="AJ1002" s="186">
        <v>92000</v>
      </c>
      <c r="AK1002" s="186">
        <v>59000</v>
      </c>
      <c r="AL1002" s="186">
        <v>40550</v>
      </c>
      <c r="AM1002" s="186">
        <v>67500</v>
      </c>
      <c r="AN1002" s="186">
        <v>76400</v>
      </c>
      <c r="AO1002" s="186">
        <v>35000</v>
      </c>
      <c r="AP1002" s="186">
        <v>28350</v>
      </c>
      <c r="AQ1002" s="186">
        <v>127000</v>
      </c>
      <c r="AR1002" s="186">
        <v>231000</v>
      </c>
      <c r="AS1002" s="186">
        <v>499000</v>
      </c>
      <c r="AT1002" s="186">
        <v>105000</v>
      </c>
      <c r="AU1002" s="186">
        <v>116000</v>
      </c>
      <c r="AV1002" s="186">
        <v>172000</v>
      </c>
      <c r="AW1002" s="186">
        <v>61900</v>
      </c>
      <c r="AX1002" s="186">
        <v>13050</v>
      </c>
      <c r="AY1002" s="189">
        <v>216.14</v>
      </c>
      <c r="AZ1002" s="189">
        <v>12156.07</v>
      </c>
      <c r="BA1002" s="268">
        <v>10217.620000000001</v>
      </c>
    </row>
    <row r="1003" spans="1:53" x14ac:dyDescent="0.25">
      <c r="A1003" s="275">
        <v>40072</v>
      </c>
      <c r="B1003" s="186"/>
      <c r="C1003" s="186">
        <v>17150</v>
      </c>
      <c r="D1003" s="186">
        <v>15200</v>
      </c>
      <c r="E1003" s="186">
        <v>14000</v>
      </c>
      <c r="F1003" s="186">
        <v>19850</v>
      </c>
      <c r="G1003" s="186">
        <v>23950</v>
      </c>
      <c r="H1003" s="186">
        <v>7850</v>
      </c>
      <c r="I1003" s="186">
        <v>67600</v>
      </c>
      <c r="J1003" s="186">
        <v>318500</v>
      </c>
      <c r="K1003" s="186">
        <v>53200</v>
      </c>
      <c r="L1003" s="186">
        <v>795000</v>
      </c>
      <c r="M1003" s="186">
        <v>99100</v>
      </c>
      <c r="N1003" s="186">
        <v>26900</v>
      </c>
      <c r="O1003" s="186">
        <v>72900</v>
      </c>
      <c r="P1003" s="186">
        <v>251000</v>
      </c>
      <c r="Q1003" s="186">
        <v>569000</v>
      </c>
      <c r="R1003" s="186">
        <v>48950</v>
      </c>
      <c r="S1003" s="186">
        <v>148000</v>
      </c>
      <c r="T1003" s="186">
        <v>196000</v>
      </c>
      <c r="U1003" s="186">
        <v>16650</v>
      </c>
      <c r="V1003" s="186">
        <v>18850</v>
      </c>
      <c r="W1003" s="186">
        <v>40200</v>
      </c>
      <c r="X1003" s="186">
        <v>20700</v>
      </c>
      <c r="Y1003" s="186">
        <v>54800</v>
      </c>
      <c r="Z1003" s="186">
        <v>34000</v>
      </c>
      <c r="AA1003" s="186"/>
      <c r="AB1003" s="186">
        <v>22100</v>
      </c>
      <c r="AC1003" s="186">
        <v>43750</v>
      </c>
      <c r="AD1003" s="186">
        <v>63700</v>
      </c>
      <c r="AE1003" s="186">
        <v>158000</v>
      </c>
      <c r="AF1003" s="186">
        <v>44750</v>
      </c>
      <c r="AG1003" s="186">
        <v>28200</v>
      </c>
      <c r="AH1003" s="186">
        <v>85800</v>
      </c>
      <c r="AI1003" s="186">
        <v>112500</v>
      </c>
      <c r="AJ1003" s="186">
        <v>94000</v>
      </c>
      <c r="AK1003" s="186">
        <v>61000</v>
      </c>
      <c r="AL1003" s="186">
        <v>40550</v>
      </c>
      <c r="AM1003" s="186">
        <v>67800</v>
      </c>
      <c r="AN1003" s="186">
        <v>78300</v>
      </c>
      <c r="AO1003" s="186">
        <v>34650</v>
      </c>
      <c r="AP1003" s="186">
        <v>28950</v>
      </c>
      <c r="AQ1003" s="186">
        <v>128000</v>
      </c>
      <c r="AR1003" s="186">
        <v>233000</v>
      </c>
      <c r="AS1003" s="186">
        <v>516000</v>
      </c>
      <c r="AT1003" s="186">
        <v>105500</v>
      </c>
      <c r="AU1003" s="186">
        <v>112500</v>
      </c>
      <c r="AV1003" s="186">
        <v>174500</v>
      </c>
      <c r="AW1003" s="186">
        <v>62300</v>
      </c>
      <c r="AX1003" s="186">
        <v>13150</v>
      </c>
      <c r="AY1003" s="189">
        <v>220.53</v>
      </c>
      <c r="AZ1003" s="189">
        <v>12525.72</v>
      </c>
      <c r="BA1003" s="268">
        <v>10270.77</v>
      </c>
    </row>
    <row r="1004" spans="1:53" x14ac:dyDescent="0.25">
      <c r="A1004" s="275">
        <v>40073</v>
      </c>
      <c r="B1004" s="186"/>
      <c r="C1004" s="186">
        <v>17300</v>
      </c>
      <c r="D1004" s="186">
        <v>15400</v>
      </c>
      <c r="E1004" s="186">
        <v>14500</v>
      </c>
      <c r="F1004" s="186">
        <v>20400</v>
      </c>
      <c r="G1004" s="186">
        <v>24400</v>
      </c>
      <c r="H1004" s="186">
        <v>7710</v>
      </c>
      <c r="I1004" s="186">
        <v>71600</v>
      </c>
      <c r="J1004" s="186">
        <v>321500</v>
      </c>
      <c r="K1004" s="186">
        <v>54100</v>
      </c>
      <c r="L1004" s="186">
        <v>810000</v>
      </c>
      <c r="M1004" s="186">
        <v>98200</v>
      </c>
      <c r="N1004" s="186">
        <v>28000</v>
      </c>
      <c r="O1004" s="186">
        <v>74300</v>
      </c>
      <c r="P1004" s="186">
        <v>247500</v>
      </c>
      <c r="Q1004" s="186">
        <v>588000</v>
      </c>
      <c r="R1004" s="186">
        <v>48300</v>
      </c>
      <c r="S1004" s="186">
        <v>154000</v>
      </c>
      <c r="T1004" s="186">
        <v>197500</v>
      </c>
      <c r="U1004" s="186">
        <v>16700</v>
      </c>
      <c r="V1004" s="186">
        <v>19000</v>
      </c>
      <c r="W1004" s="186">
        <v>39000</v>
      </c>
      <c r="X1004" s="186">
        <v>20850</v>
      </c>
      <c r="Y1004" s="186">
        <v>56300</v>
      </c>
      <c r="Z1004" s="186">
        <v>34350</v>
      </c>
      <c r="AA1004" s="186"/>
      <c r="AB1004" s="186">
        <v>20800</v>
      </c>
      <c r="AC1004" s="186">
        <v>44000</v>
      </c>
      <c r="AD1004" s="186">
        <v>66500</v>
      </c>
      <c r="AE1004" s="186">
        <v>157500</v>
      </c>
      <c r="AF1004" s="186">
        <v>45500</v>
      </c>
      <c r="AG1004" s="186">
        <v>29250</v>
      </c>
      <c r="AH1004" s="186">
        <v>86400</v>
      </c>
      <c r="AI1004" s="186">
        <v>110000</v>
      </c>
      <c r="AJ1004" s="186">
        <v>96200</v>
      </c>
      <c r="AK1004" s="186">
        <v>61900</v>
      </c>
      <c r="AL1004" s="186">
        <v>40900</v>
      </c>
      <c r="AM1004" s="186">
        <v>70300</v>
      </c>
      <c r="AN1004" s="186">
        <v>77100</v>
      </c>
      <c r="AO1004" s="186">
        <v>35050</v>
      </c>
      <c r="AP1004" s="186">
        <v>29200</v>
      </c>
      <c r="AQ1004" s="186">
        <v>125000</v>
      </c>
      <c r="AR1004" s="186">
        <v>232500</v>
      </c>
      <c r="AS1004" s="186">
        <v>519000</v>
      </c>
      <c r="AT1004" s="186">
        <v>106500</v>
      </c>
      <c r="AU1004" s="186">
        <v>114000</v>
      </c>
      <c r="AV1004" s="186">
        <v>173000</v>
      </c>
      <c r="AW1004" s="186">
        <v>62400</v>
      </c>
      <c r="AX1004" s="186">
        <v>12700</v>
      </c>
      <c r="AY1004" s="189">
        <v>222.31</v>
      </c>
      <c r="AZ1004" s="189">
        <v>12668.25</v>
      </c>
      <c r="BA1004" s="268">
        <v>10443.799999999999</v>
      </c>
    </row>
    <row r="1005" spans="1:53" x14ac:dyDescent="0.25">
      <c r="A1005" s="275">
        <v>40074</v>
      </c>
      <c r="B1005" s="186"/>
      <c r="C1005" s="186">
        <v>17150</v>
      </c>
      <c r="D1005" s="186">
        <v>15400</v>
      </c>
      <c r="E1005" s="186">
        <v>14300</v>
      </c>
      <c r="F1005" s="186">
        <v>21200</v>
      </c>
      <c r="G1005" s="186">
        <v>24300</v>
      </c>
      <c r="H1005" s="186">
        <v>7600</v>
      </c>
      <c r="I1005" s="186">
        <v>73000</v>
      </c>
      <c r="J1005" s="186">
        <v>326000</v>
      </c>
      <c r="K1005" s="186">
        <v>54100</v>
      </c>
      <c r="L1005" s="186">
        <v>806000</v>
      </c>
      <c r="M1005" s="186">
        <v>98000</v>
      </c>
      <c r="N1005" s="186">
        <v>29050</v>
      </c>
      <c r="O1005" s="186">
        <v>73800</v>
      </c>
      <c r="P1005" s="186">
        <v>243500</v>
      </c>
      <c r="Q1005" s="186">
        <v>583000</v>
      </c>
      <c r="R1005" s="186">
        <v>48200</v>
      </c>
      <c r="S1005" s="186">
        <v>153000</v>
      </c>
      <c r="T1005" s="186">
        <v>201000</v>
      </c>
      <c r="U1005" s="186">
        <v>16950</v>
      </c>
      <c r="V1005" s="186">
        <v>19000</v>
      </c>
      <c r="W1005" s="186">
        <v>39350</v>
      </c>
      <c r="X1005" s="186">
        <v>20400</v>
      </c>
      <c r="Y1005" s="186">
        <v>56300</v>
      </c>
      <c r="Z1005" s="186">
        <v>34800</v>
      </c>
      <c r="AA1005" s="186"/>
      <c r="AB1005" s="186">
        <v>21200</v>
      </c>
      <c r="AC1005" s="186">
        <v>47200</v>
      </c>
      <c r="AD1005" s="186">
        <v>65600</v>
      </c>
      <c r="AE1005" s="186">
        <v>159500</v>
      </c>
      <c r="AF1005" s="186">
        <v>45450</v>
      </c>
      <c r="AG1005" s="186">
        <v>29600</v>
      </c>
      <c r="AH1005" s="186">
        <v>85600</v>
      </c>
      <c r="AI1005" s="186">
        <v>108000</v>
      </c>
      <c r="AJ1005" s="186">
        <v>94600</v>
      </c>
      <c r="AK1005" s="186">
        <v>60500</v>
      </c>
      <c r="AL1005" s="186">
        <v>41050</v>
      </c>
      <c r="AM1005" s="186">
        <v>69100</v>
      </c>
      <c r="AN1005" s="186">
        <v>78200</v>
      </c>
      <c r="AO1005" s="186">
        <v>34800</v>
      </c>
      <c r="AP1005" s="186">
        <v>30250</v>
      </c>
      <c r="AQ1005" s="186">
        <v>125000</v>
      </c>
      <c r="AR1005" s="186">
        <v>229500</v>
      </c>
      <c r="AS1005" s="186">
        <v>511000</v>
      </c>
      <c r="AT1005" s="186">
        <v>108000</v>
      </c>
      <c r="AU1005" s="186">
        <v>117000</v>
      </c>
      <c r="AV1005" s="186">
        <v>174500</v>
      </c>
      <c r="AW1005" s="186">
        <v>63500</v>
      </c>
      <c r="AX1005" s="186">
        <v>12800</v>
      </c>
      <c r="AY1005" s="189">
        <v>222.34</v>
      </c>
      <c r="AZ1005" s="189">
        <v>12614.57</v>
      </c>
      <c r="BA1005" s="268">
        <v>10370.540000000001</v>
      </c>
    </row>
    <row r="1006" spans="1:53" x14ac:dyDescent="0.25">
      <c r="A1006" s="275">
        <v>40075</v>
      </c>
      <c r="B1006" s="186"/>
      <c r="C1006" s="186">
        <v>17150</v>
      </c>
      <c r="D1006" s="186">
        <v>15400</v>
      </c>
      <c r="E1006" s="186">
        <v>14300</v>
      </c>
      <c r="F1006" s="186">
        <v>21200</v>
      </c>
      <c r="G1006" s="186">
        <v>24300</v>
      </c>
      <c r="H1006" s="186">
        <v>7600</v>
      </c>
      <c r="I1006" s="186">
        <v>73000</v>
      </c>
      <c r="J1006" s="186">
        <v>326000</v>
      </c>
      <c r="K1006" s="186">
        <v>54100</v>
      </c>
      <c r="L1006" s="186">
        <v>806000</v>
      </c>
      <c r="M1006" s="186">
        <v>98000</v>
      </c>
      <c r="N1006" s="186">
        <v>29050</v>
      </c>
      <c r="O1006" s="186">
        <v>73800</v>
      </c>
      <c r="P1006" s="186">
        <v>243500</v>
      </c>
      <c r="Q1006" s="186">
        <v>583000</v>
      </c>
      <c r="R1006" s="186">
        <v>48200</v>
      </c>
      <c r="S1006" s="186">
        <v>153000</v>
      </c>
      <c r="T1006" s="186">
        <v>201000</v>
      </c>
      <c r="U1006" s="186">
        <v>16950</v>
      </c>
      <c r="V1006" s="186">
        <v>19000</v>
      </c>
      <c r="W1006" s="186">
        <v>39350</v>
      </c>
      <c r="X1006" s="186">
        <v>20400</v>
      </c>
      <c r="Y1006" s="186">
        <v>56300</v>
      </c>
      <c r="Z1006" s="186">
        <v>34800</v>
      </c>
      <c r="AA1006" s="186"/>
      <c r="AB1006" s="186">
        <v>21200</v>
      </c>
      <c r="AC1006" s="186">
        <v>47200</v>
      </c>
      <c r="AD1006" s="186">
        <v>65600</v>
      </c>
      <c r="AE1006" s="186">
        <v>159500</v>
      </c>
      <c r="AF1006" s="186">
        <v>45450</v>
      </c>
      <c r="AG1006" s="186">
        <v>29600</v>
      </c>
      <c r="AH1006" s="186">
        <v>85600</v>
      </c>
      <c r="AI1006" s="186">
        <v>108000</v>
      </c>
      <c r="AJ1006" s="186">
        <v>94600</v>
      </c>
      <c r="AK1006" s="186">
        <v>60500</v>
      </c>
      <c r="AL1006" s="186">
        <v>41050</v>
      </c>
      <c r="AM1006" s="186">
        <v>69100</v>
      </c>
      <c r="AN1006" s="186">
        <v>78200</v>
      </c>
      <c r="AO1006" s="186">
        <v>34800</v>
      </c>
      <c r="AP1006" s="186">
        <v>30250</v>
      </c>
      <c r="AQ1006" s="186">
        <v>125000</v>
      </c>
      <c r="AR1006" s="186">
        <v>229500</v>
      </c>
      <c r="AS1006" s="186">
        <v>511000</v>
      </c>
      <c r="AT1006" s="186">
        <v>108000</v>
      </c>
      <c r="AU1006" s="186">
        <v>117000</v>
      </c>
      <c r="AV1006" s="186">
        <v>174500</v>
      </c>
      <c r="AW1006" s="186">
        <v>63500</v>
      </c>
      <c r="AX1006" s="186">
        <v>12800</v>
      </c>
      <c r="AY1006" s="189">
        <v>222.34</v>
      </c>
      <c r="AZ1006" s="189">
        <v>12614.57</v>
      </c>
      <c r="BA1006" s="268">
        <v>10370.540000000001</v>
      </c>
    </row>
    <row r="1007" spans="1:53" x14ac:dyDescent="0.25">
      <c r="A1007" s="275">
        <v>40076</v>
      </c>
      <c r="B1007" s="186"/>
      <c r="C1007" s="186">
        <v>17150</v>
      </c>
      <c r="D1007" s="186">
        <v>15400</v>
      </c>
      <c r="E1007" s="186">
        <v>14300</v>
      </c>
      <c r="F1007" s="186">
        <v>21200</v>
      </c>
      <c r="G1007" s="186">
        <v>24300</v>
      </c>
      <c r="H1007" s="186">
        <v>7600</v>
      </c>
      <c r="I1007" s="186">
        <v>73000</v>
      </c>
      <c r="J1007" s="186">
        <v>326000</v>
      </c>
      <c r="K1007" s="186">
        <v>54100</v>
      </c>
      <c r="L1007" s="186">
        <v>806000</v>
      </c>
      <c r="M1007" s="186">
        <v>98000</v>
      </c>
      <c r="N1007" s="186">
        <v>29050</v>
      </c>
      <c r="O1007" s="186">
        <v>73800</v>
      </c>
      <c r="P1007" s="186">
        <v>243500</v>
      </c>
      <c r="Q1007" s="186">
        <v>583000</v>
      </c>
      <c r="R1007" s="186">
        <v>48200</v>
      </c>
      <c r="S1007" s="186">
        <v>153000</v>
      </c>
      <c r="T1007" s="186">
        <v>201000</v>
      </c>
      <c r="U1007" s="186">
        <v>16950</v>
      </c>
      <c r="V1007" s="186">
        <v>19000</v>
      </c>
      <c r="W1007" s="186">
        <v>39350</v>
      </c>
      <c r="X1007" s="186">
        <v>20400</v>
      </c>
      <c r="Y1007" s="186">
        <v>56300</v>
      </c>
      <c r="Z1007" s="186">
        <v>34800</v>
      </c>
      <c r="AA1007" s="186"/>
      <c r="AB1007" s="186">
        <v>21200</v>
      </c>
      <c r="AC1007" s="186">
        <v>47200</v>
      </c>
      <c r="AD1007" s="186">
        <v>65600</v>
      </c>
      <c r="AE1007" s="186">
        <v>159500</v>
      </c>
      <c r="AF1007" s="186">
        <v>45450</v>
      </c>
      <c r="AG1007" s="186">
        <v>29600</v>
      </c>
      <c r="AH1007" s="186">
        <v>85600</v>
      </c>
      <c r="AI1007" s="186">
        <v>108000</v>
      </c>
      <c r="AJ1007" s="186">
        <v>94600</v>
      </c>
      <c r="AK1007" s="186">
        <v>60500</v>
      </c>
      <c r="AL1007" s="186">
        <v>41050</v>
      </c>
      <c r="AM1007" s="186">
        <v>69100</v>
      </c>
      <c r="AN1007" s="186">
        <v>78200</v>
      </c>
      <c r="AO1007" s="186">
        <v>34800</v>
      </c>
      <c r="AP1007" s="186">
        <v>30250</v>
      </c>
      <c r="AQ1007" s="186">
        <v>125000</v>
      </c>
      <c r="AR1007" s="186">
        <v>229500</v>
      </c>
      <c r="AS1007" s="186">
        <v>511000</v>
      </c>
      <c r="AT1007" s="186">
        <v>108000</v>
      </c>
      <c r="AU1007" s="186">
        <v>117000</v>
      </c>
      <c r="AV1007" s="186">
        <v>174500</v>
      </c>
      <c r="AW1007" s="186">
        <v>63500</v>
      </c>
      <c r="AX1007" s="186">
        <v>12800</v>
      </c>
      <c r="AY1007" s="189">
        <v>222.34</v>
      </c>
      <c r="AZ1007" s="189">
        <v>12614.57</v>
      </c>
      <c r="BA1007" s="268">
        <v>10370.540000000001</v>
      </c>
    </row>
    <row r="1008" spans="1:53" x14ac:dyDescent="0.25">
      <c r="A1008" s="275">
        <v>40077</v>
      </c>
      <c r="B1008" s="186"/>
      <c r="C1008" s="186">
        <v>16950</v>
      </c>
      <c r="D1008" s="186">
        <v>15200</v>
      </c>
      <c r="E1008" s="186">
        <v>14600</v>
      </c>
      <c r="F1008" s="186">
        <v>21450</v>
      </c>
      <c r="G1008" s="186">
        <v>23600</v>
      </c>
      <c r="H1008" s="186">
        <v>7630</v>
      </c>
      <c r="I1008" s="186">
        <v>71000</v>
      </c>
      <c r="J1008" s="186">
        <v>321500</v>
      </c>
      <c r="K1008" s="186">
        <v>53900</v>
      </c>
      <c r="L1008" s="186">
        <v>798000</v>
      </c>
      <c r="M1008" s="186">
        <v>97600</v>
      </c>
      <c r="N1008" s="186">
        <v>28900</v>
      </c>
      <c r="O1008" s="186">
        <v>72900</v>
      </c>
      <c r="P1008" s="186">
        <v>240000</v>
      </c>
      <c r="Q1008" s="186">
        <v>587000</v>
      </c>
      <c r="R1008" s="186">
        <v>47900</v>
      </c>
      <c r="S1008" s="186">
        <v>150000</v>
      </c>
      <c r="T1008" s="186">
        <v>207000</v>
      </c>
      <c r="U1008" s="186">
        <v>16850</v>
      </c>
      <c r="V1008" s="186">
        <v>18800</v>
      </c>
      <c r="W1008" s="186">
        <v>39750</v>
      </c>
      <c r="X1008" s="186">
        <v>21450</v>
      </c>
      <c r="Y1008" s="186">
        <v>55700</v>
      </c>
      <c r="Z1008" s="186">
        <v>34900</v>
      </c>
      <c r="AA1008" s="186"/>
      <c r="AB1008" s="186">
        <v>20950</v>
      </c>
      <c r="AC1008" s="186">
        <v>47000</v>
      </c>
      <c r="AD1008" s="186">
        <v>65600</v>
      </c>
      <c r="AE1008" s="186">
        <v>160000</v>
      </c>
      <c r="AF1008" s="186">
        <v>44050</v>
      </c>
      <c r="AG1008" s="186">
        <v>28350</v>
      </c>
      <c r="AH1008" s="186">
        <v>86100</v>
      </c>
      <c r="AI1008" s="186">
        <v>106500</v>
      </c>
      <c r="AJ1008" s="186">
        <v>94600</v>
      </c>
      <c r="AK1008" s="186">
        <v>61000</v>
      </c>
      <c r="AL1008" s="186">
        <v>40750</v>
      </c>
      <c r="AM1008" s="186">
        <v>69300</v>
      </c>
      <c r="AN1008" s="186">
        <v>77000</v>
      </c>
      <c r="AO1008" s="186">
        <v>34550</v>
      </c>
      <c r="AP1008" s="186">
        <v>29700</v>
      </c>
      <c r="AQ1008" s="186">
        <v>126500</v>
      </c>
      <c r="AR1008" s="186">
        <v>222000</v>
      </c>
      <c r="AS1008" s="186">
        <v>515000</v>
      </c>
      <c r="AT1008" s="186">
        <v>109000</v>
      </c>
      <c r="AU1008" s="186">
        <v>117000</v>
      </c>
      <c r="AV1008" s="186">
        <v>174500</v>
      </c>
      <c r="AW1008" s="186">
        <v>64200</v>
      </c>
      <c r="AX1008" s="186">
        <v>12750</v>
      </c>
      <c r="AY1008" s="189">
        <v>221.85</v>
      </c>
      <c r="AZ1008" s="189">
        <v>12418.34</v>
      </c>
      <c r="BA1008" s="268">
        <v>10370.540000000001</v>
      </c>
    </row>
    <row r="1009" spans="1:53" x14ac:dyDescent="0.25">
      <c r="A1009" s="275">
        <v>40078</v>
      </c>
      <c r="B1009" s="186"/>
      <c r="C1009" s="186">
        <v>17700</v>
      </c>
      <c r="D1009" s="186">
        <v>15000</v>
      </c>
      <c r="E1009" s="186">
        <v>14600</v>
      </c>
      <c r="F1009" s="186">
        <v>21750</v>
      </c>
      <c r="G1009" s="186">
        <v>24450</v>
      </c>
      <c r="H1009" s="186">
        <v>7620</v>
      </c>
      <c r="I1009" s="186">
        <v>70600</v>
      </c>
      <c r="J1009" s="186">
        <v>310000</v>
      </c>
      <c r="K1009" s="186">
        <v>55600</v>
      </c>
      <c r="L1009" s="186">
        <v>825000</v>
      </c>
      <c r="M1009" s="186">
        <v>101000</v>
      </c>
      <c r="N1009" s="186">
        <v>29050</v>
      </c>
      <c r="O1009" s="186">
        <v>73500</v>
      </c>
      <c r="P1009" s="186">
        <v>244000</v>
      </c>
      <c r="Q1009" s="186">
        <v>581000</v>
      </c>
      <c r="R1009" s="186">
        <v>48150</v>
      </c>
      <c r="S1009" s="186">
        <v>161000</v>
      </c>
      <c r="T1009" s="186">
        <v>206000</v>
      </c>
      <c r="U1009" s="186">
        <v>16850</v>
      </c>
      <c r="V1009" s="186">
        <v>18800</v>
      </c>
      <c r="W1009" s="186">
        <v>39650</v>
      </c>
      <c r="X1009" s="186">
        <v>22050</v>
      </c>
      <c r="Y1009" s="186">
        <v>54900</v>
      </c>
      <c r="Z1009" s="186">
        <v>34850</v>
      </c>
      <c r="AA1009" s="186"/>
      <c r="AB1009" s="186">
        <v>22150</v>
      </c>
      <c r="AC1009" s="186">
        <v>47650</v>
      </c>
      <c r="AD1009" s="186">
        <v>66500</v>
      </c>
      <c r="AE1009" s="186">
        <v>172500</v>
      </c>
      <c r="AF1009" s="186">
        <v>44050</v>
      </c>
      <c r="AG1009" s="186">
        <v>28300</v>
      </c>
      <c r="AH1009" s="186">
        <v>85700</v>
      </c>
      <c r="AI1009" s="186">
        <v>112000</v>
      </c>
      <c r="AJ1009" s="186">
        <v>94900</v>
      </c>
      <c r="AK1009" s="186">
        <v>60500</v>
      </c>
      <c r="AL1009" s="186">
        <v>40300</v>
      </c>
      <c r="AM1009" s="186">
        <v>69000</v>
      </c>
      <c r="AN1009" s="186">
        <v>79800</v>
      </c>
      <c r="AO1009" s="186">
        <v>34100</v>
      </c>
      <c r="AP1009" s="186">
        <v>31250</v>
      </c>
      <c r="AQ1009" s="186">
        <v>128500</v>
      </c>
      <c r="AR1009" s="186">
        <v>246000</v>
      </c>
      <c r="AS1009" s="186">
        <v>515000</v>
      </c>
      <c r="AT1009" s="186">
        <v>109500</v>
      </c>
      <c r="AU1009" s="186">
        <v>122000</v>
      </c>
      <c r="AV1009" s="186">
        <v>173000</v>
      </c>
      <c r="AW1009" s="186">
        <v>63700</v>
      </c>
      <c r="AX1009" s="186">
        <v>13200</v>
      </c>
      <c r="AY1009" s="189">
        <v>225.27</v>
      </c>
      <c r="AZ1009" s="189">
        <v>12511.55</v>
      </c>
      <c r="BA1009" s="268">
        <v>10370.540000000001</v>
      </c>
    </row>
    <row r="1010" spans="1:53" x14ac:dyDescent="0.25">
      <c r="A1010" s="275">
        <v>40079</v>
      </c>
      <c r="B1010" s="186"/>
      <c r="C1010" s="186">
        <v>18150</v>
      </c>
      <c r="D1010" s="186">
        <v>15000</v>
      </c>
      <c r="E1010" s="186">
        <v>14350</v>
      </c>
      <c r="F1010" s="186">
        <v>21350</v>
      </c>
      <c r="G1010" s="186">
        <v>23750</v>
      </c>
      <c r="H1010" s="186">
        <v>7600</v>
      </c>
      <c r="I1010" s="186">
        <v>69000</v>
      </c>
      <c r="J1010" s="186">
        <v>305500</v>
      </c>
      <c r="K1010" s="186">
        <v>56400</v>
      </c>
      <c r="L1010" s="186">
        <v>820000</v>
      </c>
      <c r="M1010" s="186">
        <v>106000</v>
      </c>
      <c r="N1010" s="186">
        <v>28100</v>
      </c>
      <c r="O1010" s="186">
        <v>72800</v>
      </c>
      <c r="P1010" s="186">
        <v>236500</v>
      </c>
      <c r="Q1010" s="186">
        <v>575000</v>
      </c>
      <c r="R1010" s="186">
        <v>48300</v>
      </c>
      <c r="S1010" s="186">
        <v>162000</v>
      </c>
      <c r="T1010" s="186">
        <v>202000</v>
      </c>
      <c r="U1010" s="186">
        <v>16550</v>
      </c>
      <c r="V1010" s="186">
        <v>18250</v>
      </c>
      <c r="W1010" s="186">
        <v>39800</v>
      </c>
      <c r="X1010" s="186">
        <v>20850</v>
      </c>
      <c r="Y1010" s="186">
        <v>56100</v>
      </c>
      <c r="Z1010" s="186">
        <v>35150</v>
      </c>
      <c r="AA1010" s="186"/>
      <c r="AB1010" s="186">
        <v>22950</v>
      </c>
      <c r="AC1010" s="186">
        <v>45000</v>
      </c>
      <c r="AD1010" s="186">
        <v>65400</v>
      </c>
      <c r="AE1010" s="186">
        <v>176500</v>
      </c>
      <c r="AF1010" s="186">
        <v>42900</v>
      </c>
      <c r="AG1010" s="186">
        <v>27750</v>
      </c>
      <c r="AH1010" s="186">
        <v>85000</v>
      </c>
      <c r="AI1010" s="186">
        <v>114500</v>
      </c>
      <c r="AJ1010" s="186">
        <v>93300</v>
      </c>
      <c r="AK1010" s="186">
        <v>61400</v>
      </c>
      <c r="AL1010" s="186">
        <v>40600</v>
      </c>
      <c r="AM1010" s="186">
        <v>68900</v>
      </c>
      <c r="AN1010" s="186">
        <v>80000</v>
      </c>
      <c r="AO1010" s="186">
        <v>34600</v>
      </c>
      <c r="AP1010" s="186">
        <v>31000</v>
      </c>
      <c r="AQ1010" s="186">
        <v>129500</v>
      </c>
      <c r="AR1010" s="186">
        <v>246500</v>
      </c>
      <c r="AS1010" s="186">
        <v>511000</v>
      </c>
      <c r="AT1010" s="186">
        <v>112000</v>
      </c>
      <c r="AU1010" s="186">
        <v>127500</v>
      </c>
      <c r="AV1010" s="186">
        <v>171500</v>
      </c>
      <c r="AW1010" s="186">
        <v>62600</v>
      </c>
      <c r="AX1010" s="186">
        <v>13300</v>
      </c>
      <c r="AY1010" s="189">
        <v>224.69</v>
      </c>
      <c r="AZ1010" s="189">
        <v>12431.81</v>
      </c>
      <c r="BA1010" s="268">
        <v>10370.540000000001</v>
      </c>
    </row>
    <row r="1011" spans="1:53" x14ac:dyDescent="0.25">
      <c r="A1011" s="275">
        <v>40080</v>
      </c>
      <c r="B1011" s="186"/>
      <c r="C1011" s="186">
        <v>18500</v>
      </c>
      <c r="D1011" s="186">
        <v>14650</v>
      </c>
      <c r="E1011" s="186">
        <v>14050</v>
      </c>
      <c r="F1011" s="186">
        <v>20400</v>
      </c>
      <c r="G1011" s="186">
        <v>22950</v>
      </c>
      <c r="H1011" s="186">
        <v>7470</v>
      </c>
      <c r="I1011" s="186">
        <v>69000</v>
      </c>
      <c r="J1011" s="186">
        <v>303000</v>
      </c>
      <c r="K1011" s="186">
        <v>56000</v>
      </c>
      <c r="L1011" s="186">
        <v>803000</v>
      </c>
      <c r="M1011" s="186">
        <v>106500</v>
      </c>
      <c r="N1011" s="186">
        <v>27500</v>
      </c>
      <c r="O1011" s="186">
        <v>71700</v>
      </c>
      <c r="P1011" s="186">
        <v>240000</v>
      </c>
      <c r="Q1011" s="186">
        <v>573000</v>
      </c>
      <c r="R1011" s="186">
        <v>48750</v>
      </c>
      <c r="S1011" s="186">
        <v>160000</v>
      </c>
      <c r="T1011" s="186">
        <v>195000</v>
      </c>
      <c r="U1011" s="186">
        <v>16550</v>
      </c>
      <c r="V1011" s="186">
        <v>17600</v>
      </c>
      <c r="W1011" s="186">
        <v>40150</v>
      </c>
      <c r="X1011" s="186">
        <v>20600</v>
      </c>
      <c r="Y1011" s="186">
        <v>55600</v>
      </c>
      <c r="Z1011" s="186">
        <v>35550</v>
      </c>
      <c r="AA1011" s="186"/>
      <c r="AB1011" s="186">
        <v>22000</v>
      </c>
      <c r="AC1011" s="186">
        <v>45000</v>
      </c>
      <c r="AD1011" s="186">
        <v>64000</v>
      </c>
      <c r="AE1011" s="186">
        <v>177500</v>
      </c>
      <c r="AF1011" s="186">
        <v>42150</v>
      </c>
      <c r="AG1011" s="186">
        <v>27800</v>
      </c>
      <c r="AH1011" s="186">
        <v>83700</v>
      </c>
      <c r="AI1011" s="186">
        <v>110500</v>
      </c>
      <c r="AJ1011" s="186">
        <v>92700</v>
      </c>
      <c r="AK1011" s="186">
        <v>60600</v>
      </c>
      <c r="AL1011" s="186">
        <v>40200</v>
      </c>
      <c r="AM1011" s="186">
        <v>69400</v>
      </c>
      <c r="AN1011" s="186">
        <v>80000</v>
      </c>
      <c r="AO1011" s="186">
        <v>34600</v>
      </c>
      <c r="AP1011" s="186">
        <v>31900</v>
      </c>
      <c r="AQ1011" s="186">
        <v>126000</v>
      </c>
      <c r="AR1011" s="186">
        <v>246000</v>
      </c>
      <c r="AS1011" s="186">
        <v>502000</v>
      </c>
      <c r="AT1011" s="186">
        <v>111500</v>
      </c>
      <c r="AU1011" s="186">
        <v>128500</v>
      </c>
      <c r="AV1011" s="186">
        <v>172500</v>
      </c>
      <c r="AW1011" s="186">
        <v>62600</v>
      </c>
      <c r="AX1011" s="186">
        <v>12950</v>
      </c>
      <c r="AY1011" s="189">
        <v>222.35</v>
      </c>
      <c r="AZ1011" s="189">
        <v>12047.25</v>
      </c>
      <c r="BA1011" s="268">
        <v>10544.22</v>
      </c>
    </row>
    <row r="1012" spans="1:53" x14ac:dyDescent="0.25">
      <c r="A1012" s="275">
        <v>40081</v>
      </c>
      <c r="B1012" s="186"/>
      <c r="C1012" s="186">
        <v>19200</v>
      </c>
      <c r="D1012" s="186">
        <v>14500</v>
      </c>
      <c r="E1012" s="186">
        <v>13950</v>
      </c>
      <c r="F1012" s="186">
        <v>20100</v>
      </c>
      <c r="G1012" s="186">
        <v>22850</v>
      </c>
      <c r="H1012" s="186">
        <v>7250</v>
      </c>
      <c r="I1012" s="186">
        <v>68700</v>
      </c>
      <c r="J1012" s="186">
        <v>300000</v>
      </c>
      <c r="K1012" s="186">
        <v>54800</v>
      </c>
      <c r="L1012" s="186">
        <v>795000</v>
      </c>
      <c r="M1012" s="186">
        <v>109000</v>
      </c>
      <c r="N1012" s="186">
        <v>27600</v>
      </c>
      <c r="O1012" s="186">
        <v>70900</v>
      </c>
      <c r="P1012" s="186">
        <v>234500</v>
      </c>
      <c r="Q1012" s="186">
        <v>570000</v>
      </c>
      <c r="R1012" s="186">
        <v>47650</v>
      </c>
      <c r="S1012" s="186">
        <v>168000</v>
      </c>
      <c r="T1012" s="186">
        <v>193000</v>
      </c>
      <c r="U1012" s="186">
        <v>15750</v>
      </c>
      <c r="V1012" s="186">
        <v>17600</v>
      </c>
      <c r="W1012" s="186">
        <v>40300</v>
      </c>
      <c r="X1012" s="186">
        <v>18950</v>
      </c>
      <c r="Y1012" s="186">
        <v>56700</v>
      </c>
      <c r="Z1012" s="186">
        <v>35400</v>
      </c>
      <c r="AA1012" s="186"/>
      <c r="AB1012" s="186">
        <v>22800</v>
      </c>
      <c r="AC1012" s="186">
        <v>44050</v>
      </c>
      <c r="AD1012" s="186">
        <v>63500</v>
      </c>
      <c r="AE1012" s="186">
        <v>183000</v>
      </c>
      <c r="AF1012" s="186">
        <v>41200</v>
      </c>
      <c r="AG1012" s="186">
        <v>27650</v>
      </c>
      <c r="AH1012" s="186">
        <v>82300</v>
      </c>
      <c r="AI1012" s="186">
        <v>115500</v>
      </c>
      <c r="AJ1012" s="186">
        <v>93000</v>
      </c>
      <c r="AK1012" s="186">
        <v>59500</v>
      </c>
      <c r="AL1012" s="186">
        <v>39700</v>
      </c>
      <c r="AM1012" s="186">
        <v>68300</v>
      </c>
      <c r="AN1012" s="186">
        <v>81700</v>
      </c>
      <c r="AO1012" s="186">
        <v>34200</v>
      </c>
      <c r="AP1012" s="186">
        <v>31900</v>
      </c>
      <c r="AQ1012" s="186">
        <v>129500</v>
      </c>
      <c r="AR1012" s="186">
        <v>253000</v>
      </c>
      <c r="AS1012" s="186">
        <v>490500</v>
      </c>
      <c r="AT1012" s="186">
        <v>110500</v>
      </c>
      <c r="AU1012" s="186">
        <v>134000</v>
      </c>
      <c r="AV1012" s="186">
        <v>171000</v>
      </c>
      <c r="AW1012" s="186">
        <v>61900</v>
      </c>
      <c r="AX1012" s="186">
        <v>13150</v>
      </c>
      <c r="AY1012" s="189">
        <v>221.82</v>
      </c>
      <c r="AZ1012" s="189">
        <v>12056.48</v>
      </c>
      <c r="BA1012" s="268">
        <v>10265.98</v>
      </c>
    </row>
    <row r="1013" spans="1:53" x14ac:dyDescent="0.25">
      <c r="A1013" s="275">
        <v>40082</v>
      </c>
      <c r="B1013" s="186"/>
      <c r="C1013" s="186">
        <v>19200</v>
      </c>
      <c r="D1013" s="186">
        <v>14500</v>
      </c>
      <c r="E1013" s="186">
        <v>13950</v>
      </c>
      <c r="F1013" s="186">
        <v>20100</v>
      </c>
      <c r="G1013" s="186">
        <v>22850</v>
      </c>
      <c r="H1013" s="186">
        <v>7250</v>
      </c>
      <c r="I1013" s="186">
        <v>68700</v>
      </c>
      <c r="J1013" s="186">
        <v>300000</v>
      </c>
      <c r="K1013" s="186">
        <v>54800</v>
      </c>
      <c r="L1013" s="186">
        <v>795000</v>
      </c>
      <c r="M1013" s="186">
        <v>109000</v>
      </c>
      <c r="N1013" s="186">
        <v>27600</v>
      </c>
      <c r="O1013" s="186">
        <v>70900</v>
      </c>
      <c r="P1013" s="186">
        <v>234500</v>
      </c>
      <c r="Q1013" s="186">
        <v>570000</v>
      </c>
      <c r="R1013" s="186">
        <v>47650</v>
      </c>
      <c r="S1013" s="186">
        <v>168000</v>
      </c>
      <c r="T1013" s="186">
        <v>193000</v>
      </c>
      <c r="U1013" s="186">
        <v>15750</v>
      </c>
      <c r="V1013" s="186">
        <v>17600</v>
      </c>
      <c r="W1013" s="186">
        <v>40300</v>
      </c>
      <c r="X1013" s="186">
        <v>18950</v>
      </c>
      <c r="Y1013" s="186">
        <v>56700</v>
      </c>
      <c r="Z1013" s="186">
        <v>35400</v>
      </c>
      <c r="AA1013" s="186"/>
      <c r="AB1013" s="186">
        <v>22800</v>
      </c>
      <c r="AC1013" s="186">
        <v>44050</v>
      </c>
      <c r="AD1013" s="186">
        <v>63500</v>
      </c>
      <c r="AE1013" s="186">
        <v>183000</v>
      </c>
      <c r="AF1013" s="186">
        <v>41200</v>
      </c>
      <c r="AG1013" s="186">
        <v>27650</v>
      </c>
      <c r="AH1013" s="186">
        <v>82300</v>
      </c>
      <c r="AI1013" s="186">
        <v>115500</v>
      </c>
      <c r="AJ1013" s="186">
        <v>93000</v>
      </c>
      <c r="AK1013" s="186">
        <v>59500</v>
      </c>
      <c r="AL1013" s="186">
        <v>39700</v>
      </c>
      <c r="AM1013" s="186">
        <v>68300</v>
      </c>
      <c r="AN1013" s="186">
        <v>81700</v>
      </c>
      <c r="AO1013" s="186">
        <v>34200</v>
      </c>
      <c r="AP1013" s="186">
        <v>31900</v>
      </c>
      <c r="AQ1013" s="186">
        <v>129500</v>
      </c>
      <c r="AR1013" s="186">
        <v>253000</v>
      </c>
      <c r="AS1013" s="186">
        <v>490500</v>
      </c>
      <c r="AT1013" s="186">
        <v>110500</v>
      </c>
      <c r="AU1013" s="186">
        <v>134000</v>
      </c>
      <c r="AV1013" s="186">
        <v>171000</v>
      </c>
      <c r="AW1013" s="186">
        <v>61900</v>
      </c>
      <c r="AX1013" s="186">
        <v>13150</v>
      </c>
      <c r="AY1013" s="189">
        <v>221.82</v>
      </c>
      <c r="AZ1013" s="189">
        <v>12056.48</v>
      </c>
      <c r="BA1013" s="268">
        <v>10265.98</v>
      </c>
    </row>
    <row r="1014" spans="1:53" x14ac:dyDescent="0.25">
      <c r="A1014" s="275">
        <v>40083</v>
      </c>
      <c r="B1014" s="186"/>
      <c r="C1014" s="186">
        <v>19200</v>
      </c>
      <c r="D1014" s="186">
        <v>14500</v>
      </c>
      <c r="E1014" s="186">
        <v>13950</v>
      </c>
      <c r="F1014" s="186">
        <v>20100</v>
      </c>
      <c r="G1014" s="186">
        <v>22850</v>
      </c>
      <c r="H1014" s="186">
        <v>7250</v>
      </c>
      <c r="I1014" s="186">
        <v>68700</v>
      </c>
      <c r="J1014" s="186">
        <v>300000</v>
      </c>
      <c r="K1014" s="186">
        <v>54800</v>
      </c>
      <c r="L1014" s="186">
        <v>795000</v>
      </c>
      <c r="M1014" s="186">
        <v>109000</v>
      </c>
      <c r="N1014" s="186">
        <v>27600</v>
      </c>
      <c r="O1014" s="186">
        <v>70900</v>
      </c>
      <c r="P1014" s="186">
        <v>234500</v>
      </c>
      <c r="Q1014" s="186">
        <v>570000</v>
      </c>
      <c r="R1014" s="186">
        <v>47650</v>
      </c>
      <c r="S1014" s="186">
        <v>168000</v>
      </c>
      <c r="T1014" s="186">
        <v>193000</v>
      </c>
      <c r="U1014" s="186">
        <v>15750</v>
      </c>
      <c r="V1014" s="186">
        <v>17600</v>
      </c>
      <c r="W1014" s="186">
        <v>40300</v>
      </c>
      <c r="X1014" s="186">
        <v>18950</v>
      </c>
      <c r="Y1014" s="186">
        <v>56700</v>
      </c>
      <c r="Z1014" s="186">
        <v>35400</v>
      </c>
      <c r="AA1014" s="186"/>
      <c r="AB1014" s="186">
        <v>22800</v>
      </c>
      <c r="AC1014" s="186">
        <v>44050</v>
      </c>
      <c r="AD1014" s="186">
        <v>63500</v>
      </c>
      <c r="AE1014" s="186">
        <v>183000</v>
      </c>
      <c r="AF1014" s="186">
        <v>41200</v>
      </c>
      <c r="AG1014" s="186">
        <v>27650</v>
      </c>
      <c r="AH1014" s="186">
        <v>82300</v>
      </c>
      <c r="AI1014" s="186">
        <v>115500</v>
      </c>
      <c r="AJ1014" s="186">
        <v>93000</v>
      </c>
      <c r="AK1014" s="186">
        <v>59500</v>
      </c>
      <c r="AL1014" s="186">
        <v>39700</v>
      </c>
      <c r="AM1014" s="186">
        <v>68300</v>
      </c>
      <c r="AN1014" s="186">
        <v>81700</v>
      </c>
      <c r="AO1014" s="186">
        <v>34200</v>
      </c>
      <c r="AP1014" s="186">
        <v>31900</v>
      </c>
      <c r="AQ1014" s="186">
        <v>129500</v>
      </c>
      <c r="AR1014" s="186">
        <v>253000</v>
      </c>
      <c r="AS1014" s="186">
        <v>490500</v>
      </c>
      <c r="AT1014" s="186">
        <v>110500</v>
      </c>
      <c r="AU1014" s="186">
        <v>134000</v>
      </c>
      <c r="AV1014" s="186">
        <v>171000</v>
      </c>
      <c r="AW1014" s="186">
        <v>61900</v>
      </c>
      <c r="AX1014" s="186">
        <v>13150</v>
      </c>
      <c r="AY1014" s="189">
        <v>221.82</v>
      </c>
      <c r="AZ1014" s="189">
        <v>12056.48</v>
      </c>
      <c r="BA1014" s="268">
        <v>10265.98</v>
      </c>
    </row>
    <row r="1015" spans="1:53" x14ac:dyDescent="0.25">
      <c r="A1015" s="275">
        <v>40084</v>
      </c>
      <c r="B1015" s="186"/>
      <c r="C1015" s="186">
        <v>18300</v>
      </c>
      <c r="D1015" s="186">
        <v>14250</v>
      </c>
      <c r="E1015" s="186">
        <v>14700</v>
      </c>
      <c r="F1015" s="186">
        <v>19100</v>
      </c>
      <c r="G1015" s="186">
        <v>22500</v>
      </c>
      <c r="H1015" s="186">
        <v>7080</v>
      </c>
      <c r="I1015" s="186">
        <v>68700</v>
      </c>
      <c r="J1015" s="186">
        <v>300000</v>
      </c>
      <c r="K1015" s="186">
        <v>54100</v>
      </c>
      <c r="L1015" s="186">
        <v>796000</v>
      </c>
      <c r="M1015" s="186">
        <v>108500</v>
      </c>
      <c r="N1015" s="186">
        <v>27250</v>
      </c>
      <c r="O1015" s="186">
        <v>69700</v>
      </c>
      <c r="P1015" s="186">
        <v>234500</v>
      </c>
      <c r="Q1015" s="186">
        <v>562000</v>
      </c>
      <c r="R1015" s="186">
        <v>46100</v>
      </c>
      <c r="S1015" s="186">
        <v>164500</v>
      </c>
      <c r="T1015" s="186">
        <v>198000</v>
      </c>
      <c r="U1015" s="186">
        <v>14950</v>
      </c>
      <c r="V1015" s="186">
        <v>17200</v>
      </c>
      <c r="W1015" s="186">
        <v>39300</v>
      </c>
      <c r="X1015" s="186">
        <v>19000</v>
      </c>
      <c r="Y1015" s="186">
        <v>56700</v>
      </c>
      <c r="Z1015" s="186">
        <v>35100</v>
      </c>
      <c r="AA1015" s="186"/>
      <c r="AB1015" s="186">
        <v>22550</v>
      </c>
      <c r="AC1015" s="186">
        <v>43100</v>
      </c>
      <c r="AD1015" s="186">
        <v>65000</v>
      </c>
      <c r="AE1015" s="186">
        <v>175000</v>
      </c>
      <c r="AF1015" s="186">
        <v>41500</v>
      </c>
      <c r="AG1015" s="186">
        <v>28050</v>
      </c>
      <c r="AH1015" s="186">
        <v>80300</v>
      </c>
      <c r="AI1015" s="186">
        <v>110500</v>
      </c>
      <c r="AJ1015" s="186">
        <v>91700</v>
      </c>
      <c r="AK1015" s="186">
        <v>58300</v>
      </c>
      <c r="AL1015" s="186">
        <v>39850</v>
      </c>
      <c r="AM1015" s="186">
        <v>69100</v>
      </c>
      <c r="AN1015" s="186">
        <v>80300</v>
      </c>
      <c r="AO1015" s="186">
        <v>33250</v>
      </c>
      <c r="AP1015" s="186">
        <v>30700</v>
      </c>
      <c r="AQ1015" s="186">
        <v>128500</v>
      </c>
      <c r="AR1015" s="186">
        <v>240500</v>
      </c>
      <c r="AS1015" s="186">
        <v>482500</v>
      </c>
      <c r="AT1015" s="186">
        <v>110000</v>
      </c>
      <c r="AU1015" s="186">
        <v>134000</v>
      </c>
      <c r="AV1015" s="186">
        <v>176000</v>
      </c>
      <c r="AW1015" s="186">
        <v>61500</v>
      </c>
      <c r="AX1015" s="186">
        <v>13050</v>
      </c>
      <c r="AY1015" s="189">
        <v>219.66</v>
      </c>
      <c r="AZ1015" s="189">
        <v>11752.65</v>
      </c>
      <c r="BA1015" s="268">
        <v>10009.52</v>
      </c>
    </row>
    <row r="1016" spans="1:53" x14ac:dyDescent="0.25">
      <c r="A1016" s="275">
        <v>40085</v>
      </c>
      <c r="B1016" s="186"/>
      <c r="C1016" s="186">
        <v>18950</v>
      </c>
      <c r="D1016" s="186">
        <v>14400</v>
      </c>
      <c r="E1016" s="186">
        <v>14450</v>
      </c>
      <c r="F1016" s="186">
        <v>19000</v>
      </c>
      <c r="G1016" s="186">
        <v>22550</v>
      </c>
      <c r="H1016" s="186">
        <v>7090</v>
      </c>
      <c r="I1016" s="186">
        <v>68500</v>
      </c>
      <c r="J1016" s="186">
        <v>314000</v>
      </c>
      <c r="K1016" s="186">
        <v>55300</v>
      </c>
      <c r="L1016" s="186">
        <v>812000</v>
      </c>
      <c r="M1016" s="186">
        <v>107500</v>
      </c>
      <c r="N1016" s="186">
        <v>27300</v>
      </c>
      <c r="O1016" s="186">
        <v>70100</v>
      </c>
      <c r="P1016" s="186">
        <v>244500</v>
      </c>
      <c r="Q1016" s="186">
        <v>589000</v>
      </c>
      <c r="R1016" s="186">
        <v>46800</v>
      </c>
      <c r="S1016" s="186">
        <v>166000</v>
      </c>
      <c r="T1016" s="186">
        <v>199000</v>
      </c>
      <c r="U1016" s="186">
        <v>15700</v>
      </c>
      <c r="V1016" s="186">
        <v>17150</v>
      </c>
      <c r="W1016" s="186">
        <v>39950</v>
      </c>
      <c r="X1016" s="186">
        <v>19550</v>
      </c>
      <c r="Y1016" s="186">
        <v>59600</v>
      </c>
      <c r="Z1016" s="186">
        <v>35400</v>
      </c>
      <c r="AA1016" s="186"/>
      <c r="AB1016" s="186">
        <v>22700</v>
      </c>
      <c r="AC1016" s="186">
        <v>44200</v>
      </c>
      <c r="AD1016" s="186">
        <v>65600</v>
      </c>
      <c r="AE1016" s="186">
        <v>170000</v>
      </c>
      <c r="AF1016" s="186">
        <v>42450</v>
      </c>
      <c r="AG1016" s="186">
        <v>27800</v>
      </c>
      <c r="AH1016" s="186">
        <v>79200</v>
      </c>
      <c r="AI1016" s="186">
        <v>110000</v>
      </c>
      <c r="AJ1016" s="186">
        <v>93700</v>
      </c>
      <c r="AK1016" s="186">
        <v>59800</v>
      </c>
      <c r="AL1016" s="186">
        <v>40250</v>
      </c>
      <c r="AM1016" s="186">
        <v>70900</v>
      </c>
      <c r="AN1016" s="186">
        <v>80000</v>
      </c>
      <c r="AO1016" s="186">
        <v>33950</v>
      </c>
      <c r="AP1016" s="186">
        <v>31700</v>
      </c>
      <c r="AQ1016" s="186">
        <v>130000</v>
      </c>
      <c r="AR1016" s="186">
        <v>232500</v>
      </c>
      <c r="AS1016" s="186">
        <v>481000</v>
      </c>
      <c r="AT1016" s="186">
        <v>112500</v>
      </c>
      <c r="AU1016" s="186">
        <v>131500</v>
      </c>
      <c r="AV1016" s="186">
        <v>179500</v>
      </c>
      <c r="AW1016" s="186">
        <v>61600</v>
      </c>
      <c r="AX1016" s="186">
        <v>13800</v>
      </c>
      <c r="AY1016" s="189">
        <v>221.59</v>
      </c>
      <c r="AZ1016" s="189">
        <v>11988.37</v>
      </c>
      <c r="BA1016" s="268">
        <v>10100.200000000001</v>
      </c>
    </row>
    <row r="1017" spans="1:53" x14ac:dyDescent="0.25">
      <c r="A1017" s="275">
        <v>40086</v>
      </c>
      <c r="B1017" s="186"/>
      <c r="C1017" s="186">
        <v>18600</v>
      </c>
      <c r="D1017" s="186">
        <v>14450</v>
      </c>
      <c r="E1017" s="186">
        <v>14000</v>
      </c>
      <c r="F1017" s="186">
        <v>17200</v>
      </c>
      <c r="G1017" s="186">
        <v>21550</v>
      </c>
      <c r="H1017" s="186">
        <v>7080</v>
      </c>
      <c r="I1017" s="186">
        <v>67400</v>
      </c>
      <c r="J1017" s="186">
        <v>317500</v>
      </c>
      <c r="K1017" s="186">
        <v>54400</v>
      </c>
      <c r="L1017" s="186">
        <v>815000</v>
      </c>
      <c r="M1017" s="186">
        <v>101500</v>
      </c>
      <c r="N1017" s="186">
        <v>25600</v>
      </c>
      <c r="O1017" s="186">
        <v>68700</v>
      </c>
      <c r="P1017" s="186">
        <v>241000</v>
      </c>
      <c r="Q1017" s="186">
        <v>595000</v>
      </c>
      <c r="R1017" s="186">
        <v>47000</v>
      </c>
      <c r="S1017" s="186">
        <v>169000</v>
      </c>
      <c r="T1017" s="186">
        <v>180000</v>
      </c>
      <c r="U1017" s="186">
        <v>15950</v>
      </c>
      <c r="V1017" s="186">
        <v>16750</v>
      </c>
      <c r="W1017" s="186">
        <v>40600</v>
      </c>
      <c r="X1017" s="186">
        <v>19800</v>
      </c>
      <c r="Y1017" s="186">
        <v>53300</v>
      </c>
      <c r="Z1017" s="186">
        <v>35800</v>
      </c>
      <c r="AA1017" s="186"/>
      <c r="AB1017" s="186">
        <v>20550</v>
      </c>
      <c r="AC1017" s="186">
        <v>43050</v>
      </c>
      <c r="AD1017" s="186">
        <v>64000</v>
      </c>
      <c r="AE1017" s="186">
        <v>165500</v>
      </c>
      <c r="AF1017" s="186">
        <v>42800</v>
      </c>
      <c r="AG1017" s="186">
        <v>27850</v>
      </c>
      <c r="AH1017" s="186">
        <v>76200</v>
      </c>
      <c r="AI1017" s="186">
        <v>111500</v>
      </c>
      <c r="AJ1017" s="186">
        <v>92200</v>
      </c>
      <c r="AK1017" s="186">
        <v>60500</v>
      </c>
      <c r="AL1017" s="186">
        <v>40450</v>
      </c>
      <c r="AM1017" s="186">
        <v>71400</v>
      </c>
      <c r="AN1017" s="186">
        <v>79000</v>
      </c>
      <c r="AO1017" s="186">
        <v>33900</v>
      </c>
      <c r="AP1017" s="186">
        <v>31600</v>
      </c>
      <c r="AQ1017" s="186">
        <v>125500</v>
      </c>
      <c r="AR1017" s="186">
        <v>219000</v>
      </c>
      <c r="AS1017" s="186">
        <v>487000</v>
      </c>
      <c r="AT1017" s="186">
        <v>112500</v>
      </c>
      <c r="AU1017" s="186">
        <v>126000</v>
      </c>
      <c r="AV1017" s="186">
        <v>182500</v>
      </c>
      <c r="AW1017" s="186">
        <v>62300</v>
      </c>
      <c r="AX1017" s="186">
        <v>13850</v>
      </c>
      <c r="AY1017" s="189">
        <v>219.75</v>
      </c>
      <c r="AZ1017" s="189">
        <v>11858.15</v>
      </c>
      <c r="BA1017" s="268">
        <v>10133.23</v>
      </c>
    </row>
    <row r="1018" spans="1:53" x14ac:dyDescent="0.25">
      <c r="A1018" s="275">
        <v>40087</v>
      </c>
      <c r="B1018" s="186"/>
      <c r="C1018" s="186">
        <v>17350</v>
      </c>
      <c r="D1018" s="186">
        <v>14500</v>
      </c>
      <c r="E1018" s="186">
        <v>14350</v>
      </c>
      <c r="F1018" s="186">
        <v>16400</v>
      </c>
      <c r="G1018" s="186">
        <v>20950</v>
      </c>
      <c r="H1018" s="186">
        <v>7270</v>
      </c>
      <c r="I1018" s="186">
        <v>66100</v>
      </c>
      <c r="J1018" s="186">
        <v>310000</v>
      </c>
      <c r="K1018" s="186">
        <v>53800</v>
      </c>
      <c r="L1018" s="186">
        <v>792000</v>
      </c>
      <c r="M1018" s="186">
        <v>95000</v>
      </c>
      <c r="N1018" s="186">
        <v>24200</v>
      </c>
      <c r="O1018" s="186">
        <v>68000</v>
      </c>
      <c r="P1018" s="186">
        <v>235000</v>
      </c>
      <c r="Q1018" s="186">
        <v>591000</v>
      </c>
      <c r="R1018" s="186">
        <v>46550</v>
      </c>
      <c r="S1018" s="186">
        <v>169000</v>
      </c>
      <c r="T1018" s="186">
        <v>175500</v>
      </c>
      <c r="U1018" s="186">
        <v>16000</v>
      </c>
      <c r="V1018" s="186">
        <v>17050</v>
      </c>
      <c r="W1018" s="186">
        <v>40950</v>
      </c>
      <c r="X1018" s="186">
        <v>19650</v>
      </c>
      <c r="Y1018" s="186">
        <v>52700</v>
      </c>
      <c r="Z1018" s="186">
        <v>35700</v>
      </c>
      <c r="AA1018" s="186"/>
      <c r="AB1018" s="186">
        <v>20750</v>
      </c>
      <c r="AC1018" s="186">
        <v>41850</v>
      </c>
      <c r="AD1018" s="186">
        <v>64300</v>
      </c>
      <c r="AE1018" s="186">
        <v>162000</v>
      </c>
      <c r="AF1018" s="186">
        <v>42700</v>
      </c>
      <c r="AG1018" s="186">
        <v>27850</v>
      </c>
      <c r="AH1018" s="186">
        <v>76300</v>
      </c>
      <c r="AI1018" s="186">
        <v>102500</v>
      </c>
      <c r="AJ1018" s="186">
        <v>93000</v>
      </c>
      <c r="AK1018" s="186">
        <v>60600</v>
      </c>
      <c r="AL1018" s="186">
        <v>40600</v>
      </c>
      <c r="AM1018" s="186">
        <v>71500</v>
      </c>
      <c r="AN1018" s="186">
        <v>73300</v>
      </c>
      <c r="AO1018" s="186">
        <v>33600</v>
      </c>
      <c r="AP1018" s="186">
        <v>29850</v>
      </c>
      <c r="AQ1018" s="186">
        <v>117000</v>
      </c>
      <c r="AR1018" s="186">
        <v>209000</v>
      </c>
      <c r="AS1018" s="186">
        <v>493000</v>
      </c>
      <c r="AT1018" s="186">
        <v>112500</v>
      </c>
      <c r="AU1018" s="186">
        <v>123500</v>
      </c>
      <c r="AV1018" s="186">
        <v>185000</v>
      </c>
      <c r="AW1018" s="186">
        <v>62500</v>
      </c>
      <c r="AX1018" s="186">
        <v>14000</v>
      </c>
      <c r="AY1018" s="189">
        <v>215.94</v>
      </c>
      <c r="AZ1018" s="189">
        <v>11858.15</v>
      </c>
      <c r="BA1018" s="268">
        <v>9978.64</v>
      </c>
    </row>
    <row r="1019" spans="1:53" x14ac:dyDescent="0.25">
      <c r="A1019" s="275">
        <v>40088</v>
      </c>
      <c r="B1019" s="186"/>
      <c r="C1019" s="186">
        <v>17350</v>
      </c>
      <c r="D1019" s="186">
        <v>14500</v>
      </c>
      <c r="E1019" s="186">
        <v>14350</v>
      </c>
      <c r="F1019" s="186">
        <v>16400</v>
      </c>
      <c r="G1019" s="186">
        <v>20950</v>
      </c>
      <c r="H1019" s="186">
        <v>7270</v>
      </c>
      <c r="I1019" s="186">
        <v>66100</v>
      </c>
      <c r="J1019" s="186">
        <v>310000</v>
      </c>
      <c r="K1019" s="186">
        <v>53800</v>
      </c>
      <c r="L1019" s="186">
        <v>792000</v>
      </c>
      <c r="M1019" s="186">
        <v>95000</v>
      </c>
      <c r="N1019" s="186">
        <v>24200</v>
      </c>
      <c r="O1019" s="186">
        <v>68000</v>
      </c>
      <c r="P1019" s="186">
        <v>235000</v>
      </c>
      <c r="Q1019" s="186">
        <v>591000</v>
      </c>
      <c r="R1019" s="186">
        <v>46550</v>
      </c>
      <c r="S1019" s="186">
        <v>169000</v>
      </c>
      <c r="T1019" s="186">
        <v>175500</v>
      </c>
      <c r="U1019" s="186">
        <v>16000</v>
      </c>
      <c r="V1019" s="186">
        <v>17050</v>
      </c>
      <c r="W1019" s="186">
        <v>40950</v>
      </c>
      <c r="X1019" s="186">
        <v>19650</v>
      </c>
      <c r="Y1019" s="186">
        <v>52700</v>
      </c>
      <c r="Z1019" s="186">
        <v>35700</v>
      </c>
      <c r="AA1019" s="186"/>
      <c r="AB1019" s="186">
        <v>20750</v>
      </c>
      <c r="AC1019" s="186">
        <v>41850</v>
      </c>
      <c r="AD1019" s="186">
        <v>64300</v>
      </c>
      <c r="AE1019" s="186">
        <v>162000</v>
      </c>
      <c r="AF1019" s="186">
        <v>42700</v>
      </c>
      <c r="AG1019" s="186">
        <v>27850</v>
      </c>
      <c r="AH1019" s="186">
        <v>76300</v>
      </c>
      <c r="AI1019" s="186">
        <v>102500</v>
      </c>
      <c r="AJ1019" s="186">
        <v>93000</v>
      </c>
      <c r="AK1019" s="186">
        <v>60600</v>
      </c>
      <c r="AL1019" s="186">
        <v>40600</v>
      </c>
      <c r="AM1019" s="186">
        <v>71500</v>
      </c>
      <c r="AN1019" s="186">
        <v>73300</v>
      </c>
      <c r="AO1019" s="186">
        <v>33600</v>
      </c>
      <c r="AP1019" s="186">
        <v>29850</v>
      </c>
      <c r="AQ1019" s="186">
        <v>117000</v>
      </c>
      <c r="AR1019" s="186">
        <v>209000</v>
      </c>
      <c r="AS1019" s="186">
        <v>493000</v>
      </c>
      <c r="AT1019" s="186">
        <v>112500</v>
      </c>
      <c r="AU1019" s="186">
        <v>123500</v>
      </c>
      <c r="AV1019" s="186">
        <v>185000</v>
      </c>
      <c r="AW1019" s="186">
        <v>62500</v>
      </c>
      <c r="AX1019" s="186">
        <v>14000</v>
      </c>
      <c r="AY1019" s="189">
        <v>215.94</v>
      </c>
      <c r="AZ1019" s="189">
        <v>11526.32</v>
      </c>
      <c r="BA1019" s="268">
        <v>9731.8700000000008</v>
      </c>
    </row>
    <row r="1020" spans="1:53" x14ac:dyDescent="0.25">
      <c r="A1020" s="275">
        <v>40089</v>
      </c>
      <c r="B1020" s="186"/>
      <c r="C1020" s="186">
        <v>17350</v>
      </c>
      <c r="D1020" s="186">
        <v>14500</v>
      </c>
      <c r="E1020" s="186">
        <v>14350</v>
      </c>
      <c r="F1020" s="186">
        <v>16400</v>
      </c>
      <c r="G1020" s="186">
        <v>20950</v>
      </c>
      <c r="H1020" s="186">
        <v>7270</v>
      </c>
      <c r="I1020" s="186">
        <v>66100</v>
      </c>
      <c r="J1020" s="186">
        <v>310000</v>
      </c>
      <c r="K1020" s="186">
        <v>53800</v>
      </c>
      <c r="L1020" s="186">
        <v>792000</v>
      </c>
      <c r="M1020" s="186">
        <v>95000</v>
      </c>
      <c r="N1020" s="186">
        <v>24200</v>
      </c>
      <c r="O1020" s="186">
        <v>68000</v>
      </c>
      <c r="P1020" s="186">
        <v>235000</v>
      </c>
      <c r="Q1020" s="186">
        <v>591000</v>
      </c>
      <c r="R1020" s="186">
        <v>46550</v>
      </c>
      <c r="S1020" s="186">
        <v>169000</v>
      </c>
      <c r="T1020" s="186">
        <v>175500</v>
      </c>
      <c r="U1020" s="186">
        <v>16000</v>
      </c>
      <c r="V1020" s="186">
        <v>17050</v>
      </c>
      <c r="W1020" s="186">
        <v>40950</v>
      </c>
      <c r="X1020" s="186">
        <v>19650</v>
      </c>
      <c r="Y1020" s="186">
        <v>52700</v>
      </c>
      <c r="Z1020" s="186">
        <v>35700</v>
      </c>
      <c r="AA1020" s="186"/>
      <c r="AB1020" s="186">
        <v>20750</v>
      </c>
      <c r="AC1020" s="186">
        <v>41850</v>
      </c>
      <c r="AD1020" s="186">
        <v>64300</v>
      </c>
      <c r="AE1020" s="186">
        <v>162000</v>
      </c>
      <c r="AF1020" s="186">
        <v>42700</v>
      </c>
      <c r="AG1020" s="186">
        <v>27850</v>
      </c>
      <c r="AH1020" s="186">
        <v>76300</v>
      </c>
      <c r="AI1020" s="186">
        <v>102500</v>
      </c>
      <c r="AJ1020" s="186">
        <v>93000</v>
      </c>
      <c r="AK1020" s="186">
        <v>60600</v>
      </c>
      <c r="AL1020" s="186">
        <v>40600</v>
      </c>
      <c r="AM1020" s="186">
        <v>71500</v>
      </c>
      <c r="AN1020" s="186">
        <v>73300</v>
      </c>
      <c r="AO1020" s="186">
        <v>33600</v>
      </c>
      <c r="AP1020" s="186">
        <v>29850</v>
      </c>
      <c r="AQ1020" s="186">
        <v>117000</v>
      </c>
      <c r="AR1020" s="186">
        <v>209000</v>
      </c>
      <c r="AS1020" s="186">
        <v>493000</v>
      </c>
      <c r="AT1020" s="186">
        <v>112500</v>
      </c>
      <c r="AU1020" s="186">
        <v>123500</v>
      </c>
      <c r="AV1020" s="186">
        <v>185000</v>
      </c>
      <c r="AW1020" s="186">
        <v>62500</v>
      </c>
      <c r="AX1020" s="186">
        <v>14000</v>
      </c>
      <c r="AY1020" s="189">
        <v>215.94</v>
      </c>
      <c r="AZ1020" s="189">
        <v>11526.32</v>
      </c>
      <c r="BA1020" s="268">
        <v>9731.8700000000008</v>
      </c>
    </row>
    <row r="1021" spans="1:53" x14ac:dyDescent="0.25">
      <c r="A1021" s="275">
        <v>40090</v>
      </c>
      <c r="B1021" s="186"/>
      <c r="C1021" s="186">
        <v>17350</v>
      </c>
      <c r="D1021" s="186">
        <v>14500</v>
      </c>
      <c r="E1021" s="186">
        <v>14350</v>
      </c>
      <c r="F1021" s="186">
        <v>16400</v>
      </c>
      <c r="G1021" s="186">
        <v>20950</v>
      </c>
      <c r="H1021" s="186">
        <v>7270</v>
      </c>
      <c r="I1021" s="186">
        <v>66100</v>
      </c>
      <c r="J1021" s="186">
        <v>310000</v>
      </c>
      <c r="K1021" s="186">
        <v>53800</v>
      </c>
      <c r="L1021" s="186">
        <v>792000</v>
      </c>
      <c r="M1021" s="186">
        <v>95000</v>
      </c>
      <c r="N1021" s="186">
        <v>24200</v>
      </c>
      <c r="O1021" s="186">
        <v>68000</v>
      </c>
      <c r="P1021" s="186">
        <v>235000</v>
      </c>
      <c r="Q1021" s="186">
        <v>591000</v>
      </c>
      <c r="R1021" s="186">
        <v>46550</v>
      </c>
      <c r="S1021" s="186">
        <v>169000</v>
      </c>
      <c r="T1021" s="186">
        <v>175500</v>
      </c>
      <c r="U1021" s="186">
        <v>16000</v>
      </c>
      <c r="V1021" s="186">
        <v>17050</v>
      </c>
      <c r="W1021" s="186">
        <v>40950</v>
      </c>
      <c r="X1021" s="186">
        <v>19650</v>
      </c>
      <c r="Y1021" s="186">
        <v>52700</v>
      </c>
      <c r="Z1021" s="186">
        <v>35700</v>
      </c>
      <c r="AA1021" s="186"/>
      <c r="AB1021" s="186">
        <v>20750</v>
      </c>
      <c r="AC1021" s="186">
        <v>41850</v>
      </c>
      <c r="AD1021" s="186">
        <v>64300</v>
      </c>
      <c r="AE1021" s="186">
        <v>162000</v>
      </c>
      <c r="AF1021" s="186">
        <v>42700</v>
      </c>
      <c r="AG1021" s="186">
        <v>27850</v>
      </c>
      <c r="AH1021" s="186">
        <v>76300</v>
      </c>
      <c r="AI1021" s="186">
        <v>102500</v>
      </c>
      <c r="AJ1021" s="186">
        <v>93000</v>
      </c>
      <c r="AK1021" s="186">
        <v>60600</v>
      </c>
      <c r="AL1021" s="186">
        <v>40600</v>
      </c>
      <c r="AM1021" s="186">
        <v>71500</v>
      </c>
      <c r="AN1021" s="186">
        <v>73300</v>
      </c>
      <c r="AO1021" s="186">
        <v>33600</v>
      </c>
      <c r="AP1021" s="186">
        <v>29850</v>
      </c>
      <c r="AQ1021" s="186">
        <v>117000</v>
      </c>
      <c r="AR1021" s="186">
        <v>209000</v>
      </c>
      <c r="AS1021" s="186">
        <v>493000</v>
      </c>
      <c r="AT1021" s="186">
        <v>112500</v>
      </c>
      <c r="AU1021" s="186">
        <v>123500</v>
      </c>
      <c r="AV1021" s="186">
        <v>185000</v>
      </c>
      <c r="AW1021" s="186">
        <v>62500</v>
      </c>
      <c r="AX1021" s="186">
        <v>14000</v>
      </c>
      <c r="AY1021" s="189">
        <v>215.94</v>
      </c>
      <c r="AZ1021" s="189">
        <v>11526.32</v>
      </c>
      <c r="BA1021" s="268">
        <v>9731.8700000000008</v>
      </c>
    </row>
    <row r="1022" spans="1:53" x14ac:dyDescent="0.25">
      <c r="A1022" s="275">
        <v>40091</v>
      </c>
      <c r="B1022" s="186"/>
      <c r="C1022" s="186">
        <v>16900</v>
      </c>
      <c r="D1022" s="186">
        <v>14150</v>
      </c>
      <c r="E1022" s="186">
        <v>14200</v>
      </c>
      <c r="F1022" s="186">
        <v>16900</v>
      </c>
      <c r="G1022" s="186">
        <v>20350</v>
      </c>
      <c r="H1022" s="186">
        <v>7170</v>
      </c>
      <c r="I1022" s="186">
        <v>66900</v>
      </c>
      <c r="J1022" s="186">
        <v>301000</v>
      </c>
      <c r="K1022" s="186">
        <v>52500</v>
      </c>
      <c r="L1022" s="186">
        <v>747000</v>
      </c>
      <c r="M1022" s="186">
        <v>96000</v>
      </c>
      <c r="N1022" s="186">
        <v>24350</v>
      </c>
      <c r="O1022" s="186">
        <v>65300</v>
      </c>
      <c r="P1022" s="186">
        <v>236000</v>
      </c>
      <c r="Q1022" s="186">
        <v>582000</v>
      </c>
      <c r="R1022" s="186">
        <v>44800</v>
      </c>
      <c r="S1022" s="186">
        <v>151500</v>
      </c>
      <c r="T1022" s="186">
        <v>173500</v>
      </c>
      <c r="U1022" s="186">
        <v>15650</v>
      </c>
      <c r="V1022" s="186">
        <v>16600</v>
      </c>
      <c r="W1022" s="186">
        <v>35050</v>
      </c>
      <c r="X1022" s="186">
        <v>18800</v>
      </c>
      <c r="Y1022" s="186">
        <v>54800</v>
      </c>
      <c r="Z1022" s="186">
        <v>35200</v>
      </c>
      <c r="AA1022" s="186"/>
      <c r="AB1022" s="186">
        <v>19850</v>
      </c>
      <c r="AC1022" s="186">
        <v>42200</v>
      </c>
      <c r="AD1022" s="186">
        <v>62500</v>
      </c>
      <c r="AE1022" s="186">
        <v>157000</v>
      </c>
      <c r="AF1022" s="186">
        <v>42300</v>
      </c>
      <c r="AG1022" s="186">
        <v>28100</v>
      </c>
      <c r="AH1022" s="186">
        <v>74400</v>
      </c>
      <c r="AI1022" s="186">
        <v>103000</v>
      </c>
      <c r="AJ1022" s="186">
        <v>93400</v>
      </c>
      <c r="AK1022" s="186">
        <v>58600</v>
      </c>
      <c r="AL1022" s="186">
        <v>40150</v>
      </c>
      <c r="AM1022" s="186">
        <v>73200</v>
      </c>
      <c r="AN1022" s="186">
        <v>70800</v>
      </c>
      <c r="AO1022" s="186">
        <v>32350</v>
      </c>
      <c r="AP1022" s="186">
        <v>28450</v>
      </c>
      <c r="AQ1022" s="186">
        <v>110500</v>
      </c>
      <c r="AR1022" s="186">
        <v>209500</v>
      </c>
      <c r="AS1022" s="186">
        <v>480500</v>
      </c>
      <c r="AT1022" s="186">
        <v>110500</v>
      </c>
      <c r="AU1022" s="186">
        <v>122500</v>
      </c>
      <c r="AV1022" s="186">
        <v>180000</v>
      </c>
      <c r="AW1022" s="186">
        <v>62800</v>
      </c>
      <c r="AX1022" s="186">
        <v>14000</v>
      </c>
      <c r="AY1022" s="189">
        <v>210.38</v>
      </c>
      <c r="AZ1022" s="189">
        <v>11645.05</v>
      </c>
      <c r="BA1022" s="268">
        <v>9674.49</v>
      </c>
    </row>
    <row r="1023" spans="1:53" x14ac:dyDescent="0.25">
      <c r="A1023" s="275">
        <v>40092</v>
      </c>
      <c r="B1023" s="186"/>
      <c r="C1023" s="186">
        <v>16850</v>
      </c>
      <c r="D1023" s="186">
        <v>14200</v>
      </c>
      <c r="E1023" s="186">
        <v>13900</v>
      </c>
      <c r="F1023" s="186">
        <v>17400</v>
      </c>
      <c r="G1023" s="186">
        <v>20200</v>
      </c>
      <c r="H1023" s="186">
        <v>7450</v>
      </c>
      <c r="I1023" s="186">
        <v>67100</v>
      </c>
      <c r="J1023" s="186">
        <v>292000</v>
      </c>
      <c r="K1023" s="186">
        <v>51900</v>
      </c>
      <c r="L1023" s="186">
        <v>745000</v>
      </c>
      <c r="M1023" s="186">
        <v>97000</v>
      </c>
      <c r="N1023" s="186">
        <v>24650</v>
      </c>
      <c r="O1023" s="186">
        <v>64500</v>
      </c>
      <c r="P1023" s="186">
        <v>229000</v>
      </c>
      <c r="Q1023" s="186">
        <v>558000</v>
      </c>
      <c r="R1023" s="186">
        <v>44500</v>
      </c>
      <c r="S1023" s="186">
        <v>155500</v>
      </c>
      <c r="T1023" s="186">
        <v>177000</v>
      </c>
      <c r="U1023" s="186">
        <v>15250</v>
      </c>
      <c r="V1023" s="186">
        <v>17100</v>
      </c>
      <c r="W1023" s="186">
        <v>35000</v>
      </c>
      <c r="X1023" s="186">
        <v>18700</v>
      </c>
      <c r="Y1023" s="186">
        <v>54600</v>
      </c>
      <c r="Z1023" s="186">
        <v>34850</v>
      </c>
      <c r="AA1023" s="186"/>
      <c r="AB1023" s="186">
        <v>18050</v>
      </c>
      <c r="AC1023" s="186">
        <v>42500</v>
      </c>
      <c r="AD1023" s="186">
        <v>61200</v>
      </c>
      <c r="AE1023" s="186">
        <v>155500</v>
      </c>
      <c r="AF1023" s="186">
        <v>41900</v>
      </c>
      <c r="AG1023" s="186">
        <v>27650</v>
      </c>
      <c r="AH1023" s="186">
        <v>76700</v>
      </c>
      <c r="AI1023" s="186">
        <v>102000</v>
      </c>
      <c r="AJ1023" s="186">
        <v>94000</v>
      </c>
      <c r="AK1023" s="186">
        <v>57700</v>
      </c>
      <c r="AL1023" s="186">
        <v>40300</v>
      </c>
      <c r="AM1023" s="186">
        <v>71700</v>
      </c>
      <c r="AN1023" s="186">
        <v>71900</v>
      </c>
      <c r="AO1023" s="186">
        <v>32150</v>
      </c>
      <c r="AP1023" s="186">
        <v>29300</v>
      </c>
      <c r="AQ1023" s="186">
        <v>114000</v>
      </c>
      <c r="AR1023" s="186">
        <v>212500</v>
      </c>
      <c r="AS1023" s="186">
        <v>472500</v>
      </c>
      <c r="AT1023" s="186">
        <v>111000</v>
      </c>
      <c r="AU1023" s="186">
        <v>123500</v>
      </c>
      <c r="AV1023" s="186">
        <v>180000</v>
      </c>
      <c r="AW1023" s="186">
        <v>63800</v>
      </c>
      <c r="AX1023" s="186">
        <v>13800</v>
      </c>
      <c r="AY1023" s="189">
        <v>209.25</v>
      </c>
      <c r="AZ1023" s="189">
        <v>11986.11</v>
      </c>
      <c r="BA1023" s="268">
        <v>9691.7999999999993</v>
      </c>
    </row>
    <row r="1024" spans="1:53" x14ac:dyDescent="0.25">
      <c r="A1024" s="275">
        <v>40093</v>
      </c>
      <c r="B1024" s="186"/>
      <c r="C1024" s="186">
        <v>16050</v>
      </c>
      <c r="D1024" s="186">
        <v>14950</v>
      </c>
      <c r="E1024" s="186">
        <v>13950</v>
      </c>
      <c r="F1024" s="186">
        <v>17550</v>
      </c>
      <c r="G1024" s="186">
        <v>20450</v>
      </c>
      <c r="H1024" s="186">
        <v>7560</v>
      </c>
      <c r="I1024" s="186">
        <v>65400</v>
      </c>
      <c r="J1024" s="186">
        <v>296000</v>
      </c>
      <c r="K1024" s="186">
        <v>51800</v>
      </c>
      <c r="L1024" s="186">
        <v>722000</v>
      </c>
      <c r="M1024" s="186">
        <v>89500</v>
      </c>
      <c r="N1024" s="186">
        <v>24850</v>
      </c>
      <c r="O1024" s="186">
        <v>64500</v>
      </c>
      <c r="P1024" s="186">
        <v>239000</v>
      </c>
      <c r="Q1024" s="186">
        <v>556000</v>
      </c>
      <c r="R1024" s="186">
        <v>45450</v>
      </c>
      <c r="S1024" s="186">
        <v>163500</v>
      </c>
      <c r="T1024" s="186">
        <v>178000</v>
      </c>
      <c r="U1024" s="186">
        <v>15250</v>
      </c>
      <c r="V1024" s="186">
        <v>17400</v>
      </c>
      <c r="W1024" s="186">
        <v>36250</v>
      </c>
      <c r="X1024" s="186">
        <v>18400</v>
      </c>
      <c r="Y1024" s="186">
        <v>55000</v>
      </c>
      <c r="Z1024" s="186">
        <v>34900</v>
      </c>
      <c r="AA1024" s="186"/>
      <c r="AB1024" s="186">
        <v>18450</v>
      </c>
      <c r="AC1024" s="186">
        <v>42000</v>
      </c>
      <c r="AD1024" s="186">
        <v>62300</v>
      </c>
      <c r="AE1024" s="186">
        <v>147000</v>
      </c>
      <c r="AF1024" s="186">
        <v>43000</v>
      </c>
      <c r="AG1024" s="186">
        <v>28300</v>
      </c>
      <c r="AH1024" s="186">
        <v>79800</v>
      </c>
      <c r="AI1024" s="186">
        <v>96600</v>
      </c>
      <c r="AJ1024" s="186">
        <v>93500</v>
      </c>
      <c r="AK1024" s="186">
        <v>59700</v>
      </c>
      <c r="AL1024" s="186">
        <v>40550</v>
      </c>
      <c r="AM1024" s="186">
        <v>71600</v>
      </c>
      <c r="AN1024" s="186">
        <v>73000</v>
      </c>
      <c r="AO1024" s="186">
        <v>33050</v>
      </c>
      <c r="AP1024" s="186">
        <v>29900</v>
      </c>
      <c r="AQ1024" s="186">
        <v>115500</v>
      </c>
      <c r="AR1024" s="186">
        <v>205500</v>
      </c>
      <c r="AS1024" s="186">
        <v>482000</v>
      </c>
      <c r="AT1024" s="186">
        <v>111500</v>
      </c>
      <c r="AU1024" s="186">
        <v>122500</v>
      </c>
      <c r="AV1024" s="186">
        <v>182000</v>
      </c>
      <c r="AW1024" s="186">
        <v>63300</v>
      </c>
      <c r="AX1024" s="186">
        <v>14000</v>
      </c>
      <c r="AY1024" s="189">
        <v>208.94</v>
      </c>
      <c r="AZ1024" s="189">
        <v>12319.42</v>
      </c>
      <c r="BA1024" s="268">
        <v>9799.6</v>
      </c>
    </row>
    <row r="1025" spans="1:53" x14ac:dyDescent="0.25">
      <c r="A1025" s="275">
        <v>40094</v>
      </c>
      <c r="B1025" s="186"/>
      <c r="C1025" s="186">
        <v>16950</v>
      </c>
      <c r="D1025" s="186">
        <v>15000</v>
      </c>
      <c r="E1025" s="186">
        <v>14500</v>
      </c>
      <c r="F1025" s="186">
        <v>17750</v>
      </c>
      <c r="G1025" s="186">
        <v>21200</v>
      </c>
      <c r="H1025" s="186">
        <v>7510</v>
      </c>
      <c r="I1025" s="186">
        <v>67500</v>
      </c>
      <c r="J1025" s="186">
        <v>308000</v>
      </c>
      <c r="K1025" s="186">
        <v>52300</v>
      </c>
      <c r="L1025" s="186">
        <v>720000</v>
      </c>
      <c r="M1025" s="186">
        <v>95200</v>
      </c>
      <c r="N1025" s="186">
        <v>24850</v>
      </c>
      <c r="O1025" s="186">
        <v>64300</v>
      </c>
      <c r="P1025" s="186">
        <v>235000</v>
      </c>
      <c r="Q1025" s="186">
        <v>543000</v>
      </c>
      <c r="R1025" s="186">
        <v>46350</v>
      </c>
      <c r="S1025" s="186">
        <v>158000</v>
      </c>
      <c r="T1025" s="186">
        <v>177000</v>
      </c>
      <c r="U1025" s="186">
        <v>15300</v>
      </c>
      <c r="V1025" s="186">
        <v>17600</v>
      </c>
      <c r="W1025" s="186">
        <v>36600</v>
      </c>
      <c r="X1025" s="186">
        <v>19300</v>
      </c>
      <c r="Y1025" s="186">
        <v>54100</v>
      </c>
      <c r="Z1025" s="186">
        <v>35000</v>
      </c>
      <c r="AA1025" s="186"/>
      <c r="AB1025" s="186">
        <v>19400</v>
      </c>
      <c r="AC1025" s="186">
        <v>42700</v>
      </c>
      <c r="AD1025" s="186">
        <v>63200</v>
      </c>
      <c r="AE1025" s="186">
        <v>154000</v>
      </c>
      <c r="AF1025" s="186">
        <v>43500</v>
      </c>
      <c r="AG1025" s="186">
        <v>27900</v>
      </c>
      <c r="AH1025" s="186">
        <v>80900</v>
      </c>
      <c r="AI1025" s="186">
        <v>99600</v>
      </c>
      <c r="AJ1025" s="186">
        <v>98000</v>
      </c>
      <c r="AK1025" s="186">
        <v>60500</v>
      </c>
      <c r="AL1025" s="186">
        <v>40200</v>
      </c>
      <c r="AM1025" s="186">
        <v>70300</v>
      </c>
      <c r="AN1025" s="186">
        <v>73800</v>
      </c>
      <c r="AO1025" s="186">
        <v>33200</v>
      </c>
      <c r="AP1025" s="186">
        <v>30700</v>
      </c>
      <c r="AQ1025" s="186">
        <v>119000</v>
      </c>
      <c r="AR1025" s="186">
        <v>213500</v>
      </c>
      <c r="AS1025" s="186">
        <v>481000</v>
      </c>
      <c r="AT1025" s="186">
        <v>112500</v>
      </c>
      <c r="AU1025" s="186">
        <v>125000</v>
      </c>
      <c r="AV1025" s="186">
        <v>180500</v>
      </c>
      <c r="AW1025" s="186">
        <v>62200</v>
      </c>
      <c r="AX1025" s="186">
        <v>14000</v>
      </c>
      <c r="AY1025" s="189">
        <v>211.01</v>
      </c>
      <c r="AZ1025" s="189">
        <v>12455.84</v>
      </c>
      <c r="BA1025" s="268">
        <v>9832.4699999999993</v>
      </c>
    </row>
    <row r="1026" spans="1:53" x14ac:dyDescent="0.25">
      <c r="A1026" s="275">
        <v>40095</v>
      </c>
      <c r="B1026" s="186"/>
      <c r="C1026" s="186">
        <v>17600</v>
      </c>
      <c r="D1026" s="186">
        <v>15150</v>
      </c>
      <c r="E1026" s="186">
        <v>14500</v>
      </c>
      <c r="F1026" s="186">
        <v>18250</v>
      </c>
      <c r="G1026" s="186">
        <v>21500</v>
      </c>
      <c r="H1026" s="186">
        <v>7390</v>
      </c>
      <c r="I1026" s="186">
        <v>71100</v>
      </c>
      <c r="J1026" s="186">
        <v>302500</v>
      </c>
      <c r="K1026" s="186">
        <v>52900</v>
      </c>
      <c r="L1026" s="186">
        <v>755000</v>
      </c>
      <c r="M1026" s="186">
        <v>97100</v>
      </c>
      <c r="N1026" s="186">
        <v>24750</v>
      </c>
      <c r="O1026" s="186">
        <v>66100</v>
      </c>
      <c r="P1026" s="186">
        <v>234500</v>
      </c>
      <c r="Q1026" s="186">
        <v>548000</v>
      </c>
      <c r="R1026" s="186">
        <v>48300</v>
      </c>
      <c r="S1026" s="186">
        <v>158000</v>
      </c>
      <c r="T1026" s="186">
        <v>179500</v>
      </c>
      <c r="U1026" s="186">
        <v>15350</v>
      </c>
      <c r="V1026" s="186">
        <v>17650</v>
      </c>
      <c r="W1026" s="186">
        <v>37350</v>
      </c>
      <c r="X1026" s="186">
        <v>19650</v>
      </c>
      <c r="Y1026" s="186">
        <v>53900</v>
      </c>
      <c r="Z1026" s="186">
        <v>35050</v>
      </c>
      <c r="AA1026" s="186"/>
      <c r="AB1026" s="186">
        <v>20000</v>
      </c>
      <c r="AC1026" s="186">
        <v>43750</v>
      </c>
      <c r="AD1026" s="186">
        <v>66100</v>
      </c>
      <c r="AE1026" s="186">
        <v>159000</v>
      </c>
      <c r="AF1026" s="186">
        <v>42750</v>
      </c>
      <c r="AG1026" s="186">
        <v>27600</v>
      </c>
      <c r="AH1026" s="186">
        <v>81000</v>
      </c>
      <c r="AI1026" s="186">
        <v>105000</v>
      </c>
      <c r="AJ1026" s="186">
        <v>103500</v>
      </c>
      <c r="AK1026" s="186">
        <v>61600</v>
      </c>
      <c r="AL1026" s="186">
        <v>39800</v>
      </c>
      <c r="AM1026" s="186">
        <v>71000</v>
      </c>
      <c r="AN1026" s="186">
        <v>74900</v>
      </c>
      <c r="AO1026" s="186">
        <v>33600</v>
      </c>
      <c r="AP1026" s="186">
        <v>30500</v>
      </c>
      <c r="AQ1026" s="186">
        <v>118000</v>
      </c>
      <c r="AR1026" s="186">
        <v>220000</v>
      </c>
      <c r="AS1026" s="186">
        <v>498500</v>
      </c>
      <c r="AT1026" s="186">
        <v>112500</v>
      </c>
      <c r="AU1026" s="186">
        <v>126000</v>
      </c>
      <c r="AV1026" s="186">
        <v>180500</v>
      </c>
      <c r="AW1026" s="186">
        <v>61700</v>
      </c>
      <c r="AX1026" s="186">
        <v>14400</v>
      </c>
      <c r="AY1026" s="189">
        <v>215.57</v>
      </c>
      <c r="AZ1026" s="189">
        <v>12496.06</v>
      </c>
      <c r="BA1026" s="268">
        <v>10016.39</v>
      </c>
    </row>
    <row r="1027" spans="1:53" x14ac:dyDescent="0.25">
      <c r="A1027" s="275">
        <v>40096</v>
      </c>
      <c r="B1027" s="186"/>
      <c r="C1027" s="186">
        <v>17600</v>
      </c>
      <c r="D1027" s="186">
        <v>15150</v>
      </c>
      <c r="E1027" s="186">
        <v>14500</v>
      </c>
      <c r="F1027" s="186">
        <v>18250</v>
      </c>
      <c r="G1027" s="186">
        <v>21500</v>
      </c>
      <c r="H1027" s="186">
        <v>7390</v>
      </c>
      <c r="I1027" s="186">
        <v>71100</v>
      </c>
      <c r="J1027" s="186">
        <v>302500</v>
      </c>
      <c r="K1027" s="186">
        <v>52900</v>
      </c>
      <c r="L1027" s="186">
        <v>755000</v>
      </c>
      <c r="M1027" s="186">
        <v>97100</v>
      </c>
      <c r="N1027" s="186">
        <v>24750</v>
      </c>
      <c r="O1027" s="186">
        <v>66100</v>
      </c>
      <c r="P1027" s="186">
        <v>234500</v>
      </c>
      <c r="Q1027" s="186">
        <v>548000</v>
      </c>
      <c r="R1027" s="186">
        <v>48300</v>
      </c>
      <c r="S1027" s="186">
        <v>158000</v>
      </c>
      <c r="T1027" s="186">
        <v>179500</v>
      </c>
      <c r="U1027" s="186">
        <v>15350</v>
      </c>
      <c r="V1027" s="186">
        <v>17650</v>
      </c>
      <c r="W1027" s="186">
        <v>37350</v>
      </c>
      <c r="X1027" s="186">
        <v>19650</v>
      </c>
      <c r="Y1027" s="186">
        <v>53900</v>
      </c>
      <c r="Z1027" s="186">
        <v>35050</v>
      </c>
      <c r="AA1027" s="186"/>
      <c r="AB1027" s="186">
        <v>20000</v>
      </c>
      <c r="AC1027" s="186">
        <v>43750</v>
      </c>
      <c r="AD1027" s="186">
        <v>66100</v>
      </c>
      <c r="AE1027" s="186">
        <v>159000</v>
      </c>
      <c r="AF1027" s="186">
        <v>42750</v>
      </c>
      <c r="AG1027" s="186">
        <v>27600</v>
      </c>
      <c r="AH1027" s="186">
        <v>81000</v>
      </c>
      <c r="AI1027" s="186">
        <v>105000</v>
      </c>
      <c r="AJ1027" s="186">
        <v>103500</v>
      </c>
      <c r="AK1027" s="186">
        <v>61600</v>
      </c>
      <c r="AL1027" s="186">
        <v>39800</v>
      </c>
      <c r="AM1027" s="186">
        <v>71000</v>
      </c>
      <c r="AN1027" s="186">
        <v>74900</v>
      </c>
      <c r="AO1027" s="186">
        <v>33600</v>
      </c>
      <c r="AP1027" s="186">
        <v>30500</v>
      </c>
      <c r="AQ1027" s="186">
        <v>118000</v>
      </c>
      <c r="AR1027" s="186">
        <v>220000</v>
      </c>
      <c r="AS1027" s="186">
        <v>498500</v>
      </c>
      <c r="AT1027" s="186">
        <v>112500</v>
      </c>
      <c r="AU1027" s="186">
        <v>126000</v>
      </c>
      <c r="AV1027" s="186">
        <v>180500</v>
      </c>
      <c r="AW1027" s="186">
        <v>61700</v>
      </c>
      <c r="AX1027" s="186">
        <v>14400</v>
      </c>
      <c r="AY1027" s="189">
        <v>215.57</v>
      </c>
      <c r="AZ1027" s="189">
        <v>12496.06</v>
      </c>
      <c r="BA1027" s="268">
        <v>10016.39</v>
      </c>
    </row>
    <row r="1028" spans="1:53" x14ac:dyDescent="0.25">
      <c r="A1028" s="275">
        <v>40097</v>
      </c>
      <c r="B1028" s="186"/>
      <c r="C1028" s="186">
        <v>17600</v>
      </c>
      <c r="D1028" s="186">
        <v>15150</v>
      </c>
      <c r="E1028" s="186">
        <v>14500</v>
      </c>
      <c r="F1028" s="186">
        <v>18250</v>
      </c>
      <c r="G1028" s="186">
        <v>21500</v>
      </c>
      <c r="H1028" s="186">
        <v>7390</v>
      </c>
      <c r="I1028" s="186">
        <v>71100</v>
      </c>
      <c r="J1028" s="186">
        <v>302500</v>
      </c>
      <c r="K1028" s="186">
        <v>52900</v>
      </c>
      <c r="L1028" s="186">
        <v>755000</v>
      </c>
      <c r="M1028" s="186">
        <v>97100</v>
      </c>
      <c r="N1028" s="186">
        <v>24750</v>
      </c>
      <c r="O1028" s="186">
        <v>66100</v>
      </c>
      <c r="P1028" s="186">
        <v>234500</v>
      </c>
      <c r="Q1028" s="186">
        <v>548000</v>
      </c>
      <c r="R1028" s="186">
        <v>48300</v>
      </c>
      <c r="S1028" s="186">
        <v>158000</v>
      </c>
      <c r="T1028" s="186">
        <v>179500</v>
      </c>
      <c r="U1028" s="186">
        <v>15350</v>
      </c>
      <c r="V1028" s="186">
        <v>17650</v>
      </c>
      <c r="W1028" s="186">
        <v>37350</v>
      </c>
      <c r="X1028" s="186">
        <v>19650</v>
      </c>
      <c r="Y1028" s="186">
        <v>53900</v>
      </c>
      <c r="Z1028" s="186">
        <v>35050</v>
      </c>
      <c r="AA1028" s="186"/>
      <c r="AB1028" s="186">
        <v>20000</v>
      </c>
      <c r="AC1028" s="186">
        <v>43750</v>
      </c>
      <c r="AD1028" s="186">
        <v>66100</v>
      </c>
      <c r="AE1028" s="186">
        <v>159000</v>
      </c>
      <c r="AF1028" s="186">
        <v>42750</v>
      </c>
      <c r="AG1028" s="186">
        <v>27600</v>
      </c>
      <c r="AH1028" s="186">
        <v>81000</v>
      </c>
      <c r="AI1028" s="186">
        <v>105000</v>
      </c>
      <c r="AJ1028" s="186">
        <v>103500</v>
      </c>
      <c r="AK1028" s="186">
        <v>61600</v>
      </c>
      <c r="AL1028" s="186">
        <v>39800</v>
      </c>
      <c r="AM1028" s="186">
        <v>71000</v>
      </c>
      <c r="AN1028" s="186">
        <v>74900</v>
      </c>
      <c r="AO1028" s="186">
        <v>33600</v>
      </c>
      <c r="AP1028" s="186">
        <v>30500</v>
      </c>
      <c r="AQ1028" s="186">
        <v>118000</v>
      </c>
      <c r="AR1028" s="186">
        <v>220000</v>
      </c>
      <c r="AS1028" s="186">
        <v>498500</v>
      </c>
      <c r="AT1028" s="186">
        <v>112500</v>
      </c>
      <c r="AU1028" s="186">
        <v>126000</v>
      </c>
      <c r="AV1028" s="186">
        <v>180500</v>
      </c>
      <c r="AW1028" s="186">
        <v>61700</v>
      </c>
      <c r="AX1028" s="186">
        <v>14400</v>
      </c>
      <c r="AY1028" s="189">
        <v>215.57</v>
      </c>
      <c r="AZ1028" s="189">
        <v>12496.06</v>
      </c>
      <c r="BA1028" s="268">
        <v>10016.39</v>
      </c>
    </row>
    <row r="1029" spans="1:53" x14ac:dyDescent="0.25">
      <c r="A1029" s="275">
        <v>40098</v>
      </c>
      <c r="B1029" s="186"/>
      <c r="C1029" s="186">
        <v>17550</v>
      </c>
      <c r="D1029" s="186">
        <v>15000</v>
      </c>
      <c r="E1029" s="186">
        <v>14350</v>
      </c>
      <c r="F1029" s="186">
        <v>17800</v>
      </c>
      <c r="G1029" s="186">
        <v>21300</v>
      </c>
      <c r="H1029" s="186">
        <v>7470</v>
      </c>
      <c r="I1029" s="186">
        <v>71000</v>
      </c>
      <c r="J1029" s="186">
        <v>308000</v>
      </c>
      <c r="K1029" s="186">
        <v>52700</v>
      </c>
      <c r="L1029" s="186">
        <v>749000</v>
      </c>
      <c r="M1029" s="186">
        <v>99200</v>
      </c>
      <c r="N1029" s="186">
        <v>24600</v>
      </c>
      <c r="O1029" s="186">
        <v>66500</v>
      </c>
      <c r="P1029" s="186">
        <v>230500</v>
      </c>
      <c r="Q1029" s="186">
        <v>551000</v>
      </c>
      <c r="R1029" s="186">
        <v>47950</v>
      </c>
      <c r="S1029" s="186">
        <v>158000</v>
      </c>
      <c r="T1029" s="186">
        <v>181000</v>
      </c>
      <c r="U1029" s="186">
        <v>15650</v>
      </c>
      <c r="V1029" s="186">
        <v>17650</v>
      </c>
      <c r="W1029" s="186">
        <v>36950</v>
      </c>
      <c r="X1029" s="186">
        <v>20000</v>
      </c>
      <c r="Y1029" s="186">
        <v>54700</v>
      </c>
      <c r="Z1029" s="186">
        <v>34900</v>
      </c>
      <c r="AA1029" s="186"/>
      <c r="AB1029" s="186">
        <v>20200</v>
      </c>
      <c r="AC1029" s="186">
        <v>44100</v>
      </c>
      <c r="AD1029" s="186">
        <v>66600</v>
      </c>
      <c r="AE1029" s="186">
        <v>153000</v>
      </c>
      <c r="AF1029" s="186">
        <v>41750</v>
      </c>
      <c r="AG1029" s="186">
        <v>27950</v>
      </c>
      <c r="AH1029" s="186">
        <v>80200</v>
      </c>
      <c r="AI1029" s="186">
        <v>105000</v>
      </c>
      <c r="AJ1029" s="186">
        <v>104000</v>
      </c>
      <c r="AK1029" s="186">
        <v>60300</v>
      </c>
      <c r="AL1029" s="186">
        <v>39600</v>
      </c>
      <c r="AM1029" s="186">
        <v>70900</v>
      </c>
      <c r="AN1029" s="186">
        <v>74200</v>
      </c>
      <c r="AO1029" s="186">
        <v>33300</v>
      </c>
      <c r="AP1029" s="186">
        <v>28900</v>
      </c>
      <c r="AQ1029" s="186">
        <v>116500</v>
      </c>
      <c r="AR1029" s="186">
        <v>212000</v>
      </c>
      <c r="AS1029" s="186">
        <v>495000</v>
      </c>
      <c r="AT1029" s="186">
        <v>111500</v>
      </c>
      <c r="AU1029" s="186">
        <v>113500</v>
      </c>
      <c r="AV1029" s="186">
        <v>180000</v>
      </c>
      <c r="AW1029" s="186">
        <v>61000</v>
      </c>
      <c r="AX1029" s="186">
        <v>14600</v>
      </c>
      <c r="AY1029" s="189">
        <v>214.23</v>
      </c>
      <c r="AZ1029" s="189">
        <v>12375.93</v>
      </c>
      <c r="BA1029" s="268">
        <v>10016.39</v>
      </c>
    </row>
    <row r="1030" spans="1:53" x14ac:dyDescent="0.25">
      <c r="A1030" s="275">
        <v>40099</v>
      </c>
      <c r="B1030" s="186"/>
      <c r="C1030" s="186">
        <v>17650</v>
      </c>
      <c r="D1030" s="186">
        <v>14400</v>
      </c>
      <c r="E1030" s="186">
        <v>14000</v>
      </c>
      <c r="F1030" s="186">
        <v>17200</v>
      </c>
      <c r="G1030" s="186">
        <v>20600</v>
      </c>
      <c r="H1030" s="186">
        <v>7450</v>
      </c>
      <c r="I1030" s="186">
        <v>68900</v>
      </c>
      <c r="J1030" s="186">
        <v>301000</v>
      </c>
      <c r="K1030" s="186">
        <v>52200</v>
      </c>
      <c r="L1030" s="186">
        <v>757000</v>
      </c>
      <c r="M1030" s="186">
        <v>98700</v>
      </c>
      <c r="N1030" s="186">
        <v>24000</v>
      </c>
      <c r="O1030" s="186">
        <v>65000</v>
      </c>
      <c r="P1030" s="186">
        <v>226000</v>
      </c>
      <c r="Q1030" s="186">
        <v>556000</v>
      </c>
      <c r="R1030" s="186">
        <v>47450</v>
      </c>
      <c r="S1030" s="186">
        <v>146500</v>
      </c>
      <c r="T1030" s="186">
        <v>178000</v>
      </c>
      <c r="U1030" s="186">
        <v>15500</v>
      </c>
      <c r="V1030" s="186">
        <v>17450</v>
      </c>
      <c r="W1030" s="186">
        <v>36700</v>
      </c>
      <c r="X1030" s="186">
        <v>20600</v>
      </c>
      <c r="Y1030" s="186">
        <v>52900</v>
      </c>
      <c r="Z1030" s="186">
        <v>34600</v>
      </c>
      <c r="AA1030" s="186"/>
      <c r="AB1030" s="186">
        <v>20050</v>
      </c>
      <c r="AC1030" s="186">
        <v>42900</v>
      </c>
      <c r="AD1030" s="186">
        <v>66600</v>
      </c>
      <c r="AE1030" s="186">
        <v>152000</v>
      </c>
      <c r="AF1030" s="186">
        <v>40500</v>
      </c>
      <c r="AG1030" s="186">
        <v>27600</v>
      </c>
      <c r="AH1030" s="186">
        <v>76600</v>
      </c>
      <c r="AI1030" s="186">
        <v>106500</v>
      </c>
      <c r="AJ1030" s="186">
        <v>105000</v>
      </c>
      <c r="AK1030" s="186">
        <v>60100</v>
      </c>
      <c r="AL1030" s="186">
        <v>39500</v>
      </c>
      <c r="AM1030" s="186">
        <v>71000</v>
      </c>
      <c r="AN1030" s="186">
        <v>74100</v>
      </c>
      <c r="AO1030" s="186">
        <v>33500</v>
      </c>
      <c r="AP1030" s="186">
        <v>29450</v>
      </c>
      <c r="AQ1030" s="186">
        <v>117000</v>
      </c>
      <c r="AR1030" s="186">
        <v>208000</v>
      </c>
      <c r="AS1030" s="186">
        <v>494000</v>
      </c>
      <c r="AT1030" s="186">
        <v>108500</v>
      </c>
      <c r="AU1030" s="186">
        <v>114000</v>
      </c>
      <c r="AV1030" s="186">
        <v>183500</v>
      </c>
      <c r="AW1030" s="186">
        <v>60800</v>
      </c>
      <c r="AX1030" s="186">
        <v>14550</v>
      </c>
      <c r="AY1030" s="189">
        <v>213.1</v>
      </c>
      <c r="AZ1030" s="189">
        <v>12507.87</v>
      </c>
      <c r="BA1030" s="268">
        <v>10076.56</v>
      </c>
    </row>
    <row r="1031" spans="1:53" x14ac:dyDescent="0.25">
      <c r="A1031" s="275">
        <v>40100</v>
      </c>
      <c r="B1031" s="186"/>
      <c r="C1031" s="186">
        <v>17800</v>
      </c>
      <c r="D1031" s="186">
        <v>14600</v>
      </c>
      <c r="E1031" s="186">
        <v>14250</v>
      </c>
      <c r="F1031" s="186">
        <v>17600</v>
      </c>
      <c r="G1031" s="186">
        <v>20750</v>
      </c>
      <c r="H1031" s="186">
        <v>7420</v>
      </c>
      <c r="I1031" s="186">
        <v>70900</v>
      </c>
      <c r="J1031" s="186">
        <v>306000</v>
      </c>
      <c r="K1031" s="186">
        <v>53000</v>
      </c>
      <c r="L1031" s="186">
        <v>769000</v>
      </c>
      <c r="M1031" s="186">
        <v>100500</v>
      </c>
      <c r="N1031" s="186">
        <v>23950</v>
      </c>
      <c r="O1031" s="186">
        <v>66500</v>
      </c>
      <c r="P1031" s="186">
        <v>226500</v>
      </c>
      <c r="Q1031" s="186">
        <v>548000</v>
      </c>
      <c r="R1031" s="186">
        <v>47350</v>
      </c>
      <c r="S1031" s="186">
        <v>149500</v>
      </c>
      <c r="T1031" s="186">
        <v>178000</v>
      </c>
      <c r="U1031" s="186">
        <v>16000</v>
      </c>
      <c r="V1031" s="186">
        <v>17300</v>
      </c>
      <c r="W1031" s="186">
        <v>36050</v>
      </c>
      <c r="X1031" s="186">
        <v>20800</v>
      </c>
      <c r="Y1031" s="186">
        <v>53600</v>
      </c>
      <c r="Z1031" s="186">
        <v>34800</v>
      </c>
      <c r="AA1031" s="186"/>
      <c r="AB1031" s="186">
        <v>19000</v>
      </c>
      <c r="AC1031" s="186">
        <v>43900</v>
      </c>
      <c r="AD1031" s="186">
        <v>68600</v>
      </c>
      <c r="AE1031" s="186">
        <v>156500</v>
      </c>
      <c r="AF1031" s="186">
        <v>40200</v>
      </c>
      <c r="AG1031" s="186">
        <v>27700</v>
      </c>
      <c r="AH1031" s="186">
        <v>81700</v>
      </c>
      <c r="AI1031" s="186">
        <v>106500</v>
      </c>
      <c r="AJ1031" s="186">
        <v>105000</v>
      </c>
      <c r="AK1031" s="186">
        <v>60400</v>
      </c>
      <c r="AL1031" s="186">
        <v>39650</v>
      </c>
      <c r="AM1031" s="186">
        <v>72100</v>
      </c>
      <c r="AN1031" s="186">
        <v>74900</v>
      </c>
      <c r="AO1031" s="186">
        <v>33200</v>
      </c>
      <c r="AP1031" s="186">
        <v>30000</v>
      </c>
      <c r="AQ1031" s="186">
        <v>117000</v>
      </c>
      <c r="AR1031" s="186">
        <v>211000</v>
      </c>
      <c r="AS1031" s="186">
        <v>515000</v>
      </c>
      <c r="AT1031" s="186">
        <v>108500</v>
      </c>
      <c r="AU1031" s="186">
        <v>113500</v>
      </c>
      <c r="AV1031" s="186">
        <v>190000</v>
      </c>
      <c r="AW1031" s="186">
        <v>61300</v>
      </c>
      <c r="AX1031" s="186">
        <v>14800</v>
      </c>
      <c r="AY1031" s="189">
        <v>215.9</v>
      </c>
      <c r="AZ1031" s="189">
        <v>12777.74</v>
      </c>
      <c r="BA1031" s="268">
        <v>10060.209999999999</v>
      </c>
    </row>
    <row r="1032" spans="1:53" x14ac:dyDescent="0.25">
      <c r="A1032" s="275">
        <v>40101</v>
      </c>
      <c r="B1032" s="186"/>
      <c r="C1032" s="186">
        <v>17150</v>
      </c>
      <c r="D1032" s="186">
        <v>14900</v>
      </c>
      <c r="E1032" s="186">
        <v>14150</v>
      </c>
      <c r="F1032" s="186">
        <v>17350</v>
      </c>
      <c r="G1032" s="186">
        <v>21350</v>
      </c>
      <c r="H1032" s="186">
        <v>7400</v>
      </c>
      <c r="I1032" s="186">
        <v>71300</v>
      </c>
      <c r="J1032" s="186">
        <v>309000</v>
      </c>
      <c r="K1032" s="186">
        <v>52600</v>
      </c>
      <c r="L1032" s="186">
        <v>775000</v>
      </c>
      <c r="M1032" s="186">
        <v>99600</v>
      </c>
      <c r="N1032" s="186">
        <v>24400</v>
      </c>
      <c r="O1032" s="186">
        <v>66600</v>
      </c>
      <c r="P1032" s="186">
        <v>229000</v>
      </c>
      <c r="Q1032" s="186">
        <v>536000</v>
      </c>
      <c r="R1032" s="186">
        <v>48000</v>
      </c>
      <c r="S1032" s="186">
        <v>145500</v>
      </c>
      <c r="T1032" s="186">
        <v>181500</v>
      </c>
      <c r="U1032" s="186">
        <v>16350</v>
      </c>
      <c r="V1032" s="186">
        <v>17350</v>
      </c>
      <c r="W1032" s="186">
        <v>37350</v>
      </c>
      <c r="X1032" s="186">
        <v>20550</v>
      </c>
      <c r="Y1032" s="186">
        <v>53800</v>
      </c>
      <c r="Z1032" s="186">
        <v>35050</v>
      </c>
      <c r="AA1032" s="186"/>
      <c r="AB1032" s="186">
        <v>19150</v>
      </c>
      <c r="AC1032" s="186">
        <v>43200</v>
      </c>
      <c r="AD1032" s="186">
        <v>68700</v>
      </c>
      <c r="AE1032" s="186">
        <v>159000</v>
      </c>
      <c r="AF1032" s="186">
        <v>39700</v>
      </c>
      <c r="AG1032" s="186">
        <v>27850</v>
      </c>
      <c r="AH1032" s="186">
        <v>84200</v>
      </c>
      <c r="AI1032" s="186">
        <v>105000</v>
      </c>
      <c r="AJ1032" s="186">
        <v>105000</v>
      </c>
      <c r="AK1032" s="186">
        <v>61000</v>
      </c>
      <c r="AL1032" s="186">
        <v>40200</v>
      </c>
      <c r="AM1032" s="186">
        <v>72400</v>
      </c>
      <c r="AN1032" s="186">
        <v>75900</v>
      </c>
      <c r="AO1032" s="186">
        <v>33250</v>
      </c>
      <c r="AP1032" s="186">
        <v>30550</v>
      </c>
      <c r="AQ1032" s="186">
        <v>116500</v>
      </c>
      <c r="AR1032" s="186">
        <v>207000</v>
      </c>
      <c r="AS1032" s="186">
        <v>534000</v>
      </c>
      <c r="AT1032" s="186">
        <v>108000</v>
      </c>
      <c r="AU1032" s="186">
        <v>115000</v>
      </c>
      <c r="AV1032" s="186">
        <v>190500</v>
      </c>
      <c r="AW1032" s="186">
        <v>61600</v>
      </c>
      <c r="AX1032" s="186">
        <v>14850</v>
      </c>
      <c r="AY1032" s="189">
        <v>217.47</v>
      </c>
      <c r="AZ1032" s="189">
        <v>12859.71</v>
      </c>
      <c r="BA1032" s="268">
        <v>10238.65</v>
      </c>
    </row>
    <row r="1033" spans="1:53" x14ac:dyDescent="0.25">
      <c r="A1033" s="275">
        <v>40102</v>
      </c>
      <c r="B1033" s="186"/>
      <c r="C1033" s="186">
        <v>16350</v>
      </c>
      <c r="D1033" s="186">
        <v>14950</v>
      </c>
      <c r="E1033" s="186">
        <v>14000</v>
      </c>
      <c r="F1033" s="186">
        <v>17350</v>
      </c>
      <c r="G1033" s="186">
        <v>20950</v>
      </c>
      <c r="H1033" s="186">
        <v>7430</v>
      </c>
      <c r="I1033" s="186">
        <v>70700</v>
      </c>
      <c r="J1033" s="186">
        <v>306000</v>
      </c>
      <c r="K1033" s="186">
        <v>53000</v>
      </c>
      <c r="L1033" s="186">
        <v>746000</v>
      </c>
      <c r="M1033" s="186">
        <v>94000</v>
      </c>
      <c r="N1033" s="186">
        <v>24750</v>
      </c>
      <c r="O1033" s="186">
        <v>65900</v>
      </c>
      <c r="P1033" s="186">
        <v>238000</v>
      </c>
      <c r="Q1033" s="186">
        <v>535000</v>
      </c>
      <c r="R1033" s="186">
        <v>48800</v>
      </c>
      <c r="S1033" s="186">
        <v>143500</v>
      </c>
      <c r="T1033" s="186">
        <v>178500</v>
      </c>
      <c r="U1033" s="186">
        <v>16400</v>
      </c>
      <c r="V1033" s="186">
        <v>17200</v>
      </c>
      <c r="W1033" s="186">
        <v>38000</v>
      </c>
      <c r="X1033" s="186">
        <v>19800</v>
      </c>
      <c r="Y1033" s="186">
        <v>54400</v>
      </c>
      <c r="Z1033" s="186">
        <v>35250</v>
      </c>
      <c r="AA1033" s="186"/>
      <c r="AB1033" s="186">
        <v>18550</v>
      </c>
      <c r="AC1033" s="186">
        <v>42500</v>
      </c>
      <c r="AD1033" s="186">
        <v>68100</v>
      </c>
      <c r="AE1033" s="186">
        <v>151000</v>
      </c>
      <c r="AF1033" s="186">
        <v>39700</v>
      </c>
      <c r="AG1033" s="186">
        <v>28050</v>
      </c>
      <c r="AH1033" s="186">
        <v>81900</v>
      </c>
      <c r="AI1033" s="186">
        <v>99900</v>
      </c>
      <c r="AJ1033" s="186">
        <v>103000</v>
      </c>
      <c r="AK1033" s="186">
        <v>61200</v>
      </c>
      <c r="AL1033" s="186">
        <v>40000</v>
      </c>
      <c r="AM1033" s="186">
        <v>72000</v>
      </c>
      <c r="AN1033" s="186">
        <v>75500</v>
      </c>
      <c r="AO1033" s="186">
        <v>31850</v>
      </c>
      <c r="AP1033" s="186">
        <v>31200</v>
      </c>
      <c r="AQ1033" s="186">
        <v>112000</v>
      </c>
      <c r="AR1033" s="186">
        <v>205500</v>
      </c>
      <c r="AS1033" s="186">
        <v>540000</v>
      </c>
      <c r="AT1033" s="186">
        <v>106000</v>
      </c>
      <c r="AU1033" s="186">
        <v>116500</v>
      </c>
      <c r="AV1033" s="186">
        <v>188000</v>
      </c>
      <c r="AW1033" s="186">
        <v>61000</v>
      </c>
      <c r="AX1033" s="186">
        <v>15100</v>
      </c>
      <c r="AY1033" s="189">
        <v>214.91</v>
      </c>
      <c r="AZ1033" s="189">
        <v>12751.46</v>
      </c>
      <c r="BA1033" s="268">
        <v>10257.56</v>
      </c>
    </row>
    <row r="1034" spans="1:53" x14ac:dyDescent="0.25">
      <c r="A1034" s="275">
        <v>40103</v>
      </c>
      <c r="B1034" s="186"/>
      <c r="C1034" s="186">
        <v>16350</v>
      </c>
      <c r="D1034" s="186">
        <v>14950</v>
      </c>
      <c r="E1034" s="186">
        <v>14000</v>
      </c>
      <c r="F1034" s="186">
        <v>17350</v>
      </c>
      <c r="G1034" s="186">
        <v>20950</v>
      </c>
      <c r="H1034" s="186">
        <v>7430</v>
      </c>
      <c r="I1034" s="186">
        <v>70700</v>
      </c>
      <c r="J1034" s="186">
        <v>306000</v>
      </c>
      <c r="K1034" s="186">
        <v>53000</v>
      </c>
      <c r="L1034" s="186">
        <v>746000</v>
      </c>
      <c r="M1034" s="186">
        <v>94000</v>
      </c>
      <c r="N1034" s="186">
        <v>24750</v>
      </c>
      <c r="O1034" s="186">
        <v>65900</v>
      </c>
      <c r="P1034" s="186">
        <v>238000</v>
      </c>
      <c r="Q1034" s="186">
        <v>535000</v>
      </c>
      <c r="R1034" s="186">
        <v>48800</v>
      </c>
      <c r="S1034" s="186">
        <v>143500</v>
      </c>
      <c r="T1034" s="186">
        <v>178500</v>
      </c>
      <c r="U1034" s="186">
        <v>16400</v>
      </c>
      <c r="V1034" s="186">
        <v>17200</v>
      </c>
      <c r="W1034" s="186">
        <v>38000</v>
      </c>
      <c r="X1034" s="186">
        <v>19800</v>
      </c>
      <c r="Y1034" s="186">
        <v>54400</v>
      </c>
      <c r="Z1034" s="186">
        <v>35250</v>
      </c>
      <c r="AA1034" s="186"/>
      <c r="AB1034" s="186">
        <v>18550</v>
      </c>
      <c r="AC1034" s="186">
        <v>42500</v>
      </c>
      <c r="AD1034" s="186">
        <v>68100</v>
      </c>
      <c r="AE1034" s="186">
        <v>151000</v>
      </c>
      <c r="AF1034" s="186">
        <v>39700</v>
      </c>
      <c r="AG1034" s="186">
        <v>28050</v>
      </c>
      <c r="AH1034" s="186">
        <v>81900</v>
      </c>
      <c r="AI1034" s="186">
        <v>99900</v>
      </c>
      <c r="AJ1034" s="186">
        <v>103000</v>
      </c>
      <c r="AK1034" s="186">
        <v>61200</v>
      </c>
      <c r="AL1034" s="186">
        <v>40000</v>
      </c>
      <c r="AM1034" s="186">
        <v>72000</v>
      </c>
      <c r="AN1034" s="186">
        <v>75500</v>
      </c>
      <c r="AO1034" s="186">
        <v>31850</v>
      </c>
      <c r="AP1034" s="186">
        <v>31200</v>
      </c>
      <c r="AQ1034" s="186">
        <v>112000</v>
      </c>
      <c r="AR1034" s="186">
        <v>205500</v>
      </c>
      <c r="AS1034" s="186">
        <v>540000</v>
      </c>
      <c r="AT1034" s="186">
        <v>106000</v>
      </c>
      <c r="AU1034" s="186">
        <v>116500</v>
      </c>
      <c r="AV1034" s="186">
        <v>188000</v>
      </c>
      <c r="AW1034" s="186">
        <v>61000</v>
      </c>
      <c r="AX1034" s="186">
        <v>15100</v>
      </c>
      <c r="AY1034" s="189">
        <v>214.91</v>
      </c>
      <c r="AZ1034" s="189">
        <v>12751.46</v>
      </c>
      <c r="BA1034" s="268">
        <v>10257.56</v>
      </c>
    </row>
    <row r="1035" spans="1:53" x14ac:dyDescent="0.25">
      <c r="A1035" s="275">
        <v>40104</v>
      </c>
      <c r="B1035" s="186"/>
      <c r="C1035" s="186">
        <v>16350</v>
      </c>
      <c r="D1035" s="186">
        <v>14950</v>
      </c>
      <c r="E1035" s="186">
        <v>14000</v>
      </c>
      <c r="F1035" s="186">
        <v>17350</v>
      </c>
      <c r="G1035" s="186">
        <v>20950</v>
      </c>
      <c r="H1035" s="186">
        <v>7430</v>
      </c>
      <c r="I1035" s="186">
        <v>70700</v>
      </c>
      <c r="J1035" s="186">
        <v>306000</v>
      </c>
      <c r="K1035" s="186">
        <v>53000</v>
      </c>
      <c r="L1035" s="186">
        <v>746000</v>
      </c>
      <c r="M1035" s="186">
        <v>94000</v>
      </c>
      <c r="N1035" s="186">
        <v>24750</v>
      </c>
      <c r="O1035" s="186">
        <v>65900</v>
      </c>
      <c r="P1035" s="186">
        <v>238000</v>
      </c>
      <c r="Q1035" s="186">
        <v>535000</v>
      </c>
      <c r="R1035" s="186">
        <v>48800</v>
      </c>
      <c r="S1035" s="186">
        <v>143500</v>
      </c>
      <c r="T1035" s="186">
        <v>178500</v>
      </c>
      <c r="U1035" s="186">
        <v>16400</v>
      </c>
      <c r="V1035" s="186">
        <v>17200</v>
      </c>
      <c r="W1035" s="186">
        <v>38000</v>
      </c>
      <c r="X1035" s="186">
        <v>19800</v>
      </c>
      <c r="Y1035" s="186">
        <v>54400</v>
      </c>
      <c r="Z1035" s="186">
        <v>35250</v>
      </c>
      <c r="AA1035" s="186"/>
      <c r="AB1035" s="186">
        <v>18550</v>
      </c>
      <c r="AC1035" s="186">
        <v>42500</v>
      </c>
      <c r="AD1035" s="186">
        <v>68100</v>
      </c>
      <c r="AE1035" s="186">
        <v>151000</v>
      </c>
      <c r="AF1035" s="186">
        <v>39700</v>
      </c>
      <c r="AG1035" s="186">
        <v>28050</v>
      </c>
      <c r="AH1035" s="186">
        <v>81900</v>
      </c>
      <c r="AI1035" s="186">
        <v>99900</v>
      </c>
      <c r="AJ1035" s="186">
        <v>103000</v>
      </c>
      <c r="AK1035" s="186">
        <v>61200</v>
      </c>
      <c r="AL1035" s="186">
        <v>40000</v>
      </c>
      <c r="AM1035" s="186">
        <v>72000</v>
      </c>
      <c r="AN1035" s="186">
        <v>75500</v>
      </c>
      <c r="AO1035" s="186">
        <v>31850</v>
      </c>
      <c r="AP1035" s="186">
        <v>31200</v>
      </c>
      <c r="AQ1035" s="186">
        <v>112000</v>
      </c>
      <c r="AR1035" s="186">
        <v>205500</v>
      </c>
      <c r="AS1035" s="186">
        <v>540000</v>
      </c>
      <c r="AT1035" s="186">
        <v>106000</v>
      </c>
      <c r="AU1035" s="186">
        <v>116500</v>
      </c>
      <c r="AV1035" s="186">
        <v>188000</v>
      </c>
      <c r="AW1035" s="186">
        <v>61000</v>
      </c>
      <c r="AX1035" s="186">
        <v>15100</v>
      </c>
      <c r="AY1035" s="189">
        <v>214.91</v>
      </c>
      <c r="AZ1035" s="189">
        <v>12751.46</v>
      </c>
      <c r="BA1035" s="268">
        <v>10257.56</v>
      </c>
    </row>
    <row r="1036" spans="1:53" x14ac:dyDescent="0.25">
      <c r="A1036" s="275">
        <v>40105</v>
      </c>
      <c r="B1036" s="186"/>
      <c r="C1036" s="186">
        <v>16900</v>
      </c>
      <c r="D1036" s="186">
        <v>14950</v>
      </c>
      <c r="E1036" s="186">
        <v>13950</v>
      </c>
      <c r="F1036" s="186">
        <v>17600</v>
      </c>
      <c r="G1036" s="186">
        <v>20900</v>
      </c>
      <c r="H1036" s="186">
        <v>7450</v>
      </c>
      <c r="I1036" s="186">
        <v>72500</v>
      </c>
      <c r="J1036" s="186">
        <v>303500</v>
      </c>
      <c r="K1036" s="186">
        <v>53300</v>
      </c>
      <c r="L1036" s="186">
        <v>751000</v>
      </c>
      <c r="M1036" s="186">
        <v>96800</v>
      </c>
      <c r="N1036" s="186">
        <v>24750</v>
      </c>
      <c r="O1036" s="186">
        <v>66600</v>
      </c>
      <c r="P1036" s="186">
        <v>241000</v>
      </c>
      <c r="Q1036" s="186">
        <v>523000</v>
      </c>
      <c r="R1036" s="186">
        <v>49000</v>
      </c>
      <c r="S1036" s="186">
        <v>138500</v>
      </c>
      <c r="T1036" s="186">
        <v>182500</v>
      </c>
      <c r="U1036" s="186">
        <v>16300</v>
      </c>
      <c r="V1036" s="186">
        <v>17250</v>
      </c>
      <c r="W1036" s="186">
        <v>38050</v>
      </c>
      <c r="X1036" s="186">
        <v>19850</v>
      </c>
      <c r="Y1036" s="186">
        <v>54300</v>
      </c>
      <c r="Z1036" s="186">
        <v>35350</v>
      </c>
      <c r="AA1036" s="186"/>
      <c r="AB1036" s="186">
        <v>18800</v>
      </c>
      <c r="AC1036" s="186">
        <v>41850</v>
      </c>
      <c r="AD1036" s="186">
        <v>68900</v>
      </c>
      <c r="AE1036" s="186">
        <v>152000</v>
      </c>
      <c r="AF1036" s="186">
        <v>38500</v>
      </c>
      <c r="AG1036" s="186">
        <v>28150</v>
      </c>
      <c r="AH1036" s="186">
        <v>84000</v>
      </c>
      <c r="AI1036" s="186">
        <v>101000</v>
      </c>
      <c r="AJ1036" s="186">
        <v>107500</v>
      </c>
      <c r="AK1036" s="186">
        <v>61900</v>
      </c>
      <c r="AL1036" s="186">
        <v>39850</v>
      </c>
      <c r="AM1036" s="186">
        <v>72000</v>
      </c>
      <c r="AN1036" s="186">
        <v>74800</v>
      </c>
      <c r="AO1036" s="186">
        <v>31850</v>
      </c>
      <c r="AP1036" s="186">
        <v>31600</v>
      </c>
      <c r="AQ1036" s="186">
        <v>116000</v>
      </c>
      <c r="AR1036" s="186">
        <v>205500</v>
      </c>
      <c r="AS1036" s="186">
        <v>544000</v>
      </c>
      <c r="AT1036" s="186">
        <v>109000</v>
      </c>
      <c r="AU1036" s="186">
        <v>118000</v>
      </c>
      <c r="AV1036" s="186">
        <v>189000</v>
      </c>
      <c r="AW1036" s="186">
        <v>61100</v>
      </c>
      <c r="AX1036" s="186">
        <v>14350</v>
      </c>
      <c r="AY1036" s="189">
        <v>216.19</v>
      </c>
      <c r="AZ1036" s="189">
        <v>12947.73</v>
      </c>
      <c r="BA1036" s="268">
        <v>10236.51</v>
      </c>
    </row>
    <row r="1037" spans="1:53" x14ac:dyDescent="0.25">
      <c r="A1037" s="275">
        <v>40106</v>
      </c>
      <c r="B1037" s="186"/>
      <c r="C1037" s="186">
        <v>16600</v>
      </c>
      <c r="D1037" s="186">
        <v>15150</v>
      </c>
      <c r="E1037" s="186">
        <v>14050</v>
      </c>
      <c r="F1037" s="186">
        <v>17800</v>
      </c>
      <c r="G1037" s="186">
        <v>21150</v>
      </c>
      <c r="H1037" s="186">
        <v>7530</v>
      </c>
      <c r="I1037" s="186">
        <v>74500</v>
      </c>
      <c r="J1037" s="186">
        <v>315500</v>
      </c>
      <c r="K1037" s="186">
        <v>55000</v>
      </c>
      <c r="L1037" s="186">
        <v>752000</v>
      </c>
      <c r="M1037" s="186">
        <v>95600</v>
      </c>
      <c r="N1037" s="186">
        <v>25250</v>
      </c>
      <c r="O1037" s="186">
        <v>66800</v>
      </c>
      <c r="P1037" s="186">
        <v>241000</v>
      </c>
      <c r="Q1037" s="186">
        <v>538000</v>
      </c>
      <c r="R1037" s="186">
        <v>48650</v>
      </c>
      <c r="S1037" s="186">
        <v>140000</v>
      </c>
      <c r="T1037" s="186">
        <v>191000</v>
      </c>
      <c r="U1037" s="186">
        <v>16550</v>
      </c>
      <c r="V1037" s="186">
        <v>17350</v>
      </c>
      <c r="W1037" s="186">
        <v>38000</v>
      </c>
      <c r="X1037" s="186">
        <v>19850</v>
      </c>
      <c r="Y1037" s="186">
        <v>54400</v>
      </c>
      <c r="Z1037" s="186">
        <v>35650</v>
      </c>
      <c r="AA1037" s="186"/>
      <c r="AB1037" s="186">
        <v>19700</v>
      </c>
      <c r="AC1037" s="186">
        <v>42350</v>
      </c>
      <c r="AD1037" s="186">
        <v>71100</v>
      </c>
      <c r="AE1037" s="186">
        <v>153000</v>
      </c>
      <c r="AF1037" s="186">
        <v>38900</v>
      </c>
      <c r="AG1037" s="186">
        <v>28750</v>
      </c>
      <c r="AH1037" s="186">
        <v>83800</v>
      </c>
      <c r="AI1037" s="186">
        <v>99300</v>
      </c>
      <c r="AJ1037" s="186">
        <v>108000</v>
      </c>
      <c r="AK1037" s="186">
        <v>63000</v>
      </c>
      <c r="AL1037" s="186">
        <v>40000</v>
      </c>
      <c r="AM1037" s="186">
        <v>72100</v>
      </c>
      <c r="AN1037" s="186">
        <v>75600</v>
      </c>
      <c r="AO1037" s="186">
        <v>32900</v>
      </c>
      <c r="AP1037" s="186">
        <v>32000</v>
      </c>
      <c r="AQ1037" s="186">
        <v>118500</v>
      </c>
      <c r="AR1037" s="186">
        <v>207000</v>
      </c>
      <c r="AS1037" s="186">
        <v>544000</v>
      </c>
      <c r="AT1037" s="186">
        <v>109500</v>
      </c>
      <c r="AU1037" s="186">
        <v>121000</v>
      </c>
      <c r="AV1037" s="186">
        <v>187500</v>
      </c>
      <c r="AW1037" s="186">
        <v>61200</v>
      </c>
      <c r="AX1037" s="186">
        <v>14250</v>
      </c>
      <c r="AY1037" s="189">
        <v>217.53</v>
      </c>
      <c r="AZ1037" s="189">
        <v>13039.96</v>
      </c>
      <c r="BA1037" s="268">
        <v>10336.84</v>
      </c>
    </row>
    <row r="1038" spans="1:53" x14ac:dyDescent="0.25">
      <c r="A1038" s="275">
        <v>40107</v>
      </c>
      <c r="B1038" s="186"/>
      <c r="C1038" s="186">
        <v>16900</v>
      </c>
      <c r="D1038" s="186">
        <v>15150</v>
      </c>
      <c r="E1038" s="186">
        <v>13850</v>
      </c>
      <c r="F1038" s="186">
        <v>17400</v>
      </c>
      <c r="G1038" s="186">
        <v>20700</v>
      </c>
      <c r="H1038" s="186">
        <v>7490</v>
      </c>
      <c r="I1038" s="186">
        <v>74000</v>
      </c>
      <c r="J1038" s="186">
        <v>317500</v>
      </c>
      <c r="K1038" s="186">
        <v>55200</v>
      </c>
      <c r="L1038" s="186">
        <v>735000</v>
      </c>
      <c r="M1038" s="186">
        <v>95400</v>
      </c>
      <c r="N1038" s="186">
        <v>25150</v>
      </c>
      <c r="O1038" s="186">
        <v>66200</v>
      </c>
      <c r="P1038" s="186">
        <v>241000</v>
      </c>
      <c r="Q1038" s="186">
        <v>537000</v>
      </c>
      <c r="R1038" s="186">
        <v>48350</v>
      </c>
      <c r="S1038" s="186">
        <v>148000</v>
      </c>
      <c r="T1038" s="186">
        <v>190500</v>
      </c>
      <c r="U1038" s="186">
        <v>16550</v>
      </c>
      <c r="V1038" s="186">
        <v>17200</v>
      </c>
      <c r="W1038" s="186">
        <v>37250</v>
      </c>
      <c r="X1038" s="186">
        <v>19350</v>
      </c>
      <c r="Y1038" s="186">
        <v>54300</v>
      </c>
      <c r="Z1038" s="186">
        <v>35600</v>
      </c>
      <c r="AA1038" s="186"/>
      <c r="AB1038" s="186">
        <v>19250</v>
      </c>
      <c r="AC1038" s="186">
        <v>43050</v>
      </c>
      <c r="AD1038" s="186">
        <v>72900</v>
      </c>
      <c r="AE1038" s="186">
        <v>151500</v>
      </c>
      <c r="AF1038" s="186">
        <v>38800</v>
      </c>
      <c r="AG1038" s="186">
        <v>29200</v>
      </c>
      <c r="AH1038" s="186">
        <v>84000</v>
      </c>
      <c r="AI1038" s="186">
        <v>103500</v>
      </c>
      <c r="AJ1038" s="186">
        <v>109000</v>
      </c>
      <c r="AK1038" s="186">
        <v>62900</v>
      </c>
      <c r="AL1038" s="186">
        <v>39950</v>
      </c>
      <c r="AM1038" s="186">
        <v>71200</v>
      </c>
      <c r="AN1038" s="186">
        <v>75600</v>
      </c>
      <c r="AO1038" s="186">
        <v>32750</v>
      </c>
      <c r="AP1038" s="186">
        <v>31650</v>
      </c>
      <c r="AQ1038" s="186">
        <v>120500</v>
      </c>
      <c r="AR1038" s="186">
        <v>205500</v>
      </c>
      <c r="AS1038" s="186">
        <v>549000</v>
      </c>
      <c r="AT1038" s="186">
        <v>109500</v>
      </c>
      <c r="AU1038" s="186">
        <v>121000</v>
      </c>
      <c r="AV1038" s="186">
        <v>187000</v>
      </c>
      <c r="AW1038" s="186">
        <v>61400</v>
      </c>
      <c r="AX1038" s="186">
        <v>14300</v>
      </c>
      <c r="AY1038" s="189">
        <v>216.64</v>
      </c>
      <c r="AZ1038" s="189">
        <v>13001.59</v>
      </c>
      <c r="BA1038" s="268">
        <v>10333.39</v>
      </c>
    </row>
    <row r="1039" spans="1:53" x14ac:dyDescent="0.25">
      <c r="A1039" s="275">
        <v>40108</v>
      </c>
      <c r="B1039" s="186"/>
      <c r="C1039" s="186">
        <v>17150</v>
      </c>
      <c r="D1039" s="186">
        <v>15300</v>
      </c>
      <c r="E1039" s="186">
        <v>13700</v>
      </c>
      <c r="F1039" s="186">
        <v>17100</v>
      </c>
      <c r="G1039" s="186">
        <v>19900</v>
      </c>
      <c r="H1039" s="186">
        <v>7460</v>
      </c>
      <c r="I1039" s="186">
        <v>73800</v>
      </c>
      <c r="J1039" s="186">
        <v>322000</v>
      </c>
      <c r="K1039" s="186">
        <v>55000</v>
      </c>
      <c r="L1039" s="186">
        <v>726000</v>
      </c>
      <c r="M1039" s="186">
        <v>95600</v>
      </c>
      <c r="N1039" s="186">
        <v>24750</v>
      </c>
      <c r="O1039" s="186">
        <v>63600</v>
      </c>
      <c r="P1039" s="186">
        <v>230000</v>
      </c>
      <c r="Q1039" s="186">
        <v>530000</v>
      </c>
      <c r="R1039" s="186">
        <v>47300</v>
      </c>
      <c r="S1039" s="186">
        <v>138500</v>
      </c>
      <c r="T1039" s="186">
        <v>187000</v>
      </c>
      <c r="U1039" s="186">
        <v>16650</v>
      </c>
      <c r="V1039" s="186">
        <v>16700</v>
      </c>
      <c r="W1039" s="186">
        <v>35700</v>
      </c>
      <c r="X1039" s="186">
        <v>18800</v>
      </c>
      <c r="Y1039" s="186">
        <v>53100</v>
      </c>
      <c r="Z1039" s="186">
        <v>35600</v>
      </c>
      <c r="AA1039" s="186"/>
      <c r="AB1039" s="186">
        <v>18950</v>
      </c>
      <c r="AC1039" s="186">
        <v>42500</v>
      </c>
      <c r="AD1039" s="186">
        <v>70500</v>
      </c>
      <c r="AE1039" s="186">
        <v>150000</v>
      </c>
      <c r="AF1039" s="186">
        <v>39050</v>
      </c>
      <c r="AG1039" s="186">
        <v>28850</v>
      </c>
      <c r="AH1039" s="186">
        <v>81700</v>
      </c>
      <c r="AI1039" s="186">
        <v>103000</v>
      </c>
      <c r="AJ1039" s="186">
        <v>110000</v>
      </c>
      <c r="AK1039" s="186">
        <v>61700</v>
      </c>
      <c r="AL1039" s="186">
        <v>39950</v>
      </c>
      <c r="AM1039" s="186">
        <v>69500</v>
      </c>
      <c r="AN1039" s="186">
        <v>72500</v>
      </c>
      <c r="AO1039" s="186">
        <v>31950</v>
      </c>
      <c r="AP1039" s="186">
        <v>31700</v>
      </c>
      <c r="AQ1039" s="186">
        <v>114500</v>
      </c>
      <c r="AR1039" s="186">
        <v>204500</v>
      </c>
      <c r="AS1039" s="186">
        <v>538000</v>
      </c>
      <c r="AT1039" s="186">
        <v>109500</v>
      </c>
      <c r="AU1039" s="186">
        <v>116500</v>
      </c>
      <c r="AV1039" s="186">
        <v>183000</v>
      </c>
      <c r="AW1039" s="186">
        <v>60000</v>
      </c>
      <c r="AX1039" s="186">
        <v>14350</v>
      </c>
      <c r="AY1039" s="189">
        <v>213.25</v>
      </c>
      <c r="AZ1039" s="189">
        <v>12959.93</v>
      </c>
      <c r="BA1039" s="268">
        <v>10267.17</v>
      </c>
    </row>
    <row r="1040" spans="1:53" x14ac:dyDescent="0.25">
      <c r="A1040" s="275">
        <v>40109</v>
      </c>
      <c r="B1040" s="186"/>
      <c r="C1040" s="186">
        <v>18300</v>
      </c>
      <c r="D1040" s="186">
        <v>15250</v>
      </c>
      <c r="E1040" s="186">
        <v>13400</v>
      </c>
      <c r="F1040" s="186">
        <v>17000</v>
      </c>
      <c r="G1040" s="186">
        <v>20050</v>
      </c>
      <c r="H1040" s="186">
        <v>7390</v>
      </c>
      <c r="I1040" s="186">
        <v>69400</v>
      </c>
      <c r="J1040" s="186">
        <v>321500</v>
      </c>
      <c r="K1040" s="186">
        <v>53500</v>
      </c>
      <c r="L1040" s="186">
        <v>745000</v>
      </c>
      <c r="M1040" s="186">
        <v>100000</v>
      </c>
      <c r="N1040" s="186">
        <v>24950</v>
      </c>
      <c r="O1040" s="186">
        <v>63500</v>
      </c>
      <c r="P1040" s="186">
        <v>226000</v>
      </c>
      <c r="Q1040" s="186">
        <v>528000</v>
      </c>
      <c r="R1040" s="186">
        <v>46700</v>
      </c>
      <c r="S1040" s="186">
        <v>137500</v>
      </c>
      <c r="T1040" s="186">
        <v>184000</v>
      </c>
      <c r="U1040" s="186">
        <v>16900</v>
      </c>
      <c r="V1040" s="186">
        <v>16650</v>
      </c>
      <c r="W1040" s="186">
        <v>36050</v>
      </c>
      <c r="X1040" s="186">
        <v>18750</v>
      </c>
      <c r="Y1040" s="186">
        <v>53100</v>
      </c>
      <c r="Z1040" s="186">
        <v>35250</v>
      </c>
      <c r="AA1040" s="186"/>
      <c r="AB1040" s="186">
        <v>19000</v>
      </c>
      <c r="AC1040" s="186">
        <v>42700</v>
      </c>
      <c r="AD1040" s="186">
        <v>69500</v>
      </c>
      <c r="AE1040" s="186">
        <v>157000</v>
      </c>
      <c r="AF1040" s="186">
        <v>40050</v>
      </c>
      <c r="AG1040" s="186">
        <v>28150</v>
      </c>
      <c r="AH1040" s="186">
        <v>83300</v>
      </c>
      <c r="AI1040" s="186">
        <v>109500</v>
      </c>
      <c r="AJ1040" s="186">
        <v>106500</v>
      </c>
      <c r="AK1040" s="186">
        <v>62000</v>
      </c>
      <c r="AL1040" s="186">
        <v>39750</v>
      </c>
      <c r="AM1040" s="186">
        <v>70300</v>
      </c>
      <c r="AN1040" s="186">
        <v>71400</v>
      </c>
      <c r="AO1040" s="186">
        <v>31350</v>
      </c>
      <c r="AP1040" s="186">
        <v>31650</v>
      </c>
      <c r="AQ1040" s="186">
        <v>115000</v>
      </c>
      <c r="AR1040" s="186">
        <v>214500</v>
      </c>
      <c r="AS1040" s="186">
        <v>537000</v>
      </c>
      <c r="AT1040" s="186">
        <v>108000</v>
      </c>
      <c r="AU1040" s="186">
        <v>117000</v>
      </c>
      <c r="AV1040" s="186">
        <v>181500</v>
      </c>
      <c r="AW1040" s="186">
        <v>59000</v>
      </c>
      <c r="AX1040" s="186">
        <v>14100</v>
      </c>
      <c r="AY1040" s="189">
        <v>214.73</v>
      </c>
      <c r="AZ1040" s="189">
        <v>13316.02</v>
      </c>
      <c r="BA1040" s="268">
        <v>10282.99</v>
      </c>
    </row>
    <row r="1041" spans="1:53" x14ac:dyDescent="0.25">
      <c r="A1041" s="275">
        <v>40110</v>
      </c>
      <c r="B1041" s="186"/>
      <c r="C1041" s="186">
        <v>18300</v>
      </c>
      <c r="D1041" s="186">
        <v>15250</v>
      </c>
      <c r="E1041" s="186">
        <v>13400</v>
      </c>
      <c r="F1041" s="186">
        <v>17000</v>
      </c>
      <c r="G1041" s="186">
        <v>20050</v>
      </c>
      <c r="H1041" s="186">
        <v>7390</v>
      </c>
      <c r="I1041" s="186">
        <v>69400</v>
      </c>
      <c r="J1041" s="186">
        <v>321500</v>
      </c>
      <c r="K1041" s="186">
        <v>53500</v>
      </c>
      <c r="L1041" s="186">
        <v>745000</v>
      </c>
      <c r="M1041" s="186">
        <v>100000</v>
      </c>
      <c r="N1041" s="186">
        <v>24950</v>
      </c>
      <c r="O1041" s="186">
        <v>63500</v>
      </c>
      <c r="P1041" s="186">
        <v>226000</v>
      </c>
      <c r="Q1041" s="186">
        <v>528000</v>
      </c>
      <c r="R1041" s="186">
        <v>46700</v>
      </c>
      <c r="S1041" s="186">
        <v>137500</v>
      </c>
      <c r="T1041" s="186">
        <v>184000</v>
      </c>
      <c r="U1041" s="186">
        <v>16900</v>
      </c>
      <c r="V1041" s="186">
        <v>16650</v>
      </c>
      <c r="W1041" s="186">
        <v>36050</v>
      </c>
      <c r="X1041" s="186">
        <v>18750</v>
      </c>
      <c r="Y1041" s="186">
        <v>53100</v>
      </c>
      <c r="Z1041" s="186">
        <v>35250</v>
      </c>
      <c r="AA1041" s="186"/>
      <c r="AB1041" s="186">
        <v>19000</v>
      </c>
      <c r="AC1041" s="186">
        <v>42700</v>
      </c>
      <c r="AD1041" s="186">
        <v>69500</v>
      </c>
      <c r="AE1041" s="186">
        <v>157000</v>
      </c>
      <c r="AF1041" s="186">
        <v>40050</v>
      </c>
      <c r="AG1041" s="186">
        <v>28150</v>
      </c>
      <c r="AH1041" s="186">
        <v>83300</v>
      </c>
      <c r="AI1041" s="186">
        <v>109500</v>
      </c>
      <c r="AJ1041" s="186">
        <v>106500</v>
      </c>
      <c r="AK1041" s="186">
        <v>62000</v>
      </c>
      <c r="AL1041" s="186">
        <v>39750</v>
      </c>
      <c r="AM1041" s="186">
        <v>70300</v>
      </c>
      <c r="AN1041" s="186">
        <v>71400</v>
      </c>
      <c r="AO1041" s="186">
        <v>31350</v>
      </c>
      <c r="AP1041" s="186">
        <v>31650</v>
      </c>
      <c r="AQ1041" s="186">
        <v>115000</v>
      </c>
      <c r="AR1041" s="186">
        <v>214500</v>
      </c>
      <c r="AS1041" s="186">
        <v>537000</v>
      </c>
      <c r="AT1041" s="186">
        <v>108000</v>
      </c>
      <c r="AU1041" s="186">
        <v>117000</v>
      </c>
      <c r="AV1041" s="186">
        <v>181500</v>
      </c>
      <c r="AW1041" s="186">
        <v>59000</v>
      </c>
      <c r="AX1041" s="186">
        <v>14100</v>
      </c>
      <c r="AY1041" s="189">
        <v>214.73</v>
      </c>
      <c r="AZ1041" s="189">
        <v>13316.02</v>
      </c>
      <c r="BA1041" s="268">
        <v>10282.99</v>
      </c>
    </row>
    <row r="1042" spans="1:53" x14ac:dyDescent="0.25">
      <c r="A1042" s="275">
        <v>40111</v>
      </c>
      <c r="B1042" s="186"/>
      <c r="C1042" s="186">
        <v>18300</v>
      </c>
      <c r="D1042" s="186">
        <v>15250</v>
      </c>
      <c r="E1042" s="186">
        <v>13400</v>
      </c>
      <c r="F1042" s="186">
        <v>17000</v>
      </c>
      <c r="G1042" s="186">
        <v>20050</v>
      </c>
      <c r="H1042" s="186">
        <v>7390</v>
      </c>
      <c r="I1042" s="186">
        <v>69400</v>
      </c>
      <c r="J1042" s="186">
        <v>321500</v>
      </c>
      <c r="K1042" s="186">
        <v>53500</v>
      </c>
      <c r="L1042" s="186">
        <v>745000</v>
      </c>
      <c r="M1042" s="186">
        <v>100000</v>
      </c>
      <c r="N1042" s="186">
        <v>24950</v>
      </c>
      <c r="O1042" s="186">
        <v>63500</v>
      </c>
      <c r="P1042" s="186">
        <v>226000</v>
      </c>
      <c r="Q1042" s="186">
        <v>528000</v>
      </c>
      <c r="R1042" s="186">
        <v>46700</v>
      </c>
      <c r="S1042" s="186">
        <v>137500</v>
      </c>
      <c r="T1042" s="186">
        <v>184000</v>
      </c>
      <c r="U1042" s="186">
        <v>16900</v>
      </c>
      <c r="V1042" s="186">
        <v>16650</v>
      </c>
      <c r="W1042" s="186">
        <v>36050</v>
      </c>
      <c r="X1042" s="186">
        <v>18750</v>
      </c>
      <c r="Y1042" s="186">
        <v>53100</v>
      </c>
      <c r="Z1042" s="186">
        <v>35250</v>
      </c>
      <c r="AA1042" s="186"/>
      <c r="AB1042" s="186">
        <v>19000</v>
      </c>
      <c r="AC1042" s="186">
        <v>42700</v>
      </c>
      <c r="AD1042" s="186">
        <v>69500</v>
      </c>
      <c r="AE1042" s="186">
        <v>157000</v>
      </c>
      <c r="AF1042" s="186">
        <v>40050</v>
      </c>
      <c r="AG1042" s="186">
        <v>28150</v>
      </c>
      <c r="AH1042" s="186">
        <v>83300</v>
      </c>
      <c r="AI1042" s="186">
        <v>109500</v>
      </c>
      <c r="AJ1042" s="186">
        <v>106500</v>
      </c>
      <c r="AK1042" s="186">
        <v>62000</v>
      </c>
      <c r="AL1042" s="186">
        <v>39750</v>
      </c>
      <c r="AM1042" s="186">
        <v>70300</v>
      </c>
      <c r="AN1042" s="186">
        <v>71400</v>
      </c>
      <c r="AO1042" s="186">
        <v>31350</v>
      </c>
      <c r="AP1042" s="186">
        <v>31650</v>
      </c>
      <c r="AQ1042" s="186">
        <v>115000</v>
      </c>
      <c r="AR1042" s="186">
        <v>214500</v>
      </c>
      <c r="AS1042" s="186">
        <v>537000</v>
      </c>
      <c r="AT1042" s="186">
        <v>108000</v>
      </c>
      <c r="AU1042" s="186">
        <v>117000</v>
      </c>
      <c r="AV1042" s="186">
        <v>181500</v>
      </c>
      <c r="AW1042" s="186">
        <v>59000</v>
      </c>
      <c r="AX1042" s="186">
        <v>14100</v>
      </c>
      <c r="AY1042" s="189">
        <v>214.73</v>
      </c>
      <c r="AZ1042" s="189">
        <v>13316.02</v>
      </c>
      <c r="BA1042" s="268">
        <v>10282.99</v>
      </c>
    </row>
    <row r="1043" spans="1:53" x14ac:dyDescent="0.25">
      <c r="A1043" s="275">
        <v>40112</v>
      </c>
      <c r="B1043" s="186"/>
      <c r="C1043" s="186">
        <v>18650</v>
      </c>
      <c r="D1043" s="186">
        <v>15250</v>
      </c>
      <c r="E1043" s="186">
        <v>13300</v>
      </c>
      <c r="F1043" s="186">
        <v>16600</v>
      </c>
      <c r="G1043" s="186">
        <v>20250</v>
      </c>
      <c r="H1043" s="186">
        <v>7430</v>
      </c>
      <c r="I1043" s="186">
        <v>70200</v>
      </c>
      <c r="J1043" s="186">
        <v>326500</v>
      </c>
      <c r="K1043" s="186">
        <v>53400</v>
      </c>
      <c r="L1043" s="186">
        <v>753000</v>
      </c>
      <c r="M1043" s="186">
        <v>103000</v>
      </c>
      <c r="N1043" s="186">
        <v>24900</v>
      </c>
      <c r="O1043" s="186">
        <v>64300</v>
      </c>
      <c r="P1043" s="186">
        <v>224500</v>
      </c>
      <c r="Q1043" s="186">
        <v>545000</v>
      </c>
      <c r="R1043" s="186">
        <v>48550</v>
      </c>
      <c r="S1043" s="186">
        <v>138500</v>
      </c>
      <c r="T1043" s="186">
        <v>181500</v>
      </c>
      <c r="U1043" s="186">
        <v>16800</v>
      </c>
      <c r="V1043" s="186">
        <v>16850</v>
      </c>
      <c r="W1043" s="186">
        <v>37800</v>
      </c>
      <c r="X1043" s="186">
        <v>18850</v>
      </c>
      <c r="Y1043" s="186">
        <v>52900</v>
      </c>
      <c r="Z1043" s="186">
        <v>35350</v>
      </c>
      <c r="AA1043" s="186"/>
      <c r="AB1043" s="186">
        <v>18600</v>
      </c>
      <c r="AC1043" s="186">
        <v>41900</v>
      </c>
      <c r="AD1043" s="186">
        <v>71400</v>
      </c>
      <c r="AE1043" s="186">
        <v>163500</v>
      </c>
      <c r="AF1043" s="186">
        <v>40550</v>
      </c>
      <c r="AG1043" s="186">
        <v>28850</v>
      </c>
      <c r="AH1043" s="186">
        <v>85200</v>
      </c>
      <c r="AI1043" s="186">
        <v>114000</v>
      </c>
      <c r="AJ1043" s="186">
        <v>106500</v>
      </c>
      <c r="AK1043" s="186">
        <v>62400</v>
      </c>
      <c r="AL1043" s="186">
        <v>39750</v>
      </c>
      <c r="AM1043" s="186">
        <v>70700</v>
      </c>
      <c r="AN1043" s="186">
        <v>71900</v>
      </c>
      <c r="AO1043" s="186">
        <v>31250</v>
      </c>
      <c r="AP1043" s="186">
        <v>30950</v>
      </c>
      <c r="AQ1043" s="186">
        <v>114000</v>
      </c>
      <c r="AR1043" s="186">
        <v>218000</v>
      </c>
      <c r="AS1043" s="186">
        <v>548000</v>
      </c>
      <c r="AT1043" s="186">
        <v>107000</v>
      </c>
      <c r="AU1043" s="186">
        <v>117000</v>
      </c>
      <c r="AV1043" s="186">
        <v>185500</v>
      </c>
      <c r="AW1043" s="186">
        <v>59800</v>
      </c>
      <c r="AX1043" s="186">
        <v>14650</v>
      </c>
      <c r="AY1043" s="189">
        <v>217.45</v>
      </c>
      <c r="AZ1043" s="189">
        <v>13316.02</v>
      </c>
      <c r="BA1043" s="268">
        <v>10362.620000000001</v>
      </c>
    </row>
    <row r="1044" spans="1:53" x14ac:dyDescent="0.25">
      <c r="A1044" s="275">
        <v>40113</v>
      </c>
      <c r="B1044" s="186"/>
      <c r="C1044" s="186">
        <v>19050</v>
      </c>
      <c r="D1044" s="186">
        <v>15050</v>
      </c>
      <c r="E1044" s="186">
        <v>13300</v>
      </c>
      <c r="F1044" s="186">
        <v>16600</v>
      </c>
      <c r="G1044" s="186">
        <v>19750</v>
      </c>
      <c r="H1044" s="186">
        <v>7450</v>
      </c>
      <c r="I1044" s="186">
        <v>68200</v>
      </c>
      <c r="J1044" s="186">
        <v>329000</v>
      </c>
      <c r="K1044" s="186">
        <v>52900</v>
      </c>
      <c r="L1044" s="186">
        <v>742000</v>
      </c>
      <c r="M1044" s="186">
        <v>104500</v>
      </c>
      <c r="N1044" s="186">
        <v>24250</v>
      </c>
      <c r="O1044" s="186">
        <v>63400</v>
      </c>
      <c r="P1044" s="186">
        <v>228000</v>
      </c>
      <c r="Q1044" s="186">
        <v>542000</v>
      </c>
      <c r="R1044" s="186">
        <v>48350</v>
      </c>
      <c r="S1044" s="186">
        <v>141000</v>
      </c>
      <c r="T1044" s="186">
        <v>178000</v>
      </c>
      <c r="U1044" s="186">
        <v>16800</v>
      </c>
      <c r="V1044" s="186">
        <v>16400</v>
      </c>
      <c r="W1044" s="186">
        <v>37550</v>
      </c>
      <c r="X1044" s="186">
        <v>18300</v>
      </c>
      <c r="Y1044" s="186">
        <v>51500</v>
      </c>
      <c r="Z1044" s="186">
        <v>34900</v>
      </c>
      <c r="AA1044" s="186"/>
      <c r="AB1044" s="186">
        <v>18400</v>
      </c>
      <c r="AC1044" s="186">
        <v>40500</v>
      </c>
      <c r="AD1044" s="186">
        <v>71000</v>
      </c>
      <c r="AE1044" s="186">
        <v>166000</v>
      </c>
      <c r="AF1044" s="186">
        <v>39600</v>
      </c>
      <c r="AG1044" s="186">
        <v>28450</v>
      </c>
      <c r="AH1044" s="186">
        <v>85600</v>
      </c>
      <c r="AI1044" s="186">
        <v>117000</v>
      </c>
      <c r="AJ1044" s="186">
        <v>109000</v>
      </c>
      <c r="AK1044" s="186">
        <v>62500</v>
      </c>
      <c r="AL1044" s="186">
        <v>39650</v>
      </c>
      <c r="AM1044" s="186">
        <v>70300</v>
      </c>
      <c r="AN1044" s="186">
        <v>71900</v>
      </c>
      <c r="AO1044" s="186">
        <v>30450</v>
      </c>
      <c r="AP1044" s="186">
        <v>31250</v>
      </c>
      <c r="AQ1044" s="186">
        <v>118000</v>
      </c>
      <c r="AR1044" s="186">
        <v>218500</v>
      </c>
      <c r="AS1044" s="186">
        <v>544000</v>
      </c>
      <c r="AT1044" s="186">
        <v>103500</v>
      </c>
      <c r="AU1044" s="186">
        <v>117000</v>
      </c>
      <c r="AV1044" s="186">
        <v>183000</v>
      </c>
      <c r="AW1044" s="186">
        <v>59800</v>
      </c>
      <c r="AX1044" s="186">
        <v>14450</v>
      </c>
      <c r="AY1044" s="189">
        <v>216.47</v>
      </c>
      <c r="AZ1044" s="189">
        <v>13145.59</v>
      </c>
      <c r="BA1044" s="268">
        <v>10212.459999999999</v>
      </c>
    </row>
    <row r="1045" spans="1:53" x14ac:dyDescent="0.25">
      <c r="A1045" s="275">
        <v>40114</v>
      </c>
      <c r="B1045" s="186"/>
      <c r="C1045" s="186">
        <v>18500</v>
      </c>
      <c r="D1045" s="186">
        <v>14700</v>
      </c>
      <c r="E1045" s="186">
        <v>13100</v>
      </c>
      <c r="F1045" s="186">
        <v>15950</v>
      </c>
      <c r="G1045" s="186">
        <v>18950</v>
      </c>
      <c r="H1045" s="186">
        <v>7210</v>
      </c>
      <c r="I1045" s="186">
        <v>66800</v>
      </c>
      <c r="J1045" s="186">
        <v>335000</v>
      </c>
      <c r="K1045" s="186">
        <v>51300</v>
      </c>
      <c r="L1045" s="186">
        <v>720000</v>
      </c>
      <c r="M1045" s="186">
        <v>101000</v>
      </c>
      <c r="N1045" s="186">
        <v>22800</v>
      </c>
      <c r="O1045" s="186">
        <v>60900</v>
      </c>
      <c r="P1045" s="186">
        <v>227000</v>
      </c>
      <c r="Q1045" s="186">
        <v>533000</v>
      </c>
      <c r="R1045" s="186">
        <v>48050</v>
      </c>
      <c r="S1045" s="186">
        <v>133000</v>
      </c>
      <c r="T1045" s="186">
        <v>170000</v>
      </c>
      <c r="U1045" s="186">
        <v>16750</v>
      </c>
      <c r="V1045" s="186">
        <v>15850</v>
      </c>
      <c r="W1045" s="186">
        <v>36950</v>
      </c>
      <c r="X1045" s="186">
        <v>17700</v>
      </c>
      <c r="Y1045" s="186">
        <v>49250</v>
      </c>
      <c r="Z1045" s="186">
        <v>34850</v>
      </c>
      <c r="AA1045" s="186"/>
      <c r="AB1045" s="186">
        <v>17400</v>
      </c>
      <c r="AC1045" s="186">
        <v>38900</v>
      </c>
      <c r="AD1045" s="186">
        <v>69100</v>
      </c>
      <c r="AE1045" s="186">
        <v>162500</v>
      </c>
      <c r="AF1045" s="186">
        <v>38400</v>
      </c>
      <c r="AG1045" s="186">
        <v>27250</v>
      </c>
      <c r="AH1045" s="186">
        <v>81800</v>
      </c>
      <c r="AI1045" s="186">
        <v>115000</v>
      </c>
      <c r="AJ1045" s="186">
        <v>106000</v>
      </c>
      <c r="AK1045" s="186">
        <v>61300</v>
      </c>
      <c r="AL1045" s="186">
        <v>39400</v>
      </c>
      <c r="AM1045" s="186">
        <v>70700</v>
      </c>
      <c r="AN1045" s="186">
        <v>69800</v>
      </c>
      <c r="AO1045" s="186">
        <v>29250</v>
      </c>
      <c r="AP1045" s="186">
        <v>30400</v>
      </c>
      <c r="AQ1045" s="186">
        <v>113500</v>
      </c>
      <c r="AR1045" s="186">
        <v>207000</v>
      </c>
      <c r="AS1045" s="186">
        <v>524000</v>
      </c>
      <c r="AT1045" s="186">
        <v>99800</v>
      </c>
      <c r="AU1045" s="186">
        <v>113000</v>
      </c>
      <c r="AV1045" s="186">
        <v>180500</v>
      </c>
      <c r="AW1045" s="186">
        <v>59500</v>
      </c>
      <c r="AX1045" s="186">
        <v>14350</v>
      </c>
      <c r="AY1045" s="189">
        <v>211.03</v>
      </c>
      <c r="AZ1045" s="189">
        <v>12831.18</v>
      </c>
      <c r="BA1045" s="268">
        <v>10075.049999999999</v>
      </c>
    </row>
    <row r="1046" spans="1:53" x14ac:dyDescent="0.25">
      <c r="A1046" s="275">
        <v>40115</v>
      </c>
      <c r="B1046" s="186"/>
      <c r="C1046" s="186">
        <v>18200</v>
      </c>
      <c r="D1046" s="186">
        <v>15000</v>
      </c>
      <c r="E1046" s="186">
        <v>12300</v>
      </c>
      <c r="F1046" s="186">
        <v>15600</v>
      </c>
      <c r="G1046" s="186">
        <v>18550</v>
      </c>
      <c r="H1046" s="186">
        <v>7050</v>
      </c>
      <c r="I1046" s="186">
        <v>65400</v>
      </c>
      <c r="J1046" s="186">
        <v>329000</v>
      </c>
      <c r="K1046" s="186">
        <v>50400</v>
      </c>
      <c r="L1046" s="186">
        <v>718000</v>
      </c>
      <c r="M1046" s="186">
        <v>103000</v>
      </c>
      <c r="N1046" s="186">
        <v>22000</v>
      </c>
      <c r="O1046" s="186">
        <v>60200</v>
      </c>
      <c r="P1046" s="186">
        <v>222000</v>
      </c>
      <c r="Q1046" s="186">
        <v>521000</v>
      </c>
      <c r="R1046" s="186">
        <v>47000</v>
      </c>
      <c r="S1046" s="186">
        <v>131000</v>
      </c>
      <c r="T1046" s="186">
        <v>164000</v>
      </c>
      <c r="U1046" s="186">
        <v>16500</v>
      </c>
      <c r="V1046" s="186">
        <v>15500</v>
      </c>
      <c r="W1046" s="186">
        <v>36200</v>
      </c>
      <c r="X1046" s="186">
        <v>18400</v>
      </c>
      <c r="Y1046" s="186">
        <v>49350</v>
      </c>
      <c r="Z1046" s="186">
        <v>34350</v>
      </c>
      <c r="AA1046" s="186"/>
      <c r="AB1046" s="186">
        <v>16800</v>
      </c>
      <c r="AC1046" s="186">
        <v>39150</v>
      </c>
      <c r="AD1046" s="186">
        <v>67500</v>
      </c>
      <c r="AE1046" s="186">
        <v>165500</v>
      </c>
      <c r="AF1046" s="186">
        <v>36900</v>
      </c>
      <c r="AG1046" s="186">
        <v>24900</v>
      </c>
      <c r="AH1046" s="186">
        <v>77100</v>
      </c>
      <c r="AI1046" s="186">
        <v>115000</v>
      </c>
      <c r="AJ1046" s="186">
        <v>106000</v>
      </c>
      <c r="AK1046" s="186">
        <v>59700</v>
      </c>
      <c r="AL1046" s="186">
        <v>38800</v>
      </c>
      <c r="AM1046" s="186">
        <v>69900</v>
      </c>
      <c r="AN1046" s="186">
        <v>68300</v>
      </c>
      <c r="AO1046" s="186">
        <v>29300</v>
      </c>
      <c r="AP1046" s="186">
        <v>30200</v>
      </c>
      <c r="AQ1046" s="186">
        <v>113000</v>
      </c>
      <c r="AR1046" s="186">
        <v>207500</v>
      </c>
      <c r="AS1046" s="186">
        <v>497500</v>
      </c>
      <c r="AT1046" s="186">
        <v>95100</v>
      </c>
      <c r="AU1046" s="186">
        <v>110000</v>
      </c>
      <c r="AV1046" s="186">
        <v>180000</v>
      </c>
      <c r="AW1046" s="186">
        <v>58400</v>
      </c>
      <c r="AX1046" s="186">
        <v>14000</v>
      </c>
      <c r="AY1046" s="189">
        <v>207.68</v>
      </c>
      <c r="AZ1046" s="189">
        <v>12466.67</v>
      </c>
      <c r="BA1046" s="268">
        <v>9891.1</v>
      </c>
    </row>
    <row r="1047" spans="1:53" x14ac:dyDescent="0.25">
      <c r="A1047" s="275">
        <v>40116</v>
      </c>
      <c r="B1047" s="186"/>
      <c r="C1047" s="186">
        <v>18000</v>
      </c>
      <c r="D1047" s="186">
        <v>14750</v>
      </c>
      <c r="E1047" s="186">
        <v>12350</v>
      </c>
      <c r="F1047" s="186">
        <v>16000</v>
      </c>
      <c r="G1047" s="186">
        <v>18500</v>
      </c>
      <c r="H1047" s="186">
        <v>7080</v>
      </c>
      <c r="I1047" s="186">
        <v>65000</v>
      </c>
      <c r="J1047" s="186">
        <v>338000</v>
      </c>
      <c r="K1047" s="186">
        <v>49200</v>
      </c>
      <c r="L1047" s="186">
        <v>723000</v>
      </c>
      <c r="M1047" s="186">
        <v>99900</v>
      </c>
      <c r="N1047" s="186">
        <v>22950</v>
      </c>
      <c r="O1047" s="186">
        <v>59200</v>
      </c>
      <c r="P1047" s="186">
        <v>217500</v>
      </c>
      <c r="Q1047" s="186">
        <v>516000</v>
      </c>
      <c r="R1047" s="186">
        <v>46150</v>
      </c>
      <c r="S1047" s="186">
        <v>128500</v>
      </c>
      <c r="T1047" s="186">
        <v>166000</v>
      </c>
      <c r="U1047" s="186">
        <v>16450</v>
      </c>
      <c r="V1047" s="186">
        <v>15300</v>
      </c>
      <c r="W1047" s="186">
        <v>36200</v>
      </c>
      <c r="X1047" s="186">
        <v>18050</v>
      </c>
      <c r="Y1047" s="186">
        <v>50500</v>
      </c>
      <c r="Z1047" s="186">
        <v>34000</v>
      </c>
      <c r="AA1047" s="186"/>
      <c r="AB1047" s="186">
        <v>16500</v>
      </c>
      <c r="AC1047" s="186">
        <v>38800</v>
      </c>
      <c r="AD1047" s="186">
        <v>66800</v>
      </c>
      <c r="AE1047" s="186">
        <v>160500</v>
      </c>
      <c r="AF1047" s="186">
        <v>35800</v>
      </c>
      <c r="AG1047" s="186">
        <v>24450</v>
      </c>
      <c r="AH1047" s="186">
        <v>77300</v>
      </c>
      <c r="AI1047" s="186">
        <v>109500</v>
      </c>
      <c r="AJ1047" s="186">
        <v>106500</v>
      </c>
      <c r="AK1047" s="186">
        <v>58800</v>
      </c>
      <c r="AL1047" s="186">
        <v>38900</v>
      </c>
      <c r="AM1047" s="186">
        <v>69100</v>
      </c>
      <c r="AN1047" s="186">
        <v>68400</v>
      </c>
      <c r="AO1047" s="186">
        <v>28850</v>
      </c>
      <c r="AP1047" s="186">
        <v>29600</v>
      </c>
      <c r="AQ1047" s="186">
        <v>112000</v>
      </c>
      <c r="AR1047" s="186">
        <v>207500</v>
      </c>
      <c r="AS1047" s="186">
        <v>504000</v>
      </c>
      <c r="AT1047" s="186">
        <v>95600</v>
      </c>
      <c r="AU1047" s="186">
        <v>111000</v>
      </c>
      <c r="AV1047" s="186">
        <v>181500</v>
      </c>
      <c r="AW1047" s="186">
        <v>57700</v>
      </c>
      <c r="AX1047" s="186">
        <v>13800</v>
      </c>
      <c r="AY1047" s="189">
        <v>206.81</v>
      </c>
      <c r="AZ1047" s="189">
        <v>12769.36</v>
      </c>
      <c r="BA1047" s="268">
        <v>10034.74</v>
      </c>
    </row>
    <row r="1048" spans="1:53" x14ac:dyDescent="0.25">
      <c r="A1048" s="275">
        <v>40117</v>
      </c>
      <c r="B1048" s="186"/>
      <c r="C1048" s="186">
        <v>18000</v>
      </c>
      <c r="D1048" s="186">
        <v>14750</v>
      </c>
      <c r="E1048" s="186">
        <v>12350</v>
      </c>
      <c r="F1048" s="186">
        <v>16000</v>
      </c>
      <c r="G1048" s="186">
        <v>18500</v>
      </c>
      <c r="H1048" s="186">
        <v>7080</v>
      </c>
      <c r="I1048" s="186">
        <v>65000</v>
      </c>
      <c r="J1048" s="186">
        <v>338000</v>
      </c>
      <c r="K1048" s="186">
        <v>49200</v>
      </c>
      <c r="L1048" s="186">
        <v>723000</v>
      </c>
      <c r="M1048" s="186">
        <v>99900</v>
      </c>
      <c r="N1048" s="186">
        <v>22950</v>
      </c>
      <c r="O1048" s="186">
        <v>59200</v>
      </c>
      <c r="P1048" s="186">
        <v>217500</v>
      </c>
      <c r="Q1048" s="186">
        <v>516000</v>
      </c>
      <c r="R1048" s="186">
        <v>46150</v>
      </c>
      <c r="S1048" s="186">
        <v>128500</v>
      </c>
      <c r="T1048" s="186">
        <v>166000</v>
      </c>
      <c r="U1048" s="186">
        <v>16450</v>
      </c>
      <c r="V1048" s="186">
        <v>15300</v>
      </c>
      <c r="W1048" s="186">
        <v>36200</v>
      </c>
      <c r="X1048" s="186">
        <v>18050</v>
      </c>
      <c r="Y1048" s="186">
        <v>50500</v>
      </c>
      <c r="Z1048" s="186">
        <v>34000</v>
      </c>
      <c r="AA1048" s="186"/>
      <c r="AB1048" s="186">
        <v>16500</v>
      </c>
      <c r="AC1048" s="186">
        <v>38800</v>
      </c>
      <c r="AD1048" s="186">
        <v>66800</v>
      </c>
      <c r="AE1048" s="186">
        <v>160500</v>
      </c>
      <c r="AF1048" s="186">
        <v>35800</v>
      </c>
      <c r="AG1048" s="186">
        <v>24450</v>
      </c>
      <c r="AH1048" s="186">
        <v>77300</v>
      </c>
      <c r="AI1048" s="186">
        <v>109500</v>
      </c>
      <c r="AJ1048" s="186">
        <v>106500</v>
      </c>
      <c r="AK1048" s="186">
        <v>58800</v>
      </c>
      <c r="AL1048" s="186">
        <v>38900</v>
      </c>
      <c r="AM1048" s="186">
        <v>69100</v>
      </c>
      <c r="AN1048" s="186">
        <v>68400</v>
      </c>
      <c r="AO1048" s="186">
        <v>28850</v>
      </c>
      <c r="AP1048" s="186">
        <v>29600</v>
      </c>
      <c r="AQ1048" s="186">
        <v>112000</v>
      </c>
      <c r="AR1048" s="186">
        <v>207500</v>
      </c>
      <c r="AS1048" s="186">
        <v>504000</v>
      </c>
      <c r="AT1048" s="186">
        <v>95600</v>
      </c>
      <c r="AU1048" s="186">
        <v>111000</v>
      </c>
      <c r="AV1048" s="186">
        <v>181500</v>
      </c>
      <c r="AW1048" s="186">
        <v>57700</v>
      </c>
      <c r="AX1048" s="186">
        <v>13800</v>
      </c>
      <c r="AY1048" s="189">
        <v>206.81</v>
      </c>
      <c r="AZ1048" s="189">
        <v>12769.36</v>
      </c>
      <c r="BA1048" s="268">
        <v>10034.74</v>
      </c>
    </row>
    <row r="1049" spans="1:53" x14ac:dyDescent="0.25">
      <c r="A1049" s="275">
        <v>40118</v>
      </c>
      <c r="B1049" s="186"/>
      <c r="C1049" s="186">
        <v>18000</v>
      </c>
      <c r="D1049" s="186">
        <v>14750</v>
      </c>
      <c r="E1049" s="186">
        <v>12350</v>
      </c>
      <c r="F1049" s="186">
        <v>16000</v>
      </c>
      <c r="G1049" s="186">
        <v>18500</v>
      </c>
      <c r="H1049" s="186">
        <v>7080</v>
      </c>
      <c r="I1049" s="186">
        <v>65000</v>
      </c>
      <c r="J1049" s="186">
        <v>338000</v>
      </c>
      <c r="K1049" s="186">
        <v>49200</v>
      </c>
      <c r="L1049" s="186">
        <v>723000</v>
      </c>
      <c r="M1049" s="186">
        <v>99900</v>
      </c>
      <c r="N1049" s="186">
        <v>22950</v>
      </c>
      <c r="O1049" s="186">
        <v>59200</v>
      </c>
      <c r="P1049" s="186">
        <v>217500</v>
      </c>
      <c r="Q1049" s="186">
        <v>516000</v>
      </c>
      <c r="R1049" s="186">
        <v>46150</v>
      </c>
      <c r="S1049" s="186">
        <v>128500</v>
      </c>
      <c r="T1049" s="186">
        <v>166000</v>
      </c>
      <c r="U1049" s="186">
        <v>16450</v>
      </c>
      <c r="V1049" s="186">
        <v>15300</v>
      </c>
      <c r="W1049" s="186">
        <v>36200</v>
      </c>
      <c r="X1049" s="186">
        <v>18050</v>
      </c>
      <c r="Y1049" s="186">
        <v>50500</v>
      </c>
      <c r="Z1049" s="186">
        <v>34000</v>
      </c>
      <c r="AA1049" s="186"/>
      <c r="AB1049" s="186">
        <v>16500</v>
      </c>
      <c r="AC1049" s="186">
        <v>38800</v>
      </c>
      <c r="AD1049" s="186">
        <v>66800</v>
      </c>
      <c r="AE1049" s="186">
        <v>160500</v>
      </c>
      <c r="AF1049" s="186">
        <v>35800</v>
      </c>
      <c r="AG1049" s="186">
        <v>24450</v>
      </c>
      <c r="AH1049" s="186">
        <v>77300</v>
      </c>
      <c r="AI1049" s="186">
        <v>109500</v>
      </c>
      <c r="AJ1049" s="186">
        <v>106500</v>
      </c>
      <c r="AK1049" s="186">
        <v>58800</v>
      </c>
      <c r="AL1049" s="186">
        <v>38900</v>
      </c>
      <c r="AM1049" s="186">
        <v>69100</v>
      </c>
      <c r="AN1049" s="186">
        <v>68400</v>
      </c>
      <c r="AO1049" s="186">
        <v>28850</v>
      </c>
      <c r="AP1049" s="186">
        <v>29600</v>
      </c>
      <c r="AQ1049" s="186">
        <v>112000</v>
      </c>
      <c r="AR1049" s="186">
        <v>207500</v>
      </c>
      <c r="AS1049" s="186">
        <v>504000</v>
      </c>
      <c r="AT1049" s="186">
        <v>95600</v>
      </c>
      <c r="AU1049" s="186">
        <v>111000</v>
      </c>
      <c r="AV1049" s="186">
        <v>181500</v>
      </c>
      <c r="AW1049" s="186">
        <v>57700</v>
      </c>
      <c r="AX1049" s="186">
        <v>13800</v>
      </c>
      <c r="AY1049" s="189">
        <v>206.81</v>
      </c>
      <c r="AZ1049" s="189">
        <v>12769.36</v>
      </c>
      <c r="BA1049" s="268">
        <v>10034.74</v>
      </c>
    </row>
    <row r="1050" spans="1:53" x14ac:dyDescent="0.25">
      <c r="A1050" s="275">
        <v>40119</v>
      </c>
      <c r="B1050" s="186"/>
      <c r="C1050" s="186">
        <v>17650</v>
      </c>
      <c r="D1050" s="186">
        <v>14300</v>
      </c>
      <c r="E1050" s="186">
        <v>12400</v>
      </c>
      <c r="F1050" s="186">
        <v>16150</v>
      </c>
      <c r="G1050" s="186">
        <v>17900</v>
      </c>
      <c r="H1050" s="186">
        <v>7020</v>
      </c>
      <c r="I1050" s="186">
        <v>65000</v>
      </c>
      <c r="J1050" s="186">
        <v>334000</v>
      </c>
      <c r="K1050" s="186">
        <v>48750</v>
      </c>
      <c r="L1050" s="186">
        <v>718000</v>
      </c>
      <c r="M1050" s="186">
        <v>96500</v>
      </c>
      <c r="N1050" s="186">
        <v>23150</v>
      </c>
      <c r="O1050" s="186">
        <v>58600</v>
      </c>
      <c r="P1050" s="186">
        <v>216000</v>
      </c>
      <c r="Q1050" s="186">
        <v>521000</v>
      </c>
      <c r="R1050" s="186">
        <v>45800</v>
      </c>
      <c r="S1050" s="186">
        <v>130000</v>
      </c>
      <c r="T1050" s="186">
        <v>167000</v>
      </c>
      <c r="U1050" s="186">
        <v>16100</v>
      </c>
      <c r="V1050" s="186">
        <v>15050</v>
      </c>
      <c r="W1050" s="186">
        <v>35600</v>
      </c>
      <c r="X1050" s="186">
        <v>18050</v>
      </c>
      <c r="Y1050" s="186">
        <v>49600</v>
      </c>
      <c r="Z1050" s="186">
        <v>33600</v>
      </c>
      <c r="AA1050" s="186"/>
      <c r="AB1050" s="186">
        <v>16650</v>
      </c>
      <c r="AC1050" s="186">
        <v>38350</v>
      </c>
      <c r="AD1050" s="186">
        <v>65600</v>
      </c>
      <c r="AE1050" s="186">
        <v>154000</v>
      </c>
      <c r="AF1050" s="186">
        <v>37000</v>
      </c>
      <c r="AG1050" s="186">
        <v>23650</v>
      </c>
      <c r="AH1050" s="186">
        <v>74700</v>
      </c>
      <c r="AI1050" s="186">
        <v>102000</v>
      </c>
      <c r="AJ1050" s="186">
        <v>105500</v>
      </c>
      <c r="AK1050" s="186">
        <v>58400</v>
      </c>
      <c r="AL1050" s="186">
        <v>38700</v>
      </c>
      <c r="AM1050" s="186">
        <v>68900</v>
      </c>
      <c r="AN1050" s="186">
        <v>67000</v>
      </c>
      <c r="AO1050" s="186">
        <v>28900</v>
      </c>
      <c r="AP1050" s="186">
        <v>28100</v>
      </c>
      <c r="AQ1050" s="186">
        <v>108000</v>
      </c>
      <c r="AR1050" s="186">
        <v>197000</v>
      </c>
      <c r="AS1050" s="186">
        <v>498000</v>
      </c>
      <c r="AT1050" s="186">
        <v>94900</v>
      </c>
      <c r="AU1050" s="186">
        <v>108000</v>
      </c>
      <c r="AV1050" s="186">
        <v>184000</v>
      </c>
      <c r="AW1050" s="186">
        <v>57700</v>
      </c>
      <c r="AX1050" s="186">
        <v>13300</v>
      </c>
      <c r="AY1050" s="189">
        <v>204.25</v>
      </c>
      <c r="AZ1050" s="189">
        <v>12741.88</v>
      </c>
      <c r="BA1050" s="268">
        <v>9802.9500000000007</v>
      </c>
    </row>
    <row r="1051" spans="1:53" x14ac:dyDescent="0.25">
      <c r="A1051" s="275">
        <v>40120</v>
      </c>
      <c r="B1051" s="186"/>
      <c r="C1051" s="186">
        <v>18150</v>
      </c>
      <c r="D1051" s="186">
        <v>13750</v>
      </c>
      <c r="E1051" s="186">
        <v>12700</v>
      </c>
      <c r="F1051" s="186">
        <v>15900</v>
      </c>
      <c r="G1051" s="186">
        <v>17700</v>
      </c>
      <c r="H1051" s="186">
        <v>6870</v>
      </c>
      <c r="I1051" s="186">
        <v>64900</v>
      </c>
      <c r="J1051" s="186">
        <v>337000</v>
      </c>
      <c r="K1051" s="186">
        <v>48200</v>
      </c>
      <c r="L1051" s="186">
        <v>729000</v>
      </c>
      <c r="M1051" s="186">
        <v>94600</v>
      </c>
      <c r="N1051" s="186">
        <v>23150</v>
      </c>
      <c r="O1051" s="186">
        <v>58800</v>
      </c>
      <c r="P1051" s="186">
        <v>210000</v>
      </c>
      <c r="Q1051" s="186">
        <v>522000</v>
      </c>
      <c r="R1051" s="186">
        <v>44750</v>
      </c>
      <c r="S1051" s="186">
        <v>127000</v>
      </c>
      <c r="T1051" s="186">
        <v>165000</v>
      </c>
      <c r="U1051" s="186">
        <v>15200</v>
      </c>
      <c r="V1051" s="186">
        <v>14950</v>
      </c>
      <c r="W1051" s="186">
        <v>34700</v>
      </c>
      <c r="X1051" s="186">
        <v>18200</v>
      </c>
      <c r="Y1051" s="186">
        <v>49600</v>
      </c>
      <c r="Z1051" s="186">
        <v>33300</v>
      </c>
      <c r="AA1051" s="186"/>
      <c r="AB1051" s="186">
        <v>16100</v>
      </c>
      <c r="AC1051" s="186">
        <v>37950</v>
      </c>
      <c r="AD1051" s="186">
        <v>66000</v>
      </c>
      <c r="AE1051" s="186">
        <v>151500</v>
      </c>
      <c r="AF1051" s="186">
        <v>37000</v>
      </c>
      <c r="AG1051" s="186">
        <v>23200</v>
      </c>
      <c r="AH1051" s="186">
        <v>74900</v>
      </c>
      <c r="AI1051" s="186">
        <v>105000</v>
      </c>
      <c r="AJ1051" s="186">
        <v>102500</v>
      </c>
      <c r="AK1051" s="186">
        <v>57100</v>
      </c>
      <c r="AL1051" s="186">
        <v>39100</v>
      </c>
      <c r="AM1051" s="186">
        <v>68900</v>
      </c>
      <c r="AN1051" s="186">
        <v>66000</v>
      </c>
      <c r="AO1051" s="186">
        <v>29250</v>
      </c>
      <c r="AP1051" s="186">
        <v>27600</v>
      </c>
      <c r="AQ1051" s="186">
        <v>105500</v>
      </c>
      <c r="AR1051" s="186">
        <v>190000</v>
      </c>
      <c r="AS1051" s="186">
        <v>497500</v>
      </c>
      <c r="AT1051" s="186">
        <v>93000</v>
      </c>
      <c r="AU1051" s="186">
        <v>106000</v>
      </c>
      <c r="AV1051" s="186">
        <v>183000</v>
      </c>
      <c r="AW1051" s="186">
        <v>57300</v>
      </c>
      <c r="AX1051" s="186">
        <v>12800</v>
      </c>
      <c r="AY1051" s="189">
        <v>203.13</v>
      </c>
      <c r="AZ1051" s="189">
        <v>12500.64</v>
      </c>
      <c r="BA1051" s="268">
        <v>9802.9500000000007</v>
      </c>
    </row>
    <row r="1052" spans="1:53" x14ac:dyDescent="0.25">
      <c r="A1052" s="275">
        <v>40121</v>
      </c>
      <c r="B1052" s="186"/>
      <c r="C1052" s="186">
        <v>18500</v>
      </c>
      <c r="D1052" s="186">
        <v>14050</v>
      </c>
      <c r="E1052" s="186">
        <v>12850</v>
      </c>
      <c r="F1052" s="186">
        <v>16250</v>
      </c>
      <c r="G1052" s="186">
        <v>19000</v>
      </c>
      <c r="H1052" s="186">
        <v>7040</v>
      </c>
      <c r="I1052" s="186">
        <v>65300</v>
      </c>
      <c r="J1052" s="186">
        <v>333500</v>
      </c>
      <c r="K1052" s="186">
        <v>49650</v>
      </c>
      <c r="L1052" s="186">
        <v>733000</v>
      </c>
      <c r="M1052" s="186">
        <v>97600</v>
      </c>
      <c r="N1052" s="186">
        <v>23500</v>
      </c>
      <c r="O1052" s="186">
        <v>62500</v>
      </c>
      <c r="P1052" s="186">
        <v>214000</v>
      </c>
      <c r="Q1052" s="186">
        <v>520000</v>
      </c>
      <c r="R1052" s="186">
        <v>46000</v>
      </c>
      <c r="S1052" s="186">
        <v>131000</v>
      </c>
      <c r="T1052" s="186">
        <v>172500</v>
      </c>
      <c r="U1052" s="186">
        <v>15800</v>
      </c>
      <c r="V1052" s="186">
        <v>15550</v>
      </c>
      <c r="W1052" s="186">
        <v>35100</v>
      </c>
      <c r="X1052" s="186">
        <v>19000</v>
      </c>
      <c r="Y1052" s="186">
        <v>49200</v>
      </c>
      <c r="Z1052" s="186">
        <v>33550</v>
      </c>
      <c r="AA1052" s="186"/>
      <c r="AB1052" s="186">
        <v>17400</v>
      </c>
      <c r="AC1052" s="186">
        <v>38850</v>
      </c>
      <c r="AD1052" s="186">
        <v>67500</v>
      </c>
      <c r="AE1052" s="186">
        <v>158500</v>
      </c>
      <c r="AF1052" s="186">
        <v>39350</v>
      </c>
      <c r="AG1052" s="186">
        <v>23200</v>
      </c>
      <c r="AH1052" s="186">
        <v>77200</v>
      </c>
      <c r="AI1052" s="186">
        <v>106500</v>
      </c>
      <c r="AJ1052" s="186">
        <v>104000</v>
      </c>
      <c r="AK1052" s="186">
        <v>58100</v>
      </c>
      <c r="AL1052" s="186">
        <v>39450</v>
      </c>
      <c r="AM1052" s="186">
        <v>69000</v>
      </c>
      <c r="AN1052" s="186">
        <v>67900</v>
      </c>
      <c r="AO1052" s="186">
        <v>29900</v>
      </c>
      <c r="AP1052" s="186">
        <v>28450</v>
      </c>
      <c r="AQ1052" s="186">
        <v>109000</v>
      </c>
      <c r="AR1052" s="186">
        <v>200500</v>
      </c>
      <c r="AS1052" s="186">
        <v>507000</v>
      </c>
      <c r="AT1052" s="186">
        <v>94000</v>
      </c>
      <c r="AU1052" s="186">
        <v>111000</v>
      </c>
      <c r="AV1052" s="186">
        <v>182000</v>
      </c>
      <c r="AW1052" s="186">
        <v>57600</v>
      </c>
      <c r="AX1052" s="186">
        <v>13800</v>
      </c>
      <c r="AY1052" s="189">
        <v>207.18</v>
      </c>
      <c r="AZ1052" s="189">
        <v>12830.15</v>
      </c>
      <c r="BA1052" s="268">
        <v>9844.31</v>
      </c>
    </row>
    <row r="1053" spans="1:53" x14ac:dyDescent="0.25">
      <c r="A1053" s="275">
        <v>40122</v>
      </c>
      <c r="B1053" s="186"/>
      <c r="C1053" s="186">
        <v>18300</v>
      </c>
      <c r="D1053" s="186">
        <v>14100</v>
      </c>
      <c r="E1053" s="186">
        <v>12800</v>
      </c>
      <c r="F1053" s="186">
        <v>16150</v>
      </c>
      <c r="G1053" s="186">
        <v>18400</v>
      </c>
      <c r="H1053" s="186">
        <v>6830</v>
      </c>
      <c r="I1053" s="186">
        <v>59700</v>
      </c>
      <c r="J1053" s="186">
        <v>324500</v>
      </c>
      <c r="K1053" s="186">
        <v>48500</v>
      </c>
      <c r="L1053" s="186">
        <v>712000</v>
      </c>
      <c r="M1053" s="186">
        <v>95000</v>
      </c>
      <c r="N1053" s="186">
        <v>23400</v>
      </c>
      <c r="O1053" s="186">
        <v>61500</v>
      </c>
      <c r="P1053" s="186">
        <v>210000</v>
      </c>
      <c r="Q1053" s="186">
        <v>512000</v>
      </c>
      <c r="R1053" s="186">
        <v>45950</v>
      </c>
      <c r="S1053" s="186">
        <v>124500</v>
      </c>
      <c r="T1053" s="186">
        <v>167500</v>
      </c>
      <c r="U1053" s="186">
        <v>16000</v>
      </c>
      <c r="V1053" s="186">
        <v>15000</v>
      </c>
      <c r="W1053" s="186">
        <v>34600</v>
      </c>
      <c r="X1053" s="186">
        <v>18350</v>
      </c>
      <c r="Y1053" s="186">
        <v>47350</v>
      </c>
      <c r="Z1053" s="186">
        <v>33450</v>
      </c>
      <c r="AA1053" s="186"/>
      <c r="AB1053" s="186">
        <v>16650</v>
      </c>
      <c r="AC1053" s="186">
        <v>38400</v>
      </c>
      <c r="AD1053" s="186">
        <v>67300</v>
      </c>
      <c r="AE1053" s="186">
        <v>153000</v>
      </c>
      <c r="AF1053" s="186">
        <v>39250</v>
      </c>
      <c r="AG1053" s="186">
        <v>23500</v>
      </c>
      <c r="AH1053" s="186">
        <v>76000</v>
      </c>
      <c r="AI1053" s="186">
        <v>102000</v>
      </c>
      <c r="AJ1053" s="186">
        <v>104000</v>
      </c>
      <c r="AK1053" s="186">
        <v>57900</v>
      </c>
      <c r="AL1053" s="186">
        <v>39300</v>
      </c>
      <c r="AM1053" s="186">
        <v>68800</v>
      </c>
      <c r="AN1053" s="186">
        <v>66400</v>
      </c>
      <c r="AO1053" s="186">
        <v>29650</v>
      </c>
      <c r="AP1053" s="186">
        <v>28300</v>
      </c>
      <c r="AQ1053" s="186">
        <v>107000</v>
      </c>
      <c r="AR1053" s="186">
        <v>192500</v>
      </c>
      <c r="AS1053" s="186">
        <v>502000</v>
      </c>
      <c r="AT1053" s="186">
        <v>91400</v>
      </c>
      <c r="AU1053" s="186">
        <v>107500</v>
      </c>
      <c r="AV1053" s="186">
        <v>181500</v>
      </c>
      <c r="AW1053" s="186">
        <v>57500</v>
      </c>
      <c r="AX1053" s="186">
        <v>13900</v>
      </c>
      <c r="AY1053" s="189">
        <v>203.52</v>
      </c>
      <c r="AZ1053" s="189">
        <v>12805.26</v>
      </c>
      <c r="BA1053" s="268">
        <v>9717.44</v>
      </c>
    </row>
    <row r="1054" spans="1:53" x14ac:dyDescent="0.25">
      <c r="A1054" s="275">
        <v>40123</v>
      </c>
      <c r="B1054" s="186"/>
      <c r="C1054" s="186">
        <v>18350</v>
      </c>
      <c r="D1054" s="186">
        <v>14300</v>
      </c>
      <c r="E1054" s="186">
        <v>12650</v>
      </c>
      <c r="F1054" s="186">
        <v>15950</v>
      </c>
      <c r="G1054" s="186">
        <v>19250</v>
      </c>
      <c r="H1054" s="186">
        <v>6730</v>
      </c>
      <c r="I1054" s="186">
        <v>58900</v>
      </c>
      <c r="J1054" s="186">
        <v>327500</v>
      </c>
      <c r="K1054" s="186">
        <v>50000</v>
      </c>
      <c r="L1054" s="186">
        <v>722000</v>
      </c>
      <c r="M1054" s="186">
        <v>96100</v>
      </c>
      <c r="N1054" s="186">
        <v>23900</v>
      </c>
      <c r="O1054" s="186">
        <v>62700</v>
      </c>
      <c r="P1054" s="186">
        <v>216000</v>
      </c>
      <c r="Q1054" s="186">
        <v>506000</v>
      </c>
      <c r="R1054" s="186">
        <v>45650</v>
      </c>
      <c r="S1054" s="186">
        <v>129000</v>
      </c>
      <c r="T1054" s="186">
        <v>167000</v>
      </c>
      <c r="U1054" s="186">
        <v>16150</v>
      </c>
      <c r="V1054" s="186">
        <v>15700</v>
      </c>
      <c r="W1054" s="186">
        <v>34600</v>
      </c>
      <c r="X1054" s="186">
        <v>19050</v>
      </c>
      <c r="Y1054" s="186">
        <v>47100</v>
      </c>
      <c r="Z1054" s="186">
        <v>33600</v>
      </c>
      <c r="AA1054" s="186"/>
      <c r="AB1054" s="186">
        <v>16850</v>
      </c>
      <c r="AC1054" s="186">
        <v>38450</v>
      </c>
      <c r="AD1054" s="186">
        <v>68300</v>
      </c>
      <c r="AE1054" s="186">
        <v>159500</v>
      </c>
      <c r="AF1054" s="186">
        <v>38700</v>
      </c>
      <c r="AG1054" s="186">
        <v>24000</v>
      </c>
      <c r="AH1054" s="186">
        <v>78300</v>
      </c>
      <c r="AI1054" s="186">
        <v>104500</v>
      </c>
      <c r="AJ1054" s="186">
        <v>109500</v>
      </c>
      <c r="AK1054" s="186">
        <v>58900</v>
      </c>
      <c r="AL1054" s="186">
        <v>39550</v>
      </c>
      <c r="AM1054" s="186">
        <v>68600</v>
      </c>
      <c r="AN1054" s="186">
        <v>67200</v>
      </c>
      <c r="AO1054" s="186">
        <v>29800</v>
      </c>
      <c r="AP1054" s="186">
        <v>28950</v>
      </c>
      <c r="AQ1054" s="186">
        <v>107500</v>
      </c>
      <c r="AR1054" s="186">
        <v>200000</v>
      </c>
      <c r="AS1054" s="186">
        <v>523000</v>
      </c>
      <c r="AT1054" s="186">
        <v>90900</v>
      </c>
      <c r="AU1054" s="186">
        <v>111000</v>
      </c>
      <c r="AV1054" s="186">
        <v>180500</v>
      </c>
      <c r="AW1054" s="186">
        <v>57900</v>
      </c>
      <c r="AX1054" s="186">
        <v>13950</v>
      </c>
      <c r="AY1054" s="189">
        <v>206.53</v>
      </c>
      <c r="AZ1054" s="189">
        <v>13017.2</v>
      </c>
      <c r="BA1054" s="268">
        <v>9789.35</v>
      </c>
    </row>
    <row r="1055" spans="1:53" x14ac:dyDescent="0.25">
      <c r="A1055" s="275">
        <v>40124</v>
      </c>
      <c r="B1055" s="186"/>
      <c r="C1055" s="186">
        <v>18350</v>
      </c>
      <c r="D1055" s="186">
        <v>14300</v>
      </c>
      <c r="E1055" s="186">
        <v>12650</v>
      </c>
      <c r="F1055" s="186">
        <v>15950</v>
      </c>
      <c r="G1055" s="186">
        <v>19250</v>
      </c>
      <c r="H1055" s="186">
        <v>6730</v>
      </c>
      <c r="I1055" s="186">
        <v>58900</v>
      </c>
      <c r="J1055" s="186">
        <v>327500</v>
      </c>
      <c r="K1055" s="186">
        <v>50000</v>
      </c>
      <c r="L1055" s="186">
        <v>722000</v>
      </c>
      <c r="M1055" s="186">
        <v>96100</v>
      </c>
      <c r="N1055" s="186">
        <v>23900</v>
      </c>
      <c r="O1055" s="186">
        <v>62700</v>
      </c>
      <c r="P1055" s="186">
        <v>216000</v>
      </c>
      <c r="Q1055" s="186">
        <v>506000</v>
      </c>
      <c r="R1055" s="186">
        <v>45650</v>
      </c>
      <c r="S1055" s="186">
        <v>129000</v>
      </c>
      <c r="T1055" s="186">
        <v>167000</v>
      </c>
      <c r="U1055" s="186">
        <v>16150</v>
      </c>
      <c r="V1055" s="186">
        <v>15700</v>
      </c>
      <c r="W1055" s="186">
        <v>34600</v>
      </c>
      <c r="X1055" s="186">
        <v>19050</v>
      </c>
      <c r="Y1055" s="186">
        <v>47100</v>
      </c>
      <c r="Z1055" s="186">
        <v>33600</v>
      </c>
      <c r="AA1055" s="186"/>
      <c r="AB1055" s="186">
        <v>16850</v>
      </c>
      <c r="AC1055" s="186">
        <v>38450</v>
      </c>
      <c r="AD1055" s="186">
        <v>68300</v>
      </c>
      <c r="AE1055" s="186">
        <v>159500</v>
      </c>
      <c r="AF1055" s="186">
        <v>38700</v>
      </c>
      <c r="AG1055" s="186">
        <v>24000</v>
      </c>
      <c r="AH1055" s="186">
        <v>78300</v>
      </c>
      <c r="AI1055" s="186">
        <v>104500</v>
      </c>
      <c r="AJ1055" s="186">
        <v>109500</v>
      </c>
      <c r="AK1055" s="186">
        <v>58900</v>
      </c>
      <c r="AL1055" s="186">
        <v>39550</v>
      </c>
      <c r="AM1055" s="186">
        <v>68600</v>
      </c>
      <c r="AN1055" s="186">
        <v>67200</v>
      </c>
      <c r="AO1055" s="186">
        <v>29800</v>
      </c>
      <c r="AP1055" s="186">
        <v>28950</v>
      </c>
      <c r="AQ1055" s="186">
        <v>107500</v>
      </c>
      <c r="AR1055" s="186">
        <v>200000</v>
      </c>
      <c r="AS1055" s="186">
        <v>523000</v>
      </c>
      <c r="AT1055" s="186">
        <v>90900</v>
      </c>
      <c r="AU1055" s="186">
        <v>111000</v>
      </c>
      <c r="AV1055" s="186">
        <v>180500</v>
      </c>
      <c r="AW1055" s="186">
        <v>57900</v>
      </c>
      <c r="AX1055" s="186">
        <v>13950</v>
      </c>
      <c r="AY1055" s="189">
        <v>206.53</v>
      </c>
      <c r="AZ1055" s="189">
        <v>13017.2</v>
      </c>
      <c r="BA1055" s="268">
        <v>9789.35</v>
      </c>
    </row>
    <row r="1056" spans="1:53" x14ac:dyDescent="0.25">
      <c r="A1056" s="275">
        <v>40125</v>
      </c>
      <c r="B1056" s="186"/>
      <c r="C1056" s="186">
        <v>18350</v>
      </c>
      <c r="D1056" s="186">
        <v>14300</v>
      </c>
      <c r="E1056" s="186">
        <v>12650</v>
      </c>
      <c r="F1056" s="186">
        <v>15950</v>
      </c>
      <c r="G1056" s="186">
        <v>19250</v>
      </c>
      <c r="H1056" s="186">
        <v>6730</v>
      </c>
      <c r="I1056" s="186">
        <v>58900</v>
      </c>
      <c r="J1056" s="186">
        <v>327500</v>
      </c>
      <c r="K1056" s="186">
        <v>50000</v>
      </c>
      <c r="L1056" s="186">
        <v>722000</v>
      </c>
      <c r="M1056" s="186">
        <v>96100</v>
      </c>
      <c r="N1056" s="186">
        <v>23900</v>
      </c>
      <c r="O1056" s="186">
        <v>62700</v>
      </c>
      <c r="P1056" s="186">
        <v>216000</v>
      </c>
      <c r="Q1056" s="186">
        <v>506000</v>
      </c>
      <c r="R1056" s="186">
        <v>45650</v>
      </c>
      <c r="S1056" s="186">
        <v>129000</v>
      </c>
      <c r="T1056" s="186">
        <v>167000</v>
      </c>
      <c r="U1056" s="186">
        <v>16150</v>
      </c>
      <c r="V1056" s="186">
        <v>15700</v>
      </c>
      <c r="W1056" s="186">
        <v>34600</v>
      </c>
      <c r="X1056" s="186">
        <v>19050</v>
      </c>
      <c r="Y1056" s="186">
        <v>47100</v>
      </c>
      <c r="Z1056" s="186">
        <v>33600</v>
      </c>
      <c r="AA1056" s="186"/>
      <c r="AB1056" s="186">
        <v>16850</v>
      </c>
      <c r="AC1056" s="186">
        <v>38450</v>
      </c>
      <c r="AD1056" s="186">
        <v>68300</v>
      </c>
      <c r="AE1056" s="186">
        <v>159500</v>
      </c>
      <c r="AF1056" s="186">
        <v>38700</v>
      </c>
      <c r="AG1056" s="186">
        <v>24000</v>
      </c>
      <c r="AH1056" s="186">
        <v>78300</v>
      </c>
      <c r="AI1056" s="186">
        <v>104500</v>
      </c>
      <c r="AJ1056" s="186">
        <v>109500</v>
      </c>
      <c r="AK1056" s="186">
        <v>58900</v>
      </c>
      <c r="AL1056" s="186">
        <v>39550</v>
      </c>
      <c r="AM1056" s="186">
        <v>68600</v>
      </c>
      <c r="AN1056" s="186">
        <v>67200</v>
      </c>
      <c r="AO1056" s="186">
        <v>29800</v>
      </c>
      <c r="AP1056" s="186">
        <v>28950</v>
      </c>
      <c r="AQ1056" s="186">
        <v>107500</v>
      </c>
      <c r="AR1056" s="186">
        <v>200000</v>
      </c>
      <c r="AS1056" s="186">
        <v>523000</v>
      </c>
      <c r="AT1056" s="186">
        <v>90900</v>
      </c>
      <c r="AU1056" s="186">
        <v>111000</v>
      </c>
      <c r="AV1056" s="186">
        <v>180500</v>
      </c>
      <c r="AW1056" s="186">
        <v>57900</v>
      </c>
      <c r="AX1056" s="186">
        <v>13950</v>
      </c>
      <c r="AY1056" s="189">
        <v>206.53</v>
      </c>
      <c r="AZ1056" s="189">
        <v>13017.2</v>
      </c>
      <c r="BA1056" s="268">
        <v>9789.35</v>
      </c>
    </row>
    <row r="1057" spans="1:53" x14ac:dyDescent="0.25">
      <c r="A1057" s="275">
        <v>40126</v>
      </c>
      <c r="B1057" s="186"/>
      <c r="C1057" s="186">
        <v>18050</v>
      </c>
      <c r="D1057" s="186">
        <v>14200</v>
      </c>
      <c r="E1057" s="186">
        <v>12650</v>
      </c>
      <c r="F1057" s="186">
        <v>16000</v>
      </c>
      <c r="G1057" s="186">
        <v>19250</v>
      </c>
      <c r="H1057" s="186">
        <v>6780</v>
      </c>
      <c r="I1057" s="186">
        <v>60000</v>
      </c>
      <c r="J1057" s="186">
        <v>329000</v>
      </c>
      <c r="K1057" s="186">
        <v>50000</v>
      </c>
      <c r="L1057" s="186">
        <v>724000</v>
      </c>
      <c r="M1057" s="186">
        <v>99000</v>
      </c>
      <c r="N1057" s="186">
        <v>24300</v>
      </c>
      <c r="O1057" s="186">
        <v>62400</v>
      </c>
      <c r="P1057" s="186">
        <v>220000</v>
      </c>
      <c r="Q1057" s="186">
        <v>514000</v>
      </c>
      <c r="R1057" s="186">
        <v>46200</v>
      </c>
      <c r="S1057" s="186">
        <v>137000</v>
      </c>
      <c r="T1057" s="186">
        <v>165500</v>
      </c>
      <c r="U1057" s="186">
        <v>15950</v>
      </c>
      <c r="V1057" s="186">
        <v>15800</v>
      </c>
      <c r="W1057" s="186">
        <v>34900</v>
      </c>
      <c r="X1057" s="186">
        <v>19800</v>
      </c>
      <c r="Y1057" s="186">
        <v>47200</v>
      </c>
      <c r="Z1057" s="186">
        <v>33600</v>
      </c>
      <c r="AA1057" s="186"/>
      <c r="AB1057" s="186">
        <v>16900</v>
      </c>
      <c r="AC1057" s="186">
        <v>38000</v>
      </c>
      <c r="AD1057" s="186">
        <v>71300</v>
      </c>
      <c r="AE1057" s="186">
        <v>157500</v>
      </c>
      <c r="AF1057" s="186">
        <v>38850</v>
      </c>
      <c r="AG1057" s="186">
        <v>23850</v>
      </c>
      <c r="AH1057" s="186">
        <v>78000</v>
      </c>
      <c r="AI1057" s="186">
        <v>102500</v>
      </c>
      <c r="AJ1057" s="186">
        <v>111500</v>
      </c>
      <c r="AK1057" s="186">
        <v>59000</v>
      </c>
      <c r="AL1057" s="186">
        <v>39600</v>
      </c>
      <c r="AM1057" s="186">
        <v>68000</v>
      </c>
      <c r="AN1057" s="186">
        <v>66800</v>
      </c>
      <c r="AO1057" s="186">
        <v>29150</v>
      </c>
      <c r="AP1057" s="186">
        <v>29200</v>
      </c>
      <c r="AQ1057" s="186">
        <v>108000</v>
      </c>
      <c r="AR1057" s="186">
        <v>201000</v>
      </c>
      <c r="AS1057" s="186">
        <v>533000</v>
      </c>
      <c r="AT1057" s="186">
        <v>91800</v>
      </c>
      <c r="AU1057" s="186">
        <v>110500</v>
      </c>
      <c r="AV1057" s="186">
        <v>179000</v>
      </c>
      <c r="AW1057" s="186">
        <v>58000</v>
      </c>
      <c r="AX1057" s="186">
        <v>13400</v>
      </c>
      <c r="AY1057" s="189">
        <v>207.29</v>
      </c>
      <c r="AZ1057" s="189">
        <v>13318.48</v>
      </c>
      <c r="BA1057" s="268">
        <v>9808.99</v>
      </c>
    </row>
    <row r="1058" spans="1:53" x14ac:dyDescent="0.25">
      <c r="A1058" s="275">
        <v>40127</v>
      </c>
      <c r="B1058" s="186"/>
      <c r="C1058" s="186">
        <v>18000</v>
      </c>
      <c r="D1058" s="186">
        <v>14150</v>
      </c>
      <c r="E1058" s="186">
        <v>12600</v>
      </c>
      <c r="F1058" s="186">
        <v>15750</v>
      </c>
      <c r="G1058" s="186">
        <v>19350</v>
      </c>
      <c r="H1058" s="186">
        <v>6770</v>
      </c>
      <c r="I1058" s="186">
        <v>61300</v>
      </c>
      <c r="J1058" s="186">
        <v>333500</v>
      </c>
      <c r="K1058" s="186">
        <v>49950</v>
      </c>
      <c r="L1058" s="186">
        <v>727000</v>
      </c>
      <c r="M1058" s="186">
        <v>97400</v>
      </c>
      <c r="N1058" s="186">
        <v>23700</v>
      </c>
      <c r="O1058" s="186">
        <v>61600</v>
      </c>
      <c r="P1058" s="186">
        <v>216500</v>
      </c>
      <c r="Q1058" s="186">
        <v>523000</v>
      </c>
      <c r="R1058" s="186">
        <v>46850</v>
      </c>
      <c r="S1058" s="186">
        <v>137500</v>
      </c>
      <c r="T1058" s="186">
        <v>164500</v>
      </c>
      <c r="U1058" s="186">
        <v>16050</v>
      </c>
      <c r="V1058" s="186">
        <v>15850</v>
      </c>
      <c r="W1058" s="186">
        <v>36000</v>
      </c>
      <c r="X1058" s="186">
        <v>19800</v>
      </c>
      <c r="Y1058" s="186">
        <v>47400</v>
      </c>
      <c r="Z1058" s="186">
        <v>33550</v>
      </c>
      <c r="AA1058" s="186"/>
      <c r="AB1058" s="186">
        <v>17200</v>
      </c>
      <c r="AC1058" s="186">
        <v>38350</v>
      </c>
      <c r="AD1058" s="186">
        <v>70600</v>
      </c>
      <c r="AE1058" s="186">
        <v>156000</v>
      </c>
      <c r="AF1058" s="186">
        <v>39600</v>
      </c>
      <c r="AG1058" s="186">
        <v>23700</v>
      </c>
      <c r="AH1058" s="186">
        <v>78500</v>
      </c>
      <c r="AI1058" s="186">
        <v>105000</v>
      </c>
      <c r="AJ1058" s="186">
        <v>113000</v>
      </c>
      <c r="AK1058" s="186">
        <v>59300</v>
      </c>
      <c r="AL1058" s="186">
        <v>39500</v>
      </c>
      <c r="AM1058" s="186">
        <v>67800</v>
      </c>
      <c r="AN1058" s="186">
        <v>67400</v>
      </c>
      <c r="AO1058" s="186">
        <v>29350</v>
      </c>
      <c r="AP1058" s="186">
        <v>29400</v>
      </c>
      <c r="AQ1058" s="186">
        <v>107500</v>
      </c>
      <c r="AR1058" s="186">
        <v>202000</v>
      </c>
      <c r="AS1058" s="186">
        <v>538000</v>
      </c>
      <c r="AT1058" s="186">
        <v>91400</v>
      </c>
      <c r="AU1058" s="186">
        <v>112500</v>
      </c>
      <c r="AV1058" s="186">
        <v>179000</v>
      </c>
      <c r="AW1058" s="186">
        <v>58700</v>
      </c>
      <c r="AX1058" s="186">
        <v>13650</v>
      </c>
      <c r="AY1058" s="189">
        <v>208.23</v>
      </c>
      <c r="AZ1058" s="189">
        <v>13367.19</v>
      </c>
      <c r="BA1058" s="268">
        <v>9870.73</v>
      </c>
    </row>
    <row r="1059" spans="1:53" x14ac:dyDescent="0.25">
      <c r="A1059" s="275">
        <v>40128</v>
      </c>
      <c r="B1059" s="186"/>
      <c r="C1059" s="186">
        <v>18100</v>
      </c>
      <c r="D1059" s="186">
        <v>14150</v>
      </c>
      <c r="E1059" s="186">
        <v>12750</v>
      </c>
      <c r="F1059" s="186">
        <v>15700</v>
      </c>
      <c r="G1059" s="186">
        <v>20050</v>
      </c>
      <c r="H1059" s="186">
        <v>6780</v>
      </c>
      <c r="I1059" s="186">
        <v>61300</v>
      </c>
      <c r="J1059" s="186">
        <v>333500</v>
      </c>
      <c r="K1059" s="186">
        <v>50400</v>
      </c>
      <c r="L1059" s="186">
        <v>735000</v>
      </c>
      <c r="M1059" s="186">
        <v>98700</v>
      </c>
      <c r="N1059" s="186">
        <v>23700</v>
      </c>
      <c r="O1059" s="186">
        <v>62200</v>
      </c>
      <c r="P1059" s="186">
        <v>219500</v>
      </c>
      <c r="Q1059" s="186">
        <v>537000</v>
      </c>
      <c r="R1059" s="186">
        <v>47900</v>
      </c>
      <c r="S1059" s="186">
        <v>140500</v>
      </c>
      <c r="T1059" s="186">
        <v>168000</v>
      </c>
      <c r="U1059" s="186">
        <v>15800</v>
      </c>
      <c r="V1059" s="186">
        <v>16250</v>
      </c>
      <c r="W1059" s="186">
        <v>36350</v>
      </c>
      <c r="X1059" s="186">
        <v>19950</v>
      </c>
      <c r="Y1059" s="186">
        <v>47850</v>
      </c>
      <c r="Z1059" s="186">
        <v>33650</v>
      </c>
      <c r="AA1059" s="186"/>
      <c r="AB1059" s="186">
        <v>17050</v>
      </c>
      <c r="AC1059" s="186">
        <v>38900</v>
      </c>
      <c r="AD1059" s="186">
        <v>72000</v>
      </c>
      <c r="AE1059" s="186">
        <v>157000</v>
      </c>
      <c r="AF1059" s="186">
        <v>39600</v>
      </c>
      <c r="AG1059" s="186">
        <v>24450</v>
      </c>
      <c r="AH1059" s="186">
        <v>79500</v>
      </c>
      <c r="AI1059" s="186">
        <v>105500</v>
      </c>
      <c r="AJ1059" s="186">
        <v>114000</v>
      </c>
      <c r="AK1059" s="186">
        <v>59200</v>
      </c>
      <c r="AL1059" s="186">
        <v>39500</v>
      </c>
      <c r="AM1059" s="186">
        <v>68700</v>
      </c>
      <c r="AN1059" s="186">
        <v>69000</v>
      </c>
      <c r="AO1059" s="186">
        <v>30000</v>
      </c>
      <c r="AP1059" s="186">
        <v>29200</v>
      </c>
      <c r="AQ1059" s="186">
        <v>108500</v>
      </c>
      <c r="AR1059" s="186">
        <v>202000</v>
      </c>
      <c r="AS1059" s="186">
        <v>538000</v>
      </c>
      <c r="AT1059" s="186">
        <v>93000</v>
      </c>
      <c r="AU1059" s="186">
        <v>114500</v>
      </c>
      <c r="AV1059" s="186">
        <v>179500</v>
      </c>
      <c r="AW1059" s="186">
        <v>58300</v>
      </c>
      <c r="AX1059" s="186">
        <v>13750</v>
      </c>
      <c r="AY1059" s="189">
        <v>210.08</v>
      </c>
      <c r="AZ1059" s="189">
        <v>13460.43</v>
      </c>
      <c r="BA1059" s="268">
        <v>9871.68</v>
      </c>
    </row>
    <row r="1060" spans="1:53" x14ac:dyDescent="0.25">
      <c r="A1060" s="275">
        <v>40129</v>
      </c>
      <c r="B1060" s="186"/>
      <c r="C1060" s="186">
        <v>17700</v>
      </c>
      <c r="D1060" s="186">
        <v>13800</v>
      </c>
      <c r="E1060" s="186">
        <v>12650</v>
      </c>
      <c r="F1060" s="186">
        <v>16300</v>
      </c>
      <c r="G1060" s="186">
        <v>19550</v>
      </c>
      <c r="H1060" s="186">
        <v>6750</v>
      </c>
      <c r="I1060" s="186">
        <v>61100</v>
      </c>
      <c r="J1060" s="186">
        <v>326500</v>
      </c>
      <c r="K1060" s="186">
        <v>50000</v>
      </c>
      <c r="L1060" s="186">
        <v>720000</v>
      </c>
      <c r="M1060" s="186">
        <v>96600</v>
      </c>
      <c r="N1060" s="186">
        <v>23750</v>
      </c>
      <c r="O1060" s="186">
        <v>61400</v>
      </c>
      <c r="P1060" s="186">
        <v>210000</v>
      </c>
      <c r="Q1060" s="186">
        <v>525000</v>
      </c>
      <c r="R1060" s="186">
        <v>47000</v>
      </c>
      <c r="S1060" s="186">
        <v>140500</v>
      </c>
      <c r="T1060" s="186">
        <v>167000</v>
      </c>
      <c r="U1060" s="186">
        <v>15750</v>
      </c>
      <c r="V1060" s="186">
        <v>15850</v>
      </c>
      <c r="W1060" s="186">
        <v>36350</v>
      </c>
      <c r="X1060" s="186">
        <v>19600</v>
      </c>
      <c r="Y1060" s="186">
        <v>47250</v>
      </c>
      <c r="Z1060" s="186">
        <v>33400</v>
      </c>
      <c r="AA1060" s="186"/>
      <c r="AB1060" s="186">
        <v>17500</v>
      </c>
      <c r="AC1060" s="186">
        <v>39850</v>
      </c>
      <c r="AD1060" s="186">
        <v>71300</v>
      </c>
      <c r="AE1060" s="186">
        <v>149500</v>
      </c>
      <c r="AF1060" s="186">
        <v>38300</v>
      </c>
      <c r="AG1060" s="186">
        <v>23900</v>
      </c>
      <c r="AH1060" s="186">
        <v>78500</v>
      </c>
      <c r="AI1060" s="186">
        <v>102000</v>
      </c>
      <c r="AJ1060" s="186">
        <v>109500</v>
      </c>
      <c r="AK1060" s="186">
        <v>57800</v>
      </c>
      <c r="AL1060" s="186">
        <v>39200</v>
      </c>
      <c r="AM1060" s="186">
        <v>67500</v>
      </c>
      <c r="AN1060" s="186">
        <v>67600</v>
      </c>
      <c r="AO1060" s="186">
        <v>29600</v>
      </c>
      <c r="AP1060" s="186">
        <v>29000</v>
      </c>
      <c r="AQ1060" s="186">
        <v>105500</v>
      </c>
      <c r="AR1060" s="186">
        <v>195000</v>
      </c>
      <c r="AS1060" s="186">
        <v>533000</v>
      </c>
      <c r="AT1060" s="186">
        <v>91400</v>
      </c>
      <c r="AU1060" s="186">
        <v>113500</v>
      </c>
      <c r="AV1060" s="186">
        <v>177000</v>
      </c>
      <c r="AW1060" s="186">
        <v>57400</v>
      </c>
      <c r="AX1060" s="186">
        <v>13550</v>
      </c>
      <c r="AY1060" s="189">
        <v>206.67</v>
      </c>
      <c r="AZ1060" s="189">
        <v>13324.99</v>
      </c>
      <c r="BA1060" s="268">
        <v>9804.49</v>
      </c>
    </row>
    <row r="1061" spans="1:53" x14ac:dyDescent="0.25">
      <c r="A1061" s="275">
        <v>40130</v>
      </c>
      <c r="B1061" s="186"/>
      <c r="C1061" s="186">
        <v>17300</v>
      </c>
      <c r="D1061" s="186">
        <v>13800</v>
      </c>
      <c r="E1061" s="186">
        <v>12900</v>
      </c>
      <c r="F1061" s="186">
        <v>16250</v>
      </c>
      <c r="G1061" s="186">
        <v>18950</v>
      </c>
      <c r="H1061" s="186">
        <v>6690</v>
      </c>
      <c r="I1061" s="186">
        <v>60600</v>
      </c>
      <c r="J1061" s="186">
        <v>325500</v>
      </c>
      <c r="K1061" s="186">
        <v>49800</v>
      </c>
      <c r="L1061" s="186">
        <v>714000</v>
      </c>
      <c r="M1061" s="186">
        <v>94500</v>
      </c>
      <c r="N1061" s="186">
        <v>23550</v>
      </c>
      <c r="O1061" s="186">
        <v>60800</v>
      </c>
      <c r="P1061" s="186">
        <v>211500</v>
      </c>
      <c r="Q1061" s="186">
        <v>524000</v>
      </c>
      <c r="R1061" s="186">
        <v>47800</v>
      </c>
      <c r="S1061" s="186">
        <v>144000</v>
      </c>
      <c r="T1061" s="186">
        <v>165000</v>
      </c>
      <c r="U1061" s="186">
        <v>15950</v>
      </c>
      <c r="V1061" s="186">
        <v>15900</v>
      </c>
      <c r="W1061" s="186">
        <v>36700</v>
      </c>
      <c r="X1061" s="186">
        <v>18850</v>
      </c>
      <c r="Y1061" s="186">
        <v>46500</v>
      </c>
      <c r="Z1061" s="186">
        <v>33550</v>
      </c>
      <c r="AA1061" s="186"/>
      <c r="AB1061" s="186">
        <v>17350</v>
      </c>
      <c r="AC1061" s="186">
        <v>40200</v>
      </c>
      <c r="AD1061" s="186">
        <v>70000</v>
      </c>
      <c r="AE1061" s="186">
        <v>148500</v>
      </c>
      <c r="AF1061" s="186">
        <v>38500</v>
      </c>
      <c r="AG1061" s="186">
        <v>24300</v>
      </c>
      <c r="AH1061" s="186">
        <v>81700</v>
      </c>
      <c r="AI1061" s="186">
        <v>101000</v>
      </c>
      <c r="AJ1061" s="186">
        <v>110000</v>
      </c>
      <c r="AK1061" s="186">
        <v>59500</v>
      </c>
      <c r="AL1061" s="186">
        <v>39400</v>
      </c>
      <c r="AM1061" s="186">
        <v>67200</v>
      </c>
      <c r="AN1061" s="186">
        <v>66200</v>
      </c>
      <c r="AO1061" s="186">
        <v>30750</v>
      </c>
      <c r="AP1061" s="186">
        <v>29000</v>
      </c>
      <c r="AQ1061" s="186">
        <v>101500</v>
      </c>
      <c r="AR1061" s="186">
        <v>193500</v>
      </c>
      <c r="AS1061" s="186">
        <v>543000</v>
      </c>
      <c r="AT1061" s="186">
        <v>89100</v>
      </c>
      <c r="AU1061" s="186">
        <v>113000</v>
      </c>
      <c r="AV1061" s="186">
        <v>178500</v>
      </c>
      <c r="AW1061" s="186">
        <v>57800</v>
      </c>
      <c r="AX1061" s="186">
        <v>13900</v>
      </c>
      <c r="AY1061" s="189">
        <v>206.84</v>
      </c>
      <c r="AZ1061" s="189">
        <v>13461.79</v>
      </c>
      <c r="BA1061" s="268">
        <v>9770.31</v>
      </c>
    </row>
    <row r="1062" spans="1:53" x14ac:dyDescent="0.25">
      <c r="A1062" s="275">
        <v>40131</v>
      </c>
      <c r="B1062" s="186"/>
      <c r="C1062" s="186">
        <v>17300</v>
      </c>
      <c r="D1062" s="186">
        <v>13800</v>
      </c>
      <c r="E1062" s="186">
        <v>12900</v>
      </c>
      <c r="F1062" s="186">
        <v>16250</v>
      </c>
      <c r="G1062" s="186">
        <v>18950</v>
      </c>
      <c r="H1062" s="186">
        <v>6690</v>
      </c>
      <c r="I1062" s="186">
        <v>60600</v>
      </c>
      <c r="J1062" s="186">
        <v>325500</v>
      </c>
      <c r="K1062" s="186">
        <v>49800</v>
      </c>
      <c r="L1062" s="186">
        <v>714000</v>
      </c>
      <c r="M1062" s="186">
        <v>94500</v>
      </c>
      <c r="N1062" s="186">
        <v>23550</v>
      </c>
      <c r="O1062" s="186">
        <v>60800</v>
      </c>
      <c r="P1062" s="186">
        <v>211500</v>
      </c>
      <c r="Q1062" s="186">
        <v>524000</v>
      </c>
      <c r="R1062" s="186">
        <v>47800</v>
      </c>
      <c r="S1062" s="186">
        <v>144000</v>
      </c>
      <c r="T1062" s="186">
        <v>165000</v>
      </c>
      <c r="U1062" s="186">
        <v>15950</v>
      </c>
      <c r="V1062" s="186">
        <v>15900</v>
      </c>
      <c r="W1062" s="186">
        <v>36700</v>
      </c>
      <c r="X1062" s="186">
        <v>18850</v>
      </c>
      <c r="Y1062" s="186">
        <v>46500</v>
      </c>
      <c r="Z1062" s="186">
        <v>33550</v>
      </c>
      <c r="AA1062" s="186"/>
      <c r="AB1062" s="186">
        <v>17350</v>
      </c>
      <c r="AC1062" s="186">
        <v>40200</v>
      </c>
      <c r="AD1062" s="186">
        <v>70000</v>
      </c>
      <c r="AE1062" s="186">
        <v>148500</v>
      </c>
      <c r="AF1062" s="186">
        <v>38500</v>
      </c>
      <c r="AG1062" s="186">
        <v>24300</v>
      </c>
      <c r="AH1062" s="186">
        <v>81700</v>
      </c>
      <c r="AI1062" s="186">
        <v>101000</v>
      </c>
      <c r="AJ1062" s="186">
        <v>110000</v>
      </c>
      <c r="AK1062" s="186">
        <v>59500</v>
      </c>
      <c r="AL1062" s="186">
        <v>39400</v>
      </c>
      <c r="AM1062" s="186">
        <v>67200</v>
      </c>
      <c r="AN1062" s="186">
        <v>66200</v>
      </c>
      <c r="AO1062" s="186">
        <v>30750</v>
      </c>
      <c r="AP1062" s="186">
        <v>29000</v>
      </c>
      <c r="AQ1062" s="186">
        <v>101500</v>
      </c>
      <c r="AR1062" s="186">
        <v>193500</v>
      </c>
      <c r="AS1062" s="186">
        <v>543000</v>
      </c>
      <c r="AT1062" s="186">
        <v>89100</v>
      </c>
      <c r="AU1062" s="186">
        <v>113000</v>
      </c>
      <c r="AV1062" s="186">
        <v>178500</v>
      </c>
      <c r="AW1062" s="186">
        <v>57800</v>
      </c>
      <c r="AX1062" s="186">
        <v>13900</v>
      </c>
      <c r="AY1062" s="189">
        <v>206.84</v>
      </c>
      <c r="AZ1062" s="189">
        <v>13461.79</v>
      </c>
      <c r="BA1062" s="268">
        <v>9770.31</v>
      </c>
    </row>
    <row r="1063" spans="1:53" x14ac:dyDescent="0.25">
      <c r="A1063" s="275">
        <v>40132</v>
      </c>
      <c r="B1063" s="186"/>
      <c r="C1063" s="186">
        <v>17300</v>
      </c>
      <c r="D1063" s="186">
        <v>13800</v>
      </c>
      <c r="E1063" s="186">
        <v>12900</v>
      </c>
      <c r="F1063" s="186">
        <v>16250</v>
      </c>
      <c r="G1063" s="186">
        <v>18950</v>
      </c>
      <c r="H1063" s="186">
        <v>6690</v>
      </c>
      <c r="I1063" s="186">
        <v>60600</v>
      </c>
      <c r="J1063" s="186">
        <v>325500</v>
      </c>
      <c r="K1063" s="186">
        <v>49800</v>
      </c>
      <c r="L1063" s="186">
        <v>714000</v>
      </c>
      <c r="M1063" s="186">
        <v>94500</v>
      </c>
      <c r="N1063" s="186">
        <v>23550</v>
      </c>
      <c r="O1063" s="186">
        <v>60800</v>
      </c>
      <c r="P1063" s="186">
        <v>211500</v>
      </c>
      <c r="Q1063" s="186">
        <v>524000</v>
      </c>
      <c r="R1063" s="186">
        <v>47800</v>
      </c>
      <c r="S1063" s="186">
        <v>144000</v>
      </c>
      <c r="T1063" s="186">
        <v>165000</v>
      </c>
      <c r="U1063" s="186">
        <v>15950</v>
      </c>
      <c r="V1063" s="186">
        <v>15900</v>
      </c>
      <c r="W1063" s="186">
        <v>36700</v>
      </c>
      <c r="X1063" s="186">
        <v>18850</v>
      </c>
      <c r="Y1063" s="186">
        <v>46500</v>
      </c>
      <c r="Z1063" s="186">
        <v>33550</v>
      </c>
      <c r="AA1063" s="186"/>
      <c r="AB1063" s="186">
        <v>17350</v>
      </c>
      <c r="AC1063" s="186">
        <v>40200</v>
      </c>
      <c r="AD1063" s="186">
        <v>70000</v>
      </c>
      <c r="AE1063" s="186">
        <v>148500</v>
      </c>
      <c r="AF1063" s="186">
        <v>38500</v>
      </c>
      <c r="AG1063" s="186">
        <v>24300</v>
      </c>
      <c r="AH1063" s="186">
        <v>81700</v>
      </c>
      <c r="AI1063" s="186">
        <v>101000</v>
      </c>
      <c r="AJ1063" s="186">
        <v>110000</v>
      </c>
      <c r="AK1063" s="186">
        <v>59500</v>
      </c>
      <c r="AL1063" s="186">
        <v>39400</v>
      </c>
      <c r="AM1063" s="186">
        <v>67200</v>
      </c>
      <c r="AN1063" s="186">
        <v>66200</v>
      </c>
      <c r="AO1063" s="186">
        <v>30750</v>
      </c>
      <c r="AP1063" s="186">
        <v>29000</v>
      </c>
      <c r="AQ1063" s="186">
        <v>101500</v>
      </c>
      <c r="AR1063" s="186">
        <v>193500</v>
      </c>
      <c r="AS1063" s="186">
        <v>543000</v>
      </c>
      <c r="AT1063" s="186">
        <v>89100</v>
      </c>
      <c r="AU1063" s="186">
        <v>113000</v>
      </c>
      <c r="AV1063" s="186">
        <v>178500</v>
      </c>
      <c r="AW1063" s="186">
        <v>57800</v>
      </c>
      <c r="AX1063" s="186">
        <v>13900</v>
      </c>
      <c r="AY1063" s="189">
        <v>206.84</v>
      </c>
      <c r="AZ1063" s="189">
        <v>13461.79</v>
      </c>
      <c r="BA1063" s="268">
        <v>9770.31</v>
      </c>
    </row>
    <row r="1064" spans="1:53" x14ac:dyDescent="0.25">
      <c r="A1064" s="275">
        <v>40133</v>
      </c>
      <c r="B1064" s="186"/>
      <c r="C1064" s="186">
        <v>17250</v>
      </c>
      <c r="D1064" s="186">
        <v>13700</v>
      </c>
      <c r="E1064" s="186">
        <v>13950</v>
      </c>
      <c r="F1064" s="186">
        <v>16150</v>
      </c>
      <c r="G1064" s="186">
        <v>19350</v>
      </c>
      <c r="H1064" s="186">
        <v>6440</v>
      </c>
      <c r="I1064" s="186">
        <v>62000</v>
      </c>
      <c r="J1064" s="186">
        <v>340000</v>
      </c>
      <c r="K1064" s="186">
        <v>50800</v>
      </c>
      <c r="L1064" s="186">
        <v>733000</v>
      </c>
      <c r="M1064" s="186">
        <v>95100</v>
      </c>
      <c r="N1064" s="186">
        <v>23700</v>
      </c>
      <c r="O1064" s="186">
        <v>62000</v>
      </c>
      <c r="P1064" s="186">
        <v>219000</v>
      </c>
      <c r="Q1064" s="186">
        <v>546000</v>
      </c>
      <c r="R1064" s="186">
        <v>47800</v>
      </c>
      <c r="S1064" s="186">
        <v>144000</v>
      </c>
      <c r="T1064" s="186">
        <v>165500</v>
      </c>
      <c r="U1064" s="186">
        <v>16200</v>
      </c>
      <c r="V1064" s="186">
        <v>15800</v>
      </c>
      <c r="W1064" s="186">
        <v>37250</v>
      </c>
      <c r="X1064" s="186">
        <v>19700</v>
      </c>
      <c r="Y1064" s="186">
        <v>46450</v>
      </c>
      <c r="Z1064" s="186">
        <v>33500</v>
      </c>
      <c r="AA1064" s="186"/>
      <c r="AB1064" s="186">
        <v>18000</v>
      </c>
      <c r="AC1064" s="186">
        <v>40800</v>
      </c>
      <c r="AD1064" s="186">
        <v>70800</v>
      </c>
      <c r="AE1064" s="186">
        <v>149000</v>
      </c>
      <c r="AF1064" s="186">
        <v>39400</v>
      </c>
      <c r="AG1064" s="186">
        <v>24150</v>
      </c>
      <c r="AH1064" s="186">
        <v>82500</v>
      </c>
      <c r="AI1064" s="186">
        <v>102000</v>
      </c>
      <c r="AJ1064" s="186">
        <v>113500</v>
      </c>
      <c r="AK1064" s="186">
        <v>59700</v>
      </c>
      <c r="AL1064" s="186">
        <v>39300</v>
      </c>
      <c r="AM1064" s="186">
        <v>66900</v>
      </c>
      <c r="AN1064" s="186">
        <v>67000</v>
      </c>
      <c r="AO1064" s="186">
        <v>31500</v>
      </c>
      <c r="AP1064" s="186">
        <v>29250</v>
      </c>
      <c r="AQ1064" s="186">
        <v>105000</v>
      </c>
      <c r="AR1064" s="186">
        <v>196500</v>
      </c>
      <c r="AS1064" s="186">
        <v>554000</v>
      </c>
      <c r="AT1064" s="186">
        <v>87800</v>
      </c>
      <c r="AU1064" s="186">
        <v>115000</v>
      </c>
      <c r="AV1064" s="186">
        <v>178000</v>
      </c>
      <c r="AW1064" s="186">
        <v>58200</v>
      </c>
      <c r="AX1064" s="186">
        <v>13750</v>
      </c>
      <c r="AY1064" s="189">
        <v>209.9</v>
      </c>
      <c r="AZ1064" s="189">
        <v>13751.65</v>
      </c>
      <c r="BA1064" s="268">
        <v>9791.18</v>
      </c>
    </row>
    <row r="1065" spans="1:53" x14ac:dyDescent="0.25">
      <c r="A1065" s="275">
        <v>40134</v>
      </c>
      <c r="B1065" s="186"/>
      <c r="C1065" s="186">
        <v>16800</v>
      </c>
      <c r="D1065" s="186">
        <v>13650</v>
      </c>
      <c r="E1065" s="186">
        <v>13850</v>
      </c>
      <c r="F1065" s="186">
        <v>16050</v>
      </c>
      <c r="G1065" s="186">
        <v>18950</v>
      </c>
      <c r="H1065" s="186">
        <v>6390</v>
      </c>
      <c r="I1065" s="186">
        <v>62900</v>
      </c>
      <c r="J1065" s="186">
        <v>344000</v>
      </c>
      <c r="K1065" s="186">
        <v>50600</v>
      </c>
      <c r="L1065" s="186">
        <v>728000</v>
      </c>
      <c r="M1065" s="186">
        <v>92100</v>
      </c>
      <c r="N1065" s="186">
        <v>24500</v>
      </c>
      <c r="O1065" s="186">
        <v>62700</v>
      </c>
      <c r="P1065" s="186">
        <v>213000</v>
      </c>
      <c r="Q1065" s="186">
        <v>539000</v>
      </c>
      <c r="R1065" s="186">
        <v>47800</v>
      </c>
      <c r="S1065" s="186">
        <v>139500</v>
      </c>
      <c r="T1065" s="186">
        <v>166000</v>
      </c>
      <c r="U1065" s="186">
        <v>16650</v>
      </c>
      <c r="V1065" s="186">
        <v>15650</v>
      </c>
      <c r="W1065" s="186">
        <v>37250</v>
      </c>
      <c r="X1065" s="186">
        <v>18400</v>
      </c>
      <c r="Y1065" s="186">
        <v>47300</v>
      </c>
      <c r="Z1065" s="186">
        <v>33450</v>
      </c>
      <c r="AA1065" s="186"/>
      <c r="AB1065" s="186">
        <v>18750</v>
      </c>
      <c r="AC1065" s="186">
        <v>41600</v>
      </c>
      <c r="AD1065" s="186">
        <v>70500</v>
      </c>
      <c r="AE1065" s="186">
        <v>141000</v>
      </c>
      <c r="AF1065" s="186">
        <v>39000</v>
      </c>
      <c r="AG1065" s="186">
        <v>23700</v>
      </c>
      <c r="AH1065" s="186">
        <v>81500</v>
      </c>
      <c r="AI1065" s="186">
        <v>100000</v>
      </c>
      <c r="AJ1065" s="186">
        <v>114000</v>
      </c>
      <c r="AK1065" s="186">
        <v>60600</v>
      </c>
      <c r="AL1065" s="186">
        <v>39350</v>
      </c>
      <c r="AM1065" s="186">
        <v>66400</v>
      </c>
      <c r="AN1065" s="186">
        <v>67400</v>
      </c>
      <c r="AO1065" s="186">
        <v>31400</v>
      </c>
      <c r="AP1065" s="186">
        <v>30400</v>
      </c>
      <c r="AQ1065" s="186">
        <v>105000</v>
      </c>
      <c r="AR1065" s="186">
        <v>194500</v>
      </c>
      <c r="AS1065" s="186">
        <v>560000</v>
      </c>
      <c r="AT1065" s="186">
        <v>91400</v>
      </c>
      <c r="AU1065" s="186">
        <v>113500</v>
      </c>
      <c r="AV1065" s="186">
        <v>177000</v>
      </c>
      <c r="AW1065" s="186">
        <v>57300</v>
      </c>
      <c r="AX1065" s="186">
        <v>14050</v>
      </c>
      <c r="AY1065" s="189">
        <v>209</v>
      </c>
      <c r="AZ1065" s="189">
        <v>13732.05</v>
      </c>
      <c r="BA1065" s="268">
        <v>9729.93</v>
      </c>
    </row>
    <row r="1066" spans="1:53" x14ac:dyDescent="0.25">
      <c r="A1066" s="275">
        <v>40135</v>
      </c>
      <c r="B1066" s="186"/>
      <c r="C1066" s="186">
        <v>17300</v>
      </c>
      <c r="D1066" s="186">
        <v>13850</v>
      </c>
      <c r="E1066" s="186">
        <v>14450</v>
      </c>
      <c r="F1066" s="186">
        <v>16100</v>
      </c>
      <c r="G1066" s="186">
        <v>20200</v>
      </c>
      <c r="H1066" s="186">
        <v>6430</v>
      </c>
      <c r="I1066" s="186">
        <v>61200</v>
      </c>
      <c r="J1066" s="186">
        <v>356000</v>
      </c>
      <c r="K1066" s="186">
        <v>51000</v>
      </c>
      <c r="L1066" s="186">
        <v>750000</v>
      </c>
      <c r="M1066" s="186">
        <v>93500</v>
      </c>
      <c r="N1066" s="186">
        <v>24100</v>
      </c>
      <c r="O1066" s="186">
        <v>64400</v>
      </c>
      <c r="P1066" s="186">
        <v>218000</v>
      </c>
      <c r="Q1066" s="186">
        <v>548000</v>
      </c>
      <c r="R1066" s="186">
        <v>48100</v>
      </c>
      <c r="S1066" s="186">
        <v>137000</v>
      </c>
      <c r="T1066" s="186">
        <v>162000</v>
      </c>
      <c r="U1066" s="186">
        <v>16650</v>
      </c>
      <c r="V1066" s="186">
        <v>16350</v>
      </c>
      <c r="W1066" s="186">
        <v>38050</v>
      </c>
      <c r="X1066" s="186">
        <v>18750</v>
      </c>
      <c r="Y1066" s="186">
        <v>47700</v>
      </c>
      <c r="Z1066" s="186">
        <v>33500</v>
      </c>
      <c r="AA1066" s="186"/>
      <c r="AB1066" s="186">
        <v>18550</v>
      </c>
      <c r="AC1066" s="186">
        <v>41750</v>
      </c>
      <c r="AD1066" s="186">
        <v>72400</v>
      </c>
      <c r="AE1066" s="186">
        <v>147000</v>
      </c>
      <c r="AF1066" s="186">
        <v>40700</v>
      </c>
      <c r="AG1066" s="186">
        <v>24550</v>
      </c>
      <c r="AH1066" s="186">
        <v>81200</v>
      </c>
      <c r="AI1066" s="186">
        <v>100000</v>
      </c>
      <c r="AJ1066" s="186">
        <v>113500</v>
      </c>
      <c r="AK1066" s="186">
        <v>61300</v>
      </c>
      <c r="AL1066" s="186">
        <v>39300</v>
      </c>
      <c r="AM1066" s="186">
        <v>66800</v>
      </c>
      <c r="AN1066" s="186">
        <v>68500</v>
      </c>
      <c r="AO1066" s="186">
        <v>31400</v>
      </c>
      <c r="AP1066" s="186">
        <v>31000</v>
      </c>
      <c r="AQ1066" s="186">
        <v>102000</v>
      </c>
      <c r="AR1066" s="186">
        <v>201500</v>
      </c>
      <c r="AS1066" s="186">
        <v>566000</v>
      </c>
      <c r="AT1066" s="186">
        <v>91800</v>
      </c>
      <c r="AU1066" s="186">
        <v>115000</v>
      </c>
      <c r="AV1066" s="186">
        <v>177500</v>
      </c>
      <c r="AW1066" s="186">
        <v>57400</v>
      </c>
      <c r="AX1066" s="186">
        <v>14500</v>
      </c>
      <c r="AY1066" s="189">
        <v>211.56</v>
      </c>
      <c r="AZ1066" s="189">
        <v>13688.01</v>
      </c>
      <c r="BA1066" s="268">
        <v>9676.7999999999993</v>
      </c>
    </row>
    <row r="1067" spans="1:53" x14ac:dyDescent="0.25">
      <c r="A1067" s="275">
        <v>40136</v>
      </c>
      <c r="B1067" s="186"/>
      <c r="C1067" s="186">
        <v>17650</v>
      </c>
      <c r="D1067" s="186">
        <v>14200</v>
      </c>
      <c r="E1067" s="186">
        <v>14200</v>
      </c>
      <c r="F1067" s="186">
        <v>15950</v>
      </c>
      <c r="G1067" s="186">
        <v>20550</v>
      </c>
      <c r="H1067" s="186">
        <v>6440</v>
      </c>
      <c r="I1067" s="186">
        <v>60700</v>
      </c>
      <c r="J1067" s="186">
        <v>364000</v>
      </c>
      <c r="K1067" s="186">
        <v>51300</v>
      </c>
      <c r="L1067" s="186">
        <v>759000</v>
      </c>
      <c r="M1067" s="186">
        <v>96400</v>
      </c>
      <c r="N1067" s="186">
        <v>24350</v>
      </c>
      <c r="O1067" s="186">
        <v>64300</v>
      </c>
      <c r="P1067" s="186">
        <v>222000</v>
      </c>
      <c r="Q1067" s="186">
        <v>546000</v>
      </c>
      <c r="R1067" s="186">
        <v>48850</v>
      </c>
      <c r="S1067" s="186">
        <v>142500</v>
      </c>
      <c r="T1067" s="186">
        <v>162500</v>
      </c>
      <c r="U1067" s="186">
        <v>16700</v>
      </c>
      <c r="V1067" s="186">
        <v>16500</v>
      </c>
      <c r="W1067" s="186">
        <v>38500</v>
      </c>
      <c r="X1067" s="186">
        <v>19250</v>
      </c>
      <c r="Y1067" s="186">
        <v>47650</v>
      </c>
      <c r="Z1067" s="186">
        <v>33500</v>
      </c>
      <c r="AA1067" s="186"/>
      <c r="AB1067" s="186">
        <v>19100</v>
      </c>
      <c r="AC1067" s="186">
        <v>41600</v>
      </c>
      <c r="AD1067" s="186">
        <v>72500</v>
      </c>
      <c r="AE1067" s="186">
        <v>154000</v>
      </c>
      <c r="AF1067" s="186">
        <v>41450</v>
      </c>
      <c r="AG1067" s="186">
        <v>24100</v>
      </c>
      <c r="AH1067" s="186">
        <v>82300</v>
      </c>
      <c r="AI1067" s="186">
        <v>101500</v>
      </c>
      <c r="AJ1067" s="186">
        <v>115000</v>
      </c>
      <c r="AK1067" s="186">
        <v>62400</v>
      </c>
      <c r="AL1067" s="186">
        <v>39200</v>
      </c>
      <c r="AM1067" s="186">
        <v>66800</v>
      </c>
      <c r="AN1067" s="186">
        <v>70100</v>
      </c>
      <c r="AO1067" s="186">
        <v>31500</v>
      </c>
      <c r="AP1067" s="186">
        <v>30900</v>
      </c>
      <c r="AQ1067" s="186">
        <v>105000</v>
      </c>
      <c r="AR1067" s="186">
        <v>209000</v>
      </c>
      <c r="AS1067" s="186">
        <v>566000</v>
      </c>
      <c r="AT1067" s="186">
        <v>93000</v>
      </c>
      <c r="AU1067" s="186">
        <v>116500</v>
      </c>
      <c r="AV1067" s="186">
        <v>176000</v>
      </c>
      <c r="AW1067" s="186">
        <v>57500</v>
      </c>
      <c r="AX1067" s="186">
        <v>14650</v>
      </c>
      <c r="AY1067" s="189">
        <v>213.89</v>
      </c>
      <c r="AZ1067" s="189">
        <v>13470.98</v>
      </c>
      <c r="BA1067" s="268">
        <v>9549.4699999999993</v>
      </c>
    </row>
    <row r="1068" spans="1:53" x14ac:dyDescent="0.25">
      <c r="A1068" s="275">
        <v>40137</v>
      </c>
      <c r="B1068" s="186"/>
      <c r="C1068" s="186">
        <v>17650</v>
      </c>
      <c r="D1068" s="186">
        <v>14100</v>
      </c>
      <c r="E1068" s="186">
        <v>14100</v>
      </c>
      <c r="F1068" s="186">
        <v>16100</v>
      </c>
      <c r="G1068" s="186">
        <v>20700</v>
      </c>
      <c r="H1068" s="186">
        <v>6700</v>
      </c>
      <c r="I1068" s="186">
        <v>60800</v>
      </c>
      <c r="J1068" s="186">
        <v>356000</v>
      </c>
      <c r="K1068" s="186">
        <v>50700</v>
      </c>
      <c r="L1068" s="186">
        <v>755000</v>
      </c>
      <c r="M1068" s="186">
        <v>96400</v>
      </c>
      <c r="N1068" s="186">
        <v>24900</v>
      </c>
      <c r="O1068" s="186">
        <v>64600</v>
      </c>
      <c r="P1068" s="186">
        <v>224000</v>
      </c>
      <c r="Q1068" s="186">
        <v>545000</v>
      </c>
      <c r="R1068" s="186">
        <v>49150</v>
      </c>
      <c r="S1068" s="186">
        <v>144000</v>
      </c>
      <c r="T1068" s="186">
        <v>164000</v>
      </c>
      <c r="U1068" s="186">
        <v>16350</v>
      </c>
      <c r="V1068" s="186">
        <v>16500</v>
      </c>
      <c r="W1068" s="186">
        <v>38350</v>
      </c>
      <c r="X1068" s="186">
        <v>19150</v>
      </c>
      <c r="Y1068" s="186">
        <v>49500</v>
      </c>
      <c r="Z1068" s="186">
        <v>33100</v>
      </c>
      <c r="AA1068" s="186"/>
      <c r="AB1068" s="186">
        <v>18750</v>
      </c>
      <c r="AC1068" s="186">
        <v>42500</v>
      </c>
      <c r="AD1068" s="186">
        <v>71900</v>
      </c>
      <c r="AE1068" s="186">
        <v>155000</v>
      </c>
      <c r="AF1068" s="186">
        <v>41200</v>
      </c>
      <c r="AG1068" s="186">
        <v>24300</v>
      </c>
      <c r="AH1068" s="186">
        <v>82100</v>
      </c>
      <c r="AI1068" s="186">
        <v>102000</v>
      </c>
      <c r="AJ1068" s="186">
        <v>116000</v>
      </c>
      <c r="AK1068" s="186">
        <v>62300</v>
      </c>
      <c r="AL1068" s="186">
        <v>39400</v>
      </c>
      <c r="AM1068" s="186">
        <v>67000</v>
      </c>
      <c r="AN1068" s="186">
        <v>70500</v>
      </c>
      <c r="AO1068" s="186">
        <v>31700</v>
      </c>
      <c r="AP1068" s="186">
        <v>30500</v>
      </c>
      <c r="AQ1068" s="186">
        <v>108000</v>
      </c>
      <c r="AR1068" s="186">
        <v>210000</v>
      </c>
      <c r="AS1068" s="186">
        <v>555000</v>
      </c>
      <c r="AT1068" s="186">
        <v>91900</v>
      </c>
      <c r="AU1068" s="186">
        <v>115500</v>
      </c>
      <c r="AV1068" s="186">
        <v>175500</v>
      </c>
      <c r="AW1068" s="186">
        <v>57700</v>
      </c>
      <c r="AX1068" s="186">
        <v>14650</v>
      </c>
      <c r="AY1068" s="189">
        <v>213.76</v>
      </c>
      <c r="AZ1068" s="189">
        <v>13329.66</v>
      </c>
      <c r="BA1068" s="268">
        <v>9497.68</v>
      </c>
    </row>
    <row r="1069" spans="1:53" x14ac:dyDescent="0.25">
      <c r="A1069" s="275">
        <v>40138</v>
      </c>
      <c r="B1069" s="186"/>
      <c r="C1069" s="186">
        <v>17650</v>
      </c>
      <c r="D1069" s="186">
        <v>14100</v>
      </c>
      <c r="E1069" s="186">
        <v>14100</v>
      </c>
      <c r="F1069" s="186">
        <v>16100</v>
      </c>
      <c r="G1069" s="186">
        <v>20700</v>
      </c>
      <c r="H1069" s="186">
        <v>6700</v>
      </c>
      <c r="I1069" s="186">
        <v>60800</v>
      </c>
      <c r="J1069" s="186">
        <v>356000</v>
      </c>
      <c r="K1069" s="186">
        <v>50700</v>
      </c>
      <c r="L1069" s="186">
        <v>755000</v>
      </c>
      <c r="M1069" s="186">
        <v>96400</v>
      </c>
      <c r="N1069" s="186">
        <v>24900</v>
      </c>
      <c r="O1069" s="186">
        <v>64600</v>
      </c>
      <c r="P1069" s="186">
        <v>224000</v>
      </c>
      <c r="Q1069" s="186">
        <v>545000</v>
      </c>
      <c r="R1069" s="186">
        <v>49150</v>
      </c>
      <c r="S1069" s="186">
        <v>144000</v>
      </c>
      <c r="T1069" s="186">
        <v>164000</v>
      </c>
      <c r="U1069" s="186">
        <v>16350</v>
      </c>
      <c r="V1069" s="186">
        <v>16500</v>
      </c>
      <c r="W1069" s="186">
        <v>38350</v>
      </c>
      <c r="X1069" s="186">
        <v>19150</v>
      </c>
      <c r="Y1069" s="186">
        <v>49500</v>
      </c>
      <c r="Z1069" s="186">
        <v>33100</v>
      </c>
      <c r="AA1069" s="186"/>
      <c r="AB1069" s="186">
        <v>18750</v>
      </c>
      <c r="AC1069" s="186">
        <v>42500</v>
      </c>
      <c r="AD1069" s="186">
        <v>71900</v>
      </c>
      <c r="AE1069" s="186">
        <v>155000</v>
      </c>
      <c r="AF1069" s="186">
        <v>41200</v>
      </c>
      <c r="AG1069" s="186">
        <v>24300</v>
      </c>
      <c r="AH1069" s="186">
        <v>82100</v>
      </c>
      <c r="AI1069" s="186">
        <v>102000</v>
      </c>
      <c r="AJ1069" s="186">
        <v>116000</v>
      </c>
      <c r="AK1069" s="186">
        <v>62300</v>
      </c>
      <c r="AL1069" s="186">
        <v>39400</v>
      </c>
      <c r="AM1069" s="186">
        <v>67000</v>
      </c>
      <c r="AN1069" s="186">
        <v>70500</v>
      </c>
      <c r="AO1069" s="186">
        <v>31700</v>
      </c>
      <c r="AP1069" s="186">
        <v>30500</v>
      </c>
      <c r="AQ1069" s="186">
        <v>108000</v>
      </c>
      <c r="AR1069" s="186">
        <v>210000</v>
      </c>
      <c r="AS1069" s="186">
        <v>555000</v>
      </c>
      <c r="AT1069" s="186">
        <v>91900</v>
      </c>
      <c r="AU1069" s="186">
        <v>115500</v>
      </c>
      <c r="AV1069" s="186">
        <v>175500</v>
      </c>
      <c r="AW1069" s="186">
        <v>57700</v>
      </c>
      <c r="AX1069" s="186">
        <v>14650</v>
      </c>
      <c r="AY1069" s="189">
        <v>213.76</v>
      </c>
      <c r="AZ1069" s="189">
        <v>13329.66</v>
      </c>
      <c r="BA1069" s="268">
        <v>9497.68</v>
      </c>
    </row>
    <row r="1070" spans="1:53" x14ac:dyDescent="0.25">
      <c r="A1070" s="275">
        <v>40139</v>
      </c>
      <c r="B1070" s="186"/>
      <c r="C1070" s="186">
        <v>17650</v>
      </c>
      <c r="D1070" s="186">
        <v>14100</v>
      </c>
      <c r="E1070" s="186">
        <v>14100</v>
      </c>
      <c r="F1070" s="186">
        <v>16100</v>
      </c>
      <c r="G1070" s="186">
        <v>20700</v>
      </c>
      <c r="H1070" s="186">
        <v>6700</v>
      </c>
      <c r="I1070" s="186">
        <v>60800</v>
      </c>
      <c r="J1070" s="186">
        <v>356000</v>
      </c>
      <c r="K1070" s="186">
        <v>50700</v>
      </c>
      <c r="L1070" s="186">
        <v>755000</v>
      </c>
      <c r="M1070" s="186">
        <v>96400</v>
      </c>
      <c r="N1070" s="186">
        <v>24900</v>
      </c>
      <c r="O1070" s="186">
        <v>64600</v>
      </c>
      <c r="P1070" s="186">
        <v>224000</v>
      </c>
      <c r="Q1070" s="186">
        <v>545000</v>
      </c>
      <c r="R1070" s="186">
        <v>49150</v>
      </c>
      <c r="S1070" s="186">
        <v>144000</v>
      </c>
      <c r="T1070" s="186">
        <v>164000</v>
      </c>
      <c r="U1070" s="186">
        <v>16350</v>
      </c>
      <c r="V1070" s="186">
        <v>16500</v>
      </c>
      <c r="W1070" s="186">
        <v>38350</v>
      </c>
      <c r="X1070" s="186">
        <v>19150</v>
      </c>
      <c r="Y1070" s="186">
        <v>49500</v>
      </c>
      <c r="Z1070" s="186">
        <v>33100</v>
      </c>
      <c r="AA1070" s="186"/>
      <c r="AB1070" s="186">
        <v>18750</v>
      </c>
      <c r="AC1070" s="186">
        <v>42500</v>
      </c>
      <c r="AD1070" s="186">
        <v>71900</v>
      </c>
      <c r="AE1070" s="186">
        <v>155000</v>
      </c>
      <c r="AF1070" s="186">
        <v>41200</v>
      </c>
      <c r="AG1070" s="186">
        <v>24300</v>
      </c>
      <c r="AH1070" s="186">
        <v>82100</v>
      </c>
      <c r="AI1070" s="186">
        <v>102000</v>
      </c>
      <c r="AJ1070" s="186">
        <v>116000</v>
      </c>
      <c r="AK1070" s="186">
        <v>62300</v>
      </c>
      <c r="AL1070" s="186">
        <v>39400</v>
      </c>
      <c r="AM1070" s="186">
        <v>67000</v>
      </c>
      <c r="AN1070" s="186">
        <v>70500</v>
      </c>
      <c r="AO1070" s="186">
        <v>31700</v>
      </c>
      <c r="AP1070" s="186">
        <v>30500</v>
      </c>
      <c r="AQ1070" s="186">
        <v>108000</v>
      </c>
      <c r="AR1070" s="186">
        <v>210000</v>
      </c>
      <c r="AS1070" s="186">
        <v>555000</v>
      </c>
      <c r="AT1070" s="186">
        <v>91900</v>
      </c>
      <c r="AU1070" s="186">
        <v>115500</v>
      </c>
      <c r="AV1070" s="186">
        <v>175500</v>
      </c>
      <c r="AW1070" s="186">
        <v>57700</v>
      </c>
      <c r="AX1070" s="186">
        <v>14650</v>
      </c>
      <c r="AY1070" s="189">
        <v>213.76</v>
      </c>
      <c r="AZ1070" s="189">
        <v>13329.66</v>
      </c>
      <c r="BA1070" s="268">
        <v>9497.68</v>
      </c>
    </row>
    <row r="1071" spans="1:53" x14ac:dyDescent="0.25">
      <c r="A1071" s="275">
        <v>40140</v>
      </c>
      <c r="B1071" s="186"/>
      <c r="C1071" s="186">
        <v>17350</v>
      </c>
      <c r="D1071" s="186">
        <v>14200</v>
      </c>
      <c r="E1071" s="186">
        <v>13900</v>
      </c>
      <c r="F1071" s="186">
        <v>16000</v>
      </c>
      <c r="G1071" s="186">
        <v>20950</v>
      </c>
      <c r="H1071" s="186">
        <v>6850</v>
      </c>
      <c r="I1071" s="186">
        <v>60900</v>
      </c>
      <c r="J1071" s="186">
        <v>350000</v>
      </c>
      <c r="K1071" s="186">
        <v>50600</v>
      </c>
      <c r="L1071" s="186">
        <v>759000</v>
      </c>
      <c r="M1071" s="186">
        <v>95400</v>
      </c>
      <c r="N1071" s="186">
        <v>24500</v>
      </c>
      <c r="O1071" s="186">
        <v>64900</v>
      </c>
      <c r="P1071" s="186">
        <v>224000</v>
      </c>
      <c r="Q1071" s="186">
        <v>540000</v>
      </c>
      <c r="R1071" s="186">
        <v>49550</v>
      </c>
      <c r="S1071" s="186">
        <v>144500</v>
      </c>
      <c r="T1071" s="186">
        <v>163000</v>
      </c>
      <c r="U1071" s="186">
        <v>16050</v>
      </c>
      <c r="V1071" s="186">
        <v>16650</v>
      </c>
      <c r="W1071" s="186">
        <v>38550</v>
      </c>
      <c r="X1071" s="186">
        <v>19050</v>
      </c>
      <c r="Y1071" s="186">
        <v>49500</v>
      </c>
      <c r="Z1071" s="186">
        <v>33100</v>
      </c>
      <c r="AA1071" s="186"/>
      <c r="AB1071" s="186">
        <v>18200</v>
      </c>
      <c r="AC1071" s="186">
        <v>41350</v>
      </c>
      <c r="AD1071" s="186">
        <v>71700</v>
      </c>
      <c r="AE1071" s="186">
        <v>151000</v>
      </c>
      <c r="AF1071" s="186">
        <v>41250</v>
      </c>
      <c r="AG1071" s="186">
        <v>25400</v>
      </c>
      <c r="AH1071" s="186">
        <v>81100</v>
      </c>
      <c r="AI1071" s="186">
        <v>100000</v>
      </c>
      <c r="AJ1071" s="186">
        <v>116500</v>
      </c>
      <c r="AK1071" s="186">
        <v>63200</v>
      </c>
      <c r="AL1071" s="186">
        <v>39600</v>
      </c>
      <c r="AM1071" s="186">
        <v>66800</v>
      </c>
      <c r="AN1071" s="186">
        <v>70800</v>
      </c>
      <c r="AO1071" s="186">
        <v>32000</v>
      </c>
      <c r="AP1071" s="186">
        <v>29450</v>
      </c>
      <c r="AQ1071" s="186">
        <v>107500</v>
      </c>
      <c r="AR1071" s="186">
        <v>208000</v>
      </c>
      <c r="AS1071" s="186">
        <v>556000</v>
      </c>
      <c r="AT1071" s="186">
        <v>89000</v>
      </c>
      <c r="AU1071" s="186">
        <v>114000</v>
      </c>
      <c r="AV1071" s="186">
        <v>176000</v>
      </c>
      <c r="AW1071" s="186">
        <v>58000</v>
      </c>
      <c r="AX1071" s="186">
        <v>14850</v>
      </c>
      <c r="AY1071" s="189">
        <v>213.72</v>
      </c>
      <c r="AZ1071" s="189">
        <v>13625.06</v>
      </c>
      <c r="BA1071" s="268">
        <v>9497.68</v>
      </c>
    </row>
    <row r="1072" spans="1:53" x14ac:dyDescent="0.25">
      <c r="A1072" s="275">
        <v>40141</v>
      </c>
      <c r="B1072" s="186"/>
      <c r="C1072" s="186">
        <v>17650</v>
      </c>
      <c r="D1072" s="186">
        <v>14000</v>
      </c>
      <c r="E1072" s="186">
        <v>13150</v>
      </c>
      <c r="F1072" s="186">
        <v>16000</v>
      </c>
      <c r="G1072" s="186">
        <v>20300</v>
      </c>
      <c r="H1072" s="186">
        <v>6940</v>
      </c>
      <c r="I1072" s="186">
        <v>60000</v>
      </c>
      <c r="J1072" s="186">
        <v>350000</v>
      </c>
      <c r="K1072" s="186">
        <v>50500</v>
      </c>
      <c r="L1072" s="186">
        <v>742000</v>
      </c>
      <c r="M1072" s="186">
        <v>93800</v>
      </c>
      <c r="N1072" s="186">
        <v>24350</v>
      </c>
      <c r="O1072" s="186">
        <v>64000</v>
      </c>
      <c r="P1072" s="186">
        <v>215500</v>
      </c>
      <c r="Q1072" s="186">
        <v>543000</v>
      </c>
      <c r="R1072" s="186">
        <v>49400</v>
      </c>
      <c r="S1072" s="186">
        <v>145000</v>
      </c>
      <c r="T1072" s="186">
        <v>161000</v>
      </c>
      <c r="U1072" s="186">
        <v>15700</v>
      </c>
      <c r="V1072" s="186">
        <v>16500</v>
      </c>
      <c r="W1072" s="186">
        <v>37450</v>
      </c>
      <c r="X1072" s="186">
        <v>18600</v>
      </c>
      <c r="Y1072" s="186">
        <v>50200</v>
      </c>
      <c r="Z1072" s="186">
        <v>32950</v>
      </c>
      <c r="AA1072" s="186"/>
      <c r="AB1072" s="186">
        <v>17550</v>
      </c>
      <c r="AC1072" s="186">
        <v>41550</v>
      </c>
      <c r="AD1072" s="186">
        <v>72600</v>
      </c>
      <c r="AE1072" s="186">
        <v>150500</v>
      </c>
      <c r="AF1072" s="186">
        <v>41000</v>
      </c>
      <c r="AG1072" s="186">
        <v>25350</v>
      </c>
      <c r="AH1072" s="186">
        <v>81200</v>
      </c>
      <c r="AI1072" s="186">
        <v>99800</v>
      </c>
      <c r="AJ1072" s="186">
        <v>120500</v>
      </c>
      <c r="AK1072" s="186">
        <v>62800</v>
      </c>
      <c r="AL1072" s="186">
        <v>39800</v>
      </c>
      <c r="AM1072" s="186">
        <v>66600</v>
      </c>
      <c r="AN1072" s="186">
        <v>69600</v>
      </c>
      <c r="AO1072" s="186">
        <v>32150</v>
      </c>
      <c r="AP1072" s="186">
        <v>29250</v>
      </c>
      <c r="AQ1072" s="186">
        <v>105500</v>
      </c>
      <c r="AR1072" s="186">
        <v>204000</v>
      </c>
      <c r="AS1072" s="186">
        <v>557000</v>
      </c>
      <c r="AT1072" s="186">
        <v>85900</v>
      </c>
      <c r="AU1072" s="186">
        <v>112500</v>
      </c>
      <c r="AV1072" s="186">
        <v>175000</v>
      </c>
      <c r="AW1072" s="186">
        <v>58000</v>
      </c>
      <c r="AX1072" s="186">
        <v>14950</v>
      </c>
      <c r="AY1072" s="189">
        <v>211.92</v>
      </c>
      <c r="AZ1072" s="189">
        <v>13369.33</v>
      </c>
      <c r="BA1072" s="268">
        <v>9401.58</v>
      </c>
    </row>
    <row r="1073" spans="1:53" x14ac:dyDescent="0.25">
      <c r="A1073" s="275">
        <v>40142</v>
      </c>
      <c r="B1073" s="186"/>
      <c r="C1073" s="186">
        <v>17700</v>
      </c>
      <c r="D1073" s="186">
        <v>14050</v>
      </c>
      <c r="E1073" s="186">
        <v>13000</v>
      </c>
      <c r="F1073" s="186">
        <v>15850</v>
      </c>
      <c r="G1073" s="186">
        <v>20300</v>
      </c>
      <c r="H1073" s="186">
        <v>6870</v>
      </c>
      <c r="I1073" s="186">
        <v>60200</v>
      </c>
      <c r="J1073" s="186">
        <v>358000</v>
      </c>
      <c r="K1073" s="186">
        <v>50600</v>
      </c>
      <c r="L1073" s="186">
        <v>749000</v>
      </c>
      <c r="M1073" s="186">
        <v>93500</v>
      </c>
      <c r="N1073" s="186">
        <v>24600</v>
      </c>
      <c r="O1073" s="186">
        <v>63600</v>
      </c>
      <c r="P1073" s="186">
        <v>214000</v>
      </c>
      <c r="Q1073" s="186">
        <v>548000</v>
      </c>
      <c r="R1073" s="186">
        <v>49100</v>
      </c>
      <c r="S1073" s="186">
        <v>151500</v>
      </c>
      <c r="T1073" s="186">
        <v>164500</v>
      </c>
      <c r="U1073" s="186">
        <v>15750</v>
      </c>
      <c r="V1073" s="186">
        <v>16300</v>
      </c>
      <c r="W1073" s="186">
        <v>36800</v>
      </c>
      <c r="X1073" s="186">
        <v>19000</v>
      </c>
      <c r="Y1073" s="186">
        <v>50900</v>
      </c>
      <c r="Z1073" s="186">
        <v>32800</v>
      </c>
      <c r="AA1073" s="186"/>
      <c r="AB1073" s="186">
        <v>18350</v>
      </c>
      <c r="AC1073" s="186">
        <v>42950</v>
      </c>
      <c r="AD1073" s="186">
        <v>72600</v>
      </c>
      <c r="AE1073" s="186">
        <v>152000</v>
      </c>
      <c r="AF1073" s="186">
        <v>41750</v>
      </c>
      <c r="AG1073" s="186">
        <v>25750</v>
      </c>
      <c r="AH1073" s="186">
        <v>79900</v>
      </c>
      <c r="AI1073" s="186">
        <v>100000</v>
      </c>
      <c r="AJ1073" s="186">
        <v>118500</v>
      </c>
      <c r="AK1073" s="186">
        <v>61700</v>
      </c>
      <c r="AL1073" s="186">
        <v>39650</v>
      </c>
      <c r="AM1073" s="186">
        <v>66600</v>
      </c>
      <c r="AN1073" s="186">
        <v>67700</v>
      </c>
      <c r="AO1073" s="186">
        <v>32150</v>
      </c>
      <c r="AP1073" s="186">
        <v>28850</v>
      </c>
      <c r="AQ1073" s="186">
        <v>104500</v>
      </c>
      <c r="AR1073" s="186">
        <v>204000</v>
      </c>
      <c r="AS1073" s="186">
        <v>568000</v>
      </c>
      <c r="AT1073" s="186">
        <v>87200</v>
      </c>
      <c r="AU1073" s="186">
        <v>113000</v>
      </c>
      <c r="AV1073" s="186">
        <v>177000</v>
      </c>
      <c r="AW1073" s="186">
        <v>58000</v>
      </c>
      <c r="AX1073" s="186">
        <v>14550</v>
      </c>
      <c r="AY1073" s="189">
        <v>212.61</v>
      </c>
      <c r="AZ1073" s="189">
        <v>13446.09</v>
      </c>
      <c r="BA1073" s="268">
        <v>9441.64</v>
      </c>
    </row>
    <row r="1074" spans="1:53" x14ac:dyDescent="0.25">
      <c r="A1074" s="275">
        <v>40143</v>
      </c>
      <c r="B1074" s="186"/>
      <c r="C1074" s="186">
        <v>17450</v>
      </c>
      <c r="D1074" s="186">
        <v>13600</v>
      </c>
      <c r="E1074" s="186">
        <v>12650</v>
      </c>
      <c r="F1074" s="186">
        <v>15600</v>
      </c>
      <c r="G1074" s="186">
        <v>19800</v>
      </c>
      <c r="H1074" s="186">
        <v>6770</v>
      </c>
      <c r="I1074" s="186">
        <v>59800</v>
      </c>
      <c r="J1074" s="186">
        <v>377500</v>
      </c>
      <c r="K1074" s="186">
        <v>47300</v>
      </c>
      <c r="L1074" s="186">
        <v>743000</v>
      </c>
      <c r="M1074" s="186">
        <v>92500</v>
      </c>
      <c r="N1074" s="186">
        <v>24250</v>
      </c>
      <c r="O1074" s="186">
        <v>62900</v>
      </c>
      <c r="P1074" s="186">
        <v>210000</v>
      </c>
      <c r="Q1074" s="186">
        <v>550000</v>
      </c>
      <c r="R1074" s="186">
        <v>47100</v>
      </c>
      <c r="S1074" s="186">
        <v>150000</v>
      </c>
      <c r="T1074" s="186">
        <v>163000</v>
      </c>
      <c r="U1074" s="186">
        <v>15050</v>
      </c>
      <c r="V1074" s="186">
        <v>15950</v>
      </c>
      <c r="W1074" s="186">
        <v>35200</v>
      </c>
      <c r="X1074" s="186">
        <v>19200</v>
      </c>
      <c r="Y1074" s="186">
        <v>50900</v>
      </c>
      <c r="Z1074" s="186">
        <v>32650</v>
      </c>
      <c r="AA1074" s="186"/>
      <c r="AB1074" s="186">
        <v>17250</v>
      </c>
      <c r="AC1074" s="186">
        <v>42600</v>
      </c>
      <c r="AD1074" s="186">
        <v>68500</v>
      </c>
      <c r="AE1074" s="186">
        <v>150000</v>
      </c>
      <c r="AF1074" s="186">
        <v>40450</v>
      </c>
      <c r="AG1074" s="186">
        <v>25900</v>
      </c>
      <c r="AH1074" s="186">
        <v>79400</v>
      </c>
      <c r="AI1074" s="186">
        <v>98400</v>
      </c>
      <c r="AJ1074" s="186">
        <v>114500</v>
      </c>
      <c r="AK1074" s="186">
        <v>60700</v>
      </c>
      <c r="AL1074" s="186">
        <v>39150</v>
      </c>
      <c r="AM1074" s="186">
        <v>67700</v>
      </c>
      <c r="AN1074" s="186">
        <v>67400</v>
      </c>
      <c r="AO1074" s="186">
        <v>32200</v>
      </c>
      <c r="AP1074" s="186">
        <v>28800</v>
      </c>
      <c r="AQ1074" s="186">
        <v>105500</v>
      </c>
      <c r="AR1074" s="186">
        <v>207500</v>
      </c>
      <c r="AS1074" s="186">
        <v>575000</v>
      </c>
      <c r="AT1074" s="186">
        <v>87000</v>
      </c>
      <c r="AU1074" s="186">
        <v>113500</v>
      </c>
      <c r="AV1074" s="186">
        <v>174500</v>
      </c>
      <c r="AW1074" s="186">
        <v>57100</v>
      </c>
      <c r="AX1074" s="186">
        <v>14200</v>
      </c>
      <c r="AY1074" s="189">
        <v>210.77</v>
      </c>
      <c r="AZ1074" s="189">
        <v>13146.28</v>
      </c>
      <c r="BA1074" s="268">
        <v>9383.24</v>
      </c>
    </row>
    <row r="1075" spans="1:53" x14ac:dyDescent="0.25">
      <c r="A1075" s="275">
        <v>40144</v>
      </c>
      <c r="B1075" s="186"/>
      <c r="C1075" s="186">
        <v>16400</v>
      </c>
      <c r="D1075" s="186">
        <v>12850</v>
      </c>
      <c r="E1075" s="186">
        <v>11600</v>
      </c>
      <c r="F1075" s="186">
        <v>14100</v>
      </c>
      <c r="G1075" s="186">
        <v>18400</v>
      </c>
      <c r="H1075" s="186">
        <v>6480</v>
      </c>
      <c r="I1075" s="186">
        <v>54200</v>
      </c>
      <c r="J1075" s="186">
        <v>365000</v>
      </c>
      <c r="K1075" s="186">
        <v>43450</v>
      </c>
      <c r="L1075" s="186">
        <v>712000</v>
      </c>
      <c r="M1075" s="186">
        <v>90800</v>
      </c>
      <c r="N1075" s="186">
        <v>22350</v>
      </c>
      <c r="O1075" s="186">
        <v>59800</v>
      </c>
      <c r="P1075" s="186">
        <v>196000</v>
      </c>
      <c r="Q1075" s="186">
        <v>529000</v>
      </c>
      <c r="R1075" s="186">
        <v>44150</v>
      </c>
      <c r="S1075" s="186">
        <v>145000</v>
      </c>
      <c r="T1075" s="186">
        <v>148500</v>
      </c>
      <c r="U1075" s="186">
        <v>13300</v>
      </c>
      <c r="V1075" s="186">
        <v>14700</v>
      </c>
      <c r="W1075" s="186">
        <v>32750</v>
      </c>
      <c r="X1075" s="186">
        <v>18450</v>
      </c>
      <c r="Y1075" s="186">
        <v>49450</v>
      </c>
      <c r="Z1075" s="186">
        <v>31550</v>
      </c>
      <c r="AA1075" s="186"/>
      <c r="AB1075" s="186">
        <v>17250</v>
      </c>
      <c r="AC1075" s="186">
        <v>40800</v>
      </c>
      <c r="AD1075" s="186">
        <v>63800</v>
      </c>
      <c r="AE1075" s="186">
        <v>143500</v>
      </c>
      <c r="AF1075" s="186">
        <v>37650</v>
      </c>
      <c r="AG1075" s="186">
        <v>24300</v>
      </c>
      <c r="AH1075" s="186">
        <v>74900</v>
      </c>
      <c r="AI1075" s="186">
        <v>94600</v>
      </c>
      <c r="AJ1075" s="186">
        <v>105500</v>
      </c>
      <c r="AK1075" s="186">
        <v>56400</v>
      </c>
      <c r="AL1075" s="186">
        <v>38550</v>
      </c>
      <c r="AM1075" s="186">
        <v>66700</v>
      </c>
      <c r="AN1075" s="186">
        <v>64400</v>
      </c>
      <c r="AO1075" s="186">
        <v>30950</v>
      </c>
      <c r="AP1075" s="186">
        <v>27700</v>
      </c>
      <c r="AQ1075" s="186">
        <v>102000</v>
      </c>
      <c r="AR1075" s="186">
        <v>200000</v>
      </c>
      <c r="AS1075" s="186">
        <v>553000</v>
      </c>
      <c r="AT1075" s="186">
        <v>81600</v>
      </c>
      <c r="AU1075" s="186">
        <v>108000</v>
      </c>
      <c r="AV1075" s="186">
        <v>170500</v>
      </c>
      <c r="AW1075" s="186">
        <v>54500</v>
      </c>
      <c r="AX1075" s="186">
        <v>13500</v>
      </c>
      <c r="AY1075" s="189">
        <v>200.73</v>
      </c>
      <c r="AZ1075" s="189">
        <v>12472.13</v>
      </c>
      <c r="BA1075" s="268">
        <v>9081.52</v>
      </c>
    </row>
    <row r="1076" spans="1:53" x14ac:dyDescent="0.25">
      <c r="A1076" s="275">
        <v>40145</v>
      </c>
      <c r="B1076" s="186"/>
      <c r="C1076" s="186">
        <v>16400</v>
      </c>
      <c r="D1076" s="186">
        <v>12850</v>
      </c>
      <c r="E1076" s="186">
        <v>11600</v>
      </c>
      <c r="F1076" s="186">
        <v>14100</v>
      </c>
      <c r="G1076" s="186">
        <v>18400</v>
      </c>
      <c r="H1076" s="186">
        <v>6480</v>
      </c>
      <c r="I1076" s="186">
        <v>54200</v>
      </c>
      <c r="J1076" s="186">
        <v>365000</v>
      </c>
      <c r="K1076" s="186">
        <v>43450</v>
      </c>
      <c r="L1076" s="186">
        <v>712000</v>
      </c>
      <c r="M1076" s="186">
        <v>90800</v>
      </c>
      <c r="N1076" s="186">
        <v>22350</v>
      </c>
      <c r="O1076" s="186">
        <v>59800</v>
      </c>
      <c r="P1076" s="186">
        <v>196000</v>
      </c>
      <c r="Q1076" s="186">
        <v>529000</v>
      </c>
      <c r="R1076" s="186">
        <v>44150</v>
      </c>
      <c r="S1076" s="186">
        <v>145000</v>
      </c>
      <c r="T1076" s="186">
        <v>148500</v>
      </c>
      <c r="U1076" s="186">
        <v>13300</v>
      </c>
      <c r="V1076" s="186">
        <v>14700</v>
      </c>
      <c r="W1076" s="186">
        <v>32750</v>
      </c>
      <c r="X1076" s="186">
        <v>18450</v>
      </c>
      <c r="Y1076" s="186">
        <v>49450</v>
      </c>
      <c r="Z1076" s="186">
        <v>31550</v>
      </c>
      <c r="AA1076" s="186"/>
      <c r="AB1076" s="186">
        <v>17250</v>
      </c>
      <c r="AC1076" s="186">
        <v>40800</v>
      </c>
      <c r="AD1076" s="186">
        <v>63800</v>
      </c>
      <c r="AE1076" s="186">
        <v>143500</v>
      </c>
      <c r="AF1076" s="186">
        <v>37650</v>
      </c>
      <c r="AG1076" s="186">
        <v>24300</v>
      </c>
      <c r="AH1076" s="186">
        <v>74900</v>
      </c>
      <c r="AI1076" s="186">
        <v>94600</v>
      </c>
      <c r="AJ1076" s="186">
        <v>105500</v>
      </c>
      <c r="AK1076" s="186">
        <v>56400</v>
      </c>
      <c r="AL1076" s="186">
        <v>38550</v>
      </c>
      <c r="AM1076" s="186">
        <v>66700</v>
      </c>
      <c r="AN1076" s="186">
        <v>64400</v>
      </c>
      <c r="AO1076" s="186">
        <v>30950</v>
      </c>
      <c r="AP1076" s="186">
        <v>27700</v>
      </c>
      <c r="AQ1076" s="186">
        <v>102000</v>
      </c>
      <c r="AR1076" s="186">
        <v>200000</v>
      </c>
      <c r="AS1076" s="186">
        <v>553000</v>
      </c>
      <c r="AT1076" s="186">
        <v>81600</v>
      </c>
      <c r="AU1076" s="186">
        <v>108000</v>
      </c>
      <c r="AV1076" s="186">
        <v>170500</v>
      </c>
      <c r="AW1076" s="186">
        <v>54500</v>
      </c>
      <c r="AX1076" s="186">
        <v>13500</v>
      </c>
      <c r="AY1076" s="189">
        <v>200.73</v>
      </c>
      <c r="AZ1076" s="189">
        <v>12472.13</v>
      </c>
      <c r="BA1076" s="268">
        <v>9081.52</v>
      </c>
    </row>
    <row r="1077" spans="1:53" x14ac:dyDescent="0.25">
      <c r="A1077" s="275">
        <v>40146</v>
      </c>
      <c r="B1077" s="186"/>
      <c r="C1077" s="186">
        <v>16400</v>
      </c>
      <c r="D1077" s="186">
        <v>12850</v>
      </c>
      <c r="E1077" s="186">
        <v>11600</v>
      </c>
      <c r="F1077" s="186">
        <v>14100</v>
      </c>
      <c r="G1077" s="186">
        <v>18400</v>
      </c>
      <c r="H1077" s="186">
        <v>6480</v>
      </c>
      <c r="I1077" s="186">
        <v>54200</v>
      </c>
      <c r="J1077" s="186">
        <v>365000</v>
      </c>
      <c r="K1077" s="186">
        <v>43450</v>
      </c>
      <c r="L1077" s="186">
        <v>712000</v>
      </c>
      <c r="M1077" s="186">
        <v>90800</v>
      </c>
      <c r="N1077" s="186">
        <v>22350</v>
      </c>
      <c r="O1077" s="186">
        <v>59800</v>
      </c>
      <c r="P1077" s="186">
        <v>196000</v>
      </c>
      <c r="Q1077" s="186">
        <v>529000</v>
      </c>
      <c r="R1077" s="186">
        <v>44150</v>
      </c>
      <c r="S1077" s="186">
        <v>145000</v>
      </c>
      <c r="T1077" s="186">
        <v>148500</v>
      </c>
      <c r="U1077" s="186">
        <v>13300</v>
      </c>
      <c r="V1077" s="186">
        <v>14700</v>
      </c>
      <c r="W1077" s="186">
        <v>32750</v>
      </c>
      <c r="X1077" s="186">
        <v>18450</v>
      </c>
      <c r="Y1077" s="186">
        <v>49450</v>
      </c>
      <c r="Z1077" s="186">
        <v>31550</v>
      </c>
      <c r="AA1077" s="186"/>
      <c r="AB1077" s="186">
        <v>17250</v>
      </c>
      <c r="AC1077" s="186">
        <v>40800</v>
      </c>
      <c r="AD1077" s="186">
        <v>63800</v>
      </c>
      <c r="AE1077" s="186">
        <v>143500</v>
      </c>
      <c r="AF1077" s="186">
        <v>37650</v>
      </c>
      <c r="AG1077" s="186">
        <v>24300</v>
      </c>
      <c r="AH1077" s="186">
        <v>74900</v>
      </c>
      <c r="AI1077" s="186">
        <v>94600</v>
      </c>
      <c r="AJ1077" s="186">
        <v>105500</v>
      </c>
      <c r="AK1077" s="186">
        <v>56400</v>
      </c>
      <c r="AL1077" s="186">
        <v>38550</v>
      </c>
      <c r="AM1077" s="186">
        <v>66700</v>
      </c>
      <c r="AN1077" s="186">
        <v>64400</v>
      </c>
      <c r="AO1077" s="186">
        <v>30950</v>
      </c>
      <c r="AP1077" s="186">
        <v>27700</v>
      </c>
      <c r="AQ1077" s="186">
        <v>102000</v>
      </c>
      <c r="AR1077" s="186">
        <v>200000</v>
      </c>
      <c r="AS1077" s="186">
        <v>553000</v>
      </c>
      <c r="AT1077" s="186">
        <v>81600</v>
      </c>
      <c r="AU1077" s="186">
        <v>108000</v>
      </c>
      <c r="AV1077" s="186">
        <v>170500</v>
      </c>
      <c r="AW1077" s="186">
        <v>54500</v>
      </c>
      <c r="AX1077" s="186">
        <v>13500</v>
      </c>
      <c r="AY1077" s="189">
        <v>200.73</v>
      </c>
      <c r="AZ1077" s="189">
        <v>12472.13</v>
      </c>
      <c r="BA1077" s="268">
        <v>9081.52</v>
      </c>
    </row>
    <row r="1078" spans="1:53" x14ac:dyDescent="0.25">
      <c r="A1078" s="275">
        <v>40147</v>
      </c>
      <c r="B1078" s="186"/>
      <c r="C1078" s="186">
        <v>17150</v>
      </c>
      <c r="D1078" s="186">
        <v>13450</v>
      </c>
      <c r="E1078" s="186">
        <v>11600</v>
      </c>
      <c r="F1078" s="186">
        <v>14350</v>
      </c>
      <c r="G1078" s="186">
        <v>18700</v>
      </c>
      <c r="H1078" s="186">
        <v>6700</v>
      </c>
      <c r="I1078" s="186">
        <v>57600</v>
      </c>
      <c r="J1078" s="186">
        <v>360000</v>
      </c>
      <c r="K1078" s="186">
        <v>45600</v>
      </c>
      <c r="L1078" s="186">
        <v>720000</v>
      </c>
      <c r="M1078" s="186">
        <v>93000</v>
      </c>
      <c r="N1078" s="186">
        <v>22900</v>
      </c>
      <c r="O1078" s="186">
        <v>60600</v>
      </c>
      <c r="P1078" s="186">
        <v>202000</v>
      </c>
      <c r="Q1078" s="186">
        <v>533000</v>
      </c>
      <c r="R1078" s="186">
        <v>45550</v>
      </c>
      <c r="S1078" s="186">
        <v>151000</v>
      </c>
      <c r="T1078" s="186">
        <v>150500</v>
      </c>
      <c r="U1078" s="186">
        <v>14550</v>
      </c>
      <c r="V1078" s="186">
        <v>14900</v>
      </c>
      <c r="W1078" s="186">
        <v>33650</v>
      </c>
      <c r="X1078" s="186">
        <v>18450</v>
      </c>
      <c r="Y1078" s="186">
        <v>49300</v>
      </c>
      <c r="Z1078" s="186">
        <v>31900</v>
      </c>
      <c r="AA1078" s="186"/>
      <c r="AB1078" s="186">
        <v>17250</v>
      </c>
      <c r="AC1078" s="186">
        <v>42500</v>
      </c>
      <c r="AD1078" s="186">
        <v>66300</v>
      </c>
      <c r="AE1078" s="186">
        <v>149000</v>
      </c>
      <c r="AF1078" s="186">
        <v>39000</v>
      </c>
      <c r="AG1078" s="186">
        <v>24300</v>
      </c>
      <c r="AH1078" s="186">
        <v>77600</v>
      </c>
      <c r="AI1078" s="186">
        <v>99000</v>
      </c>
      <c r="AJ1078" s="186">
        <v>109000</v>
      </c>
      <c r="AK1078" s="186">
        <v>58000</v>
      </c>
      <c r="AL1078" s="186">
        <v>38500</v>
      </c>
      <c r="AM1078" s="186">
        <v>67400</v>
      </c>
      <c r="AN1078" s="186">
        <v>63600</v>
      </c>
      <c r="AO1078" s="186">
        <v>32050</v>
      </c>
      <c r="AP1078" s="186">
        <v>29600</v>
      </c>
      <c r="AQ1078" s="186">
        <v>103000</v>
      </c>
      <c r="AR1078" s="186">
        <v>209500</v>
      </c>
      <c r="AS1078" s="186">
        <v>558000</v>
      </c>
      <c r="AT1078" s="186">
        <v>84200</v>
      </c>
      <c r="AU1078" s="186">
        <v>109000</v>
      </c>
      <c r="AV1078" s="186">
        <v>169500</v>
      </c>
      <c r="AW1078" s="186">
        <v>54700</v>
      </c>
      <c r="AX1078" s="186">
        <v>14200</v>
      </c>
      <c r="AY1078" s="189">
        <v>204.75</v>
      </c>
      <c r="AZ1078" s="189">
        <v>12980.33</v>
      </c>
      <c r="BA1078" s="268">
        <v>9345.5499999999993</v>
      </c>
    </row>
    <row r="1079" spans="1:53" x14ac:dyDescent="0.25">
      <c r="A1079" s="275">
        <v>40148</v>
      </c>
      <c r="B1079" s="186"/>
      <c r="C1079" s="186">
        <v>17700</v>
      </c>
      <c r="D1079" s="186">
        <v>13850</v>
      </c>
      <c r="E1079" s="186">
        <v>11550</v>
      </c>
      <c r="F1079" s="186">
        <v>14100</v>
      </c>
      <c r="G1079" s="186">
        <v>19100</v>
      </c>
      <c r="H1079" s="186">
        <v>6700</v>
      </c>
      <c r="I1079" s="186">
        <v>55000</v>
      </c>
      <c r="J1079" s="186">
        <v>362000</v>
      </c>
      <c r="K1079" s="186">
        <v>44750</v>
      </c>
      <c r="L1079" s="186">
        <v>737000</v>
      </c>
      <c r="M1079" s="186">
        <v>95300</v>
      </c>
      <c r="N1079" s="186">
        <v>23100</v>
      </c>
      <c r="O1079" s="186">
        <v>61200</v>
      </c>
      <c r="P1079" s="186">
        <v>202500</v>
      </c>
      <c r="Q1079" s="186">
        <v>536000</v>
      </c>
      <c r="R1079" s="186">
        <v>45950</v>
      </c>
      <c r="S1079" s="186">
        <v>152000</v>
      </c>
      <c r="T1079" s="186">
        <v>151000</v>
      </c>
      <c r="U1079" s="186">
        <v>14700</v>
      </c>
      <c r="V1079" s="186">
        <v>15050</v>
      </c>
      <c r="W1079" s="186">
        <v>33900</v>
      </c>
      <c r="X1079" s="186">
        <v>18050</v>
      </c>
      <c r="Y1079" s="186">
        <v>49500</v>
      </c>
      <c r="Z1079" s="186">
        <v>32150</v>
      </c>
      <c r="AA1079" s="186"/>
      <c r="AB1079" s="186">
        <v>17250</v>
      </c>
      <c r="AC1079" s="186">
        <v>42250</v>
      </c>
      <c r="AD1079" s="186">
        <v>65300</v>
      </c>
      <c r="AE1079" s="186">
        <v>152000</v>
      </c>
      <c r="AF1079" s="186">
        <v>38800</v>
      </c>
      <c r="AG1079" s="186">
        <v>24250</v>
      </c>
      <c r="AH1079" s="186">
        <v>77900</v>
      </c>
      <c r="AI1079" s="186">
        <v>102500</v>
      </c>
      <c r="AJ1079" s="186">
        <v>109000</v>
      </c>
      <c r="AK1079" s="186">
        <v>59000</v>
      </c>
      <c r="AL1079" s="186">
        <v>38600</v>
      </c>
      <c r="AM1079" s="186">
        <v>68000</v>
      </c>
      <c r="AN1079" s="186">
        <v>63200</v>
      </c>
      <c r="AO1079" s="186">
        <v>34000</v>
      </c>
      <c r="AP1079" s="186">
        <v>28450</v>
      </c>
      <c r="AQ1079" s="186">
        <v>101500</v>
      </c>
      <c r="AR1079" s="186">
        <v>217000</v>
      </c>
      <c r="AS1079" s="186">
        <v>571000</v>
      </c>
      <c r="AT1079" s="186">
        <v>84900</v>
      </c>
      <c r="AU1079" s="186">
        <v>107500</v>
      </c>
      <c r="AV1079" s="186">
        <v>171500</v>
      </c>
      <c r="AW1079" s="186">
        <v>53700</v>
      </c>
      <c r="AX1079" s="186">
        <v>14250</v>
      </c>
      <c r="AY1079" s="189">
        <v>207.07</v>
      </c>
      <c r="AZ1079" s="189">
        <v>13229.36</v>
      </c>
      <c r="BA1079" s="268">
        <v>9572.2000000000007</v>
      </c>
    </row>
    <row r="1080" spans="1:53" x14ac:dyDescent="0.25">
      <c r="A1080" s="275">
        <v>40149</v>
      </c>
      <c r="B1080" s="186"/>
      <c r="C1080" s="186">
        <v>17650</v>
      </c>
      <c r="D1080" s="186">
        <v>14000</v>
      </c>
      <c r="E1080" s="186">
        <v>11950</v>
      </c>
      <c r="F1080" s="186">
        <v>14500</v>
      </c>
      <c r="G1080" s="186">
        <v>19700</v>
      </c>
      <c r="H1080" s="186">
        <v>6730</v>
      </c>
      <c r="I1080" s="186">
        <v>54900</v>
      </c>
      <c r="J1080" s="186">
        <v>360000</v>
      </c>
      <c r="K1080" s="186">
        <v>47600</v>
      </c>
      <c r="L1080" s="186">
        <v>747000</v>
      </c>
      <c r="M1080" s="186">
        <v>98200</v>
      </c>
      <c r="N1080" s="186">
        <v>23150</v>
      </c>
      <c r="O1080" s="186">
        <v>61900</v>
      </c>
      <c r="P1080" s="186">
        <v>203000</v>
      </c>
      <c r="Q1080" s="186">
        <v>537000</v>
      </c>
      <c r="R1080" s="186">
        <v>46750</v>
      </c>
      <c r="S1080" s="186">
        <v>149000</v>
      </c>
      <c r="T1080" s="186">
        <v>152500</v>
      </c>
      <c r="U1080" s="186">
        <v>15300</v>
      </c>
      <c r="V1080" s="186">
        <v>15700</v>
      </c>
      <c r="W1080" s="186">
        <v>35000</v>
      </c>
      <c r="X1080" s="186">
        <v>19200</v>
      </c>
      <c r="Y1080" s="186">
        <v>48050</v>
      </c>
      <c r="Z1080" s="186">
        <v>32200</v>
      </c>
      <c r="AA1080" s="186"/>
      <c r="AB1080" s="186">
        <v>17250</v>
      </c>
      <c r="AC1080" s="186">
        <v>42500</v>
      </c>
      <c r="AD1080" s="186">
        <v>66200</v>
      </c>
      <c r="AE1080" s="186">
        <v>153000</v>
      </c>
      <c r="AF1080" s="186">
        <v>37900</v>
      </c>
      <c r="AG1080" s="186">
        <v>23900</v>
      </c>
      <c r="AH1080" s="186">
        <v>78200</v>
      </c>
      <c r="AI1080" s="186">
        <v>103000</v>
      </c>
      <c r="AJ1080" s="186">
        <v>112000</v>
      </c>
      <c r="AK1080" s="186">
        <v>60300</v>
      </c>
      <c r="AL1080" s="186">
        <v>38550</v>
      </c>
      <c r="AM1080" s="186">
        <v>68400</v>
      </c>
      <c r="AN1080" s="186">
        <v>66500</v>
      </c>
      <c r="AO1080" s="186">
        <v>34350</v>
      </c>
      <c r="AP1080" s="186">
        <v>28050</v>
      </c>
      <c r="AQ1080" s="186">
        <v>104000</v>
      </c>
      <c r="AR1080" s="186">
        <v>225000</v>
      </c>
      <c r="AS1080" s="186">
        <v>580000</v>
      </c>
      <c r="AT1080" s="186">
        <v>84200</v>
      </c>
      <c r="AU1080" s="186">
        <v>110500</v>
      </c>
      <c r="AV1080" s="186">
        <v>172500</v>
      </c>
      <c r="AW1080" s="186">
        <v>53400</v>
      </c>
      <c r="AX1080" s="186">
        <v>14450</v>
      </c>
      <c r="AY1080" s="189">
        <v>210.25</v>
      </c>
      <c r="AZ1080" s="189">
        <v>13341.17</v>
      </c>
      <c r="BA1080" s="268">
        <v>9608.94</v>
      </c>
    </row>
    <row r="1081" spans="1:53" x14ac:dyDescent="0.25">
      <c r="A1081" s="275">
        <v>40150</v>
      </c>
      <c r="B1081" s="186"/>
      <c r="C1081" s="186">
        <v>17650</v>
      </c>
      <c r="D1081" s="186">
        <v>14200</v>
      </c>
      <c r="E1081" s="186">
        <v>12300</v>
      </c>
      <c r="F1081" s="186">
        <v>14850</v>
      </c>
      <c r="G1081" s="186">
        <v>20300</v>
      </c>
      <c r="H1081" s="186">
        <v>6870</v>
      </c>
      <c r="I1081" s="186">
        <v>57200</v>
      </c>
      <c r="J1081" s="186">
        <v>354000</v>
      </c>
      <c r="K1081" s="186">
        <v>47700</v>
      </c>
      <c r="L1081" s="186">
        <v>759000</v>
      </c>
      <c r="M1081" s="186">
        <v>98700</v>
      </c>
      <c r="N1081" s="186">
        <v>23700</v>
      </c>
      <c r="O1081" s="186">
        <v>63200</v>
      </c>
      <c r="P1081" s="186">
        <v>209500</v>
      </c>
      <c r="Q1081" s="186">
        <v>543000</v>
      </c>
      <c r="R1081" s="186">
        <v>47350</v>
      </c>
      <c r="S1081" s="186">
        <v>155000</v>
      </c>
      <c r="T1081" s="186">
        <v>160000</v>
      </c>
      <c r="U1081" s="186">
        <v>15450</v>
      </c>
      <c r="V1081" s="186">
        <v>16200</v>
      </c>
      <c r="W1081" s="186">
        <v>35250</v>
      </c>
      <c r="X1081" s="186">
        <v>19450</v>
      </c>
      <c r="Y1081" s="186">
        <v>47050</v>
      </c>
      <c r="Z1081" s="186">
        <v>32500</v>
      </c>
      <c r="AA1081" s="186"/>
      <c r="AB1081" s="186">
        <v>17250</v>
      </c>
      <c r="AC1081" s="186">
        <v>44300</v>
      </c>
      <c r="AD1081" s="186">
        <v>66500</v>
      </c>
      <c r="AE1081" s="186">
        <v>155500</v>
      </c>
      <c r="AF1081" s="186">
        <v>37700</v>
      </c>
      <c r="AG1081" s="186">
        <v>25150</v>
      </c>
      <c r="AH1081" s="186">
        <v>78700</v>
      </c>
      <c r="AI1081" s="186">
        <v>104000</v>
      </c>
      <c r="AJ1081" s="186">
        <v>112500</v>
      </c>
      <c r="AK1081" s="186">
        <v>60800</v>
      </c>
      <c r="AL1081" s="186">
        <v>38950</v>
      </c>
      <c r="AM1081" s="186">
        <v>67400</v>
      </c>
      <c r="AN1081" s="186">
        <v>70500</v>
      </c>
      <c r="AO1081" s="186">
        <v>35000</v>
      </c>
      <c r="AP1081" s="186">
        <v>28150</v>
      </c>
      <c r="AQ1081" s="186">
        <v>112500</v>
      </c>
      <c r="AR1081" s="186">
        <v>228000</v>
      </c>
      <c r="AS1081" s="186">
        <v>582000</v>
      </c>
      <c r="AT1081" s="186">
        <v>84000</v>
      </c>
      <c r="AU1081" s="186">
        <v>110000</v>
      </c>
      <c r="AV1081" s="186">
        <v>173000</v>
      </c>
      <c r="AW1081" s="186">
        <v>54500</v>
      </c>
      <c r="AX1081" s="186">
        <v>14500</v>
      </c>
      <c r="AY1081" s="189">
        <v>213.31</v>
      </c>
      <c r="AZ1081" s="189">
        <v>13459.06</v>
      </c>
      <c r="BA1081" s="268">
        <v>9977.67</v>
      </c>
    </row>
    <row r="1082" spans="1:53" x14ac:dyDescent="0.25">
      <c r="A1082" s="275">
        <v>40151</v>
      </c>
      <c r="B1082" s="186"/>
      <c r="C1082" s="186">
        <v>17700</v>
      </c>
      <c r="D1082" s="186">
        <v>14150</v>
      </c>
      <c r="E1082" s="186">
        <v>12150</v>
      </c>
      <c r="F1082" s="186">
        <v>15650</v>
      </c>
      <c r="G1082" s="186">
        <v>20350</v>
      </c>
      <c r="H1082" s="186">
        <v>6900</v>
      </c>
      <c r="I1082" s="186">
        <v>56900</v>
      </c>
      <c r="J1082" s="186">
        <v>358000</v>
      </c>
      <c r="K1082" s="186">
        <v>47800</v>
      </c>
      <c r="L1082" s="186">
        <v>762000</v>
      </c>
      <c r="M1082" s="186">
        <v>99000</v>
      </c>
      <c r="N1082" s="186">
        <v>24300</v>
      </c>
      <c r="O1082" s="186">
        <v>63700</v>
      </c>
      <c r="P1082" s="186">
        <v>211000</v>
      </c>
      <c r="Q1082" s="186">
        <v>553000</v>
      </c>
      <c r="R1082" s="186">
        <v>46700</v>
      </c>
      <c r="S1082" s="186">
        <v>158500</v>
      </c>
      <c r="T1082" s="186">
        <v>161500</v>
      </c>
      <c r="U1082" s="186">
        <v>15400</v>
      </c>
      <c r="V1082" s="186">
        <v>16350</v>
      </c>
      <c r="W1082" s="186">
        <v>35400</v>
      </c>
      <c r="X1082" s="186">
        <v>19700</v>
      </c>
      <c r="Y1082" s="186">
        <v>47400</v>
      </c>
      <c r="Z1082" s="186">
        <v>32400</v>
      </c>
      <c r="AA1082" s="186"/>
      <c r="AB1082" s="186">
        <v>17250</v>
      </c>
      <c r="AC1082" s="186">
        <v>44700</v>
      </c>
      <c r="AD1082" s="186">
        <v>65600</v>
      </c>
      <c r="AE1082" s="186">
        <v>158000</v>
      </c>
      <c r="AF1082" s="186">
        <v>37550</v>
      </c>
      <c r="AG1082" s="186">
        <v>26150</v>
      </c>
      <c r="AH1082" s="186">
        <v>78900</v>
      </c>
      <c r="AI1082" s="186">
        <v>104000</v>
      </c>
      <c r="AJ1082" s="186">
        <v>111000</v>
      </c>
      <c r="AK1082" s="186">
        <v>60700</v>
      </c>
      <c r="AL1082" s="186">
        <v>39100</v>
      </c>
      <c r="AM1082" s="186">
        <v>68900</v>
      </c>
      <c r="AN1082" s="186">
        <v>72700</v>
      </c>
      <c r="AO1082" s="186">
        <v>35150</v>
      </c>
      <c r="AP1082" s="186">
        <v>27850</v>
      </c>
      <c r="AQ1082" s="186">
        <v>115500</v>
      </c>
      <c r="AR1082" s="186">
        <v>228500</v>
      </c>
      <c r="AS1082" s="186">
        <v>579000</v>
      </c>
      <c r="AT1082" s="186">
        <v>85800</v>
      </c>
      <c r="AU1082" s="186">
        <v>109000</v>
      </c>
      <c r="AV1082" s="186">
        <v>173000</v>
      </c>
      <c r="AW1082" s="186">
        <v>56000</v>
      </c>
      <c r="AX1082" s="186">
        <v>14650</v>
      </c>
      <c r="AY1082" s="189">
        <v>214.5</v>
      </c>
      <c r="AZ1082" s="189">
        <v>13461.55</v>
      </c>
      <c r="BA1082" s="268">
        <v>10022.59</v>
      </c>
    </row>
    <row r="1083" spans="1:53" x14ac:dyDescent="0.25">
      <c r="A1083" s="275">
        <v>40152</v>
      </c>
      <c r="B1083" s="186"/>
      <c r="C1083" s="186">
        <v>17700</v>
      </c>
      <c r="D1083" s="186">
        <v>14150</v>
      </c>
      <c r="E1083" s="186">
        <v>12150</v>
      </c>
      <c r="F1083" s="186">
        <v>15650</v>
      </c>
      <c r="G1083" s="186">
        <v>20350</v>
      </c>
      <c r="H1083" s="186">
        <v>6900</v>
      </c>
      <c r="I1083" s="186">
        <v>56900</v>
      </c>
      <c r="J1083" s="186">
        <v>358000</v>
      </c>
      <c r="K1083" s="186">
        <v>47800</v>
      </c>
      <c r="L1083" s="186">
        <v>762000</v>
      </c>
      <c r="M1083" s="186">
        <v>99000</v>
      </c>
      <c r="N1083" s="186">
        <v>24300</v>
      </c>
      <c r="O1083" s="186">
        <v>63700</v>
      </c>
      <c r="P1083" s="186">
        <v>211000</v>
      </c>
      <c r="Q1083" s="186">
        <v>553000</v>
      </c>
      <c r="R1083" s="186">
        <v>46700</v>
      </c>
      <c r="S1083" s="186">
        <v>158500</v>
      </c>
      <c r="T1083" s="186">
        <v>161500</v>
      </c>
      <c r="U1083" s="186">
        <v>15400</v>
      </c>
      <c r="V1083" s="186">
        <v>16350</v>
      </c>
      <c r="W1083" s="186">
        <v>35400</v>
      </c>
      <c r="X1083" s="186">
        <v>19700</v>
      </c>
      <c r="Y1083" s="186">
        <v>47400</v>
      </c>
      <c r="Z1083" s="186">
        <v>32400</v>
      </c>
      <c r="AA1083" s="186"/>
      <c r="AB1083" s="186">
        <v>17250</v>
      </c>
      <c r="AC1083" s="186">
        <v>44700</v>
      </c>
      <c r="AD1083" s="186">
        <v>65600</v>
      </c>
      <c r="AE1083" s="186">
        <v>158000</v>
      </c>
      <c r="AF1083" s="186">
        <v>37550</v>
      </c>
      <c r="AG1083" s="186">
        <v>26150</v>
      </c>
      <c r="AH1083" s="186">
        <v>78900</v>
      </c>
      <c r="AI1083" s="186">
        <v>104000</v>
      </c>
      <c r="AJ1083" s="186">
        <v>111000</v>
      </c>
      <c r="AK1083" s="186">
        <v>60700</v>
      </c>
      <c r="AL1083" s="186">
        <v>39100</v>
      </c>
      <c r="AM1083" s="186">
        <v>68900</v>
      </c>
      <c r="AN1083" s="186">
        <v>72700</v>
      </c>
      <c r="AO1083" s="186">
        <v>35150</v>
      </c>
      <c r="AP1083" s="186">
        <v>27850</v>
      </c>
      <c r="AQ1083" s="186">
        <v>115500</v>
      </c>
      <c r="AR1083" s="186">
        <v>228500</v>
      </c>
      <c r="AS1083" s="186">
        <v>579000</v>
      </c>
      <c r="AT1083" s="186">
        <v>85800</v>
      </c>
      <c r="AU1083" s="186">
        <v>109000</v>
      </c>
      <c r="AV1083" s="186">
        <v>173000</v>
      </c>
      <c r="AW1083" s="186">
        <v>56000</v>
      </c>
      <c r="AX1083" s="186">
        <v>14650</v>
      </c>
      <c r="AY1083" s="189">
        <v>214.5</v>
      </c>
      <c r="AZ1083" s="189">
        <v>13461.55</v>
      </c>
      <c r="BA1083" s="268">
        <v>10022.59</v>
      </c>
    </row>
    <row r="1084" spans="1:53" x14ac:dyDescent="0.25">
      <c r="A1084" s="275">
        <v>40153</v>
      </c>
      <c r="B1084" s="186"/>
      <c r="C1084" s="186">
        <v>17700</v>
      </c>
      <c r="D1084" s="186">
        <v>14150</v>
      </c>
      <c r="E1084" s="186">
        <v>12150</v>
      </c>
      <c r="F1084" s="186">
        <v>15650</v>
      </c>
      <c r="G1084" s="186">
        <v>20350</v>
      </c>
      <c r="H1084" s="186">
        <v>6900</v>
      </c>
      <c r="I1084" s="186">
        <v>56900</v>
      </c>
      <c r="J1084" s="186">
        <v>358000</v>
      </c>
      <c r="K1084" s="186">
        <v>47800</v>
      </c>
      <c r="L1084" s="186">
        <v>762000</v>
      </c>
      <c r="M1084" s="186">
        <v>99000</v>
      </c>
      <c r="N1084" s="186">
        <v>24300</v>
      </c>
      <c r="O1084" s="186">
        <v>63700</v>
      </c>
      <c r="P1084" s="186">
        <v>211000</v>
      </c>
      <c r="Q1084" s="186">
        <v>553000</v>
      </c>
      <c r="R1084" s="186">
        <v>46700</v>
      </c>
      <c r="S1084" s="186">
        <v>158500</v>
      </c>
      <c r="T1084" s="186">
        <v>161500</v>
      </c>
      <c r="U1084" s="186">
        <v>15400</v>
      </c>
      <c r="V1084" s="186">
        <v>16350</v>
      </c>
      <c r="W1084" s="186">
        <v>35400</v>
      </c>
      <c r="X1084" s="186">
        <v>19700</v>
      </c>
      <c r="Y1084" s="186">
        <v>47400</v>
      </c>
      <c r="Z1084" s="186">
        <v>32400</v>
      </c>
      <c r="AA1084" s="186"/>
      <c r="AB1084" s="186">
        <v>17250</v>
      </c>
      <c r="AC1084" s="186">
        <v>44700</v>
      </c>
      <c r="AD1084" s="186">
        <v>65600</v>
      </c>
      <c r="AE1084" s="186">
        <v>158000</v>
      </c>
      <c r="AF1084" s="186">
        <v>37550</v>
      </c>
      <c r="AG1084" s="186">
        <v>26150</v>
      </c>
      <c r="AH1084" s="186">
        <v>78900</v>
      </c>
      <c r="AI1084" s="186">
        <v>104000</v>
      </c>
      <c r="AJ1084" s="186">
        <v>111000</v>
      </c>
      <c r="AK1084" s="186">
        <v>60700</v>
      </c>
      <c r="AL1084" s="186">
        <v>39100</v>
      </c>
      <c r="AM1084" s="186">
        <v>68900</v>
      </c>
      <c r="AN1084" s="186">
        <v>72700</v>
      </c>
      <c r="AO1084" s="186">
        <v>35150</v>
      </c>
      <c r="AP1084" s="186">
        <v>27850</v>
      </c>
      <c r="AQ1084" s="186">
        <v>115500</v>
      </c>
      <c r="AR1084" s="186">
        <v>228500</v>
      </c>
      <c r="AS1084" s="186">
        <v>579000</v>
      </c>
      <c r="AT1084" s="186">
        <v>85800</v>
      </c>
      <c r="AU1084" s="186">
        <v>109000</v>
      </c>
      <c r="AV1084" s="186">
        <v>173000</v>
      </c>
      <c r="AW1084" s="186">
        <v>56000</v>
      </c>
      <c r="AX1084" s="186">
        <v>14650</v>
      </c>
      <c r="AY1084" s="189">
        <v>214.5</v>
      </c>
      <c r="AZ1084" s="189">
        <v>13461.55</v>
      </c>
      <c r="BA1084" s="268">
        <v>10022.59</v>
      </c>
    </row>
    <row r="1085" spans="1:53" x14ac:dyDescent="0.25">
      <c r="A1085" s="275">
        <v>40154</v>
      </c>
      <c r="B1085" s="186"/>
      <c r="C1085" s="186">
        <v>18000</v>
      </c>
      <c r="D1085" s="186">
        <v>14250</v>
      </c>
      <c r="E1085" s="186">
        <v>12300</v>
      </c>
      <c r="F1085" s="186">
        <v>16250</v>
      </c>
      <c r="G1085" s="186">
        <v>20200</v>
      </c>
      <c r="H1085" s="186">
        <v>7010</v>
      </c>
      <c r="I1085" s="186">
        <v>60700</v>
      </c>
      <c r="J1085" s="186">
        <v>367000</v>
      </c>
      <c r="K1085" s="186">
        <v>47850</v>
      </c>
      <c r="L1085" s="186">
        <v>771000</v>
      </c>
      <c r="M1085" s="186">
        <v>98800</v>
      </c>
      <c r="N1085" s="186">
        <v>24500</v>
      </c>
      <c r="O1085" s="186">
        <v>63800</v>
      </c>
      <c r="P1085" s="186">
        <v>211000</v>
      </c>
      <c r="Q1085" s="186">
        <v>559000</v>
      </c>
      <c r="R1085" s="186">
        <v>46550</v>
      </c>
      <c r="S1085" s="186">
        <v>157000</v>
      </c>
      <c r="T1085" s="186">
        <v>162500</v>
      </c>
      <c r="U1085" s="186">
        <v>15600</v>
      </c>
      <c r="V1085" s="186">
        <v>16400</v>
      </c>
      <c r="W1085" s="186">
        <v>35900</v>
      </c>
      <c r="X1085" s="186">
        <v>20050</v>
      </c>
      <c r="Y1085" s="186">
        <v>47800</v>
      </c>
      <c r="Z1085" s="186">
        <v>32450</v>
      </c>
      <c r="AA1085" s="186"/>
      <c r="AB1085" s="186">
        <v>17250</v>
      </c>
      <c r="AC1085" s="186">
        <v>44800</v>
      </c>
      <c r="AD1085" s="186">
        <v>67100</v>
      </c>
      <c r="AE1085" s="186">
        <v>159500</v>
      </c>
      <c r="AF1085" s="186">
        <v>37900</v>
      </c>
      <c r="AG1085" s="186">
        <v>26200</v>
      </c>
      <c r="AH1085" s="186">
        <v>78200</v>
      </c>
      <c r="AI1085" s="186">
        <v>105000</v>
      </c>
      <c r="AJ1085" s="186">
        <v>111500</v>
      </c>
      <c r="AK1085" s="186">
        <v>61000</v>
      </c>
      <c r="AL1085" s="186">
        <v>38900</v>
      </c>
      <c r="AM1085" s="186">
        <v>68300</v>
      </c>
      <c r="AN1085" s="186">
        <v>70800</v>
      </c>
      <c r="AO1085" s="186">
        <v>35050</v>
      </c>
      <c r="AP1085" s="186">
        <v>28400</v>
      </c>
      <c r="AQ1085" s="186">
        <v>116500</v>
      </c>
      <c r="AR1085" s="186">
        <v>225500</v>
      </c>
      <c r="AS1085" s="186">
        <v>579000</v>
      </c>
      <c r="AT1085" s="186">
        <v>87400</v>
      </c>
      <c r="AU1085" s="186">
        <v>110500</v>
      </c>
      <c r="AV1085" s="186">
        <v>173000</v>
      </c>
      <c r="AW1085" s="186">
        <v>56200</v>
      </c>
      <c r="AX1085" s="186">
        <v>14700</v>
      </c>
      <c r="AY1085" s="189">
        <v>215.55</v>
      </c>
      <c r="AZ1085" s="189">
        <v>13358.3</v>
      </c>
      <c r="BA1085" s="268">
        <v>10167.6</v>
      </c>
    </row>
    <row r="1086" spans="1:53" x14ac:dyDescent="0.25">
      <c r="A1086" s="275">
        <v>40155</v>
      </c>
      <c r="B1086" s="186"/>
      <c r="C1086" s="186">
        <v>17800</v>
      </c>
      <c r="D1086" s="186">
        <v>14000</v>
      </c>
      <c r="E1086" s="186">
        <v>12000</v>
      </c>
      <c r="F1086" s="186">
        <v>15950</v>
      </c>
      <c r="G1086" s="186">
        <v>20050</v>
      </c>
      <c r="H1086" s="186">
        <v>7010</v>
      </c>
      <c r="I1086" s="186">
        <v>61200</v>
      </c>
      <c r="J1086" s="186">
        <v>360000</v>
      </c>
      <c r="K1086" s="186">
        <v>48050</v>
      </c>
      <c r="L1086" s="186">
        <v>772000</v>
      </c>
      <c r="M1086" s="186">
        <v>98000</v>
      </c>
      <c r="N1086" s="186">
        <v>24500</v>
      </c>
      <c r="O1086" s="186">
        <v>62400</v>
      </c>
      <c r="P1086" s="186">
        <v>210000</v>
      </c>
      <c r="Q1086" s="186">
        <v>557000</v>
      </c>
      <c r="R1086" s="186">
        <v>46250</v>
      </c>
      <c r="S1086" s="186">
        <v>156000</v>
      </c>
      <c r="T1086" s="186">
        <v>161500</v>
      </c>
      <c r="U1086" s="186">
        <v>15300</v>
      </c>
      <c r="V1086" s="186">
        <v>16400</v>
      </c>
      <c r="W1086" s="186">
        <v>36000</v>
      </c>
      <c r="X1086" s="186">
        <v>20100</v>
      </c>
      <c r="Y1086" s="186">
        <v>47950</v>
      </c>
      <c r="Z1086" s="186">
        <v>32350</v>
      </c>
      <c r="AA1086" s="186"/>
      <c r="AB1086" s="186">
        <v>17250</v>
      </c>
      <c r="AC1086" s="186">
        <v>44950</v>
      </c>
      <c r="AD1086" s="186">
        <v>66000</v>
      </c>
      <c r="AE1086" s="186">
        <v>159000</v>
      </c>
      <c r="AF1086" s="186">
        <v>37550</v>
      </c>
      <c r="AG1086" s="186">
        <v>26850</v>
      </c>
      <c r="AH1086" s="186">
        <v>76900</v>
      </c>
      <c r="AI1086" s="186">
        <v>105000</v>
      </c>
      <c r="AJ1086" s="186">
        <v>112000</v>
      </c>
      <c r="AK1086" s="186">
        <v>61000</v>
      </c>
      <c r="AL1086" s="186">
        <v>38750</v>
      </c>
      <c r="AM1086" s="186">
        <v>68400</v>
      </c>
      <c r="AN1086" s="186">
        <v>72000</v>
      </c>
      <c r="AO1086" s="186">
        <v>34650</v>
      </c>
      <c r="AP1086" s="186">
        <v>27650</v>
      </c>
      <c r="AQ1086" s="186">
        <v>116500</v>
      </c>
      <c r="AR1086" s="186">
        <v>227000</v>
      </c>
      <c r="AS1086" s="186">
        <v>567000</v>
      </c>
      <c r="AT1086" s="186">
        <v>86100</v>
      </c>
      <c r="AU1086" s="186">
        <v>109000</v>
      </c>
      <c r="AV1086" s="186">
        <v>173500</v>
      </c>
      <c r="AW1086" s="186">
        <v>55800</v>
      </c>
      <c r="AX1086" s="186">
        <v>14550</v>
      </c>
      <c r="AY1086" s="189">
        <v>214.91</v>
      </c>
      <c r="AZ1086" s="189">
        <v>13152.1</v>
      </c>
      <c r="BA1086" s="268">
        <v>10140.469999999999</v>
      </c>
    </row>
    <row r="1087" spans="1:53" x14ac:dyDescent="0.25">
      <c r="A1087" s="275">
        <v>40156</v>
      </c>
      <c r="B1087" s="186"/>
      <c r="C1087" s="186">
        <v>18600</v>
      </c>
      <c r="D1087" s="186">
        <v>13950</v>
      </c>
      <c r="E1087" s="186">
        <v>12300</v>
      </c>
      <c r="F1087" s="186">
        <v>16650</v>
      </c>
      <c r="G1087" s="186">
        <v>20200</v>
      </c>
      <c r="H1087" s="186">
        <v>7260</v>
      </c>
      <c r="I1087" s="186">
        <v>61100</v>
      </c>
      <c r="J1087" s="186">
        <v>354000</v>
      </c>
      <c r="K1087" s="186">
        <v>48100</v>
      </c>
      <c r="L1087" s="186">
        <v>778000</v>
      </c>
      <c r="M1087" s="186">
        <v>99000</v>
      </c>
      <c r="N1087" s="186">
        <v>24850</v>
      </c>
      <c r="O1087" s="186">
        <v>63200</v>
      </c>
      <c r="P1087" s="186">
        <v>209500</v>
      </c>
      <c r="Q1087" s="186">
        <v>556000</v>
      </c>
      <c r="R1087" s="186">
        <v>45900</v>
      </c>
      <c r="S1087" s="186">
        <v>157000</v>
      </c>
      <c r="T1087" s="186">
        <v>163500</v>
      </c>
      <c r="U1087" s="186">
        <v>15100</v>
      </c>
      <c r="V1087" s="186">
        <v>16200</v>
      </c>
      <c r="W1087" s="186">
        <v>35800</v>
      </c>
      <c r="X1087" s="186">
        <v>20550</v>
      </c>
      <c r="Y1087" s="186">
        <v>47900</v>
      </c>
      <c r="Z1087" s="186">
        <v>32500</v>
      </c>
      <c r="AA1087" s="186"/>
      <c r="AB1087" s="186">
        <v>17250</v>
      </c>
      <c r="AC1087" s="186">
        <v>44500</v>
      </c>
      <c r="AD1087" s="186">
        <v>65700</v>
      </c>
      <c r="AE1087" s="186">
        <v>163500</v>
      </c>
      <c r="AF1087" s="186">
        <v>37000</v>
      </c>
      <c r="AG1087" s="186">
        <v>27200</v>
      </c>
      <c r="AH1087" s="186">
        <v>78100</v>
      </c>
      <c r="AI1087" s="186">
        <v>108500</v>
      </c>
      <c r="AJ1087" s="186">
        <v>112000</v>
      </c>
      <c r="AK1087" s="186">
        <v>60800</v>
      </c>
      <c r="AL1087" s="186">
        <v>39150</v>
      </c>
      <c r="AM1087" s="186">
        <v>68900</v>
      </c>
      <c r="AN1087" s="186">
        <v>72000</v>
      </c>
      <c r="AO1087" s="186">
        <v>35550</v>
      </c>
      <c r="AP1087" s="186">
        <v>29100</v>
      </c>
      <c r="AQ1087" s="186">
        <v>117500</v>
      </c>
      <c r="AR1087" s="186">
        <v>228000</v>
      </c>
      <c r="AS1087" s="186">
        <v>554000</v>
      </c>
      <c r="AT1087" s="186">
        <v>85300</v>
      </c>
      <c r="AU1087" s="186">
        <v>108500</v>
      </c>
      <c r="AV1087" s="186">
        <v>172000</v>
      </c>
      <c r="AW1087" s="186">
        <v>56000</v>
      </c>
      <c r="AX1087" s="186">
        <v>14700</v>
      </c>
      <c r="AY1087" s="189">
        <v>215.75</v>
      </c>
      <c r="AZ1087" s="189">
        <v>12899.36</v>
      </c>
      <c r="BA1087" s="268">
        <v>10004.719999999999</v>
      </c>
    </row>
    <row r="1088" spans="1:53" x14ac:dyDescent="0.25">
      <c r="A1088" s="275">
        <v>40157</v>
      </c>
      <c r="B1088" s="186"/>
      <c r="C1088" s="186">
        <v>19000</v>
      </c>
      <c r="D1088" s="186">
        <v>14100</v>
      </c>
      <c r="E1088" s="186">
        <v>12600</v>
      </c>
      <c r="F1088" s="186">
        <v>17050</v>
      </c>
      <c r="G1088" s="186">
        <v>20150</v>
      </c>
      <c r="H1088" s="186">
        <v>7280</v>
      </c>
      <c r="I1088" s="186">
        <v>62600</v>
      </c>
      <c r="J1088" s="186">
        <v>350000</v>
      </c>
      <c r="K1088" s="186">
        <v>48550</v>
      </c>
      <c r="L1088" s="186">
        <v>788000</v>
      </c>
      <c r="M1088" s="186">
        <v>101000</v>
      </c>
      <c r="N1088" s="186">
        <v>25400</v>
      </c>
      <c r="O1088" s="186">
        <v>63200</v>
      </c>
      <c r="P1088" s="186">
        <v>209500</v>
      </c>
      <c r="Q1088" s="186">
        <v>554000</v>
      </c>
      <c r="R1088" s="186">
        <v>46400</v>
      </c>
      <c r="S1088" s="186">
        <v>157000</v>
      </c>
      <c r="T1088" s="186">
        <v>165500</v>
      </c>
      <c r="U1088" s="186">
        <v>15250</v>
      </c>
      <c r="V1088" s="186">
        <v>16350</v>
      </c>
      <c r="W1088" s="186">
        <v>35900</v>
      </c>
      <c r="X1088" s="186">
        <v>20850</v>
      </c>
      <c r="Y1088" s="186">
        <v>48300</v>
      </c>
      <c r="Z1088" s="186">
        <v>32750</v>
      </c>
      <c r="AA1088" s="186"/>
      <c r="AB1088" s="186">
        <v>17250</v>
      </c>
      <c r="AC1088" s="186">
        <v>44950</v>
      </c>
      <c r="AD1088" s="186">
        <v>65900</v>
      </c>
      <c r="AE1088" s="186">
        <v>165000</v>
      </c>
      <c r="AF1088" s="186">
        <v>37950</v>
      </c>
      <c r="AG1088" s="186">
        <v>31200</v>
      </c>
      <c r="AH1088" s="186">
        <v>78000</v>
      </c>
      <c r="AI1088" s="186">
        <v>110000</v>
      </c>
      <c r="AJ1088" s="186">
        <v>114000</v>
      </c>
      <c r="AK1088" s="186">
        <v>62600</v>
      </c>
      <c r="AL1088" s="186">
        <v>40800</v>
      </c>
      <c r="AM1088" s="186">
        <v>69700</v>
      </c>
      <c r="AN1088" s="186">
        <v>72100</v>
      </c>
      <c r="AO1088" s="186">
        <v>36250</v>
      </c>
      <c r="AP1088" s="186">
        <v>29100</v>
      </c>
      <c r="AQ1088" s="186">
        <v>117500</v>
      </c>
      <c r="AR1088" s="186">
        <v>228000</v>
      </c>
      <c r="AS1088" s="186">
        <v>570000</v>
      </c>
      <c r="AT1088" s="186">
        <v>87000</v>
      </c>
      <c r="AU1088" s="186">
        <v>109000</v>
      </c>
      <c r="AV1088" s="186">
        <v>176000</v>
      </c>
      <c r="AW1088" s="186">
        <v>57900</v>
      </c>
      <c r="AX1088" s="186">
        <v>14850</v>
      </c>
      <c r="AY1088" s="189">
        <v>218.73</v>
      </c>
      <c r="AZ1088" s="189">
        <v>12866.13</v>
      </c>
      <c r="BA1088" s="268">
        <v>9862.82</v>
      </c>
    </row>
    <row r="1089" spans="1:53" x14ac:dyDescent="0.25">
      <c r="A1089" s="275">
        <v>40158</v>
      </c>
      <c r="B1089" s="186"/>
      <c r="C1089" s="186">
        <v>19050</v>
      </c>
      <c r="D1089" s="186">
        <v>14000</v>
      </c>
      <c r="E1089" s="186">
        <v>12450</v>
      </c>
      <c r="F1089" s="186">
        <v>17100</v>
      </c>
      <c r="G1089" s="186">
        <v>21100</v>
      </c>
      <c r="H1089" s="186">
        <v>7480</v>
      </c>
      <c r="I1089" s="186">
        <v>63000</v>
      </c>
      <c r="J1089" s="186">
        <v>348000</v>
      </c>
      <c r="K1089" s="186">
        <v>47900</v>
      </c>
      <c r="L1089" s="186">
        <v>785000</v>
      </c>
      <c r="M1089" s="186">
        <v>102000</v>
      </c>
      <c r="N1089" s="186">
        <v>25800</v>
      </c>
      <c r="O1089" s="186">
        <v>65100</v>
      </c>
      <c r="P1089" s="186">
        <v>207000</v>
      </c>
      <c r="Q1089" s="186">
        <v>541000</v>
      </c>
      <c r="R1089" s="186">
        <v>45650</v>
      </c>
      <c r="S1089" s="186">
        <v>152000</v>
      </c>
      <c r="T1089" s="186">
        <v>169500</v>
      </c>
      <c r="U1089" s="186">
        <v>15050</v>
      </c>
      <c r="V1089" s="186">
        <v>16850</v>
      </c>
      <c r="W1089" s="186">
        <v>35650</v>
      </c>
      <c r="X1089" s="186">
        <v>20900</v>
      </c>
      <c r="Y1089" s="186">
        <v>48150</v>
      </c>
      <c r="Z1089" s="186">
        <v>32500</v>
      </c>
      <c r="AA1089" s="186"/>
      <c r="AB1089" s="186">
        <v>17250</v>
      </c>
      <c r="AC1089" s="186">
        <v>46750</v>
      </c>
      <c r="AD1089" s="186">
        <v>65500</v>
      </c>
      <c r="AE1089" s="186">
        <v>163500</v>
      </c>
      <c r="AF1089" s="186">
        <v>37850</v>
      </c>
      <c r="AG1089" s="186">
        <v>27550</v>
      </c>
      <c r="AH1089" s="186">
        <v>81900</v>
      </c>
      <c r="AI1089" s="186">
        <v>109500</v>
      </c>
      <c r="AJ1089" s="186">
        <v>113000</v>
      </c>
      <c r="AK1089" s="186">
        <v>61700</v>
      </c>
      <c r="AL1089" s="186">
        <v>40800</v>
      </c>
      <c r="AM1089" s="186">
        <v>67900</v>
      </c>
      <c r="AN1089" s="186">
        <v>71000</v>
      </c>
      <c r="AO1089" s="186">
        <v>35950</v>
      </c>
      <c r="AP1089" s="186">
        <v>29300</v>
      </c>
      <c r="AQ1089" s="186">
        <v>116000</v>
      </c>
      <c r="AR1089" s="186">
        <v>234000</v>
      </c>
      <c r="AS1089" s="186">
        <v>586000</v>
      </c>
      <c r="AT1089" s="186">
        <v>91100</v>
      </c>
      <c r="AU1089" s="186">
        <v>113500</v>
      </c>
      <c r="AV1089" s="186">
        <v>176000</v>
      </c>
      <c r="AW1089" s="186">
        <v>57300</v>
      </c>
      <c r="AX1089" s="186">
        <v>14700</v>
      </c>
      <c r="AY1089" s="189">
        <v>218.77</v>
      </c>
      <c r="AZ1089" s="189">
        <v>12967.49</v>
      </c>
      <c r="BA1089" s="268">
        <v>10107.870000000001</v>
      </c>
    </row>
    <row r="1090" spans="1:53" x14ac:dyDescent="0.25">
      <c r="A1090" s="275">
        <v>40159</v>
      </c>
      <c r="B1090" s="186"/>
      <c r="C1090" s="186">
        <v>19050</v>
      </c>
      <c r="D1090" s="186">
        <v>14000</v>
      </c>
      <c r="E1090" s="186">
        <v>12450</v>
      </c>
      <c r="F1090" s="186">
        <v>17100</v>
      </c>
      <c r="G1090" s="186">
        <v>21100</v>
      </c>
      <c r="H1090" s="186">
        <v>7480</v>
      </c>
      <c r="I1090" s="186">
        <v>63000</v>
      </c>
      <c r="J1090" s="186">
        <v>348000</v>
      </c>
      <c r="K1090" s="186">
        <v>47900</v>
      </c>
      <c r="L1090" s="186">
        <v>785000</v>
      </c>
      <c r="M1090" s="186">
        <v>102000</v>
      </c>
      <c r="N1090" s="186">
        <v>25800</v>
      </c>
      <c r="O1090" s="186">
        <v>65100</v>
      </c>
      <c r="P1090" s="186">
        <v>207000</v>
      </c>
      <c r="Q1090" s="186">
        <v>541000</v>
      </c>
      <c r="R1090" s="186">
        <v>45650</v>
      </c>
      <c r="S1090" s="186">
        <v>152000</v>
      </c>
      <c r="T1090" s="186">
        <v>169500</v>
      </c>
      <c r="U1090" s="186">
        <v>15050</v>
      </c>
      <c r="V1090" s="186">
        <v>16850</v>
      </c>
      <c r="W1090" s="186">
        <v>35650</v>
      </c>
      <c r="X1090" s="186">
        <v>20900</v>
      </c>
      <c r="Y1090" s="186">
        <v>48150</v>
      </c>
      <c r="Z1090" s="186">
        <v>32500</v>
      </c>
      <c r="AA1090" s="186"/>
      <c r="AB1090" s="186">
        <v>17250</v>
      </c>
      <c r="AC1090" s="186">
        <v>46750</v>
      </c>
      <c r="AD1090" s="186">
        <v>65500</v>
      </c>
      <c r="AE1090" s="186">
        <v>163500</v>
      </c>
      <c r="AF1090" s="186">
        <v>37850</v>
      </c>
      <c r="AG1090" s="186">
        <v>27550</v>
      </c>
      <c r="AH1090" s="186">
        <v>81900</v>
      </c>
      <c r="AI1090" s="186">
        <v>109500</v>
      </c>
      <c r="AJ1090" s="186">
        <v>113000</v>
      </c>
      <c r="AK1090" s="186">
        <v>61700</v>
      </c>
      <c r="AL1090" s="186">
        <v>40800</v>
      </c>
      <c r="AM1090" s="186">
        <v>67900</v>
      </c>
      <c r="AN1090" s="186">
        <v>71000</v>
      </c>
      <c r="AO1090" s="186">
        <v>35950</v>
      </c>
      <c r="AP1090" s="186">
        <v>29300</v>
      </c>
      <c r="AQ1090" s="186">
        <v>116000</v>
      </c>
      <c r="AR1090" s="186">
        <v>234000</v>
      </c>
      <c r="AS1090" s="186">
        <v>586000</v>
      </c>
      <c r="AT1090" s="186">
        <v>91100</v>
      </c>
      <c r="AU1090" s="186">
        <v>113500</v>
      </c>
      <c r="AV1090" s="186">
        <v>176000</v>
      </c>
      <c r="AW1090" s="186">
        <v>57300</v>
      </c>
      <c r="AX1090" s="186">
        <v>14700</v>
      </c>
      <c r="AY1090" s="189">
        <v>218.77</v>
      </c>
      <c r="AZ1090" s="189">
        <v>12967.49</v>
      </c>
      <c r="BA1090" s="268">
        <v>10107.870000000001</v>
      </c>
    </row>
    <row r="1091" spans="1:53" x14ac:dyDescent="0.25">
      <c r="A1091" s="275">
        <v>40160</v>
      </c>
      <c r="B1091" s="186"/>
      <c r="C1091" s="186">
        <v>19050</v>
      </c>
      <c r="D1091" s="186">
        <v>14000</v>
      </c>
      <c r="E1091" s="186">
        <v>12450</v>
      </c>
      <c r="F1091" s="186">
        <v>17100</v>
      </c>
      <c r="G1091" s="186">
        <v>21100</v>
      </c>
      <c r="H1091" s="186">
        <v>7480</v>
      </c>
      <c r="I1091" s="186">
        <v>63000</v>
      </c>
      <c r="J1091" s="186">
        <v>348000</v>
      </c>
      <c r="K1091" s="186">
        <v>47900</v>
      </c>
      <c r="L1091" s="186">
        <v>785000</v>
      </c>
      <c r="M1091" s="186">
        <v>102000</v>
      </c>
      <c r="N1091" s="186">
        <v>25800</v>
      </c>
      <c r="O1091" s="186">
        <v>65100</v>
      </c>
      <c r="P1091" s="186">
        <v>207000</v>
      </c>
      <c r="Q1091" s="186">
        <v>541000</v>
      </c>
      <c r="R1091" s="186">
        <v>45650</v>
      </c>
      <c r="S1091" s="186">
        <v>152000</v>
      </c>
      <c r="T1091" s="186">
        <v>169500</v>
      </c>
      <c r="U1091" s="186">
        <v>15050</v>
      </c>
      <c r="V1091" s="186">
        <v>16850</v>
      </c>
      <c r="W1091" s="186">
        <v>35650</v>
      </c>
      <c r="X1091" s="186">
        <v>20900</v>
      </c>
      <c r="Y1091" s="186">
        <v>48150</v>
      </c>
      <c r="Z1091" s="186">
        <v>32500</v>
      </c>
      <c r="AA1091" s="186"/>
      <c r="AB1091" s="186">
        <v>17250</v>
      </c>
      <c r="AC1091" s="186">
        <v>46750</v>
      </c>
      <c r="AD1091" s="186">
        <v>65500</v>
      </c>
      <c r="AE1091" s="186">
        <v>163500</v>
      </c>
      <c r="AF1091" s="186">
        <v>37850</v>
      </c>
      <c r="AG1091" s="186">
        <v>27550</v>
      </c>
      <c r="AH1091" s="186">
        <v>81900</v>
      </c>
      <c r="AI1091" s="186">
        <v>109500</v>
      </c>
      <c r="AJ1091" s="186">
        <v>113000</v>
      </c>
      <c r="AK1091" s="186">
        <v>61700</v>
      </c>
      <c r="AL1091" s="186">
        <v>40800</v>
      </c>
      <c r="AM1091" s="186">
        <v>67900</v>
      </c>
      <c r="AN1091" s="186">
        <v>71000</v>
      </c>
      <c r="AO1091" s="186">
        <v>35950</v>
      </c>
      <c r="AP1091" s="186">
        <v>29300</v>
      </c>
      <c r="AQ1091" s="186">
        <v>116000</v>
      </c>
      <c r="AR1091" s="186">
        <v>234000</v>
      </c>
      <c r="AS1091" s="186">
        <v>586000</v>
      </c>
      <c r="AT1091" s="186">
        <v>91100</v>
      </c>
      <c r="AU1091" s="186">
        <v>113500</v>
      </c>
      <c r="AV1091" s="186">
        <v>176000</v>
      </c>
      <c r="AW1091" s="186">
        <v>57300</v>
      </c>
      <c r="AX1091" s="186">
        <v>14700</v>
      </c>
      <c r="AY1091" s="189">
        <v>218.77</v>
      </c>
      <c r="AZ1091" s="189">
        <v>12967.49</v>
      </c>
      <c r="BA1091" s="268">
        <v>10107.870000000001</v>
      </c>
    </row>
    <row r="1092" spans="1:53" x14ac:dyDescent="0.25">
      <c r="A1092" s="275">
        <v>40161</v>
      </c>
      <c r="B1092" s="186"/>
      <c r="C1092" s="186">
        <v>19450</v>
      </c>
      <c r="D1092" s="186">
        <v>14350</v>
      </c>
      <c r="E1092" s="186">
        <v>12750</v>
      </c>
      <c r="F1092" s="186">
        <v>17050</v>
      </c>
      <c r="G1092" s="186">
        <v>21550</v>
      </c>
      <c r="H1092" s="186">
        <v>7470</v>
      </c>
      <c r="I1092" s="186">
        <v>62600</v>
      </c>
      <c r="J1092" s="186">
        <v>352000</v>
      </c>
      <c r="K1092" s="186">
        <v>49500</v>
      </c>
      <c r="L1092" s="186">
        <v>779000</v>
      </c>
      <c r="M1092" s="186">
        <v>101000</v>
      </c>
      <c r="N1092" s="186">
        <v>25850</v>
      </c>
      <c r="O1092" s="186">
        <v>65700</v>
      </c>
      <c r="P1092" s="186">
        <v>203000</v>
      </c>
      <c r="Q1092" s="186">
        <v>547000</v>
      </c>
      <c r="R1092" s="186">
        <v>46500</v>
      </c>
      <c r="S1092" s="186">
        <v>150500</v>
      </c>
      <c r="T1092" s="186">
        <v>170000</v>
      </c>
      <c r="U1092" s="186">
        <v>15600</v>
      </c>
      <c r="V1092" s="186">
        <v>17400</v>
      </c>
      <c r="W1092" s="186">
        <v>35800</v>
      </c>
      <c r="X1092" s="186">
        <v>20700</v>
      </c>
      <c r="Y1092" s="186">
        <v>48500</v>
      </c>
      <c r="Z1092" s="186">
        <v>32500</v>
      </c>
      <c r="AA1092" s="186"/>
      <c r="AB1092" s="186">
        <v>17250</v>
      </c>
      <c r="AC1092" s="186">
        <v>47000</v>
      </c>
      <c r="AD1092" s="186">
        <v>68700</v>
      </c>
      <c r="AE1092" s="186">
        <v>162500</v>
      </c>
      <c r="AF1092" s="186">
        <v>38200</v>
      </c>
      <c r="AG1092" s="186">
        <v>28000</v>
      </c>
      <c r="AH1092" s="186">
        <v>82300</v>
      </c>
      <c r="AI1092" s="186">
        <v>109000</v>
      </c>
      <c r="AJ1092" s="186">
        <v>117500</v>
      </c>
      <c r="AK1092" s="186">
        <v>61200</v>
      </c>
      <c r="AL1092" s="186">
        <v>40950</v>
      </c>
      <c r="AM1092" s="186">
        <v>67700</v>
      </c>
      <c r="AN1092" s="186">
        <v>71000</v>
      </c>
      <c r="AO1092" s="186">
        <v>35900</v>
      </c>
      <c r="AP1092" s="186">
        <v>29250</v>
      </c>
      <c r="AQ1092" s="186">
        <v>113500</v>
      </c>
      <c r="AR1092" s="186">
        <v>236000</v>
      </c>
      <c r="AS1092" s="186">
        <v>597000</v>
      </c>
      <c r="AT1092" s="186">
        <v>92100</v>
      </c>
      <c r="AU1092" s="186">
        <v>114000</v>
      </c>
      <c r="AV1092" s="186">
        <v>177000</v>
      </c>
      <c r="AW1092" s="186">
        <v>57400</v>
      </c>
      <c r="AX1092" s="186">
        <v>14800</v>
      </c>
      <c r="AY1092" s="189">
        <v>219.51</v>
      </c>
      <c r="AZ1092" s="189">
        <v>13049.34</v>
      </c>
      <c r="BA1092" s="268">
        <v>10105.68</v>
      </c>
    </row>
    <row r="1093" spans="1:53" x14ac:dyDescent="0.25">
      <c r="A1093" s="275">
        <v>40162</v>
      </c>
      <c r="B1093" s="186"/>
      <c r="C1093" s="186">
        <v>19800</v>
      </c>
      <c r="D1093" s="186">
        <v>14250</v>
      </c>
      <c r="E1093" s="186">
        <v>12550</v>
      </c>
      <c r="F1093" s="186">
        <v>16850</v>
      </c>
      <c r="G1093" s="186">
        <v>21650</v>
      </c>
      <c r="H1093" s="186">
        <v>7360</v>
      </c>
      <c r="I1093" s="186">
        <v>61900</v>
      </c>
      <c r="J1093" s="186">
        <v>361500</v>
      </c>
      <c r="K1093" s="186">
        <v>51700</v>
      </c>
      <c r="L1093" s="186">
        <v>777000</v>
      </c>
      <c r="M1093" s="186">
        <v>98900</v>
      </c>
      <c r="N1093" s="186">
        <v>25650</v>
      </c>
      <c r="O1093" s="186">
        <v>66100</v>
      </c>
      <c r="P1093" s="186">
        <v>203500</v>
      </c>
      <c r="Q1093" s="186">
        <v>542000</v>
      </c>
      <c r="R1093" s="186">
        <v>46550</v>
      </c>
      <c r="S1093" s="186">
        <v>151000</v>
      </c>
      <c r="T1093" s="186">
        <v>171000</v>
      </c>
      <c r="U1093" s="186">
        <v>15550</v>
      </c>
      <c r="V1093" s="186">
        <v>17600</v>
      </c>
      <c r="W1093" s="186">
        <v>35500</v>
      </c>
      <c r="X1093" s="186">
        <v>20950</v>
      </c>
      <c r="Y1093" s="186">
        <v>48750</v>
      </c>
      <c r="Z1093" s="186">
        <v>32600</v>
      </c>
      <c r="AA1093" s="186"/>
      <c r="AB1093" s="186">
        <v>17250</v>
      </c>
      <c r="AC1093" s="186">
        <v>46500</v>
      </c>
      <c r="AD1093" s="186">
        <v>68000</v>
      </c>
      <c r="AE1093" s="186">
        <v>162500</v>
      </c>
      <c r="AF1093" s="186">
        <v>37200</v>
      </c>
      <c r="AG1093" s="186">
        <v>27100</v>
      </c>
      <c r="AH1093" s="186">
        <v>83400</v>
      </c>
      <c r="AI1093" s="186">
        <v>110500</v>
      </c>
      <c r="AJ1093" s="186">
        <v>115500</v>
      </c>
      <c r="AK1093" s="186">
        <v>62400</v>
      </c>
      <c r="AL1093" s="186">
        <v>41350</v>
      </c>
      <c r="AM1093" s="186">
        <v>67200</v>
      </c>
      <c r="AN1093" s="186">
        <v>70200</v>
      </c>
      <c r="AO1093" s="186">
        <v>35900</v>
      </c>
      <c r="AP1093" s="186">
        <v>28800</v>
      </c>
      <c r="AQ1093" s="186">
        <v>116000</v>
      </c>
      <c r="AR1093" s="186">
        <v>234500</v>
      </c>
      <c r="AS1093" s="186">
        <v>596000</v>
      </c>
      <c r="AT1093" s="186">
        <v>91500</v>
      </c>
      <c r="AU1093" s="186">
        <v>113000</v>
      </c>
      <c r="AV1093" s="186">
        <v>175500</v>
      </c>
      <c r="AW1093" s="186">
        <v>57300</v>
      </c>
      <c r="AX1093" s="186">
        <v>14900</v>
      </c>
      <c r="AY1093" s="189">
        <v>219.6</v>
      </c>
      <c r="AZ1093" s="189">
        <v>12866.99</v>
      </c>
      <c r="BA1093" s="268">
        <v>10083.48</v>
      </c>
    </row>
    <row r="1094" spans="1:53" x14ac:dyDescent="0.25">
      <c r="A1094" s="275">
        <v>40163</v>
      </c>
      <c r="B1094" s="186"/>
      <c r="C1094" s="186">
        <v>19600</v>
      </c>
      <c r="D1094" s="186">
        <v>14550</v>
      </c>
      <c r="E1094" s="186">
        <v>13000</v>
      </c>
      <c r="F1094" s="186">
        <v>17800</v>
      </c>
      <c r="G1094" s="186">
        <v>21700</v>
      </c>
      <c r="H1094" s="186">
        <v>7340</v>
      </c>
      <c r="I1094" s="186">
        <v>63900</v>
      </c>
      <c r="J1094" s="186">
        <v>365000</v>
      </c>
      <c r="K1094" s="186">
        <v>51700</v>
      </c>
      <c r="L1094" s="186">
        <v>780000</v>
      </c>
      <c r="M1094" s="186">
        <v>98400</v>
      </c>
      <c r="N1094" s="186">
        <v>25450</v>
      </c>
      <c r="O1094" s="186">
        <v>66200</v>
      </c>
      <c r="P1094" s="186">
        <v>198000</v>
      </c>
      <c r="Q1094" s="186">
        <v>531000</v>
      </c>
      <c r="R1094" s="186">
        <v>46350</v>
      </c>
      <c r="S1094" s="186">
        <v>155000</v>
      </c>
      <c r="T1094" s="186">
        <v>171000</v>
      </c>
      <c r="U1094" s="186">
        <v>15600</v>
      </c>
      <c r="V1094" s="186">
        <v>17400</v>
      </c>
      <c r="W1094" s="186">
        <v>35300</v>
      </c>
      <c r="X1094" s="186">
        <v>21050</v>
      </c>
      <c r="Y1094" s="186">
        <v>49200</v>
      </c>
      <c r="Z1094" s="186">
        <v>32600</v>
      </c>
      <c r="AA1094" s="186"/>
      <c r="AB1094" s="186">
        <v>17250</v>
      </c>
      <c r="AC1094" s="186">
        <v>46300</v>
      </c>
      <c r="AD1094" s="186">
        <v>66300</v>
      </c>
      <c r="AE1094" s="186">
        <v>163500</v>
      </c>
      <c r="AF1094" s="186">
        <v>37350</v>
      </c>
      <c r="AG1094" s="186">
        <v>27500</v>
      </c>
      <c r="AH1094" s="186">
        <v>82400</v>
      </c>
      <c r="AI1094" s="186">
        <v>111000</v>
      </c>
      <c r="AJ1094" s="186">
        <v>113500</v>
      </c>
      <c r="AK1094" s="186">
        <v>62200</v>
      </c>
      <c r="AL1094" s="186">
        <v>41450</v>
      </c>
      <c r="AM1094" s="186">
        <v>66900</v>
      </c>
      <c r="AN1094" s="186">
        <v>69900</v>
      </c>
      <c r="AO1094" s="186">
        <v>35950</v>
      </c>
      <c r="AP1094" s="186">
        <v>28800</v>
      </c>
      <c r="AQ1094" s="186">
        <v>119000</v>
      </c>
      <c r="AR1094" s="186">
        <v>228500</v>
      </c>
      <c r="AS1094" s="186">
        <v>595000</v>
      </c>
      <c r="AT1094" s="186">
        <v>89200</v>
      </c>
      <c r="AU1094" s="186">
        <v>113500</v>
      </c>
      <c r="AV1094" s="186">
        <v>177000</v>
      </c>
      <c r="AW1094" s="186">
        <v>57000</v>
      </c>
      <c r="AX1094" s="186">
        <v>14600</v>
      </c>
      <c r="AY1094" s="189">
        <v>219.32</v>
      </c>
      <c r="AZ1094" s="189">
        <v>12691.43</v>
      </c>
      <c r="BA1094" s="268">
        <v>10177.41</v>
      </c>
    </row>
    <row r="1095" spans="1:53" x14ac:dyDescent="0.25">
      <c r="A1095" s="275">
        <v>40164</v>
      </c>
      <c r="B1095" s="186"/>
      <c r="C1095" s="186">
        <v>19900</v>
      </c>
      <c r="D1095" s="186">
        <v>14350</v>
      </c>
      <c r="E1095" s="186">
        <v>12650</v>
      </c>
      <c r="F1095" s="186">
        <v>17900</v>
      </c>
      <c r="G1095" s="186">
        <v>21100</v>
      </c>
      <c r="H1095" s="186">
        <v>7330</v>
      </c>
      <c r="I1095" s="186">
        <v>63900</v>
      </c>
      <c r="J1095" s="186">
        <v>355000</v>
      </c>
      <c r="K1095" s="186">
        <v>51900</v>
      </c>
      <c r="L1095" s="186">
        <v>765000</v>
      </c>
      <c r="M1095" s="186">
        <v>98500</v>
      </c>
      <c r="N1095" s="186">
        <v>25100</v>
      </c>
      <c r="O1095" s="186">
        <v>65500</v>
      </c>
      <c r="P1095" s="186">
        <v>197500</v>
      </c>
      <c r="Q1095" s="186">
        <v>526000</v>
      </c>
      <c r="R1095" s="186">
        <v>45700</v>
      </c>
      <c r="S1095" s="186">
        <v>154000</v>
      </c>
      <c r="T1095" s="186">
        <v>169000</v>
      </c>
      <c r="U1095" s="186">
        <v>15300</v>
      </c>
      <c r="V1095" s="186">
        <v>17150</v>
      </c>
      <c r="W1095" s="186">
        <v>34850</v>
      </c>
      <c r="X1095" s="186">
        <v>21100</v>
      </c>
      <c r="Y1095" s="186">
        <v>49500</v>
      </c>
      <c r="Z1095" s="186">
        <v>32550</v>
      </c>
      <c r="AA1095" s="186"/>
      <c r="AB1095" s="186">
        <v>17250</v>
      </c>
      <c r="AC1095" s="186">
        <v>46500</v>
      </c>
      <c r="AD1095" s="186">
        <v>65900</v>
      </c>
      <c r="AE1095" s="186">
        <v>161000</v>
      </c>
      <c r="AF1095" s="186">
        <v>37800</v>
      </c>
      <c r="AG1095" s="186">
        <v>27250</v>
      </c>
      <c r="AH1095" s="186">
        <v>82800</v>
      </c>
      <c r="AI1095" s="186">
        <v>111500</v>
      </c>
      <c r="AJ1095" s="186">
        <v>110000</v>
      </c>
      <c r="AK1095" s="186">
        <v>60800</v>
      </c>
      <c r="AL1095" s="186">
        <v>41050</v>
      </c>
      <c r="AM1095" s="186">
        <v>66600</v>
      </c>
      <c r="AN1095" s="186">
        <v>70000</v>
      </c>
      <c r="AO1095" s="186">
        <v>36300</v>
      </c>
      <c r="AP1095" s="186">
        <v>28850</v>
      </c>
      <c r="AQ1095" s="186">
        <v>116500</v>
      </c>
      <c r="AR1095" s="186">
        <v>224000</v>
      </c>
      <c r="AS1095" s="186">
        <v>586000</v>
      </c>
      <c r="AT1095" s="186">
        <v>89800</v>
      </c>
      <c r="AU1095" s="186">
        <v>110500</v>
      </c>
      <c r="AV1095" s="186">
        <v>176500</v>
      </c>
      <c r="AW1095" s="186">
        <v>56500</v>
      </c>
      <c r="AX1095" s="186">
        <v>14250</v>
      </c>
      <c r="AY1095" s="189">
        <v>216.9</v>
      </c>
      <c r="AZ1095" s="189">
        <v>12501.2</v>
      </c>
      <c r="BA1095" s="268">
        <v>10163.799999999999</v>
      </c>
    </row>
    <row r="1096" spans="1:53" x14ac:dyDescent="0.25">
      <c r="A1096" s="275">
        <v>40165</v>
      </c>
      <c r="B1096" s="186"/>
      <c r="C1096" s="186">
        <v>19700</v>
      </c>
      <c r="D1096" s="186">
        <v>14350</v>
      </c>
      <c r="E1096" s="186">
        <v>12550</v>
      </c>
      <c r="F1096" s="186">
        <v>17500</v>
      </c>
      <c r="G1096" s="186">
        <v>21500</v>
      </c>
      <c r="H1096" s="186">
        <v>7400</v>
      </c>
      <c r="I1096" s="186">
        <v>63500</v>
      </c>
      <c r="J1096" s="186">
        <v>355000</v>
      </c>
      <c r="K1096" s="186">
        <v>51900</v>
      </c>
      <c r="L1096" s="186">
        <v>773000</v>
      </c>
      <c r="M1096" s="186">
        <v>100000</v>
      </c>
      <c r="N1096" s="186">
        <v>24800</v>
      </c>
      <c r="O1096" s="186">
        <v>65400</v>
      </c>
      <c r="P1096" s="186">
        <v>194500</v>
      </c>
      <c r="Q1096" s="186">
        <v>524000</v>
      </c>
      <c r="R1096" s="186">
        <v>44750</v>
      </c>
      <c r="S1096" s="186">
        <v>155500</v>
      </c>
      <c r="T1096" s="186">
        <v>163000</v>
      </c>
      <c r="U1096" s="186">
        <v>14700</v>
      </c>
      <c r="V1096" s="186">
        <v>17400</v>
      </c>
      <c r="W1096" s="186">
        <v>33850</v>
      </c>
      <c r="X1096" s="186">
        <v>21650</v>
      </c>
      <c r="Y1096" s="186">
        <v>49300</v>
      </c>
      <c r="Z1096" s="186">
        <v>32250</v>
      </c>
      <c r="AA1096" s="186"/>
      <c r="AB1096" s="186">
        <v>17250</v>
      </c>
      <c r="AC1096" s="186">
        <v>46150</v>
      </c>
      <c r="AD1096" s="186">
        <v>66700</v>
      </c>
      <c r="AE1096" s="186">
        <v>159000</v>
      </c>
      <c r="AF1096" s="186">
        <v>37850</v>
      </c>
      <c r="AG1096" s="186">
        <v>27400</v>
      </c>
      <c r="AH1096" s="186">
        <v>83400</v>
      </c>
      <c r="AI1096" s="186">
        <v>111500</v>
      </c>
      <c r="AJ1096" s="186">
        <v>110000</v>
      </c>
      <c r="AK1096" s="186">
        <v>59000</v>
      </c>
      <c r="AL1096" s="186">
        <v>40650</v>
      </c>
      <c r="AM1096" s="186">
        <v>67000</v>
      </c>
      <c r="AN1096" s="186">
        <v>70600</v>
      </c>
      <c r="AO1096" s="186">
        <v>37300</v>
      </c>
      <c r="AP1096" s="186">
        <v>28650</v>
      </c>
      <c r="AQ1096" s="186">
        <v>117500</v>
      </c>
      <c r="AR1096" s="186">
        <v>223500</v>
      </c>
      <c r="AS1096" s="186">
        <v>591000</v>
      </c>
      <c r="AT1096" s="186">
        <v>88500</v>
      </c>
      <c r="AU1096" s="186">
        <v>108500</v>
      </c>
      <c r="AV1096" s="186">
        <v>176500</v>
      </c>
      <c r="AW1096" s="186">
        <v>55500</v>
      </c>
      <c r="AX1096" s="186">
        <v>13850</v>
      </c>
      <c r="AY1096" s="189">
        <v>216.68</v>
      </c>
      <c r="AZ1096" s="189">
        <v>12334.82</v>
      </c>
      <c r="BA1096" s="268">
        <v>10142.049999999999</v>
      </c>
    </row>
    <row r="1097" spans="1:53" x14ac:dyDescent="0.25">
      <c r="A1097" s="275">
        <v>40166</v>
      </c>
      <c r="B1097" s="186"/>
      <c r="C1097" s="186">
        <v>19700</v>
      </c>
      <c r="D1097" s="186">
        <v>14350</v>
      </c>
      <c r="E1097" s="186">
        <v>12550</v>
      </c>
      <c r="F1097" s="186">
        <v>17500</v>
      </c>
      <c r="G1097" s="186">
        <v>21500</v>
      </c>
      <c r="H1097" s="186">
        <v>7400</v>
      </c>
      <c r="I1097" s="186">
        <v>63500</v>
      </c>
      <c r="J1097" s="186">
        <v>355000</v>
      </c>
      <c r="K1097" s="186">
        <v>51900</v>
      </c>
      <c r="L1097" s="186">
        <v>773000</v>
      </c>
      <c r="M1097" s="186">
        <v>100000</v>
      </c>
      <c r="N1097" s="186">
        <v>24800</v>
      </c>
      <c r="O1097" s="186">
        <v>65400</v>
      </c>
      <c r="P1097" s="186">
        <v>194500</v>
      </c>
      <c r="Q1097" s="186">
        <v>524000</v>
      </c>
      <c r="R1097" s="186">
        <v>44750</v>
      </c>
      <c r="S1097" s="186">
        <v>155500</v>
      </c>
      <c r="T1097" s="186">
        <v>163000</v>
      </c>
      <c r="U1097" s="186">
        <v>14700</v>
      </c>
      <c r="V1097" s="186">
        <v>17400</v>
      </c>
      <c r="W1097" s="186">
        <v>33850</v>
      </c>
      <c r="X1097" s="186">
        <v>21650</v>
      </c>
      <c r="Y1097" s="186">
        <v>49300</v>
      </c>
      <c r="Z1097" s="186">
        <v>32250</v>
      </c>
      <c r="AA1097" s="186"/>
      <c r="AB1097" s="186">
        <v>17250</v>
      </c>
      <c r="AC1097" s="186">
        <v>46150</v>
      </c>
      <c r="AD1097" s="186">
        <v>66700</v>
      </c>
      <c r="AE1097" s="186">
        <v>159000</v>
      </c>
      <c r="AF1097" s="186">
        <v>37850</v>
      </c>
      <c r="AG1097" s="186">
        <v>27400</v>
      </c>
      <c r="AH1097" s="186">
        <v>83400</v>
      </c>
      <c r="AI1097" s="186">
        <v>111500</v>
      </c>
      <c r="AJ1097" s="186">
        <v>110000</v>
      </c>
      <c r="AK1097" s="186">
        <v>59000</v>
      </c>
      <c r="AL1097" s="186">
        <v>40650</v>
      </c>
      <c r="AM1097" s="186">
        <v>67000</v>
      </c>
      <c r="AN1097" s="186">
        <v>70600</v>
      </c>
      <c r="AO1097" s="186">
        <v>37300</v>
      </c>
      <c r="AP1097" s="186">
        <v>28650</v>
      </c>
      <c r="AQ1097" s="186">
        <v>117500</v>
      </c>
      <c r="AR1097" s="186">
        <v>223500</v>
      </c>
      <c r="AS1097" s="186">
        <v>591000</v>
      </c>
      <c r="AT1097" s="186">
        <v>88500</v>
      </c>
      <c r="AU1097" s="186">
        <v>108500</v>
      </c>
      <c r="AV1097" s="186">
        <v>176500</v>
      </c>
      <c r="AW1097" s="186">
        <v>55500</v>
      </c>
      <c r="AX1097" s="186">
        <v>13850</v>
      </c>
      <c r="AY1097" s="189">
        <v>216.68</v>
      </c>
      <c r="AZ1097" s="189">
        <v>12334.82</v>
      </c>
      <c r="BA1097" s="268">
        <v>10142.049999999999</v>
      </c>
    </row>
    <row r="1098" spans="1:53" x14ac:dyDescent="0.25">
      <c r="A1098" s="275">
        <v>40167</v>
      </c>
      <c r="B1098" s="186"/>
      <c r="C1098" s="186">
        <v>19700</v>
      </c>
      <c r="D1098" s="186">
        <v>14350</v>
      </c>
      <c r="E1098" s="186">
        <v>12550</v>
      </c>
      <c r="F1098" s="186">
        <v>17500</v>
      </c>
      <c r="G1098" s="186">
        <v>21500</v>
      </c>
      <c r="H1098" s="186">
        <v>7400</v>
      </c>
      <c r="I1098" s="186">
        <v>63500</v>
      </c>
      <c r="J1098" s="186">
        <v>355000</v>
      </c>
      <c r="K1098" s="186">
        <v>51900</v>
      </c>
      <c r="L1098" s="186">
        <v>773000</v>
      </c>
      <c r="M1098" s="186">
        <v>100000</v>
      </c>
      <c r="N1098" s="186">
        <v>24800</v>
      </c>
      <c r="O1098" s="186">
        <v>65400</v>
      </c>
      <c r="P1098" s="186">
        <v>194500</v>
      </c>
      <c r="Q1098" s="186">
        <v>524000</v>
      </c>
      <c r="R1098" s="186">
        <v>44750</v>
      </c>
      <c r="S1098" s="186">
        <v>155500</v>
      </c>
      <c r="T1098" s="186">
        <v>163000</v>
      </c>
      <c r="U1098" s="186">
        <v>14700</v>
      </c>
      <c r="V1098" s="186">
        <v>17400</v>
      </c>
      <c r="W1098" s="186">
        <v>33850</v>
      </c>
      <c r="X1098" s="186">
        <v>21650</v>
      </c>
      <c r="Y1098" s="186">
        <v>49300</v>
      </c>
      <c r="Z1098" s="186">
        <v>32250</v>
      </c>
      <c r="AA1098" s="186"/>
      <c r="AB1098" s="186">
        <v>17250</v>
      </c>
      <c r="AC1098" s="186">
        <v>46150</v>
      </c>
      <c r="AD1098" s="186">
        <v>66700</v>
      </c>
      <c r="AE1098" s="186">
        <v>159000</v>
      </c>
      <c r="AF1098" s="186">
        <v>37850</v>
      </c>
      <c r="AG1098" s="186">
        <v>27400</v>
      </c>
      <c r="AH1098" s="186">
        <v>83400</v>
      </c>
      <c r="AI1098" s="186">
        <v>111500</v>
      </c>
      <c r="AJ1098" s="186">
        <v>110000</v>
      </c>
      <c r="AK1098" s="186">
        <v>59000</v>
      </c>
      <c r="AL1098" s="186">
        <v>40650</v>
      </c>
      <c r="AM1098" s="186">
        <v>67000</v>
      </c>
      <c r="AN1098" s="186">
        <v>70600</v>
      </c>
      <c r="AO1098" s="186">
        <v>37300</v>
      </c>
      <c r="AP1098" s="186">
        <v>28650</v>
      </c>
      <c r="AQ1098" s="186">
        <v>117500</v>
      </c>
      <c r="AR1098" s="186">
        <v>223500</v>
      </c>
      <c r="AS1098" s="186">
        <v>591000</v>
      </c>
      <c r="AT1098" s="186">
        <v>88500</v>
      </c>
      <c r="AU1098" s="186">
        <v>108500</v>
      </c>
      <c r="AV1098" s="186">
        <v>176500</v>
      </c>
      <c r="AW1098" s="186">
        <v>55500</v>
      </c>
      <c r="AX1098" s="186">
        <v>13850</v>
      </c>
      <c r="AY1098" s="189">
        <v>216.68</v>
      </c>
      <c r="AZ1098" s="189">
        <v>12334.82</v>
      </c>
      <c r="BA1098" s="268">
        <v>10142.049999999999</v>
      </c>
    </row>
    <row r="1099" spans="1:53" x14ac:dyDescent="0.25">
      <c r="A1099" s="275">
        <v>40168</v>
      </c>
      <c r="B1099" s="186"/>
      <c r="C1099" s="186">
        <v>20200</v>
      </c>
      <c r="D1099" s="186">
        <v>14150</v>
      </c>
      <c r="E1099" s="186">
        <v>12300</v>
      </c>
      <c r="F1099" s="186">
        <v>16850</v>
      </c>
      <c r="G1099" s="186">
        <v>21650</v>
      </c>
      <c r="H1099" s="186">
        <v>7370</v>
      </c>
      <c r="I1099" s="186">
        <v>62500</v>
      </c>
      <c r="J1099" s="186">
        <v>348000</v>
      </c>
      <c r="K1099" s="186">
        <v>51800</v>
      </c>
      <c r="L1099" s="186">
        <v>771000</v>
      </c>
      <c r="M1099" s="186">
        <v>99900</v>
      </c>
      <c r="N1099" s="186">
        <v>25050</v>
      </c>
      <c r="O1099" s="186">
        <v>65700</v>
      </c>
      <c r="P1099" s="186">
        <v>197000</v>
      </c>
      <c r="Q1099" s="186">
        <v>519000</v>
      </c>
      <c r="R1099" s="186">
        <v>44200</v>
      </c>
      <c r="S1099" s="186">
        <v>155500</v>
      </c>
      <c r="T1099" s="186">
        <v>162000</v>
      </c>
      <c r="U1099" s="186">
        <v>14400</v>
      </c>
      <c r="V1099" s="186">
        <v>17750</v>
      </c>
      <c r="W1099" s="186">
        <v>33500</v>
      </c>
      <c r="X1099" s="186">
        <v>22050</v>
      </c>
      <c r="Y1099" s="186">
        <v>49400</v>
      </c>
      <c r="Z1099" s="186">
        <v>32100</v>
      </c>
      <c r="AA1099" s="186"/>
      <c r="AB1099" s="186">
        <v>17250</v>
      </c>
      <c r="AC1099" s="186">
        <v>47100</v>
      </c>
      <c r="AD1099" s="186">
        <v>65600</v>
      </c>
      <c r="AE1099" s="186">
        <v>160000</v>
      </c>
      <c r="AF1099" s="186">
        <v>37500</v>
      </c>
      <c r="AG1099" s="186">
        <v>27000</v>
      </c>
      <c r="AH1099" s="186">
        <v>83100</v>
      </c>
      <c r="AI1099" s="186">
        <v>112500</v>
      </c>
      <c r="AJ1099" s="186">
        <v>110000</v>
      </c>
      <c r="AK1099" s="186">
        <v>58400</v>
      </c>
      <c r="AL1099" s="186">
        <v>40550</v>
      </c>
      <c r="AM1099" s="186">
        <v>66500</v>
      </c>
      <c r="AN1099" s="186">
        <v>70200</v>
      </c>
      <c r="AO1099" s="186">
        <v>38200</v>
      </c>
      <c r="AP1099" s="186">
        <v>28900</v>
      </c>
      <c r="AQ1099" s="186">
        <v>118000</v>
      </c>
      <c r="AR1099" s="186">
        <v>222500</v>
      </c>
      <c r="AS1099" s="186">
        <v>586000</v>
      </c>
      <c r="AT1099" s="186">
        <v>86900</v>
      </c>
      <c r="AU1099" s="186">
        <v>109500</v>
      </c>
      <c r="AV1099" s="186">
        <v>174000</v>
      </c>
      <c r="AW1099" s="186">
        <v>55000</v>
      </c>
      <c r="AX1099" s="186">
        <v>14200</v>
      </c>
      <c r="AY1099" s="189">
        <v>216.2</v>
      </c>
      <c r="AZ1099" s="189">
        <v>12203.17</v>
      </c>
      <c r="BA1099" s="268">
        <v>10183.469999999999</v>
      </c>
    </row>
    <row r="1100" spans="1:53" x14ac:dyDescent="0.25">
      <c r="A1100" s="275">
        <v>40169</v>
      </c>
      <c r="B1100" s="186"/>
      <c r="C1100" s="186">
        <v>20350</v>
      </c>
      <c r="D1100" s="186">
        <v>14150</v>
      </c>
      <c r="E1100" s="186">
        <v>12350</v>
      </c>
      <c r="F1100" s="186">
        <v>17200</v>
      </c>
      <c r="G1100" s="186">
        <v>21550</v>
      </c>
      <c r="H1100" s="186">
        <v>7420</v>
      </c>
      <c r="I1100" s="186">
        <v>70000</v>
      </c>
      <c r="J1100" s="186">
        <v>344000</v>
      </c>
      <c r="K1100" s="186">
        <v>52000</v>
      </c>
      <c r="L1100" s="186">
        <v>781000</v>
      </c>
      <c r="M1100" s="186">
        <v>99500</v>
      </c>
      <c r="N1100" s="186">
        <v>25150</v>
      </c>
      <c r="O1100" s="186">
        <v>65700</v>
      </c>
      <c r="P1100" s="186">
        <v>196500</v>
      </c>
      <c r="Q1100" s="186">
        <v>520000</v>
      </c>
      <c r="R1100" s="186">
        <v>44450</v>
      </c>
      <c r="S1100" s="186">
        <v>154500</v>
      </c>
      <c r="T1100" s="186">
        <v>165000</v>
      </c>
      <c r="U1100" s="186">
        <v>14750</v>
      </c>
      <c r="V1100" s="186">
        <v>17600</v>
      </c>
      <c r="W1100" s="186">
        <v>33900</v>
      </c>
      <c r="X1100" s="186">
        <v>21900</v>
      </c>
      <c r="Y1100" s="186">
        <v>49400</v>
      </c>
      <c r="Z1100" s="186">
        <v>32350</v>
      </c>
      <c r="AA1100" s="186"/>
      <c r="AB1100" s="186">
        <v>17250</v>
      </c>
      <c r="AC1100" s="186">
        <v>46550</v>
      </c>
      <c r="AD1100" s="186">
        <v>67400</v>
      </c>
      <c r="AE1100" s="186">
        <v>161000</v>
      </c>
      <c r="AF1100" s="186">
        <v>37500</v>
      </c>
      <c r="AG1100" s="186">
        <v>27250</v>
      </c>
      <c r="AH1100" s="186">
        <v>82900</v>
      </c>
      <c r="AI1100" s="186">
        <v>114500</v>
      </c>
      <c r="AJ1100" s="186">
        <v>110000</v>
      </c>
      <c r="AK1100" s="186">
        <v>58900</v>
      </c>
      <c r="AL1100" s="186">
        <v>40850</v>
      </c>
      <c r="AM1100" s="186">
        <v>66600</v>
      </c>
      <c r="AN1100" s="186">
        <v>71500</v>
      </c>
      <c r="AO1100" s="186">
        <v>38100</v>
      </c>
      <c r="AP1100" s="186">
        <v>29250</v>
      </c>
      <c r="AQ1100" s="186">
        <v>121500</v>
      </c>
      <c r="AR1100" s="186">
        <v>222000</v>
      </c>
      <c r="AS1100" s="186">
        <v>596000</v>
      </c>
      <c r="AT1100" s="186">
        <v>87100</v>
      </c>
      <c r="AU1100" s="186">
        <v>109500</v>
      </c>
      <c r="AV1100" s="186">
        <v>175500</v>
      </c>
      <c r="AW1100" s="186">
        <v>55100</v>
      </c>
      <c r="AX1100" s="186">
        <v>14100</v>
      </c>
      <c r="AY1100" s="189">
        <v>217.87</v>
      </c>
      <c r="AZ1100" s="189">
        <v>12349.86</v>
      </c>
      <c r="BA1100" s="268">
        <v>10378.030000000001</v>
      </c>
    </row>
    <row r="1101" spans="1:53" x14ac:dyDescent="0.25">
      <c r="A1101" s="275">
        <v>40170</v>
      </c>
      <c r="B1101" s="186"/>
      <c r="C1101" s="186">
        <v>20500</v>
      </c>
      <c r="D1101" s="186">
        <v>14150</v>
      </c>
      <c r="E1101" s="186">
        <v>12500</v>
      </c>
      <c r="F1101" s="186">
        <v>17150</v>
      </c>
      <c r="G1101" s="186">
        <v>20950</v>
      </c>
      <c r="H1101" s="186">
        <v>7470</v>
      </c>
      <c r="I1101" s="186">
        <v>70300</v>
      </c>
      <c r="J1101" s="186">
        <v>348500</v>
      </c>
      <c r="K1101" s="186">
        <v>52600</v>
      </c>
      <c r="L1101" s="186">
        <v>784000</v>
      </c>
      <c r="M1101" s="186">
        <v>101500</v>
      </c>
      <c r="N1101" s="186">
        <v>24700</v>
      </c>
      <c r="O1101" s="186">
        <v>64400</v>
      </c>
      <c r="P1101" s="186">
        <v>196500</v>
      </c>
      <c r="Q1101" s="186">
        <v>520000</v>
      </c>
      <c r="R1101" s="186">
        <v>44350</v>
      </c>
      <c r="S1101" s="186">
        <v>151500</v>
      </c>
      <c r="T1101" s="186">
        <v>164000</v>
      </c>
      <c r="U1101" s="186">
        <v>14750</v>
      </c>
      <c r="V1101" s="186">
        <v>17150</v>
      </c>
      <c r="W1101" s="186">
        <v>33800</v>
      </c>
      <c r="X1101" s="186">
        <v>22000</v>
      </c>
      <c r="Y1101" s="186">
        <v>49000</v>
      </c>
      <c r="Z1101" s="186">
        <v>32450</v>
      </c>
      <c r="AA1101" s="186"/>
      <c r="AB1101" s="186">
        <v>17250</v>
      </c>
      <c r="AC1101" s="186">
        <v>45300</v>
      </c>
      <c r="AD1101" s="186">
        <v>67900</v>
      </c>
      <c r="AE1101" s="186">
        <v>165500</v>
      </c>
      <c r="AF1101" s="186">
        <v>37500</v>
      </c>
      <c r="AG1101" s="186">
        <v>27400</v>
      </c>
      <c r="AH1101" s="186">
        <v>82200</v>
      </c>
      <c r="AI1101" s="186">
        <v>116500</v>
      </c>
      <c r="AJ1101" s="186">
        <v>112000</v>
      </c>
      <c r="AK1101" s="186">
        <v>58700</v>
      </c>
      <c r="AL1101" s="186">
        <v>40800</v>
      </c>
      <c r="AM1101" s="186">
        <v>66800</v>
      </c>
      <c r="AN1101" s="186">
        <v>71000</v>
      </c>
      <c r="AO1101" s="186">
        <v>38650</v>
      </c>
      <c r="AP1101" s="186">
        <v>29250</v>
      </c>
      <c r="AQ1101" s="186">
        <v>122000</v>
      </c>
      <c r="AR1101" s="186">
        <v>227000</v>
      </c>
      <c r="AS1101" s="186">
        <v>608000</v>
      </c>
      <c r="AT1101" s="186">
        <v>87200</v>
      </c>
      <c r="AU1101" s="186">
        <v>110000</v>
      </c>
      <c r="AV1101" s="186">
        <v>175000</v>
      </c>
      <c r="AW1101" s="186">
        <v>55200</v>
      </c>
      <c r="AX1101" s="186">
        <v>14050</v>
      </c>
      <c r="AY1101" s="189">
        <v>218.95</v>
      </c>
      <c r="AZ1101" s="189">
        <v>12528.66</v>
      </c>
      <c r="BA1101" s="268">
        <v>10378.030000000001</v>
      </c>
    </row>
    <row r="1102" spans="1:53" x14ac:dyDescent="0.25">
      <c r="A1102" s="275">
        <v>40171</v>
      </c>
      <c r="B1102" s="186"/>
      <c r="C1102" s="186">
        <v>20500</v>
      </c>
      <c r="D1102" s="186">
        <v>14300</v>
      </c>
      <c r="E1102" s="186">
        <v>12600</v>
      </c>
      <c r="F1102" s="186">
        <v>17250</v>
      </c>
      <c r="G1102" s="186">
        <v>20800</v>
      </c>
      <c r="H1102" s="186">
        <v>7520</v>
      </c>
      <c r="I1102" s="186">
        <v>73900</v>
      </c>
      <c r="J1102" s="186">
        <v>358000</v>
      </c>
      <c r="K1102" s="186">
        <v>53400</v>
      </c>
      <c r="L1102" s="186">
        <v>790000</v>
      </c>
      <c r="M1102" s="186">
        <v>102500</v>
      </c>
      <c r="N1102" s="186">
        <v>24750</v>
      </c>
      <c r="O1102" s="186">
        <v>64900</v>
      </c>
      <c r="P1102" s="186">
        <v>200500</v>
      </c>
      <c r="Q1102" s="186">
        <v>531000</v>
      </c>
      <c r="R1102" s="186">
        <v>44500</v>
      </c>
      <c r="S1102" s="186">
        <v>149500</v>
      </c>
      <c r="T1102" s="186">
        <v>165000</v>
      </c>
      <c r="U1102" s="186">
        <v>15100</v>
      </c>
      <c r="V1102" s="186">
        <v>17200</v>
      </c>
      <c r="W1102" s="186">
        <v>34000</v>
      </c>
      <c r="X1102" s="186">
        <v>22300</v>
      </c>
      <c r="Y1102" s="186">
        <v>49350</v>
      </c>
      <c r="Z1102" s="186">
        <v>32750</v>
      </c>
      <c r="AA1102" s="186"/>
      <c r="AB1102" s="186">
        <v>17250</v>
      </c>
      <c r="AC1102" s="186">
        <v>46800</v>
      </c>
      <c r="AD1102" s="186">
        <v>68000</v>
      </c>
      <c r="AE1102" s="186">
        <v>169500</v>
      </c>
      <c r="AF1102" s="186">
        <v>37900</v>
      </c>
      <c r="AG1102" s="186">
        <v>27800</v>
      </c>
      <c r="AH1102" s="186">
        <v>84700</v>
      </c>
      <c r="AI1102" s="186">
        <v>121000</v>
      </c>
      <c r="AJ1102" s="186">
        <v>113500</v>
      </c>
      <c r="AK1102" s="186">
        <v>59700</v>
      </c>
      <c r="AL1102" s="186">
        <v>40950</v>
      </c>
      <c r="AM1102" s="186">
        <v>67300</v>
      </c>
      <c r="AN1102" s="186">
        <v>72000</v>
      </c>
      <c r="AO1102" s="186">
        <v>39000</v>
      </c>
      <c r="AP1102" s="186">
        <v>29500</v>
      </c>
      <c r="AQ1102" s="186">
        <v>121500</v>
      </c>
      <c r="AR1102" s="186">
        <v>227000</v>
      </c>
      <c r="AS1102" s="186">
        <v>616000</v>
      </c>
      <c r="AT1102" s="186">
        <v>89400</v>
      </c>
      <c r="AU1102" s="186">
        <v>112500</v>
      </c>
      <c r="AV1102" s="186">
        <v>178500</v>
      </c>
      <c r="AW1102" s="186">
        <v>56800</v>
      </c>
      <c r="AX1102" s="186">
        <v>14400</v>
      </c>
      <c r="AY1102" s="189">
        <v>221.67</v>
      </c>
      <c r="AZ1102" s="189">
        <v>12673.74</v>
      </c>
      <c r="BA1102" s="268">
        <v>10536.92</v>
      </c>
    </row>
    <row r="1103" spans="1:53" x14ac:dyDescent="0.25">
      <c r="A1103" s="275">
        <v>40172</v>
      </c>
      <c r="B1103" s="186"/>
      <c r="C1103" s="186">
        <v>20500</v>
      </c>
      <c r="D1103" s="186">
        <v>14300</v>
      </c>
      <c r="E1103" s="186">
        <v>12600</v>
      </c>
      <c r="F1103" s="186">
        <v>17250</v>
      </c>
      <c r="G1103" s="186">
        <v>20800</v>
      </c>
      <c r="H1103" s="186">
        <v>7520</v>
      </c>
      <c r="I1103" s="186">
        <v>73900</v>
      </c>
      <c r="J1103" s="186">
        <v>358000</v>
      </c>
      <c r="K1103" s="186">
        <v>53400</v>
      </c>
      <c r="L1103" s="186">
        <v>790000</v>
      </c>
      <c r="M1103" s="186">
        <v>102500</v>
      </c>
      <c r="N1103" s="186">
        <v>24750</v>
      </c>
      <c r="O1103" s="186">
        <v>64900</v>
      </c>
      <c r="P1103" s="186">
        <v>200500</v>
      </c>
      <c r="Q1103" s="186">
        <v>531000</v>
      </c>
      <c r="R1103" s="186">
        <v>44500</v>
      </c>
      <c r="S1103" s="186">
        <v>149500</v>
      </c>
      <c r="T1103" s="186">
        <v>165000</v>
      </c>
      <c r="U1103" s="186">
        <v>15100</v>
      </c>
      <c r="V1103" s="186">
        <v>17200</v>
      </c>
      <c r="W1103" s="186">
        <v>34000</v>
      </c>
      <c r="X1103" s="186">
        <v>22300</v>
      </c>
      <c r="Y1103" s="186">
        <v>49350</v>
      </c>
      <c r="Z1103" s="186">
        <v>32750</v>
      </c>
      <c r="AA1103" s="186"/>
      <c r="AB1103" s="186">
        <v>17250</v>
      </c>
      <c r="AC1103" s="186">
        <v>46800</v>
      </c>
      <c r="AD1103" s="186">
        <v>68000</v>
      </c>
      <c r="AE1103" s="186">
        <v>169500</v>
      </c>
      <c r="AF1103" s="186">
        <v>37900</v>
      </c>
      <c r="AG1103" s="186">
        <v>27800</v>
      </c>
      <c r="AH1103" s="186">
        <v>84700</v>
      </c>
      <c r="AI1103" s="186">
        <v>121000</v>
      </c>
      <c r="AJ1103" s="186">
        <v>113500</v>
      </c>
      <c r="AK1103" s="186">
        <v>59700</v>
      </c>
      <c r="AL1103" s="186">
        <v>40950</v>
      </c>
      <c r="AM1103" s="186">
        <v>67300</v>
      </c>
      <c r="AN1103" s="186">
        <v>72000</v>
      </c>
      <c r="AO1103" s="186">
        <v>39000</v>
      </c>
      <c r="AP1103" s="186">
        <v>29500</v>
      </c>
      <c r="AQ1103" s="186">
        <v>121500</v>
      </c>
      <c r="AR1103" s="186">
        <v>227000</v>
      </c>
      <c r="AS1103" s="186">
        <v>616000</v>
      </c>
      <c r="AT1103" s="186">
        <v>89400</v>
      </c>
      <c r="AU1103" s="186">
        <v>112500</v>
      </c>
      <c r="AV1103" s="186">
        <v>178500</v>
      </c>
      <c r="AW1103" s="186">
        <v>56800</v>
      </c>
      <c r="AX1103" s="186">
        <v>14400</v>
      </c>
      <c r="AY1103" s="189">
        <v>221.67</v>
      </c>
      <c r="AZ1103" s="189">
        <v>12673.74</v>
      </c>
      <c r="BA1103" s="268">
        <v>10494.71</v>
      </c>
    </row>
    <row r="1104" spans="1:53" x14ac:dyDescent="0.25">
      <c r="A1104" s="275">
        <v>40173</v>
      </c>
      <c r="B1104" s="186"/>
      <c r="C1104" s="186">
        <v>20500</v>
      </c>
      <c r="D1104" s="186">
        <v>14300</v>
      </c>
      <c r="E1104" s="186">
        <v>12600</v>
      </c>
      <c r="F1104" s="186">
        <v>17250</v>
      </c>
      <c r="G1104" s="186">
        <v>20800</v>
      </c>
      <c r="H1104" s="186">
        <v>7520</v>
      </c>
      <c r="I1104" s="186">
        <v>73900</v>
      </c>
      <c r="J1104" s="186">
        <v>358000</v>
      </c>
      <c r="K1104" s="186">
        <v>53400</v>
      </c>
      <c r="L1104" s="186">
        <v>790000</v>
      </c>
      <c r="M1104" s="186">
        <v>102500</v>
      </c>
      <c r="N1104" s="186">
        <v>24750</v>
      </c>
      <c r="O1104" s="186">
        <v>64900</v>
      </c>
      <c r="P1104" s="186">
        <v>200500</v>
      </c>
      <c r="Q1104" s="186">
        <v>531000</v>
      </c>
      <c r="R1104" s="186">
        <v>44500</v>
      </c>
      <c r="S1104" s="186">
        <v>149500</v>
      </c>
      <c r="T1104" s="186">
        <v>165000</v>
      </c>
      <c r="U1104" s="186">
        <v>15100</v>
      </c>
      <c r="V1104" s="186">
        <v>17200</v>
      </c>
      <c r="W1104" s="186">
        <v>34000</v>
      </c>
      <c r="X1104" s="186">
        <v>22300</v>
      </c>
      <c r="Y1104" s="186">
        <v>49350</v>
      </c>
      <c r="Z1104" s="186">
        <v>32750</v>
      </c>
      <c r="AA1104" s="186"/>
      <c r="AB1104" s="186">
        <v>17250</v>
      </c>
      <c r="AC1104" s="186">
        <v>46800</v>
      </c>
      <c r="AD1104" s="186">
        <v>68000</v>
      </c>
      <c r="AE1104" s="186">
        <v>169500</v>
      </c>
      <c r="AF1104" s="186">
        <v>37900</v>
      </c>
      <c r="AG1104" s="186">
        <v>27800</v>
      </c>
      <c r="AH1104" s="186">
        <v>84700</v>
      </c>
      <c r="AI1104" s="186">
        <v>121000</v>
      </c>
      <c r="AJ1104" s="186">
        <v>113500</v>
      </c>
      <c r="AK1104" s="186">
        <v>59700</v>
      </c>
      <c r="AL1104" s="186">
        <v>40950</v>
      </c>
      <c r="AM1104" s="186">
        <v>67300</v>
      </c>
      <c r="AN1104" s="186">
        <v>72000</v>
      </c>
      <c r="AO1104" s="186">
        <v>39000</v>
      </c>
      <c r="AP1104" s="186">
        <v>29500</v>
      </c>
      <c r="AQ1104" s="186">
        <v>121500</v>
      </c>
      <c r="AR1104" s="186">
        <v>227000</v>
      </c>
      <c r="AS1104" s="186">
        <v>616000</v>
      </c>
      <c r="AT1104" s="186">
        <v>89400</v>
      </c>
      <c r="AU1104" s="186">
        <v>112500</v>
      </c>
      <c r="AV1104" s="186">
        <v>178500</v>
      </c>
      <c r="AW1104" s="186">
        <v>56800</v>
      </c>
      <c r="AX1104" s="186">
        <v>14400</v>
      </c>
      <c r="AY1104" s="189">
        <v>221.67</v>
      </c>
      <c r="AZ1104" s="189">
        <v>12673.74</v>
      </c>
      <c r="BA1104" s="268">
        <v>10494.71</v>
      </c>
    </row>
    <row r="1105" spans="1:53" x14ac:dyDescent="0.25">
      <c r="A1105" s="275">
        <v>40174</v>
      </c>
      <c r="B1105" s="186"/>
      <c r="C1105" s="186">
        <v>20500</v>
      </c>
      <c r="D1105" s="186">
        <v>14300</v>
      </c>
      <c r="E1105" s="186">
        <v>12600</v>
      </c>
      <c r="F1105" s="186">
        <v>17250</v>
      </c>
      <c r="G1105" s="186">
        <v>20800</v>
      </c>
      <c r="H1105" s="186">
        <v>7520</v>
      </c>
      <c r="I1105" s="186">
        <v>73900</v>
      </c>
      <c r="J1105" s="186">
        <v>358000</v>
      </c>
      <c r="K1105" s="186">
        <v>53400</v>
      </c>
      <c r="L1105" s="186">
        <v>790000</v>
      </c>
      <c r="M1105" s="186">
        <v>102500</v>
      </c>
      <c r="N1105" s="186">
        <v>24750</v>
      </c>
      <c r="O1105" s="186">
        <v>64900</v>
      </c>
      <c r="P1105" s="186">
        <v>200500</v>
      </c>
      <c r="Q1105" s="186">
        <v>531000</v>
      </c>
      <c r="R1105" s="186">
        <v>44500</v>
      </c>
      <c r="S1105" s="186">
        <v>149500</v>
      </c>
      <c r="T1105" s="186">
        <v>165000</v>
      </c>
      <c r="U1105" s="186">
        <v>15100</v>
      </c>
      <c r="V1105" s="186">
        <v>17200</v>
      </c>
      <c r="W1105" s="186">
        <v>34000</v>
      </c>
      <c r="X1105" s="186">
        <v>22300</v>
      </c>
      <c r="Y1105" s="186">
        <v>49350</v>
      </c>
      <c r="Z1105" s="186">
        <v>32750</v>
      </c>
      <c r="AA1105" s="186"/>
      <c r="AB1105" s="186">
        <v>17250</v>
      </c>
      <c r="AC1105" s="186">
        <v>46800</v>
      </c>
      <c r="AD1105" s="186">
        <v>68000</v>
      </c>
      <c r="AE1105" s="186">
        <v>169500</v>
      </c>
      <c r="AF1105" s="186">
        <v>37900</v>
      </c>
      <c r="AG1105" s="186">
        <v>27800</v>
      </c>
      <c r="AH1105" s="186">
        <v>84700</v>
      </c>
      <c r="AI1105" s="186">
        <v>121000</v>
      </c>
      <c r="AJ1105" s="186">
        <v>113500</v>
      </c>
      <c r="AK1105" s="186">
        <v>59700</v>
      </c>
      <c r="AL1105" s="186">
        <v>40950</v>
      </c>
      <c r="AM1105" s="186">
        <v>67300</v>
      </c>
      <c r="AN1105" s="186">
        <v>72000</v>
      </c>
      <c r="AO1105" s="186">
        <v>39000</v>
      </c>
      <c r="AP1105" s="186">
        <v>29500</v>
      </c>
      <c r="AQ1105" s="186">
        <v>121500</v>
      </c>
      <c r="AR1105" s="186">
        <v>227000</v>
      </c>
      <c r="AS1105" s="186">
        <v>616000</v>
      </c>
      <c r="AT1105" s="186">
        <v>89400</v>
      </c>
      <c r="AU1105" s="186">
        <v>112500</v>
      </c>
      <c r="AV1105" s="186">
        <v>178500</v>
      </c>
      <c r="AW1105" s="186">
        <v>56800</v>
      </c>
      <c r="AX1105" s="186">
        <v>14400</v>
      </c>
      <c r="AY1105" s="189">
        <v>221.67</v>
      </c>
      <c r="AZ1105" s="189">
        <v>12673.74</v>
      </c>
      <c r="BA1105" s="268">
        <v>10494.71</v>
      </c>
    </row>
    <row r="1106" spans="1:53" x14ac:dyDescent="0.25">
      <c r="A1106" s="275">
        <v>40175</v>
      </c>
      <c r="B1106" s="186"/>
      <c r="C1106" s="186">
        <v>20100</v>
      </c>
      <c r="D1106" s="186">
        <v>14350</v>
      </c>
      <c r="E1106" s="186">
        <v>12850</v>
      </c>
      <c r="F1106" s="186">
        <v>17450</v>
      </c>
      <c r="G1106" s="186">
        <v>20650</v>
      </c>
      <c r="H1106" s="186">
        <v>7580</v>
      </c>
      <c r="I1106" s="186">
        <v>84900</v>
      </c>
      <c r="J1106" s="186">
        <v>346500</v>
      </c>
      <c r="K1106" s="186">
        <v>55000</v>
      </c>
      <c r="L1106" s="186">
        <v>787000</v>
      </c>
      <c r="M1106" s="186">
        <v>103000</v>
      </c>
      <c r="N1106" s="186">
        <v>25000</v>
      </c>
      <c r="O1106" s="186">
        <v>64200</v>
      </c>
      <c r="P1106" s="186">
        <v>201500</v>
      </c>
      <c r="Q1106" s="186">
        <v>528000</v>
      </c>
      <c r="R1106" s="186">
        <v>44950</v>
      </c>
      <c r="S1106" s="186">
        <v>142500</v>
      </c>
      <c r="T1106" s="186">
        <v>172500</v>
      </c>
      <c r="U1106" s="186">
        <v>15350</v>
      </c>
      <c r="V1106" s="186">
        <v>17300</v>
      </c>
      <c r="W1106" s="186">
        <v>34250</v>
      </c>
      <c r="X1106" s="186">
        <v>22200</v>
      </c>
      <c r="Y1106" s="186">
        <v>48950</v>
      </c>
      <c r="Z1106" s="186">
        <v>34400</v>
      </c>
      <c r="AA1106" s="186"/>
      <c r="AB1106" s="186">
        <v>17250</v>
      </c>
      <c r="AC1106" s="186">
        <v>46250</v>
      </c>
      <c r="AD1106" s="186">
        <v>71100</v>
      </c>
      <c r="AE1106" s="186">
        <v>168000</v>
      </c>
      <c r="AF1106" s="186">
        <v>37700</v>
      </c>
      <c r="AG1106" s="186">
        <v>28250</v>
      </c>
      <c r="AH1106" s="186">
        <v>88000</v>
      </c>
      <c r="AI1106" s="186">
        <v>120000</v>
      </c>
      <c r="AJ1106" s="186">
        <v>111500</v>
      </c>
      <c r="AK1106" s="186">
        <v>60300</v>
      </c>
      <c r="AL1106" s="186">
        <v>40700</v>
      </c>
      <c r="AM1106" s="186">
        <v>67500</v>
      </c>
      <c r="AN1106" s="186">
        <v>72400</v>
      </c>
      <c r="AO1106" s="186">
        <v>38500</v>
      </c>
      <c r="AP1106" s="186">
        <v>29000</v>
      </c>
      <c r="AQ1106" s="186">
        <v>120500</v>
      </c>
      <c r="AR1106" s="186">
        <v>220000</v>
      </c>
      <c r="AS1106" s="186">
        <v>619000</v>
      </c>
      <c r="AT1106" s="186">
        <v>89400</v>
      </c>
      <c r="AU1106" s="186">
        <v>115000</v>
      </c>
      <c r="AV1106" s="186">
        <v>177000</v>
      </c>
      <c r="AW1106" s="186">
        <v>57400</v>
      </c>
      <c r="AX1106" s="186">
        <v>14450</v>
      </c>
      <c r="AY1106" s="189">
        <v>222.03</v>
      </c>
      <c r="AZ1106" s="189">
        <v>12669.52</v>
      </c>
      <c r="BA1106" s="268">
        <v>10634.23</v>
      </c>
    </row>
    <row r="1107" spans="1:53" x14ac:dyDescent="0.25">
      <c r="A1107" s="275">
        <v>40176</v>
      </c>
      <c r="B1107" s="186"/>
      <c r="C1107" s="186">
        <v>20000</v>
      </c>
      <c r="D1107" s="186">
        <v>13950</v>
      </c>
      <c r="E1107" s="186">
        <v>12750</v>
      </c>
      <c r="F1107" s="186">
        <v>17600</v>
      </c>
      <c r="G1107" s="186">
        <v>20150</v>
      </c>
      <c r="H1107" s="186">
        <v>7530</v>
      </c>
      <c r="I1107" s="186">
        <v>82700</v>
      </c>
      <c r="J1107" s="186">
        <v>346500</v>
      </c>
      <c r="K1107" s="186">
        <v>55100</v>
      </c>
      <c r="L1107" s="186">
        <v>786000</v>
      </c>
      <c r="M1107" s="186">
        <v>106000</v>
      </c>
      <c r="N1107" s="186">
        <v>24650</v>
      </c>
      <c r="O1107" s="186">
        <v>63800</v>
      </c>
      <c r="P1107" s="186">
        <v>199000</v>
      </c>
      <c r="Q1107" s="186">
        <v>528000</v>
      </c>
      <c r="R1107" s="186">
        <v>43800</v>
      </c>
      <c r="S1107" s="186">
        <v>147500</v>
      </c>
      <c r="T1107" s="186">
        <v>173500</v>
      </c>
      <c r="U1107" s="186">
        <v>14450</v>
      </c>
      <c r="V1107" s="186">
        <v>17000</v>
      </c>
      <c r="W1107" s="186">
        <v>33450</v>
      </c>
      <c r="X1107" s="186">
        <v>22200</v>
      </c>
      <c r="Y1107" s="186">
        <v>48400</v>
      </c>
      <c r="Z1107" s="186">
        <v>34000</v>
      </c>
      <c r="AA1107" s="186">
        <v>21300</v>
      </c>
      <c r="AB1107" s="186">
        <v>14000</v>
      </c>
      <c r="AC1107" s="186">
        <v>47000</v>
      </c>
      <c r="AD1107" s="186">
        <v>71500</v>
      </c>
      <c r="AE1107" s="186">
        <v>168500</v>
      </c>
      <c r="AF1107" s="186">
        <v>37600</v>
      </c>
      <c r="AG1107" s="186">
        <v>26850</v>
      </c>
      <c r="AH1107" s="186">
        <v>86100</v>
      </c>
      <c r="AI1107" s="186">
        <v>120500</v>
      </c>
      <c r="AJ1107" s="186">
        <v>108500</v>
      </c>
      <c r="AK1107" s="186">
        <v>59500</v>
      </c>
      <c r="AL1107" s="186">
        <v>39500</v>
      </c>
      <c r="AM1107" s="186">
        <v>65100</v>
      </c>
      <c r="AN1107" s="186">
        <v>72400</v>
      </c>
      <c r="AO1107" s="186">
        <v>38500</v>
      </c>
      <c r="AP1107" s="186">
        <v>29000</v>
      </c>
      <c r="AQ1107" s="186">
        <v>119500</v>
      </c>
      <c r="AR1107" s="186">
        <v>224000</v>
      </c>
      <c r="AS1107" s="186">
        <v>614000</v>
      </c>
      <c r="AT1107" s="186">
        <v>89400</v>
      </c>
      <c r="AU1107" s="186">
        <v>114000</v>
      </c>
      <c r="AV1107" s="186">
        <v>170000</v>
      </c>
      <c r="AW1107" s="186">
        <v>54500</v>
      </c>
      <c r="AX1107" s="186">
        <v>13800</v>
      </c>
      <c r="AY1107" s="189">
        <v>220.34</v>
      </c>
      <c r="AZ1107" s="189">
        <v>12644.93</v>
      </c>
      <c r="BA1107" s="268">
        <v>10638.06</v>
      </c>
    </row>
    <row r="1108" spans="1:53" x14ac:dyDescent="0.25">
      <c r="A1108" s="275">
        <v>40177</v>
      </c>
      <c r="B1108" s="186"/>
      <c r="C1108" s="186">
        <v>20050</v>
      </c>
      <c r="D1108" s="186">
        <v>14000</v>
      </c>
      <c r="E1108" s="186">
        <v>12800</v>
      </c>
      <c r="F1108" s="186">
        <v>17500</v>
      </c>
      <c r="G1108" s="186">
        <v>19750</v>
      </c>
      <c r="H1108" s="186">
        <v>7580</v>
      </c>
      <c r="I1108" s="186">
        <v>81100</v>
      </c>
      <c r="J1108" s="186">
        <v>346000</v>
      </c>
      <c r="K1108" s="186">
        <v>56100</v>
      </c>
      <c r="L1108" s="186">
        <v>799000</v>
      </c>
      <c r="M1108" s="186">
        <v>107500</v>
      </c>
      <c r="N1108" s="186">
        <v>24200</v>
      </c>
      <c r="O1108" s="186">
        <v>63200</v>
      </c>
      <c r="P1108" s="186">
        <v>199500</v>
      </c>
      <c r="Q1108" s="186">
        <v>537000</v>
      </c>
      <c r="R1108" s="186">
        <v>43200</v>
      </c>
      <c r="S1108" s="186">
        <v>149500</v>
      </c>
      <c r="T1108" s="186">
        <v>173500</v>
      </c>
      <c r="U1108" s="186">
        <v>13850</v>
      </c>
      <c r="V1108" s="186">
        <v>16650</v>
      </c>
      <c r="W1108" s="186">
        <v>32900</v>
      </c>
      <c r="X1108" s="186">
        <v>23150</v>
      </c>
      <c r="Y1108" s="186">
        <v>48600</v>
      </c>
      <c r="Z1108" s="186">
        <v>34100</v>
      </c>
      <c r="AA1108" s="186">
        <v>20700</v>
      </c>
      <c r="AB1108" s="186">
        <v>13700</v>
      </c>
      <c r="AC1108" s="186">
        <v>47800</v>
      </c>
      <c r="AD1108" s="186">
        <v>70900</v>
      </c>
      <c r="AE1108" s="186">
        <v>171000</v>
      </c>
      <c r="AF1108" s="186">
        <v>37750</v>
      </c>
      <c r="AG1108" s="186">
        <v>26700</v>
      </c>
      <c r="AH1108" s="186">
        <v>86500</v>
      </c>
      <c r="AI1108" s="186">
        <v>121000</v>
      </c>
      <c r="AJ1108" s="186">
        <v>108500</v>
      </c>
      <c r="AK1108" s="186">
        <v>59700</v>
      </c>
      <c r="AL1108" s="186">
        <v>39100</v>
      </c>
      <c r="AM1108" s="186">
        <v>64400</v>
      </c>
      <c r="AN1108" s="186">
        <v>72600</v>
      </c>
      <c r="AO1108" s="186">
        <v>39250</v>
      </c>
      <c r="AP1108" s="186">
        <v>30250</v>
      </c>
      <c r="AQ1108" s="186">
        <v>121500</v>
      </c>
      <c r="AR1108" s="186">
        <v>228500</v>
      </c>
      <c r="AS1108" s="186">
        <v>618000</v>
      </c>
      <c r="AT1108" s="186">
        <v>89000</v>
      </c>
      <c r="AU1108" s="186">
        <v>117500</v>
      </c>
      <c r="AV1108" s="186">
        <v>169500</v>
      </c>
      <c r="AW1108" s="186">
        <v>54000</v>
      </c>
      <c r="AX1108" s="186">
        <v>14500</v>
      </c>
      <c r="AY1108" s="189">
        <v>221.86</v>
      </c>
      <c r="AZ1108" s="189">
        <v>12530.77</v>
      </c>
      <c r="BA1108" s="268">
        <v>10546.44</v>
      </c>
    </row>
    <row r="1109" spans="1:53" x14ac:dyDescent="0.25">
      <c r="A1109" s="275">
        <v>40178</v>
      </c>
      <c r="B1109" s="186"/>
      <c r="C1109" s="186">
        <v>20050</v>
      </c>
      <c r="D1109" s="186">
        <v>14000</v>
      </c>
      <c r="E1109" s="186">
        <v>12800</v>
      </c>
      <c r="F1109" s="186">
        <v>17500</v>
      </c>
      <c r="G1109" s="186">
        <v>19750</v>
      </c>
      <c r="H1109" s="186">
        <v>7580</v>
      </c>
      <c r="I1109" s="186">
        <v>81100</v>
      </c>
      <c r="J1109" s="186">
        <v>346000</v>
      </c>
      <c r="K1109" s="186">
        <v>56100</v>
      </c>
      <c r="L1109" s="186">
        <v>799000</v>
      </c>
      <c r="M1109" s="186">
        <v>107500</v>
      </c>
      <c r="N1109" s="186">
        <v>24200</v>
      </c>
      <c r="O1109" s="186">
        <v>63200</v>
      </c>
      <c r="P1109" s="186">
        <v>199500</v>
      </c>
      <c r="Q1109" s="186">
        <v>537000</v>
      </c>
      <c r="R1109" s="186">
        <v>43200</v>
      </c>
      <c r="S1109" s="186">
        <v>149500</v>
      </c>
      <c r="T1109" s="186">
        <v>173500</v>
      </c>
      <c r="U1109" s="186">
        <v>13850</v>
      </c>
      <c r="V1109" s="186">
        <v>16650</v>
      </c>
      <c r="W1109" s="186">
        <v>32900</v>
      </c>
      <c r="X1109" s="186">
        <v>23150</v>
      </c>
      <c r="Y1109" s="186">
        <v>48600</v>
      </c>
      <c r="Z1109" s="186">
        <v>34100</v>
      </c>
      <c r="AA1109" s="186">
        <v>20700</v>
      </c>
      <c r="AB1109" s="186">
        <v>13700</v>
      </c>
      <c r="AC1109" s="186">
        <v>47800</v>
      </c>
      <c r="AD1109" s="186">
        <v>70900</v>
      </c>
      <c r="AE1109" s="186">
        <v>171000</v>
      </c>
      <c r="AF1109" s="186">
        <v>37750</v>
      </c>
      <c r="AG1109" s="186">
        <v>26700</v>
      </c>
      <c r="AH1109" s="186">
        <v>86500</v>
      </c>
      <c r="AI1109" s="186">
        <v>121000</v>
      </c>
      <c r="AJ1109" s="186">
        <v>108500</v>
      </c>
      <c r="AK1109" s="186">
        <v>59700</v>
      </c>
      <c r="AL1109" s="186">
        <v>39100</v>
      </c>
      <c r="AM1109" s="186">
        <v>64400</v>
      </c>
      <c r="AN1109" s="186">
        <v>72600</v>
      </c>
      <c r="AO1109" s="186">
        <v>39250</v>
      </c>
      <c r="AP1109" s="186">
        <v>30250</v>
      </c>
      <c r="AQ1109" s="186">
        <v>121500</v>
      </c>
      <c r="AR1109" s="186">
        <v>228500</v>
      </c>
      <c r="AS1109" s="186">
        <v>618000</v>
      </c>
      <c r="AT1109" s="186">
        <v>89000</v>
      </c>
      <c r="AU1109" s="186">
        <v>117500</v>
      </c>
      <c r="AV1109" s="186">
        <v>169500</v>
      </c>
      <c r="AW1109" s="186">
        <v>54000</v>
      </c>
      <c r="AX1109" s="186">
        <v>14500</v>
      </c>
      <c r="AY1109" s="189">
        <v>221.86</v>
      </c>
      <c r="AZ1109" s="189">
        <v>12794.13</v>
      </c>
      <c r="BA1109" s="268">
        <v>10546.44</v>
      </c>
    </row>
    <row r="1110" spans="1:53" x14ac:dyDescent="0.25">
      <c r="A1110" s="275">
        <v>40179</v>
      </c>
      <c r="B1110" s="186"/>
      <c r="C1110" s="186">
        <v>20050</v>
      </c>
      <c r="D1110" s="186">
        <v>14000</v>
      </c>
      <c r="E1110" s="186">
        <v>12800</v>
      </c>
      <c r="F1110" s="186">
        <v>17500</v>
      </c>
      <c r="G1110" s="186">
        <v>19750</v>
      </c>
      <c r="H1110" s="186">
        <v>7580</v>
      </c>
      <c r="I1110" s="186">
        <v>81100</v>
      </c>
      <c r="J1110" s="186">
        <v>346000</v>
      </c>
      <c r="K1110" s="186">
        <v>56100</v>
      </c>
      <c r="L1110" s="186">
        <v>799000</v>
      </c>
      <c r="M1110" s="186">
        <v>107500</v>
      </c>
      <c r="N1110" s="186">
        <v>24200</v>
      </c>
      <c r="O1110" s="186">
        <v>63200</v>
      </c>
      <c r="P1110" s="186">
        <v>199500</v>
      </c>
      <c r="Q1110" s="186">
        <v>537000</v>
      </c>
      <c r="R1110" s="186">
        <v>43200</v>
      </c>
      <c r="S1110" s="186">
        <v>149500</v>
      </c>
      <c r="T1110" s="186">
        <v>173500</v>
      </c>
      <c r="U1110" s="186">
        <v>13850</v>
      </c>
      <c r="V1110" s="186">
        <v>16650</v>
      </c>
      <c r="W1110" s="186">
        <v>32900</v>
      </c>
      <c r="X1110" s="186">
        <v>23150</v>
      </c>
      <c r="Y1110" s="186">
        <v>48600</v>
      </c>
      <c r="Z1110" s="186">
        <v>34100</v>
      </c>
      <c r="AA1110" s="186">
        <v>20700</v>
      </c>
      <c r="AB1110" s="186">
        <v>13700</v>
      </c>
      <c r="AC1110" s="186">
        <v>47800</v>
      </c>
      <c r="AD1110" s="186">
        <v>70900</v>
      </c>
      <c r="AE1110" s="186">
        <v>171000</v>
      </c>
      <c r="AF1110" s="186">
        <v>37750</v>
      </c>
      <c r="AG1110" s="186">
        <v>26700</v>
      </c>
      <c r="AH1110" s="186">
        <v>86500</v>
      </c>
      <c r="AI1110" s="186">
        <v>121000</v>
      </c>
      <c r="AJ1110" s="186">
        <v>108500</v>
      </c>
      <c r="AK1110" s="186">
        <v>59700</v>
      </c>
      <c r="AL1110" s="186">
        <v>39100</v>
      </c>
      <c r="AM1110" s="186">
        <v>64400</v>
      </c>
      <c r="AN1110" s="186">
        <v>72600</v>
      </c>
      <c r="AO1110" s="186">
        <v>39250</v>
      </c>
      <c r="AP1110" s="186">
        <v>30250</v>
      </c>
      <c r="AQ1110" s="186">
        <v>121500</v>
      </c>
      <c r="AR1110" s="186">
        <v>228500</v>
      </c>
      <c r="AS1110" s="186">
        <v>618000</v>
      </c>
      <c r="AT1110" s="186">
        <v>89000</v>
      </c>
      <c r="AU1110" s="186">
        <v>117500</v>
      </c>
      <c r="AV1110" s="186">
        <v>169500</v>
      </c>
      <c r="AW1110" s="186">
        <v>54000</v>
      </c>
      <c r="AX1110" s="186">
        <v>14500</v>
      </c>
      <c r="AY1110" s="189">
        <v>221.86</v>
      </c>
      <c r="AZ1110" s="189">
        <v>12794.13</v>
      </c>
      <c r="BA1110" s="268">
        <v>10546.44</v>
      </c>
    </row>
    <row r="1111" spans="1:53" x14ac:dyDescent="0.25">
      <c r="A1111" s="275">
        <v>40180</v>
      </c>
      <c r="B1111" s="186"/>
      <c r="C1111" s="186">
        <v>20050</v>
      </c>
      <c r="D1111" s="186">
        <v>14000</v>
      </c>
      <c r="E1111" s="186">
        <v>12800</v>
      </c>
      <c r="F1111" s="186">
        <v>17500</v>
      </c>
      <c r="G1111" s="186">
        <v>19750</v>
      </c>
      <c r="H1111" s="186">
        <v>7580</v>
      </c>
      <c r="I1111" s="186">
        <v>81100</v>
      </c>
      <c r="J1111" s="186">
        <v>346000</v>
      </c>
      <c r="K1111" s="186">
        <v>56100</v>
      </c>
      <c r="L1111" s="186">
        <v>799000</v>
      </c>
      <c r="M1111" s="186">
        <v>107500</v>
      </c>
      <c r="N1111" s="186">
        <v>24200</v>
      </c>
      <c r="O1111" s="186">
        <v>63200</v>
      </c>
      <c r="P1111" s="186">
        <v>199500</v>
      </c>
      <c r="Q1111" s="186">
        <v>537000</v>
      </c>
      <c r="R1111" s="186">
        <v>43200</v>
      </c>
      <c r="S1111" s="186">
        <v>149500</v>
      </c>
      <c r="T1111" s="186">
        <v>173500</v>
      </c>
      <c r="U1111" s="186">
        <v>13850</v>
      </c>
      <c r="V1111" s="186">
        <v>16650</v>
      </c>
      <c r="W1111" s="186">
        <v>32900</v>
      </c>
      <c r="X1111" s="186">
        <v>23150</v>
      </c>
      <c r="Y1111" s="186">
        <v>48600</v>
      </c>
      <c r="Z1111" s="186">
        <v>34100</v>
      </c>
      <c r="AA1111" s="186">
        <v>20700</v>
      </c>
      <c r="AB1111" s="186">
        <v>13700</v>
      </c>
      <c r="AC1111" s="186">
        <v>47800</v>
      </c>
      <c r="AD1111" s="186">
        <v>70900</v>
      </c>
      <c r="AE1111" s="186">
        <v>171000</v>
      </c>
      <c r="AF1111" s="186">
        <v>37750</v>
      </c>
      <c r="AG1111" s="186">
        <v>26700</v>
      </c>
      <c r="AH1111" s="186">
        <v>86500</v>
      </c>
      <c r="AI1111" s="186">
        <v>121000</v>
      </c>
      <c r="AJ1111" s="186">
        <v>108500</v>
      </c>
      <c r="AK1111" s="186">
        <v>59700</v>
      </c>
      <c r="AL1111" s="186">
        <v>39100</v>
      </c>
      <c r="AM1111" s="186">
        <v>64400</v>
      </c>
      <c r="AN1111" s="186">
        <v>72600</v>
      </c>
      <c r="AO1111" s="186">
        <v>39250</v>
      </c>
      <c r="AP1111" s="186">
        <v>30250</v>
      </c>
      <c r="AQ1111" s="186">
        <v>121500</v>
      </c>
      <c r="AR1111" s="186">
        <v>228500</v>
      </c>
      <c r="AS1111" s="186">
        <v>618000</v>
      </c>
      <c r="AT1111" s="186">
        <v>89000</v>
      </c>
      <c r="AU1111" s="186">
        <v>117500</v>
      </c>
      <c r="AV1111" s="186">
        <v>169500</v>
      </c>
      <c r="AW1111" s="186">
        <v>54000</v>
      </c>
      <c r="AX1111" s="186">
        <v>14500</v>
      </c>
      <c r="AY1111" s="189">
        <v>221.86</v>
      </c>
      <c r="AZ1111" s="189">
        <v>12794.13</v>
      </c>
      <c r="BA1111" s="268">
        <v>10546.44</v>
      </c>
    </row>
    <row r="1112" spans="1:53" x14ac:dyDescent="0.25">
      <c r="A1112" s="275">
        <v>40181</v>
      </c>
      <c r="B1112" s="186"/>
      <c r="C1112" s="186">
        <v>20050</v>
      </c>
      <c r="D1112" s="186">
        <v>14000</v>
      </c>
      <c r="E1112" s="186">
        <v>12800</v>
      </c>
      <c r="F1112" s="186">
        <v>17500</v>
      </c>
      <c r="G1112" s="186">
        <v>19750</v>
      </c>
      <c r="H1112" s="186">
        <v>7580</v>
      </c>
      <c r="I1112" s="186">
        <v>81100</v>
      </c>
      <c r="J1112" s="186">
        <v>346000</v>
      </c>
      <c r="K1112" s="186">
        <v>56100</v>
      </c>
      <c r="L1112" s="186">
        <v>799000</v>
      </c>
      <c r="M1112" s="186">
        <v>107500</v>
      </c>
      <c r="N1112" s="186">
        <v>24200</v>
      </c>
      <c r="O1112" s="186">
        <v>63200</v>
      </c>
      <c r="P1112" s="186">
        <v>199500</v>
      </c>
      <c r="Q1112" s="186">
        <v>537000</v>
      </c>
      <c r="R1112" s="186">
        <v>43200</v>
      </c>
      <c r="S1112" s="186">
        <v>149500</v>
      </c>
      <c r="T1112" s="186">
        <v>173500</v>
      </c>
      <c r="U1112" s="186">
        <v>13850</v>
      </c>
      <c r="V1112" s="186">
        <v>16650</v>
      </c>
      <c r="W1112" s="186">
        <v>32900</v>
      </c>
      <c r="X1112" s="186">
        <v>23150</v>
      </c>
      <c r="Y1112" s="186">
        <v>48600</v>
      </c>
      <c r="Z1112" s="186">
        <v>34100</v>
      </c>
      <c r="AA1112" s="186">
        <v>20700</v>
      </c>
      <c r="AB1112" s="186">
        <v>13700</v>
      </c>
      <c r="AC1112" s="186">
        <v>47800</v>
      </c>
      <c r="AD1112" s="186">
        <v>70900</v>
      </c>
      <c r="AE1112" s="186">
        <v>171000</v>
      </c>
      <c r="AF1112" s="186">
        <v>37750</v>
      </c>
      <c r="AG1112" s="186">
        <v>26700</v>
      </c>
      <c r="AH1112" s="186">
        <v>86500</v>
      </c>
      <c r="AI1112" s="186">
        <v>121000</v>
      </c>
      <c r="AJ1112" s="186">
        <v>108500</v>
      </c>
      <c r="AK1112" s="186">
        <v>59700</v>
      </c>
      <c r="AL1112" s="186">
        <v>39100</v>
      </c>
      <c r="AM1112" s="186">
        <v>64400</v>
      </c>
      <c r="AN1112" s="186">
        <v>72600</v>
      </c>
      <c r="AO1112" s="186">
        <v>39250</v>
      </c>
      <c r="AP1112" s="186">
        <v>30250</v>
      </c>
      <c r="AQ1112" s="186">
        <v>121500</v>
      </c>
      <c r="AR1112" s="186">
        <v>228500</v>
      </c>
      <c r="AS1112" s="186">
        <v>618000</v>
      </c>
      <c r="AT1112" s="186">
        <v>89000</v>
      </c>
      <c r="AU1112" s="186">
        <v>117500</v>
      </c>
      <c r="AV1112" s="186">
        <v>169500</v>
      </c>
      <c r="AW1112" s="186">
        <v>54000</v>
      </c>
      <c r="AX1112" s="186">
        <v>14500</v>
      </c>
      <c r="AY1112" s="189">
        <v>221.86</v>
      </c>
      <c r="AZ1112" s="189">
        <v>12794.13</v>
      </c>
      <c r="BA1112" s="268">
        <v>10546.44</v>
      </c>
    </row>
    <row r="1113" spans="1:53" x14ac:dyDescent="0.25">
      <c r="A1113" s="275">
        <v>40182</v>
      </c>
      <c r="B1113" s="186"/>
      <c r="C1113" s="186">
        <v>20800</v>
      </c>
      <c r="D1113" s="186">
        <v>14250</v>
      </c>
      <c r="E1113" s="186">
        <v>13250</v>
      </c>
      <c r="F1113" s="186">
        <v>17450</v>
      </c>
      <c r="G1113" s="186">
        <v>21100</v>
      </c>
      <c r="H1113" s="186">
        <v>7520</v>
      </c>
      <c r="I1113" s="186">
        <v>82000</v>
      </c>
      <c r="J1113" s="186">
        <v>351500</v>
      </c>
      <c r="K1113" s="186">
        <v>58400</v>
      </c>
      <c r="L1113" s="186">
        <v>809000</v>
      </c>
      <c r="M1113" s="186">
        <v>108500</v>
      </c>
      <c r="N1113" s="186">
        <v>24450</v>
      </c>
      <c r="O1113" s="186">
        <v>66700</v>
      </c>
      <c r="P1113" s="186">
        <v>204500</v>
      </c>
      <c r="Q1113" s="186">
        <v>537000</v>
      </c>
      <c r="R1113" s="186">
        <v>43600</v>
      </c>
      <c r="S1113" s="186">
        <v>149500</v>
      </c>
      <c r="T1113" s="186">
        <v>172000</v>
      </c>
      <c r="U1113" s="186">
        <v>14450</v>
      </c>
      <c r="V1113" s="186">
        <v>17400</v>
      </c>
      <c r="W1113" s="186">
        <v>33350</v>
      </c>
      <c r="X1113" s="186">
        <v>24100</v>
      </c>
      <c r="Y1113" s="186">
        <v>47550</v>
      </c>
      <c r="Z1113" s="186">
        <v>34250</v>
      </c>
      <c r="AA1113" s="186">
        <v>20350</v>
      </c>
      <c r="AB1113" s="186">
        <v>13450</v>
      </c>
      <c r="AC1113" s="186">
        <v>49200</v>
      </c>
      <c r="AD1113" s="186">
        <v>71700</v>
      </c>
      <c r="AE1113" s="186">
        <v>169500</v>
      </c>
      <c r="AF1113" s="186">
        <v>38100</v>
      </c>
      <c r="AG1113" s="186">
        <v>27000</v>
      </c>
      <c r="AH1113" s="186">
        <v>90700</v>
      </c>
      <c r="AI1113" s="186">
        <v>119000</v>
      </c>
      <c r="AJ1113" s="186">
        <v>106500</v>
      </c>
      <c r="AK1113" s="186">
        <v>59400</v>
      </c>
      <c r="AL1113" s="186">
        <v>39150</v>
      </c>
      <c r="AM1113" s="186">
        <v>64700</v>
      </c>
      <c r="AN1113" s="186">
        <v>74000</v>
      </c>
      <c r="AO1113" s="186">
        <v>41500</v>
      </c>
      <c r="AP1113" s="186">
        <v>30400</v>
      </c>
      <c r="AQ1113" s="186">
        <v>126000</v>
      </c>
      <c r="AR1113" s="186">
        <v>224000</v>
      </c>
      <c r="AS1113" s="186">
        <v>612000</v>
      </c>
      <c r="AT1113" s="186">
        <v>88800</v>
      </c>
      <c r="AU1113" s="186">
        <v>117000</v>
      </c>
      <c r="AV1113" s="186">
        <v>170000</v>
      </c>
      <c r="AW1113" s="186">
        <v>53300</v>
      </c>
      <c r="AX1113" s="186">
        <v>14600</v>
      </c>
      <c r="AY1113" s="189">
        <v>223.49</v>
      </c>
      <c r="AZ1113" s="189">
        <v>12750.55</v>
      </c>
      <c r="BA1113" s="268">
        <v>10654.79</v>
      </c>
    </row>
    <row r="1114" spans="1:53" x14ac:dyDescent="0.25">
      <c r="A1114" s="275">
        <v>40183</v>
      </c>
      <c r="B1114" s="186"/>
      <c r="C1114" s="186">
        <v>19650</v>
      </c>
      <c r="D1114" s="186">
        <v>14250</v>
      </c>
      <c r="E1114" s="186">
        <v>13300</v>
      </c>
      <c r="F1114" s="186">
        <v>17650</v>
      </c>
      <c r="G1114" s="186">
        <v>21050</v>
      </c>
      <c r="H1114" s="186">
        <v>7500</v>
      </c>
      <c r="I1114" s="186">
        <v>81900</v>
      </c>
      <c r="J1114" s="186">
        <v>345000</v>
      </c>
      <c r="K1114" s="186">
        <v>57700</v>
      </c>
      <c r="L1114" s="186">
        <v>822000</v>
      </c>
      <c r="M1114" s="186">
        <v>103000</v>
      </c>
      <c r="N1114" s="186">
        <v>24300</v>
      </c>
      <c r="O1114" s="186">
        <v>67800</v>
      </c>
      <c r="P1114" s="186">
        <v>202500</v>
      </c>
      <c r="Q1114" s="186">
        <v>518000</v>
      </c>
      <c r="R1114" s="186">
        <v>44600</v>
      </c>
      <c r="S1114" s="186">
        <v>143000</v>
      </c>
      <c r="T1114" s="186">
        <v>171000</v>
      </c>
      <c r="U1114" s="186">
        <v>14300</v>
      </c>
      <c r="V1114" s="186">
        <v>17150</v>
      </c>
      <c r="W1114" s="186">
        <v>33900</v>
      </c>
      <c r="X1114" s="186">
        <v>23350</v>
      </c>
      <c r="Y1114" s="186">
        <v>47550</v>
      </c>
      <c r="Z1114" s="186">
        <v>34050</v>
      </c>
      <c r="AA1114" s="186">
        <v>22500</v>
      </c>
      <c r="AB1114" s="186">
        <v>13500</v>
      </c>
      <c r="AC1114" s="186">
        <v>49350</v>
      </c>
      <c r="AD1114" s="186">
        <v>70700</v>
      </c>
      <c r="AE1114" s="186">
        <v>157500</v>
      </c>
      <c r="AF1114" s="186">
        <v>37200</v>
      </c>
      <c r="AG1114" s="186">
        <v>27300</v>
      </c>
      <c r="AH1114" s="186">
        <v>91000</v>
      </c>
      <c r="AI1114" s="186">
        <v>110000</v>
      </c>
      <c r="AJ1114" s="186">
        <v>108500</v>
      </c>
      <c r="AK1114" s="186">
        <v>58700</v>
      </c>
      <c r="AL1114" s="186">
        <v>40350</v>
      </c>
      <c r="AM1114" s="186">
        <v>64000</v>
      </c>
      <c r="AN1114" s="186">
        <v>73700</v>
      </c>
      <c r="AO1114" s="186">
        <v>41350</v>
      </c>
      <c r="AP1114" s="186">
        <v>31350</v>
      </c>
      <c r="AQ1114" s="186">
        <v>125500</v>
      </c>
      <c r="AR1114" s="186">
        <v>222500</v>
      </c>
      <c r="AS1114" s="186">
        <v>618000</v>
      </c>
      <c r="AT1114" s="186">
        <v>93000</v>
      </c>
      <c r="AU1114" s="186">
        <v>121500</v>
      </c>
      <c r="AV1114" s="186">
        <v>168500</v>
      </c>
      <c r="AW1114" s="186">
        <v>54800</v>
      </c>
      <c r="AX1114" s="186">
        <v>14350</v>
      </c>
      <c r="AY1114" s="189">
        <v>222.84</v>
      </c>
      <c r="AZ1114" s="189">
        <v>13142.03</v>
      </c>
      <c r="BA1114" s="268">
        <v>10681.83</v>
      </c>
    </row>
    <row r="1115" spans="1:53" x14ac:dyDescent="0.25">
      <c r="A1115" s="275">
        <v>40184</v>
      </c>
      <c r="B1115" s="186"/>
      <c r="C1115" s="186">
        <v>19850</v>
      </c>
      <c r="D1115" s="186">
        <v>14300</v>
      </c>
      <c r="E1115" s="186">
        <v>12800</v>
      </c>
      <c r="F1115" s="186">
        <v>18400</v>
      </c>
      <c r="G1115" s="186">
        <v>21400</v>
      </c>
      <c r="H1115" s="186">
        <v>7350</v>
      </c>
      <c r="I1115" s="186">
        <v>84300</v>
      </c>
      <c r="J1115" s="186">
        <v>346000</v>
      </c>
      <c r="K1115" s="186">
        <v>59200</v>
      </c>
      <c r="L1115" s="186">
        <v>841000</v>
      </c>
      <c r="M1115" s="186">
        <v>102000</v>
      </c>
      <c r="N1115" s="186">
        <v>25350</v>
      </c>
      <c r="O1115" s="186">
        <v>68300</v>
      </c>
      <c r="P1115" s="186">
        <v>208500</v>
      </c>
      <c r="Q1115" s="186">
        <v>520000</v>
      </c>
      <c r="R1115" s="186">
        <v>44950</v>
      </c>
      <c r="S1115" s="186">
        <v>136000</v>
      </c>
      <c r="T1115" s="186">
        <v>177500</v>
      </c>
      <c r="U1115" s="186">
        <v>15000</v>
      </c>
      <c r="V1115" s="186">
        <v>17150</v>
      </c>
      <c r="W1115" s="186">
        <v>33900</v>
      </c>
      <c r="X1115" s="186">
        <v>24550</v>
      </c>
      <c r="Y1115" s="186">
        <v>47650</v>
      </c>
      <c r="Z1115" s="186">
        <v>34000</v>
      </c>
      <c r="AA1115" s="186">
        <v>23350</v>
      </c>
      <c r="AB1115" s="186">
        <v>13300</v>
      </c>
      <c r="AC1115" s="186">
        <v>50600</v>
      </c>
      <c r="AD1115" s="186">
        <v>71200</v>
      </c>
      <c r="AE1115" s="186">
        <v>156500</v>
      </c>
      <c r="AF1115" s="186">
        <v>37100</v>
      </c>
      <c r="AG1115" s="186">
        <v>27000</v>
      </c>
      <c r="AH1115" s="186">
        <v>94000</v>
      </c>
      <c r="AI1115" s="186">
        <v>111000</v>
      </c>
      <c r="AJ1115" s="186">
        <v>110500</v>
      </c>
      <c r="AK1115" s="186">
        <v>58500</v>
      </c>
      <c r="AL1115" s="186">
        <v>41450</v>
      </c>
      <c r="AM1115" s="186">
        <v>63100</v>
      </c>
      <c r="AN1115" s="186">
        <v>73500</v>
      </c>
      <c r="AO1115" s="186">
        <v>41700</v>
      </c>
      <c r="AP1115" s="186">
        <v>31800</v>
      </c>
      <c r="AQ1115" s="186">
        <v>124500</v>
      </c>
      <c r="AR1115" s="186">
        <v>222500</v>
      </c>
      <c r="AS1115" s="186">
        <v>612000</v>
      </c>
      <c r="AT1115" s="186">
        <v>92900</v>
      </c>
      <c r="AU1115" s="186">
        <v>122000</v>
      </c>
      <c r="AV1115" s="186">
        <v>169000</v>
      </c>
      <c r="AW1115" s="186">
        <v>54800</v>
      </c>
      <c r="AX1115" s="186">
        <v>14550</v>
      </c>
      <c r="AY1115" s="189">
        <v>224.67</v>
      </c>
      <c r="AZ1115" s="189">
        <v>13246.21</v>
      </c>
      <c r="BA1115" s="268">
        <v>10731.45</v>
      </c>
    </row>
    <row r="1116" spans="1:53" x14ac:dyDescent="0.25">
      <c r="A1116" s="275">
        <v>40185</v>
      </c>
      <c r="B1116" s="186"/>
      <c r="C1116" s="186">
        <v>18950</v>
      </c>
      <c r="D1116" s="186">
        <v>14150</v>
      </c>
      <c r="E1116" s="186">
        <v>12850</v>
      </c>
      <c r="F1116" s="186">
        <v>19650</v>
      </c>
      <c r="G1116" s="186">
        <v>21400</v>
      </c>
      <c r="H1116" s="186">
        <v>7210</v>
      </c>
      <c r="I1116" s="186">
        <v>84800</v>
      </c>
      <c r="J1116" s="186">
        <v>344500</v>
      </c>
      <c r="K1116" s="186">
        <v>58500</v>
      </c>
      <c r="L1116" s="186">
        <v>813000</v>
      </c>
      <c r="M1116" s="186">
        <v>98200</v>
      </c>
      <c r="N1116" s="186">
        <v>26900</v>
      </c>
      <c r="O1116" s="186">
        <v>67800</v>
      </c>
      <c r="P1116" s="186">
        <v>207000</v>
      </c>
      <c r="Q1116" s="186">
        <v>519000</v>
      </c>
      <c r="R1116" s="186">
        <v>43600</v>
      </c>
      <c r="S1116" s="186">
        <v>129500</v>
      </c>
      <c r="T1116" s="186">
        <v>194000</v>
      </c>
      <c r="U1116" s="186">
        <v>14900</v>
      </c>
      <c r="V1116" s="186">
        <v>16450</v>
      </c>
      <c r="W1116" s="186">
        <v>33450</v>
      </c>
      <c r="X1116" s="186">
        <v>24400</v>
      </c>
      <c r="Y1116" s="186">
        <v>48400</v>
      </c>
      <c r="Z1116" s="186">
        <v>33800</v>
      </c>
      <c r="AA1116" s="186">
        <v>25050</v>
      </c>
      <c r="AB1116" s="186">
        <v>14950</v>
      </c>
      <c r="AC1116" s="186">
        <v>50400</v>
      </c>
      <c r="AD1116" s="186">
        <v>69500</v>
      </c>
      <c r="AE1116" s="186">
        <v>151500</v>
      </c>
      <c r="AF1116" s="186">
        <v>36800</v>
      </c>
      <c r="AG1116" s="186">
        <v>28400</v>
      </c>
      <c r="AH1116" s="186">
        <v>91400</v>
      </c>
      <c r="AI1116" s="186">
        <v>106000</v>
      </c>
      <c r="AJ1116" s="186">
        <v>110000</v>
      </c>
      <c r="AK1116" s="186">
        <v>57800</v>
      </c>
      <c r="AL1116" s="186">
        <v>42450</v>
      </c>
      <c r="AM1116" s="186">
        <v>62600</v>
      </c>
      <c r="AN1116" s="186">
        <v>69300</v>
      </c>
      <c r="AO1116" s="186">
        <v>39300</v>
      </c>
      <c r="AP1116" s="186">
        <v>31750</v>
      </c>
      <c r="AQ1116" s="186">
        <v>115000</v>
      </c>
      <c r="AR1116" s="186">
        <v>213000</v>
      </c>
      <c r="AS1116" s="186">
        <v>606000</v>
      </c>
      <c r="AT1116" s="186">
        <v>94300</v>
      </c>
      <c r="AU1116" s="186">
        <v>121500</v>
      </c>
      <c r="AV1116" s="186">
        <v>171500</v>
      </c>
      <c r="AW1116" s="186">
        <v>55200</v>
      </c>
      <c r="AX1116" s="186">
        <v>14350</v>
      </c>
      <c r="AY1116" s="189">
        <v>221.31</v>
      </c>
      <c r="AZ1116" s="189">
        <v>13073.2</v>
      </c>
      <c r="BA1116" s="268">
        <v>10681.66</v>
      </c>
    </row>
    <row r="1117" spans="1:53" x14ac:dyDescent="0.25">
      <c r="A1117" s="275">
        <v>40186</v>
      </c>
      <c r="B1117" s="186"/>
      <c r="C1117" s="186">
        <v>19350</v>
      </c>
      <c r="D1117" s="186">
        <v>14300</v>
      </c>
      <c r="E1117" s="186">
        <v>12850</v>
      </c>
      <c r="F1117" s="186">
        <v>20250</v>
      </c>
      <c r="G1117" s="186">
        <v>22650</v>
      </c>
      <c r="H1117" s="186">
        <v>7240</v>
      </c>
      <c r="I1117" s="186">
        <v>87600</v>
      </c>
      <c r="J1117" s="186">
        <v>326500</v>
      </c>
      <c r="K1117" s="186">
        <v>58300</v>
      </c>
      <c r="L1117" s="186">
        <v>821000</v>
      </c>
      <c r="M1117" s="186">
        <v>96400</v>
      </c>
      <c r="N1117" s="186">
        <v>27300</v>
      </c>
      <c r="O1117" s="186">
        <v>70200</v>
      </c>
      <c r="P1117" s="186">
        <v>201000</v>
      </c>
      <c r="Q1117" s="186">
        <v>515000</v>
      </c>
      <c r="R1117" s="186">
        <v>44450</v>
      </c>
      <c r="S1117" s="186">
        <v>135500</v>
      </c>
      <c r="T1117" s="186">
        <v>205000</v>
      </c>
      <c r="U1117" s="186">
        <v>15000</v>
      </c>
      <c r="V1117" s="186">
        <v>16950</v>
      </c>
      <c r="W1117" s="186">
        <v>33550</v>
      </c>
      <c r="X1117" s="186">
        <v>24650</v>
      </c>
      <c r="Y1117" s="186">
        <v>49200</v>
      </c>
      <c r="Z1117" s="186">
        <v>33800</v>
      </c>
      <c r="AA1117" s="186">
        <v>26300</v>
      </c>
      <c r="AB1117" s="186">
        <v>14700</v>
      </c>
      <c r="AC1117" s="186">
        <v>50600</v>
      </c>
      <c r="AD1117" s="186">
        <v>69600</v>
      </c>
      <c r="AE1117" s="186">
        <v>151500</v>
      </c>
      <c r="AF1117" s="186">
        <v>36800</v>
      </c>
      <c r="AG1117" s="186">
        <v>28150</v>
      </c>
      <c r="AH1117" s="186">
        <v>92500</v>
      </c>
      <c r="AI1117" s="186">
        <v>106000</v>
      </c>
      <c r="AJ1117" s="186">
        <v>107000</v>
      </c>
      <c r="AK1117" s="186">
        <v>57900</v>
      </c>
      <c r="AL1117" s="186">
        <v>44550</v>
      </c>
      <c r="AM1117" s="186">
        <v>62300</v>
      </c>
      <c r="AN1117" s="186">
        <v>67700</v>
      </c>
      <c r="AO1117" s="186">
        <v>40350</v>
      </c>
      <c r="AP1117" s="186">
        <v>31000</v>
      </c>
      <c r="AQ1117" s="186">
        <v>111000</v>
      </c>
      <c r="AR1117" s="186">
        <v>216000</v>
      </c>
      <c r="AS1117" s="186">
        <v>606000</v>
      </c>
      <c r="AT1117" s="186">
        <v>98000</v>
      </c>
      <c r="AU1117" s="186">
        <v>122500</v>
      </c>
      <c r="AV1117" s="186">
        <v>169500</v>
      </c>
      <c r="AW1117" s="186">
        <v>55200</v>
      </c>
      <c r="AX1117" s="186">
        <v>14450</v>
      </c>
      <c r="AY1117" s="189">
        <v>222.66</v>
      </c>
      <c r="AZ1117" s="189">
        <v>13035.09</v>
      </c>
      <c r="BA1117" s="268">
        <v>10798.32</v>
      </c>
    </row>
    <row r="1118" spans="1:53" x14ac:dyDescent="0.25">
      <c r="A1118" s="275">
        <v>40187</v>
      </c>
      <c r="B1118" s="186"/>
      <c r="C1118" s="186">
        <v>19350</v>
      </c>
      <c r="D1118" s="186">
        <v>14300</v>
      </c>
      <c r="E1118" s="186">
        <v>12850</v>
      </c>
      <c r="F1118" s="186">
        <v>20250</v>
      </c>
      <c r="G1118" s="186">
        <v>22650</v>
      </c>
      <c r="H1118" s="186">
        <v>7240</v>
      </c>
      <c r="I1118" s="186">
        <v>87600</v>
      </c>
      <c r="J1118" s="186">
        <v>326500</v>
      </c>
      <c r="K1118" s="186">
        <v>58300</v>
      </c>
      <c r="L1118" s="186">
        <v>821000</v>
      </c>
      <c r="M1118" s="186">
        <v>96400</v>
      </c>
      <c r="N1118" s="186">
        <v>27300</v>
      </c>
      <c r="O1118" s="186">
        <v>70200</v>
      </c>
      <c r="P1118" s="186">
        <v>201000</v>
      </c>
      <c r="Q1118" s="186">
        <v>515000</v>
      </c>
      <c r="R1118" s="186">
        <v>44450</v>
      </c>
      <c r="S1118" s="186">
        <v>135500</v>
      </c>
      <c r="T1118" s="186">
        <v>205000</v>
      </c>
      <c r="U1118" s="186">
        <v>15000</v>
      </c>
      <c r="V1118" s="186">
        <v>16950</v>
      </c>
      <c r="W1118" s="186">
        <v>33550</v>
      </c>
      <c r="X1118" s="186">
        <v>24650</v>
      </c>
      <c r="Y1118" s="186">
        <v>49200</v>
      </c>
      <c r="Z1118" s="186">
        <v>33800</v>
      </c>
      <c r="AA1118" s="186">
        <v>26300</v>
      </c>
      <c r="AB1118" s="186">
        <v>14700</v>
      </c>
      <c r="AC1118" s="186">
        <v>50600</v>
      </c>
      <c r="AD1118" s="186">
        <v>69600</v>
      </c>
      <c r="AE1118" s="186">
        <v>151500</v>
      </c>
      <c r="AF1118" s="186">
        <v>36800</v>
      </c>
      <c r="AG1118" s="186">
        <v>28150</v>
      </c>
      <c r="AH1118" s="186">
        <v>92500</v>
      </c>
      <c r="AI1118" s="186">
        <v>106000</v>
      </c>
      <c r="AJ1118" s="186">
        <v>107000</v>
      </c>
      <c r="AK1118" s="186">
        <v>57900</v>
      </c>
      <c r="AL1118" s="186">
        <v>44550</v>
      </c>
      <c r="AM1118" s="186">
        <v>62300</v>
      </c>
      <c r="AN1118" s="186">
        <v>67700</v>
      </c>
      <c r="AO1118" s="186">
        <v>40350</v>
      </c>
      <c r="AP1118" s="186">
        <v>31000</v>
      </c>
      <c r="AQ1118" s="186">
        <v>111000</v>
      </c>
      <c r="AR1118" s="186">
        <v>216000</v>
      </c>
      <c r="AS1118" s="186">
        <v>606000</v>
      </c>
      <c r="AT1118" s="186">
        <v>98000</v>
      </c>
      <c r="AU1118" s="186">
        <v>122500</v>
      </c>
      <c r="AV1118" s="186">
        <v>169500</v>
      </c>
      <c r="AW1118" s="186">
        <v>55200</v>
      </c>
      <c r="AX1118" s="186">
        <v>14450</v>
      </c>
      <c r="AY1118" s="189">
        <v>222.66</v>
      </c>
      <c r="AZ1118" s="189">
        <v>13035.09</v>
      </c>
      <c r="BA1118" s="268">
        <v>10798.32</v>
      </c>
    </row>
    <row r="1119" spans="1:53" x14ac:dyDescent="0.25">
      <c r="A1119" s="275">
        <v>40188</v>
      </c>
      <c r="B1119" s="186"/>
      <c r="C1119" s="186">
        <v>19350</v>
      </c>
      <c r="D1119" s="186">
        <v>14300</v>
      </c>
      <c r="E1119" s="186">
        <v>12850</v>
      </c>
      <c r="F1119" s="186">
        <v>20250</v>
      </c>
      <c r="G1119" s="186">
        <v>22650</v>
      </c>
      <c r="H1119" s="186">
        <v>7240</v>
      </c>
      <c r="I1119" s="186">
        <v>87600</v>
      </c>
      <c r="J1119" s="186">
        <v>326500</v>
      </c>
      <c r="K1119" s="186">
        <v>58300</v>
      </c>
      <c r="L1119" s="186">
        <v>821000</v>
      </c>
      <c r="M1119" s="186">
        <v>96400</v>
      </c>
      <c r="N1119" s="186">
        <v>27300</v>
      </c>
      <c r="O1119" s="186">
        <v>70200</v>
      </c>
      <c r="P1119" s="186">
        <v>201000</v>
      </c>
      <c r="Q1119" s="186">
        <v>515000</v>
      </c>
      <c r="R1119" s="186">
        <v>44450</v>
      </c>
      <c r="S1119" s="186">
        <v>135500</v>
      </c>
      <c r="T1119" s="186">
        <v>205000</v>
      </c>
      <c r="U1119" s="186">
        <v>15000</v>
      </c>
      <c r="V1119" s="186">
        <v>16950</v>
      </c>
      <c r="W1119" s="186">
        <v>33550</v>
      </c>
      <c r="X1119" s="186">
        <v>24650</v>
      </c>
      <c r="Y1119" s="186">
        <v>49200</v>
      </c>
      <c r="Z1119" s="186">
        <v>33800</v>
      </c>
      <c r="AA1119" s="186">
        <v>26300</v>
      </c>
      <c r="AB1119" s="186">
        <v>14700</v>
      </c>
      <c r="AC1119" s="186">
        <v>50600</v>
      </c>
      <c r="AD1119" s="186">
        <v>69600</v>
      </c>
      <c r="AE1119" s="186">
        <v>151500</v>
      </c>
      <c r="AF1119" s="186">
        <v>36800</v>
      </c>
      <c r="AG1119" s="186">
        <v>28150</v>
      </c>
      <c r="AH1119" s="186">
        <v>92500</v>
      </c>
      <c r="AI1119" s="186">
        <v>106000</v>
      </c>
      <c r="AJ1119" s="186">
        <v>107000</v>
      </c>
      <c r="AK1119" s="186">
        <v>57900</v>
      </c>
      <c r="AL1119" s="186">
        <v>44550</v>
      </c>
      <c r="AM1119" s="186">
        <v>62300</v>
      </c>
      <c r="AN1119" s="186">
        <v>67700</v>
      </c>
      <c r="AO1119" s="186">
        <v>40350</v>
      </c>
      <c r="AP1119" s="186">
        <v>31000</v>
      </c>
      <c r="AQ1119" s="186">
        <v>111000</v>
      </c>
      <c r="AR1119" s="186">
        <v>216000</v>
      </c>
      <c r="AS1119" s="186">
        <v>606000</v>
      </c>
      <c r="AT1119" s="186">
        <v>98000</v>
      </c>
      <c r="AU1119" s="186">
        <v>122500</v>
      </c>
      <c r="AV1119" s="186">
        <v>169500</v>
      </c>
      <c r="AW1119" s="186">
        <v>55200</v>
      </c>
      <c r="AX1119" s="186">
        <v>14450</v>
      </c>
      <c r="AY1119" s="189">
        <v>222.66</v>
      </c>
      <c r="AZ1119" s="189">
        <v>13035.09</v>
      </c>
      <c r="BA1119" s="268">
        <v>10798.32</v>
      </c>
    </row>
    <row r="1120" spans="1:53" x14ac:dyDescent="0.25">
      <c r="A1120" s="275">
        <v>40189</v>
      </c>
      <c r="B1120" s="186"/>
      <c r="C1120" s="186">
        <v>18750</v>
      </c>
      <c r="D1120" s="186">
        <v>14700</v>
      </c>
      <c r="E1120" s="186">
        <v>12900</v>
      </c>
      <c r="F1120" s="186">
        <v>20100</v>
      </c>
      <c r="G1120" s="186">
        <v>22700</v>
      </c>
      <c r="H1120" s="186">
        <v>7100</v>
      </c>
      <c r="I1120" s="186">
        <v>87900</v>
      </c>
      <c r="J1120" s="186">
        <v>318500</v>
      </c>
      <c r="K1120" s="186">
        <v>59200</v>
      </c>
      <c r="L1120" s="186">
        <v>797000</v>
      </c>
      <c r="M1120" s="186">
        <v>94300</v>
      </c>
      <c r="N1120" s="186">
        <v>27300</v>
      </c>
      <c r="O1120" s="186">
        <v>71900</v>
      </c>
      <c r="P1120" s="186">
        <v>196500</v>
      </c>
      <c r="Q1120" s="186">
        <v>495500</v>
      </c>
      <c r="R1120" s="186">
        <v>45700</v>
      </c>
      <c r="S1120" s="186">
        <v>136000</v>
      </c>
      <c r="T1120" s="186">
        <v>206000</v>
      </c>
      <c r="U1120" s="186">
        <v>16000</v>
      </c>
      <c r="V1120" s="186">
        <v>17350</v>
      </c>
      <c r="W1120" s="186">
        <v>35800</v>
      </c>
      <c r="X1120" s="186">
        <v>24000</v>
      </c>
      <c r="Y1120" s="186">
        <v>49950</v>
      </c>
      <c r="Z1120" s="186">
        <v>34900</v>
      </c>
      <c r="AA1120" s="186">
        <v>27250</v>
      </c>
      <c r="AB1120" s="186">
        <v>15150</v>
      </c>
      <c r="AC1120" s="186">
        <v>50100</v>
      </c>
      <c r="AD1120" s="186">
        <v>72500</v>
      </c>
      <c r="AE1120" s="186">
        <v>147000</v>
      </c>
      <c r="AF1120" s="186">
        <v>37900</v>
      </c>
      <c r="AG1120" s="186">
        <v>27800</v>
      </c>
      <c r="AH1120" s="186">
        <v>92300</v>
      </c>
      <c r="AI1120" s="186">
        <v>101500</v>
      </c>
      <c r="AJ1120" s="186">
        <v>113000</v>
      </c>
      <c r="AK1120" s="186">
        <v>59100</v>
      </c>
      <c r="AL1120" s="186">
        <v>44600</v>
      </c>
      <c r="AM1120" s="186">
        <v>62300</v>
      </c>
      <c r="AN1120" s="186">
        <v>68000</v>
      </c>
      <c r="AO1120" s="186">
        <v>38500</v>
      </c>
      <c r="AP1120" s="186">
        <v>31500</v>
      </c>
      <c r="AQ1120" s="186">
        <v>110500</v>
      </c>
      <c r="AR1120" s="186">
        <v>214000</v>
      </c>
      <c r="AS1120" s="186">
        <v>625000</v>
      </c>
      <c r="AT1120" s="186">
        <v>98100</v>
      </c>
      <c r="AU1120" s="186">
        <v>123500</v>
      </c>
      <c r="AV1120" s="186">
        <v>172000</v>
      </c>
      <c r="AW1120" s="186">
        <v>55200</v>
      </c>
      <c r="AX1120" s="186">
        <v>14550</v>
      </c>
      <c r="AY1120" s="189">
        <v>222.23</v>
      </c>
      <c r="AZ1120" s="189">
        <v>13119.03</v>
      </c>
      <c r="BA1120" s="268">
        <v>10798.32</v>
      </c>
    </row>
    <row r="1121" spans="1:53" x14ac:dyDescent="0.25">
      <c r="A1121" s="275">
        <v>40190</v>
      </c>
      <c r="B1121" s="186"/>
      <c r="C1121" s="186">
        <v>18950</v>
      </c>
      <c r="D1121" s="186">
        <v>14700</v>
      </c>
      <c r="E1121" s="186">
        <v>12850</v>
      </c>
      <c r="F1121" s="186">
        <v>19850</v>
      </c>
      <c r="G1121" s="186">
        <v>22700</v>
      </c>
      <c r="H1121" s="186">
        <v>7060</v>
      </c>
      <c r="I1121" s="186">
        <v>87500</v>
      </c>
      <c r="J1121" s="186">
        <v>327000</v>
      </c>
      <c r="K1121" s="186">
        <v>58800</v>
      </c>
      <c r="L1121" s="186">
        <v>809000</v>
      </c>
      <c r="M1121" s="186">
        <v>95700</v>
      </c>
      <c r="N1121" s="186">
        <v>26500</v>
      </c>
      <c r="O1121" s="186">
        <v>71700</v>
      </c>
      <c r="P1121" s="186">
        <v>197500</v>
      </c>
      <c r="Q1121" s="186">
        <v>507000</v>
      </c>
      <c r="R1121" s="186">
        <v>45300</v>
      </c>
      <c r="S1121" s="186">
        <v>138500</v>
      </c>
      <c r="T1121" s="186">
        <v>204000</v>
      </c>
      <c r="U1121" s="186">
        <v>15750</v>
      </c>
      <c r="V1121" s="186">
        <v>17200</v>
      </c>
      <c r="W1121" s="186">
        <v>35750</v>
      </c>
      <c r="X1121" s="186">
        <v>24050</v>
      </c>
      <c r="Y1121" s="186">
        <v>49900</v>
      </c>
      <c r="Z1121" s="186">
        <v>35650</v>
      </c>
      <c r="AA1121" s="186">
        <v>26500</v>
      </c>
      <c r="AB1121" s="186">
        <v>14950</v>
      </c>
      <c r="AC1121" s="186">
        <v>49450</v>
      </c>
      <c r="AD1121" s="186">
        <v>72900</v>
      </c>
      <c r="AE1121" s="186">
        <v>148500</v>
      </c>
      <c r="AF1121" s="186">
        <v>38200</v>
      </c>
      <c r="AG1121" s="186">
        <v>28350</v>
      </c>
      <c r="AH1121" s="186">
        <v>94100</v>
      </c>
      <c r="AI1121" s="186">
        <v>103000</v>
      </c>
      <c r="AJ1121" s="186">
        <v>114000</v>
      </c>
      <c r="AK1121" s="186">
        <v>58800</v>
      </c>
      <c r="AL1121" s="186">
        <v>43800</v>
      </c>
      <c r="AM1121" s="186">
        <v>62500</v>
      </c>
      <c r="AN1121" s="186">
        <v>67500</v>
      </c>
      <c r="AO1121" s="186">
        <v>38450</v>
      </c>
      <c r="AP1121" s="186">
        <v>31400</v>
      </c>
      <c r="AQ1121" s="186">
        <v>112000</v>
      </c>
      <c r="AR1121" s="186">
        <v>221500</v>
      </c>
      <c r="AS1121" s="186">
        <v>624000</v>
      </c>
      <c r="AT1121" s="186">
        <v>96800</v>
      </c>
      <c r="AU1121" s="186">
        <v>123500</v>
      </c>
      <c r="AV1121" s="186">
        <v>173000</v>
      </c>
      <c r="AW1121" s="186">
        <v>54800</v>
      </c>
      <c r="AX1121" s="186">
        <v>14150</v>
      </c>
      <c r="AY1121" s="189">
        <v>223.04</v>
      </c>
      <c r="AZ1121" s="189">
        <v>12967.37</v>
      </c>
      <c r="BA1121" s="268">
        <v>10879.14</v>
      </c>
    </row>
    <row r="1122" spans="1:53" x14ac:dyDescent="0.25">
      <c r="A1122" s="275">
        <v>40191</v>
      </c>
      <c r="B1122" s="186"/>
      <c r="C1122" s="186">
        <v>19000</v>
      </c>
      <c r="D1122" s="186">
        <v>14450</v>
      </c>
      <c r="E1122" s="186">
        <v>12650</v>
      </c>
      <c r="F1122" s="186">
        <v>19150</v>
      </c>
      <c r="G1122" s="186">
        <v>21550</v>
      </c>
      <c r="H1122" s="186">
        <v>6830</v>
      </c>
      <c r="I1122" s="186">
        <v>86100</v>
      </c>
      <c r="J1122" s="186">
        <v>319500</v>
      </c>
      <c r="K1122" s="186">
        <v>58000</v>
      </c>
      <c r="L1122" s="186">
        <v>797000</v>
      </c>
      <c r="M1122" s="186">
        <v>96700</v>
      </c>
      <c r="N1122" s="186">
        <v>25950</v>
      </c>
      <c r="O1122" s="186">
        <v>69100</v>
      </c>
      <c r="P1122" s="186">
        <v>200500</v>
      </c>
      <c r="Q1122" s="186">
        <v>503000</v>
      </c>
      <c r="R1122" s="186">
        <v>44800</v>
      </c>
      <c r="S1122" s="186">
        <v>141000</v>
      </c>
      <c r="T1122" s="186">
        <v>192500</v>
      </c>
      <c r="U1122" s="186">
        <v>15050</v>
      </c>
      <c r="V1122" s="186">
        <v>16650</v>
      </c>
      <c r="W1122" s="186">
        <v>35700</v>
      </c>
      <c r="X1122" s="186">
        <v>24050</v>
      </c>
      <c r="Y1122" s="186">
        <v>49200</v>
      </c>
      <c r="Z1122" s="186">
        <v>36100</v>
      </c>
      <c r="AA1122" s="186">
        <v>25300</v>
      </c>
      <c r="AB1122" s="186">
        <v>13950</v>
      </c>
      <c r="AC1122" s="186">
        <v>48150</v>
      </c>
      <c r="AD1122" s="186">
        <v>70700</v>
      </c>
      <c r="AE1122" s="186">
        <v>151000</v>
      </c>
      <c r="AF1122" s="186">
        <v>37450</v>
      </c>
      <c r="AG1122" s="186">
        <v>27050</v>
      </c>
      <c r="AH1122" s="186">
        <v>92300</v>
      </c>
      <c r="AI1122" s="186">
        <v>102000</v>
      </c>
      <c r="AJ1122" s="186">
        <v>110000</v>
      </c>
      <c r="AK1122" s="186">
        <v>57700</v>
      </c>
      <c r="AL1122" s="186">
        <v>44050</v>
      </c>
      <c r="AM1122" s="186">
        <v>62600</v>
      </c>
      <c r="AN1122" s="186">
        <v>66700</v>
      </c>
      <c r="AO1122" s="186">
        <v>38350</v>
      </c>
      <c r="AP1122" s="186">
        <v>30500</v>
      </c>
      <c r="AQ1122" s="186">
        <v>109500</v>
      </c>
      <c r="AR1122" s="186">
        <v>216500</v>
      </c>
      <c r="AS1122" s="186">
        <v>596000</v>
      </c>
      <c r="AT1122" s="186">
        <v>93900</v>
      </c>
      <c r="AU1122" s="186">
        <v>118000</v>
      </c>
      <c r="AV1122" s="186">
        <v>173000</v>
      </c>
      <c r="AW1122" s="186">
        <v>53800</v>
      </c>
      <c r="AX1122" s="186">
        <v>13800</v>
      </c>
      <c r="AY1122" s="189">
        <v>219.17</v>
      </c>
      <c r="AZ1122" s="189">
        <v>12482.18</v>
      </c>
      <c r="BA1122" s="268">
        <v>10735.03</v>
      </c>
    </row>
    <row r="1123" spans="1:53" x14ac:dyDescent="0.25">
      <c r="A1123" s="275">
        <v>40192</v>
      </c>
      <c r="B1123" s="186"/>
      <c r="C1123" s="186">
        <v>19100</v>
      </c>
      <c r="D1123" s="186">
        <v>14200</v>
      </c>
      <c r="E1123" s="186">
        <v>12650</v>
      </c>
      <c r="F1123" s="186">
        <v>19350</v>
      </c>
      <c r="G1123" s="186">
        <v>21950</v>
      </c>
      <c r="H1123" s="186">
        <v>6830</v>
      </c>
      <c r="I1123" s="186">
        <v>85100</v>
      </c>
      <c r="J1123" s="186">
        <v>309000</v>
      </c>
      <c r="K1123" s="186">
        <v>58600</v>
      </c>
      <c r="L1123" s="186">
        <v>827000</v>
      </c>
      <c r="M1123" s="186">
        <v>96200</v>
      </c>
      <c r="N1123" s="186">
        <v>26000</v>
      </c>
      <c r="O1123" s="186">
        <v>69700</v>
      </c>
      <c r="P1123" s="186">
        <v>200000</v>
      </c>
      <c r="Q1123" s="186">
        <v>497000</v>
      </c>
      <c r="R1123" s="186">
        <v>44000</v>
      </c>
      <c r="S1123" s="186">
        <v>141000</v>
      </c>
      <c r="T1123" s="186">
        <v>204000</v>
      </c>
      <c r="U1123" s="186">
        <v>15050</v>
      </c>
      <c r="V1123" s="186">
        <v>16650</v>
      </c>
      <c r="W1123" s="186">
        <v>35600</v>
      </c>
      <c r="X1123" s="186">
        <v>25450</v>
      </c>
      <c r="Y1123" s="186">
        <v>49000</v>
      </c>
      <c r="Z1123" s="186">
        <v>36450</v>
      </c>
      <c r="AA1123" s="186">
        <v>26500</v>
      </c>
      <c r="AB1123" s="186">
        <v>14300</v>
      </c>
      <c r="AC1123" s="186">
        <v>49900</v>
      </c>
      <c r="AD1123" s="186">
        <v>71900</v>
      </c>
      <c r="AE1123" s="186">
        <v>149500</v>
      </c>
      <c r="AF1123" s="186">
        <v>37100</v>
      </c>
      <c r="AG1123" s="186">
        <v>27250</v>
      </c>
      <c r="AH1123" s="186">
        <v>93200</v>
      </c>
      <c r="AI1123" s="186">
        <v>103500</v>
      </c>
      <c r="AJ1123" s="186">
        <v>110000</v>
      </c>
      <c r="AK1123" s="186">
        <v>57400</v>
      </c>
      <c r="AL1123" s="186">
        <v>43700</v>
      </c>
      <c r="AM1123" s="186">
        <v>62400</v>
      </c>
      <c r="AN1123" s="186">
        <v>66700</v>
      </c>
      <c r="AO1123" s="186">
        <v>40400</v>
      </c>
      <c r="AP1123" s="186">
        <v>30450</v>
      </c>
      <c r="AQ1123" s="186">
        <v>110000</v>
      </c>
      <c r="AR1123" s="186">
        <v>225000</v>
      </c>
      <c r="AS1123" s="186">
        <v>592000</v>
      </c>
      <c r="AT1123" s="186">
        <v>94700</v>
      </c>
      <c r="AU1123" s="186">
        <v>119000</v>
      </c>
      <c r="AV1123" s="186">
        <v>171000</v>
      </c>
      <c r="AW1123" s="186">
        <v>53500</v>
      </c>
      <c r="AX1123" s="186">
        <v>13550</v>
      </c>
      <c r="AY1123" s="189">
        <v>221.19</v>
      </c>
      <c r="AZ1123" s="189">
        <v>12363.37</v>
      </c>
      <c r="BA1123" s="268">
        <v>10907.68</v>
      </c>
    </row>
    <row r="1124" spans="1:53" x14ac:dyDescent="0.25">
      <c r="A1124" s="275">
        <v>40193</v>
      </c>
      <c r="B1124" s="186"/>
      <c r="C1124" s="186">
        <v>19100</v>
      </c>
      <c r="D1124" s="186">
        <v>14350</v>
      </c>
      <c r="E1124" s="186">
        <v>12850</v>
      </c>
      <c r="F1124" s="186">
        <v>22250</v>
      </c>
      <c r="G1124" s="186">
        <v>22000</v>
      </c>
      <c r="H1124" s="186">
        <v>6790</v>
      </c>
      <c r="I1124" s="186">
        <v>86600</v>
      </c>
      <c r="J1124" s="186">
        <v>306500</v>
      </c>
      <c r="K1124" s="186">
        <v>59600</v>
      </c>
      <c r="L1124" s="186">
        <v>842000</v>
      </c>
      <c r="M1124" s="186">
        <v>96000</v>
      </c>
      <c r="N1124" s="186">
        <v>27050</v>
      </c>
      <c r="O1124" s="186">
        <v>69600</v>
      </c>
      <c r="P1124" s="186">
        <v>199000</v>
      </c>
      <c r="Q1124" s="186">
        <v>488500</v>
      </c>
      <c r="R1124" s="186">
        <v>43000</v>
      </c>
      <c r="S1124" s="186">
        <v>138500</v>
      </c>
      <c r="T1124" s="186">
        <v>217000</v>
      </c>
      <c r="U1124" s="186">
        <v>15500</v>
      </c>
      <c r="V1124" s="186">
        <v>16650</v>
      </c>
      <c r="W1124" s="186">
        <v>35300</v>
      </c>
      <c r="X1124" s="186">
        <v>26100</v>
      </c>
      <c r="Y1124" s="186">
        <v>48750</v>
      </c>
      <c r="Z1124" s="186">
        <v>36300</v>
      </c>
      <c r="AA1124" s="186">
        <v>28500</v>
      </c>
      <c r="AB1124" s="186">
        <v>15600</v>
      </c>
      <c r="AC1124" s="186">
        <v>51000</v>
      </c>
      <c r="AD1124" s="186">
        <v>70700</v>
      </c>
      <c r="AE1124" s="186">
        <v>150500</v>
      </c>
      <c r="AF1124" s="186">
        <v>36900</v>
      </c>
      <c r="AG1124" s="186">
        <v>27950</v>
      </c>
      <c r="AH1124" s="186">
        <v>93700</v>
      </c>
      <c r="AI1124" s="186">
        <v>108000</v>
      </c>
      <c r="AJ1124" s="186">
        <v>103500</v>
      </c>
      <c r="AK1124" s="186">
        <v>57300</v>
      </c>
      <c r="AL1124" s="186">
        <v>44950</v>
      </c>
      <c r="AM1124" s="186">
        <v>62900</v>
      </c>
      <c r="AN1124" s="186">
        <v>65400</v>
      </c>
      <c r="AO1124" s="186">
        <v>40400</v>
      </c>
      <c r="AP1124" s="186">
        <v>32000</v>
      </c>
      <c r="AQ1124" s="186">
        <v>110000</v>
      </c>
      <c r="AR1124" s="186">
        <v>227000</v>
      </c>
      <c r="AS1124" s="186">
        <v>592000</v>
      </c>
      <c r="AT1124" s="186">
        <v>96200</v>
      </c>
      <c r="AU1124" s="186">
        <v>118500</v>
      </c>
      <c r="AV1124" s="186">
        <v>181000</v>
      </c>
      <c r="AW1124" s="186">
        <v>54000</v>
      </c>
      <c r="AX1124" s="186">
        <v>13850</v>
      </c>
      <c r="AY1124" s="189">
        <v>223.21</v>
      </c>
      <c r="AZ1124" s="189">
        <v>12356.88</v>
      </c>
      <c r="BA1124" s="268">
        <v>10982.1</v>
      </c>
    </row>
    <row r="1125" spans="1:53" x14ac:dyDescent="0.25">
      <c r="A1125" s="275">
        <v>40194</v>
      </c>
      <c r="B1125" s="186"/>
      <c r="C1125" s="186">
        <v>19100</v>
      </c>
      <c r="D1125" s="186">
        <v>14350</v>
      </c>
      <c r="E1125" s="186">
        <v>12850</v>
      </c>
      <c r="F1125" s="186">
        <v>22250</v>
      </c>
      <c r="G1125" s="186">
        <v>22000</v>
      </c>
      <c r="H1125" s="186">
        <v>6790</v>
      </c>
      <c r="I1125" s="186">
        <v>86600</v>
      </c>
      <c r="J1125" s="186">
        <v>306500</v>
      </c>
      <c r="K1125" s="186">
        <v>59600</v>
      </c>
      <c r="L1125" s="186">
        <v>842000</v>
      </c>
      <c r="M1125" s="186">
        <v>96000</v>
      </c>
      <c r="N1125" s="186">
        <v>27050</v>
      </c>
      <c r="O1125" s="186">
        <v>69600</v>
      </c>
      <c r="P1125" s="186">
        <v>199000</v>
      </c>
      <c r="Q1125" s="186">
        <v>488500</v>
      </c>
      <c r="R1125" s="186">
        <v>43000</v>
      </c>
      <c r="S1125" s="186">
        <v>138500</v>
      </c>
      <c r="T1125" s="186">
        <v>217000</v>
      </c>
      <c r="U1125" s="186">
        <v>15500</v>
      </c>
      <c r="V1125" s="186">
        <v>16650</v>
      </c>
      <c r="W1125" s="186">
        <v>35300</v>
      </c>
      <c r="X1125" s="186">
        <v>26100</v>
      </c>
      <c r="Y1125" s="186">
        <v>48750</v>
      </c>
      <c r="Z1125" s="186">
        <v>36300</v>
      </c>
      <c r="AA1125" s="186">
        <v>28500</v>
      </c>
      <c r="AB1125" s="186">
        <v>15600</v>
      </c>
      <c r="AC1125" s="186">
        <v>51000</v>
      </c>
      <c r="AD1125" s="186">
        <v>70700</v>
      </c>
      <c r="AE1125" s="186">
        <v>150500</v>
      </c>
      <c r="AF1125" s="186">
        <v>36900</v>
      </c>
      <c r="AG1125" s="186">
        <v>27950</v>
      </c>
      <c r="AH1125" s="186">
        <v>93700</v>
      </c>
      <c r="AI1125" s="186">
        <v>108000</v>
      </c>
      <c r="AJ1125" s="186">
        <v>103500</v>
      </c>
      <c r="AK1125" s="186">
        <v>57300</v>
      </c>
      <c r="AL1125" s="186">
        <v>44950</v>
      </c>
      <c r="AM1125" s="186">
        <v>62900</v>
      </c>
      <c r="AN1125" s="186">
        <v>65400</v>
      </c>
      <c r="AO1125" s="186">
        <v>40400</v>
      </c>
      <c r="AP1125" s="186">
        <v>32000</v>
      </c>
      <c r="AQ1125" s="186">
        <v>110000</v>
      </c>
      <c r="AR1125" s="186">
        <v>227000</v>
      </c>
      <c r="AS1125" s="186">
        <v>592000</v>
      </c>
      <c r="AT1125" s="186">
        <v>96200</v>
      </c>
      <c r="AU1125" s="186">
        <v>118500</v>
      </c>
      <c r="AV1125" s="186">
        <v>181000</v>
      </c>
      <c r="AW1125" s="186">
        <v>54000</v>
      </c>
      <c r="AX1125" s="186">
        <v>13850</v>
      </c>
      <c r="AY1125" s="189">
        <v>223.21</v>
      </c>
      <c r="AZ1125" s="189">
        <v>12356.88</v>
      </c>
      <c r="BA1125" s="268">
        <v>10982.1</v>
      </c>
    </row>
    <row r="1126" spans="1:53" x14ac:dyDescent="0.25">
      <c r="A1126" s="275">
        <v>40195</v>
      </c>
      <c r="B1126" s="186"/>
      <c r="C1126" s="186">
        <v>19100</v>
      </c>
      <c r="D1126" s="186">
        <v>14350</v>
      </c>
      <c r="E1126" s="186">
        <v>12850</v>
      </c>
      <c r="F1126" s="186">
        <v>22250</v>
      </c>
      <c r="G1126" s="186">
        <v>22000</v>
      </c>
      <c r="H1126" s="186">
        <v>6790</v>
      </c>
      <c r="I1126" s="186">
        <v>86600</v>
      </c>
      <c r="J1126" s="186">
        <v>306500</v>
      </c>
      <c r="K1126" s="186">
        <v>59600</v>
      </c>
      <c r="L1126" s="186">
        <v>842000</v>
      </c>
      <c r="M1126" s="186">
        <v>96000</v>
      </c>
      <c r="N1126" s="186">
        <v>27050</v>
      </c>
      <c r="O1126" s="186">
        <v>69600</v>
      </c>
      <c r="P1126" s="186">
        <v>199000</v>
      </c>
      <c r="Q1126" s="186">
        <v>488500</v>
      </c>
      <c r="R1126" s="186">
        <v>43000</v>
      </c>
      <c r="S1126" s="186">
        <v>138500</v>
      </c>
      <c r="T1126" s="186">
        <v>217000</v>
      </c>
      <c r="U1126" s="186">
        <v>15500</v>
      </c>
      <c r="V1126" s="186">
        <v>16650</v>
      </c>
      <c r="W1126" s="186">
        <v>35300</v>
      </c>
      <c r="X1126" s="186">
        <v>26100</v>
      </c>
      <c r="Y1126" s="186">
        <v>48750</v>
      </c>
      <c r="Z1126" s="186">
        <v>36300</v>
      </c>
      <c r="AA1126" s="186">
        <v>28500</v>
      </c>
      <c r="AB1126" s="186">
        <v>15600</v>
      </c>
      <c r="AC1126" s="186">
        <v>51000</v>
      </c>
      <c r="AD1126" s="186">
        <v>70700</v>
      </c>
      <c r="AE1126" s="186">
        <v>150500</v>
      </c>
      <c r="AF1126" s="186">
        <v>36900</v>
      </c>
      <c r="AG1126" s="186">
        <v>27950</v>
      </c>
      <c r="AH1126" s="186">
        <v>93700</v>
      </c>
      <c r="AI1126" s="186">
        <v>108000</v>
      </c>
      <c r="AJ1126" s="186">
        <v>103500</v>
      </c>
      <c r="AK1126" s="186">
        <v>57300</v>
      </c>
      <c r="AL1126" s="186">
        <v>44950</v>
      </c>
      <c r="AM1126" s="186">
        <v>62900</v>
      </c>
      <c r="AN1126" s="186">
        <v>65400</v>
      </c>
      <c r="AO1126" s="186">
        <v>40400</v>
      </c>
      <c r="AP1126" s="186">
        <v>32000</v>
      </c>
      <c r="AQ1126" s="186">
        <v>110000</v>
      </c>
      <c r="AR1126" s="186">
        <v>227000</v>
      </c>
      <c r="AS1126" s="186">
        <v>592000</v>
      </c>
      <c r="AT1126" s="186">
        <v>96200</v>
      </c>
      <c r="AU1126" s="186">
        <v>118500</v>
      </c>
      <c r="AV1126" s="186">
        <v>181000</v>
      </c>
      <c r="AW1126" s="186">
        <v>54000</v>
      </c>
      <c r="AX1126" s="186">
        <v>13850</v>
      </c>
      <c r="AY1126" s="189">
        <v>223.21</v>
      </c>
      <c r="AZ1126" s="189">
        <v>12356.88</v>
      </c>
      <c r="BA1126" s="268">
        <v>10982.1</v>
      </c>
    </row>
    <row r="1127" spans="1:53" x14ac:dyDescent="0.25">
      <c r="A1127" s="275">
        <v>40196</v>
      </c>
      <c r="B1127" s="186"/>
      <c r="C1127" s="186">
        <v>18650</v>
      </c>
      <c r="D1127" s="186">
        <v>14450</v>
      </c>
      <c r="E1127" s="186">
        <v>12600</v>
      </c>
      <c r="F1127" s="186">
        <v>22300</v>
      </c>
      <c r="G1127" s="186">
        <v>22400</v>
      </c>
      <c r="H1127" s="186">
        <v>6720</v>
      </c>
      <c r="I1127" s="186">
        <v>93400</v>
      </c>
      <c r="J1127" s="186">
        <v>315500</v>
      </c>
      <c r="K1127" s="186">
        <v>61300</v>
      </c>
      <c r="L1127" s="186">
        <v>843000</v>
      </c>
      <c r="M1127" s="186">
        <v>99500</v>
      </c>
      <c r="N1127" s="186">
        <v>27250</v>
      </c>
      <c r="O1127" s="186">
        <v>70500</v>
      </c>
      <c r="P1127" s="186">
        <v>194500</v>
      </c>
      <c r="Q1127" s="186">
        <v>491000</v>
      </c>
      <c r="R1127" s="186">
        <v>42000</v>
      </c>
      <c r="S1127" s="186">
        <v>135000</v>
      </c>
      <c r="T1127" s="186">
        <v>217500</v>
      </c>
      <c r="U1127" s="186">
        <v>15500</v>
      </c>
      <c r="V1127" s="186">
        <v>16600</v>
      </c>
      <c r="W1127" s="186">
        <v>35150</v>
      </c>
      <c r="X1127" s="186">
        <v>25900</v>
      </c>
      <c r="Y1127" s="186">
        <v>50100</v>
      </c>
      <c r="Z1127" s="186">
        <v>38000</v>
      </c>
      <c r="AA1127" s="186">
        <v>28100</v>
      </c>
      <c r="AB1127" s="186">
        <v>16900</v>
      </c>
      <c r="AC1127" s="186">
        <v>51300</v>
      </c>
      <c r="AD1127" s="186">
        <v>72000</v>
      </c>
      <c r="AE1127" s="186">
        <v>154000</v>
      </c>
      <c r="AF1127" s="186">
        <v>36450</v>
      </c>
      <c r="AG1127" s="186">
        <v>27650</v>
      </c>
      <c r="AH1127" s="186">
        <v>92700</v>
      </c>
      <c r="AI1127" s="186">
        <v>108000</v>
      </c>
      <c r="AJ1127" s="186">
        <v>101000</v>
      </c>
      <c r="AK1127" s="186">
        <v>55900</v>
      </c>
      <c r="AL1127" s="186">
        <v>46000</v>
      </c>
      <c r="AM1127" s="186">
        <v>64800</v>
      </c>
      <c r="AN1127" s="186">
        <v>67500</v>
      </c>
      <c r="AO1127" s="186">
        <v>41150</v>
      </c>
      <c r="AP1127" s="186">
        <v>32100</v>
      </c>
      <c r="AQ1127" s="186">
        <v>112500</v>
      </c>
      <c r="AR1127" s="186">
        <v>234000</v>
      </c>
      <c r="AS1127" s="186">
        <v>598000</v>
      </c>
      <c r="AT1127" s="186">
        <v>95900</v>
      </c>
      <c r="AU1127" s="186">
        <v>120000</v>
      </c>
      <c r="AV1127" s="186">
        <v>179000</v>
      </c>
      <c r="AW1127" s="186">
        <v>55100</v>
      </c>
      <c r="AX1127" s="186">
        <v>13500</v>
      </c>
      <c r="AY1127" s="189">
        <v>224.38</v>
      </c>
      <c r="AZ1127" s="189">
        <v>12290.26</v>
      </c>
      <c r="BA1127" s="268">
        <v>10855.08</v>
      </c>
    </row>
    <row r="1128" spans="1:53" x14ac:dyDescent="0.25">
      <c r="A1128" s="275">
        <v>40197</v>
      </c>
      <c r="B1128" s="186"/>
      <c r="C1128" s="186">
        <v>18550</v>
      </c>
      <c r="D1128" s="186">
        <v>14750</v>
      </c>
      <c r="E1128" s="186">
        <v>12750</v>
      </c>
      <c r="F1128" s="186">
        <v>22050</v>
      </c>
      <c r="G1128" s="186">
        <v>22100</v>
      </c>
      <c r="H1128" s="186">
        <v>6490</v>
      </c>
      <c r="I1128" s="186">
        <v>93300</v>
      </c>
      <c r="J1128" s="186">
        <v>315500</v>
      </c>
      <c r="K1128" s="186">
        <v>62400</v>
      </c>
      <c r="L1128" s="186">
        <v>823000</v>
      </c>
      <c r="M1128" s="186">
        <v>96300</v>
      </c>
      <c r="N1128" s="186">
        <v>27300</v>
      </c>
      <c r="O1128" s="186">
        <v>70600</v>
      </c>
      <c r="P1128" s="186">
        <v>196000</v>
      </c>
      <c r="Q1128" s="186">
        <v>507000</v>
      </c>
      <c r="R1128" s="186">
        <v>42400</v>
      </c>
      <c r="S1128" s="186">
        <v>134000</v>
      </c>
      <c r="T1128" s="186">
        <v>218000</v>
      </c>
      <c r="U1128" s="186">
        <v>15750</v>
      </c>
      <c r="V1128" s="186">
        <v>16650</v>
      </c>
      <c r="W1128" s="186">
        <v>35450</v>
      </c>
      <c r="X1128" s="186">
        <v>25600</v>
      </c>
      <c r="Y1128" s="186">
        <v>50500</v>
      </c>
      <c r="Z1128" s="186">
        <v>40050</v>
      </c>
      <c r="AA1128" s="186">
        <v>27650</v>
      </c>
      <c r="AB1128" s="186">
        <v>17750</v>
      </c>
      <c r="AC1128" s="186">
        <v>50600</v>
      </c>
      <c r="AD1128" s="186">
        <v>73500</v>
      </c>
      <c r="AE1128" s="186">
        <v>150000</v>
      </c>
      <c r="AF1128" s="186">
        <v>36300</v>
      </c>
      <c r="AG1128" s="186">
        <v>28000</v>
      </c>
      <c r="AH1128" s="186">
        <v>95000</v>
      </c>
      <c r="AI1128" s="186">
        <v>104500</v>
      </c>
      <c r="AJ1128" s="186">
        <v>102500</v>
      </c>
      <c r="AK1128" s="186">
        <v>56500</v>
      </c>
      <c r="AL1128" s="186">
        <v>45600</v>
      </c>
      <c r="AM1128" s="186">
        <v>66400</v>
      </c>
      <c r="AN1128" s="186">
        <v>68300</v>
      </c>
      <c r="AO1128" s="186">
        <v>40900</v>
      </c>
      <c r="AP1128" s="186">
        <v>32300</v>
      </c>
      <c r="AQ1128" s="186">
        <v>113500</v>
      </c>
      <c r="AR1128" s="186">
        <v>231000</v>
      </c>
      <c r="AS1128" s="186">
        <v>604000</v>
      </c>
      <c r="AT1128" s="186">
        <v>96500</v>
      </c>
      <c r="AU1128" s="186">
        <v>118500</v>
      </c>
      <c r="AV1128" s="186">
        <v>182500</v>
      </c>
      <c r="AW1128" s="186">
        <v>54400</v>
      </c>
      <c r="AX1128" s="186">
        <v>13550</v>
      </c>
      <c r="AY1128" s="189">
        <v>224.13</v>
      </c>
      <c r="AZ1128" s="189">
        <v>12600.76</v>
      </c>
      <c r="BA1128" s="268">
        <v>10764.9</v>
      </c>
    </row>
    <row r="1129" spans="1:53" x14ac:dyDescent="0.25">
      <c r="A1129" s="275">
        <v>40198</v>
      </c>
      <c r="B1129" s="186"/>
      <c r="C1129" s="186">
        <v>18700</v>
      </c>
      <c r="D1129" s="186">
        <v>14350</v>
      </c>
      <c r="E1129" s="186">
        <v>12700</v>
      </c>
      <c r="F1129" s="186">
        <v>21250</v>
      </c>
      <c r="G1129" s="186">
        <v>21700</v>
      </c>
      <c r="H1129" s="186">
        <v>6530</v>
      </c>
      <c r="I1129" s="186">
        <v>93600</v>
      </c>
      <c r="J1129" s="186">
        <v>317000</v>
      </c>
      <c r="K1129" s="186">
        <v>64900</v>
      </c>
      <c r="L1129" s="186">
        <v>834000</v>
      </c>
      <c r="M1129" s="186">
        <v>92800</v>
      </c>
      <c r="N1129" s="186">
        <v>27300</v>
      </c>
      <c r="O1129" s="186">
        <v>70000</v>
      </c>
      <c r="P1129" s="186">
        <v>193000</v>
      </c>
      <c r="Q1129" s="186">
        <v>521000</v>
      </c>
      <c r="R1129" s="186">
        <v>42100</v>
      </c>
      <c r="S1129" s="186">
        <v>137000</v>
      </c>
      <c r="T1129" s="186">
        <v>216000</v>
      </c>
      <c r="U1129" s="186">
        <v>15700</v>
      </c>
      <c r="V1129" s="186">
        <v>16700</v>
      </c>
      <c r="W1129" s="186">
        <v>36250</v>
      </c>
      <c r="X1129" s="186">
        <v>25400</v>
      </c>
      <c r="Y1129" s="186">
        <v>53400</v>
      </c>
      <c r="Z1129" s="186">
        <v>41600</v>
      </c>
      <c r="AA1129" s="186">
        <v>27050</v>
      </c>
      <c r="AB1129" s="186">
        <v>19100</v>
      </c>
      <c r="AC1129" s="186">
        <v>49900</v>
      </c>
      <c r="AD1129" s="186">
        <v>73700</v>
      </c>
      <c r="AE1129" s="186">
        <v>148000</v>
      </c>
      <c r="AF1129" s="186">
        <v>36150</v>
      </c>
      <c r="AG1129" s="186">
        <v>28100</v>
      </c>
      <c r="AH1129" s="186">
        <v>95000</v>
      </c>
      <c r="AI1129" s="186">
        <v>103500</v>
      </c>
      <c r="AJ1129" s="186">
        <v>99600</v>
      </c>
      <c r="AK1129" s="186">
        <v>55900</v>
      </c>
      <c r="AL1129" s="186">
        <v>48700</v>
      </c>
      <c r="AM1129" s="186">
        <v>68100</v>
      </c>
      <c r="AN1129" s="186">
        <v>68000</v>
      </c>
      <c r="AO1129" s="186">
        <v>40050</v>
      </c>
      <c r="AP1129" s="186">
        <v>31500</v>
      </c>
      <c r="AQ1129" s="186">
        <v>113000</v>
      </c>
      <c r="AR1129" s="186">
        <v>225500</v>
      </c>
      <c r="AS1129" s="186">
        <v>622000</v>
      </c>
      <c r="AT1129" s="186">
        <v>95800</v>
      </c>
      <c r="AU1129" s="186">
        <v>114000</v>
      </c>
      <c r="AV1129" s="186">
        <v>188000</v>
      </c>
      <c r="AW1129" s="186">
        <v>54500</v>
      </c>
      <c r="AX1129" s="186">
        <v>13400</v>
      </c>
      <c r="AY1129" s="189">
        <v>224.83</v>
      </c>
      <c r="AZ1129" s="189">
        <v>12282.09</v>
      </c>
      <c r="BA1129" s="268">
        <v>10737.52</v>
      </c>
    </row>
    <row r="1130" spans="1:53" x14ac:dyDescent="0.25">
      <c r="A1130" s="275">
        <v>40199</v>
      </c>
      <c r="B1130" s="186"/>
      <c r="C1130" s="186">
        <v>19400</v>
      </c>
      <c r="D1130" s="186">
        <v>14200</v>
      </c>
      <c r="E1130" s="186">
        <v>12850</v>
      </c>
      <c r="F1130" s="186">
        <v>21550</v>
      </c>
      <c r="G1130" s="186">
        <v>21900</v>
      </c>
      <c r="H1130" s="186">
        <v>6360</v>
      </c>
      <c r="I1130" s="186">
        <v>93000</v>
      </c>
      <c r="J1130" s="186">
        <v>305500</v>
      </c>
      <c r="K1130" s="186">
        <v>64800</v>
      </c>
      <c r="L1130" s="186">
        <v>850000</v>
      </c>
      <c r="M1130" s="186">
        <v>93800</v>
      </c>
      <c r="N1130" s="186">
        <v>27250</v>
      </c>
      <c r="O1130" s="186">
        <v>69700</v>
      </c>
      <c r="P1130" s="186">
        <v>190500</v>
      </c>
      <c r="Q1130" s="186">
        <v>513000</v>
      </c>
      <c r="R1130" s="186">
        <v>42650</v>
      </c>
      <c r="S1130" s="186">
        <v>146500</v>
      </c>
      <c r="T1130" s="186">
        <v>220500</v>
      </c>
      <c r="U1130" s="186">
        <v>15600</v>
      </c>
      <c r="V1130" s="186">
        <v>16850</v>
      </c>
      <c r="W1130" s="186">
        <v>35450</v>
      </c>
      <c r="X1130" s="186">
        <v>25950</v>
      </c>
      <c r="Y1130" s="186">
        <v>53700</v>
      </c>
      <c r="Z1130" s="186">
        <v>41050</v>
      </c>
      <c r="AA1130" s="186">
        <v>26500</v>
      </c>
      <c r="AB1130" s="186">
        <v>17600</v>
      </c>
      <c r="AC1130" s="186">
        <v>50100</v>
      </c>
      <c r="AD1130" s="186">
        <v>73900</v>
      </c>
      <c r="AE1130" s="186">
        <v>152000</v>
      </c>
      <c r="AF1130" s="186">
        <v>35800</v>
      </c>
      <c r="AG1130" s="186">
        <v>28900</v>
      </c>
      <c r="AH1130" s="186">
        <v>93200</v>
      </c>
      <c r="AI1130" s="186">
        <v>109000</v>
      </c>
      <c r="AJ1130" s="186">
        <v>102000</v>
      </c>
      <c r="AK1130" s="186">
        <v>56200</v>
      </c>
      <c r="AL1130" s="186">
        <v>49100</v>
      </c>
      <c r="AM1130" s="186">
        <v>65500</v>
      </c>
      <c r="AN1130" s="186">
        <v>67200</v>
      </c>
      <c r="AO1130" s="186">
        <v>41900</v>
      </c>
      <c r="AP1130" s="186">
        <v>30650</v>
      </c>
      <c r="AQ1130" s="186">
        <v>113000</v>
      </c>
      <c r="AR1130" s="186">
        <v>225000</v>
      </c>
      <c r="AS1130" s="186">
        <v>615000</v>
      </c>
      <c r="AT1130" s="186">
        <v>96200</v>
      </c>
      <c r="AU1130" s="186">
        <v>114500</v>
      </c>
      <c r="AV1130" s="186">
        <v>186000</v>
      </c>
      <c r="AW1130" s="186">
        <v>54000</v>
      </c>
      <c r="AX1130" s="186">
        <v>13200</v>
      </c>
      <c r="AY1130" s="189">
        <v>226.16</v>
      </c>
      <c r="AZ1130" s="189">
        <v>11957.83</v>
      </c>
      <c r="BA1130" s="268">
        <v>10868.41</v>
      </c>
    </row>
    <row r="1131" spans="1:53" x14ac:dyDescent="0.25">
      <c r="A1131" s="275">
        <v>40200</v>
      </c>
      <c r="B1131" s="186"/>
      <c r="C1131" s="186">
        <v>19600</v>
      </c>
      <c r="D1131" s="186">
        <v>13500</v>
      </c>
      <c r="E1131" s="186">
        <v>12450</v>
      </c>
      <c r="F1131" s="186">
        <v>20900</v>
      </c>
      <c r="G1131" s="186">
        <v>21000</v>
      </c>
      <c r="H1131" s="186">
        <v>6270</v>
      </c>
      <c r="I1131" s="186">
        <v>94400</v>
      </c>
      <c r="J1131" s="186">
        <v>296000</v>
      </c>
      <c r="K1131" s="186">
        <v>64200</v>
      </c>
      <c r="L1131" s="186">
        <v>825000</v>
      </c>
      <c r="M1131" s="186">
        <v>94900</v>
      </c>
      <c r="N1131" s="186">
        <v>26850</v>
      </c>
      <c r="O1131" s="186">
        <v>67900</v>
      </c>
      <c r="P1131" s="186">
        <v>187000</v>
      </c>
      <c r="Q1131" s="186">
        <v>510000</v>
      </c>
      <c r="R1131" s="186">
        <v>40900</v>
      </c>
      <c r="S1131" s="186">
        <v>142500</v>
      </c>
      <c r="T1131" s="186">
        <v>212000</v>
      </c>
      <c r="U1131" s="186">
        <v>15200</v>
      </c>
      <c r="V1131" s="186">
        <v>16100</v>
      </c>
      <c r="W1131" s="186">
        <v>34400</v>
      </c>
      <c r="X1131" s="186">
        <v>26100</v>
      </c>
      <c r="Y1131" s="186">
        <v>53400</v>
      </c>
      <c r="Z1131" s="186">
        <v>41300</v>
      </c>
      <c r="AA1131" s="186">
        <v>26100</v>
      </c>
      <c r="AB1131" s="186">
        <v>17100</v>
      </c>
      <c r="AC1131" s="186">
        <v>48400</v>
      </c>
      <c r="AD1131" s="186">
        <v>71900</v>
      </c>
      <c r="AE1131" s="186">
        <v>150000</v>
      </c>
      <c r="AF1131" s="186">
        <v>35000</v>
      </c>
      <c r="AG1131" s="186">
        <v>28200</v>
      </c>
      <c r="AH1131" s="186">
        <v>90000</v>
      </c>
      <c r="AI1131" s="186">
        <v>109500</v>
      </c>
      <c r="AJ1131" s="186">
        <v>98900</v>
      </c>
      <c r="AK1131" s="186">
        <v>54100</v>
      </c>
      <c r="AL1131" s="186">
        <v>48800</v>
      </c>
      <c r="AM1131" s="186">
        <v>63300</v>
      </c>
      <c r="AN1131" s="186">
        <v>64700</v>
      </c>
      <c r="AO1131" s="186">
        <v>41500</v>
      </c>
      <c r="AP1131" s="186">
        <v>29800</v>
      </c>
      <c r="AQ1131" s="186">
        <v>109500</v>
      </c>
      <c r="AR1131" s="186">
        <v>220000</v>
      </c>
      <c r="AS1131" s="186">
        <v>590000</v>
      </c>
      <c r="AT1131" s="186">
        <v>95000</v>
      </c>
      <c r="AU1131" s="186">
        <v>110500</v>
      </c>
      <c r="AV1131" s="186">
        <v>181000</v>
      </c>
      <c r="AW1131" s="186">
        <v>52600</v>
      </c>
      <c r="AX1131" s="186">
        <v>12900</v>
      </c>
      <c r="AY1131" s="189">
        <v>220.68</v>
      </c>
      <c r="AZ1131" s="189">
        <v>11975.65</v>
      </c>
      <c r="BA1131" s="268">
        <v>10590.55</v>
      </c>
    </row>
    <row r="1132" spans="1:53" x14ac:dyDescent="0.25">
      <c r="A1132" s="275">
        <v>40201</v>
      </c>
      <c r="B1132" s="186"/>
      <c r="C1132" s="186">
        <v>19600</v>
      </c>
      <c r="D1132" s="186">
        <v>13500</v>
      </c>
      <c r="E1132" s="186">
        <v>12450</v>
      </c>
      <c r="F1132" s="186">
        <v>20900</v>
      </c>
      <c r="G1132" s="186">
        <v>21000</v>
      </c>
      <c r="H1132" s="186">
        <v>6270</v>
      </c>
      <c r="I1132" s="186">
        <v>94400</v>
      </c>
      <c r="J1132" s="186">
        <v>296000</v>
      </c>
      <c r="K1132" s="186">
        <v>64200</v>
      </c>
      <c r="L1132" s="186">
        <v>825000</v>
      </c>
      <c r="M1132" s="186">
        <v>94900</v>
      </c>
      <c r="N1132" s="186">
        <v>26850</v>
      </c>
      <c r="O1132" s="186">
        <v>67900</v>
      </c>
      <c r="P1132" s="186">
        <v>187000</v>
      </c>
      <c r="Q1132" s="186">
        <v>510000</v>
      </c>
      <c r="R1132" s="186">
        <v>40900</v>
      </c>
      <c r="S1132" s="186">
        <v>142500</v>
      </c>
      <c r="T1132" s="186">
        <v>212000</v>
      </c>
      <c r="U1132" s="186">
        <v>15200</v>
      </c>
      <c r="V1132" s="186">
        <v>16100</v>
      </c>
      <c r="W1132" s="186">
        <v>34400</v>
      </c>
      <c r="X1132" s="186">
        <v>26100</v>
      </c>
      <c r="Y1132" s="186">
        <v>53400</v>
      </c>
      <c r="Z1132" s="186">
        <v>41300</v>
      </c>
      <c r="AA1132" s="186">
        <v>26100</v>
      </c>
      <c r="AB1132" s="186">
        <v>17100</v>
      </c>
      <c r="AC1132" s="186">
        <v>48400</v>
      </c>
      <c r="AD1132" s="186">
        <v>71900</v>
      </c>
      <c r="AE1132" s="186">
        <v>150000</v>
      </c>
      <c r="AF1132" s="186">
        <v>35000</v>
      </c>
      <c r="AG1132" s="186">
        <v>28200</v>
      </c>
      <c r="AH1132" s="186">
        <v>90000</v>
      </c>
      <c r="AI1132" s="186">
        <v>109500</v>
      </c>
      <c r="AJ1132" s="186">
        <v>98900</v>
      </c>
      <c r="AK1132" s="186">
        <v>54100</v>
      </c>
      <c r="AL1132" s="186">
        <v>48800</v>
      </c>
      <c r="AM1132" s="186">
        <v>63300</v>
      </c>
      <c r="AN1132" s="186">
        <v>64700</v>
      </c>
      <c r="AO1132" s="186">
        <v>41500</v>
      </c>
      <c r="AP1132" s="186">
        <v>29800</v>
      </c>
      <c r="AQ1132" s="186">
        <v>109500</v>
      </c>
      <c r="AR1132" s="186">
        <v>220000</v>
      </c>
      <c r="AS1132" s="186">
        <v>590000</v>
      </c>
      <c r="AT1132" s="186">
        <v>95000</v>
      </c>
      <c r="AU1132" s="186">
        <v>110500</v>
      </c>
      <c r="AV1132" s="186">
        <v>181000</v>
      </c>
      <c r="AW1132" s="186">
        <v>52600</v>
      </c>
      <c r="AX1132" s="186">
        <v>12900</v>
      </c>
      <c r="AY1132" s="189">
        <v>220.68</v>
      </c>
      <c r="AZ1132" s="189">
        <v>11975.65</v>
      </c>
      <c r="BA1132" s="268">
        <v>10590.55</v>
      </c>
    </row>
    <row r="1133" spans="1:53" x14ac:dyDescent="0.25">
      <c r="A1133" s="275">
        <v>40202</v>
      </c>
      <c r="B1133" s="186"/>
      <c r="C1133" s="186">
        <v>19600</v>
      </c>
      <c r="D1133" s="186">
        <v>13500</v>
      </c>
      <c r="E1133" s="186">
        <v>12450</v>
      </c>
      <c r="F1133" s="186">
        <v>20900</v>
      </c>
      <c r="G1133" s="186">
        <v>21000</v>
      </c>
      <c r="H1133" s="186">
        <v>6270</v>
      </c>
      <c r="I1133" s="186">
        <v>94400</v>
      </c>
      <c r="J1133" s="186">
        <v>296000</v>
      </c>
      <c r="K1133" s="186">
        <v>64200</v>
      </c>
      <c r="L1133" s="186">
        <v>825000</v>
      </c>
      <c r="M1133" s="186">
        <v>94900</v>
      </c>
      <c r="N1133" s="186">
        <v>26850</v>
      </c>
      <c r="O1133" s="186">
        <v>67900</v>
      </c>
      <c r="P1133" s="186">
        <v>187000</v>
      </c>
      <c r="Q1133" s="186">
        <v>510000</v>
      </c>
      <c r="R1133" s="186">
        <v>40900</v>
      </c>
      <c r="S1133" s="186">
        <v>142500</v>
      </c>
      <c r="T1133" s="186">
        <v>212000</v>
      </c>
      <c r="U1133" s="186">
        <v>15200</v>
      </c>
      <c r="V1133" s="186">
        <v>16100</v>
      </c>
      <c r="W1133" s="186">
        <v>34400</v>
      </c>
      <c r="X1133" s="186">
        <v>26100</v>
      </c>
      <c r="Y1133" s="186">
        <v>53400</v>
      </c>
      <c r="Z1133" s="186">
        <v>41300</v>
      </c>
      <c r="AA1133" s="186">
        <v>26100</v>
      </c>
      <c r="AB1133" s="186">
        <v>17100</v>
      </c>
      <c r="AC1133" s="186">
        <v>48400</v>
      </c>
      <c r="AD1133" s="186">
        <v>71900</v>
      </c>
      <c r="AE1133" s="186">
        <v>150000</v>
      </c>
      <c r="AF1133" s="186">
        <v>35000</v>
      </c>
      <c r="AG1133" s="186">
        <v>28200</v>
      </c>
      <c r="AH1133" s="186">
        <v>90000</v>
      </c>
      <c r="AI1133" s="186">
        <v>109500</v>
      </c>
      <c r="AJ1133" s="186">
        <v>98900</v>
      </c>
      <c r="AK1133" s="186">
        <v>54100</v>
      </c>
      <c r="AL1133" s="186">
        <v>48800</v>
      </c>
      <c r="AM1133" s="186">
        <v>63300</v>
      </c>
      <c r="AN1133" s="186">
        <v>64700</v>
      </c>
      <c r="AO1133" s="186">
        <v>41500</v>
      </c>
      <c r="AP1133" s="186">
        <v>29800</v>
      </c>
      <c r="AQ1133" s="186">
        <v>109500</v>
      </c>
      <c r="AR1133" s="186">
        <v>220000</v>
      </c>
      <c r="AS1133" s="186">
        <v>590000</v>
      </c>
      <c r="AT1133" s="186">
        <v>95000</v>
      </c>
      <c r="AU1133" s="186">
        <v>110500</v>
      </c>
      <c r="AV1133" s="186">
        <v>181000</v>
      </c>
      <c r="AW1133" s="186">
        <v>52600</v>
      </c>
      <c r="AX1133" s="186">
        <v>12900</v>
      </c>
      <c r="AY1133" s="189">
        <v>220.68</v>
      </c>
      <c r="AZ1133" s="189">
        <v>11975.65</v>
      </c>
      <c r="BA1133" s="268">
        <v>10590.55</v>
      </c>
    </row>
    <row r="1134" spans="1:53" x14ac:dyDescent="0.25">
      <c r="A1134" s="275">
        <v>40203</v>
      </c>
      <c r="B1134" s="186"/>
      <c r="C1134" s="186">
        <v>19250</v>
      </c>
      <c r="D1134" s="186">
        <v>13450</v>
      </c>
      <c r="E1134" s="186">
        <v>12350</v>
      </c>
      <c r="F1134" s="186">
        <v>21300</v>
      </c>
      <c r="G1134" s="186">
        <v>20250</v>
      </c>
      <c r="H1134" s="186">
        <v>6110</v>
      </c>
      <c r="I1134" s="186">
        <v>90000</v>
      </c>
      <c r="J1134" s="186">
        <v>299000</v>
      </c>
      <c r="K1134" s="186">
        <v>61200</v>
      </c>
      <c r="L1134" s="186">
        <v>842000</v>
      </c>
      <c r="M1134" s="186">
        <v>97900</v>
      </c>
      <c r="N1134" s="186">
        <v>25750</v>
      </c>
      <c r="O1134" s="186">
        <v>66300</v>
      </c>
      <c r="P1134" s="186">
        <v>190500</v>
      </c>
      <c r="Q1134" s="186">
        <v>520000</v>
      </c>
      <c r="R1134" s="186">
        <v>40400</v>
      </c>
      <c r="S1134" s="186">
        <v>138000</v>
      </c>
      <c r="T1134" s="186">
        <v>206500</v>
      </c>
      <c r="U1134" s="186">
        <v>14500</v>
      </c>
      <c r="V1134" s="186">
        <v>15700</v>
      </c>
      <c r="W1134" s="186">
        <v>33700</v>
      </c>
      <c r="X1134" s="186">
        <v>26050</v>
      </c>
      <c r="Y1134" s="186">
        <v>52200</v>
      </c>
      <c r="Z1134" s="186">
        <v>38750</v>
      </c>
      <c r="AA1134" s="186">
        <v>26700</v>
      </c>
      <c r="AB1134" s="186">
        <v>16900</v>
      </c>
      <c r="AC1134" s="186">
        <v>46800</v>
      </c>
      <c r="AD1134" s="186">
        <v>68200</v>
      </c>
      <c r="AE1134" s="186">
        <v>148500</v>
      </c>
      <c r="AF1134" s="186">
        <v>34800</v>
      </c>
      <c r="AG1134" s="186">
        <v>29450</v>
      </c>
      <c r="AH1134" s="186">
        <v>89400</v>
      </c>
      <c r="AI1134" s="186">
        <v>111000</v>
      </c>
      <c r="AJ1134" s="186">
        <v>94700</v>
      </c>
      <c r="AK1134" s="186">
        <v>52700</v>
      </c>
      <c r="AL1134" s="186">
        <v>46850</v>
      </c>
      <c r="AM1134" s="186">
        <v>63000</v>
      </c>
      <c r="AN1134" s="186">
        <v>64900</v>
      </c>
      <c r="AO1134" s="186">
        <v>40300</v>
      </c>
      <c r="AP1134" s="186">
        <v>29750</v>
      </c>
      <c r="AQ1134" s="186">
        <v>109000</v>
      </c>
      <c r="AR1134" s="186">
        <v>219000</v>
      </c>
      <c r="AS1134" s="186">
        <v>587000</v>
      </c>
      <c r="AT1134" s="186">
        <v>92700</v>
      </c>
      <c r="AU1134" s="186">
        <v>109500</v>
      </c>
      <c r="AV1134" s="186">
        <v>177500</v>
      </c>
      <c r="AW1134" s="186">
        <v>51800</v>
      </c>
      <c r="AX1134" s="186">
        <v>13300</v>
      </c>
      <c r="AY1134" s="189">
        <v>219.33</v>
      </c>
      <c r="AZ1134" s="189">
        <v>11858.46</v>
      </c>
      <c r="BA1134" s="268">
        <v>10512.69</v>
      </c>
    </row>
    <row r="1135" spans="1:53" x14ac:dyDescent="0.25">
      <c r="A1135" s="275">
        <v>40204</v>
      </c>
      <c r="B1135" s="186"/>
      <c r="C1135" s="186">
        <v>18600</v>
      </c>
      <c r="D1135" s="186">
        <v>13500</v>
      </c>
      <c r="E1135" s="186">
        <v>12100</v>
      </c>
      <c r="F1135" s="186">
        <v>20900</v>
      </c>
      <c r="G1135" s="186">
        <v>19700</v>
      </c>
      <c r="H1135" s="186">
        <v>6130</v>
      </c>
      <c r="I1135" s="186">
        <v>85500</v>
      </c>
      <c r="J1135" s="186">
        <v>307000</v>
      </c>
      <c r="K1135" s="186">
        <v>60000</v>
      </c>
      <c r="L1135" s="186">
        <v>815000</v>
      </c>
      <c r="M1135" s="186">
        <v>96000</v>
      </c>
      <c r="N1135" s="186">
        <v>25700</v>
      </c>
      <c r="O1135" s="186">
        <v>64700</v>
      </c>
      <c r="P1135" s="186">
        <v>192500</v>
      </c>
      <c r="Q1135" s="186">
        <v>524000</v>
      </c>
      <c r="R1135" s="186">
        <v>40450</v>
      </c>
      <c r="S1135" s="186">
        <v>135000</v>
      </c>
      <c r="T1135" s="186">
        <v>202000</v>
      </c>
      <c r="U1135" s="186">
        <v>14350</v>
      </c>
      <c r="V1135" s="186">
        <v>15450</v>
      </c>
      <c r="W1135" s="186">
        <v>33550</v>
      </c>
      <c r="X1135" s="186">
        <v>23600</v>
      </c>
      <c r="Y1135" s="186">
        <v>51200</v>
      </c>
      <c r="Z1135" s="186">
        <v>38450</v>
      </c>
      <c r="AA1135" s="186">
        <v>26500</v>
      </c>
      <c r="AB1135" s="186">
        <v>17100</v>
      </c>
      <c r="AC1135" s="186">
        <v>45850</v>
      </c>
      <c r="AD1135" s="186">
        <v>66300</v>
      </c>
      <c r="AE1135" s="186">
        <v>144000</v>
      </c>
      <c r="AF1135" s="186">
        <v>35150</v>
      </c>
      <c r="AG1135" s="186">
        <v>29450</v>
      </c>
      <c r="AH1135" s="186">
        <v>85500</v>
      </c>
      <c r="AI1135" s="186">
        <v>108500</v>
      </c>
      <c r="AJ1135" s="186">
        <v>90600</v>
      </c>
      <c r="AK1135" s="186">
        <v>51800</v>
      </c>
      <c r="AL1135" s="186">
        <v>47250</v>
      </c>
      <c r="AM1135" s="186">
        <v>64300</v>
      </c>
      <c r="AN1135" s="186">
        <v>63200</v>
      </c>
      <c r="AO1135" s="186">
        <v>39200</v>
      </c>
      <c r="AP1135" s="186">
        <v>29250</v>
      </c>
      <c r="AQ1135" s="186">
        <v>108000</v>
      </c>
      <c r="AR1135" s="186">
        <v>209500</v>
      </c>
      <c r="AS1135" s="186">
        <v>572000</v>
      </c>
      <c r="AT1135" s="186">
        <v>90300</v>
      </c>
      <c r="AU1135" s="186">
        <v>108000</v>
      </c>
      <c r="AV1135" s="186">
        <v>178000</v>
      </c>
      <c r="AW1135" s="186">
        <v>51200</v>
      </c>
      <c r="AX1135" s="186">
        <v>13400</v>
      </c>
      <c r="AY1135" s="189">
        <v>214.89</v>
      </c>
      <c r="AZ1135" s="189">
        <v>11410.12</v>
      </c>
      <c r="BA1135" s="268">
        <v>10325.280000000001</v>
      </c>
    </row>
    <row r="1136" spans="1:53" x14ac:dyDescent="0.25">
      <c r="A1136" s="275">
        <v>40205</v>
      </c>
      <c r="B1136" s="186"/>
      <c r="C1136" s="186">
        <v>18850</v>
      </c>
      <c r="D1136" s="186">
        <v>13250</v>
      </c>
      <c r="E1136" s="186">
        <v>11900</v>
      </c>
      <c r="F1136" s="186">
        <v>20200</v>
      </c>
      <c r="G1136" s="186">
        <v>19500</v>
      </c>
      <c r="H1136" s="186">
        <v>6180</v>
      </c>
      <c r="I1136" s="186">
        <v>84800</v>
      </c>
      <c r="J1136" s="186">
        <v>314500</v>
      </c>
      <c r="K1136" s="186">
        <v>59700</v>
      </c>
      <c r="L1136" s="186">
        <v>800000</v>
      </c>
      <c r="M1136" s="186">
        <v>96800</v>
      </c>
      <c r="N1136" s="186">
        <v>25200</v>
      </c>
      <c r="O1136" s="186">
        <v>63800</v>
      </c>
      <c r="P1136" s="186">
        <v>191000</v>
      </c>
      <c r="Q1136" s="186">
        <v>530000</v>
      </c>
      <c r="R1136" s="186">
        <v>39250</v>
      </c>
      <c r="S1136" s="186">
        <v>135000</v>
      </c>
      <c r="T1136" s="186">
        <v>193500</v>
      </c>
      <c r="U1136" s="186">
        <v>14200</v>
      </c>
      <c r="V1136" s="186">
        <v>15250</v>
      </c>
      <c r="W1136" s="186">
        <v>33600</v>
      </c>
      <c r="X1136" s="186">
        <v>23250</v>
      </c>
      <c r="Y1136" s="186">
        <v>51500</v>
      </c>
      <c r="Z1136" s="186">
        <v>39850</v>
      </c>
      <c r="AA1136" s="186">
        <v>25050</v>
      </c>
      <c r="AB1136" s="186">
        <v>16600</v>
      </c>
      <c r="AC1136" s="186">
        <v>46150</v>
      </c>
      <c r="AD1136" s="186">
        <v>64300</v>
      </c>
      <c r="AE1136" s="186">
        <v>144000</v>
      </c>
      <c r="AF1136" s="186">
        <v>35150</v>
      </c>
      <c r="AG1136" s="186">
        <v>29900</v>
      </c>
      <c r="AH1136" s="186">
        <v>85700</v>
      </c>
      <c r="AI1136" s="186">
        <v>109000</v>
      </c>
      <c r="AJ1136" s="186">
        <v>88900</v>
      </c>
      <c r="AK1136" s="186">
        <v>49650</v>
      </c>
      <c r="AL1136" s="186">
        <v>50600</v>
      </c>
      <c r="AM1136" s="186">
        <v>67200</v>
      </c>
      <c r="AN1136" s="186">
        <v>61300</v>
      </c>
      <c r="AO1136" s="186">
        <v>38500</v>
      </c>
      <c r="AP1136" s="186">
        <v>28600</v>
      </c>
      <c r="AQ1136" s="186">
        <v>106000</v>
      </c>
      <c r="AR1136" s="186">
        <v>207500</v>
      </c>
      <c r="AS1136" s="186">
        <v>555000</v>
      </c>
      <c r="AT1136" s="186">
        <v>86800</v>
      </c>
      <c r="AU1136" s="186">
        <v>107000</v>
      </c>
      <c r="AV1136" s="186">
        <v>187000</v>
      </c>
      <c r="AW1136" s="186">
        <v>51100</v>
      </c>
      <c r="AX1136" s="186">
        <v>13500</v>
      </c>
      <c r="AY1136" s="189">
        <v>213.02</v>
      </c>
      <c r="AZ1136" s="189">
        <v>11372.69</v>
      </c>
      <c r="BA1136" s="268">
        <v>10252.08</v>
      </c>
    </row>
    <row r="1137" spans="1:53" x14ac:dyDescent="0.25">
      <c r="A1137" s="275">
        <v>40206</v>
      </c>
      <c r="B1137" s="186"/>
      <c r="C1137" s="186">
        <v>19650</v>
      </c>
      <c r="D1137" s="186">
        <v>13400</v>
      </c>
      <c r="E1137" s="186">
        <v>11800</v>
      </c>
      <c r="F1137" s="186">
        <v>19500</v>
      </c>
      <c r="G1137" s="186">
        <v>20100</v>
      </c>
      <c r="H1137" s="186">
        <v>6100</v>
      </c>
      <c r="I1137" s="186">
        <v>84300</v>
      </c>
      <c r="J1137" s="186">
        <v>308000</v>
      </c>
      <c r="K1137" s="186">
        <v>60000</v>
      </c>
      <c r="L1137" s="186">
        <v>808000</v>
      </c>
      <c r="M1137" s="186">
        <v>100000</v>
      </c>
      <c r="N1137" s="186">
        <v>24900</v>
      </c>
      <c r="O1137" s="186">
        <v>64900</v>
      </c>
      <c r="P1137" s="186">
        <v>188000</v>
      </c>
      <c r="Q1137" s="186">
        <v>527000</v>
      </c>
      <c r="R1137" s="186">
        <v>41700</v>
      </c>
      <c r="S1137" s="186">
        <v>134500</v>
      </c>
      <c r="T1137" s="186">
        <v>194000</v>
      </c>
      <c r="U1137" s="186">
        <v>13850</v>
      </c>
      <c r="V1137" s="186">
        <v>15500</v>
      </c>
      <c r="W1137" s="186">
        <v>34350</v>
      </c>
      <c r="X1137" s="186">
        <v>23600</v>
      </c>
      <c r="Y1137" s="186">
        <v>52900</v>
      </c>
      <c r="Z1137" s="186">
        <v>39350</v>
      </c>
      <c r="AA1137" s="186">
        <v>24600</v>
      </c>
      <c r="AB1137" s="186">
        <v>16500</v>
      </c>
      <c r="AC1137" s="186">
        <v>47400</v>
      </c>
      <c r="AD1137" s="186">
        <v>65600</v>
      </c>
      <c r="AE1137" s="186">
        <v>146500</v>
      </c>
      <c r="AF1137" s="186">
        <v>36300</v>
      </c>
      <c r="AG1137" s="186">
        <v>29450</v>
      </c>
      <c r="AH1137" s="186">
        <v>85700</v>
      </c>
      <c r="AI1137" s="186">
        <v>113500</v>
      </c>
      <c r="AJ1137" s="186">
        <v>91200</v>
      </c>
      <c r="AK1137" s="186">
        <v>52300</v>
      </c>
      <c r="AL1137" s="186">
        <v>50000</v>
      </c>
      <c r="AM1137" s="186">
        <v>67400</v>
      </c>
      <c r="AN1137" s="186">
        <v>62900</v>
      </c>
      <c r="AO1137" s="186">
        <v>40300</v>
      </c>
      <c r="AP1137" s="186">
        <v>28650</v>
      </c>
      <c r="AQ1137" s="186">
        <v>110000</v>
      </c>
      <c r="AR1137" s="186">
        <v>211000</v>
      </c>
      <c r="AS1137" s="186">
        <v>559000</v>
      </c>
      <c r="AT1137" s="186">
        <v>86100</v>
      </c>
      <c r="AU1137" s="186">
        <v>108500</v>
      </c>
      <c r="AV1137" s="186">
        <v>185000</v>
      </c>
      <c r="AW1137" s="186">
        <v>51100</v>
      </c>
      <c r="AX1137" s="186">
        <v>13450</v>
      </c>
      <c r="AY1137" s="189">
        <v>215.67</v>
      </c>
      <c r="AZ1137" s="189">
        <v>11636.03</v>
      </c>
      <c r="BA1137" s="268">
        <v>10414.290000000001</v>
      </c>
    </row>
    <row r="1138" spans="1:53" x14ac:dyDescent="0.25">
      <c r="A1138" s="275">
        <v>40207</v>
      </c>
      <c r="B1138" s="186"/>
      <c r="C1138" s="186">
        <v>19550</v>
      </c>
      <c r="D1138" s="186">
        <v>13150</v>
      </c>
      <c r="E1138" s="186">
        <v>11900</v>
      </c>
      <c r="F1138" s="186">
        <v>18100</v>
      </c>
      <c r="G1138" s="186">
        <v>19300</v>
      </c>
      <c r="H1138" s="186">
        <v>5800</v>
      </c>
      <c r="I1138" s="186">
        <v>82500</v>
      </c>
      <c r="J1138" s="186">
        <v>299000</v>
      </c>
      <c r="K1138" s="186">
        <v>57600</v>
      </c>
      <c r="L1138" s="186">
        <v>784000</v>
      </c>
      <c r="M1138" s="186">
        <v>97500</v>
      </c>
      <c r="N1138" s="186">
        <v>23950</v>
      </c>
      <c r="O1138" s="186">
        <v>63300</v>
      </c>
      <c r="P1138" s="186">
        <v>185500</v>
      </c>
      <c r="Q1138" s="186">
        <v>525000</v>
      </c>
      <c r="R1138" s="186">
        <v>41000</v>
      </c>
      <c r="S1138" s="186">
        <v>130500</v>
      </c>
      <c r="T1138" s="186">
        <v>187000</v>
      </c>
      <c r="U1138" s="186">
        <v>13400</v>
      </c>
      <c r="V1138" s="186">
        <v>15200</v>
      </c>
      <c r="W1138" s="186">
        <v>33300</v>
      </c>
      <c r="X1138" s="186">
        <v>22750</v>
      </c>
      <c r="Y1138" s="186">
        <v>52000</v>
      </c>
      <c r="Z1138" s="186">
        <v>38350</v>
      </c>
      <c r="AA1138" s="186">
        <v>23600</v>
      </c>
      <c r="AB1138" s="186">
        <v>15300</v>
      </c>
      <c r="AC1138" s="186">
        <v>46750</v>
      </c>
      <c r="AD1138" s="186">
        <v>64400</v>
      </c>
      <c r="AE1138" s="186">
        <v>148000</v>
      </c>
      <c r="AF1138" s="186">
        <v>35950</v>
      </c>
      <c r="AG1138" s="186">
        <v>29000</v>
      </c>
      <c r="AH1138" s="186">
        <v>85300</v>
      </c>
      <c r="AI1138" s="186">
        <v>113000</v>
      </c>
      <c r="AJ1138" s="186">
        <v>88900</v>
      </c>
      <c r="AK1138" s="186">
        <v>50600</v>
      </c>
      <c r="AL1138" s="186">
        <v>49800</v>
      </c>
      <c r="AM1138" s="186">
        <v>67700</v>
      </c>
      <c r="AN1138" s="186">
        <v>62900</v>
      </c>
      <c r="AO1138" s="186">
        <v>37900</v>
      </c>
      <c r="AP1138" s="186">
        <v>27000</v>
      </c>
      <c r="AQ1138" s="186">
        <v>109000</v>
      </c>
      <c r="AR1138" s="186">
        <v>200000</v>
      </c>
      <c r="AS1138" s="186">
        <v>536000</v>
      </c>
      <c r="AT1138" s="186">
        <v>83400</v>
      </c>
      <c r="AU1138" s="186">
        <v>105500</v>
      </c>
      <c r="AV1138" s="186">
        <v>183000</v>
      </c>
      <c r="AW1138" s="186">
        <v>51500</v>
      </c>
      <c r="AX1138" s="186">
        <v>13200</v>
      </c>
      <c r="AY1138" s="189">
        <v>210.34</v>
      </c>
      <c r="AZ1138" s="189">
        <v>11498.2</v>
      </c>
      <c r="BA1138" s="268">
        <v>10198.040000000001</v>
      </c>
    </row>
    <row r="1139" spans="1:53" x14ac:dyDescent="0.25">
      <c r="A1139" s="275">
        <v>40208</v>
      </c>
      <c r="B1139" s="186"/>
      <c r="C1139" s="186">
        <v>19550</v>
      </c>
      <c r="D1139" s="186">
        <v>13150</v>
      </c>
      <c r="E1139" s="186">
        <v>11900</v>
      </c>
      <c r="F1139" s="186">
        <v>18100</v>
      </c>
      <c r="G1139" s="186">
        <v>19300</v>
      </c>
      <c r="H1139" s="186">
        <v>5800</v>
      </c>
      <c r="I1139" s="186">
        <v>82500</v>
      </c>
      <c r="J1139" s="186">
        <v>299000</v>
      </c>
      <c r="K1139" s="186">
        <v>57600</v>
      </c>
      <c r="L1139" s="186">
        <v>784000</v>
      </c>
      <c r="M1139" s="186">
        <v>97500</v>
      </c>
      <c r="N1139" s="186">
        <v>23950</v>
      </c>
      <c r="O1139" s="186">
        <v>63300</v>
      </c>
      <c r="P1139" s="186">
        <v>185500</v>
      </c>
      <c r="Q1139" s="186">
        <v>525000</v>
      </c>
      <c r="R1139" s="186">
        <v>41000</v>
      </c>
      <c r="S1139" s="186">
        <v>130500</v>
      </c>
      <c r="T1139" s="186">
        <v>187000</v>
      </c>
      <c r="U1139" s="186">
        <v>13400</v>
      </c>
      <c r="V1139" s="186">
        <v>15200</v>
      </c>
      <c r="W1139" s="186">
        <v>33300</v>
      </c>
      <c r="X1139" s="186">
        <v>22750</v>
      </c>
      <c r="Y1139" s="186">
        <v>52000</v>
      </c>
      <c r="Z1139" s="186">
        <v>38350</v>
      </c>
      <c r="AA1139" s="186">
        <v>23600</v>
      </c>
      <c r="AB1139" s="186">
        <v>15300</v>
      </c>
      <c r="AC1139" s="186">
        <v>46750</v>
      </c>
      <c r="AD1139" s="186">
        <v>64400</v>
      </c>
      <c r="AE1139" s="186">
        <v>148000</v>
      </c>
      <c r="AF1139" s="186">
        <v>35950</v>
      </c>
      <c r="AG1139" s="186">
        <v>29000</v>
      </c>
      <c r="AH1139" s="186">
        <v>85300</v>
      </c>
      <c r="AI1139" s="186">
        <v>113000</v>
      </c>
      <c r="AJ1139" s="186">
        <v>88900</v>
      </c>
      <c r="AK1139" s="186">
        <v>50600</v>
      </c>
      <c r="AL1139" s="186">
        <v>49800</v>
      </c>
      <c r="AM1139" s="186">
        <v>67700</v>
      </c>
      <c r="AN1139" s="186">
        <v>62900</v>
      </c>
      <c r="AO1139" s="186">
        <v>37900</v>
      </c>
      <c r="AP1139" s="186">
        <v>27000</v>
      </c>
      <c r="AQ1139" s="186">
        <v>109000</v>
      </c>
      <c r="AR1139" s="186">
        <v>200000</v>
      </c>
      <c r="AS1139" s="186">
        <v>536000</v>
      </c>
      <c r="AT1139" s="186">
        <v>83400</v>
      </c>
      <c r="AU1139" s="186">
        <v>105500</v>
      </c>
      <c r="AV1139" s="186">
        <v>183000</v>
      </c>
      <c r="AW1139" s="186">
        <v>51500</v>
      </c>
      <c r="AX1139" s="186">
        <v>13200</v>
      </c>
      <c r="AY1139" s="189">
        <v>210.34</v>
      </c>
      <c r="AZ1139" s="189">
        <v>11498.2</v>
      </c>
      <c r="BA1139" s="268">
        <v>10198.040000000001</v>
      </c>
    </row>
    <row r="1140" spans="1:53" x14ac:dyDescent="0.25">
      <c r="A1140" s="275">
        <v>40209</v>
      </c>
      <c r="B1140" s="186"/>
      <c r="C1140" s="186">
        <v>19550</v>
      </c>
      <c r="D1140" s="186">
        <v>13150</v>
      </c>
      <c r="E1140" s="186">
        <v>11900</v>
      </c>
      <c r="F1140" s="186">
        <v>18100</v>
      </c>
      <c r="G1140" s="186">
        <v>19300</v>
      </c>
      <c r="H1140" s="186">
        <v>5800</v>
      </c>
      <c r="I1140" s="186">
        <v>82500</v>
      </c>
      <c r="J1140" s="186">
        <v>299000</v>
      </c>
      <c r="K1140" s="186">
        <v>57600</v>
      </c>
      <c r="L1140" s="186">
        <v>784000</v>
      </c>
      <c r="M1140" s="186">
        <v>97500</v>
      </c>
      <c r="N1140" s="186">
        <v>23950</v>
      </c>
      <c r="O1140" s="186">
        <v>63300</v>
      </c>
      <c r="P1140" s="186">
        <v>185500</v>
      </c>
      <c r="Q1140" s="186">
        <v>525000</v>
      </c>
      <c r="R1140" s="186">
        <v>41000</v>
      </c>
      <c r="S1140" s="186">
        <v>130500</v>
      </c>
      <c r="T1140" s="186">
        <v>187000</v>
      </c>
      <c r="U1140" s="186">
        <v>13400</v>
      </c>
      <c r="V1140" s="186">
        <v>15200</v>
      </c>
      <c r="W1140" s="186">
        <v>33300</v>
      </c>
      <c r="X1140" s="186">
        <v>22750</v>
      </c>
      <c r="Y1140" s="186">
        <v>52000</v>
      </c>
      <c r="Z1140" s="186">
        <v>38350</v>
      </c>
      <c r="AA1140" s="186">
        <v>23600</v>
      </c>
      <c r="AB1140" s="186">
        <v>15300</v>
      </c>
      <c r="AC1140" s="186">
        <v>46750</v>
      </c>
      <c r="AD1140" s="186">
        <v>64400</v>
      </c>
      <c r="AE1140" s="186">
        <v>148000</v>
      </c>
      <c r="AF1140" s="186">
        <v>35950</v>
      </c>
      <c r="AG1140" s="186">
        <v>29000</v>
      </c>
      <c r="AH1140" s="186">
        <v>85300</v>
      </c>
      <c r="AI1140" s="186">
        <v>113000</v>
      </c>
      <c r="AJ1140" s="186">
        <v>88900</v>
      </c>
      <c r="AK1140" s="186">
        <v>50600</v>
      </c>
      <c r="AL1140" s="186">
        <v>49800</v>
      </c>
      <c r="AM1140" s="186">
        <v>67700</v>
      </c>
      <c r="AN1140" s="186">
        <v>62900</v>
      </c>
      <c r="AO1140" s="186">
        <v>37900</v>
      </c>
      <c r="AP1140" s="186">
        <v>27000</v>
      </c>
      <c r="AQ1140" s="186">
        <v>109000</v>
      </c>
      <c r="AR1140" s="186">
        <v>200000</v>
      </c>
      <c r="AS1140" s="186">
        <v>536000</v>
      </c>
      <c r="AT1140" s="186">
        <v>83400</v>
      </c>
      <c r="AU1140" s="186">
        <v>105500</v>
      </c>
      <c r="AV1140" s="186">
        <v>183000</v>
      </c>
      <c r="AW1140" s="186">
        <v>51500</v>
      </c>
      <c r="AX1140" s="186">
        <v>13200</v>
      </c>
      <c r="AY1140" s="189">
        <v>210.34</v>
      </c>
      <c r="AZ1140" s="189">
        <v>11498.2</v>
      </c>
      <c r="BA1140" s="268">
        <v>10198.040000000001</v>
      </c>
    </row>
    <row r="1141" spans="1:53" x14ac:dyDescent="0.25">
      <c r="A1141" s="275">
        <v>40210</v>
      </c>
      <c r="B1141" s="186"/>
      <c r="C1141" s="186">
        <v>20650</v>
      </c>
      <c r="D1141" s="186">
        <v>13250</v>
      </c>
      <c r="E1141" s="186">
        <v>11400</v>
      </c>
      <c r="F1141" s="186">
        <v>18750</v>
      </c>
      <c r="G1141" s="186">
        <v>19700</v>
      </c>
      <c r="H1141" s="186">
        <v>5960</v>
      </c>
      <c r="I1141" s="186">
        <v>83400</v>
      </c>
      <c r="J1141" s="186">
        <v>311500</v>
      </c>
      <c r="K1141" s="186">
        <v>56900</v>
      </c>
      <c r="L1141" s="186">
        <v>777000</v>
      </c>
      <c r="M1141" s="186">
        <v>97600</v>
      </c>
      <c r="N1141" s="186">
        <v>24250</v>
      </c>
      <c r="O1141" s="186">
        <v>64000</v>
      </c>
      <c r="P1141" s="186">
        <v>181500</v>
      </c>
      <c r="Q1141" s="186">
        <v>523000</v>
      </c>
      <c r="R1141" s="186">
        <v>42750</v>
      </c>
      <c r="S1141" s="186">
        <v>131000</v>
      </c>
      <c r="T1141" s="186">
        <v>198000</v>
      </c>
      <c r="U1141" s="186">
        <v>13550</v>
      </c>
      <c r="V1141" s="186">
        <v>15350</v>
      </c>
      <c r="W1141" s="186">
        <v>33500</v>
      </c>
      <c r="X1141" s="186">
        <v>23100</v>
      </c>
      <c r="Y1141" s="186">
        <v>52200</v>
      </c>
      <c r="Z1141" s="186">
        <v>38500</v>
      </c>
      <c r="AA1141" s="186">
        <v>23900</v>
      </c>
      <c r="AB1141" s="186">
        <v>15750</v>
      </c>
      <c r="AC1141" s="186">
        <v>47300</v>
      </c>
      <c r="AD1141" s="186">
        <v>62200</v>
      </c>
      <c r="AE1141" s="186">
        <v>150000</v>
      </c>
      <c r="AF1141" s="186">
        <v>35350</v>
      </c>
      <c r="AG1141" s="186">
        <v>28850</v>
      </c>
      <c r="AH1141" s="186">
        <v>84400</v>
      </c>
      <c r="AI1141" s="186">
        <v>116000</v>
      </c>
      <c r="AJ1141" s="186">
        <v>85600</v>
      </c>
      <c r="AK1141" s="186">
        <v>51900</v>
      </c>
      <c r="AL1141" s="186">
        <v>49600</v>
      </c>
      <c r="AM1141" s="186">
        <v>69600</v>
      </c>
      <c r="AN1141" s="186">
        <v>62800</v>
      </c>
      <c r="AO1141" s="186">
        <v>37000</v>
      </c>
      <c r="AP1141" s="186">
        <v>26900</v>
      </c>
      <c r="AQ1141" s="186">
        <v>111000</v>
      </c>
      <c r="AR1141" s="186">
        <v>204000</v>
      </c>
      <c r="AS1141" s="186">
        <v>531000</v>
      </c>
      <c r="AT1141" s="186">
        <v>82300</v>
      </c>
      <c r="AU1141" s="186">
        <v>104000</v>
      </c>
      <c r="AV1141" s="186">
        <v>179500</v>
      </c>
      <c r="AW1141" s="186">
        <v>51900</v>
      </c>
      <c r="AX1141" s="186">
        <v>12900</v>
      </c>
      <c r="AY1141" s="189">
        <v>210.76</v>
      </c>
      <c r="AZ1141" s="189">
        <v>11621.64</v>
      </c>
      <c r="BA1141" s="268">
        <v>10205.02</v>
      </c>
    </row>
    <row r="1142" spans="1:53" x14ac:dyDescent="0.25">
      <c r="A1142" s="275">
        <v>40211</v>
      </c>
      <c r="B1142" s="186"/>
      <c r="C1142" s="186">
        <v>20200</v>
      </c>
      <c r="D1142" s="186">
        <v>13350</v>
      </c>
      <c r="E1142" s="186">
        <v>11250</v>
      </c>
      <c r="F1142" s="186">
        <v>18500</v>
      </c>
      <c r="G1142" s="186">
        <v>19400</v>
      </c>
      <c r="H1142" s="186">
        <v>5740</v>
      </c>
      <c r="I1142" s="186">
        <v>84100</v>
      </c>
      <c r="J1142" s="186">
        <v>305500</v>
      </c>
      <c r="K1142" s="186">
        <v>56600</v>
      </c>
      <c r="L1142" s="186">
        <v>772000</v>
      </c>
      <c r="M1142" s="186">
        <v>94100</v>
      </c>
      <c r="N1142" s="186">
        <v>24500</v>
      </c>
      <c r="O1142" s="186">
        <v>63400</v>
      </c>
      <c r="P1142" s="186">
        <v>177000</v>
      </c>
      <c r="Q1142" s="186">
        <v>501000</v>
      </c>
      <c r="R1142" s="186">
        <v>42500</v>
      </c>
      <c r="S1142" s="186">
        <v>126000</v>
      </c>
      <c r="T1142" s="186">
        <v>197000</v>
      </c>
      <c r="U1142" s="186">
        <v>13550</v>
      </c>
      <c r="V1142" s="186">
        <v>15200</v>
      </c>
      <c r="W1142" s="186">
        <v>32900</v>
      </c>
      <c r="X1142" s="186">
        <v>22000</v>
      </c>
      <c r="Y1142" s="186">
        <v>51000</v>
      </c>
      <c r="Z1142" s="186">
        <v>38200</v>
      </c>
      <c r="AA1142" s="186">
        <v>24200</v>
      </c>
      <c r="AB1142" s="186">
        <v>16400</v>
      </c>
      <c r="AC1142" s="186">
        <v>44200</v>
      </c>
      <c r="AD1142" s="186">
        <v>60500</v>
      </c>
      <c r="AE1142" s="186">
        <v>146500</v>
      </c>
      <c r="AF1142" s="186">
        <v>36000</v>
      </c>
      <c r="AG1142" s="186">
        <v>27600</v>
      </c>
      <c r="AH1142" s="186">
        <v>85500</v>
      </c>
      <c r="AI1142" s="186">
        <v>112000</v>
      </c>
      <c r="AJ1142" s="186">
        <v>84000</v>
      </c>
      <c r="AK1142" s="186">
        <v>52200</v>
      </c>
      <c r="AL1142" s="186">
        <v>49600</v>
      </c>
      <c r="AM1142" s="186">
        <v>69600</v>
      </c>
      <c r="AN1142" s="186">
        <v>61500</v>
      </c>
      <c r="AO1142" s="186">
        <v>37150</v>
      </c>
      <c r="AP1142" s="186">
        <v>27500</v>
      </c>
      <c r="AQ1142" s="186">
        <v>111000</v>
      </c>
      <c r="AR1142" s="186">
        <v>203000</v>
      </c>
      <c r="AS1142" s="186">
        <v>541000</v>
      </c>
      <c r="AT1142" s="186">
        <v>83300</v>
      </c>
      <c r="AU1142" s="186">
        <v>103000</v>
      </c>
      <c r="AV1142" s="186">
        <v>177000</v>
      </c>
      <c r="AW1142" s="186">
        <v>52600</v>
      </c>
      <c r="AX1142" s="186">
        <v>13050</v>
      </c>
      <c r="AY1142" s="189">
        <v>209.27</v>
      </c>
      <c r="AZ1142" s="189">
        <v>11570.35</v>
      </c>
      <c r="BA1142" s="268">
        <v>10371.09</v>
      </c>
    </row>
    <row r="1143" spans="1:53" x14ac:dyDescent="0.25">
      <c r="A1143" s="275">
        <v>40212</v>
      </c>
      <c r="B1143" s="186"/>
      <c r="C1143" s="186">
        <v>20500</v>
      </c>
      <c r="D1143" s="186">
        <v>13600</v>
      </c>
      <c r="E1143" s="186">
        <v>11350</v>
      </c>
      <c r="F1143" s="186">
        <v>18950</v>
      </c>
      <c r="G1143" s="186">
        <v>19950</v>
      </c>
      <c r="H1143" s="186">
        <v>5880</v>
      </c>
      <c r="I1143" s="186">
        <v>84400</v>
      </c>
      <c r="J1143" s="186">
        <v>313500</v>
      </c>
      <c r="K1143" s="186">
        <v>58900</v>
      </c>
      <c r="L1143" s="186">
        <v>777000</v>
      </c>
      <c r="M1143" s="186">
        <v>94300</v>
      </c>
      <c r="N1143" s="186">
        <v>24350</v>
      </c>
      <c r="O1143" s="186">
        <v>64900</v>
      </c>
      <c r="P1143" s="186">
        <v>184000</v>
      </c>
      <c r="Q1143" s="186">
        <v>510000</v>
      </c>
      <c r="R1143" s="186">
        <v>43200</v>
      </c>
      <c r="S1143" s="186">
        <v>129000</v>
      </c>
      <c r="T1143" s="186">
        <v>207000</v>
      </c>
      <c r="U1143" s="186">
        <v>14250</v>
      </c>
      <c r="V1143" s="186">
        <v>15400</v>
      </c>
      <c r="W1143" s="186">
        <v>33150</v>
      </c>
      <c r="X1143" s="186">
        <v>21300</v>
      </c>
      <c r="Y1143" s="186">
        <v>51600</v>
      </c>
      <c r="Z1143" s="186">
        <v>37900</v>
      </c>
      <c r="AA1143" s="186">
        <v>24950</v>
      </c>
      <c r="AB1143" s="186">
        <v>17200</v>
      </c>
      <c r="AC1143" s="186">
        <v>46150</v>
      </c>
      <c r="AD1143" s="186">
        <v>62700</v>
      </c>
      <c r="AE1143" s="186">
        <v>147000</v>
      </c>
      <c r="AF1143" s="186">
        <v>36000</v>
      </c>
      <c r="AG1143" s="186">
        <v>27900</v>
      </c>
      <c r="AH1143" s="186">
        <v>87200</v>
      </c>
      <c r="AI1143" s="186">
        <v>112000</v>
      </c>
      <c r="AJ1143" s="186">
        <v>91700</v>
      </c>
      <c r="AK1143" s="186">
        <v>52100</v>
      </c>
      <c r="AL1143" s="186">
        <v>48000</v>
      </c>
      <c r="AM1143" s="186">
        <v>69800</v>
      </c>
      <c r="AN1143" s="186">
        <v>61300</v>
      </c>
      <c r="AO1143" s="186">
        <v>38000</v>
      </c>
      <c r="AP1143" s="186">
        <v>27800</v>
      </c>
      <c r="AQ1143" s="186">
        <v>113000</v>
      </c>
      <c r="AR1143" s="186">
        <v>208000</v>
      </c>
      <c r="AS1143" s="186">
        <v>558000</v>
      </c>
      <c r="AT1143" s="186">
        <v>85200</v>
      </c>
      <c r="AU1143" s="186">
        <v>104500</v>
      </c>
      <c r="AV1143" s="186">
        <v>176500</v>
      </c>
      <c r="AW1143" s="186">
        <v>52500</v>
      </c>
      <c r="AX1143" s="186">
        <v>13750</v>
      </c>
      <c r="AY1143" s="189">
        <v>211.86</v>
      </c>
      <c r="AZ1143" s="189">
        <v>11838.72</v>
      </c>
      <c r="BA1143" s="268">
        <v>10404.33</v>
      </c>
    </row>
    <row r="1144" spans="1:53" x14ac:dyDescent="0.25">
      <c r="A1144" s="275">
        <v>40213</v>
      </c>
      <c r="B1144" s="186"/>
      <c r="C1144" s="186">
        <v>21100</v>
      </c>
      <c r="D1144" s="186">
        <v>13300</v>
      </c>
      <c r="E1144" s="186">
        <v>11150</v>
      </c>
      <c r="F1144" s="186">
        <v>18900</v>
      </c>
      <c r="G1144" s="186">
        <v>19550</v>
      </c>
      <c r="H1144" s="186">
        <v>6030</v>
      </c>
      <c r="I1144" s="186">
        <v>85300</v>
      </c>
      <c r="J1144" s="186">
        <v>308000</v>
      </c>
      <c r="K1144" s="186">
        <v>58700</v>
      </c>
      <c r="L1144" s="186">
        <v>776000</v>
      </c>
      <c r="M1144" s="186">
        <v>95600</v>
      </c>
      <c r="N1144" s="186">
        <v>24150</v>
      </c>
      <c r="O1144" s="186">
        <v>64700</v>
      </c>
      <c r="P1144" s="186">
        <v>184000</v>
      </c>
      <c r="Q1144" s="186">
        <v>504000</v>
      </c>
      <c r="R1144" s="186">
        <v>43250</v>
      </c>
      <c r="S1144" s="186">
        <v>128000</v>
      </c>
      <c r="T1144" s="186">
        <v>213500</v>
      </c>
      <c r="U1144" s="186">
        <v>14450</v>
      </c>
      <c r="V1144" s="186">
        <v>15300</v>
      </c>
      <c r="W1144" s="186">
        <v>32900</v>
      </c>
      <c r="X1144" s="186">
        <v>21750</v>
      </c>
      <c r="Y1144" s="186">
        <v>53800</v>
      </c>
      <c r="Z1144" s="186">
        <v>39500</v>
      </c>
      <c r="AA1144" s="186">
        <v>26150</v>
      </c>
      <c r="AB1144" s="186">
        <v>17500</v>
      </c>
      <c r="AC1144" s="186">
        <v>45650</v>
      </c>
      <c r="AD1144" s="186">
        <v>62300</v>
      </c>
      <c r="AE1144" s="186">
        <v>151000</v>
      </c>
      <c r="AF1144" s="186">
        <v>36050</v>
      </c>
      <c r="AG1144" s="186">
        <v>29200</v>
      </c>
      <c r="AH1144" s="186">
        <v>85500</v>
      </c>
      <c r="AI1144" s="186">
        <v>116000</v>
      </c>
      <c r="AJ1144" s="186">
        <v>90000</v>
      </c>
      <c r="AK1144" s="186">
        <v>50400</v>
      </c>
      <c r="AL1144" s="186">
        <v>48600</v>
      </c>
      <c r="AM1144" s="186">
        <v>68300</v>
      </c>
      <c r="AN1144" s="186">
        <v>61800</v>
      </c>
      <c r="AO1144" s="186">
        <v>37300</v>
      </c>
      <c r="AP1144" s="186">
        <v>28300</v>
      </c>
      <c r="AQ1144" s="186">
        <v>112000</v>
      </c>
      <c r="AR1144" s="186">
        <v>206500</v>
      </c>
      <c r="AS1144" s="186">
        <v>547000</v>
      </c>
      <c r="AT1144" s="186">
        <v>86600</v>
      </c>
      <c r="AU1144" s="186">
        <v>104000</v>
      </c>
      <c r="AV1144" s="186">
        <v>177000</v>
      </c>
      <c r="AW1144" s="186">
        <v>52700</v>
      </c>
      <c r="AX1144" s="186">
        <v>13550</v>
      </c>
      <c r="AY1144" s="189">
        <v>211.72</v>
      </c>
      <c r="AZ1144" s="189">
        <v>11605.88</v>
      </c>
      <c r="BA1144" s="268">
        <v>10355.98</v>
      </c>
    </row>
    <row r="1145" spans="1:53" x14ac:dyDescent="0.25">
      <c r="A1145" s="275">
        <v>40214</v>
      </c>
      <c r="B1145" s="186"/>
      <c r="C1145" s="186">
        <v>20550</v>
      </c>
      <c r="D1145" s="186">
        <v>12850</v>
      </c>
      <c r="E1145" s="186">
        <v>10900</v>
      </c>
      <c r="F1145" s="186">
        <v>18150</v>
      </c>
      <c r="G1145" s="186">
        <v>18750</v>
      </c>
      <c r="H1145" s="186">
        <v>5860</v>
      </c>
      <c r="I1145" s="186">
        <v>82500</v>
      </c>
      <c r="J1145" s="186">
        <v>302000</v>
      </c>
      <c r="K1145" s="186">
        <v>56300</v>
      </c>
      <c r="L1145" s="186">
        <v>750000</v>
      </c>
      <c r="M1145" s="186">
        <v>93100</v>
      </c>
      <c r="N1145" s="186">
        <v>23650</v>
      </c>
      <c r="O1145" s="186">
        <v>61700</v>
      </c>
      <c r="P1145" s="186">
        <v>179500</v>
      </c>
      <c r="Q1145" s="186">
        <v>495000</v>
      </c>
      <c r="R1145" s="186">
        <v>41000</v>
      </c>
      <c r="S1145" s="186">
        <v>125000</v>
      </c>
      <c r="T1145" s="186">
        <v>209500</v>
      </c>
      <c r="U1145" s="186">
        <v>13650</v>
      </c>
      <c r="V1145" s="186">
        <v>14500</v>
      </c>
      <c r="W1145" s="186">
        <v>31500</v>
      </c>
      <c r="X1145" s="186">
        <v>21300</v>
      </c>
      <c r="Y1145" s="186">
        <v>53300</v>
      </c>
      <c r="Z1145" s="186">
        <v>39000</v>
      </c>
      <c r="AA1145" s="186">
        <v>25050</v>
      </c>
      <c r="AB1145" s="186">
        <v>15900</v>
      </c>
      <c r="AC1145" s="186">
        <v>43200</v>
      </c>
      <c r="AD1145" s="186">
        <v>59300</v>
      </c>
      <c r="AE1145" s="186">
        <v>147000</v>
      </c>
      <c r="AF1145" s="186">
        <v>34450</v>
      </c>
      <c r="AG1145" s="186">
        <v>28800</v>
      </c>
      <c r="AH1145" s="186">
        <v>81000</v>
      </c>
      <c r="AI1145" s="186">
        <v>115500</v>
      </c>
      <c r="AJ1145" s="186">
        <v>87400</v>
      </c>
      <c r="AK1145" s="186">
        <v>47000</v>
      </c>
      <c r="AL1145" s="186">
        <v>46000</v>
      </c>
      <c r="AM1145" s="186">
        <v>67200</v>
      </c>
      <c r="AN1145" s="186">
        <v>60000</v>
      </c>
      <c r="AO1145" s="186">
        <v>36150</v>
      </c>
      <c r="AP1145" s="186">
        <v>27200</v>
      </c>
      <c r="AQ1145" s="186">
        <v>108000</v>
      </c>
      <c r="AR1145" s="186">
        <v>205000</v>
      </c>
      <c r="AS1145" s="186">
        <v>525000</v>
      </c>
      <c r="AT1145" s="186">
        <v>83100</v>
      </c>
      <c r="AU1145" s="186">
        <v>100500</v>
      </c>
      <c r="AV1145" s="186">
        <v>173000</v>
      </c>
      <c r="AW1145" s="186">
        <v>51000</v>
      </c>
      <c r="AX1145" s="186">
        <v>13000</v>
      </c>
      <c r="AY1145" s="189">
        <v>205.06</v>
      </c>
      <c r="AZ1145" s="189">
        <v>11131.78</v>
      </c>
      <c r="BA1145" s="268">
        <v>10057.09</v>
      </c>
    </row>
    <row r="1146" spans="1:53" x14ac:dyDescent="0.25">
      <c r="A1146" s="275">
        <v>40215</v>
      </c>
      <c r="B1146" s="186"/>
      <c r="C1146" s="186">
        <v>20550</v>
      </c>
      <c r="D1146" s="186">
        <v>12850</v>
      </c>
      <c r="E1146" s="186">
        <v>10900</v>
      </c>
      <c r="F1146" s="186">
        <v>18150</v>
      </c>
      <c r="G1146" s="186">
        <v>18750</v>
      </c>
      <c r="H1146" s="186">
        <v>5860</v>
      </c>
      <c r="I1146" s="186">
        <v>82500</v>
      </c>
      <c r="J1146" s="186">
        <v>302000</v>
      </c>
      <c r="K1146" s="186">
        <v>56300</v>
      </c>
      <c r="L1146" s="186">
        <v>750000</v>
      </c>
      <c r="M1146" s="186">
        <v>93100</v>
      </c>
      <c r="N1146" s="186">
        <v>23650</v>
      </c>
      <c r="O1146" s="186">
        <v>61700</v>
      </c>
      <c r="P1146" s="186">
        <v>179500</v>
      </c>
      <c r="Q1146" s="186">
        <v>495000</v>
      </c>
      <c r="R1146" s="186">
        <v>41000</v>
      </c>
      <c r="S1146" s="186">
        <v>125000</v>
      </c>
      <c r="T1146" s="186">
        <v>209500</v>
      </c>
      <c r="U1146" s="186">
        <v>13650</v>
      </c>
      <c r="V1146" s="186">
        <v>14500</v>
      </c>
      <c r="W1146" s="186">
        <v>31500</v>
      </c>
      <c r="X1146" s="186">
        <v>21300</v>
      </c>
      <c r="Y1146" s="186">
        <v>53300</v>
      </c>
      <c r="Z1146" s="186">
        <v>39000</v>
      </c>
      <c r="AA1146" s="186">
        <v>25050</v>
      </c>
      <c r="AB1146" s="186">
        <v>15900</v>
      </c>
      <c r="AC1146" s="186">
        <v>43200</v>
      </c>
      <c r="AD1146" s="186">
        <v>59300</v>
      </c>
      <c r="AE1146" s="186">
        <v>147000</v>
      </c>
      <c r="AF1146" s="186">
        <v>34450</v>
      </c>
      <c r="AG1146" s="186">
        <v>28800</v>
      </c>
      <c r="AH1146" s="186">
        <v>81000</v>
      </c>
      <c r="AI1146" s="186">
        <v>115500</v>
      </c>
      <c r="AJ1146" s="186">
        <v>87400</v>
      </c>
      <c r="AK1146" s="186">
        <v>47000</v>
      </c>
      <c r="AL1146" s="186">
        <v>46000</v>
      </c>
      <c r="AM1146" s="186">
        <v>67200</v>
      </c>
      <c r="AN1146" s="186">
        <v>60000</v>
      </c>
      <c r="AO1146" s="186">
        <v>36150</v>
      </c>
      <c r="AP1146" s="186">
        <v>27200</v>
      </c>
      <c r="AQ1146" s="186">
        <v>108000</v>
      </c>
      <c r="AR1146" s="186">
        <v>205000</v>
      </c>
      <c r="AS1146" s="186">
        <v>525000</v>
      </c>
      <c r="AT1146" s="186">
        <v>83100</v>
      </c>
      <c r="AU1146" s="186">
        <v>100500</v>
      </c>
      <c r="AV1146" s="186">
        <v>173000</v>
      </c>
      <c r="AW1146" s="186">
        <v>51000</v>
      </c>
      <c r="AX1146" s="186">
        <v>13000</v>
      </c>
      <c r="AY1146" s="189">
        <v>205.06</v>
      </c>
      <c r="AZ1146" s="189">
        <v>11131.78</v>
      </c>
      <c r="BA1146" s="268">
        <v>10057.09</v>
      </c>
    </row>
    <row r="1147" spans="1:53" x14ac:dyDescent="0.25">
      <c r="A1147" s="275">
        <v>40216</v>
      </c>
      <c r="B1147" s="186"/>
      <c r="C1147" s="186">
        <v>20550</v>
      </c>
      <c r="D1147" s="186">
        <v>12850</v>
      </c>
      <c r="E1147" s="186">
        <v>10900</v>
      </c>
      <c r="F1147" s="186">
        <v>18150</v>
      </c>
      <c r="G1147" s="186">
        <v>18750</v>
      </c>
      <c r="H1147" s="186">
        <v>5860</v>
      </c>
      <c r="I1147" s="186">
        <v>82500</v>
      </c>
      <c r="J1147" s="186">
        <v>302000</v>
      </c>
      <c r="K1147" s="186">
        <v>56300</v>
      </c>
      <c r="L1147" s="186">
        <v>750000</v>
      </c>
      <c r="M1147" s="186">
        <v>93100</v>
      </c>
      <c r="N1147" s="186">
        <v>23650</v>
      </c>
      <c r="O1147" s="186">
        <v>61700</v>
      </c>
      <c r="P1147" s="186">
        <v>179500</v>
      </c>
      <c r="Q1147" s="186">
        <v>495000</v>
      </c>
      <c r="R1147" s="186">
        <v>41000</v>
      </c>
      <c r="S1147" s="186">
        <v>125000</v>
      </c>
      <c r="T1147" s="186">
        <v>209500</v>
      </c>
      <c r="U1147" s="186">
        <v>13650</v>
      </c>
      <c r="V1147" s="186">
        <v>14500</v>
      </c>
      <c r="W1147" s="186">
        <v>31500</v>
      </c>
      <c r="X1147" s="186">
        <v>21300</v>
      </c>
      <c r="Y1147" s="186">
        <v>53300</v>
      </c>
      <c r="Z1147" s="186">
        <v>39000</v>
      </c>
      <c r="AA1147" s="186">
        <v>25050</v>
      </c>
      <c r="AB1147" s="186">
        <v>15900</v>
      </c>
      <c r="AC1147" s="186">
        <v>43200</v>
      </c>
      <c r="AD1147" s="186">
        <v>59300</v>
      </c>
      <c r="AE1147" s="186">
        <v>147000</v>
      </c>
      <c r="AF1147" s="186">
        <v>34450</v>
      </c>
      <c r="AG1147" s="186">
        <v>28800</v>
      </c>
      <c r="AH1147" s="186">
        <v>81000</v>
      </c>
      <c r="AI1147" s="186">
        <v>115500</v>
      </c>
      <c r="AJ1147" s="186">
        <v>87400</v>
      </c>
      <c r="AK1147" s="186">
        <v>47000</v>
      </c>
      <c r="AL1147" s="186">
        <v>46000</v>
      </c>
      <c r="AM1147" s="186">
        <v>67200</v>
      </c>
      <c r="AN1147" s="186">
        <v>60000</v>
      </c>
      <c r="AO1147" s="186">
        <v>36150</v>
      </c>
      <c r="AP1147" s="186">
        <v>27200</v>
      </c>
      <c r="AQ1147" s="186">
        <v>108000</v>
      </c>
      <c r="AR1147" s="186">
        <v>205000</v>
      </c>
      <c r="AS1147" s="186">
        <v>525000</v>
      </c>
      <c r="AT1147" s="186">
        <v>83100</v>
      </c>
      <c r="AU1147" s="186">
        <v>100500</v>
      </c>
      <c r="AV1147" s="186">
        <v>173000</v>
      </c>
      <c r="AW1147" s="186">
        <v>51000</v>
      </c>
      <c r="AX1147" s="186">
        <v>13000</v>
      </c>
      <c r="AY1147" s="189">
        <v>205.06</v>
      </c>
      <c r="AZ1147" s="189">
        <v>11131.78</v>
      </c>
      <c r="BA1147" s="268">
        <v>10057.09</v>
      </c>
    </row>
    <row r="1148" spans="1:53" x14ac:dyDescent="0.25">
      <c r="A1148" s="275">
        <v>40217</v>
      </c>
      <c r="B1148" s="186"/>
      <c r="C1148" s="186">
        <v>20850</v>
      </c>
      <c r="D1148" s="186">
        <v>12250</v>
      </c>
      <c r="E1148" s="186">
        <v>10600</v>
      </c>
      <c r="F1148" s="186">
        <v>18050</v>
      </c>
      <c r="G1148" s="186">
        <v>18300</v>
      </c>
      <c r="H1148" s="186">
        <v>5880</v>
      </c>
      <c r="I1148" s="186">
        <v>81000</v>
      </c>
      <c r="J1148" s="186">
        <v>305500</v>
      </c>
      <c r="K1148" s="186">
        <v>56300</v>
      </c>
      <c r="L1148" s="186">
        <v>748000</v>
      </c>
      <c r="M1148" s="186">
        <v>94000</v>
      </c>
      <c r="N1148" s="186">
        <v>23200</v>
      </c>
      <c r="O1148" s="186">
        <v>61200</v>
      </c>
      <c r="P1148" s="186">
        <v>181500</v>
      </c>
      <c r="Q1148" s="186">
        <v>492000</v>
      </c>
      <c r="R1148" s="186">
        <v>39650</v>
      </c>
      <c r="S1148" s="186">
        <v>120500</v>
      </c>
      <c r="T1148" s="186">
        <v>207500</v>
      </c>
      <c r="U1148" s="186">
        <v>12950</v>
      </c>
      <c r="V1148" s="186">
        <v>13950</v>
      </c>
      <c r="W1148" s="186">
        <v>29900</v>
      </c>
      <c r="X1148" s="186">
        <v>21700</v>
      </c>
      <c r="Y1148" s="186">
        <v>52300</v>
      </c>
      <c r="Z1148" s="186">
        <v>38100</v>
      </c>
      <c r="AA1148" s="186">
        <v>23550</v>
      </c>
      <c r="AB1148" s="186">
        <v>14850</v>
      </c>
      <c r="AC1148" s="186">
        <v>41800</v>
      </c>
      <c r="AD1148" s="186">
        <v>57300</v>
      </c>
      <c r="AE1148" s="186">
        <v>149000</v>
      </c>
      <c r="AF1148" s="186">
        <v>32700</v>
      </c>
      <c r="AG1148" s="186">
        <v>28000</v>
      </c>
      <c r="AH1148" s="186">
        <v>78000</v>
      </c>
      <c r="AI1148" s="186">
        <v>116000</v>
      </c>
      <c r="AJ1148" s="186">
        <v>85700</v>
      </c>
      <c r="AK1148" s="186">
        <v>45900</v>
      </c>
      <c r="AL1148" s="186">
        <v>47400</v>
      </c>
      <c r="AM1148" s="186">
        <v>68100</v>
      </c>
      <c r="AN1148" s="186">
        <v>60700</v>
      </c>
      <c r="AO1148" s="186">
        <v>37100</v>
      </c>
      <c r="AP1148" s="186">
        <v>27200</v>
      </c>
      <c r="AQ1148" s="186">
        <v>109000</v>
      </c>
      <c r="AR1148" s="186">
        <v>209000</v>
      </c>
      <c r="AS1148" s="186">
        <v>516000</v>
      </c>
      <c r="AT1148" s="186">
        <v>80800</v>
      </c>
      <c r="AU1148" s="186">
        <v>97700</v>
      </c>
      <c r="AV1148" s="186">
        <v>177000</v>
      </c>
      <c r="AW1148" s="186">
        <v>50200</v>
      </c>
      <c r="AX1148" s="186">
        <v>12300</v>
      </c>
      <c r="AY1148" s="189">
        <v>203.37</v>
      </c>
      <c r="AZ1148" s="189">
        <v>10989.19</v>
      </c>
      <c r="BA1148" s="268">
        <v>9951.82</v>
      </c>
    </row>
    <row r="1149" spans="1:53" x14ac:dyDescent="0.25">
      <c r="A1149" s="275">
        <v>40218</v>
      </c>
      <c r="B1149" s="186"/>
      <c r="C1149" s="186">
        <v>20850</v>
      </c>
      <c r="D1149" s="186">
        <v>12550</v>
      </c>
      <c r="E1149" s="186">
        <v>10700</v>
      </c>
      <c r="F1149" s="186">
        <v>18300</v>
      </c>
      <c r="G1149" s="186">
        <v>18700</v>
      </c>
      <c r="H1149" s="186">
        <v>5850</v>
      </c>
      <c r="I1149" s="186">
        <v>81400</v>
      </c>
      <c r="J1149" s="186">
        <v>313500</v>
      </c>
      <c r="K1149" s="186">
        <v>56400</v>
      </c>
      <c r="L1149" s="186">
        <v>761000</v>
      </c>
      <c r="M1149" s="186">
        <v>96700</v>
      </c>
      <c r="N1149" s="186">
        <v>23150</v>
      </c>
      <c r="O1149" s="186">
        <v>61900</v>
      </c>
      <c r="P1149" s="186">
        <v>181500</v>
      </c>
      <c r="Q1149" s="186">
        <v>500000</v>
      </c>
      <c r="R1149" s="186">
        <v>41300</v>
      </c>
      <c r="S1149" s="186">
        <v>122500</v>
      </c>
      <c r="T1149" s="186">
        <v>206500</v>
      </c>
      <c r="U1149" s="186">
        <v>13250</v>
      </c>
      <c r="V1149" s="186">
        <v>13950</v>
      </c>
      <c r="W1149" s="186">
        <v>31000</v>
      </c>
      <c r="X1149" s="186">
        <v>22650</v>
      </c>
      <c r="Y1149" s="186">
        <v>51400</v>
      </c>
      <c r="Z1149" s="186">
        <v>37700</v>
      </c>
      <c r="AA1149" s="186">
        <v>24000</v>
      </c>
      <c r="AB1149" s="186">
        <v>15050</v>
      </c>
      <c r="AC1149" s="186">
        <v>43450</v>
      </c>
      <c r="AD1149" s="186">
        <v>59500</v>
      </c>
      <c r="AE1149" s="186">
        <v>145000</v>
      </c>
      <c r="AF1149" s="186">
        <v>32500</v>
      </c>
      <c r="AG1149" s="186">
        <v>27800</v>
      </c>
      <c r="AH1149" s="186">
        <v>80600</v>
      </c>
      <c r="AI1149" s="186">
        <v>116500</v>
      </c>
      <c r="AJ1149" s="186">
        <v>91600</v>
      </c>
      <c r="AK1149" s="186">
        <v>48350</v>
      </c>
      <c r="AL1149" s="186">
        <v>46550</v>
      </c>
      <c r="AM1149" s="186">
        <v>67600</v>
      </c>
      <c r="AN1149" s="186">
        <v>61100</v>
      </c>
      <c r="AO1149" s="186">
        <v>37800</v>
      </c>
      <c r="AP1149" s="186">
        <v>27000</v>
      </c>
      <c r="AQ1149" s="186">
        <v>109500</v>
      </c>
      <c r="AR1149" s="186">
        <v>209500</v>
      </c>
      <c r="AS1149" s="186">
        <v>528000</v>
      </c>
      <c r="AT1149" s="186">
        <v>80600</v>
      </c>
      <c r="AU1149" s="186">
        <v>98200</v>
      </c>
      <c r="AV1149" s="186">
        <v>178000</v>
      </c>
      <c r="AW1149" s="186">
        <v>51000</v>
      </c>
      <c r="AX1149" s="186">
        <v>12750</v>
      </c>
      <c r="AY1149" s="189">
        <v>206.01</v>
      </c>
      <c r="AZ1149" s="189">
        <v>11200.33</v>
      </c>
      <c r="BA1149" s="268">
        <v>9932.9</v>
      </c>
    </row>
    <row r="1150" spans="1:53" x14ac:dyDescent="0.25">
      <c r="A1150" s="275">
        <v>40219</v>
      </c>
      <c r="B1150" s="186"/>
      <c r="C1150" s="186">
        <v>20650</v>
      </c>
      <c r="D1150" s="186">
        <v>12550</v>
      </c>
      <c r="E1150" s="186">
        <v>10550</v>
      </c>
      <c r="F1150" s="186">
        <v>19400</v>
      </c>
      <c r="G1150" s="186">
        <v>18600</v>
      </c>
      <c r="H1150" s="186">
        <v>6120</v>
      </c>
      <c r="I1150" s="186">
        <v>82100</v>
      </c>
      <c r="J1150" s="186">
        <v>314500</v>
      </c>
      <c r="K1150" s="186">
        <v>56900</v>
      </c>
      <c r="L1150" s="186">
        <v>755000</v>
      </c>
      <c r="M1150" s="186">
        <v>98100</v>
      </c>
      <c r="N1150" s="186">
        <v>23100</v>
      </c>
      <c r="O1150" s="186">
        <v>62100</v>
      </c>
      <c r="P1150" s="186">
        <v>179000</v>
      </c>
      <c r="Q1150" s="186">
        <v>500000</v>
      </c>
      <c r="R1150" s="186">
        <v>42150</v>
      </c>
      <c r="S1150" s="186">
        <v>123500</v>
      </c>
      <c r="T1150" s="186">
        <v>205500</v>
      </c>
      <c r="U1150" s="186">
        <v>13500</v>
      </c>
      <c r="V1150" s="186">
        <v>13850</v>
      </c>
      <c r="W1150" s="186">
        <v>30800</v>
      </c>
      <c r="X1150" s="186">
        <v>22700</v>
      </c>
      <c r="Y1150" s="186">
        <v>50700</v>
      </c>
      <c r="Z1150" s="186">
        <v>37400</v>
      </c>
      <c r="AA1150" s="186">
        <v>25300</v>
      </c>
      <c r="AB1150" s="186">
        <v>15650</v>
      </c>
      <c r="AC1150" s="186">
        <v>44550</v>
      </c>
      <c r="AD1150" s="186">
        <v>59200</v>
      </c>
      <c r="AE1150" s="186">
        <v>141500</v>
      </c>
      <c r="AF1150" s="186">
        <v>33400</v>
      </c>
      <c r="AG1150" s="186">
        <v>27500</v>
      </c>
      <c r="AH1150" s="186">
        <v>81000</v>
      </c>
      <c r="AI1150" s="186">
        <v>114000</v>
      </c>
      <c r="AJ1150" s="186">
        <v>88000</v>
      </c>
      <c r="AK1150" s="186">
        <v>48850</v>
      </c>
      <c r="AL1150" s="186">
        <v>46600</v>
      </c>
      <c r="AM1150" s="186">
        <v>67100</v>
      </c>
      <c r="AN1150" s="186">
        <v>62800</v>
      </c>
      <c r="AO1150" s="186">
        <v>37750</v>
      </c>
      <c r="AP1150" s="186">
        <v>27000</v>
      </c>
      <c r="AQ1150" s="186">
        <v>114000</v>
      </c>
      <c r="AR1150" s="186">
        <v>206000</v>
      </c>
      <c r="AS1150" s="186">
        <v>533000</v>
      </c>
      <c r="AT1150" s="186">
        <v>81600</v>
      </c>
      <c r="AU1150" s="186">
        <v>99400</v>
      </c>
      <c r="AV1150" s="186">
        <v>175000</v>
      </c>
      <c r="AW1150" s="186">
        <v>51600</v>
      </c>
      <c r="AX1150" s="186">
        <v>12800</v>
      </c>
      <c r="AY1150" s="189">
        <v>205.94</v>
      </c>
      <c r="AZ1150" s="189">
        <v>11345.64</v>
      </c>
      <c r="BA1150" s="268">
        <v>9963.99</v>
      </c>
    </row>
    <row r="1151" spans="1:53" x14ac:dyDescent="0.25">
      <c r="A1151" s="275">
        <v>40220</v>
      </c>
      <c r="B1151" s="186"/>
      <c r="C1151" s="186">
        <v>21000</v>
      </c>
      <c r="D1151" s="186">
        <v>13050</v>
      </c>
      <c r="E1151" s="186">
        <v>10800</v>
      </c>
      <c r="F1151" s="186">
        <v>19850</v>
      </c>
      <c r="G1151" s="186">
        <v>19050</v>
      </c>
      <c r="H1151" s="186">
        <v>6120</v>
      </c>
      <c r="I1151" s="186">
        <v>83000</v>
      </c>
      <c r="J1151" s="186">
        <v>321000</v>
      </c>
      <c r="K1151" s="186">
        <v>58300</v>
      </c>
      <c r="L1151" s="186">
        <v>763000</v>
      </c>
      <c r="M1151" s="186">
        <v>98600</v>
      </c>
      <c r="N1151" s="186">
        <v>24300</v>
      </c>
      <c r="O1151" s="186">
        <v>63200</v>
      </c>
      <c r="P1151" s="186">
        <v>181500</v>
      </c>
      <c r="Q1151" s="186">
        <v>504000</v>
      </c>
      <c r="R1151" s="186">
        <v>42700</v>
      </c>
      <c r="S1151" s="186">
        <v>124000</v>
      </c>
      <c r="T1151" s="186">
        <v>220000</v>
      </c>
      <c r="U1151" s="186">
        <v>13800</v>
      </c>
      <c r="V1151" s="186">
        <v>14600</v>
      </c>
      <c r="W1151" s="186">
        <v>31700</v>
      </c>
      <c r="X1151" s="186">
        <v>21950</v>
      </c>
      <c r="Y1151" s="186">
        <v>50500</v>
      </c>
      <c r="Z1151" s="186">
        <v>39200</v>
      </c>
      <c r="AA1151" s="186">
        <v>25900</v>
      </c>
      <c r="AB1151" s="186">
        <v>16150</v>
      </c>
      <c r="AC1151" s="186">
        <v>44950</v>
      </c>
      <c r="AD1151" s="186">
        <v>59800</v>
      </c>
      <c r="AE1151" s="186">
        <v>144000</v>
      </c>
      <c r="AF1151" s="186">
        <v>34550</v>
      </c>
      <c r="AG1151" s="186">
        <v>28250</v>
      </c>
      <c r="AH1151" s="186">
        <v>83000</v>
      </c>
      <c r="AI1151" s="186">
        <v>116000</v>
      </c>
      <c r="AJ1151" s="186">
        <v>91000</v>
      </c>
      <c r="AK1151" s="186">
        <v>51000</v>
      </c>
      <c r="AL1151" s="186">
        <v>47050</v>
      </c>
      <c r="AM1151" s="186">
        <v>66900</v>
      </c>
      <c r="AN1151" s="186">
        <v>64500</v>
      </c>
      <c r="AO1151" s="186">
        <v>37700</v>
      </c>
      <c r="AP1151" s="186">
        <v>27200</v>
      </c>
      <c r="AQ1151" s="186">
        <v>114000</v>
      </c>
      <c r="AR1151" s="186">
        <v>209000</v>
      </c>
      <c r="AS1151" s="186">
        <v>541000</v>
      </c>
      <c r="AT1151" s="186">
        <v>85400</v>
      </c>
      <c r="AU1151" s="186">
        <v>103000</v>
      </c>
      <c r="AV1151" s="186">
        <v>175500</v>
      </c>
      <c r="AW1151" s="186">
        <v>52500</v>
      </c>
      <c r="AX1151" s="186">
        <v>12950</v>
      </c>
      <c r="AY1151" s="189">
        <v>209.73</v>
      </c>
      <c r="AZ1151" s="189">
        <v>11582.31</v>
      </c>
      <c r="BA1151" s="268">
        <v>9963.99</v>
      </c>
    </row>
    <row r="1152" spans="1:53" x14ac:dyDescent="0.25">
      <c r="A1152" s="275">
        <v>40221</v>
      </c>
      <c r="B1152" s="186"/>
      <c r="C1152" s="186">
        <v>21050</v>
      </c>
      <c r="D1152" s="186">
        <v>13000</v>
      </c>
      <c r="E1152" s="186">
        <v>10650</v>
      </c>
      <c r="F1152" s="186">
        <v>20050</v>
      </c>
      <c r="G1152" s="186">
        <v>18850</v>
      </c>
      <c r="H1152" s="186">
        <v>6140</v>
      </c>
      <c r="I1152" s="186">
        <v>85000</v>
      </c>
      <c r="J1152" s="186">
        <v>316000</v>
      </c>
      <c r="K1152" s="186">
        <v>57900</v>
      </c>
      <c r="L1152" s="186">
        <v>750000</v>
      </c>
      <c r="M1152" s="186">
        <v>98600</v>
      </c>
      <c r="N1152" s="186">
        <v>24400</v>
      </c>
      <c r="O1152" s="186">
        <v>62900</v>
      </c>
      <c r="P1152" s="186">
        <v>184000</v>
      </c>
      <c r="Q1152" s="186">
        <v>501000</v>
      </c>
      <c r="R1152" s="186">
        <v>42000</v>
      </c>
      <c r="S1152" s="186">
        <v>126500</v>
      </c>
      <c r="T1152" s="186">
        <v>221500</v>
      </c>
      <c r="U1152" s="186">
        <v>13900</v>
      </c>
      <c r="V1152" s="186">
        <v>14800</v>
      </c>
      <c r="W1152" s="186">
        <v>31850</v>
      </c>
      <c r="X1152" s="186">
        <v>21600</v>
      </c>
      <c r="Y1152" s="186">
        <v>50400</v>
      </c>
      <c r="Z1152" s="186">
        <v>40400</v>
      </c>
      <c r="AA1152" s="186">
        <v>26000</v>
      </c>
      <c r="AB1152" s="186">
        <v>16050</v>
      </c>
      <c r="AC1152" s="186">
        <v>45200</v>
      </c>
      <c r="AD1152" s="186">
        <v>61800</v>
      </c>
      <c r="AE1152" s="186">
        <v>142500</v>
      </c>
      <c r="AF1152" s="186">
        <v>33850</v>
      </c>
      <c r="AG1152" s="186">
        <v>27350</v>
      </c>
      <c r="AH1152" s="186">
        <v>82700</v>
      </c>
      <c r="AI1152" s="186">
        <v>116000</v>
      </c>
      <c r="AJ1152" s="186">
        <v>90300</v>
      </c>
      <c r="AK1152" s="186">
        <v>51000</v>
      </c>
      <c r="AL1152" s="186">
        <v>47550</v>
      </c>
      <c r="AM1152" s="186">
        <v>66800</v>
      </c>
      <c r="AN1152" s="186">
        <v>63800</v>
      </c>
      <c r="AO1152" s="186">
        <v>36900</v>
      </c>
      <c r="AP1152" s="186">
        <v>26950</v>
      </c>
      <c r="AQ1152" s="186">
        <v>115000</v>
      </c>
      <c r="AR1152" s="186">
        <v>206500</v>
      </c>
      <c r="AS1152" s="186">
        <v>534000</v>
      </c>
      <c r="AT1152" s="186">
        <v>85400</v>
      </c>
      <c r="AU1152" s="186">
        <v>105500</v>
      </c>
      <c r="AV1152" s="186">
        <v>174000</v>
      </c>
      <c r="AW1152" s="186">
        <v>52400</v>
      </c>
      <c r="AX1152" s="186">
        <v>12700</v>
      </c>
      <c r="AY1152" s="189">
        <v>208.74</v>
      </c>
      <c r="AZ1152" s="189">
        <v>11536.36</v>
      </c>
      <c r="BA1152" s="268">
        <v>10092.19</v>
      </c>
    </row>
    <row r="1153" spans="1:53" x14ac:dyDescent="0.25">
      <c r="A1153" s="275">
        <v>40222</v>
      </c>
      <c r="B1153" s="186"/>
      <c r="C1153" s="186">
        <v>21050</v>
      </c>
      <c r="D1153" s="186">
        <v>13000</v>
      </c>
      <c r="E1153" s="186">
        <v>10650</v>
      </c>
      <c r="F1153" s="186">
        <v>20050</v>
      </c>
      <c r="G1153" s="186">
        <v>18850</v>
      </c>
      <c r="H1153" s="186">
        <v>6140</v>
      </c>
      <c r="I1153" s="186">
        <v>85000</v>
      </c>
      <c r="J1153" s="186">
        <v>316000</v>
      </c>
      <c r="K1153" s="186">
        <v>57900</v>
      </c>
      <c r="L1153" s="186">
        <v>750000</v>
      </c>
      <c r="M1153" s="186">
        <v>98600</v>
      </c>
      <c r="N1153" s="186">
        <v>24400</v>
      </c>
      <c r="O1153" s="186">
        <v>62900</v>
      </c>
      <c r="P1153" s="186">
        <v>184000</v>
      </c>
      <c r="Q1153" s="186">
        <v>501000</v>
      </c>
      <c r="R1153" s="186">
        <v>42000</v>
      </c>
      <c r="S1153" s="186">
        <v>126500</v>
      </c>
      <c r="T1153" s="186">
        <v>221500</v>
      </c>
      <c r="U1153" s="186">
        <v>13900</v>
      </c>
      <c r="V1153" s="186">
        <v>14800</v>
      </c>
      <c r="W1153" s="186">
        <v>31850</v>
      </c>
      <c r="X1153" s="186">
        <v>21600</v>
      </c>
      <c r="Y1153" s="186">
        <v>50400</v>
      </c>
      <c r="Z1153" s="186">
        <v>40400</v>
      </c>
      <c r="AA1153" s="186">
        <v>26000</v>
      </c>
      <c r="AB1153" s="186">
        <v>16050</v>
      </c>
      <c r="AC1153" s="186">
        <v>45200</v>
      </c>
      <c r="AD1153" s="186">
        <v>61800</v>
      </c>
      <c r="AE1153" s="186">
        <v>142500</v>
      </c>
      <c r="AF1153" s="186">
        <v>33850</v>
      </c>
      <c r="AG1153" s="186">
        <v>27350</v>
      </c>
      <c r="AH1153" s="186">
        <v>82700</v>
      </c>
      <c r="AI1153" s="186">
        <v>116000</v>
      </c>
      <c r="AJ1153" s="186">
        <v>90300</v>
      </c>
      <c r="AK1153" s="186">
        <v>51000</v>
      </c>
      <c r="AL1153" s="186">
        <v>47550</v>
      </c>
      <c r="AM1153" s="186">
        <v>66800</v>
      </c>
      <c r="AN1153" s="186">
        <v>63800</v>
      </c>
      <c r="AO1153" s="186">
        <v>36900</v>
      </c>
      <c r="AP1153" s="186">
        <v>26950</v>
      </c>
      <c r="AQ1153" s="186">
        <v>115000</v>
      </c>
      <c r="AR1153" s="186">
        <v>206500</v>
      </c>
      <c r="AS1153" s="186">
        <v>534000</v>
      </c>
      <c r="AT1153" s="186">
        <v>85400</v>
      </c>
      <c r="AU1153" s="186">
        <v>105500</v>
      </c>
      <c r="AV1153" s="186">
        <v>174000</v>
      </c>
      <c r="AW1153" s="186">
        <v>52400</v>
      </c>
      <c r="AX1153" s="186">
        <v>12700</v>
      </c>
      <c r="AY1153" s="189">
        <v>208.74</v>
      </c>
      <c r="AZ1153" s="189">
        <v>11536.36</v>
      </c>
      <c r="BA1153" s="268">
        <v>10092.19</v>
      </c>
    </row>
    <row r="1154" spans="1:53" x14ac:dyDescent="0.25">
      <c r="A1154" s="275">
        <v>40223</v>
      </c>
      <c r="B1154" s="186"/>
      <c r="C1154" s="186">
        <v>21050</v>
      </c>
      <c r="D1154" s="186">
        <v>13000</v>
      </c>
      <c r="E1154" s="186">
        <v>10650</v>
      </c>
      <c r="F1154" s="186">
        <v>20050</v>
      </c>
      <c r="G1154" s="186">
        <v>18850</v>
      </c>
      <c r="H1154" s="186">
        <v>6140</v>
      </c>
      <c r="I1154" s="186">
        <v>85000</v>
      </c>
      <c r="J1154" s="186">
        <v>316000</v>
      </c>
      <c r="K1154" s="186">
        <v>57900</v>
      </c>
      <c r="L1154" s="186">
        <v>750000</v>
      </c>
      <c r="M1154" s="186">
        <v>98600</v>
      </c>
      <c r="N1154" s="186">
        <v>24400</v>
      </c>
      <c r="O1154" s="186">
        <v>62900</v>
      </c>
      <c r="P1154" s="186">
        <v>184000</v>
      </c>
      <c r="Q1154" s="186">
        <v>501000</v>
      </c>
      <c r="R1154" s="186">
        <v>42000</v>
      </c>
      <c r="S1154" s="186">
        <v>126500</v>
      </c>
      <c r="T1154" s="186">
        <v>221500</v>
      </c>
      <c r="U1154" s="186">
        <v>13900</v>
      </c>
      <c r="V1154" s="186">
        <v>14800</v>
      </c>
      <c r="W1154" s="186">
        <v>31850</v>
      </c>
      <c r="X1154" s="186">
        <v>21600</v>
      </c>
      <c r="Y1154" s="186">
        <v>50400</v>
      </c>
      <c r="Z1154" s="186">
        <v>40400</v>
      </c>
      <c r="AA1154" s="186">
        <v>26000</v>
      </c>
      <c r="AB1154" s="186">
        <v>16050</v>
      </c>
      <c r="AC1154" s="186">
        <v>45200</v>
      </c>
      <c r="AD1154" s="186">
        <v>61800</v>
      </c>
      <c r="AE1154" s="186">
        <v>142500</v>
      </c>
      <c r="AF1154" s="186">
        <v>33850</v>
      </c>
      <c r="AG1154" s="186">
        <v>27350</v>
      </c>
      <c r="AH1154" s="186">
        <v>82700</v>
      </c>
      <c r="AI1154" s="186">
        <v>116000</v>
      </c>
      <c r="AJ1154" s="186">
        <v>90300</v>
      </c>
      <c r="AK1154" s="186">
        <v>51000</v>
      </c>
      <c r="AL1154" s="186">
        <v>47550</v>
      </c>
      <c r="AM1154" s="186">
        <v>66800</v>
      </c>
      <c r="AN1154" s="186">
        <v>63800</v>
      </c>
      <c r="AO1154" s="186">
        <v>36900</v>
      </c>
      <c r="AP1154" s="186">
        <v>26950</v>
      </c>
      <c r="AQ1154" s="186">
        <v>115000</v>
      </c>
      <c r="AR1154" s="186">
        <v>206500</v>
      </c>
      <c r="AS1154" s="186">
        <v>534000</v>
      </c>
      <c r="AT1154" s="186">
        <v>85400</v>
      </c>
      <c r="AU1154" s="186">
        <v>105500</v>
      </c>
      <c r="AV1154" s="186">
        <v>174000</v>
      </c>
      <c r="AW1154" s="186">
        <v>52400</v>
      </c>
      <c r="AX1154" s="186">
        <v>12700</v>
      </c>
      <c r="AY1154" s="189">
        <v>208.74</v>
      </c>
      <c r="AZ1154" s="189">
        <v>11536.36</v>
      </c>
      <c r="BA1154" s="268">
        <v>10092.19</v>
      </c>
    </row>
    <row r="1155" spans="1:53" x14ac:dyDescent="0.25">
      <c r="A1155" s="275">
        <v>40224</v>
      </c>
      <c r="B1155" s="186"/>
      <c r="C1155" s="186">
        <v>21050</v>
      </c>
      <c r="D1155" s="186">
        <v>13000</v>
      </c>
      <c r="E1155" s="186">
        <v>10650</v>
      </c>
      <c r="F1155" s="186">
        <v>20050</v>
      </c>
      <c r="G1155" s="186">
        <v>18850</v>
      </c>
      <c r="H1155" s="186">
        <v>6140</v>
      </c>
      <c r="I1155" s="186">
        <v>85000</v>
      </c>
      <c r="J1155" s="186">
        <v>316000</v>
      </c>
      <c r="K1155" s="186">
        <v>57900</v>
      </c>
      <c r="L1155" s="186">
        <v>750000</v>
      </c>
      <c r="M1155" s="186">
        <v>98600</v>
      </c>
      <c r="N1155" s="186">
        <v>24400</v>
      </c>
      <c r="O1155" s="186">
        <v>62900</v>
      </c>
      <c r="P1155" s="186">
        <v>184000</v>
      </c>
      <c r="Q1155" s="186">
        <v>501000</v>
      </c>
      <c r="R1155" s="186">
        <v>42000</v>
      </c>
      <c r="S1155" s="186">
        <v>126500</v>
      </c>
      <c r="T1155" s="186">
        <v>221500</v>
      </c>
      <c r="U1155" s="186">
        <v>13900</v>
      </c>
      <c r="V1155" s="186">
        <v>14800</v>
      </c>
      <c r="W1155" s="186">
        <v>31850</v>
      </c>
      <c r="X1155" s="186">
        <v>21600</v>
      </c>
      <c r="Y1155" s="186">
        <v>50400</v>
      </c>
      <c r="Z1155" s="186">
        <v>40400</v>
      </c>
      <c r="AA1155" s="186">
        <v>26000</v>
      </c>
      <c r="AB1155" s="186">
        <v>16050</v>
      </c>
      <c r="AC1155" s="186">
        <v>45200</v>
      </c>
      <c r="AD1155" s="186">
        <v>61800</v>
      </c>
      <c r="AE1155" s="186">
        <v>142500</v>
      </c>
      <c r="AF1155" s="186">
        <v>33850</v>
      </c>
      <c r="AG1155" s="186">
        <v>27350</v>
      </c>
      <c r="AH1155" s="186">
        <v>82700</v>
      </c>
      <c r="AI1155" s="186">
        <v>116000</v>
      </c>
      <c r="AJ1155" s="186">
        <v>90300</v>
      </c>
      <c r="AK1155" s="186">
        <v>51000</v>
      </c>
      <c r="AL1155" s="186">
        <v>47550</v>
      </c>
      <c r="AM1155" s="186">
        <v>66800</v>
      </c>
      <c r="AN1155" s="186">
        <v>63800</v>
      </c>
      <c r="AO1155" s="186">
        <v>36900</v>
      </c>
      <c r="AP1155" s="186">
        <v>26950</v>
      </c>
      <c r="AQ1155" s="186">
        <v>115000</v>
      </c>
      <c r="AR1155" s="186">
        <v>206500</v>
      </c>
      <c r="AS1155" s="186">
        <v>534000</v>
      </c>
      <c r="AT1155" s="186">
        <v>85400</v>
      </c>
      <c r="AU1155" s="186">
        <v>105500</v>
      </c>
      <c r="AV1155" s="186">
        <v>174000</v>
      </c>
      <c r="AW1155" s="186">
        <v>52400</v>
      </c>
      <c r="AX1155" s="186">
        <v>12700</v>
      </c>
      <c r="AY1155" s="189">
        <v>208.74</v>
      </c>
      <c r="AZ1155" s="189">
        <v>11536.36</v>
      </c>
      <c r="BA1155" s="268">
        <v>10013.299999999999</v>
      </c>
    </row>
    <row r="1156" spans="1:53" x14ac:dyDescent="0.25">
      <c r="A1156" s="275">
        <v>40225</v>
      </c>
      <c r="B1156" s="186"/>
      <c r="C1156" s="186">
        <v>21750</v>
      </c>
      <c r="D1156" s="186">
        <v>13150</v>
      </c>
      <c r="E1156" s="186">
        <v>11300</v>
      </c>
      <c r="F1156" s="186">
        <v>20250</v>
      </c>
      <c r="G1156" s="186">
        <v>18800</v>
      </c>
      <c r="H1156" s="186">
        <v>6190</v>
      </c>
      <c r="I1156" s="186">
        <v>84900</v>
      </c>
      <c r="J1156" s="186">
        <v>313500</v>
      </c>
      <c r="K1156" s="186">
        <v>58000</v>
      </c>
      <c r="L1156" s="186">
        <v>756000</v>
      </c>
      <c r="M1156" s="186">
        <v>97600</v>
      </c>
      <c r="N1156" s="186">
        <v>24400</v>
      </c>
      <c r="O1156" s="186">
        <v>63000</v>
      </c>
      <c r="P1156" s="186">
        <v>182000</v>
      </c>
      <c r="Q1156" s="186">
        <v>500000</v>
      </c>
      <c r="R1156" s="186">
        <v>41950</v>
      </c>
      <c r="S1156" s="186">
        <v>126500</v>
      </c>
      <c r="T1156" s="186">
        <v>225500</v>
      </c>
      <c r="U1156" s="186">
        <v>13700</v>
      </c>
      <c r="V1156" s="186">
        <v>14750</v>
      </c>
      <c r="W1156" s="186">
        <v>31850</v>
      </c>
      <c r="X1156" s="186">
        <v>21300</v>
      </c>
      <c r="Y1156" s="186">
        <v>50400</v>
      </c>
      <c r="Z1156" s="186">
        <v>40000</v>
      </c>
      <c r="AA1156" s="186">
        <v>26350</v>
      </c>
      <c r="AB1156" s="186">
        <v>16000</v>
      </c>
      <c r="AC1156" s="186">
        <v>45350</v>
      </c>
      <c r="AD1156" s="186">
        <v>62000</v>
      </c>
      <c r="AE1156" s="186">
        <v>143000</v>
      </c>
      <c r="AF1156" s="186">
        <v>33750</v>
      </c>
      <c r="AG1156" s="186">
        <v>27950</v>
      </c>
      <c r="AH1156" s="186">
        <v>85300</v>
      </c>
      <c r="AI1156" s="186">
        <v>117000</v>
      </c>
      <c r="AJ1156" s="186">
        <v>89500</v>
      </c>
      <c r="AK1156" s="186">
        <v>50000</v>
      </c>
      <c r="AL1156" s="186">
        <v>46200</v>
      </c>
      <c r="AM1156" s="186">
        <v>66600</v>
      </c>
      <c r="AN1156" s="186">
        <v>63700</v>
      </c>
      <c r="AO1156" s="186">
        <v>36800</v>
      </c>
      <c r="AP1156" s="186">
        <v>27050</v>
      </c>
      <c r="AQ1156" s="186">
        <v>114500</v>
      </c>
      <c r="AR1156" s="186">
        <v>211000</v>
      </c>
      <c r="AS1156" s="186">
        <v>544000</v>
      </c>
      <c r="AT1156" s="186">
        <v>87800</v>
      </c>
      <c r="AU1156" s="186">
        <v>105000</v>
      </c>
      <c r="AV1156" s="186">
        <v>174000</v>
      </c>
      <c r="AW1156" s="186">
        <v>51700</v>
      </c>
      <c r="AX1156" s="186">
        <v>12700</v>
      </c>
      <c r="AY1156" s="189">
        <v>209.73</v>
      </c>
      <c r="AZ1156" s="189">
        <v>11536.36</v>
      </c>
      <c r="BA1156" s="268">
        <v>10034.25</v>
      </c>
    </row>
    <row r="1157" spans="1:53" x14ac:dyDescent="0.25">
      <c r="A1157" s="275">
        <v>40226</v>
      </c>
      <c r="B1157" s="186"/>
      <c r="C1157" s="186">
        <v>21700</v>
      </c>
      <c r="D1157" s="186">
        <v>13500</v>
      </c>
      <c r="E1157" s="186">
        <v>11750</v>
      </c>
      <c r="F1157" s="186">
        <v>20300</v>
      </c>
      <c r="G1157" s="186">
        <v>19300</v>
      </c>
      <c r="H1157" s="186">
        <v>6150</v>
      </c>
      <c r="I1157" s="186">
        <v>87000</v>
      </c>
      <c r="J1157" s="186">
        <v>320000</v>
      </c>
      <c r="K1157" s="186">
        <v>58800</v>
      </c>
      <c r="L1157" s="186">
        <v>779000</v>
      </c>
      <c r="M1157" s="186">
        <v>98300</v>
      </c>
      <c r="N1157" s="186">
        <v>24500</v>
      </c>
      <c r="O1157" s="186">
        <v>63300</v>
      </c>
      <c r="P1157" s="186">
        <v>187500</v>
      </c>
      <c r="Q1157" s="186">
        <v>504000</v>
      </c>
      <c r="R1157" s="186">
        <v>42700</v>
      </c>
      <c r="S1157" s="186">
        <v>132500</v>
      </c>
      <c r="T1157" s="186">
        <v>225000</v>
      </c>
      <c r="U1157" s="186">
        <v>13850</v>
      </c>
      <c r="V1157" s="186">
        <v>14900</v>
      </c>
      <c r="W1157" s="186">
        <v>32750</v>
      </c>
      <c r="X1157" s="186">
        <v>22350</v>
      </c>
      <c r="Y1157" s="186">
        <v>50800</v>
      </c>
      <c r="Z1157" s="186">
        <v>40300</v>
      </c>
      <c r="AA1157" s="186">
        <v>27000</v>
      </c>
      <c r="AB1157" s="186">
        <v>16150</v>
      </c>
      <c r="AC1157" s="186">
        <v>45800</v>
      </c>
      <c r="AD1157" s="186">
        <v>62100</v>
      </c>
      <c r="AE1157" s="186">
        <v>143500</v>
      </c>
      <c r="AF1157" s="186">
        <v>34000</v>
      </c>
      <c r="AG1157" s="186">
        <v>28550</v>
      </c>
      <c r="AH1157" s="186">
        <v>86400</v>
      </c>
      <c r="AI1157" s="186">
        <v>117500</v>
      </c>
      <c r="AJ1157" s="186">
        <v>90900</v>
      </c>
      <c r="AK1157" s="186">
        <v>52500</v>
      </c>
      <c r="AL1157" s="186">
        <v>46850</v>
      </c>
      <c r="AM1157" s="186">
        <v>66500</v>
      </c>
      <c r="AN1157" s="186">
        <v>65300</v>
      </c>
      <c r="AO1157" s="186">
        <v>38350</v>
      </c>
      <c r="AP1157" s="186">
        <v>28500</v>
      </c>
      <c r="AQ1157" s="186">
        <v>115500</v>
      </c>
      <c r="AR1157" s="186">
        <v>212500</v>
      </c>
      <c r="AS1157" s="186">
        <v>549000</v>
      </c>
      <c r="AT1157" s="186">
        <v>91000</v>
      </c>
      <c r="AU1157" s="186">
        <v>106500</v>
      </c>
      <c r="AV1157" s="186">
        <v>177000</v>
      </c>
      <c r="AW1157" s="186">
        <v>52400</v>
      </c>
      <c r="AX1157" s="186">
        <v>13150</v>
      </c>
      <c r="AY1157" s="189">
        <v>213.44</v>
      </c>
      <c r="AZ1157" s="189">
        <v>11708.34</v>
      </c>
      <c r="BA1157" s="268">
        <v>10306.83</v>
      </c>
    </row>
    <row r="1158" spans="1:53" x14ac:dyDescent="0.25">
      <c r="A1158" s="275">
        <v>40227</v>
      </c>
      <c r="B1158" s="186"/>
      <c r="C1158" s="186">
        <v>21300</v>
      </c>
      <c r="D1158" s="186">
        <v>13400</v>
      </c>
      <c r="E1158" s="186">
        <v>11550</v>
      </c>
      <c r="F1158" s="186">
        <v>20200</v>
      </c>
      <c r="G1158" s="186">
        <v>18950</v>
      </c>
      <c r="H1158" s="186">
        <v>6090</v>
      </c>
      <c r="I1158" s="186">
        <v>87900</v>
      </c>
      <c r="J1158" s="186">
        <v>323500</v>
      </c>
      <c r="K1158" s="186">
        <v>59200</v>
      </c>
      <c r="L1158" s="186">
        <v>775000</v>
      </c>
      <c r="M1158" s="186">
        <v>98000</v>
      </c>
      <c r="N1158" s="186">
        <v>24300</v>
      </c>
      <c r="O1158" s="186">
        <v>62400</v>
      </c>
      <c r="P1158" s="186">
        <v>187500</v>
      </c>
      <c r="Q1158" s="186">
        <v>516000</v>
      </c>
      <c r="R1158" s="186">
        <v>42600</v>
      </c>
      <c r="S1158" s="186">
        <v>133000</v>
      </c>
      <c r="T1158" s="186">
        <v>227000</v>
      </c>
      <c r="U1158" s="186">
        <v>13500</v>
      </c>
      <c r="V1158" s="186">
        <v>14500</v>
      </c>
      <c r="W1158" s="186">
        <v>33000</v>
      </c>
      <c r="X1158" s="186">
        <v>22150</v>
      </c>
      <c r="Y1158" s="186">
        <v>50900</v>
      </c>
      <c r="Z1158" s="186">
        <v>39300</v>
      </c>
      <c r="AA1158" s="186">
        <v>26350</v>
      </c>
      <c r="AB1158" s="186">
        <v>16100</v>
      </c>
      <c r="AC1158" s="186">
        <v>45150</v>
      </c>
      <c r="AD1158" s="186">
        <v>60900</v>
      </c>
      <c r="AE1158" s="186">
        <v>146500</v>
      </c>
      <c r="AF1158" s="186">
        <v>34350</v>
      </c>
      <c r="AG1158" s="186">
        <v>28150</v>
      </c>
      <c r="AH1158" s="186">
        <v>86500</v>
      </c>
      <c r="AI1158" s="186">
        <v>115500</v>
      </c>
      <c r="AJ1158" s="186">
        <v>91100</v>
      </c>
      <c r="AK1158" s="186">
        <v>52000</v>
      </c>
      <c r="AL1158" s="186">
        <v>46800</v>
      </c>
      <c r="AM1158" s="186">
        <v>66000</v>
      </c>
      <c r="AN1158" s="186">
        <v>65500</v>
      </c>
      <c r="AO1158" s="186">
        <v>38300</v>
      </c>
      <c r="AP1158" s="186">
        <v>28700</v>
      </c>
      <c r="AQ1158" s="186">
        <v>116500</v>
      </c>
      <c r="AR1158" s="186">
        <v>212500</v>
      </c>
      <c r="AS1158" s="186">
        <v>543000</v>
      </c>
      <c r="AT1158" s="186">
        <v>90900</v>
      </c>
      <c r="AU1158" s="186">
        <v>105000</v>
      </c>
      <c r="AV1158" s="186">
        <v>177000</v>
      </c>
      <c r="AW1158" s="186">
        <v>52600</v>
      </c>
      <c r="AX1158" s="186">
        <v>12950</v>
      </c>
      <c r="AY1158" s="189">
        <v>212.55</v>
      </c>
      <c r="AZ1158" s="189">
        <v>11601.67</v>
      </c>
      <c r="BA1158" s="268">
        <v>10335.69</v>
      </c>
    </row>
    <row r="1159" spans="1:53" x14ac:dyDescent="0.25">
      <c r="A1159" s="275">
        <v>40228</v>
      </c>
      <c r="B1159" s="186"/>
      <c r="C1159" s="186">
        <v>21100</v>
      </c>
      <c r="D1159" s="186">
        <v>13300</v>
      </c>
      <c r="E1159" s="186">
        <v>11350</v>
      </c>
      <c r="F1159" s="186">
        <v>19450</v>
      </c>
      <c r="G1159" s="186">
        <v>18350</v>
      </c>
      <c r="H1159" s="186">
        <v>6010</v>
      </c>
      <c r="I1159" s="186">
        <v>87700</v>
      </c>
      <c r="J1159" s="186">
        <v>319500</v>
      </c>
      <c r="K1159" s="186">
        <v>57500</v>
      </c>
      <c r="L1159" s="186">
        <v>760000</v>
      </c>
      <c r="M1159" s="186">
        <v>95800</v>
      </c>
      <c r="N1159" s="186">
        <v>24350</v>
      </c>
      <c r="O1159" s="186">
        <v>60800</v>
      </c>
      <c r="P1159" s="186">
        <v>190000</v>
      </c>
      <c r="Q1159" s="186">
        <v>520000</v>
      </c>
      <c r="R1159" s="186">
        <v>41350</v>
      </c>
      <c r="S1159" s="186">
        <v>132500</v>
      </c>
      <c r="T1159" s="186">
        <v>219500</v>
      </c>
      <c r="U1159" s="186">
        <v>13200</v>
      </c>
      <c r="V1159" s="186">
        <v>14150</v>
      </c>
      <c r="W1159" s="186">
        <v>31800</v>
      </c>
      <c r="X1159" s="186">
        <v>21400</v>
      </c>
      <c r="Y1159" s="186">
        <v>50400</v>
      </c>
      <c r="Z1159" s="186">
        <v>37850</v>
      </c>
      <c r="AA1159" s="186">
        <v>25900</v>
      </c>
      <c r="AB1159" s="186">
        <v>15650</v>
      </c>
      <c r="AC1159" s="186">
        <v>44200</v>
      </c>
      <c r="AD1159" s="186">
        <v>59600</v>
      </c>
      <c r="AE1159" s="186">
        <v>146500</v>
      </c>
      <c r="AF1159" s="186">
        <v>34100</v>
      </c>
      <c r="AG1159" s="186">
        <v>28200</v>
      </c>
      <c r="AH1159" s="186">
        <v>84300</v>
      </c>
      <c r="AI1159" s="186">
        <v>114500</v>
      </c>
      <c r="AJ1159" s="186">
        <v>88300</v>
      </c>
      <c r="AK1159" s="186">
        <v>50200</v>
      </c>
      <c r="AL1159" s="186">
        <v>46300</v>
      </c>
      <c r="AM1159" s="186">
        <v>65700</v>
      </c>
      <c r="AN1159" s="186">
        <v>64500</v>
      </c>
      <c r="AO1159" s="186">
        <v>37350</v>
      </c>
      <c r="AP1159" s="186">
        <v>28000</v>
      </c>
      <c r="AQ1159" s="186">
        <v>115000</v>
      </c>
      <c r="AR1159" s="186">
        <v>207000</v>
      </c>
      <c r="AS1159" s="186">
        <v>533000</v>
      </c>
      <c r="AT1159" s="186">
        <v>90500</v>
      </c>
      <c r="AU1159" s="186">
        <v>103000</v>
      </c>
      <c r="AV1159" s="186">
        <v>175500</v>
      </c>
      <c r="AW1159" s="186">
        <v>50600</v>
      </c>
      <c r="AX1159" s="186">
        <v>12700</v>
      </c>
      <c r="AY1159" s="189">
        <v>208.7</v>
      </c>
      <c r="AZ1159" s="189">
        <v>11263.83</v>
      </c>
      <c r="BA1159" s="268">
        <v>10123.58</v>
      </c>
    </row>
    <row r="1160" spans="1:53" x14ac:dyDescent="0.25">
      <c r="A1160" s="275">
        <v>40229</v>
      </c>
      <c r="B1160" s="186"/>
      <c r="C1160" s="186">
        <v>21100</v>
      </c>
      <c r="D1160" s="186">
        <v>13300</v>
      </c>
      <c r="E1160" s="186">
        <v>11350</v>
      </c>
      <c r="F1160" s="186">
        <v>19450</v>
      </c>
      <c r="G1160" s="186">
        <v>18350</v>
      </c>
      <c r="H1160" s="186">
        <v>6010</v>
      </c>
      <c r="I1160" s="186">
        <v>87700</v>
      </c>
      <c r="J1160" s="186">
        <v>319500</v>
      </c>
      <c r="K1160" s="186">
        <v>57500</v>
      </c>
      <c r="L1160" s="186">
        <v>760000</v>
      </c>
      <c r="M1160" s="186">
        <v>95800</v>
      </c>
      <c r="N1160" s="186">
        <v>24350</v>
      </c>
      <c r="O1160" s="186">
        <v>60800</v>
      </c>
      <c r="P1160" s="186">
        <v>190000</v>
      </c>
      <c r="Q1160" s="186">
        <v>520000</v>
      </c>
      <c r="R1160" s="186">
        <v>41350</v>
      </c>
      <c r="S1160" s="186">
        <v>132500</v>
      </c>
      <c r="T1160" s="186">
        <v>219500</v>
      </c>
      <c r="U1160" s="186">
        <v>13200</v>
      </c>
      <c r="V1160" s="186">
        <v>14150</v>
      </c>
      <c r="W1160" s="186">
        <v>31800</v>
      </c>
      <c r="X1160" s="186">
        <v>21400</v>
      </c>
      <c r="Y1160" s="186">
        <v>50400</v>
      </c>
      <c r="Z1160" s="186">
        <v>37850</v>
      </c>
      <c r="AA1160" s="186">
        <v>25900</v>
      </c>
      <c r="AB1160" s="186">
        <v>15650</v>
      </c>
      <c r="AC1160" s="186">
        <v>44200</v>
      </c>
      <c r="AD1160" s="186">
        <v>59600</v>
      </c>
      <c r="AE1160" s="186">
        <v>146500</v>
      </c>
      <c r="AF1160" s="186">
        <v>34100</v>
      </c>
      <c r="AG1160" s="186">
        <v>28200</v>
      </c>
      <c r="AH1160" s="186">
        <v>84300</v>
      </c>
      <c r="AI1160" s="186">
        <v>114500</v>
      </c>
      <c r="AJ1160" s="186">
        <v>88300</v>
      </c>
      <c r="AK1160" s="186">
        <v>50200</v>
      </c>
      <c r="AL1160" s="186">
        <v>46300</v>
      </c>
      <c r="AM1160" s="186">
        <v>65700</v>
      </c>
      <c r="AN1160" s="186">
        <v>64500</v>
      </c>
      <c r="AO1160" s="186">
        <v>37350</v>
      </c>
      <c r="AP1160" s="186">
        <v>28000</v>
      </c>
      <c r="AQ1160" s="186">
        <v>115000</v>
      </c>
      <c r="AR1160" s="186">
        <v>207000</v>
      </c>
      <c r="AS1160" s="186">
        <v>533000</v>
      </c>
      <c r="AT1160" s="186">
        <v>90500</v>
      </c>
      <c r="AU1160" s="186">
        <v>103000</v>
      </c>
      <c r="AV1160" s="186">
        <v>175500</v>
      </c>
      <c r="AW1160" s="186">
        <v>50600</v>
      </c>
      <c r="AX1160" s="186">
        <v>12700</v>
      </c>
      <c r="AY1160" s="189">
        <v>208.7</v>
      </c>
      <c r="AZ1160" s="189">
        <v>11263.83</v>
      </c>
      <c r="BA1160" s="268">
        <v>10123.58</v>
      </c>
    </row>
    <row r="1161" spans="1:53" x14ac:dyDescent="0.25">
      <c r="A1161" s="275">
        <v>40230</v>
      </c>
      <c r="B1161" s="186"/>
      <c r="C1161" s="186">
        <v>21100</v>
      </c>
      <c r="D1161" s="186">
        <v>13300</v>
      </c>
      <c r="E1161" s="186">
        <v>11350</v>
      </c>
      <c r="F1161" s="186">
        <v>19450</v>
      </c>
      <c r="G1161" s="186">
        <v>18350</v>
      </c>
      <c r="H1161" s="186">
        <v>6010</v>
      </c>
      <c r="I1161" s="186">
        <v>87700</v>
      </c>
      <c r="J1161" s="186">
        <v>319500</v>
      </c>
      <c r="K1161" s="186">
        <v>57500</v>
      </c>
      <c r="L1161" s="186">
        <v>760000</v>
      </c>
      <c r="M1161" s="186">
        <v>95800</v>
      </c>
      <c r="N1161" s="186">
        <v>24350</v>
      </c>
      <c r="O1161" s="186">
        <v>60800</v>
      </c>
      <c r="P1161" s="186">
        <v>190000</v>
      </c>
      <c r="Q1161" s="186">
        <v>520000</v>
      </c>
      <c r="R1161" s="186">
        <v>41350</v>
      </c>
      <c r="S1161" s="186">
        <v>132500</v>
      </c>
      <c r="T1161" s="186">
        <v>219500</v>
      </c>
      <c r="U1161" s="186">
        <v>13200</v>
      </c>
      <c r="V1161" s="186">
        <v>14150</v>
      </c>
      <c r="W1161" s="186">
        <v>31800</v>
      </c>
      <c r="X1161" s="186">
        <v>21400</v>
      </c>
      <c r="Y1161" s="186">
        <v>50400</v>
      </c>
      <c r="Z1161" s="186">
        <v>37850</v>
      </c>
      <c r="AA1161" s="186">
        <v>25900</v>
      </c>
      <c r="AB1161" s="186">
        <v>15650</v>
      </c>
      <c r="AC1161" s="186">
        <v>44200</v>
      </c>
      <c r="AD1161" s="186">
        <v>59600</v>
      </c>
      <c r="AE1161" s="186">
        <v>146500</v>
      </c>
      <c r="AF1161" s="186">
        <v>34100</v>
      </c>
      <c r="AG1161" s="186">
        <v>28200</v>
      </c>
      <c r="AH1161" s="186">
        <v>84300</v>
      </c>
      <c r="AI1161" s="186">
        <v>114500</v>
      </c>
      <c r="AJ1161" s="186">
        <v>88300</v>
      </c>
      <c r="AK1161" s="186">
        <v>50200</v>
      </c>
      <c r="AL1161" s="186">
        <v>46300</v>
      </c>
      <c r="AM1161" s="186">
        <v>65700</v>
      </c>
      <c r="AN1161" s="186">
        <v>64500</v>
      </c>
      <c r="AO1161" s="186">
        <v>37350</v>
      </c>
      <c r="AP1161" s="186">
        <v>28000</v>
      </c>
      <c r="AQ1161" s="186">
        <v>115000</v>
      </c>
      <c r="AR1161" s="186">
        <v>207000</v>
      </c>
      <c r="AS1161" s="186">
        <v>533000</v>
      </c>
      <c r="AT1161" s="186">
        <v>90500</v>
      </c>
      <c r="AU1161" s="186">
        <v>103000</v>
      </c>
      <c r="AV1161" s="186">
        <v>175500</v>
      </c>
      <c r="AW1161" s="186">
        <v>50600</v>
      </c>
      <c r="AX1161" s="186">
        <v>12700</v>
      </c>
      <c r="AY1161" s="189">
        <v>208.7</v>
      </c>
      <c r="AZ1161" s="189">
        <v>11263.83</v>
      </c>
      <c r="BA1161" s="268">
        <v>10123.58</v>
      </c>
    </row>
    <row r="1162" spans="1:53" x14ac:dyDescent="0.25">
      <c r="A1162" s="275">
        <v>40231</v>
      </c>
      <c r="B1162" s="186"/>
      <c r="C1162" s="186">
        <v>21250</v>
      </c>
      <c r="D1162" s="186">
        <v>13550</v>
      </c>
      <c r="E1162" s="186">
        <v>11350</v>
      </c>
      <c r="F1162" s="186">
        <v>20600</v>
      </c>
      <c r="G1162" s="186">
        <v>19100</v>
      </c>
      <c r="H1162" s="186">
        <v>6140</v>
      </c>
      <c r="I1162" s="186">
        <v>89000</v>
      </c>
      <c r="J1162" s="186">
        <v>321000</v>
      </c>
      <c r="K1162" s="186">
        <v>58700</v>
      </c>
      <c r="L1162" s="186">
        <v>773000</v>
      </c>
      <c r="M1162" s="186">
        <v>98900</v>
      </c>
      <c r="N1162" s="186">
        <v>25150</v>
      </c>
      <c r="O1162" s="186">
        <v>62200</v>
      </c>
      <c r="P1162" s="186">
        <v>192500</v>
      </c>
      <c r="Q1162" s="186">
        <v>526000</v>
      </c>
      <c r="R1162" s="186">
        <v>42500</v>
      </c>
      <c r="S1162" s="186">
        <v>133500</v>
      </c>
      <c r="T1162" s="186">
        <v>225000</v>
      </c>
      <c r="U1162" s="186">
        <v>13700</v>
      </c>
      <c r="V1162" s="186">
        <v>14550</v>
      </c>
      <c r="W1162" s="186">
        <v>33100</v>
      </c>
      <c r="X1162" s="186">
        <v>22150</v>
      </c>
      <c r="Y1162" s="186">
        <v>51400</v>
      </c>
      <c r="Z1162" s="186">
        <v>38350</v>
      </c>
      <c r="AA1162" s="186">
        <v>26900</v>
      </c>
      <c r="AB1162" s="186">
        <v>16200</v>
      </c>
      <c r="AC1162" s="186">
        <v>44600</v>
      </c>
      <c r="AD1162" s="186">
        <v>60300</v>
      </c>
      <c r="AE1162" s="186">
        <v>149000</v>
      </c>
      <c r="AF1162" s="186">
        <v>34850</v>
      </c>
      <c r="AG1162" s="186">
        <v>28850</v>
      </c>
      <c r="AH1162" s="186">
        <v>87300</v>
      </c>
      <c r="AI1162" s="186">
        <v>117000</v>
      </c>
      <c r="AJ1162" s="186">
        <v>89500</v>
      </c>
      <c r="AK1162" s="186">
        <v>51600</v>
      </c>
      <c r="AL1162" s="186">
        <v>46800</v>
      </c>
      <c r="AM1162" s="186">
        <v>64600</v>
      </c>
      <c r="AN1162" s="186">
        <v>64400</v>
      </c>
      <c r="AO1162" s="186">
        <v>38200</v>
      </c>
      <c r="AP1162" s="186">
        <v>28700</v>
      </c>
      <c r="AQ1162" s="186">
        <v>117000</v>
      </c>
      <c r="AR1162" s="186">
        <v>209000</v>
      </c>
      <c r="AS1162" s="186">
        <v>551000</v>
      </c>
      <c r="AT1162" s="186">
        <v>92000</v>
      </c>
      <c r="AU1162" s="186">
        <v>106000</v>
      </c>
      <c r="AV1162" s="186">
        <v>177000</v>
      </c>
      <c r="AW1162" s="186">
        <v>51900</v>
      </c>
      <c r="AX1162" s="186">
        <v>13100</v>
      </c>
      <c r="AY1162" s="189">
        <v>213.28</v>
      </c>
      <c r="AZ1162" s="189">
        <v>11519.56</v>
      </c>
      <c r="BA1162" s="268">
        <v>10400.469999999999</v>
      </c>
    </row>
    <row r="1163" spans="1:53" x14ac:dyDescent="0.25">
      <c r="A1163" s="275">
        <v>40232</v>
      </c>
      <c r="B1163" s="186"/>
      <c r="C1163" s="186">
        <v>21700</v>
      </c>
      <c r="D1163" s="186">
        <v>13600</v>
      </c>
      <c r="E1163" s="186">
        <v>11500</v>
      </c>
      <c r="F1163" s="186">
        <v>20900</v>
      </c>
      <c r="G1163" s="186">
        <v>19400</v>
      </c>
      <c r="H1163" s="186">
        <v>6140</v>
      </c>
      <c r="I1163" s="186">
        <v>89200</v>
      </c>
      <c r="J1163" s="186">
        <v>322500</v>
      </c>
      <c r="K1163" s="186">
        <v>59200</v>
      </c>
      <c r="L1163" s="186">
        <v>767000</v>
      </c>
      <c r="M1163" s="186">
        <v>100500</v>
      </c>
      <c r="N1163" s="186">
        <v>25100</v>
      </c>
      <c r="O1163" s="186">
        <v>62200</v>
      </c>
      <c r="P1163" s="186">
        <v>190500</v>
      </c>
      <c r="Q1163" s="186">
        <v>529000</v>
      </c>
      <c r="R1163" s="186">
        <v>42550</v>
      </c>
      <c r="S1163" s="186">
        <v>133000</v>
      </c>
      <c r="T1163" s="186">
        <v>224000</v>
      </c>
      <c r="U1163" s="186">
        <v>13600</v>
      </c>
      <c r="V1163" s="186">
        <v>14650</v>
      </c>
      <c r="W1163" s="186">
        <v>33800</v>
      </c>
      <c r="X1163" s="186">
        <v>22650</v>
      </c>
      <c r="Y1163" s="186">
        <v>50200</v>
      </c>
      <c r="Z1163" s="186">
        <v>38550</v>
      </c>
      <c r="AA1163" s="186">
        <v>27900</v>
      </c>
      <c r="AB1163" s="186">
        <v>16400</v>
      </c>
      <c r="AC1163" s="186">
        <v>43800</v>
      </c>
      <c r="AD1163" s="186">
        <v>60600</v>
      </c>
      <c r="AE1163" s="186">
        <v>149500</v>
      </c>
      <c r="AF1163" s="186">
        <v>34250</v>
      </c>
      <c r="AG1163" s="186">
        <v>29600</v>
      </c>
      <c r="AH1163" s="186">
        <v>89100</v>
      </c>
      <c r="AI1163" s="186">
        <v>117000</v>
      </c>
      <c r="AJ1163" s="186">
        <v>89100</v>
      </c>
      <c r="AK1163" s="186">
        <v>51700</v>
      </c>
      <c r="AL1163" s="186">
        <v>46250</v>
      </c>
      <c r="AM1163" s="186">
        <v>64800</v>
      </c>
      <c r="AN1163" s="186">
        <v>63400</v>
      </c>
      <c r="AO1163" s="186">
        <v>36550</v>
      </c>
      <c r="AP1163" s="186">
        <v>28700</v>
      </c>
      <c r="AQ1163" s="186">
        <v>114000</v>
      </c>
      <c r="AR1163" s="186">
        <v>209500</v>
      </c>
      <c r="AS1163" s="186">
        <v>555000</v>
      </c>
      <c r="AT1163" s="186">
        <v>92500</v>
      </c>
      <c r="AU1163" s="186">
        <v>105000</v>
      </c>
      <c r="AV1163" s="186">
        <v>179500</v>
      </c>
      <c r="AW1163" s="186">
        <v>52700</v>
      </c>
      <c r="AX1163" s="186">
        <v>13050</v>
      </c>
      <c r="AY1163" s="189">
        <v>213.45</v>
      </c>
      <c r="AZ1163" s="189">
        <v>11619.68</v>
      </c>
      <c r="BA1163" s="268">
        <v>10352.1</v>
      </c>
    </row>
    <row r="1164" spans="1:53" x14ac:dyDescent="0.25">
      <c r="A1164" s="275">
        <v>40233</v>
      </c>
      <c r="B1164" s="186"/>
      <c r="C1164" s="186">
        <v>21650</v>
      </c>
      <c r="D1164" s="186">
        <v>13400</v>
      </c>
      <c r="E1164" s="186">
        <v>11750</v>
      </c>
      <c r="F1164" s="186">
        <v>21150</v>
      </c>
      <c r="G1164" s="186">
        <v>19500</v>
      </c>
      <c r="H1164" s="186">
        <v>6060</v>
      </c>
      <c r="I1164" s="186">
        <v>88500</v>
      </c>
      <c r="J1164" s="186">
        <v>318500</v>
      </c>
      <c r="K1164" s="186">
        <v>59400</v>
      </c>
      <c r="L1164" s="186">
        <v>752000</v>
      </c>
      <c r="M1164" s="186">
        <v>102000</v>
      </c>
      <c r="N1164" s="186">
        <v>25400</v>
      </c>
      <c r="O1164" s="186">
        <v>62700</v>
      </c>
      <c r="P1164" s="186">
        <v>191000</v>
      </c>
      <c r="Q1164" s="186">
        <v>529000</v>
      </c>
      <c r="R1164" s="186">
        <v>42000</v>
      </c>
      <c r="S1164" s="186">
        <v>132500</v>
      </c>
      <c r="T1164" s="186">
        <v>218000</v>
      </c>
      <c r="U1164" s="186">
        <v>13500</v>
      </c>
      <c r="V1164" s="186">
        <v>15000</v>
      </c>
      <c r="W1164" s="186">
        <v>33800</v>
      </c>
      <c r="X1164" s="186">
        <v>22200</v>
      </c>
      <c r="Y1164" s="186">
        <v>49400</v>
      </c>
      <c r="Z1164" s="186">
        <v>38000</v>
      </c>
      <c r="AA1164" s="186">
        <v>28000</v>
      </c>
      <c r="AB1164" s="186">
        <v>16550</v>
      </c>
      <c r="AC1164" s="186">
        <v>43700</v>
      </c>
      <c r="AD1164" s="186">
        <v>60400</v>
      </c>
      <c r="AE1164" s="186">
        <v>150000</v>
      </c>
      <c r="AF1164" s="186">
        <v>33050</v>
      </c>
      <c r="AG1164" s="186">
        <v>29600</v>
      </c>
      <c r="AH1164" s="186">
        <v>88200</v>
      </c>
      <c r="AI1164" s="186">
        <v>114000</v>
      </c>
      <c r="AJ1164" s="186">
        <v>88400</v>
      </c>
      <c r="AK1164" s="186">
        <v>51000</v>
      </c>
      <c r="AL1164" s="186">
        <v>44450</v>
      </c>
      <c r="AM1164" s="186">
        <v>63800</v>
      </c>
      <c r="AN1164" s="186">
        <v>62200</v>
      </c>
      <c r="AO1164" s="186">
        <v>35150</v>
      </c>
      <c r="AP1164" s="186">
        <v>28500</v>
      </c>
      <c r="AQ1164" s="186">
        <v>110000</v>
      </c>
      <c r="AR1164" s="186">
        <v>210000</v>
      </c>
      <c r="AS1164" s="186">
        <v>538000</v>
      </c>
      <c r="AT1164" s="186">
        <v>91400</v>
      </c>
      <c r="AU1164" s="186">
        <v>104500</v>
      </c>
      <c r="AV1164" s="186">
        <v>176000</v>
      </c>
      <c r="AW1164" s="186">
        <v>54800</v>
      </c>
      <c r="AX1164" s="186">
        <v>13000</v>
      </c>
      <c r="AY1164" s="189">
        <v>210.92</v>
      </c>
      <c r="AZ1164" s="189">
        <v>11493.41</v>
      </c>
      <c r="BA1164" s="268">
        <v>10198.83</v>
      </c>
    </row>
    <row r="1165" spans="1:53" x14ac:dyDescent="0.25">
      <c r="A1165" s="275">
        <v>40234</v>
      </c>
      <c r="B1165" s="186"/>
      <c r="C1165" s="186">
        <v>21450</v>
      </c>
      <c r="D1165" s="186">
        <v>13350</v>
      </c>
      <c r="E1165" s="186">
        <v>11300</v>
      </c>
      <c r="F1165" s="186">
        <v>20700</v>
      </c>
      <c r="G1165" s="186">
        <v>19150</v>
      </c>
      <c r="H1165" s="186">
        <v>6000</v>
      </c>
      <c r="I1165" s="186">
        <v>87200</v>
      </c>
      <c r="J1165" s="186">
        <v>315500</v>
      </c>
      <c r="K1165" s="186">
        <v>58700</v>
      </c>
      <c r="L1165" s="186">
        <v>736000</v>
      </c>
      <c r="M1165" s="186">
        <v>99900</v>
      </c>
      <c r="N1165" s="186">
        <v>24750</v>
      </c>
      <c r="O1165" s="186">
        <v>61900</v>
      </c>
      <c r="P1165" s="186">
        <v>185500</v>
      </c>
      <c r="Q1165" s="186">
        <v>529000</v>
      </c>
      <c r="R1165" s="186">
        <v>41350</v>
      </c>
      <c r="S1165" s="186">
        <v>131500</v>
      </c>
      <c r="T1165" s="186">
        <v>212000</v>
      </c>
      <c r="U1165" s="186">
        <v>13000</v>
      </c>
      <c r="V1165" s="186">
        <v>14950</v>
      </c>
      <c r="W1165" s="186">
        <v>33600</v>
      </c>
      <c r="X1165" s="186">
        <v>21700</v>
      </c>
      <c r="Y1165" s="186">
        <v>49350</v>
      </c>
      <c r="Z1165" s="186">
        <v>37100</v>
      </c>
      <c r="AA1165" s="186">
        <v>27750</v>
      </c>
      <c r="AB1165" s="186">
        <v>16600</v>
      </c>
      <c r="AC1165" s="186">
        <v>42550</v>
      </c>
      <c r="AD1165" s="186">
        <v>59400</v>
      </c>
      <c r="AE1165" s="186">
        <v>149000</v>
      </c>
      <c r="AF1165" s="186">
        <v>33000</v>
      </c>
      <c r="AG1165" s="186">
        <v>28950</v>
      </c>
      <c r="AH1165" s="186">
        <v>88400</v>
      </c>
      <c r="AI1165" s="186">
        <v>114000</v>
      </c>
      <c r="AJ1165" s="186">
        <v>87300</v>
      </c>
      <c r="AK1165" s="186">
        <v>48950</v>
      </c>
      <c r="AL1165" s="186">
        <v>43750</v>
      </c>
      <c r="AM1165" s="186">
        <v>63200</v>
      </c>
      <c r="AN1165" s="186">
        <v>61500</v>
      </c>
      <c r="AO1165" s="186">
        <v>34850</v>
      </c>
      <c r="AP1165" s="186">
        <v>28150</v>
      </c>
      <c r="AQ1165" s="186">
        <v>106000</v>
      </c>
      <c r="AR1165" s="186">
        <v>211500</v>
      </c>
      <c r="AS1165" s="186">
        <v>530000</v>
      </c>
      <c r="AT1165" s="186">
        <v>89700</v>
      </c>
      <c r="AU1165" s="186">
        <v>104500</v>
      </c>
      <c r="AV1165" s="186">
        <v>172500</v>
      </c>
      <c r="AW1165" s="186">
        <v>53800</v>
      </c>
      <c r="AX1165" s="186">
        <v>12650</v>
      </c>
      <c r="AY1165" s="189">
        <v>207.56</v>
      </c>
      <c r="AZ1165" s="189">
        <v>11388.5</v>
      </c>
      <c r="BA1165" s="268">
        <v>10101.959999999999</v>
      </c>
    </row>
    <row r="1166" spans="1:53" x14ac:dyDescent="0.25">
      <c r="A1166" s="275">
        <v>40235</v>
      </c>
      <c r="B1166" s="186"/>
      <c r="C1166" s="186">
        <v>21750</v>
      </c>
      <c r="D1166" s="186">
        <v>13200</v>
      </c>
      <c r="E1166" s="186">
        <v>11350</v>
      </c>
      <c r="F1166" s="186">
        <v>20150</v>
      </c>
      <c r="G1166" s="186">
        <v>19350</v>
      </c>
      <c r="H1166" s="186">
        <v>5980</v>
      </c>
      <c r="I1166" s="186">
        <v>87300</v>
      </c>
      <c r="J1166" s="186">
        <v>319000</v>
      </c>
      <c r="K1166" s="186">
        <v>59100</v>
      </c>
      <c r="L1166" s="186">
        <v>744000</v>
      </c>
      <c r="M1166" s="186">
        <v>100000</v>
      </c>
      <c r="N1166" s="186">
        <v>24650</v>
      </c>
      <c r="O1166" s="186">
        <v>61900</v>
      </c>
      <c r="P1166" s="186">
        <v>184500</v>
      </c>
      <c r="Q1166" s="186">
        <v>530000</v>
      </c>
      <c r="R1166" s="186">
        <v>41450</v>
      </c>
      <c r="S1166" s="186">
        <v>133000</v>
      </c>
      <c r="T1166" s="186">
        <v>206500</v>
      </c>
      <c r="U1166" s="186">
        <v>13050</v>
      </c>
      <c r="V1166" s="186">
        <v>14850</v>
      </c>
      <c r="W1166" s="186">
        <v>33500</v>
      </c>
      <c r="X1166" s="186">
        <v>21000</v>
      </c>
      <c r="Y1166" s="186">
        <v>50400</v>
      </c>
      <c r="Z1166" s="186">
        <v>37100</v>
      </c>
      <c r="AA1166" s="186">
        <v>27600</v>
      </c>
      <c r="AB1166" s="186">
        <v>15900</v>
      </c>
      <c r="AC1166" s="186">
        <v>42850</v>
      </c>
      <c r="AD1166" s="186">
        <v>59900</v>
      </c>
      <c r="AE1166" s="186">
        <v>148500</v>
      </c>
      <c r="AF1166" s="186">
        <v>33400</v>
      </c>
      <c r="AG1166" s="186">
        <v>29200</v>
      </c>
      <c r="AH1166" s="186">
        <v>88800</v>
      </c>
      <c r="AI1166" s="186">
        <v>115000</v>
      </c>
      <c r="AJ1166" s="186">
        <v>87200</v>
      </c>
      <c r="AK1166" s="186">
        <v>48750</v>
      </c>
      <c r="AL1166" s="186">
        <v>44600</v>
      </c>
      <c r="AM1166" s="186">
        <v>64200</v>
      </c>
      <c r="AN1166" s="186">
        <v>61000</v>
      </c>
      <c r="AO1166" s="186">
        <v>34600</v>
      </c>
      <c r="AP1166" s="186">
        <v>28500</v>
      </c>
      <c r="AQ1166" s="186">
        <v>107000</v>
      </c>
      <c r="AR1166" s="186">
        <v>215000</v>
      </c>
      <c r="AS1166" s="186">
        <v>530000</v>
      </c>
      <c r="AT1166" s="186">
        <v>86400</v>
      </c>
      <c r="AU1166" s="186">
        <v>107000</v>
      </c>
      <c r="AV1166" s="186">
        <v>172500</v>
      </c>
      <c r="AW1166" s="186">
        <v>54400</v>
      </c>
      <c r="AX1166" s="186">
        <v>12750</v>
      </c>
      <c r="AY1166" s="189">
        <v>208.36</v>
      </c>
      <c r="AZ1166" s="189">
        <v>11543.73</v>
      </c>
      <c r="BA1166" s="268">
        <v>10126.030000000001</v>
      </c>
    </row>
    <row r="1167" spans="1:53" x14ac:dyDescent="0.25">
      <c r="A1167" s="275">
        <v>40236</v>
      </c>
      <c r="B1167" s="186"/>
      <c r="C1167" s="186">
        <v>21750</v>
      </c>
      <c r="D1167" s="186">
        <v>13200</v>
      </c>
      <c r="E1167" s="186">
        <v>11350</v>
      </c>
      <c r="F1167" s="186">
        <v>20150</v>
      </c>
      <c r="G1167" s="186">
        <v>19350</v>
      </c>
      <c r="H1167" s="186">
        <v>5980</v>
      </c>
      <c r="I1167" s="186">
        <v>87300</v>
      </c>
      <c r="J1167" s="186">
        <v>319000</v>
      </c>
      <c r="K1167" s="186">
        <v>59100</v>
      </c>
      <c r="L1167" s="186">
        <v>744000</v>
      </c>
      <c r="M1167" s="186">
        <v>100000</v>
      </c>
      <c r="N1167" s="186">
        <v>24650</v>
      </c>
      <c r="O1167" s="186">
        <v>61900</v>
      </c>
      <c r="P1167" s="186">
        <v>184500</v>
      </c>
      <c r="Q1167" s="186">
        <v>530000</v>
      </c>
      <c r="R1167" s="186">
        <v>41450</v>
      </c>
      <c r="S1167" s="186">
        <v>133000</v>
      </c>
      <c r="T1167" s="186">
        <v>206500</v>
      </c>
      <c r="U1167" s="186">
        <v>13050</v>
      </c>
      <c r="V1167" s="186">
        <v>14850</v>
      </c>
      <c r="W1167" s="186">
        <v>33500</v>
      </c>
      <c r="X1167" s="186">
        <v>21000</v>
      </c>
      <c r="Y1167" s="186">
        <v>50400</v>
      </c>
      <c r="Z1167" s="186">
        <v>37100</v>
      </c>
      <c r="AA1167" s="186">
        <v>27600</v>
      </c>
      <c r="AB1167" s="186">
        <v>15900</v>
      </c>
      <c r="AC1167" s="186">
        <v>42850</v>
      </c>
      <c r="AD1167" s="186">
        <v>59900</v>
      </c>
      <c r="AE1167" s="186">
        <v>148500</v>
      </c>
      <c r="AF1167" s="186">
        <v>33400</v>
      </c>
      <c r="AG1167" s="186">
        <v>29200</v>
      </c>
      <c r="AH1167" s="186">
        <v>88800</v>
      </c>
      <c r="AI1167" s="186">
        <v>115000</v>
      </c>
      <c r="AJ1167" s="186">
        <v>87200</v>
      </c>
      <c r="AK1167" s="186">
        <v>48750</v>
      </c>
      <c r="AL1167" s="186">
        <v>44600</v>
      </c>
      <c r="AM1167" s="186">
        <v>64200</v>
      </c>
      <c r="AN1167" s="186">
        <v>61000</v>
      </c>
      <c r="AO1167" s="186">
        <v>34600</v>
      </c>
      <c r="AP1167" s="186">
        <v>28500</v>
      </c>
      <c r="AQ1167" s="186">
        <v>107000</v>
      </c>
      <c r="AR1167" s="186">
        <v>215000</v>
      </c>
      <c r="AS1167" s="186">
        <v>530000</v>
      </c>
      <c r="AT1167" s="186">
        <v>86400</v>
      </c>
      <c r="AU1167" s="186">
        <v>107000</v>
      </c>
      <c r="AV1167" s="186">
        <v>172500</v>
      </c>
      <c r="AW1167" s="186">
        <v>54400</v>
      </c>
      <c r="AX1167" s="186">
        <v>12750</v>
      </c>
      <c r="AY1167" s="189">
        <v>208.36</v>
      </c>
      <c r="AZ1167" s="189">
        <v>11543.73</v>
      </c>
      <c r="BA1167" s="268">
        <v>10126.030000000001</v>
      </c>
    </row>
    <row r="1168" spans="1:53" x14ac:dyDescent="0.25">
      <c r="A1168" s="275">
        <v>40237</v>
      </c>
      <c r="B1168" s="186"/>
      <c r="C1168" s="186">
        <v>21750</v>
      </c>
      <c r="D1168" s="186">
        <v>13200</v>
      </c>
      <c r="E1168" s="186">
        <v>11350</v>
      </c>
      <c r="F1168" s="186">
        <v>20150</v>
      </c>
      <c r="G1168" s="186">
        <v>19350</v>
      </c>
      <c r="H1168" s="186">
        <v>5980</v>
      </c>
      <c r="I1168" s="186">
        <v>87300</v>
      </c>
      <c r="J1168" s="186">
        <v>319000</v>
      </c>
      <c r="K1168" s="186">
        <v>59100</v>
      </c>
      <c r="L1168" s="186">
        <v>744000</v>
      </c>
      <c r="M1168" s="186">
        <v>100000</v>
      </c>
      <c r="N1168" s="186">
        <v>24650</v>
      </c>
      <c r="O1168" s="186">
        <v>61900</v>
      </c>
      <c r="P1168" s="186">
        <v>184500</v>
      </c>
      <c r="Q1168" s="186">
        <v>530000</v>
      </c>
      <c r="R1168" s="186">
        <v>41450</v>
      </c>
      <c r="S1168" s="186">
        <v>133000</v>
      </c>
      <c r="T1168" s="186">
        <v>206500</v>
      </c>
      <c r="U1168" s="186">
        <v>13050</v>
      </c>
      <c r="V1168" s="186">
        <v>14850</v>
      </c>
      <c r="W1168" s="186">
        <v>33500</v>
      </c>
      <c r="X1168" s="186">
        <v>21000</v>
      </c>
      <c r="Y1168" s="186">
        <v>50400</v>
      </c>
      <c r="Z1168" s="186">
        <v>37100</v>
      </c>
      <c r="AA1168" s="186">
        <v>27600</v>
      </c>
      <c r="AB1168" s="186">
        <v>15900</v>
      </c>
      <c r="AC1168" s="186">
        <v>42850</v>
      </c>
      <c r="AD1168" s="186">
        <v>59900</v>
      </c>
      <c r="AE1168" s="186">
        <v>148500</v>
      </c>
      <c r="AF1168" s="186">
        <v>33400</v>
      </c>
      <c r="AG1168" s="186">
        <v>29200</v>
      </c>
      <c r="AH1168" s="186">
        <v>88800</v>
      </c>
      <c r="AI1168" s="186">
        <v>115000</v>
      </c>
      <c r="AJ1168" s="186">
        <v>87200</v>
      </c>
      <c r="AK1168" s="186">
        <v>48750</v>
      </c>
      <c r="AL1168" s="186">
        <v>44600</v>
      </c>
      <c r="AM1168" s="186">
        <v>64200</v>
      </c>
      <c r="AN1168" s="186">
        <v>61000</v>
      </c>
      <c r="AO1168" s="186">
        <v>34600</v>
      </c>
      <c r="AP1168" s="186">
        <v>28500</v>
      </c>
      <c r="AQ1168" s="186">
        <v>107000</v>
      </c>
      <c r="AR1168" s="186">
        <v>215000</v>
      </c>
      <c r="AS1168" s="186">
        <v>530000</v>
      </c>
      <c r="AT1168" s="186">
        <v>86400</v>
      </c>
      <c r="AU1168" s="186">
        <v>107000</v>
      </c>
      <c r="AV1168" s="186">
        <v>172500</v>
      </c>
      <c r="AW1168" s="186">
        <v>54400</v>
      </c>
      <c r="AX1168" s="186">
        <v>12750</v>
      </c>
      <c r="AY1168" s="189">
        <v>208.36</v>
      </c>
      <c r="AZ1168" s="189">
        <v>11543.73</v>
      </c>
      <c r="BA1168" s="268">
        <v>10126.030000000001</v>
      </c>
    </row>
    <row r="1169" spans="1:53" x14ac:dyDescent="0.25">
      <c r="A1169" s="275">
        <v>40238</v>
      </c>
      <c r="B1169" s="186"/>
      <c r="C1169" s="186">
        <v>21750</v>
      </c>
      <c r="D1169" s="186">
        <v>13200</v>
      </c>
      <c r="E1169" s="186">
        <v>11350</v>
      </c>
      <c r="F1169" s="186">
        <v>20150</v>
      </c>
      <c r="G1169" s="186">
        <v>19350</v>
      </c>
      <c r="H1169" s="186">
        <v>5980</v>
      </c>
      <c r="I1169" s="186">
        <v>87300</v>
      </c>
      <c r="J1169" s="186">
        <v>319000</v>
      </c>
      <c r="K1169" s="186">
        <v>59100</v>
      </c>
      <c r="L1169" s="186">
        <v>744000</v>
      </c>
      <c r="M1169" s="186">
        <v>100000</v>
      </c>
      <c r="N1169" s="186">
        <v>24650</v>
      </c>
      <c r="O1169" s="186">
        <v>61900</v>
      </c>
      <c r="P1169" s="186">
        <v>184500</v>
      </c>
      <c r="Q1169" s="186">
        <v>530000</v>
      </c>
      <c r="R1169" s="186">
        <v>41450</v>
      </c>
      <c r="S1169" s="186">
        <v>133000</v>
      </c>
      <c r="T1169" s="186">
        <v>206500</v>
      </c>
      <c r="U1169" s="186">
        <v>13050</v>
      </c>
      <c r="V1169" s="186">
        <v>14850</v>
      </c>
      <c r="W1169" s="186">
        <v>33500</v>
      </c>
      <c r="X1169" s="186">
        <v>21000</v>
      </c>
      <c r="Y1169" s="186">
        <v>50400</v>
      </c>
      <c r="Z1169" s="186">
        <v>37100</v>
      </c>
      <c r="AA1169" s="186">
        <v>27600</v>
      </c>
      <c r="AB1169" s="186">
        <v>15900</v>
      </c>
      <c r="AC1169" s="186">
        <v>42850</v>
      </c>
      <c r="AD1169" s="186">
        <v>59900</v>
      </c>
      <c r="AE1169" s="186">
        <v>148500</v>
      </c>
      <c r="AF1169" s="186">
        <v>33400</v>
      </c>
      <c r="AG1169" s="186">
        <v>29200</v>
      </c>
      <c r="AH1169" s="186">
        <v>88800</v>
      </c>
      <c r="AI1169" s="186">
        <v>115000</v>
      </c>
      <c r="AJ1169" s="186">
        <v>87200</v>
      </c>
      <c r="AK1169" s="186">
        <v>48750</v>
      </c>
      <c r="AL1169" s="186">
        <v>44600</v>
      </c>
      <c r="AM1169" s="186">
        <v>64200</v>
      </c>
      <c r="AN1169" s="186">
        <v>61000</v>
      </c>
      <c r="AO1169" s="186">
        <v>34600</v>
      </c>
      <c r="AP1169" s="186">
        <v>28500</v>
      </c>
      <c r="AQ1169" s="186">
        <v>107000</v>
      </c>
      <c r="AR1169" s="186">
        <v>215000</v>
      </c>
      <c r="AS1169" s="186">
        <v>530000</v>
      </c>
      <c r="AT1169" s="186">
        <v>86400</v>
      </c>
      <c r="AU1169" s="186">
        <v>107000</v>
      </c>
      <c r="AV1169" s="186">
        <v>172500</v>
      </c>
      <c r="AW1169" s="186">
        <v>54400</v>
      </c>
      <c r="AX1169" s="186">
        <v>12750</v>
      </c>
      <c r="AY1169" s="189">
        <v>208.36</v>
      </c>
      <c r="AZ1169" s="189">
        <v>11913.45</v>
      </c>
      <c r="BA1169" s="268">
        <v>10172.06</v>
      </c>
    </row>
    <row r="1170" spans="1:53" x14ac:dyDescent="0.25">
      <c r="A1170" s="275">
        <v>40239</v>
      </c>
      <c r="B1170" s="186"/>
      <c r="C1170" s="186">
        <v>21850</v>
      </c>
      <c r="D1170" s="186">
        <v>13250</v>
      </c>
      <c r="E1170" s="186">
        <v>11550</v>
      </c>
      <c r="F1170" s="186">
        <v>20200</v>
      </c>
      <c r="G1170" s="186">
        <v>19550</v>
      </c>
      <c r="H1170" s="186">
        <v>6020</v>
      </c>
      <c r="I1170" s="186">
        <v>87900</v>
      </c>
      <c r="J1170" s="186">
        <v>323500</v>
      </c>
      <c r="K1170" s="186">
        <v>59700</v>
      </c>
      <c r="L1170" s="186">
        <v>770000</v>
      </c>
      <c r="M1170" s="186">
        <v>101500</v>
      </c>
      <c r="N1170" s="186">
        <v>24600</v>
      </c>
      <c r="O1170" s="186">
        <v>63000</v>
      </c>
      <c r="P1170" s="186">
        <v>195500</v>
      </c>
      <c r="Q1170" s="186">
        <v>535000</v>
      </c>
      <c r="R1170" s="186">
        <v>42650</v>
      </c>
      <c r="S1170" s="186">
        <v>139000</v>
      </c>
      <c r="T1170" s="186">
        <v>207500</v>
      </c>
      <c r="U1170" s="186">
        <v>13750</v>
      </c>
      <c r="V1170" s="186">
        <v>15350</v>
      </c>
      <c r="W1170" s="186">
        <v>33600</v>
      </c>
      <c r="X1170" s="186">
        <v>21450</v>
      </c>
      <c r="Y1170" s="186">
        <v>47900</v>
      </c>
      <c r="Z1170" s="186">
        <v>36800</v>
      </c>
      <c r="AA1170" s="186">
        <v>28750</v>
      </c>
      <c r="AB1170" s="186">
        <v>16300</v>
      </c>
      <c r="AC1170" s="186">
        <v>42200</v>
      </c>
      <c r="AD1170" s="186">
        <v>62000</v>
      </c>
      <c r="AE1170" s="186">
        <v>148000</v>
      </c>
      <c r="AF1170" s="186">
        <v>33500</v>
      </c>
      <c r="AG1170" s="186">
        <v>29850</v>
      </c>
      <c r="AH1170" s="186">
        <v>88400</v>
      </c>
      <c r="AI1170" s="186">
        <v>113500</v>
      </c>
      <c r="AJ1170" s="186">
        <v>91400</v>
      </c>
      <c r="AK1170" s="186">
        <v>49100</v>
      </c>
      <c r="AL1170" s="186">
        <v>44800</v>
      </c>
      <c r="AM1170" s="186">
        <v>64400</v>
      </c>
      <c r="AN1170" s="186">
        <v>63500</v>
      </c>
      <c r="AO1170" s="186">
        <v>35000</v>
      </c>
      <c r="AP1170" s="186">
        <v>28850</v>
      </c>
      <c r="AQ1170" s="186">
        <v>108000</v>
      </c>
      <c r="AR1170" s="186">
        <v>216500</v>
      </c>
      <c r="AS1170" s="186">
        <v>535000</v>
      </c>
      <c r="AT1170" s="186">
        <v>87000</v>
      </c>
      <c r="AU1170" s="186">
        <v>110000</v>
      </c>
      <c r="AV1170" s="186">
        <v>172500</v>
      </c>
      <c r="AW1170" s="186">
        <v>54400</v>
      </c>
      <c r="AX1170" s="186">
        <v>13050</v>
      </c>
      <c r="AY1170" s="189">
        <v>211.44</v>
      </c>
      <c r="AZ1170" s="189">
        <v>12017.55</v>
      </c>
      <c r="BA1170" s="268">
        <v>10221.84</v>
      </c>
    </row>
    <row r="1171" spans="1:53" x14ac:dyDescent="0.25">
      <c r="A1171" s="275">
        <v>40240</v>
      </c>
      <c r="B1171" s="186"/>
      <c r="C1171" s="186">
        <v>22400</v>
      </c>
      <c r="D1171" s="186">
        <v>13350</v>
      </c>
      <c r="E1171" s="186">
        <v>11500</v>
      </c>
      <c r="F1171" s="186">
        <v>20400</v>
      </c>
      <c r="G1171" s="186">
        <v>19600</v>
      </c>
      <c r="H1171" s="186">
        <v>6040</v>
      </c>
      <c r="I1171" s="186">
        <v>88900</v>
      </c>
      <c r="J1171" s="186">
        <v>327500</v>
      </c>
      <c r="K1171" s="186">
        <v>60000</v>
      </c>
      <c r="L1171" s="186">
        <v>771000</v>
      </c>
      <c r="M1171" s="186">
        <v>103000</v>
      </c>
      <c r="N1171" s="186">
        <v>24600</v>
      </c>
      <c r="O1171" s="186">
        <v>63900</v>
      </c>
      <c r="P1171" s="186">
        <v>198500</v>
      </c>
      <c r="Q1171" s="186">
        <v>536000</v>
      </c>
      <c r="R1171" s="186">
        <v>43050</v>
      </c>
      <c r="S1171" s="186">
        <v>144500</v>
      </c>
      <c r="T1171" s="186">
        <v>212500</v>
      </c>
      <c r="U1171" s="186">
        <v>14350</v>
      </c>
      <c r="V1171" s="186">
        <v>15350</v>
      </c>
      <c r="W1171" s="186">
        <v>34250</v>
      </c>
      <c r="X1171" s="186">
        <v>21850</v>
      </c>
      <c r="Y1171" s="186">
        <v>48000</v>
      </c>
      <c r="Z1171" s="186">
        <v>36900</v>
      </c>
      <c r="AA1171" s="186">
        <v>29350</v>
      </c>
      <c r="AB1171" s="186">
        <v>17150</v>
      </c>
      <c r="AC1171" s="186">
        <v>43300</v>
      </c>
      <c r="AD1171" s="186">
        <v>61600</v>
      </c>
      <c r="AE1171" s="186">
        <v>147000</v>
      </c>
      <c r="AF1171" s="186">
        <v>33350</v>
      </c>
      <c r="AG1171" s="186">
        <v>29800</v>
      </c>
      <c r="AH1171" s="186">
        <v>88700</v>
      </c>
      <c r="AI1171" s="186">
        <v>114500</v>
      </c>
      <c r="AJ1171" s="186">
        <v>91400</v>
      </c>
      <c r="AK1171" s="186">
        <v>49900</v>
      </c>
      <c r="AL1171" s="186">
        <v>44700</v>
      </c>
      <c r="AM1171" s="186">
        <v>64300</v>
      </c>
      <c r="AN1171" s="186">
        <v>64000</v>
      </c>
      <c r="AO1171" s="186">
        <v>35950</v>
      </c>
      <c r="AP1171" s="186">
        <v>28600</v>
      </c>
      <c r="AQ1171" s="186">
        <v>108500</v>
      </c>
      <c r="AR1171" s="186">
        <v>215500</v>
      </c>
      <c r="AS1171" s="186">
        <v>532000</v>
      </c>
      <c r="AT1171" s="186">
        <v>88300</v>
      </c>
      <c r="AU1171" s="186">
        <v>111000</v>
      </c>
      <c r="AV1171" s="186">
        <v>171500</v>
      </c>
      <c r="AW1171" s="186">
        <v>55300</v>
      </c>
      <c r="AX1171" s="186">
        <v>13200</v>
      </c>
      <c r="AY1171" s="189">
        <v>212.36</v>
      </c>
      <c r="AZ1171" s="189">
        <v>12048.25</v>
      </c>
      <c r="BA1171" s="268">
        <v>10253.14</v>
      </c>
    </row>
    <row r="1172" spans="1:53" x14ac:dyDescent="0.25">
      <c r="A1172" s="275">
        <v>40241</v>
      </c>
      <c r="B1172" s="186"/>
      <c r="C1172" s="186">
        <v>22500</v>
      </c>
      <c r="D1172" s="186">
        <v>13450</v>
      </c>
      <c r="E1172" s="186">
        <v>11950</v>
      </c>
      <c r="F1172" s="186">
        <v>20350</v>
      </c>
      <c r="G1172" s="186">
        <v>19100</v>
      </c>
      <c r="H1172" s="186">
        <v>6010</v>
      </c>
      <c r="I1172" s="186">
        <v>89000</v>
      </c>
      <c r="J1172" s="186">
        <v>322000</v>
      </c>
      <c r="K1172" s="186">
        <v>59400</v>
      </c>
      <c r="L1172" s="186">
        <v>761000</v>
      </c>
      <c r="M1172" s="186">
        <v>102500</v>
      </c>
      <c r="N1172" s="186">
        <v>24750</v>
      </c>
      <c r="O1172" s="186">
        <v>63800</v>
      </c>
      <c r="P1172" s="186">
        <v>191500</v>
      </c>
      <c r="Q1172" s="186">
        <v>532000</v>
      </c>
      <c r="R1172" s="186">
        <v>43500</v>
      </c>
      <c r="S1172" s="186">
        <v>141500</v>
      </c>
      <c r="T1172" s="186">
        <v>214000</v>
      </c>
      <c r="U1172" s="186">
        <v>14150</v>
      </c>
      <c r="V1172" s="186">
        <v>15250</v>
      </c>
      <c r="W1172" s="186">
        <v>34100</v>
      </c>
      <c r="X1172" s="186">
        <v>22200</v>
      </c>
      <c r="Y1172" s="186">
        <v>47900</v>
      </c>
      <c r="Z1172" s="186">
        <v>36700</v>
      </c>
      <c r="AA1172" s="186">
        <v>29600</v>
      </c>
      <c r="AB1172" s="186">
        <v>16900</v>
      </c>
      <c r="AC1172" s="186">
        <v>43100</v>
      </c>
      <c r="AD1172" s="186">
        <v>60700</v>
      </c>
      <c r="AE1172" s="186">
        <v>147000</v>
      </c>
      <c r="AF1172" s="186">
        <v>33150</v>
      </c>
      <c r="AG1172" s="186">
        <v>29350</v>
      </c>
      <c r="AH1172" s="186">
        <v>87800</v>
      </c>
      <c r="AI1172" s="186">
        <v>114500</v>
      </c>
      <c r="AJ1172" s="186">
        <v>90000</v>
      </c>
      <c r="AK1172" s="186">
        <v>50500</v>
      </c>
      <c r="AL1172" s="186">
        <v>43950</v>
      </c>
      <c r="AM1172" s="186">
        <v>64500</v>
      </c>
      <c r="AN1172" s="186">
        <v>62600</v>
      </c>
      <c r="AO1172" s="186">
        <v>36150</v>
      </c>
      <c r="AP1172" s="186">
        <v>28500</v>
      </c>
      <c r="AQ1172" s="186">
        <v>106000</v>
      </c>
      <c r="AR1172" s="186">
        <v>218000</v>
      </c>
      <c r="AS1172" s="186">
        <v>541000</v>
      </c>
      <c r="AT1172" s="186">
        <v>90000</v>
      </c>
      <c r="AU1172" s="186">
        <v>110000</v>
      </c>
      <c r="AV1172" s="186">
        <v>171500</v>
      </c>
      <c r="AW1172" s="186">
        <v>55800</v>
      </c>
      <c r="AX1172" s="186">
        <v>13400</v>
      </c>
      <c r="AY1172" s="189">
        <v>211.91</v>
      </c>
      <c r="AZ1172" s="189">
        <v>11775.06</v>
      </c>
      <c r="BA1172" s="268">
        <v>10145.719999999999</v>
      </c>
    </row>
    <row r="1173" spans="1:53" x14ac:dyDescent="0.25">
      <c r="A1173" s="275">
        <v>40242</v>
      </c>
      <c r="B1173" s="186"/>
      <c r="C1173" s="186">
        <v>22750</v>
      </c>
      <c r="D1173" s="186">
        <v>13350</v>
      </c>
      <c r="E1173" s="186">
        <v>12250</v>
      </c>
      <c r="F1173" s="186">
        <v>20800</v>
      </c>
      <c r="G1173" s="186">
        <v>19550</v>
      </c>
      <c r="H1173" s="186">
        <v>6040</v>
      </c>
      <c r="I1173" s="186">
        <v>89700</v>
      </c>
      <c r="J1173" s="186">
        <v>319500</v>
      </c>
      <c r="K1173" s="186">
        <v>59600</v>
      </c>
      <c r="L1173" s="186">
        <v>775000</v>
      </c>
      <c r="M1173" s="186">
        <v>103500</v>
      </c>
      <c r="N1173" s="186">
        <v>25450</v>
      </c>
      <c r="O1173" s="186">
        <v>64000</v>
      </c>
      <c r="P1173" s="186">
        <v>191000</v>
      </c>
      <c r="Q1173" s="186">
        <v>534000</v>
      </c>
      <c r="R1173" s="186">
        <v>43600</v>
      </c>
      <c r="S1173" s="186">
        <v>144500</v>
      </c>
      <c r="T1173" s="186">
        <v>218500</v>
      </c>
      <c r="U1173" s="186">
        <v>14250</v>
      </c>
      <c r="V1173" s="186">
        <v>15350</v>
      </c>
      <c r="W1173" s="186">
        <v>33950</v>
      </c>
      <c r="X1173" s="186">
        <v>22500</v>
      </c>
      <c r="Y1173" s="186">
        <v>47900</v>
      </c>
      <c r="Z1173" s="186">
        <v>37100</v>
      </c>
      <c r="AA1173" s="186">
        <v>29950</v>
      </c>
      <c r="AB1173" s="186">
        <v>17750</v>
      </c>
      <c r="AC1173" s="186">
        <v>43850</v>
      </c>
      <c r="AD1173" s="186">
        <v>62100</v>
      </c>
      <c r="AE1173" s="186">
        <v>148500</v>
      </c>
      <c r="AF1173" s="186">
        <v>34050</v>
      </c>
      <c r="AG1173" s="186">
        <v>31050</v>
      </c>
      <c r="AH1173" s="186">
        <v>87600</v>
      </c>
      <c r="AI1173" s="186">
        <v>114500</v>
      </c>
      <c r="AJ1173" s="186">
        <v>89900</v>
      </c>
      <c r="AK1173" s="186">
        <v>50700</v>
      </c>
      <c r="AL1173" s="186">
        <v>43500</v>
      </c>
      <c r="AM1173" s="186">
        <v>63900</v>
      </c>
      <c r="AN1173" s="186">
        <v>63100</v>
      </c>
      <c r="AO1173" s="186">
        <v>36200</v>
      </c>
      <c r="AP1173" s="186">
        <v>29100</v>
      </c>
      <c r="AQ1173" s="186">
        <v>104500</v>
      </c>
      <c r="AR1173" s="186">
        <v>223000</v>
      </c>
      <c r="AS1173" s="186">
        <v>545000</v>
      </c>
      <c r="AT1173" s="186">
        <v>90700</v>
      </c>
      <c r="AU1173" s="186">
        <v>112000</v>
      </c>
      <c r="AV1173" s="186">
        <v>170500</v>
      </c>
      <c r="AW1173" s="186">
        <v>57000</v>
      </c>
      <c r="AX1173" s="186">
        <v>13350</v>
      </c>
      <c r="AY1173" s="189">
        <v>214.05</v>
      </c>
      <c r="AZ1173" s="189">
        <v>11927.37</v>
      </c>
      <c r="BA1173" s="268">
        <v>10368.959999999999</v>
      </c>
    </row>
    <row r="1174" spans="1:53" x14ac:dyDescent="0.25">
      <c r="A1174" s="275">
        <v>40243</v>
      </c>
      <c r="B1174" s="186"/>
      <c r="C1174" s="186">
        <v>22750</v>
      </c>
      <c r="D1174" s="186">
        <v>13350</v>
      </c>
      <c r="E1174" s="186">
        <v>12250</v>
      </c>
      <c r="F1174" s="186">
        <v>20800</v>
      </c>
      <c r="G1174" s="186">
        <v>19550</v>
      </c>
      <c r="H1174" s="186">
        <v>6040</v>
      </c>
      <c r="I1174" s="186">
        <v>89700</v>
      </c>
      <c r="J1174" s="186">
        <v>319500</v>
      </c>
      <c r="K1174" s="186">
        <v>59600</v>
      </c>
      <c r="L1174" s="186">
        <v>775000</v>
      </c>
      <c r="M1174" s="186">
        <v>103500</v>
      </c>
      <c r="N1174" s="186">
        <v>25450</v>
      </c>
      <c r="O1174" s="186">
        <v>64000</v>
      </c>
      <c r="P1174" s="186">
        <v>191000</v>
      </c>
      <c r="Q1174" s="186">
        <v>534000</v>
      </c>
      <c r="R1174" s="186">
        <v>43600</v>
      </c>
      <c r="S1174" s="186">
        <v>144500</v>
      </c>
      <c r="T1174" s="186">
        <v>218500</v>
      </c>
      <c r="U1174" s="186">
        <v>14250</v>
      </c>
      <c r="V1174" s="186">
        <v>15350</v>
      </c>
      <c r="W1174" s="186">
        <v>33950</v>
      </c>
      <c r="X1174" s="186">
        <v>22500</v>
      </c>
      <c r="Y1174" s="186">
        <v>47900</v>
      </c>
      <c r="Z1174" s="186">
        <v>37100</v>
      </c>
      <c r="AA1174" s="186">
        <v>29950</v>
      </c>
      <c r="AB1174" s="186">
        <v>17750</v>
      </c>
      <c r="AC1174" s="186">
        <v>43850</v>
      </c>
      <c r="AD1174" s="186">
        <v>62100</v>
      </c>
      <c r="AE1174" s="186">
        <v>148500</v>
      </c>
      <c r="AF1174" s="186">
        <v>34050</v>
      </c>
      <c r="AG1174" s="186">
        <v>31050</v>
      </c>
      <c r="AH1174" s="186">
        <v>87600</v>
      </c>
      <c r="AI1174" s="186">
        <v>114500</v>
      </c>
      <c r="AJ1174" s="186">
        <v>89900</v>
      </c>
      <c r="AK1174" s="186">
        <v>50700</v>
      </c>
      <c r="AL1174" s="186">
        <v>43500</v>
      </c>
      <c r="AM1174" s="186">
        <v>63900</v>
      </c>
      <c r="AN1174" s="186">
        <v>63100</v>
      </c>
      <c r="AO1174" s="186">
        <v>36200</v>
      </c>
      <c r="AP1174" s="186">
        <v>29100</v>
      </c>
      <c r="AQ1174" s="186">
        <v>104500</v>
      </c>
      <c r="AR1174" s="186">
        <v>223000</v>
      </c>
      <c r="AS1174" s="186">
        <v>545000</v>
      </c>
      <c r="AT1174" s="186">
        <v>90700</v>
      </c>
      <c r="AU1174" s="186">
        <v>112000</v>
      </c>
      <c r="AV1174" s="186">
        <v>170500</v>
      </c>
      <c r="AW1174" s="186">
        <v>57000</v>
      </c>
      <c r="AX1174" s="186">
        <v>13350</v>
      </c>
      <c r="AY1174" s="189">
        <v>214.05</v>
      </c>
      <c r="AZ1174" s="189">
        <v>11927.37</v>
      </c>
      <c r="BA1174" s="268">
        <v>10368.959999999999</v>
      </c>
    </row>
    <row r="1175" spans="1:53" x14ac:dyDescent="0.25">
      <c r="A1175" s="275">
        <v>40244</v>
      </c>
      <c r="B1175" s="186"/>
      <c r="C1175" s="186">
        <v>22750</v>
      </c>
      <c r="D1175" s="186">
        <v>13350</v>
      </c>
      <c r="E1175" s="186">
        <v>12250</v>
      </c>
      <c r="F1175" s="186">
        <v>20800</v>
      </c>
      <c r="G1175" s="186">
        <v>19550</v>
      </c>
      <c r="H1175" s="186">
        <v>6040</v>
      </c>
      <c r="I1175" s="186">
        <v>89700</v>
      </c>
      <c r="J1175" s="186">
        <v>319500</v>
      </c>
      <c r="K1175" s="186">
        <v>59600</v>
      </c>
      <c r="L1175" s="186">
        <v>775000</v>
      </c>
      <c r="M1175" s="186">
        <v>103500</v>
      </c>
      <c r="N1175" s="186">
        <v>25450</v>
      </c>
      <c r="O1175" s="186">
        <v>64000</v>
      </c>
      <c r="P1175" s="186">
        <v>191000</v>
      </c>
      <c r="Q1175" s="186">
        <v>534000</v>
      </c>
      <c r="R1175" s="186">
        <v>43600</v>
      </c>
      <c r="S1175" s="186">
        <v>144500</v>
      </c>
      <c r="T1175" s="186">
        <v>218500</v>
      </c>
      <c r="U1175" s="186">
        <v>14250</v>
      </c>
      <c r="V1175" s="186">
        <v>15350</v>
      </c>
      <c r="W1175" s="186">
        <v>33950</v>
      </c>
      <c r="X1175" s="186">
        <v>22500</v>
      </c>
      <c r="Y1175" s="186">
        <v>47900</v>
      </c>
      <c r="Z1175" s="186">
        <v>37100</v>
      </c>
      <c r="AA1175" s="186">
        <v>29950</v>
      </c>
      <c r="AB1175" s="186">
        <v>17750</v>
      </c>
      <c r="AC1175" s="186">
        <v>43850</v>
      </c>
      <c r="AD1175" s="186">
        <v>62100</v>
      </c>
      <c r="AE1175" s="186">
        <v>148500</v>
      </c>
      <c r="AF1175" s="186">
        <v>34050</v>
      </c>
      <c r="AG1175" s="186">
        <v>31050</v>
      </c>
      <c r="AH1175" s="186">
        <v>87600</v>
      </c>
      <c r="AI1175" s="186">
        <v>114500</v>
      </c>
      <c r="AJ1175" s="186">
        <v>89900</v>
      </c>
      <c r="AK1175" s="186">
        <v>50700</v>
      </c>
      <c r="AL1175" s="186">
        <v>43500</v>
      </c>
      <c r="AM1175" s="186">
        <v>63900</v>
      </c>
      <c r="AN1175" s="186">
        <v>63100</v>
      </c>
      <c r="AO1175" s="186">
        <v>36200</v>
      </c>
      <c r="AP1175" s="186">
        <v>29100</v>
      </c>
      <c r="AQ1175" s="186">
        <v>104500</v>
      </c>
      <c r="AR1175" s="186">
        <v>223000</v>
      </c>
      <c r="AS1175" s="186">
        <v>545000</v>
      </c>
      <c r="AT1175" s="186">
        <v>90700</v>
      </c>
      <c r="AU1175" s="186">
        <v>112000</v>
      </c>
      <c r="AV1175" s="186">
        <v>170500</v>
      </c>
      <c r="AW1175" s="186">
        <v>57000</v>
      </c>
      <c r="AX1175" s="186">
        <v>13350</v>
      </c>
      <c r="AY1175" s="189">
        <v>214.05</v>
      </c>
      <c r="AZ1175" s="189">
        <v>11927.37</v>
      </c>
      <c r="BA1175" s="268">
        <v>10368.959999999999</v>
      </c>
    </row>
    <row r="1176" spans="1:53" x14ac:dyDescent="0.25">
      <c r="A1176" s="275">
        <v>40245</v>
      </c>
      <c r="B1176" s="186"/>
      <c r="C1176" s="186">
        <v>22800</v>
      </c>
      <c r="D1176" s="186">
        <v>13550</v>
      </c>
      <c r="E1176" s="186">
        <v>12050</v>
      </c>
      <c r="F1176" s="186">
        <v>21400</v>
      </c>
      <c r="G1176" s="186">
        <v>20400</v>
      </c>
      <c r="H1176" s="186">
        <v>6050</v>
      </c>
      <c r="I1176" s="186">
        <v>90000</v>
      </c>
      <c r="J1176" s="186">
        <v>333000</v>
      </c>
      <c r="K1176" s="186">
        <v>61800</v>
      </c>
      <c r="L1176" s="186">
        <v>786000</v>
      </c>
      <c r="M1176" s="186">
        <v>103500</v>
      </c>
      <c r="N1176" s="186">
        <v>26750</v>
      </c>
      <c r="O1176" s="186">
        <v>65000</v>
      </c>
      <c r="P1176" s="186">
        <v>192000</v>
      </c>
      <c r="Q1176" s="186">
        <v>548000</v>
      </c>
      <c r="R1176" s="186">
        <v>44550</v>
      </c>
      <c r="S1176" s="186">
        <v>143500</v>
      </c>
      <c r="T1176" s="186">
        <v>223500</v>
      </c>
      <c r="U1176" s="186">
        <v>14550</v>
      </c>
      <c r="V1176" s="186">
        <v>16000</v>
      </c>
      <c r="W1176" s="186">
        <v>34450</v>
      </c>
      <c r="X1176" s="186">
        <v>22350</v>
      </c>
      <c r="Y1176" s="186">
        <v>48300</v>
      </c>
      <c r="Z1176" s="186">
        <v>37700</v>
      </c>
      <c r="AA1176" s="186">
        <v>30150</v>
      </c>
      <c r="AB1176" s="186">
        <v>18250</v>
      </c>
      <c r="AC1176" s="186">
        <v>43000</v>
      </c>
      <c r="AD1176" s="186">
        <v>62800</v>
      </c>
      <c r="AE1176" s="186">
        <v>148000</v>
      </c>
      <c r="AF1176" s="186">
        <v>34000</v>
      </c>
      <c r="AG1176" s="186">
        <v>31000</v>
      </c>
      <c r="AH1176" s="186">
        <v>91500</v>
      </c>
      <c r="AI1176" s="186">
        <v>115000</v>
      </c>
      <c r="AJ1176" s="186">
        <v>92000</v>
      </c>
      <c r="AK1176" s="186">
        <v>52500</v>
      </c>
      <c r="AL1176" s="186">
        <v>46500</v>
      </c>
      <c r="AM1176" s="186">
        <v>63900</v>
      </c>
      <c r="AN1176" s="186">
        <v>63000</v>
      </c>
      <c r="AO1176" s="186">
        <v>35650</v>
      </c>
      <c r="AP1176" s="186">
        <v>29900</v>
      </c>
      <c r="AQ1176" s="186">
        <v>105500</v>
      </c>
      <c r="AR1176" s="186">
        <v>226000</v>
      </c>
      <c r="AS1176" s="186">
        <v>563000</v>
      </c>
      <c r="AT1176" s="186">
        <v>92100</v>
      </c>
      <c r="AU1176" s="186">
        <v>114000</v>
      </c>
      <c r="AV1176" s="186">
        <v>176500</v>
      </c>
      <c r="AW1176" s="186">
        <v>56200</v>
      </c>
      <c r="AX1176" s="186">
        <v>13350</v>
      </c>
      <c r="AY1176" s="189">
        <v>217.73</v>
      </c>
      <c r="AZ1176" s="189">
        <v>12202.8</v>
      </c>
      <c r="BA1176" s="268">
        <v>10585.92</v>
      </c>
    </row>
    <row r="1177" spans="1:53" x14ac:dyDescent="0.25">
      <c r="A1177" s="275">
        <v>40246</v>
      </c>
      <c r="B1177" s="186"/>
      <c r="C1177" s="186">
        <v>22050</v>
      </c>
      <c r="D1177" s="186">
        <v>13550</v>
      </c>
      <c r="E1177" s="186">
        <v>11750</v>
      </c>
      <c r="F1177" s="186">
        <v>21400</v>
      </c>
      <c r="G1177" s="186">
        <v>20500</v>
      </c>
      <c r="H1177" s="186">
        <v>6120</v>
      </c>
      <c r="I1177" s="186">
        <v>90800</v>
      </c>
      <c r="J1177" s="186">
        <v>329500</v>
      </c>
      <c r="K1177" s="186">
        <v>62900</v>
      </c>
      <c r="L1177" s="186">
        <v>786000</v>
      </c>
      <c r="M1177" s="186">
        <v>104000</v>
      </c>
      <c r="N1177" s="186">
        <v>26850</v>
      </c>
      <c r="O1177" s="186">
        <v>64900</v>
      </c>
      <c r="P1177" s="186">
        <v>190000</v>
      </c>
      <c r="Q1177" s="186">
        <v>545000</v>
      </c>
      <c r="R1177" s="186">
        <v>44750</v>
      </c>
      <c r="S1177" s="186">
        <v>140500</v>
      </c>
      <c r="T1177" s="186">
        <v>227500</v>
      </c>
      <c r="U1177" s="186">
        <v>14550</v>
      </c>
      <c r="V1177" s="186">
        <v>16200</v>
      </c>
      <c r="W1177" s="186">
        <v>34700</v>
      </c>
      <c r="X1177" s="186">
        <v>21850</v>
      </c>
      <c r="Y1177" s="186">
        <v>48350</v>
      </c>
      <c r="Z1177" s="186">
        <v>38500</v>
      </c>
      <c r="AA1177" s="186">
        <v>30000</v>
      </c>
      <c r="AB1177" s="186">
        <v>18100</v>
      </c>
      <c r="AC1177" s="186">
        <v>43550</v>
      </c>
      <c r="AD1177" s="186">
        <v>64400</v>
      </c>
      <c r="AE1177" s="186">
        <v>145500</v>
      </c>
      <c r="AF1177" s="186">
        <v>34000</v>
      </c>
      <c r="AG1177" s="186">
        <v>30400</v>
      </c>
      <c r="AH1177" s="186">
        <v>91500</v>
      </c>
      <c r="AI1177" s="186">
        <v>114000</v>
      </c>
      <c r="AJ1177" s="186">
        <v>93600</v>
      </c>
      <c r="AK1177" s="186">
        <v>52800</v>
      </c>
      <c r="AL1177" s="186">
        <v>47700</v>
      </c>
      <c r="AM1177" s="186">
        <v>64400</v>
      </c>
      <c r="AN1177" s="186">
        <v>61700</v>
      </c>
      <c r="AO1177" s="186">
        <v>35000</v>
      </c>
      <c r="AP1177" s="186">
        <v>29700</v>
      </c>
      <c r="AQ1177" s="186">
        <v>104000</v>
      </c>
      <c r="AR1177" s="186">
        <v>225500</v>
      </c>
      <c r="AS1177" s="186">
        <v>565000</v>
      </c>
      <c r="AT1177" s="186">
        <v>92100</v>
      </c>
      <c r="AU1177" s="186">
        <v>115500</v>
      </c>
      <c r="AV1177" s="186">
        <v>181000</v>
      </c>
      <c r="AW1177" s="186">
        <v>57000</v>
      </c>
      <c r="AX1177" s="186">
        <v>13250</v>
      </c>
      <c r="AY1177" s="189">
        <v>217.82</v>
      </c>
      <c r="AZ1177" s="189">
        <v>12210.34</v>
      </c>
      <c r="BA1177" s="268">
        <v>10567.65</v>
      </c>
    </row>
    <row r="1178" spans="1:53" x14ac:dyDescent="0.25">
      <c r="A1178" s="275">
        <v>40247</v>
      </c>
      <c r="B1178" s="186"/>
      <c r="C1178" s="186">
        <v>22200</v>
      </c>
      <c r="D1178" s="186">
        <v>13450</v>
      </c>
      <c r="E1178" s="186">
        <v>11900</v>
      </c>
      <c r="F1178" s="186">
        <v>21400</v>
      </c>
      <c r="G1178" s="186">
        <v>20400</v>
      </c>
      <c r="H1178" s="186">
        <v>6210</v>
      </c>
      <c r="I1178" s="186">
        <v>90700</v>
      </c>
      <c r="J1178" s="186">
        <v>334500</v>
      </c>
      <c r="K1178" s="186">
        <v>62800</v>
      </c>
      <c r="L1178" s="186">
        <v>784000</v>
      </c>
      <c r="M1178" s="186">
        <v>104000</v>
      </c>
      <c r="N1178" s="186">
        <v>26700</v>
      </c>
      <c r="O1178" s="186">
        <v>65200</v>
      </c>
      <c r="P1178" s="186">
        <v>189000</v>
      </c>
      <c r="Q1178" s="186">
        <v>547000</v>
      </c>
      <c r="R1178" s="186">
        <v>44550</v>
      </c>
      <c r="S1178" s="186">
        <v>143000</v>
      </c>
      <c r="T1178" s="186">
        <v>228500</v>
      </c>
      <c r="U1178" s="186">
        <v>14450</v>
      </c>
      <c r="V1178" s="186">
        <v>16000</v>
      </c>
      <c r="W1178" s="186">
        <v>34000</v>
      </c>
      <c r="X1178" s="186">
        <v>22550</v>
      </c>
      <c r="Y1178" s="186">
        <v>48650</v>
      </c>
      <c r="Z1178" s="186">
        <v>38350</v>
      </c>
      <c r="AA1178" s="186">
        <v>29850</v>
      </c>
      <c r="AB1178" s="186">
        <v>18000</v>
      </c>
      <c r="AC1178" s="186">
        <v>44500</v>
      </c>
      <c r="AD1178" s="186">
        <v>64500</v>
      </c>
      <c r="AE1178" s="186">
        <v>146500</v>
      </c>
      <c r="AF1178" s="186">
        <v>33900</v>
      </c>
      <c r="AG1178" s="186">
        <v>30550</v>
      </c>
      <c r="AH1178" s="186">
        <v>90300</v>
      </c>
      <c r="AI1178" s="186">
        <v>114500</v>
      </c>
      <c r="AJ1178" s="186">
        <v>93300</v>
      </c>
      <c r="AK1178" s="186">
        <v>52100</v>
      </c>
      <c r="AL1178" s="186">
        <v>47300</v>
      </c>
      <c r="AM1178" s="186">
        <v>64200</v>
      </c>
      <c r="AN1178" s="186">
        <v>63300</v>
      </c>
      <c r="AO1178" s="186">
        <v>35200</v>
      </c>
      <c r="AP1178" s="186">
        <v>29900</v>
      </c>
      <c r="AQ1178" s="186">
        <v>106500</v>
      </c>
      <c r="AR1178" s="186">
        <v>228000</v>
      </c>
      <c r="AS1178" s="186">
        <v>560000</v>
      </c>
      <c r="AT1178" s="186">
        <v>92700</v>
      </c>
      <c r="AU1178" s="186">
        <v>117500</v>
      </c>
      <c r="AV1178" s="186">
        <v>180000</v>
      </c>
      <c r="AW1178" s="186">
        <v>57700</v>
      </c>
      <c r="AX1178" s="186">
        <v>13450</v>
      </c>
      <c r="AY1178" s="189">
        <v>217.82</v>
      </c>
      <c r="AZ1178" s="189">
        <v>12217.33</v>
      </c>
      <c r="BA1178" s="268">
        <v>10563.92</v>
      </c>
    </row>
    <row r="1179" spans="1:53" x14ac:dyDescent="0.25">
      <c r="A1179" s="275">
        <v>40248</v>
      </c>
      <c r="B1179" s="186"/>
      <c r="C1179" s="186">
        <v>21800</v>
      </c>
      <c r="D1179" s="186">
        <v>13600</v>
      </c>
      <c r="E1179" s="186">
        <v>11650</v>
      </c>
      <c r="F1179" s="186">
        <v>21500</v>
      </c>
      <c r="G1179" s="186">
        <v>20150</v>
      </c>
      <c r="H1179" s="186">
        <v>6400</v>
      </c>
      <c r="I1179" s="186">
        <v>88700</v>
      </c>
      <c r="J1179" s="186">
        <v>330500</v>
      </c>
      <c r="K1179" s="186">
        <v>62000</v>
      </c>
      <c r="L1179" s="186">
        <v>778000</v>
      </c>
      <c r="M1179" s="186">
        <v>100500</v>
      </c>
      <c r="N1179" s="186">
        <v>26200</v>
      </c>
      <c r="O1179" s="186">
        <v>64400</v>
      </c>
      <c r="P1179" s="186">
        <v>192500</v>
      </c>
      <c r="Q1179" s="186">
        <v>551000</v>
      </c>
      <c r="R1179" s="186">
        <v>44500</v>
      </c>
      <c r="S1179" s="186">
        <v>142500</v>
      </c>
      <c r="T1179" s="186">
        <v>226000</v>
      </c>
      <c r="U1179" s="186">
        <v>14550</v>
      </c>
      <c r="V1179" s="186">
        <v>15700</v>
      </c>
      <c r="W1179" s="186">
        <v>33500</v>
      </c>
      <c r="X1179" s="186">
        <v>23150</v>
      </c>
      <c r="Y1179" s="186">
        <v>48650</v>
      </c>
      <c r="Z1179" s="186">
        <v>38450</v>
      </c>
      <c r="AA1179" s="186">
        <v>30050</v>
      </c>
      <c r="AB1179" s="186">
        <v>17850</v>
      </c>
      <c r="AC1179" s="186">
        <v>44050</v>
      </c>
      <c r="AD1179" s="186">
        <v>65200</v>
      </c>
      <c r="AE1179" s="186">
        <v>144500</v>
      </c>
      <c r="AF1179" s="186">
        <v>34050</v>
      </c>
      <c r="AG1179" s="186">
        <v>30050</v>
      </c>
      <c r="AH1179" s="186">
        <v>90500</v>
      </c>
      <c r="AI1179" s="186">
        <v>112000</v>
      </c>
      <c r="AJ1179" s="186">
        <v>93400</v>
      </c>
      <c r="AK1179" s="186">
        <v>51900</v>
      </c>
      <c r="AL1179" s="186">
        <v>46500</v>
      </c>
      <c r="AM1179" s="186">
        <v>64100</v>
      </c>
      <c r="AN1179" s="186">
        <v>64700</v>
      </c>
      <c r="AO1179" s="186">
        <v>35200</v>
      </c>
      <c r="AP1179" s="186">
        <v>28900</v>
      </c>
      <c r="AQ1179" s="186">
        <v>106500</v>
      </c>
      <c r="AR1179" s="186">
        <v>224000</v>
      </c>
      <c r="AS1179" s="186">
        <v>555000</v>
      </c>
      <c r="AT1179" s="186">
        <v>92900</v>
      </c>
      <c r="AU1179" s="186">
        <v>116000</v>
      </c>
      <c r="AV1179" s="186">
        <v>178000</v>
      </c>
      <c r="AW1179" s="186">
        <v>59400</v>
      </c>
      <c r="AX1179" s="186">
        <v>14100</v>
      </c>
      <c r="AY1179" s="189">
        <v>216.76</v>
      </c>
      <c r="AZ1179" s="189">
        <v>12170.04</v>
      </c>
      <c r="BA1179" s="268">
        <v>10664.95</v>
      </c>
    </row>
    <row r="1180" spans="1:53" x14ac:dyDescent="0.25">
      <c r="A1180" s="275">
        <v>40249</v>
      </c>
      <c r="B1180" s="186"/>
      <c r="C1180" s="186">
        <v>21100</v>
      </c>
      <c r="D1180" s="186">
        <v>13750</v>
      </c>
      <c r="E1180" s="186">
        <v>11500</v>
      </c>
      <c r="F1180" s="186">
        <v>21750</v>
      </c>
      <c r="G1180" s="186">
        <v>20150</v>
      </c>
      <c r="H1180" s="186">
        <v>6380</v>
      </c>
      <c r="I1180" s="186">
        <v>89200</v>
      </c>
      <c r="J1180" s="186">
        <v>336500</v>
      </c>
      <c r="K1180" s="186">
        <v>62900</v>
      </c>
      <c r="L1180" s="186">
        <v>778000</v>
      </c>
      <c r="M1180" s="186">
        <v>99400</v>
      </c>
      <c r="N1180" s="186">
        <v>26900</v>
      </c>
      <c r="O1180" s="186">
        <v>64900</v>
      </c>
      <c r="P1180" s="186">
        <v>197500</v>
      </c>
      <c r="Q1180" s="186">
        <v>545000</v>
      </c>
      <c r="R1180" s="186">
        <v>44000</v>
      </c>
      <c r="S1180" s="186">
        <v>145000</v>
      </c>
      <c r="T1180" s="186">
        <v>229500</v>
      </c>
      <c r="U1180" s="186">
        <v>14750</v>
      </c>
      <c r="V1180" s="186">
        <v>15700</v>
      </c>
      <c r="W1180" s="186">
        <v>33500</v>
      </c>
      <c r="X1180" s="186">
        <v>23250</v>
      </c>
      <c r="Y1180" s="186">
        <v>48350</v>
      </c>
      <c r="Z1180" s="186">
        <v>38400</v>
      </c>
      <c r="AA1180" s="186">
        <v>30050</v>
      </c>
      <c r="AB1180" s="186">
        <v>17550</v>
      </c>
      <c r="AC1180" s="186">
        <v>44350</v>
      </c>
      <c r="AD1180" s="186">
        <v>64200</v>
      </c>
      <c r="AE1180" s="186">
        <v>143000</v>
      </c>
      <c r="AF1180" s="186">
        <v>34400</v>
      </c>
      <c r="AG1180" s="186">
        <v>30650</v>
      </c>
      <c r="AH1180" s="186">
        <v>90800</v>
      </c>
      <c r="AI1180" s="186">
        <v>108000</v>
      </c>
      <c r="AJ1180" s="186">
        <v>94000</v>
      </c>
      <c r="AK1180" s="186">
        <v>52000</v>
      </c>
      <c r="AL1180" s="186">
        <v>46900</v>
      </c>
      <c r="AM1180" s="186">
        <v>64200</v>
      </c>
      <c r="AN1180" s="186">
        <v>65600</v>
      </c>
      <c r="AO1180" s="186">
        <v>36000</v>
      </c>
      <c r="AP1180" s="186">
        <v>29350</v>
      </c>
      <c r="AQ1180" s="186">
        <v>107000</v>
      </c>
      <c r="AR1180" s="186">
        <v>226500</v>
      </c>
      <c r="AS1180" s="186">
        <v>558000</v>
      </c>
      <c r="AT1180" s="186">
        <v>93800</v>
      </c>
      <c r="AU1180" s="186">
        <v>118500</v>
      </c>
      <c r="AV1180" s="186">
        <v>179500</v>
      </c>
      <c r="AW1180" s="186">
        <v>59400</v>
      </c>
      <c r="AX1180" s="186">
        <v>14300</v>
      </c>
      <c r="AY1180" s="189">
        <v>217.35</v>
      </c>
      <c r="AZ1180" s="189">
        <v>12173.28</v>
      </c>
      <c r="BA1180" s="268">
        <v>10751.26</v>
      </c>
    </row>
    <row r="1181" spans="1:53" x14ac:dyDescent="0.25">
      <c r="A1181" s="275">
        <v>40250</v>
      </c>
      <c r="B1181" s="186"/>
      <c r="C1181" s="186">
        <v>21100</v>
      </c>
      <c r="D1181" s="186">
        <v>13750</v>
      </c>
      <c r="E1181" s="186">
        <v>11500</v>
      </c>
      <c r="F1181" s="186">
        <v>21750</v>
      </c>
      <c r="G1181" s="186">
        <v>20150</v>
      </c>
      <c r="H1181" s="186">
        <v>6380</v>
      </c>
      <c r="I1181" s="186">
        <v>89200</v>
      </c>
      <c r="J1181" s="186">
        <v>336500</v>
      </c>
      <c r="K1181" s="186">
        <v>62900</v>
      </c>
      <c r="L1181" s="186">
        <v>778000</v>
      </c>
      <c r="M1181" s="186">
        <v>99400</v>
      </c>
      <c r="N1181" s="186">
        <v>26900</v>
      </c>
      <c r="O1181" s="186">
        <v>64900</v>
      </c>
      <c r="P1181" s="186">
        <v>197500</v>
      </c>
      <c r="Q1181" s="186">
        <v>545000</v>
      </c>
      <c r="R1181" s="186">
        <v>44000</v>
      </c>
      <c r="S1181" s="186">
        <v>145000</v>
      </c>
      <c r="T1181" s="186">
        <v>229500</v>
      </c>
      <c r="U1181" s="186">
        <v>14750</v>
      </c>
      <c r="V1181" s="186">
        <v>15700</v>
      </c>
      <c r="W1181" s="186">
        <v>33500</v>
      </c>
      <c r="X1181" s="186">
        <v>23250</v>
      </c>
      <c r="Y1181" s="186">
        <v>48350</v>
      </c>
      <c r="Z1181" s="186">
        <v>38400</v>
      </c>
      <c r="AA1181" s="186">
        <v>30050</v>
      </c>
      <c r="AB1181" s="186">
        <v>17550</v>
      </c>
      <c r="AC1181" s="186">
        <v>44350</v>
      </c>
      <c r="AD1181" s="186">
        <v>64200</v>
      </c>
      <c r="AE1181" s="186">
        <v>143000</v>
      </c>
      <c r="AF1181" s="186">
        <v>34400</v>
      </c>
      <c r="AG1181" s="186">
        <v>30650</v>
      </c>
      <c r="AH1181" s="186">
        <v>90800</v>
      </c>
      <c r="AI1181" s="186">
        <v>108000</v>
      </c>
      <c r="AJ1181" s="186">
        <v>94000</v>
      </c>
      <c r="AK1181" s="186">
        <v>52000</v>
      </c>
      <c r="AL1181" s="186">
        <v>46900</v>
      </c>
      <c r="AM1181" s="186">
        <v>64200</v>
      </c>
      <c r="AN1181" s="186">
        <v>65600</v>
      </c>
      <c r="AO1181" s="186">
        <v>36000</v>
      </c>
      <c r="AP1181" s="186">
        <v>29350</v>
      </c>
      <c r="AQ1181" s="186">
        <v>107000</v>
      </c>
      <c r="AR1181" s="186">
        <v>226500</v>
      </c>
      <c r="AS1181" s="186">
        <v>558000</v>
      </c>
      <c r="AT1181" s="186">
        <v>93800</v>
      </c>
      <c r="AU1181" s="186">
        <v>118500</v>
      </c>
      <c r="AV1181" s="186">
        <v>179500</v>
      </c>
      <c r="AW1181" s="186">
        <v>59400</v>
      </c>
      <c r="AX1181" s="186">
        <v>14300</v>
      </c>
      <c r="AY1181" s="189">
        <v>217.35</v>
      </c>
      <c r="AZ1181" s="189">
        <v>12173.28</v>
      </c>
      <c r="BA1181" s="268">
        <v>10751.26</v>
      </c>
    </row>
    <row r="1182" spans="1:53" x14ac:dyDescent="0.25">
      <c r="A1182" s="275">
        <v>40251</v>
      </c>
      <c r="B1182" s="186"/>
      <c r="C1182" s="186">
        <v>21100</v>
      </c>
      <c r="D1182" s="186">
        <v>13750</v>
      </c>
      <c r="E1182" s="186">
        <v>11500</v>
      </c>
      <c r="F1182" s="186">
        <v>21750</v>
      </c>
      <c r="G1182" s="186">
        <v>20150</v>
      </c>
      <c r="H1182" s="186">
        <v>6380</v>
      </c>
      <c r="I1182" s="186">
        <v>89200</v>
      </c>
      <c r="J1182" s="186">
        <v>336500</v>
      </c>
      <c r="K1182" s="186">
        <v>62900</v>
      </c>
      <c r="L1182" s="186">
        <v>778000</v>
      </c>
      <c r="M1182" s="186">
        <v>99400</v>
      </c>
      <c r="N1182" s="186">
        <v>26900</v>
      </c>
      <c r="O1182" s="186">
        <v>64900</v>
      </c>
      <c r="P1182" s="186">
        <v>197500</v>
      </c>
      <c r="Q1182" s="186">
        <v>545000</v>
      </c>
      <c r="R1182" s="186">
        <v>44000</v>
      </c>
      <c r="S1182" s="186">
        <v>145000</v>
      </c>
      <c r="T1182" s="186">
        <v>229500</v>
      </c>
      <c r="U1182" s="186">
        <v>14750</v>
      </c>
      <c r="V1182" s="186">
        <v>15700</v>
      </c>
      <c r="W1182" s="186">
        <v>33500</v>
      </c>
      <c r="X1182" s="186">
        <v>23250</v>
      </c>
      <c r="Y1182" s="186">
        <v>48350</v>
      </c>
      <c r="Z1182" s="186">
        <v>38400</v>
      </c>
      <c r="AA1182" s="186">
        <v>30050</v>
      </c>
      <c r="AB1182" s="186">
        <v>17550</v>
      </c>
      <c r="AC1182" s="186">
        <v>44350</v>
      </c>
      <c r="AD1182" s="186">
        <v>64200</v>
      </c>
      <c r="AE1182" s="186">
        <v>143000</v>
      </c>
      <c r="AF1182" s="186">
        <v>34400</v>
      </c>
      <c r="AG1182" s="186">
        <v>30650</v>
      </c>
      <c r="AH1182" s="186">
        <v>90800</v>
      </c>
      <c r="AI1182" s="186">
        <v>108000</v>
      </c>
      <c r="AJ1182" s="186">
        <v>94000</v>
      </c>
      <c r="AK1182" s="186">
        <v>52000</v>
      </c>
      <c r="AL1182" s="186">
        <v>46900</v>
      </c>
      <c r="AM1182" s="186">
        <v>64200</v>
      </c>
      <c r="AN1182" s="186">
        <v>65600</v>
      </c>
      <c r="AO1182" s="186">
        <v>36000</v>
      </c>
      <c r="AP1182" s="186">
        <v>29350</v>
      </c>
      <c r="AQ1182" s="186">
        <v>107000</v>
      </c>
      <c r="AR1182" s="186">
        <v>226500</v>
      </c>
      <c r="AS1182" s="186">
        <v>558000</v>
      </c>
      <c r="AT1182" s="186">
        <v>93800</v>
      </c>
      <c r="AU1182" s="186">
        <v>118500</v>
      </c>
      <c r="AV1182" s="186">
        <v>179500</v>
      </c>
      <c r="AW1182" s="186">
        <v>59400</v>
      </c>
      <c r="AX1182" s="186">
        <v>14300</v>
      </c>
      <c r="AY1182" s="189">
        <v>217.35</v>
      </c>
      <c r="AZ1182" s="189">
        <v>12173.28</v>
      </c>
      <c r="BA1182" s="268">
        <v>10751.26</v>
      </c>
    </row>
    <row r="1183" spans="1:53" x14ac:dyDescent="0.25">
      <c r="A1183" s="275">
        <v>40252</v>
      </c>
      <c r="B1183" s="186"/>
      <c r="C1183" s="186">
        <v>21350</v>
      </c>
      <c r="D1183" s="186">
        <v>13850</v>
      </c>
      <c r="E1183" s="186">
        <v>11450</v>
      </c>
      <c r="F1183" s="186">
        <v>22250</v>
      </c>
      <c r="G1183" s="186">
        <v>19800</v>
      </c>
      <c r="H1183" s="186">
        <v>6320</v>
      </c>
      <c r="I1183" s="186">
        <v>88000</v>
      </c>
      <c r="J1183" s="186">
        <v>333000</v>
      </c>
      <c r="K1183" s="186">
        <v>62100</v>
      </c>
      <c r="L1183" s="186">
        <v>768000</v>
      </c>
      <c r="M1183" s="186">
        <v>99900</v>
      </c>
      <c r="N1183" s="186">
        <v>27150</v>
      </c>
      <c r="O1183" s="186">
        <v>64000</v>
      </c>
      <c r="P1183" s="186">
        <v>198000</v>
      </c>
      <c r="Q1183" s="186">
        <v>543000</v>
      </c>
      <c r="R1183" s="186">
        <v>43700</v>
      </c>
      <c r="S1183" s="186">
        <v>145000</v>
      </c>
      <c r="T1183" s="186">
        <v>228500</v>
      </c>
      <c r="U1183" s="186">
        <v>14500</v>
      </c>
      <c r="V1183" s="186">
        <v>15500</v>
      </c>
      <c r="W1183" s="186">
        <v>33000</v>
      </c>
      <c r="X1183" s="186">
        <v>23500</v>
      </c>
      <c r="Y1183" s="186">
        <v>48550</v>
      </c>
      <c r="Z1183" s="186">
        <v>37850</v>
      </c>
      <c r="AA1183" s="186">
        <v>30450</v>
      </c>
      <c r="AB1183" s="186">
        <v>17350</v>
      </c>
      <c r="AC1183" s="186">
        <v>43550</v>
      </c>
      <c r="AD1183" s="186">
        <v>64000</v>
      </c>
      <c r="AE1183" s="186">
        <v>143000</v>
      </c>
      <c r="AF1183" s="186">
        <v>34150</v>
      </c>
      <c r="AG1183" s="186">
        <v>30450</v>
      </c>
      <c r="AH1183" s="186">
        <v>89900</v>
      </c>
      <c r="AI1183" s="186">
        <v>107500</v>
      </c>
      <c r="AJ1183" s="186">
        <v>94200</v>
      </c>
      <c r="AK1183" s="186">
        <v>51100</v>
      </c>
      <c r="AL1183" s="186">
        <v>46400</v>
      </c>
      <c r="AM1183" s="186">
        <v>64200</v>
      </c>
      <c r="AN1183" s="186">
        <v>65000</v>
      </c>
      <c r="AO1183" s="186">
        <v>35900</v>
      </c>
      <c r="AP1183" s="186">
        <v>29400</v>
      </c>
      <c r="AQ1183" s="186">
        <v>105000</v>
      </c>
      <c r="AR1183" s="186">
        <v>224500</v>
      </c>
      <c r="AS1183" s="186">
        <v>551000</v>
      </c>
      <c r="AT1183" s="186">
        <v>93500</v>
      </c>
      <c r="AU1183" s="186">
        <v>118000</v>
      </c>
      <c r="AV1183" s="186">
        <v>178000</v>
      </c>
      <c r="AW1183" s="186">
        <v>58700</v>
      </c>
      <c r="AX1183" s="186">
        <v>13900</v>
      </c>
      <c r="AY1183" s="189">
        <v>215.49</v>
      </c>
      <c r="AZ1183" s="189">
        <v>11971.49</v>
      </c>
      <c r="BA1183" s="268">
        <v>10751.98</v>
      </c>
    </row>
    <row r="1184" spans="1:53" x14ac:dyDescent="0.25">
      <c r="A1184" s="275">
        <v>40253</v>
      </c>
      <c r="B1184" s="186"/>
      <c r="C1184" s="186">
        <v>22300</v>
      </c>
      <c r="D1184" s="186">
        <v>13800</v>
      </c>
      <c r="E1184" s="186">
        <v>11250</v>
      </c>
      <c r="F1184" s="186">
        <v>22000</v>
      </c>
      <c r="G1184" s="186">
        <v>20100</v>
      </c>
      <c r="H1184" s="186">
        <v>6350</v>
      </c>
      <c r="I1184" s="186">
        <v>88100</v>
      </c>
      <c r="J1184" s="186">
        <v>334500</v>
      </c>
      <c r="K1184" s="186">
        <v>61600</v>
      </c>
      <c r="L1184" s="186">
        <v>765000</v>
      </c>
      <c r="M1184" s="186">
        <v>98900</v>
      </c>
      <c r="N1184" s="186">
        <v>27400</v>
      </c>
      <c r="O1184" s="186">
        <v>63200</v>
      </c>
      <c r="P1184" s="186">
        <v>195000</v>
      </c>
      <c r="Q1184" s="186">
        <v>546000</v>
      </c>
      <c r="R1184" s="186">
        <v>44000</v>
      </c>
      <c r="S1184" s="186">
        <v>150500</v>
      </c>
      <c r="T1184" s="186">
        <v>228000</v>
      </c>
      <c r="U1184" s="186">
        <v>14500</v>
      </c>
      <c r="V1184" s="186">
        <v>16000</v>
      </c>
      <c r="W1184" s="186">
        <v>33100</v>
      </c>
      <c r="X1184" s="186">
        <v>23600</v>
      </c>
      <c r="Y1184" s="186">
        <v>48450</v>
      </c>
      <c r="Z1184" s="186">
        <v>37650</v>
      </c>
      <c r="AA1184" s="186">
        <v>30450</v>
      </c>
      <c r="AB1184" s="186">
        <v>17400</v>
      </c>
      <c r="AC1184" s="186">
        <v>44000</v>
      </c>
      <c r="AD1184" s="186">
        <v>63800</v>
      </c>
      <c r="AE1184" s="186">
        <v>143000</v>
      </c>
      <c r="AF1184" s="186">
        <v>34150</v>
      </c>
      <c r="AG1184" s="186">
        <v>29950</v>
      </c>
      <c r="AH1184" s="186">
        <v>88300</v>
      </c>
      <c r="AI1184" s="186">
        <v>109500</v>
      </c>
      <c r="AJ1184" s="186">
        <v>94400</v>
      </c>
      <c r="AK1184" s="186">
        <v>51300</v>
      </c>
      <c r="AL1184" s="186">
        <v>46050</v>
      </c>
      <c r="AM1184" s="186">
        <v>64200</v>
      </c>
      <c r="AN1184" s="186">
        <v>65400</v>
      </c>
      <c r="AO1184" s="186">
        <v>36750</v>
      </c>
      <c r="AP1184" s="186">
        <v>29350</v>
      </c>
      <c r="AQ1184" s="186">
        <v>104500</v>
      </c>
      <c r="AR1184" s="186">
        <v>228500</v>
      </c>
      <c r="AS1184" s="186">
        <v>545000</v>
      </c>
      <c r="AT1184" s="186">
        <v>94400</v>
      </c>
      <c r="AU1184" s="186">
        <v>116500</v>
      </c>
      <c r="AV1184" s="186">
        <v>175000</v>
      </c>
      <c r="AW1184" s="186">
        <v>58100</v>
      </c>
      <c r="AX1184" s="186">
        <v>13600</v>
      </c>
      <c r="AY1184" s="189">
        <v>215.25</v>
      </c>
      <c r="AZ1184" s="189">
        <v>11940.47</v>
      </c>
      <c r="BA1184" s="268">
        <v>10721.71</v>
      </c>
    </row>
    <row r="1185" spans="1:53" x14ac:dyDescent="0.25">
      <c r="A1185" s="275">
        <v>40254</v>
      </c>
      <c r="B1185" s="186"/>
      <c r="C1185" s="186">
        <v>22750</v>
      </c>
      <c r="D1185" s="186">
        <v>14100</v>
      </c>
      <c r="E1185" s="186">
        <v>11500</v>
      </c>
      <c r="F1185" s="186">
        <v>22100</v>
      </c>
      <c r="G1185" s="186">
        <v>21100</v>
      </c>
      <c r="H1185" s="186">
        <v>6320</v>
      </c>
      <c r="I1185" s="186">
        <v>89100</v>
      </c>
      <c r="J1185" s="186">
        <v>332000</v>
      </c>
      <c r="K1185" s="186">
        <v>62200</v>
      </c>
      <c r="L1185" s="186">
        <v>798000</v>
      </c>
      <c r="M1185" s="186">
        <v>103000</v>
      </c>
      <c r="N1185" s="186">
        <v>27250</v>
      </c>
      <c r="O1185" s="186">
        <v>64500</v>
      </c>
      <c r="P1185" s="186">
        <v>194500</v>
      </c>
      <c r="Q1185" s="186">
        <v>554000</v>
      </c>
      <c r="R1185" s="186">
        <v>44600</v>
      </c>
      <c r="S1185" s="186">
        <v>150500</v>
      </c>
      <c r="T1185" s="186">
        <v>232500</v>
      </c>
      <c r="U1185" s="186">
        <v>15350</v>
      </c>
      <c r="V1185" s="186">
        <v>16650</v>
      </c>
      <c r="W1185" s="186">
        <v>33500</v>
      </c>
      <c r="X1185" s="186">
        <v>24150</v>
      </c>
      <c r="Y1185" s="186">
        <v>48000</v>
      </c>
      <c r="Z1185" s="186">
        <v>38450</v>
      </c>
      <c r="AA1185" s="186">
        <v>30900</v>
      </c>
      <c r="AB1185" s="186">
        <v>17750</v>
      </c>
      <c r="AC1185" s="186">
        <v>43000</v>
      </c>
      <c r="AD1185" s="186">
        <v>64500</v>
      </c>
      <c r="AE1185" s="186">
        <v>147500</v>
      </c>
      <c r="AF1185" s="186">
        <v>34200</v>
      </c>
      <c r="AG1185" s="186">
        <v>31100</v>
      </c>
      <c r="AH1185" s="186">
        <v>89800</v>
      </c>
      <c r="AI1185" s="186">
        <v>112000</v>
      </c>
      <c r="AJ1185" s="186">
        <v>95600</v>
      </c>
      <c r="AK1185" s="186">
        <v>53300</v>
      </c>
      <c r="AL1185" s="186">
        <v>45800</v>
      </c>
      <c r="AM1185" s="186">
        <v>64400</v>
      </c>
      <c r="AN1185" s="186">
        <v>67300</v>
      </c>
      <c r="AO1185" s="186">
        <v>38400</v>
      </c>
      <c r="AP1185" s="186">
        <v>29200</v>
      </c>
      <c r="AQ1185" s="186">
        <v>107500</v>
      </c>
      <c r="AR1185" s="186">
        <v>234000</v>
      </c>
      <c r="AS1185" s="186">
        <v>559000</v>
      </c>
      <c r="AT1185" s="186">
        <v>96100</v>
      </c>
      <c r="AU1185" s="186">
        <v>119500</v>
      </c>
      <c r="AV1185" s="186">
        <v>175500</v>
      </c>
      <c r="AW1185" s="186">
        <v>58900</v>
      </c>
      <c r="AX1185" s="186">
        <v>13950</v>
      </c>
      <c r="AY1185" s="189">
        <v>220.28</v>
      </c>
      <c r="AZ1185" s="189">
        <v>12231.47</v>
      </c>
      <c r="BA1185" s="268">
        <v>10846.98</v>
      </c>
    </row>
    <row r="1186" spans="1:53" x14ac:dyDescent="0.25">
      <c r="A1186" s="275">
        <v>40255</v>
      </c>
      <c r="B1186" s="186"/>
      <c r="C1186" s="186">
        <v>22800</v>
      </c>
      <c r="D1186" s="186">
        <v>14050</v>
      </c>
      <c r="E1186" s="186">
        <v>11400</v>
      </c>
      <c r="F1186" s="186">
        <v>21750</v>
      </c>
      <c r="G1186" s="186">
        <v>21300</v>
      </c>
      <c r="H1186" s="186">
        <v>6300</v>
      </c>
      <c r="I1186" s="186">
        <v>89100</v>
      </c>
      <c r="J1186" s="186">
        <v>320000</v>
      </c>
      <c r="K1186" s="186">
        <v>61400</v>
      </c>
      <c r="L1186" s="186">
        <v>797000</v>
      </c>
      <c r="M1186" s="186">
        <v>103000</v>
      </c>
      <c r="N1186" s="186">
        <v>26600</v>
      </c>
      <c r="O1186" s="186">
        <v>64500</v>
      </c>
      <c r="P1186" s="186">
        <v>190000</v>
      </c>
      <c r="Q1186" s="186">
        <v>544000</v>
      </c>
      <c r="R1186" s="186">
        <v>43350</v>
      </c>
      <c r="S1186" s="186">
        <v>150000</v>
      </c>
      <c r="T1186" s="186">
        <v>227500</v>
      </c>
      <c r="U1186" s="186">
        <v>15650</v>
      </c>
      <c r="V1186" s="186">
        <v>16300</v>
      </c>
      <c r="W1186" s="186">
        <v>33750</v>
      </c>
      <c r="X1186" s="186">
        <v>23950</v>
      </c>
      <c r="Y1186" s="186">
        <v>47900</v>
      </c>
      <c r="Z1186" s="186">
        <v>38650</v>
      </c>
      <c r="AA1186" s="186">
        <v>31250</v>
      </c>
      <c r="AB1186" s="186">
        <v>17950</v>
      </c>
      <c r="AC1186" s="186">
        <v>42400</v>
      </c>
      <c r="AD1186" s="186">
        <v>65300</v>
      </c>
      <c r="AE1186" s="186">
        <v>145500</v>
      </c>
      <c r="AF1186" s="186">
        <v>34100</v>
      </c>
      <c r="AG1186" s="186">
        <v>30700</v>
      </c>
      <c r="AH1186" s="186">
        <v>88400</v>
      </c>
      <c r="AI1186" s="186">
        <v>111500</v>
      </c>
      <c r="AJ1186" s="186">
        <v>98400</v>
      </c>
      <c r="AK1186" s="186">
        <v>52600</v>
      </c>
      <c r="AL1186" s="186">
        <v>45600</v>
      </c>
      <c r="AM1186" s="186">
        <v>63300</v>
      </c>
      <c r="AN1186" s="186">
        <v>67700</v>
      </c>
      <c r="AO1186" s="186">
        <v>38500</v>
      </c>
      <c r="AP1186" s="186">
        <v>29650</v>
      </c>
      <c r="AQ1186" s="186">
        <v>108500</v>
      </c>
      <c r="AR1186" s="186">
        <v>235500</v>
      </c>
      <c r="AS1186" s="186">
        <v>548000</v>
      </c>
      <c r="AT1186" s="186">
        <v>96300</v>
      </c>
      <c r="AU1186" s="186">
        <v>119000</v>
      </c>
      <c r="AV1186" s="186">
        <v>174000</v>
      </c>
      <c r="AW1186" s="186">
        <v>58100</v>
      </c>
      <c r="AX1186" s="186">
        <v>13650</v>
      </c>
      <c r="AY1186" s="189">
        <v>219.02</v>
      </c>
      <c r="AZ1186" s="189">
        <v>12208.36</v>
      </c>
      <c r="BA1186" s="268">
        <v>10744.03</v>
      </c>
    </row>
    <row r="1187" spans="1:53" x14ac:dyDescent="0.25">
      <c r="A1187" s="275">
        <v>40256</v>
      </c>
      <c r="B1187" s="186"/>
      <c r="C1187" s="186">
        <v>23950</v>
      </c>
      <c r="D1187" s="186">
        <v>13900</v>
      </c>
      <c r="E1187" s="186">
        <v>11500</v>
      </c>
      <c r="F1187" s="186">
        <v>21950</v>
      </c>
      <c r="G1187" s="186">
        <v>21250</v>
      </c>
      <c r="H1187" s="186">
        <v>6210</v>
      </c>
      <c r="I1187" s="186">
        <v>89400</v>
      </c>
      <c r="J1187" s="186">
        <v>318500</v>
      </c>
      <c r="K1187" s="186">
        <v>61300</v>
      </c>
      <c r="L1187" s="186">
        <v>804000</v>
      </c>
      <c r="M1187" s="186">
        <v>104000</v>
      </c>
      <c r="N1187" s="186">
        <v>26600</v>
      </c>
      <c r="O1187" s="186">
        <v>64500</v>
      </c>
      <c r="P1187" s="186">
        <v>191000</v>
      </c>
      <c r="Q1187" s="186">
        <v>547000</v>
      </c>
      <c r="R1187" s="186">
        <v>43200</v>
      </c>
      <c r="S1187" s="186">
        <v>150000</v>
      </c>
      <c r="T1187" s="186">
        <v>232000</v>
      </c>
      <c r="U1187" s="186">
        <v>15500</v>
      </c>
      <c r="V1187" s="186">
        <v>16300</v>
      </c>
      <c r="W1187" s="186">
        <v>33100</v>
      </c>
      <c r="X1187" s="186">
        <v>24350</v>
      </c>
      <c r="Y1187" s="186">
        <v>48300</v>
      </c>
      <c r="Z1187" s="186">
        <v>38550</v>
      </c>
      <c r="AA1187" s="186">
        <v>31250</v>
      </c>
      <c r="AB1187" s="186">
        <v>18250</v>
      </c>
      <c r="AC1187" s="186">
        <v>42550</v>
      </c>
      <c r="AD1187" s="186">
        <v>66900</v>
      </c>
      <c r="AE1187" s="186">
        <v>147000</v>
      </c>
      <c r="AF1187" s="186">
        <v>34500</v>
      </c>
      <c r="AG1187" s="186">
        <v>30600</v>
      </c>
      <c r="AH1187" s="186">
        <v>90000</v>
      </c>
      <c r="AI1187" s="186">
        <v>115000</v>
      </c>
      <c r="AJ1187" s="186">
        <v>100500</v>
      </c>
      <c r="AK1187" s="186">
        <v>52900</v>
      </c>
      <c r="AL1187" s="186">
        <v>46700</v>
      </c>
      <c r="AM1187" s="186">
        <v>63800</v>
      </c>
      <c r="AN1187" s="186">
        <v>68100</v>
      </c>
      <c r="AO1187" s="186">
        <v>38700</v>
      </c>
      <c r="AP1187" s="186">
        <v>30250</v>
      </c>
      <c r="AQ1187" s="186">
        <v>109000</v>
      </c>
      <c r="AR1187" s="186">
        <v>241000</v>
      </c>
      <c r="AS1187" s="186">
        <v>547000</v>
      </c>
      <c r="AT1187" s="186">
        <v>97100</v>
      </c>
      <c r="AU1187" s="186">
        <v>119000</v>
      </c>
      <c r="AV1187" s="186">
        <v>174500</v>
      </c>
      <c r="AW1187" s="186">
        <v>58800</v>
      </c>
      <c r="AX1187" s="186">
        <v>13550</v>
      </c>
      <c r="AY1187" s="189">
        <v>220.48</v>
      </c>
      <c r="AZ1187" s="189">
        <v>12262.36</v>
      </c>
      <c r="BA1187" s="268">
        <v>10824.72</v>
      </c>
    </row>
    <row r="1188" spans="1:53" x14ac:dyDescent="0.25">
      <c r="A1188" s="275">
        <v>40257</v>
      </c>
      <c r="B1188" s="186"/>
      <c r="C1188" s="186">
        <v>23950</v>
      </c>
      <c r="D1188" s="186">
        <v>13900</v>
      </c>
      <c r="E1188" s="186">
        <v>11500</v>
      </c>
      <c r="F1188" s="186">
        <v>21950</v>
      </c>
      <c r="G1188" s="186">
        <v>21250</v>
      </c>
      <c r="H1188" s="186">
        <v>6210</v>
      </c>
      <c r="I1188" s="186">
        <v>89400</v>
      </c>
      <c r="J1188" s="186">
        <v>318500</v>
      </c>
      <c r="K1188" s="186">
        <v>61300</v>
      </c>
      <c r="L1188" s="186">
        <v>804000</v>
      </c>
      <c r="M1188" s="186">
        <v>104000</v>
      </c>
      <c r="N1188" s="186">
        <v>26600</v>
      </c>
      <c r="O1188" s="186">
        <v>64500</v>
      </c>
      <c r="P1188" s="186">
        <v>191000</v>
      </c>
      <c r="Q1188" s="186">
        <v>547000</v>
      </c>
      <c r="R1188" s="186">
        <v>43200</v>
      </c>
      <c r="S1188" s="186">
        <v>150000</v>
      </c>
      <c r="T1188" s="186">
        <v>232000</v>
      </c>
      <c r="U1188" s="186">
        <v>15500</v>
      </c>
      <c r="V1188" s="186">
        <v>16300</v>
      </c>
      <c r="W1188" s="186">
        <v>33100</v>
      </c>
      <c r="X1188" s="186">
        <v>24350</v>
      </c>
      <c r="Y1188" s="186">
        <v>48300</v>
      </c>
      <c r="Z1188" s="186">
        <v>38550</v>
      </c>
      <c r="AA1188" s="186">
        <v>31250</v>
      </c>
      <c r="AB1188" s="186">
        <v>18250</v>
      </c>
      <c r="AC1188" s="186">
        <v>42550</v>
      </c>
      <c r="AD1188" s="186">
        <v>66900</v>
      </c>
      <c r="AE1188" s="186">
        <v>147000</v>
      </c>
      <c r="AF1188" s="186">
        <v>34500</v>
      </c>
      <c r="AG1188" s="186">
        <v>30600</v>
      </c>
      <c r="AH1188" s="186">
        <v>90000</v>
      </c>
      <c r="AI1188" s="186">
        <v>115000</v>
      </c>
      <c r="AJ1188" s="186">
        <v>100500</v>
      </c>
      <c r="AK1188" s="186">
        <v>52900</v>
      </c>
      <c r="AL1188" s="186">
        <v>46700</v>
      </c>
      <c r="AM1188" s="186">
        <v>63800</v>
      </c>
      <c r="AN1188" s="186">
        <v>68100</v>
      </c>
      <c r="AO1188" s="186">
        <v>38700</v>
      </c>
      <c r="AP1188" s="186">
        <v>30250</v>
      </c>
      <c r="AQ1188" s="186">
        <v>109000</v>
      </c>
      <c r="AR1188" s="186">
        <v>241000</v>
      </c>
      <c r="AS1188" s="186">
        <v>547000</v>
      </c>
      <c r="AT1188" s="186">
        <v>97100</v>
      </c>
      <c r="AU1188" s="186">
        <v>119000</v>
      </c>
      <c r="AV1188" s="186">
        <v>174500</v>
      </c>
      <c r="AW1188" s="186">
        <v>58800</v>
      </c>
      <c r="AX1188" s="186">
        <v>13550</v>
      </c>
      <c r="AY1188" s="189">
        <v>220.48</v>
      </c>
      <c r="AZ1188" s="189">
        <v>12262.36</v>
      </c>
      <c r="BA1188" s="268">
        <v>10824.72</v>
      </c>
    </row>
    <row r="1189" spans="1:53" x14ac:dyDescent="0.25">
      <c r="A1189" s="275">
        <v>40258</v>
      </c>
      <c r="B1189" s="186"/>
      <c r="C1189" s="186">
        <v>23950</v>
      </c>
      <c r="D1189" s="186">
        <v>13900</v>
      </c>
      <c r="E1189" s="186">
        <v>11500</v>
      </c>
      <c r="F1189" s="186">
        <v>21950</v>
      </c>
      <c r="G1189" s="186">
        <v>21250</v>
      </c>
      <c r="H1189" s="186">
        <v>6210</v>
      </c>
      <c r="I1189" s="186">
        <v>89400</v>
      </c>
      <c r="J1189" s="186">
        <v>318500</v>
      </c>
      <c r="K1189" s="186">
        <v>61300</v>
      </c>
      <c r="L1189" s="186">
        <v>804000</v>
      </c>
      <c r="M1189" s="186">
        <v>104000</v>
      </c>
      <c r="N1189" s="186">
        <v>26600</v>
      </c>
      <c r="O1189" s="186">
        <v>64500</v>
      </c>
      <c r="P1189" s="186">
        <v>191000</v>
      </c>
      <c r="Q1189" s="186">
        <v>547000</v>
      </c>
      <c r="R1189" s="186">
        <v>43200</v>
      </c>
      <c r="S1189" s="186">
        <v>150000</v>
      </c>
      <c r="T1189" s="186">
        <v>232000</v>
      </c>
      <c r="U1189" s="186">
        <v>15500</v>
      </c>
      <c r="V1189" s="186">
        <v>16300</v>
      </c>
      <c r="W1189" s="186">
        <v>33100</v>
      </c>
      <c r="X1189" s="186">
        <v>24350</v>
      </c>
      <c r="Y1189" s="186">
        <v>48300</v>
      </c>
      <c r="Z1189" s="186">
        <v>38550</v>
      </c>
      <c r="AA1189" s="186">
        <v>31250</v>
      </c>
      <c r="AB1189" s="186">
        <v>18250</v>
      </c>
      <c r="AC1189" s="186">
        <v>42550</v>
      </c>
      <c r="AD1189" s="186">
        <v>66900</v>
      </c>
      <c r="AE1189" s="186">
        <v>147000</v>
      </c>
      <c r="AF1189" s="186">
        <v>34500</v>
      </c>
      <c r="AG1189" s="186">
        <v>30600</v>
      </c>
      <c r="AH1189" s="186">
        <v>90000</v>
      </c>
      <c r="AI1189" s="186">
        <v>115000</v>
      </c>
      <c r="AJ1189" s="186">
        <v>100500</v>
      </c>
      <c r="AK1189" s="186">
        <v>52900</v>
      </c>
      <c r="AL1189" s="186">
        <v>46700</v>
      </c>
      <c r="AM1189" s="186">
        <v>63800</v>
      </c>
      <c r="AN1189" s="186">
        <v>68100</v>
      </c>
      <c r="AO1189" s="186">
        <v>38700</v>
      </c>
      <c r="AP1189" s="186">
        <v>30250</v>
      </c>
      <c r="AQ1189" s="186">
        <v>109000</v>
      </c>
      <c r="AR1189" s="186">
        <v>241000</v>
      </c>
      <c r="AS1189" s="186">
        <v>547000</v>
      </c>
      <c r="AT1189" s="186">
        <v>97100</v>
      </c>
      <c r="AU1189" s="186">
        <v>119000</v>
      </c>
      <c r="AV1189" s="186">
        <v>174500</v>
      </c>
      <c r="AW1189" s="186">
        <v>58800</v>
      </c>
      <c r="AX1189" s="186">
        <v>13550</v>
      </c>
      <c r="AY1189" s="189">
        <v>220.48</v>
      </c>
      <c r="AZ1189" s="189">
        <v>12262.36</v>
      </c>
      <c r="BA1189" s="268">
        <v>10824.72</v>
      </c>
    </row>
    <row r="1190" spans="1:53" x14ac:dyDescent="0.25">
      <c r="A1190" s="275">
        <v>40259</v>
      </c>
      <c r="B1190" s="186"/>
      <c r="C1190" s="186">
        <v>24550</v>
      </c>
      <c r="D1190" s="186">
        <v>14000</v>
      </c>
      <c r="E1190" s="186">
        <v>11350</v>
      </c>
      <c r="F1190" s="186">
        <v>21850</v>
      </c>
      <c r="G1190" s="186">
        <v>20600</v>
      </c>
      <c r="H1190" s="186">
        <v>6160</v>
      </c>
      <c r="I1190" s="186">
        <v>88400</v>
      </c>
      <c r="J1190" s="186">
        <v>315000</v>
      </c>
      <c r="K1190" s="186">
        <v>59700</v>
      </c>
      <c r="L1190" s="186">
        <v>801000</v>
      </c>
      <c r="M1190" s="186">
        <v>104500</v>
      </c>
      <c r="N1190" s="186">
        <v>26600</v>
      </c>
      <c r="O1190" s="186">
        <v>63500</v>
      </c>
      <c r="P1190" s="186">
        <v>188500</v>
      </c>
      <c r="Q1190" s="186">
        <v>545000</v>
      </c>
      <c r="R1190" s="186">
        <v>42200</v>
      </c>
      <c r="S1190" s="186">
        <v>148000</v>
      </c>
      <c r="T1190" s="186">
        <v>233500</v>
      </c>
      <c r="U1190" s="186">
        <v>15550</v>
      </c>
      <c r="V1190" s="186">
        <v>16100</v>
      </c>
      <c r="W1190" s="186">
        <v>32600</v>
      </c>
      <c r="X1190" s="186">
        <v>24700</v>
      </c>
      <c r="Y1190" s="186">
        <v>47700</v>
      </c>
      <c r="Z1190" s="186">
        <v>37900</v>
      </c>
      <c r="AA1190" s="186">
        <v>30000</v>
      </c>
      <c r="AB1190" s="186">
        <v>18300</v>
      </c>
      <c r="AC1190" s="186">
        <v>42100</v>
      </c>
      <c r="AD1190" s="186">
        <v>65200</v>
      </c>
      <c r="AE1190" s="186">
        <v>147500</v>
      </c>
      <c r="AF1190" s="186">
        <v>34500</v>
      </c>
      <c r="AG1190" s="186">
        <v>30800</v>
      </c>
      <c r="AH1190" s="186">
        <v>87600</v>
      </c>
      <c r="AI1190" s="186">
        <v>115500</v>
      </c>
      <c r="AJ1190" s="186">
        <v>99100</v>
      </c>
      <c r="AK1190" s="186">
        <v>52000</v>
      </c>
      <c r="AL1190" s="186">
        <v>47050</v>
      </c>
      <c r="AM1190" s="186">
        <v>62600</v>
      </c>
      <c r="AN1190" s="186">
        <v>67000</v>
      </c>
      <c r="AO1190" s="186">
        <v>37900</v>
      </c>
      <c r="AP1190" s="186">
        <v>29900</v>
      </c>
      <c r="AQ1190" s="186">
        <v>107000</v>
      </c>
      <c r="AR1190" s="186">
        <v>238000</v>
      </c>
      <c r="AS1190" s="186">
        <v>529000</v>
      </c>
      <c r="AT1190" s="186">
        <v>96900</v>
      </c>
      <c r="AU1190" s="186">
        <v>120000</v>
      </c>
      <c r="AV1190" s="186">
        <v>173500</v>
      </c>
      <c r="AW1190" s="186">
        <v>57200</v>
      </c>
      <c r="AX1190" s="186">
        <v>13600</v>
      </c>
      <c r="AY1190" s="189">
        <v>218.52</v>
      </c>
      <c r="AZ1190" s="189">
        <v>12008.65</v>
      </c>
      <c r="BA1190" s="268">
        <v>10824.72</v>
      </c>
    </row>
    <row r="1191" spans="1:53" x14ac:dyDescent="0.25">
      <c r="A1191" s="275">
        <v>40260</v>
      </c>
      <c r="B1191" s="186"/>
      <c r="C1191" s="186">
        <v>24450</v>
      </c>
      <c r="D1191" s="186">
        <v>14000</v>
      </c>
      <c r="E1191" s="186">
        <v>11500</v>
      </c>
      <c r="F1191" s="186">
        <v>22000</v>
      </c>
      <c r="G1191" s="186">
        <v>20750</v>
      </c>
      <c r="H1191" s="186">
        <v>6100</v>
      </c>
      <c r="I1191" s="186">
        <v>88500</v>
      </c>
      <c r="J1191" s="186">
        <v>317000</v>
      </c>
      <c r="K1191" s="186">
        <v>60800</v>
      </c>
      <c r="L1191" s="186">
        <v>809000</v>
      </c>
      <c r="M1191" s="186">
        <v>109000</v>
      </c>
      <c r="N1191" s="186">
        <v>26450</v>
      </c>
      <c r="O1191" s="186">
        <v>63100</v>
      </c>
      <c r="P1191" s="186">
        <v>190000</v>
      </c>
      <c r="Q1191" s="186">
        <v>550000</v>
      </c>
      <c r="R1191" s="186">
        <v>43050</v>
      </c>
      <c r="S1191" s="186">
        <v>151500</v>
      </c>
      <c r="T1191" s="186">
        <v>235500</v>
      </c>
      <c r="U1191" s="186">
        <v>15800</v>
      </c>
      <c r="V1191" s="186">
        <v>16150</v>
      </c>
      <c r="W1191" s="186">
        <v>32450</v>
      </c>
      <c r="X1191" s="186">
        <v>24950</v>
      </c>
      <c r="Y1191" s="186">
        <v>47450</v>
      </c>
      <c r="Z1191" s="186">
        <v>37500</v>
      </c>
      <c r="AA1191" s="186">
        <v>29500</v>
      </c>
      <c r="AB1191" s="186">
        <v>18350</v>
      </c>
      <c r="AC1191" s="186">
        <v>41050</v>
      </c>
      <c r="AD1191" s="186">
        <v>68100</v>
      </c>
      <c r="AE1191" s="186">
        <v>152000</v>
      </c>
      <c r="AF1191" s="186">
        <v>35250</v>
      </c>
      <c r="AG1191" s="186">
        <v>31000</v>
      </c>
      <c r="AH1191" s="186">
        <v>87500</v>
      </c>
      <c r="AI1191" s="186">
        <v>117500</v>
      </c>
      <c r="AJ1191" s="186">
        <v>101000</v>
      </c>
      <c r="AK1191" s="186">
        <v>52400</v>
      </c>
      <c r="AL1191" s="186">
        <v>47100</v>
      </c>
      <c r="AM1191" s="186">
        <v>62700</v>
      </c>
      <c r="AN1191" s="186">
        <v>67300</v>
      </c>
      <c r="AO1191" s="186">
        <v>39300</v>
      </c>
      <c r="AP1191" s="186">
        <v>29300</v>
      </c>
      <c r="AQ1191" s="186">
        <v>106500</v>
      </c>
      <c r="AR1191" s="186">
        <v>233500</v>
      </c>
      <c r="AS1191" s="186">
        <v>531000</v>
      </c>
      <c r="AT1191" s="186">
        <v>97400</v>
      </c>
      <c r="AU1191" s="186">
        <v>119000</v>
      </c>
      <c r="AV1191" s="186">
        <v>173500</v>
      </c>
      <c r="AW1191" s="186">
        <v>57400</v>
      </c>
      <c r="AX1191" s="186">
        <v>13300</v>
      </c>
      <c r="AY1191" s="189">
        <v>220.09</v>
      </c>
      <c r="AZ1191" s="189">
        <v>12020.85</v>
      </c>
      <c r="BA1191" s="268">
        <v>10774.15</v>
      </c>
    </row>
    <row r="1192" spans="1:53" x14ac:dyDescent="0.25">
      <c r="A1192" s="275">
        <v>40261</v>
      </c>
      <c r="B1192" s="186"/>
      <c r="C1192" s="186">
        <v>24850</v>
      </c>
      <c r="D1192" s="186">
        <v>13800</v>
      </c>
      <c r="E1192" s="186">
        <v>11300</v>
      </c>
      <c r="F1192" s="186">
        <v>20950</v>
      </c>
      <c r="G1192" s="186">
        <v>20700</v>
      </c>
      <c r="H1192" s="186">
        <v>6040</v>
      </c>
      <c r="I1192" s="186">
        <v>87900</v>
      </c>
      <c r="J1192" s="186">
        <v>323000</v>
      </c>
      <c r="K1192" s="186">
        <v>60900</v>
      </c>
      <c r="L1192" s="186">
        <v>819000</v>
      </c>
      <c r="M1192" s="186">
        <v>109000</v>
      </c>
      <c r="N1192" s="186">
        <v>26000</v>
      </c>
      <c r="O1192" s="186">
        <v>62800</v>
      </c>
      <c r="P1192" s="186">
        <v>190000</v>
      </c>
      <c r="Q1192" s="186">
        <v>550000</v>
      </c>
      <c r="R1192" s="186">
        <v>43150</v>
      </c>
      <c r="S1192" s="186">
        <v>151500</v>
      </c>
      <c r="T1192" s="186">
        <v>232000</v>
      </c>
      <c r="U1192" s="186">
        <v>15550</v>
      </c>
      <c r="V1192" s="186">
        <v>16100</v>
      </c>
      <c r="W1192" s="186">
        <v>31950</v>
      </c>
      <c r="X1192" s="186">
        <v>25200</v>
      </c>
      <c r="Y1192" s="186">
        <v>47000</v>
      </c>
      <c r="Z1192" s="186">
        <v>36500</v>
      </c>
      <c r="AA1192" s="186">
        <v>30250</v>
      </c>
      <c r="AB1192" s="186">
        <v>18450</v>
      </c>
      <c r="AC1192" s="186">
        <v>41600</v>
      </c>
      <c r="AD1192" s="186">
        <v>66700</v>
      </c>
      <c r="AE1192" s="186">
        <v>154500</v>
      </c>
      <c r="AF1192" s="186">
        <v>34850</v>
      </c>
      <c r="AG1192" s="186">
        <v>30950</v>
      </c>
      <c r="AH1192" s="186">
        <v>87900</v>
      </c>
      <c r="AI1192" s="186">
        <v>116500</v>
      </c>
      <c r="AJ1192" s="186">
        <v>99100</v>
      </c>
      <c r="AK1192" s="186">
        <v>52000</v>
      </c>
      <c r="AL1192" s="186">
        <v>47200</v>
      </c>
      <c r="AM1192" s="186">
        <v>62100</v>
      </c>
      <c r="AN1192" s="186">
        <v>68200</v>
      </c>
      <c r="AO1192" s="186">
        <v>39100</v>
      </c>
      <c r="AP1192" s="186">
        <v>29250</v>
      </c>
      <c r="AQ1192" s="186">
        <v>108500</v>
      </c>
      <c r="AR1192" s="186">
        <v>234000</v>
      </c>
      <c r="AS1192" s="186">
        <v>532000</v>
      </c>
      <c r="AT1192" s="186">
        <v>98000</v>
      </c>
      <c r="AU1192" s="186">
        <v>117500</v>
      </c>
      <c r="AV1192" s="186">
        <v>173000</v>
      </c>
      <c r="AW1192" s="186">
        <v>56900</v>
      </c>
      <c r="AX1192" s="186">
        <v>13300</v>
      </c>
      <c r="AY1192" s="189">
        <v>220.09</v>
      </c>
      <c r="AZ1192" s="189">
        <v>12048.63</v>
      </c>
      <c r="BA1192" s="268">
        <v>10815.03</v>
      </c>
    </row>
    <row r="1193" spans="1:53" x14ac:dyDescent="0.25">
      <c r="A1193" s="275">
        <v>40262</v>
      </c>
      <c r="B1193" s="186"/>
      <c r="C1193" s="186">
        <v>25300</v>
      </c>
      <c r="D1193" s="186">
        <v>14100</v>
      </c>
      <c r="E1193" s="186">
        <v>11250</v>
      </c>
      <c r="F1193" s="186">
        <v>20900</v>
      </c>
      <c r="G1193" s="186">
        <v>20750</v>
      </c>
      <c r="H1193" s="186">
        <v>6040</v>
      </c>
      <c r="I1193" s="186">
        <v>90100</v>
      </c>
      <c r="J1193" s="186">
        <v>332000</v>
      </c>
      <c r="K1193" s="186">
        <v>60300</v>
      </c>
      <c r="L1193" s="186">
        <v>819000</v>
      </c>
      <c r="M1193" s="186">
        <v>110000</v>
      </c>
      <c r="N1193" s="186">
        <v>25650</v>
      </c>
      <c r="O1193" s="186">
        <v>62600</v>
      </c>
      <c r="P1193" s="186">
        <v>192000</v>
      </c>
      <c r="Q1193" s="186">
        <v>556000</v>
      </c>
      <c r="R1193" s="186">
        <v>43400</v>
      </c>
      <c r="S1193" s="186">
        <v>151000</v>
      </c>
      <c r="T1193" s="186">
        <v>229000</v>
      </c>
      <c r="U1193" s="186">
        <v>15450</v>
      </c>
      <c r="V1193" s="186">
        <v>16350</v>
      </c>
      <c r="W1193" s="186">
        <v>31850</v>
      </c>
      <c r="X1193" s="186">
        <v>25250</v>
      </c>
      <c r="Y1193" s="186">
        <v>46800</v>
      </c>
      <c r="Z1193" s="186">
        <v>37450</v>
      </c>
      <c r="AA1193" s="186">
        <v>30400</v>
      </c>
      <c r="AB1193" s="186">
        <v>18450</v>
      </c>
      <c r="AC1193" s="186">
        <v>41300</v>
      </c>
      <c r="AD1193" s="186">
        <v>64600</v>
      </c>
      <c r="AE1193" s="186">
        <v>156000</v>
      </c>
      <c r="AF1193" s="186">
        <v>34450</v>
      </c>
      <c r="AG1193" s="186">
        <v>31500</v>
      </c>
      <c r="AH1193" s="186">
        <v>86700</v>
      </c>
      <c r="AI1193" s="186">
        <v>117000</v>
      </c>
      <c r="AJ1193" s="186">
        <v>96500</v>
      </c>
      <c r="AK1193" s="186">
        <v>52800</v>
      </c>
      <c r="AL1193" s="186">
        <v>47400</v>
      </c>
      <c r="AM1193" s="186">
        <v>62700</v>
      </c>
      <c r="AN1193" s="186">
        <v>71000</v>
      </c>
      <c r="AO1193" s="186">
        <v>38950</v>
      </c>
      <c r="AP1193" s="186">
        <v>28900</v>
      </c>
      <c r="AQ1193" s="186">
        <v>115500</v>
      </c>
      <c r="AR1193" s="186">
        <v>240000</v>
      </c>
      <c r="AS1193" s="186">
        <v>530000</v>
      </c>
      <c r="AT1193" s="186">
        <v>97400</v>
      </c>
      <c r="AU1193" s="186">
        <v>116000</v>
      </c>
      <c r="AV1193" s="186">
        <v>175500</v>
      </c>
      <c r="AW1193" s="186">
        <v>56600</v>
      </c>
      <c r="AX1193" s="186">
        <v>13300</v>
      </c>
      <c r="AY1193" s="189">
        <v>221.07</v>
      </c>
      <c r="AZ1193" s="189">
        <v>11902.49</v>
      </c>
      <c r="BA1193" s="268">
        <v>10828.85</v>
      </c>
    </row>
    <row r="1194" spans="1:53" x14ac:dyDescent="0.25">
      <c r="A1194" s="275">
        <v>40263</v>
      </c>
      <c r="B1194" s="186"/>
      <c r="C1194" s="186">
        <v>25200</v>
      </c>
      <c r="D1194" s="186">
        <v>14150</v>
      </c>
      <c r="E1194" s="186">
        <v>11400</v>
      </c>
      <c r="F1194" s="186">
        <v>20850</v>
      </c>
      <c r="G1194" s="186">
        <v>21250</v>
      </c>
      <c r="H1194" s="186">
        <v>6040</v>
      </c>
      <c r="I1194" s="186">
        <v>89900</v>
      </c>
      <c r="J1194" s="186">
        <v>332000</v>
      </c>
      <c r="K1194" s="186">
        <v>60700</v>
      </c>
      <c r="L1194" s="186">
        <v>820000</v>
      </c>
      <c r="M1194" s="186">
        <v>108500</v>
      </c>
      <c r="N1194" s="186">
        <v>25850</v>
      </c>
      <c r="O1194" s="186">
        <v>63100</v>
      </c>
      <c r="P1194" s="186">
        <v>191500</v>
      </c>
      <c r="Q1194" s="186">
        <v>551000</v>
      </c>
      <c r="R1194" s="186">
        <v>44000</v>
      </c>
      <c r="S1194" s="186">
        <v>153000</v>
      </c>
      <c r="T1194" s="186">
        <v>231500</v>
      </c>
      <c r="U1194" s="186">
        <v>15400</v>
      </c>
      <c r="V1194" s="186">
        <v>16650</v>
      </c>
      <c r="W1194" s="186">
        <v>33000</v>
      </c>
      <c r="X1194" s="186">
        <v>25200</v>
      </c>
      <c r="Y1194" s="186">
        <v>46800</v>
      </c>
      <c r="Z1194" s="186">
        <v>37200</v>
      </c>
      <c r="AA1194" s="186">
        <v>32250</v>
      </c>
      <c r="AB1194" s="186">
        <v>19500</v>
      </c>
      <c r="AC1194" s="186">
        <v>42450</v>
      </c>
      <c r="AD1194" s="186">
        <v>65100</v>
      </c>
      <c r="AE1194" s="186">
        <v>155000</v>
      </c>
      <c r="AF1194" s="186">
        <v>33900</v>
      </c>
      <c r="AG1194" s="186">
        <v>31550</v>
      </c>
      <c r="AH1194" s="186">
        <v>87800</v>
      </c>
      <c r="AI1194" s="186">
        <v>116000</v>
      </c>
      <c r="AJ1194" s="186">
        <v>98500</v>
      </c>
      <c r="AK1194" s="186">
        <v>53400</v>
      </c>
      <c r="AL1194" s="186">
        <v>48100</v>
      </c>
      <c r="AM1194" s="186">
        <v>62900</v>
      </c>
      <c r="AN1194" s="186">
        <v>71900</v>
      </c>
      <c r="AO1194" s="186">
        <v>38700</v>
      </c>
      <c r="AP1194" s="186">
        <v>30200</v>
      </c>
      <c r="AQ1194" s="186">
        <v>117000</v>
      </c>
      <c r="AR1194" s="186">
        <v>243000</v>
      </c>
      <c r="AS1194" s="186">
        <v>536000</v>
      </c>
      <c r="AT1194" s="186">
        <v>98000</v>
      </c>
      <c r="AU1194" s="186">
        <v>119000</v>
      </c>
      <c r="AV1194" s="186">
        <v>178500</v>
      </c>
      <c r="AW1194" s="186">
        <v>57400</v>
      </c>
      <c r="AX1194" s="186">
        <v>13500</v>
      </c>
      <c r="AY1194" s="189">
        <v>222.25</v>
      </c>
      <c r="AZ1194" s="189">
        <v>12050.33</v>
      </c>
      <c r="BA1194" s="268">
        <v>10996.37</v>
      </c>
    </row>
    <row r="1195" spans="1:53" x14ac:dyDescent="0.25">
      <c r="A1195" s="275">
        <v>40264</v>
      </c>
      <c r="B1195" s="186"/>
      <c r="C1195" s="186">
        <v>25200</v>
      </c>
      <c r="D1195" s="186">
        <v>14150</v>
      </c>
      <c r="E1195" s="186">
        <v>11400</v>
      </c>
      <c r="F1195" s="186">
        <v>20850</v>
      </c>
      <c r="G1195" s="186">
        <v>21250</v>
      </c>
      <c r="H1195" s="186">
        <v>6040</v>
      </c>
      <c r="I1195" s="186">
        <v>89900</v>
      </c>
      <c r="J1195" s="186">
        <v>332000</v>
      </c>
      <c r="K1195" s="186">
        <v>60700</v>
      </c>
      <c r="L1195" s="186">
        <v>820000</v>
      </c>
      <c r="M1195" s="186">
        <v>108500</v>
      </c>
      <c r="N1195" s="186">
        <v>25850</v>
      </c>
      <c r="O1195" s="186">
        <v>63100</v>
      </c>
      <c r="P1195" s="186">
        <v>191500</v>
      </c>
      <c r="Q1195" s="186">
        <v>551000</v>
      </c>
      <c r="R1195" s="186">
        <v>44000</v>
      </c>
      <c r="S1195" s="186">
        <v>153000</v>
      </c>
      <c r="T1195" s="186">
        <v>231500</v>
      </c>
      <c r="U1195" s="186">
        <v>15400</v>
      </c>
      <c r="V1195" s="186">
        <v>16650</v>
      </c>
      <c r="W1195" s="186">
        <v>33000</v>
      </c>
      <c r="X1195" s="186">
        <v>25200</v>
      </c>
      <c r="Y1195" s="186">
        <v>46800</v>
      </c>
      <c r="Z1195" s="186">
        <v>37200</v>
      </c>
      <c r="AA1195" s="186">
        <v>32250</v>
      </c>
      <c r="AB1195" s="186">
        <v>19500</v>
      </c>
      <c r="AC1195" s="186">
        <v>42450</v>
      </c>
      <c r="AD1195" s="186">
        <v>65100</v>
      </c>
      <c r="AE1195" s="186">
        <v>155000</v>
      </c>
      <c r="AF1195" s="186">
        <v>33900</v>
      </c>
      <c r="AG1195" s="186">
        <v>31550</v>
      </c>
      <c r="AH1195" s="186">
        <v>87800</v>
      </c>
      <c r="AI1195" s="186">
        <v>116000</v>
      </c>
      <c r="AJ1195" s="186">
        <v>98500</v>
      </c>
      <c r="AK1195" s="186">
        <v>53400</v>
      </c>
      <c r="AL1195" s="186">
        <v>48100</v>
      </c>
      <c r="AM1195" s="186">
        <v>62900</v>
      </c>
      <c r="AN1195" s="186">
        <v>71900</v>
      </c>
      <c r="AO1195" s="186">
        <v>38700</v>
      </c>
      <c r="AP1195" s="186">
        <v>30200</v>
      </c>
      <c r="AQ1195" s="186">
        <v>117000</v>
      </c>
      <c r="AR1195" s="186">
        <v>243000</v>
      </c>
      <c r="AS1195" s="186">
        <v>536000</v>
      </c>
      <c r="AT1195" s="186">
        <v>98000</v>
      </c>
      <c r="AU1195" s="186">
        <v>119000</v>
      </c>
      <c r="AV1195" s="186">
        <v>178500</v>
      </c>
      <c r="AW1195" s="186">
        <v>57400</v>
      </c>
      <c r="AX1195" s="186">
        <v>13500</v>
      </c>
      <c r="AY1195" s="189">
        <v>222.25</v>
      </c>
      <c r="AZ1195" s="189">
        <v>12050.33</v>
      </c>
      <c r="BA1195" s="268">
        <v>10996.37</v>
      </c>
    </row>
    <row r="1196" spans="1:53" x14ac:dyDescent="0.25">
      <c r="A1196" s="275">
        <v>40265</v>
      </c>
      <c r="B1196" s="186"/>
      <c r="C1196" s="186">
        <v>25200</v>
      </c>
      <c r="D1196" s="186">
        <v>14150</v>
      </c>
      <c r="E1196" s="186">
        <v>11400</v>
      </c>
      <c r="F1196" s="186">
        <v>20850</v>
      </c>
      <c r="G1196" s="186">
        <v>21250</v>
      </c>
      <c r="H1196" s="186">
        <v>6040</v>
      </c>
      <c r="I1196" s="186">
        <v>89900</v>
      </c>
      <c r="J1196" s="186">
        <v>332000</v>
      </c>
      <c r="K1196" s="186">
        <v>60700</v>
      </c>
      <c r="L1196" s="186">
        <v>820000</v>
      </c>
      <c r="M1196" s="186">
        <v>108500</v>
      </c>
      <c r="N1196" s="186">
        <v>25850</v>
      </c>
      <c r="O1196" s="186">
        <v>63100</v>
      </c>
      <c r="P1196" s="186">
        <v>191500</v>
      </c>
      <c r="Q1196" s="186">
        <v>551000</v>
      </c>
      <c r="R1196" s="186">
        <v>44000</v>
      </c>
      <c r="S1196" s="186">
        <v>153000</v>
      </c>
      <c r="T1196" s="186">
        <v>231500</v>
      </c>
      <c r="U1196" s="186">
        <v>15400</v>
      </c>
      <c r="V1196" s="186">
        <v>16650</v>
      </c>
      <c r="W1196" s="186">
        <v>33000</v>
      </c>
      <c r="X1196" s="186">
        <v>25200</v>
      </c>
      <c r="Y1196" s="186">
        <v>46800</v>
      </c>
      <c r="Z1196" s="186">
        <v>37200</v>
      </c>
      <c r="AA1196" s="186">
        <v>32250</v>
      </c>
      <c r="AB1196" s="186">
        <v>19500</v>
      </c>
      <c r="AC1196" s="186">
        <v>42450</v>
      </c>
      <c r="AD1196" s="186">
        <v>65100</v>
      </c>
      <c r="AE1196" s="186">
        <v>155000</v>
      </c>
      <c r="AF1196" s="186">
        <v>33900</v>
      </c>
      <c r="AG1196" s="186">
        <v>31550</v>
      </c>
      <c r="AH1196" s="186">
        <v>87800</v>
      </c>
      <c r="AI1196" s="186">
        <v>116000</v>
      </c>
      <c r="AJ1196" s="186">
        <v>98500</v>
      </c>
      <c r="AK1196" s="186">
        <v>53400</v>
      </c>
      <c r="AL1196" s="186">
        <v>48100</v>
      </c>
      <c r="AM1196" s="186">
        <v>62900</v>
      </c>
      <c r="AN1196" s="186">
        <v>71900</v>
      </c>
      <c r="AO1196" s="186">
        <v>38700</v>
      </c>
      <c r="AP1196" s="186">
        <v>30200</v>
      </c>
      <c r="AQ1196" s="186">
        <v>117000</v>
      </c>
      <c r="AR1196" s="186">
        <v>243000</v>
      </c>
      <c r="AS1196" s="186">
        <v>536000</v>
      </c>
      <c r="AT1196" s="186">
        <v>98000</v>
      </c>
      <c r="AU1196" s="186">
        <v>119000</v>
      </c>
      <c r="AV1196" s="186">
        <v>178500</v>
      </c>
      <c r="AW1196" s="186">
        <v>57400</v>
      </c>
      <c r="AX1196" s="186">
        <v>13500</v>
      </c>
      <c r="AY1196" s="189">
        <v>222.25</v>
      </c>
      <c r="AZ1196" s="189">
        <v>12050.33</v>
      </c>
      <c r="BA1196" s="268">
        <v>10996.37</v>
      </c>
    </row>
    <row r="1197" spans="1:53" x14ac:dyDescent="0.25">
      <c r="A1197" s="275">
        <v>40266</v>
      </c>
      <c r="B1197" s="186"/>
      <c r="C1197" s="186">
        <v>25850</v>
      </c>
      <c r="D1197" s="186">
        <v>14150</v>
      </c>
      <c r="E1197" s="186">
        <v>11150</v>
      </c>
      <c r="F1197" s="186">
        <v>21300</v>
      </c>
      <c r="G1197" s="186">
        <v>20550</v>
      </c>
      <c r="H1197" s="186">
        <v>5970</v>
      </c>
      <c r="I1197" s="186">
        <v>89300</v>
      </c>
      <c r="J1197" s="186">
        <v>331500</v>
      </c>
      <c r="K1197" s="186">
        <v>61200</v>
      </c>
      <c r="L1197" s="186">
        <v>818000</v>
      </c>
      <c r="M1197" s="186">
        <v>107000</v>
      </c>
      <c r="N1197" s="186">
        <v>26200</v>
      </c>
      <c r="O1197" s="186">
        <v>62200</v>
      </c>
      <c r="P1197" s="186">
        <v>190000</v>
      </c>
      <c r="Q1197" s="186">
        <v>529000</v>
      </c>
      <c r="R1197" s="186">
        <v>43900</v>
      </c>
      <c r="S1197" s="186">
        <v>150500</v>
      </c>
      <c r="T1197" s="186">
        <v>234500</v>
      </c>
      <c r="U1197" s="186">
        <v>15750</v>
      </c>
      <c r="V1197" s="186">
        <v>16400</v>
      </c>
      <c r="W1197" s="186">
        <v>33200</v>
      </c>
      <c r="X1197" s="186">
        <v>25900</v>
      </c>
      <c r="Y1197" s="186">
        <v>47400</v>
      </c>
      <c r="Z1197" s="186">
        <v>36950</v>
      </c>
      <c r="AA1197" s="186">
        <v>32800</v>
      </c>
      <c r="AB1197" s="186">
        <v>19550</v>
      </c>
      <c r="AC1197" s="186">
        <v>42200</v>
      </c>
      <c r="AD1197" s="186">
        <v>63100</v>
      </c>
      <c r="AE1197" s="186">
        <v>151500</v>
      </c>
      <c r="AF1197" s="186">
        <v>33400</v>
      </c>
      <c r="AG1197" s="186">
        <v>31200</v>
      </c>
      <c r="AH1197" s="186">
        <v>86900</v>
      </c>
      <c r="AI1197" s="186">
        <v>117000</v>
      </c>
      <c r="AJ1197" s="186">
        <v>97100</v>
      </c>
      <c r="AK1197" s="186">
        <v>52800</v>
      </c>
      <c r="AL1197" s="186">
        <v>47500</v>
      </c>
      <c r="AM1197" s="186">
        <v>62300</v>
      </c>
      <c r="AN1197" s="186">
        <v>71700</v>
      </c>
      <c r="AO1197" s="186">
        <v>39000</v>
      </c>
      <c r="AP1197" s="186">
        <v>29900</v>
      </c>
      <c r="AQ1197" s="186">
        <v>117000</v>
      </c>
      <c r="AR1197" s="186">
        <v>242000</v>
      </c>
      <c r="AS1197" s="186">
        <v>541000</v>
      </c>
      <c r="AT1197" s="186">
        <v>99000</v>
      </c>
      <c r="AU1197" s="186">
        <v>119500</v>
      </c>
      <c r="AV1197" s="186">
        <v>176000</v>
      </c>
      <c r="AW1197" s="186">
        <v>56300</v>
      </c>
      <c r="AX1197" s="186">
        <v>13300</v>
      </c>
      <c r="AY1197" s="189">
        <v>221.6</v>
      </c>
      <c r="AZ1197" s="189">
        <v>12215.48</v>
      </c>
      <c r="BA1197" s="268">
        <v>10986.47</v>
      </c>
    </row>
    <row r="1198" spans="1:53" x14ac:dyDescent="0.25">
      <c r="A1198" s="275">
        <v>40267</v>
      </c>
      <c r="B1198" s="186"/>
      <c r="C1198" s="186">
        <v>25750</v>
      </c>
      <c r="D1198" s="186">
        <v>14750</v>
      </c>
      <c r="E1198" s="186">
        <v>11150</v>
      </c>
      <c r="F1198" s="186">
        <v>21550</v>
      </c>
      <c r="G1198" s="186">
        <v>20850</v>
      </c>
      <c r="H1198" s="186">
        <v>6000</v>
      </c>
      <c r="I1198" s="186">
        <v>91600</v>
      </c>
      <c r="J1198" s="186">
        <v>330500</v>
      </c>
      <c r="K1198" s="186">
        <v>60800</v>
      </c>
      <c r="L1198" s="186">
        <v>814000</v>
      </c>
      <c r="M1198" s="186">
        <v>110500</v>
      </c>
      <c r="N1198" s="186">
        <v>26600</v>
      </c>
      <c r="O1198" s="186">
        <v>62300</v>
      </c>
      <c r="P1198" s="186">
        <v>188000</v>
      </c>
      <c r="Q1198" s="186">
        <v>542000</v>
      </c>
      <c r="R1198" s="186">
        <v>45050</v>
      </c>
      <c r="S1198" s="186">
        <v>144000</v>
      </c>
      <c r="T1198" s="186">
        <v>235500</v>
      </c>
      <c r="U1198" s="186">
        <v>16800</v>
      </c>
      <c r="V1198" s="186">
        <v>16250</v>
      </c>
      <c r="W1198" s="186">
        <v>34750</v>
      </c>
      <c r="X1198" s="186">
        <v>26400</v>
      </c>
      <c r="Y1198" s="186">
        <v>47950</v>
      </c>
      <c r="Z1198" s="186">
        <v>37200</v>
      </c>
      <c r="AA1198" s="186">
        <v>32200</v>
      </c>
      <c r="AB1198" s="186">
        <v>19750</v>
      </c>
      <c r="AC1198" s="186">
        <v>41900</v>
      </c>
      <c r="AD1198" s="186">
        <v>63000</v>
      </c>
      <c r="AE1198" s="186">
        <v>153500</v>
      </c>
      <c r="AF1198" s="186">
        <v>33300</v>
      </c>
      <c r="AG1198" s="186">
        <v>30300</v>
      </c>
      <c r="AH1198" s="186">
        <v>87100</v>
      </c>
      <c r="AI1198" s="186">
        <v>116000</v>
      </c>
      <c r="AJ1198" s="186">
        <v>97100</v>
      </c>
      <c r="AK1198" s="186">
        <v>54300</v>
      </c>
      <c r="AL1198" s="186">
        <v>47000</v>
      </c>
      <c r="AM1198" s="186">
        <v>62900</v>
      </c>
      <c r="AN1198" s="186">
        <v>72400</v>
      </c>
      <c r="AO1198" s="186">
        <v>39900</v>
      </c>
      <c r="AP1198" s="186">
        <v>29850</v>
      </c>
      <c r="AQ1198" s="186">
        <v>117500</v>
      </c>
      <c r="AR1198" s="186">
        <v>239500</v>
      </c>
      <c r="AS1198" s="186">
        <v>537000</v>
      </c>
      <c r="AT1198" s="186">
        <v>100000</v>
      </c>
      <c r="AU1198" s="186">
        <v>121000</v>
      </c>
      <c r="AV1198" s="186">
        <v>175500</v>
      </c>
      <c r="AW1198" s="186">
        <v>56800</v>
      </c>
      <c r="AX1198" s="186">
        <v>13600</v>
      </c>
      <c r="AY1198" s="189">
        <v>222.48</v>
      </c>
      <c r="AZ1198" s="189">
        <v>12414.2</v>
      </c>
      <c r="BA1198" s="268">
        <v>11097.14</v>
      </c>
    </row>
    <row r="1199" spans="1:53" x14ac:dyDescent="0.25">
      <c r="A1199" s="275">
        <v>40268</v>
      </c>
      <c r="B1199" s="186"/>
      <c r="C1199" s="186">
        <v>25250</v>
      </c>
      <c r="D1199" s="186">
        <v>14800</v>
      </c>
      <c r="E1199" s="186">
        <v>11000</v>
      </c>
      <c r="F1199" s="186">
        <v>21700</v>
      </c>
      <c r="G1199" s="186">
        <v>20400</v>
      </c>
      <c r="H1199" s="186">
        <v>6000</v>
      </c>
      <c r="I1199" s="186">
        <v>90600</v>
      </c>
      <c r="J1199" s="186">
        <v>328000</v>
      </c>
      <c r="K1199" s="186">
        <v>60900</v>
      </c>
      <c r="L1199" s="186">
        <v>818000</v>
      </c>
      <c r="M1199" s="186">
        <v>115000</v>
      </c>
      <c r="N1199" s="186">
        <v>26350</v>
      </c>
      <c r="O1199" s="186">
        <v>61000</v>
      </c>
      <c r="P1199" s="186">
        <v>181500</v>
      </c>
      <c r="Q1199" s="186">
        <v>535000</v>
      </c>
      <c r="R1199" s="186">
        <v>44450</v>
      </c>
      <c r="S1199" s="186">
        <v>143500</v>
      </c>
      <c r="T1199" s="186">
        <v>237000</v>
      </c>
      <c r="U1199" s="186">
        <v>16600</v>
      </c>
      <c r="V1199" s="186">
        <v>15700</v>
      </c>
      <c r="W1199" s="186">
        <v>35050</v>
      </c>
      <c r="X1199" s="186">
        <v>26700</v>
      </c>
      <c r="Y1199" s="186">
        <v>47800</v>
      </c>
      <c r="Z1199" s="186">
        <v>36550</v>
      </c>
      <c r="AA1199" s="186">
        <v>31050</v>
      </c>
      <c r="AB1199" s="186">
        <v>20450</v>
      </c>
      <c r="AC1199" s="186">
        <v>41250</v>
      </c>
      <c r="AD1199" s="186">
        <v>62100</v>
      </c>
      <c r="AE1199" s="186">
        <v>150000</v>
      </c>
      <c r="AF1199" s="186">
        <v>33050</v>
      </c>
      <c r="AG1199" s="186">
        <v>30550</v>
      </c>
      <c r="AH1199" s="186">
        <v>85900</v>
      </c>
      <c r="AI1199" s="186">
        <v>115500</v>
      </c>
      <c r="AJ1199" s="186">
        <v>97500</v>
      </c>
      <c r="AK1199" s="186">
        <v>54600</v>
      </c>
      <c r="AL1199" s="186">
        <v>46750</v>
      </c>
      <c r="AM1199" s="186">
        <v>62600</v>
      </c>
      <c r="AN1199" s="186">
        <v>71000</v>
      </c>
      <c r="AO1199" s="186">
        <v>39950</v>
      </c>
      <c r="AP1199" s="186">
        <v>30500</v>
      </c>
      <c r="AQ1199" s="186">
        <v>115000</v>
      </c>
      <c r="AR1199" s="186">
        <v>240500</v>
      </c>
      <c r="AS1199" s="186">
        <v>528000</v>
      </c>
      <c r="AT1199" s="186">
        <v>100500</v>
      </c>
      <c r="AU1199" s="186">
        <v>121500</v>
      </c>
      <c r="AV1199" s="186">
        <v>173500</v>
      </c>
      <c r="AW1199" s="186">
        <v>57000</v>
      </c>
      <c r="AX1199" s="186">
        <v>13500</v>
      </c>
      <c r="AY1199" s="189">
        <v>221.58</v>
      </c>
      <c r="AZ1199" s="189">
        <v>12397.59</v>
      </c>
      <c r="BA1199" s="268">
        <v>11089.94</v>
      </c>
    </row>
    <row r="1200" spans="1:53" x14ac:dyDescent="0.25">
      <c r="A1200" s="275">
        <v>40269</v>
      </c>
      <c r="B1200" s="186"/>
      <c r="C1200" s="186">
        <v>26350</v>
      </c>
      <c r="D1200" s="186">
        <v>15100</v>
      </c>
      <c r="E1200" s="186">
        <v>11050</v>
      </c>
      <c r="F1200" s="186">
        <v>21400</v>
      </c>
      <c r="G1200" s="186">
        <v>21200</v>
      </c>
      <c r="H1200" s="186">
        <v>6080</v>
      </c>
      <c r="I1200" s="186">
        <v>90100</v>
      </c>
      <c r="J1200" s="186">
        <v>326000</v>
      </c>
      <c r="K1200" s="186">
        <v>61000</v>
      </c>
      <c r="L1200" s="186">
        <v>845000</v>
      </c>
      <c r="M1200" s="186">
        <v>120000</v>
      </c>
      <c r="N1200" s="186">
        <v>26450</v>
      </c>
      <c r="O1200" s="186">
        <v>62500</v>
      </c>
      <c r="P1200" s="186">
        <v>187000</v>
      </c>
      <c r="Q1200" s="186">
        <v>535000</v>
      </c>
      <c r="R1200" s="186">
        <v>45150</v>
      </c>
      <c r="S1200" s="186">
        <v>147000</v>
      </c>
      <c r="T1200" s="186">
        <v>239000</v>
      </c>
      <c r="U1200" s="186">
        <v>17050</v>
      </c>
      <c r="V1200" s="186">
        <v>16400</v>
      </c>
      <c r="W1200" s="186">
        <v>35150</v>
      </c>
      <c r="X1200" s="186">
        <v>28300</v>
      </c>
      <c r="Y1200" s="186">
        <v>48000</v>
      </c>
      <c r="Z1200" s="186">
        <v>36500</v>
      </c>
      <c r="AA1200" s="186">
        <v>32100</v>
      </c>
      <c r="AB1200" s="186">
        <v>20650</v>
      </c>
      <c r="AC1200" s="186">
        <v>41250</v>
      </c>
      <c r="AD1200" s="186">
        <v>61800</v>
      </c>
      <c r="AE1200" s="186">
        <v>151000</v>
      </c>
      <c r="AF1200" s="186">
        <v>33050</v>
      </c>
      <c r="AG1200" s="186">
        <v>31100</v>
      </c>
      <c r="AH1200" s="186">
        <v>85400</v>
      </c>
      <c r="AI1200" s="186">
        <v>121000</v>
      </c>
      <c r="AJ1200" s="186">
        <v>97700</v>
      </c>
      <c r="AK1200" s="186">
        <v>54900</v>
      </c>
      <c r="AL1200" s="186">
        <v>47300</v>
      </c>
      <c r="AM1200" s="186">
        <v>62700</v>
      </c>
      <c r="AN1200" s="186">
        <v>72500</v>
      </c>
      <c r="AO1200" s="186">
        <v>41700</v>
      </c>
      <c r="AP1200" s="186">
        <v>30000</v>
      </c>
      <c r="AQ1200" s="186">
        <v>119000</v>
      </c>
      <c r="AR1200" s="186">
        <v>245000</v>
      </c>
      <c r="AS1200" s="186">
        <v>528000</v>
      </c>
      <c r="AT1200" s="186">
        <v>99500</v>
      </c>
      <c r="AU1200" s="186">
        <v>124000</v>
      </c>
      <c r="AV1200" s="186">
        <v>174500</v>
      </c>
      <c r="AW1200" s="186">
        <v>57600</v>
      </c>
      <c r="AX1200" s="186">
        <v>13850</v>
      </c>
      <c r="AY1200" s="189">
        <v>225.47</v>
      </c>
      <c r="AZ1200" s="189">
        <v>12696.05</v>
      </c>
      <c r="BA1200" s="268">
        <v>11244.4</v>
      </c>
    </row>
    <row r="1201" spans="1:53" x14ac:dyDescent="0.25">
      <c r="A1201" s="275">
        <v>40270</v>
      </c>
      <c r="B1201" s="186"/>
      <c r="C1201" s="186">
        <v>26050</v>
      </c>
      <c r="D1201" s="186">
        <v>15250</v>
      </c>
      <c r="E1201" s="186">
        <v>10900</v>
      </c>
      <c r="F1201" s="186">
        <v>20900</v>
      </c>
      <c r="G1201" s="186">
        <v>21200</v>
      </c>
      <c r="H1201" s="186">
        <v>5990</v>
      </c>
      <c r="I1201" s="186">
        <v>89000</v>
      </c>
      <c r="J1201" s="186">
        <v>320000</v>
      </c>
      <c r="K1201" s="186">
        <v>59500</v>
      </c>
      <c r="L1201" s="186">
        <v>857000</v>
      </c>
      <c r="M1201" s="186">
        <v>119500</v>
      </c>
      <c r="N1201" s="186">
        <v>25850</v>
      </c>
      <c r="O1201" s="186">
        <v>62700</v>
      </c>
      <c r="P1201" s="186">
        <v>185000</v>
      </c>
      <c r="Q1201" s="186">
        <v>530000</v>
      </c>
      <c r="R1201" s="186">
        <v>46000</v>
      </c>
      <c r="S1201" s="186">
        <v>144000</v>
      </c>
      <c r="T1201" s="186">
        <v>235000</v>
      </c>
      <c r="U1201" s="186">
        <v>17100</v>
      </c>
      <c r="V1201" s="186">
        <v>16500</v>
      </c>
      <c r="W1201" s="186">
        <v>35250</v>
      </c>
      <c r="X1201" s="186">
        <v>28150</v>
      </c>
      <c r="Y1201" s="186">
        <v>47300</v>
      </c>
      <c r="Z1201" s="186">
        <v>36250</v>
      </c>
      <c r="AA1201" s="186">
        <v>32000</v>
      </c>
      <c r="AB1201" s="186">
        <v>21400</v>
      </c>
      <c r="AC1201" s="186">
        <v>40200</v>
      </c>
      <c r="AD1201" s="186">
        <v>61100</v>
      </c>
      <c r="AE1201" s="186">
        <v>155000</v>
      </c>
      <c r="AF1201" s="186">
        <v>32250</v>
      </c>
      <c r="AG1201" s="186">
        <v>30650</v>
      </c>
      <c r="AH1201" s="186">
        <v>86900</v>
      </c>
      <c r="AI1201" s="186">
        <v>128000</v>
      </c>
      <c r="AJ1201" s="186">
        <v>98400</v>
      </c>
      <c r="AK1201" s="186">
        <v>54800</v>
      </c>
      <c r="AL1201" s="186">
        <v>45700</v>
      </c>
      <c r="AM1201" s="186">
        <v>61200</v>
      </c>
      <c r="AN1201" s="186">
        <v>72900</v>
      </c>
      <c r="AO1201" s="186">
        <v>43000</v>
      </c>
      <c r="AP1201" s="186">
        <v>29450</v>
      </c>
      <c r="AQ1201" s="186">
        <v>121500</v>
      </c>
      <c r="AR1201" s="186">
        <v>250000</v>
      </c>
      <c r="AS1201" s="186">
        <v>545000</v>
      </c>
      <c r="AT1201" s="186">
        <v>99500</v>
      </c>
      <c r="AU1201" s="186">
        <v>123500</v>
      </c>
      <c r="AV1201" s="186">
        <v>173000</v>
      </c>
      <c r="AW1201" s="186">
        <v>57500</v>
      </c>
      <c r="AX1201" s="186">
        <v>13750</v>
      </c>
      <c r="AY1201" s="189">
        <v>226.69</v>
      </c>
      <c r="AZ1201" s="189">
        <v>12696.05</v>
      </c>
      <c r="BA1201" s="268">
        <v>11286.09</v>
      </c>
    </row>
    <row r="1202" spans="1:53" x14ac:dyDescent="0.25">
      <c r="A1202" s="275">
        <v>40271</v>
      </c>
      <c r="B1202" s="186"/>
      <c r="C1202" s="186">
        <v>26050</v>
      </c>
      <c r="D1202" s="186">
        <v>15250</v>
      </c>
      <c r="E1202" s="186">
        <v>10900</v>
      </c>
      <c r="F1202" s="186">
        <v>20900</v>
      </c>
      <c r="G1202" s="186">
        <v>21200</v>
      </c>
      <c r="H1202" s="186">
        <v>5990</v>
      </c>
      <c r="I1202" s="186">
        <v>89000</v>
      </c>
      <c r="J1202" s="186">
        <v>320000</v>
      </c>
      <c r="K1202" s="186">
        <v>59500</v>
      </c>
      <c r="L1202" s="186">
        <v>857000</v>
      </c>
      <c r="M1202" s="186">
        <v>119500</v>
      </c>
      <c r="N1202" s="186">
        <v>25850</v>
      </c>
      <c r="O1202" s="186">
        <v>62700</v>
      </c>
      <c r="P1202" s="186">
        <v>185000</v>
      </c>
      <c r="Q1202" s="186">
        <v>530000</v>
      </c>
      <c r="R1202" s="186">
        <v>46000</v>
      </c>
      <c r="S1202" s="186">
        <v>144000</v>
      </c>
      <c r="T1202" s="186">
        <v>235000</v>
      </c>
      <c r="U1202" s="186">
        <v>17100</v>
      </c>
      <c r="V1202" s="186">
        <v>16500</v>
      </c>
      <c r="W1202" s="186">
        <v>35250</v>
      </c>
      <c r="X1202" s="186">
        <v>28150</v>
      </c>
      <c r="Y1202" s="186">
        <v>47300</v>
      </c>
      <c r="Z1202" s="186">
        <v>36250</v>
      </c>
      <c r="AA1202" s="186">
        <v>32000</v>
      </c>
      <c r="AB1202" s="186">
        <v>21400</v>
      </c>
      <c r="AC1202" s="186">
        <v>40200</v>
      </c>
      <c r="AD1202" s="186">
        <v>61100</v>
      </c>
      <c r="AE1202" s="186">
        <v>155000</v>
      </c>
      <c r="AF1202" s="186">
        <v>32250</v>
      </c>
      <c r="AG1202" s="186">
        <v>30650</v>
      </c>
      <c r="AH1202" s="186">
        <v>86900</v>
      </c>
      <c r="AI1202" s="186">
        <v>128000</v>
      </c>
      <c r="AJ1202" s="186">
        <v>98400</v>
      </c>
      <c r="AK1202" s="186">
        <v>54800</v>
      </c>
      <c r="AL1202" s="186">
        <v>45700</v>
      </c>
      <c r="AM1202" s="186">
        <v>61200</v>
      </c>
      <c r="AN1202" s="186">
        <v>72900</v>
      </c>
      <c r="AO1202" s="186">
        <v>43000</v>
      </c>
      <c r="AP1202" s="186">
        <v>29450</v>
      </c>
      <c r="AQ1202" s="186">
        <v>121500</v>
      </c>
      <c r="AR1202" s="186">
        <v>250000</v>
      </c>
      <c r="AS1202" s="186">
        <v>545000</v>
      </c>
      <c r="AT1202" s="186">
        <v>99500</v>
      </c>
      <c r="AU1202" s="186">
        <v>123500</v>
      </c>
      <c r="AV1202" s="186">
        <v>173000</v>
      </c>
      <c r="AW1202" s="186">
        <v>57500</v>
      </c>
      <c r="AX1202" s="186">
        <v>13750</v>
      </c>
      <c r="AY1202" s="189">
        <v>226.69</v>
      </c>
      <c r="AZ1202" s="189">
        <v>12696.05</v>
      </c>
      <c r="BA1202" s="268">
        <v>11286.09</v>
      </c>
    </row>
    <row r="1203" spans="1:53" x14ac:dyDescent="0.25">
      <c r="A1203" s="275">
        <v>40272</v>
      </c>
      <c r="B1203" s="186"/>
      <c r="C1203" s="186">
        <v>26050</v>
      </c>
      <c r="D1203" s="186">
        <v>15250</v>
      </c>
      <c r="E1203" s="186">
        <v>10900</v>
      </c>
      <c r="F1203" s="186">
        <v>20900</v>
      </c>
      <c r="G1203" s="186">
        <v>21200</v>
      </c>
      <c r="H1203" s="186">
        <v>5990</v>
      </c>
      <c r="I1203" s="186">
        <v>89000</v>
      </c>
      <c r="J1203" s="186">
        <v>320000</v>
      </c>
      <c r="K1203" s="186">
        <v>59500</v>
      </c>
      <c r="L1203" s="186">
        <v>857000</v>
      </c>
      <c r="M1203" s="186">
        <v>119500</v>
      </c>
      <c r="N1203" s="186">
        <v>25850</v>
      </c>
      <c r="O1203" s="186">
        <v>62700</v>
      </c>
      <c r="P1203" s="186">
        <v>185000</v>
      </c>
      <c r="Q1203" s="186">
        <v>530000</v>
      </c>
      <c r="R1203" s="186">
        <v>46000</v>
      </c>
      <c r="S1203" s="186">
        <v>144000</v>
      </c>
      <c r="T1203" s="186">
        <v>235000</v>
      </c>
      <c r="U1203" s="186">
        <v>17100</v>
      </c>
      <c r="V1203" s="186">
        <v>16500</v>
      </c>
      <c r="W1203" s="186">
        <v>35250</v>
      </c>
      <c r="X1203" s="186">
        <v>28150</v>
      </c>
      <c r="Y1203" s="186">
        <v>47300</v>
      </c>
      <c r="Z1203" s="186">
        <v>36250</v>
      </c>
      <c r="AA1203" s="186">
        <v>32000</v>
      </c>
      <c r="AB1203" s="186">
        <v>21400</v>
      </c>
      <c r="AC1203" s="186">
        <v>40200</v>
      </c>
      <c r="AD1203" s="186">
        <v>61100</v>
      </c>
      <c r="AE1203" s="186">
        <v>155000</v>
      </c>
      <c r="AF1203" s="186">
        <v>32250</v>
      </c>
      <c r="AG1203" s="186">
        <v>30650</v>
      </c>
      <c r="AH1203" s="186">
        <v>86900</v>
      </c>
      <c r="AI1203" s="186">
        <v>128000</v>
      </c>
      <c r="AJ1203" s="186">
        <v>98400</v>
      </c>
      <c r="AK1203" s="186">
        <v>54800</v>
      </c>
      <c r="AL1203" s="186">
        <v>45700</v>
      </c>
      <c r="AM1203" s="186">
        <v>61200</v>
      </c>
      <c r="AN1203" s="186">
        <v>72900</v>
      </c>
      <c r="AO1203" s="186">
        <v>43000</v>
      </c>
      <c r="AP1203" s="186">
        <v>29450</v>
      </c>
      <c r="AQ1203" s="186">
        <v>121500</v>
      </c>
      <c r="AR1203" s="186">
        <v>250000</v>
      </c>
      <c r="AS1203" s="186">
        <v>545000</v>
      </c>
      <c r="AT1203" s="186">
        <v>99500</v>
      </c>
      <c r="AU1203" s="186">
        <v>123500</v>
      </c>
      <c r="AV1203" s="186">
        <v>173000</v>
      </c>
      <c r="AW1203" s="186">
        <v>57500</v>
      </c>
      <c r="AX1203" s="186">
        <v>13750</v>
      </c>
      <c r="AY1203" s="189">
        <v>226.69</v>
      </c>
      <c r="AZ1203" s="189">
        <v>12696.05</v>
      </c>
      <c r="BA1203" s="268">
        <v>11286.09</v>
      </c>
    </row>
    <row r="1204" spans="1:53" x14ac:dyDescent="0.25">
      <c r="A1204" s="275">
        <v>40273</v>
      </c>
      <c r="B1204" s="186"/>
      <c r="C1204" s="186">
        <v>26800</v>
      </c>
      <c r="D1204" s="186">
        <v>15100</v>
      </c>
      <c r="E1204" s="186">
        <v>10600</v>
      </c>
      <c r="F1204" s="186">
        <v>20050</v>
      </c>
      <c r="G1204" s="186">
        <v>21650</v>
      </c>
      <c r="H1204" s="186">
        <v>5840</v>
      </c>
      <c r="I1204" s="186">
        <v>89400</v>
      </c>
      <c r="J1204" s="186">
        <v>318500</v>
      </c>
      <c r="K1204" s="186">
        <v>58500</v>
      </c>
      <c r="L1204" s="186">
        <v>870000</v>
      </c>
      <c r="M1204" s="186">
        <v>122500</v>
      </c>
      <c r="N1204" s="186">
        <v>25000</v>
      </c>
      <c r="O1204" s="186">
        <v>62500</v>
      </c>
      <c r="P1204" s="186">
        <v>191500</v>
      </c>
      <c r="Q1204" s="186">
        <v>530000</v>
      </c>
      <c r="R1204" s="186">
        <v>46200</v>
      </c>
      <c r="S1204" s="186">
        <v>147000</v>
      </c>
      <c r="T1204" s="186">
        <v>231000</v>
      </c>
      <c r="U1204" s="186">
        <v>16300</v>
      </c>
      <c r="V1204" s="186">
        <v>16550</v>
      </c>
      <c r="W1204" s="186">
        <v>34900</v>
      </c>
      <c r="X1204" s="186">
        <v>29100</v>
      </c>
      <c r="Y1204" s="186">
        <v>46400</v>
      </c>
      <c r="Z1204" s="186">
        <v>35700</v>
      </c>
      <c r="AA1204" s="186">
        <v>31900</v>
      </c>
      <c r="AB1204" s="186">
        <v>21450</v>
      </c>
      <c r="AC1204" s="186">
        <v>40800</v>
      </c>
      <c r="AD1204" s="186">
        <v>60200</v>
      </c>
      <c r="AE1204" s="186">
        <v>159000</v>
      </c>
      <c r="AF1204" s="186">
        <v>31400</v>
      </c>
      <c r="AG1204" s="186">
        <v>29350</v>
      </c>
      <c r="AH1204" s="186">
        <v>89600</v>
      </c>
      <c r="AI1204" s="186">
        <v>130500</v>
      </c>
      <c r="AJ1204" s="186">
        <v>94300</v>
      </c>
      <c r="AK1204" s="186">
        <v>54400</v>
      </c>
      <c r="AL1204" s="186">
        <v>45300</v>
      </c>
      <c r="AM1204" s="186">
        <v>59900</v>
      </c>
      <c r="AN1204" s="186">
        <v>72500</v>
      </c>
      <c r="AO1204" s="186">
        <v>43950</v>
      </c>
      <c r="AP1204" s="186">
        <v>28650</v>
      </c>
      <c r="AQ1204" s="186">
        <v>122000</v>
      </c>
      <c r="AR1204" s="186">
        <v>250000</v>
      </c>
      <c r="AS1204" s="186">
        <v>558000</v>
      </c>
      <c r="AT1204" s="186">
        <v>99500</v>
      </c>
      <c r="AU1204" s="186">
        <v>121000</v>
      </c>
      <c r="AV1204" s="186">
        <v>173500</v>
      </c>
      <c r="AW1204" s="186">
        <v>55800</v>
      </c>
      <c r="AX1204" s="186">
        <v>13550</v>
      </c>
      <c r="AY1204" s="189">
        <v>227.48</v>
      </c>
      <c r="AZ1204" s="189">
        <v>12696.05</v>
      </c>
      <c r="BA1204" s="268">
        <v>11339.3</v>
      </c>
    </row>
    <row r="1205" spans="1:53" x14ac:dyDescent="0.25">
      <c r="A1205" s="275">
        <v>40274</v>
      </c>
      <c r="B1205" s="186"/>
      <c r="C1205" s="186">
        <v>26400</v>
      </c>
      <c r="D1205" s="186">
        <v>15000</v>
      </c>
      <c r="E1205" s="186">
        <v>10800</v>
      </c>
      <c r="F1205" s="186">
        <v>19800</v>
      </c>
      <c r="G1205" s="186">
        <v>21850</v>
      </c>
      <c r="H1205" s="186">
        <v>5980</v>
      </c>
      <c r="I1205" s="186">
        <v>90000</v>
      </c>
      <c r="J1205" s="186">
        <v>314500</v>
      </c>
      <c r="K1205" s="186">
        <v>58500</v>
      </c>
      <c r="L1205" s="186">
        <v>869000</v>
      </c>
      <c r="M1205" s="186">
        <v>121500</v>
      </c>
      <c r="N1205" s="186">
        <v>25050</v>
      </c>
      <c r="O1205" s="186">
        <v>63800</v>
      </c>
      <c r="P1205" s="186">
        <v>194000</v>
      </c>
      <c r="Q1205" s="186">
        <v>531000</v>
      </c>
      <c r="R1205" s="186">
        <v>46200</v>
      </c>
      <c r="S1205" s="186">
        <v>148000</v>
      </c>
      <c r="T1205" s="186">
        <v>233000</v>
      </c>
      <c r="U1205" s="186">
        <v>16400</v>
      </c>
      <c r="V1205" s="186">
        <v>17000</v>
      </c>
      <c r="W1205" s="186">
        <v>35000</v>
      </c>
      <c r="X1205" s="186">
        <v>28350</v>
      </c>
      <c r="Y1205" s="186">
        <v>46100</v>
      </c>
      <c r="Z1205" s="186">
        <v>36600</v>
      </c>
      <c r="AA1205" s="186">
        <v>31650</v>
      </c>
      <c r="AB1205" s="186">
        <v>23650</v>
      </c>
      <c r="AC1205" s="186">
        <v>40050</v>
      </c>
      <c r="AD1205" s="186">
        <v>60400</v>
      </c>
      <c r="AE1205" s="186">
        <v>158500</v>
      </c>
      <c r="AF1205" s="186">
        <v>31500</v>
      </c>
      <c r="AG1205" s="186">
        <v>28850</v>
      </c>
      <c r="AH1205" s="186">
        <v>89700</v>
      </c>
      <c r="AI1205" s="186">
        <v>129000</v>
      </c>
      <c r="AJ1205" s="186">
        <v>94400</v>
      </c>
      <c r="AK1205" s="186">
        <v>54600</v>
      </c>
      <c r="AL1205" s="186">
        <v>45650</v>
      </c>
      <c r="AM1205" s="186">
        <v>60500</v>
      </c>
      <c r="AN1205" s="186">
        <v>72000</v>
      </c>
      <c r="AO1205" s="186">
        <v>42600</v>
      </c>
      <c r="AP1205" s="186">
        <v>29650</v>
      </c>
      <c r="AQ1205" s="186">
        <v>123000</v>
      </c>
      <c r="AR1205" s="186">
        <v>250000</v>
      </c>
      <c r="AS1205" s="186">
        <v>558000</v>
      </c>
      <c r="AT1205" s="186">
        <v>99200</v>
      </c>
      <c r="AU1205" s="186">
        <v>119500</v>
      </c>
      <c r="AV1205" s="186">
        <v>175500</v>
      </c>
      <c r="AW1205" s="186">
        <v>55500</v>
      </c>
      <c r="AX1205" s="186">
        <v>13800</v>
      </c>
      <c r="AY1205" s="189">
        <v>227.51</v>
      </c>
      <c r="AZ1205" s="189">
        <v>12696.05</v>
      </c>
      <c r="BA1205" s="268">
        <v>11282.32</v>
      </c>
    </row>
    <row r="1206" spans="1:53" x14ac:dyDescent="0.25">
      <c r="A1206" s="275">
        <v>40275</v>
      </c>
      <c r="B1206" s="186"/>
      <c r="C1206" s="186">
        <v>26350</v>
      </c>
      <c r="D1206" s="186">
        <v>15000</v>
      </c>
      <c r="E1206" s="186">
        <v>10900</v>
      </c>
      <c r="F1206" s="186">
        <v>20350</v>
      </c>
      <c r="G1206" s="186">
        <v>21750</v>
      </c>
      <c r="H1206" s="186">
        <v>6050</v>
      </c>
      <c r="I1206" s="186">
        <v>88900</v>
      </c>
      <c r="J1206" s="186">
        <v>316000</v>
      </c>
      <c r="K1206" s="186">
        <v>58100</v>
      </c>
      <c r="L1206" s="186">
        <v>859000</v>
      </c>
      <c r="M1206" s="186">
        <v>121500</v>
      </c>
      <c r="N1206" s="186">
        <v>25250</v>
      </c>
      <c r="O1206" s="186">
        <v>63800</v>
      </c>
      <c r="P1206" s="186">
        <v>194000</v>
      </c>
      <c r="Q1206" s="186">
        <v>535000</v>
      </c>
      <c r="R1206" s="186">
        <v>46000</v>
      </c>
      <c r="S1206" s="186">
        <v>145000</v>
      </c>
      <c r="T1206" s="186">
        <v>233500</v>
      </c>
      <c r="U1206" s="186">
        <v>16050</v>
      </c>
      <c r="V1206" s="186">
        <v>16950</v>
      </c>
      <c r="W1206" s="186">
        <v>34100</v>
      </c>
      <c r="X1206" s="186">
        <v>27350</v>
      </c>
      <c r="Y1206" s="186">
        <v>45950</v>
      </c>
      <c r="Z1206" s="186">
        <v>35650</v>
      </c>
      <c r="AA1206" s="186">
        <v>31100</v>
      </c>
      <c r="AB1206" s="186">
        <v>21900</v>
      </c>
      <c r="AC1206" s="186">
        <v>40900</v>
      </c>
      <c r="AD1206" s="186">
        <v>60100</v>
      </c>
      <c r="AE1206" s="186">
        <v>161500</v>
      </c>
      <c r="AF1206" s="186">
        <v>32300</v>
      </c>
      <c r="AG1206" s="186">
        <v>29100</v>
      </c>
      <c r="AH1206" s="186">
        <v>89700</v>
      </c>
      <c r="AI1206" s="186">
        <v>128000</v>
      </c>
      <c r="AJ1206" s="186">
        <v>94300</v>
      </c>
      <c r="AK1206" s="186">
        <v>53000</v>
      </c>
      <c r="AL1206" s="186">
        <v>46450</v>
      </c>
      <c r="AM1206" s="186">
        <v>62400</v>
      </c>
      <c r="AN1206" s="186">
        <v>73200</v>
      </c>
      <c r="AO1206" s="186">
        <v>43000</v>
      </c>
      <c r="AP1206" s="186">
        <v>30600</v>
      </c>
      <c r="AQ1206" s="186">
        <v>119000</v>
      </c>
      <c r="AR1206" s="186">
        <v>257000</v>
      </c>
      <c r="AS1206" s="186">
        <v>560000</v>
      </c>
      <c r="AT1206" s="186">
        <v>101000</v>
      </c>
      <c r="AU1206" s="186">
        <v>124000</v>
      </c>
      <c r="AV1206" s="186">
        <v>178000</v>
      </c>
      <c r="AW1206" s="186">
        <v>57200</v>
      </c>
      <c r="AX1206" s="186">
        <v>13450</v>
      </c>
      <c r="AY1206" s="189">
        <v>227.31</v>
      </c>
      <c r="AZ1206" s="189">
        <v>12987.82</v>
      </c>
      <c r="BA1206" s="268">
        <v>11292.83</v>
      </c>
    </row>
    <row r="1207" spans="1:53" x14ac:dyDescent="0.25">
      <c r="A1207" s="275">
        <v>40276</v>
      </c>
      <c r="B1207" s="186"/>
      <c r="C1207" s="186">
        <v>26900</v>
      </c>
      <c r="D1207" s="186">
        <v>14900</v>
      </c>
      <c r="E1207" s="186">
        <v>11000</v>
      </c>
      <c r="F1207" s="186">
        <v>20000</v>
      </c>
      <c r="G1207" s="186">
        <v>21600</v>
      </c>
      <c r="H1207" s="186">
        <v>6080</v>
      </c>
      <c r="I1207" s="186">
        <v>89700</v>
      </c>
      <c r="J1207" s="186">
        <v>318000</v>
      </c>
      <c r="K1207" s="186">
        <v>59000</v>
      </c>
      <c r="L1207" s="186">
        <v>863000</v>
      </c>
      <c r="M1207" s="186">
        <v>128000</v>
      </c>
      <c r="N1207" s="186">
        <v>25800</v>
      </c>
      <c r="O1207" s="186">
        <v>63000</v>
      </c>
      <c r="P1207" s="186">
        <v>194500</v>
      </c>
      <c r="Q1207" s="186">
        <v>541000</v>
      </c>
      <c r="R1207" s="186">
        <v>46000</v>
      </c>
      <c r="S1207" s="186">
        <v>143000</v>
      </c>
      <c r="T1207" s="186">
        <v>234500</v>
      </c>
      <c r="U1207" s="186">
        <v>16000</v>
      </c>
      <c r="V1207" s="186">
        <v>17000</v>
      </c>
      <c r="W1207" s="186">
        <v>33900</v>
      </c>
      <c r="X1207" s="186">
        <v>28150</v>
      </c>
      <c r="Y1207" s="186">
        <v>46400</v>
      </c>
      <c r="Z1207" s="186">
        <v>35750</v>
      </c>
      <c r="AA1207" s="186">
        <v>30300</v>
      </c>
      <c r="AB1207" s="186">
        <v>21150</v>
      </c>
      <c r="AC1207" s="186">
        <v>41300</v>
      </c>
      <c r="AD1207" s="186">
        <v>61600</v>
      </c>
      <c r="AE1207" s="186">
        <v>159000</v>
      </c>
      <c r="AF1207" s="186">
        <v>32200</v>
      </c>
      <c r="AG1207" s="186">
        <v>29250</v>
      </c>
      <c r="AH1207" s="186">
        <v>90200</v>
      </c>
      <c r="AI1207" s="186">
        <v>127500</v>
      </c>
      <c r="AJ1207" s="186">
        <v>94800</v>
      </c>
      <c r="AK1207" s="186">
        <v>52300</v>
      </c>
      <c r="AL1207" s="186">
        <v>46850</v>
      </c>
      <c r="AM1207" s="186">
        <v>62300</v>
      </c>
      <c r="AN1207" s="186">
        <v>73500</v>
      </c>
      <c r="AO1207" s="186">
        <v>43750</v>
      </c>
      <c r="AP1207" s="186">
        <v>31150</v>
      </c>
      <c r="AQ1207" s="186">
        <v>120000</v>
      </c>
      <c r="AR1207" s="186">
        <v>258500</v>
      </c>
      <c r="AS1207" s="186">
        <v>558000</v>
      </c>
      <c r="AT1207" s="186">
        <v>101000</v>
      </c>
      <c r="AU1207" s="186">
        <v>123000</v>
      </c>
      <c r="AV1207" s="186">
        <v>177500</v>
      </c>
      <c r="AW1207" s="186">
        <v>57600</v>
      </c>
      <c r="AX1207" s="186">
        <v>13800</v>
      </c>
      <c r="AY1207" s="189">
        <v>228.27</v>
      </c>
      <c r="AZ1207" s="189">
        <v>12855.31</v>
      </c>
      <c r="BA1207" s="268">
        <v>11168.2</v>
      </c>
    </row>
    <row r="1208" spans="1:53" x14ac:dyDescent="0.25">
      <c r="A1208" s="275">
        <v>40277</v>
      </c>
      <c r="B1208" s="186"/>
      <c r="C1208" s="186">
        <v>27000</v>
      </c>
      <c r="D1208" s="186">
        <v>14600</v>
      </c>
      <c r="E1208" s="186">
        <v>11050</v>
      </c>
      <c r="F1208" s="186">
        <v>19600</v>
      </c>
      <c r="G1208" s="186">
        <v>21250</v>
      </c>
      <c r="H1208" s="186">
        <v>5990</v>
      </c>
      <c r="I1208" s="186">
        <v>90800</v>
      </c>
      <c r="J1208" s="186">
        <v>314500</v>
      </c>
      <c r="K1208" s="186">
        <v>58500</v>
      </c>
      <c r="L1208" s="186">
        <v>856000</v>
      </c>
      <c r="M1208" s="186">
        <v>129000</v>
      </c>
      <c r="N1208" s="186">
        <v>25300</v>
      </c>
      <c r="O1208" s="186">
        <v>62400</v>
      </c>
      <c r="P1208" s="186">
        <v>193500</v>
      </c>
      <c r="Q1208" s="186">
        <v>541000</v>
      </c>
      <c r="R1208" s="186">
        <v>46350</v>
      </c>
      <c r="S1208" s="186">
        <v>142000</v>
      </c>
      <c r="T1208" s="186">
        <v>232000</v>
      </c>
      <c r="U1208" s="186">
        <v>16650</v>
      </c>
      <c r="V1208" s="186">
        <v>16850</v>
      </c>
      <c r="W1208" s="186">
        <v>33950</v>
      </c>
      <c r="X1208" s="186">
        <v>28000</v>
      </c>
      <c r="Y1208" s="186">
        <v>46550</v>
      </c>
      <c r="Z1208" s="186">
        <v>35750</v>
      </c>
      <c r="AA1208" s="186">
        <v>30100</v>
      </c>
      <c r="AB1208" s="186">
        <v>20700</v>
      </c>
      <c r="AC1208" s="186">
        <v>41000</v>
      </c>
      <c r="AD1208" s="186">
        <v>60800</v>
      </c>
      <c r="AE1208" s="186">
        <v>157000</v>
      </c>
      <c r="AF1208" s="186">
        <v>31350</v>
      </c>
      <c r="AG1208" s="186">
        <v>28900</v>
      </c>
      <c r="AH1208" s="186">
        <v>89400</v>
      </c>
      <c r="AI1208" s="186">
        <v>126500</v>
      </c>
      <c r="AJ1208" s="186">
        <v>93800</v>
      </c>
      <c r="AK1208" s="186">
        <v>52300</v>
      </c>
      <c r="AL1208" s="186">
        <v>47000</v>
      </c>
      <c r="AM1208" s="186">
        <v>62300</v>
      </c>
      <c r="AN1208" s="186">
        <v>72700</v>
      </c>
      <c r="AO1208" s="186">
        <v>42700</v>
      </c>
      <c r="AP1208" s="186">
        <v>31400</v>
      </c>
      <c r="AQ1208" s="186">
        <v>119000</v>
      </c>
      <c r="AR1208" s="186">
        <v>255500</v>
      </c>
      <c r="AS1208" s="186">
        <v>545000</v>
      </c>
      <c r="AT1208" s="186">
        <v>101000</v>
      </c>
      <c r="AU1208" s="186">
        <v>125000</v>
      </c>
      <c r="AV1208" s="186">
        <v>176500</v>
      </c>
      <c r="AW1208" s="186">
        <v>57800</v>
      </c>
      <c r="AX1208" s="186">
        <v>13750</v>
      </c>
      <c r="AY1208" s="189">
        <v>226.81</v>
      </c>
      <c r="AZ1208" s="189">
        <v>13046.72</v>
      </c>
      <c r="BA1208" s="268">
        <v>11204.34</v>
      </c>
    </row>
    <row r="1209" spans="1:53" x14ac:dyDescent="0.25">
      <c r="A1209" s="275">
        <v>40278</v>
      </c>
      <c r="B1209" s="186"/>
      <c r="C1209" s="186">
        <v>27000</v>
      </c>
      <c r="D1209" s="186">
        <v>14600</v>
      </c>
      <c r="E1209" s="186">
        <v>11050</v>
      </c>
      <c r="F1209" s="186">
        <v>19600</v>
      </c>
      <c r="G1209" s="186">
        <v>21250</v>
      </c>
      <c r="H1209" s="186">
        <v>5990</v>
      </c>
      <c r="I1209" s="186">
        <v>90800</v>
      </c>
      <c r="J1209" s="186">
        <v>314500</v>
      </c>
      <c r="K1209" s="186">
        <v>58500</v>
      </c>
      <c r="L1209" s="186">
        <v>856000</v>
      </c>
      <c r="M1209" s="186">
        <v>129000</v>
      </c>
      <c r="N1209" s="186">
        <v>25300</v>
      </c>
      <c r="O1209" s="186">
        <v>62400</v>
      </c>
      <c r="P1209" s="186">
        <v>193500</v>
      </c>
      <c r="Q1209" s="186">
        <v>541000</v>
      </c>
      <c r="R1209" s="186">
        <v>46350</v>
      </c>
      <c r="S1209" s="186">
        <v>142000</v>
      </c>
      <c r="T1209" s="186">
        <v>232000</v>
      </c>
      <c r="U1209" s="186">
        <v>16650</v>
      </c>
      <c r="V1209" s="186">
        <v>16850</v>
      </c>
      <c r="W1209" s="186">
        <v>33950</v>
      </c>
      <c r="X1209" s="186">
        <v>28000</v>
      </c>
      <c r="Y1209" s="186">
        <v>46550</v>
      </c>
      <c r="Z1209" s="186">
        <v>35750</v>
      </c>
      <c r="AA1209" s="186">
        <v>30100</v>
      </c>
      <c r="AB1209" s="186">
        <v>20700</v>
      </c>
      <c r="AC1209" s="186">
        <v>41000</v>
      </c>
      <c r="AD1209" s="186">
        <v>60800</v>
      </c>
      <c r="AE1209" s="186">
        <v>157000</v>
      </c>
      <c r="AF1209" s="186">
        <v>31350</v>
      </c>
      <c r="AG1209" s="186">
        <v>28900</v>
      </c>
      <c r="AH1209" s="186">
        <v>89400</v>
      </c>
      <c r="AI1209" s="186">
        <v>126500</v>
      </c>
      <c r="AJ1209" s="186">
        <v>93800</v>
      </c>
      <c r="AK1209" s="186">
        <v>52300</v>
      </c>
      <c r="AL1209" s="186">
        <v>47000</v>
      </c>
      <c r="AM1209" s="186">
        <v>62300</v>
      </c>
      <c r="AN1209" s="186">
        <v>72700</v>
      </c>
      <c r="AO1209" s="186">
        <v>42700</v>
      </c>
      <c r="AP1209" s="186">
        <v>31400</v>
      </c>
      <c r="AQ1209" s="186">
        <v>119000</v>
      </c>
      <c r="AR1209" s="186">
        <v>255500</v>
      </c>
      <c r="AS1209" s="186">
        <v>545000</v>
      </c>
      <c r="AT1209" s="186">
        <v>101000</v>
      </c>
      <c r="AU1209" s="186">
        <v>125000</v>
      </c>
      <c r="AV1209" s="186">
        <v>176500</v>
      </c>
      <c r="AW1209" s="186">
        <v>57800</v>
      </c>
      <c r="AX1209" s="186">
        <v>13750</v>
      </c>
      <c r="AY1209" s="189">
        <v>226.81</v>
      </c>
      <c r="AZ1209" s="189">
        <v>13046.72</v>
      </c>
      <c r="BA1209" s="268">
        <v>11204.34</v>
      </c>
    </row>
    <row r="1210" spans="1:53" x14ac:dyDescent="0.25">
      <c r="A1210" s="275">
        <v>40279</v>
      </c>
      <c r="B1210" s="186"/>
      <c r="C1210" s="186">
        <v>27000</v>
      </c>
      <c r="D1210" s="186">
        <v>14600</v>
      </c>
      <c r="E1210" s="186">
        <v>11050</v>
      </c>
      <c r="F1210" s="186">
        <v>19600</v>
      </c>
      <c r="G1210" s="186">
        <v>21250</v>
      </c>
      <c r="H1210" s="186">
        <v>5990</v>
      </c>
      <c r="I1210" s="186">
        <v>90800</v>
      </c>
      <c r="J1210" s="186">
        <v>314500</v>
      </c>
      <c r="K1210" s="186">
        <v>58500</v>
      </c>
      <c r="L1210" s="186">
        <v>856000</v>
      </c>
      <c r="M1210" s="186">
        <v>129000</v>
      </c>
      <c r="N1210" s="186">
        <v>25300</v>
      </c>
      <c r="O1210" s="186">
        <v>62400</v>
      </c>
      <c r="P1210" s="186">
        <v>193500</v>
      </c>
      <c r="Q1210" s="186">
        <v>541000</v>
      </c>
      <c r="R1210" s="186">
        <v>46350</v>
      </c>
      <c r="S1210" s="186">
        <v>142000</v>
      </c>
      <c r="T1210" s="186">
        <v>232000</v>
      </c>
      <c r="U1210" s="186">
        <v>16650</v>
      </c>
      <c r="V1210" s="186">
        <v>16850</v>
      </c>
      <c r="W1210" s="186">
        <v>33950</v>
      </c>
      <c r="X1210" s="186">
        <v>28000</v>
      </c>
      <c r="Y1210" s="186">
        <v>46550</v>
      </c>
      <c r="Z1210" s="186">
        <v>35750</v>
      </c>
      <c r="AA1210" s="186">
        <v>30100</v>
      </c>
      <c r="AB1210" s="186">
        <v>20700</v>
      </c>
      <c r="AC1210" s="186">
        <v>41000</v>
      </c>
      <c r="AD1210" s="186">
        <v>60800</v>
      </c>
      <c r="AE1210" s="186">
        <v>157000</v>
      </c>
      <c r="AF1210" s="186">
        <v>31350</v>
      </c>
      <c r="AG1210" s="186">
        <v>28900</v>
      </c>
      <c r="AH1210" s="186">
        <v>89400</v>
      </c>
      <c r="AI1210" s="186">
        <v>126500</v>
      </c>
      <c r="AJ1210" s="186">
        <v>93800</v>
      </c>
      <c r="AK1210" s="186">
        <v>52300</v>
      </c>
      <c r="AL1210" s="186">
        <v>47000</v>
      </c>
      <c r="AM1210" s="186">
        <v>62300</v>
      </c>
      <c r="AN1210" s="186">
        <v>72700</v>
      </c>
      <c r="AO1210" s="186">
        <v>42700</v>
      </c>
      <c r="AP1210" s="186">
        <v>31400</v>
      </c>
      <c r="AQ1210" s="186">
        <v>119000</v>
      </c>
      <c r="AR1210" s="186">
        <v>255500</v>
      </c>
      <c r="AS1210" s="186">
        <v>545000</v>
      </c>
      <c r="AT1210" s="186">
        <v>101000</v>
      </c>
      <c r="AU1210" s="186">
        <v>125000</v>
      </c>
      <c r="AV1210" s="186">
        <v>176500</v>
      </c>
      <c r="AW1210" s="186">
        <v>57800</v>
      </c>
      <c r="AX1210" s="186">
        <v>13750</v>
      </c>
      <c r="AY1210" s="189">
        <v>226.81</v>
      </c>
      <c r="AZ1210" s="189">
        <v>13046.72</v>
      </c>
      <c r="BA1210" s="268">
        <v>11204.34</v>
      </c>
    </row>
    <row r="1211" spans="1:53" x14ac:dyDescent="0.25">
      <c r="A1211" s="275">
        <v>40280</v>
      </c>
      <c r="B1211" s="186"/>
      <c r="C1211" s="186">
        <v>25050</v>
      </c>
      <c r="D1211" s="186">
        <v>14500</v>
      </c>
      <c r="E1211" s="186">
        <v>10950</v>
      </c>
      <c r="F1211" s="186">
        <v>19950</v>
      </c>
      <c r="G1211" s="186">
        <v>21350</v>
      </c>
      <c r="H1211" s="186">
        <v>6000</v>
      </c>
      <c r="I1211" s="186">
        <v>91300</v>
      </c>
      <c r="J1211" s="186">
        <v>317000</v>
      </c>
      <c r="K1211" s="186">
        <v>58300</v>
      </c>
      <c r="L1211" s="186">
        <v>830000</v>
      </c>
      <c r="M1211" s="186">
        <v>122000</v>
      </c>
      <c r="N1211" s="186">
        <v>25300</v>
      </c>
      <c r="O1211" s="186">
        <v>61900</v>
      </c>
      <c r="P1211" s="186">
        <v>193000</v>
      </c>
      <c r="Q1211" s="186">
        <v>543000</v>
      </c>
      <c r="R1211" s="186">
        <v>47450</v>
      </c>
      <c r="S1211" s="186">
        <v>143500</v>
      </c>
      <c r="T1211" s="186">
        <v>237000</v>
      </c>
      <c r="U1211" s="186">
        <v>17250</v>
      </c>
      <c r="V1211" s="186">
        <v>17050</v>
      </c>
      <c r="W1211" s="186">
        <v>34950</v>
      </c>
      <c r="X1211" s="186">
        <v>26900</v>
      </c>
      <c r="Y1211" s="186">
        <v>46500</v>
      </c>
      <c r="Z1211" s="186">
        <v>36350</v>
      </c>
      <c r="AA1211" s="186">
        <v>30600</v>
      </c>
      <c r="AB1211" s="186">
        <v>20850</v>
      </c>
      <c r="AC1211" s="186">
        <v>40450</v>
      </c>
      <c r="AD1211" s="186">
        <v>60500</v>
      </c>
      <c r="AE1211" s="186">
        <v>153000</v>
      </c>
      <c r="AF1211" s="186">
        <v>31300</v>
      </c>
      <c r="AG1211" s="186">
        <v>29050</v>
      </c>
      <c r="AH1211" s="186">
        <v>90600</v>
      </c>
      <c r="AI1211" s="186">
        <v>118000</v>
      </c>
      <c r="AJ1211" s="186">
        <v>93000</v>
      </c>
      <c r="AK1211" s="186">
        <v>53600</v>
      </c>
      <c r="AL1211" s="186">
        <v>46550</v>
      </c>
      <c r="AM1211" s="186">
        <v>61700</v>
      </c>
      <c r="AN1211" s="186">
        <v>71500</v>
      </c>
      <c r="AO1211" s="186">
        <v>41150</v>
      </c>
      <c r="AP1211" s="186">
        <v>31150</v>
      </c>
      <c r="AQ1211" s="186">
        <v>117500</v>
      </c>
      <c r="AR1211" s="186">
        <v>249000</v>
      </c>
      <c r="AS1211" s="186">
        <v>545000</v>
      </c>
      <c r="AT1211" s="186">
        <v>101000</v>
      </c>
      <c r="AU1211" s="186">
        <v>126000</v>
      </c>
      <c r="AV1211" s="186">
        <v>174000</v>
      </c>
      <c r="AW1211" s="186">
        <v>58400</v>
      </c>
      <c r="AX1211" s="186">
        <v>13900</v>
      </c>
      <c r="AY1211" s="189">
        <v>224.59</v>
      </c>
      <c r="AZ1211" s="189">
        <v>12953.45</v>
      </c>
      <c r="BA1211" s="268">
        <v>11251.9</v>
      </c>
    </row>
    <row r="1212" spans="1:53" x14ac:dyDescent="0.25">
      <c r="A1212" s="275">
        <v>40281</v>
      </c>
      <c r="B1212" s="186"/>
      <c r="C1212" s="186">
        <v>26050</v>
      </c>
      <c r="D1212" s="186">
        <v>14550</v>
      </c>
      <c r="E1212" s="186">
        <v>11000</v>
      </c>
      <c r="F1212" s="186">
        <v>20100</v>
      </c>
      <c r="G1212" s="186">
        <v>21150</v>
      </c>
      <c r="H1212" s="186">
        <v>5980</v>
      </c>
      <c r="I1212" s="186">
        <v>90600</v>
      </c>
      <c r="J1212" s="186">
        <v>317000</v>
      </c>
      <c r="K1212" s="186">
        <v>59700</v>
      </c>
      <c r="L1212" s="186">
        <v>828000</v>
      </c>
      <c r="M1212" s="186">
        <v>126000</v>
      </c>
      <c r="N1212" s="186">
        <v>25100</v>
      </c>
      <c r="O1212" s="186">
        <v>61900</v>
      </c>
      <c r="P1212" s="186">
        <v>193500</v>
      </c>
      <c r="Q1212" s="186">
        <v>539000</v>
      </c>
      <c r="R1212" s="186">
        <v>47550</v>
      </c>
      <c r="S1212" s="186">
        <v>142000</v>
      </c>
      <c r="T1212" s="186">
        <v>237500</v>
      </c>
      <c r="U1212" s="186">
        <v>17150</v>
      </c>
      <c r="V1212" s="186">
        <v>16600</v>
      </c>
      <c r="W1212" s="186">
        <v>35050</v>
      </c>
      <c r="X1212" s="186">
        <v>27700</v>
      </c>
      <c r="Y1212" s="186">
        <v>46500</v>
      </c>
      <c r="Z1212" s="186">
        <v>35750</v>
      </c>
      <c r="AA1212" s="186">
        <v>31000</v>
      </c>
      <c r="AB1212" s="186">
        <v>20500</v>
      </c>
      <c r="AC1212" s="186">
        <v>41200</v>
      </c>
      <c r="AD1212" s="186">
        <v>59700</v>
      </c>
      <c r="AE1212" s="186">
        <v>157500</v>
      </c>
      <c r="AF1212" s="186">
        <v>31650</v>
      </c>
      <c r="AG1212" s="186">
        <v>29000</v>
      </c>
      <c r="AH1212" s="186">
        <v>90200</v>
      </c>
      <c r="AI1212" s="186">
        <v>120000</v>
      </c>
      <c r="AJ1212" s="186">
        <v>92700</v>
      </c>
      <c r="AK1212" s="186">
        <v>53300</v>
      </c>
      <c r="AL1212" s="186">
        <v>46850</v>
      </c>
      <c r="AM1212" s="186">
        <v>60400</v>
      </c>
      <c r="AN1212" s="186">
        <v>70300</v>
      </c>
      <c r="AO1212" s="186">
        <v>41800</v>
      </c>
      <c r="AP1212" s="186">
        <v>31350</v>
      </c>
      <c r="AQ1212" s="186">
        <v>119000</v>
      </c>
      <c r="AR1212" s="186">
        <v>249000</v>
      </c>
      <c r="AS1212" s="186">
        <v>538000</v>
      </c>
      <c r="AT1212" s="186">
        <v>99400</v>
      </c>
      <c r="AU1212" s="186">
        <v>123500</v>
      </c>
      <c r="AV1212" s="186">
        <v>175000</v>
      </c>
      <c r="AW1212" s="186">
        <v>59400</v>
      </c>
      <c r="AX1212" s="186">
        <v>13950</v>
      </c>
      <c r="AY1212" s="189">
        <v>224.69</v>
      </c>
      <c r="AZ1212" s="189">
        <v>12839.85</v>
      </c>
      <c r="BA1212" s="268">
        <v>11161.23</v>
      </c>
    </row>
    <row r="1213" spans="1:53" x14ac:dyDescent="0.25">
      <c r="A1213" s="275">
        <v>40282</v>
      </c>
      <c r="B1213" s="186"/>
      <c r="C1213" s="186">
        <v>25700</v>
      </c>
      <c r="D1213" s="186">
        <v>15450</v>
      </c>
      <c r="E1213" s="186">
        <v>11100</v>
      </c>
      <c r="F1213" s="186">
        <v>21350</v>
      </c>
      <c r="G1213" s="186">
        <v>21600</v>
      </c>
      <c r="H1213" s="186">
        <v>5990</v>
      </c>
      <c r="I1213" s="186">
        <v>90700</v>
      </c>
      <c r="J1213" s="186">
        <v>318500</v>
      </c>
      <c r="K1213" s="186">
        <v>60300</v>
      </c>
      <c r="L1213" s="186">
        <v>845000</v>
      </c>
      <c r="M1213" s="186">
        <v>128500</v>
      </c>
      <c r="N1213" s="186">
        <v>26550</v>
      </c>
      <c r="O1213" s="186">
        <v>62500</v>
      </c>
      <c r="P1213" s="186">
        <v>203000</v>
      </c>
      <c r="Q1213" s="186">
        <v>545000</v>
      </c>
      <c r="R1213" s="186">
        <v>49000</v>
      </c>
      <c r="S1213" s="186">
        <v>141000</v>
      </c>
      <c r="T1213" s="186">
        <v>245000</v>
      </c>
      <c r="U1213" s="186">
        <v>17800</v>
      </c>
      <c r="V1213" s="186">
        <v>16800</v>
      </c>
      <c r="W1213" s="186">
        <v>36200</v>
      </c>
      <c r="X1213" s="186">
        <v>27900</v>
      </c>
      <c r="Y1213" s="186">
        <v>46200</v>
      </c>
      <c r="Z1213" s="186">
        <v>36300</v>
      </c>
      <c r="AA1213" s="186">
        <v>31250</v>
      </c>
      <c r="AB1213" s="186">
        <v>20300</v>
      </c>
      <c r="AC1213" s="186">
        <v>42400</v>
      </c>
      <c r="AD1213" s="186">
        <v>59200</v>
      </c>
      <c r="AE1213" s="186">
        <v>159500</v>
      </c>
      <c r="AF1213" s="186">
        <v>31900</v>
      </c>
      <c r="AG1213" s="186">
        <v>29600</v>
      </c>
      <c r="AH1213" s="186">
        <v>90300</v>
      </c>
      <c r="AI1213" s="186">
        <v>119500</v>
      </c>
      <c r="AJ1213" s="186">
        <v>91100</v>
      </c>
      <c r="AK1213" s="186">
        <v>55700</v>
      </c>
      <c r="AL1213" s="186">
        <v>46250</v>
      </c>
      <c r="AM1213" s="186">
        <v>60500</v>
      </c>
      <c r="AN1213" s="186">
        <v>71800</v>
      </c>
      <c r="AO1213" s="186">
        <v>42800</v>
      </c>
      <c r="AP1213" s="186">
        <v>31600</v>
      </c>
      <c r="AQ1213" s="186">
        <v>123500</v>
      </c>
      <c r="AR1213" s="186">
        <v>251500</v>
      </c>
      <c r="AS1213" s="186">
        <v>542000</v>
      </c>
      <c r="AT1213" s="186">
        <v>99400</v>
      </c>
      <c r="AU1213" s="186">
        <v>124500</v>
      </c>
      <c r="AV1213" s="186">
        <v>176500</v>
      </c>
      <c r="AW1213" s="186">
        <v>59500</v>
      </c>
      <c r="AX1213" s="186">
        <v>14200</v>
      </c>
      <c r="AY1213" s="189">
        <v>228.08</v>
      </c>
      <c r="AZ1213" s="189">
        <v>12842.47</v>
      </c>
      <c r="BA1213" s="268">
        <v>11204.9</v>
      </c>
    </row>
    <row r="1214" spans="1:53" x14ac:dyDescent="0.25">
      <c r="A1214" s="275">
        <v>40283</v>
      </c>
      <c r="B1214" s="186"/>
      <c r="C1214" s="186">
        <v>25200</v>
      </c>
      <c r="D1214" s="186">
        <v>16300</v>
      </c>
      <c r="E1214" s="186">
        <v>11050</v>
      </c>
      <c r="F1214" s="186">
        <v>21800</v>
      </c>
      <c r="G1214" s="186">
        <v>22400</v>
      </c>
      <c r="H1214" s="186">
        <v>6050</v>
      </c>
      <c r="I1214" s="186">
        <v>90000</v>
      </c>
      <c r="J1214" s="186">
        <v>318500</v>
      </c>
      <c r="K1214" s="186">
        <v>61100</v>
      </c>
      <c r="L1214" s="186">
        <v>855000</v>
      </c>
      <c r="M1214" s="186">
        <v>126500</v>
      </c>
      <c r="N1214" s="186">
        <v>26650</v>
      </c>
      <c r="O1214" s="186">
        <v>65600</v>
      </c>
      <c r="P1214" s="186">
        <v>207000</v>
      </c>
      <c r="Q1214" s="186">
        <v>550000</v>
      </c>
      <c r="R1214" s="186">
        <v>49100</v>
      </c>
      <c r="S1214" s="186">
        <v>143500</v>
      </c>
      <c r="T1214" s="186">
        <v>250500</v>
      </c>
      <c r="U1214" s="186">
        <v>18300</v>
      </c>
      <c r="V1214" s="186">
        <v>17500</v>
      </c>
      <c r="W1214" s="186">
        <v>37200</v>
      </c>
      <c r="X1214" s="186">
        <v>27700</v>
      </c>
      <c r="Y1214" s="186">
        <v>46150</v>
      </c>
      <c r="Z1214" s="186">
        <v>36600</v>
      </c>
      <c r="AA1214" s="186">
        <v>31950</v>
      </c>
      <c r="AB1214" s="186">
        <v>19550</v>
      </c>
      <c r="AC1214" s="186">
        <v>41950</v>
      </c>
      <c r="AD1214" s="186">
        <v>59900</v>
      </c>
      <c r="AE1214" s="186">
        <v>157000</v>
      </c>
      <c r="AF1214" s="186">
        <v>31350</v>
      </c>
      <c r="AG1214" s="186">
        <v>29150</v>
      </c>
      <c r="AH1214" s="186">
        <v>89400</v>
      </c>
      <c r="AI1214" s="186">
        <v>119000</v>
      </c>
      <c r="AJ1214" s="186">
        <v>92600</v>
      </c>
      <c r="AK1214" s="186">
        <v>57400</v>
      </c>
      <c r="AL1214" s="186">
        <v>46400</v>
      </c>
      <c r="AM1214" s="186">
        <v>59800</v>
      </c>
      <c r="AN1214" s="186">
        <v>71000</v>
      </c>
      <c r="AO1214" s="186">
        <v>42900</v>
      </c>
      <c r="AP1214" s="186">
        <v>31900</v>
      </c>
      <c r="AQ1214" s="186">
        <v>124000</v>
      </c>
      <c r="AR1214" s="186">
        <v>247000</v>
      </c>
      <c r="AS1214" s="186">
        <v>538000</v>
      </c>
      <c r="AT1214" s="186">
        <v>99800</v>
      </c>
      <c r="AU1214" s="186">
        <v>122500</v>
      </c>
      <c r="AV1214" s="186">
        <v>174500</v>
      </c>
      <c r="AW1214" s="186">
        <v>59400</v>
      </c>
      <c r="AX1214" s="186">
        <v>14450</v>
      </c>
      <c r="AY1214" s="189">
        <v>229.17</v>
      </c>
      <c r="AZ1214" s="189">
        <v>12813.88</v>
      </c>
      <c r="BA1214" s="268">
        <v>11273.79</v>
      </c>
    </row>
    <row r="1215" spans="1:53" x14ac:dyDescent="0.25">
      <c r="A1215" s="275">
        <v>40284</v>
      </c>
      <c r="B1215" s="186"/>
      <c r="C1215" s="186">
        <v>24950</v>
      </c>
      <c r="D1215" s="186">
        <v>16300</v>
      </c>
      <c r="E1215" s="186">
        <v>10850</v>
      </c>
      <c r="F1215" s="186">
        <v>22100</v>
      </c>
      <c r="G1215" s="186">
        <v>22000</v>
      </c>
      <c r="H1215" s="186">
        <v>6010</v>
      </c>
      <c r="I1215" s="186">
        <v>89200</v>
      </c>
      <c r="J1215" s="186">
        <v>327000</v>
      </c>
      <c r="K1215" s="186">
        <v>59900</v>
      </c>
      <c r="L1215" s="186">
        <v>848000</v>
      </c>
      <c r="M1215" s="186">
        <v>122500</v>
      </c>
      <c r="N1215" s="186">
        <v>26400</v>
      </c>
      <c r="O1215" s="186">
        <v>65200</v>
      </c>
      <c r="P1215" s="186">
        <v>206000</v>
      </c>
      <c r="Q1215" s="186">
        <v>545000</v>
      </c>
      <c r="R1215" s="186">
        <v>48350</v>
      </c>
      <c r="S1215" s="186">
        <v>142500</v>
      </c>
      <c r="T1215" s="186">
        <v>251000</v>
      </c>
      <c r="U1215" s="186">
        <v>18000</v>
      </c>
      <c r="V1215" s="186">
        <v>17500</v>
      </c>
      <c r="W1215" s="186">
        <v>37650</v>
      </c>
      <c r="X1215" s="186">
        <v>27500</v>
      </c>
      <c r="Y1215" s="186">
        <v>46000</v>
      </c>
      <c r="Z1215" s="186">
        <v>36100</v>
      </c>
      <c r="AA1215" s="186">
        <v>32350</v>
      </c>
      <c r="AB1215" s="186">
        <v>19500</v>
      </c>
      <c r="AC1215" s="186">
        <v>42000</v>
      </c>
      <c r="AD1215" s="186">
        <v>58700</v>
      </c>
      <c r="AE1215" s="186">
        <v>156500</v>
      </c>
      <c r="AF1215" s="186">
        <v>30300</v>
      </c>
      <c r="AG1215" s="186">
        <v>29150</v>
      </c>
      <c r="AH1215" s="186">
        <v>87700</v>
      </c>
      <c r="AI1215" s="186">
        <v>119000</v>
      </c>
      <c r="AJ1215" s="186">
        <v>92900</v>
      </c>
      <c r="AK1215" s="186">
        <v>57500</v>
      </c>
      <c r="AL1215" s="186">
        <v>46100</v>
      </c>
      <c r="AM1215" s="186">
        <v>58500</v>
      </c>
      <c r="AN1215" s="186">
        <v>69900</v>
      </c>
      <c r="AO1215" s="186">
        <v>43000</v>
      </c>
      <c r="AP1215" s="186">
        <v>31850</v>
      </c>
      <c r="AQ1215" s="186">
        <v>123000</v>
      </c>
      <c r="AR1215" s="186">
        <v>245000</v>
      </c>
      <c r="AS1215" s="186">
        <v>538000</v>
      </c>
      <c r="AT1215" s="186">
        <v>99400</v>
      </c>
      <c r="AU1215" s="186">
        <v>123000</v>
      </c>
      <c r="AV1215" s="186">
        <v>174500</v>
      </c>
      <c r="AW1215" s="186">
        <v>58500</v>
      </c>
      <c r="AX1215" s="186">
        <v>14150</v>
      </c>
      <c r="AY1215" s="189">
        <v>227.69</v>
      </c>
      <c r="AZ1215" s="189">
        <v>12557.4</v>
      </c>
      <c r="BA1215" s="268">
        <v>11102.18</v>
      </c>
    </row>
    <row r="1216" spans="1:53" x14ac:dyDescent="0.25">
      <c r="A1216" s="275">
        <v>40285</v>
      </c>
      <c r="B1216" s="186"/>
      <c r="C1216" s="186">
        <v>24950</v>
      </c>
      <c r="D1216" s="186">
        <v>16300</v>
      </c>
      <c r="E1216" s="186">
        <v>10850</v>
      </c>
      <c r="F1216" s="186">
        <v>22100</v>
      </c>
      <c r="G1216" s="186">
        <v>22000</v>
      </c>
      <c r="H1216" s="186">
        <v>6010</v>
      </c>
      <c r="I1216" s="186">
        <v>89200</v>
      </c>
      <c r="J1216" s="186">
        <v>327000</v>
      </c>
      <c r="K1216" s="186">
        <v>59900</v>
      </c>
      <c r="L1216" s="186">
        <v>848000</v>
      </c>
      <c r="M1216" s="186">
        <v>122500</v>
      </c>
      <c r="N1216" s="186">
        <v>26400</v>
      </c>
      <c r="O1216" s="186">
        <v>65200</v>
      </c>
      <c r="P1216" s="186">
        <v>206000</v>
      </c>
      <c r="Q1216" s="186">
        <v>545000</v>
      </c>
      <c r="R1216" s="186">
        <v>48350</v>
      </c>
      <c r="S1216" s="186">
        <v>142500</v>
      </c>
      <c r="T1216" s="186">
        <v>251000</v>
      </c>
      <c r="U1216" s="186">
        <v>18000</v>
      </c>
      <c r="V1216" s="186">
        <v>17500</v>
      </c>
      <c r="W1216" s="186">
        <v>37650</v>
      </c>
      <c r="X1216" s="186">
        <v>27500</v>
      </c>
      <c r="Y1216" s="186">
        <v>46000</v>
      </c>
      <c r="Z1216" s="186">
        <v>36100</v>
      </c>
      <c r="AA1216" s="186">
        <v>32350</v>
      </c>
      <c r="AB1216" s="186">
        <v>19500</v>
      </c>
      <c r="AC1216" s="186">
        <v>42000</v>
      </c>
      <c r="AD1216" s="186">
        <v>58700</v>
      </c>
      <c r="AE1216" s="186">
        <v>156500</v>
      </c>
      <c r="AF1216" s="186">
        <v>30300</v>
      </c>
      <c r="AG1216" s="186">
        <v>29150</v>
      </c>
      <c r="AH1216" s="186">
        <v>87700</v>
      </c>
      <c r="AI1216" s="186">
        <v>119000</v>
      </c>
      <c r="AJ1216" s="186">
        <v>92900</v>
      </c>
      <c r="AK1216" s="186">
        <v>57500</v>
      </c>
      <c r="AL1216" s="186">
        <v>46100</v>
      </c>
      <c r="AM1216" s="186">
        <v>58500</v>
      </c>
      <c r="AN1216" s="186">
        <v>69900</v>
      </c>
      <c r="AO1216" s="186">
        <v>43000</v>
      </c>
      <c r="AP1216" s="186">
        <v>31850</v>
      </c>
      <c r="AQ1216" s="186">
        <v>123000</v>
      </c>
      <c r="AR1216" s="186">
        <v>245000</v>
      </c>
      <c r="AS1216" s="186">
        <v>538000</v>
      </c>
      <c r="AT1216" s="186">
        <v>99400</v>
      </c>
      <c r="AU1216" s="186">
        <v>123000</v>
      </c>
      <c r="AV1216" s="186">
        <v>174500</v>
      </c>
      <c r="AW1216" s="186">
        <v>58500</v>
      </c>
      <c r="AX1216" s="186">
        <v>14150</v>
      </c>
      <c r="AY1216" s="189">
        <v>227.69</v>
      </c>
      <c r="AZ1216" s="189">
        <v>12557.4</v>
      </c>
      <c r="BA1216" s="268">
        <v>11102.18</v>
      </c>
    </row>
    <row r="1217" spans="1:53" x14ac:dyDescent="0.25">
      <c r="A1217" s="275">
        <v>40286</v>
      </c>
      <c r="B1217" s="186"/>
      <c r="C1217" s="186">
        <v>24950</v>
      </c>
      <c r="D1217" s="186">
        <v>16300</v>
      </c>
      <c r="E1217" s="186">
        <v>10850</v>
      </c>
      <c r="F1217" s="186">
        <v>22100</v>
      </c>
      <c r="G1217" s="186">
        <v>22000</v>
      </c>
      <c r="H1217" s="186">
        <v>6010</v>
      </c>
      <c r="I1217" s="186">
        <v>89200</v>
      </c>
      <c r="J1217" s="186">
        <v>327000</v>
      </c>
      <c r="K1217" s="186">
        <v>59900</v>
      </c>
      <c r="L1217" s="186">
        <v>848000</v>
      </c>
      <c r="M1217" s="186">
        <v>122500</v>
      </c>
      <c r="N1217" s="186">
        <v>26400</v>
      </c>
      <c r="O1217" s="186">
        <v>65200</v>
      </c>
      <c r="P1217" s="186">
        <v>206000</v>
      </c>
      <c r="Q1217" s="186">
        <v>545000</v>
      </c>
      <c r="R1217" s="186">
        <v>48350</v>
      </c>
      <c r="S1217" s="186">
        <v>142500</v>
      </c>
      <c r="T1217" s="186">
        <v>251000</v>
      </c>
      <c r="U1217" s="186">
        <v>18000</v>
      </c>
      <c r="V1217" s="186">
        <v>17500</v>
      </c>
      <c r="W1217" s="186">
        <v>37650</v>
      </c>
      <c r="X1217" s="186">
        <v>27500</v>
      </c>
      <c r="Y1217" s="186">
        <v>46000</v>
      </c>
      <c r="Z1217" s="186">
        <v>36100</v>
      </c>
      <c r="AA1217" s="186">
        <v>32350</v>
      </c>
      <c r="AB1217" s="186">
        <v>19500</v>
      </c>
      <c r="AC1217" s="186">
        <v>42000</v>
      </c>
      <c r="AD1217" s="186">
        <v>58700</v>
      </c>
      <c r="AE1217" s="186">
        <v>156500</v>
      </c>
      <c r="AF1217" s="186">
        <v>30300</v>
      </c>
      <c r="AG1217" s="186">
        <v>29150</v>
      </c>
      <c r="AH1217" s="186">
        <v>87700</v>
      </c>
      <c r="AI1217" s="186">
        <v>119000</v>
      </c>
      <c r="AJ1217" s="186">
        <v>92900</v>
      </c>
      <c r="AK1217" s="186">
        <v>57500</v>
      </c>
      <c r="AL1217" s="186">
        <v>46100</v>
      </c>
      <c r="AM1217" s="186">
        <v>58500</v>
      </c>
      <c r="AN1217" s="186">
        <v>69900</v>
      </c>
      <c r="AO1217" s="186">
        <v>43000</v>
      </c>
      <c r="AP1217" s="186">
        <v>31850</v>
      </c>
      <c r="AQ1217" s="186">
        <v>123000</v>
      </c>
      <c r="AR1217" s="186">
        <v>245000</v>
      </c>
      <c r="AS1217" s="186">
        <v>538000</v>
      </c>
      <c r="AT1217" s="186">
        <v>99400</v>
      </c>
      <c r="AU1217" s="186">
        <v>123000</v>
      </c>
      <c r="AV1217" s="186">
        <v>174500</v>
      </c>
      <c r="AW1217" s="186">
        <v>58500</v>
      </c>
      <c r="AX1217" s="186">
        <v>14150</v>
      </c>
      <c r="AY1217" s="189">
        <v>227.69</v>
      </c>
      <c r="AZ1217" s="189">
        <v>12557.4</v>
      </c>
      <c r="BA1217" s="268">
        <v>11102.18</v>
      </c>
    </row>
    <row r="1218" spans="1:53" x14ac:dyDescent="0.25">
      <c r="A1218" s="275">
        <v>40287</v>
      </c>
      <c r="B1218" s="186"/>
      <c r="C1218" s="186">
        <v>24950</v>
      </c>
      <c r="D1218" s="186">
        <v>16000</v>
      </c>
      <c r="E1218" s="186">
        <v>10650</v>
      </c>
      <c r="F1218" s="186">
        <v>21950</v>
      </c>
      <c r="G1218" s="186">
        <v>21200</v>
      </c>
      <c r="H1218" s="186">
        <v>5940</v>
      </c>
      <c r="I1218" s="186">
        <v>87900</v>
      </c>
      <c r="J1218" s="186">
        <v>323000</v>
      </c>
      <c r="K1218" s="186">
        <v>57400</v>
      </c>
      <c r="L1218" s="186">
        <v>827000</v>
      </c>
      <c r="M1218" s="186">
        <v>123000</v>
      </c>
      <c r="N1218" s="186">
        <v>26300</v>
      </c>
      <c r="O1218" s="186">
        <v>63500</v>
      </c>
      <c r="P1218" s="186">
        <v>203000</v>
      </c>
      <c r="Q1218" s="186">
        <v>531000</v>
      </c>
      <c r="R1218" s="186">
        <v>47150</v>
      </c>
      <c r="S1218" s="186">
        <v>141000</v>
      </c>
      <c r="T1218" s="186">
        <v>251500</v>
      </c>
      <c r="U1218" s="186">
        <v>17750</v>
      </c>
      <c r="V1218" s="186">
        <v>16650</v>
      </c>
      <c r="W1218" s="186">
        <v>36850</v>
      </c>
      <c r="X1218" s="186">
        <v>26650</v>
      </c>
      <c r="Y1218" s="186">
        <v>45900</v>
      </c>
      <c r="Z1218" s="186">
        <v>35250</v>
      </c>
      <c r="AA1218" s="186">
        <v>31950</v>
      </c>
      <c r="AB1218" s="186">
        <v>19000</v>
      </c>
      <c r="AC1218" s="186">
        <v>40900</v>
      </c>
      <c r="AD1218" s="186">
        <v>56900</v>
      </c>
      <c r="AE1218" s="186">
        <v>159000</v>
      </c>
      <c r="AF1218" s="186">
        <v>29250</v>
      </c>
      <c r="AG1218" s="186">
        <v>28850</v>
      </c>
      <c r="AH1218" s="186">
        <v>86400</v>
      </c>
      <c r="AI1218" s="186">
        <v>119000</v>
      </c>
      <c r="AJ1218" s="186">
        <v>89500</v>
      </c>
      <c r="AK1218" s="186">
        <v>56300</v>
      </c>
      <c r="AL1218" s="186">
        <v>45950</v>
      </c>
      <c r="AM1218" s="186">
        <v>58000</v>
      </c>
      <c r="AN1218" s="186">
        <v>68400</v>
      </c>
      <c r="AO1218" s="186">
        <v>41650</v>
      </c>
      <c r="AP1218" s="186">
        <v>30700</v>
      </c>
      <c r="AQ1218" s="186">
        <v>122500</v>
      </c>
      <c r="AR1218" s="186">
        <v>240000</v>
      </c>
      <c r="AS1218" s="186">
        <v>529000</v>
      </c>
      <c r="AT1218" s="186">
        <v>95700</v>
      </c>
      <c r="AU1218" s="186">
        <v>120000</v>
      </c>
      <c r="AV1218" s="186">
        <v>173000</v>
      </c>
      <c r="AW1218" s="186">
        <v>57200</v>
      </c>
      <c r="AX1218" s="186">
        <v>13750</v>
      </c>
      <c r="AY1218" s="189">
        <v>223.65</v>
      </c>
      <c r="AZ1218" s="189">
        <v>12253.78</v>
      </c>
      <c r="BA1218" s="268">
        <v>10908.77</v>
      </c>
    </row>
    <row r="1219" spans="1:53" x14ac:dyDescent="0.25">
      <c r="A1219" s="275">
        <v>40288</v>
      </c>
      <c r="B1219" s="186"/>
      <c r="C1219" s="186">
        <v>25350</v>
      </c>
      <c r="D1219" s="186">
        <v>15850</v>
      </c>
      <c r="E1219" s="186">
        <v>10850</v>
      </c>
      <c r="F1219" s="186">
        <v>21950</v>
      </c>
      <c r="G1219" s="186">
        <v>21250</v>
      </c>
      <c r="H1219" s="186">
        <v>6140</v>
      </c>
      <c r="I1219" s="186">
        <v>87600</v>
      </c>
      <c r="J1219" s="186">
        <v>319000</v>
      </c>
      <c r="K1219" s="186">
        <v>58000</v>
      </c>
      <c r="L1219" s="186">
        <v>828000</v>
      </c>
      <c r="M1219" s="186">
        <v>125000</v>
      </c>
      <c r="N1219" s="186">
        <v>26500</v>
      </c>
      <c r="O1219" s="186">
        <v>62700</v>
      </c>
      <c r="P1219" s="186">
        <v>203000</v>
      </c>
      <c r="Q1219" s="186">
        <v>534000</v>
      </c>
      <c r="R1219" s="186">
        <v>47100</v>
      </c>
      <c r="S1219" s="186">
        <v>147000</v>
      </c>
      <c r="T1219" s="186">
        <v>249500</v>
      </c>
      <c r="U1219" s="186">
        <v>18000</v>
      </c>
      <c r="V1219" s="186">
        <v>16850</v>
      </c>
      <c r="W1219" s="186">
        <v>37000</v>
      </c>
      <c r="X1219" s="186">
        <v>27000</v>
      </c>
      <c r="Y1219" s="186">
        <v>45850</v>
      </c>
      <c r="Z1219" s="186">
        <v>35150</v>
      </c>
      <c r="AA1219" s="186">
        <v>32350</v>
      </c>
      <c r="AB1219" s="186">
        <v>19350</v>
      </c>
      <c r="AC1219" s="186">
        <v>40800</v>
      </c>
      <c r="AD1219" s="186">
        <v>57500</v>
      </c>
      <c r="AE1219" s="186">
        <v>162000</v>
      </c>
      <c r="AF1219" s="186">
        <v>29950</v>
      </c>
      <c r="AG1219" s="186">
        <v>29200</v>
      </c>
      <c r="AH1219" s="186">
        <v>86600</v>
      </c>
      <c r="AI1219" s="186">
        <v>123000</v>
      </c>
      <c r="AJ1219" s="186">
        <v>90200</v>
      </c>
      <c r="AK1219" s="186">
        <v>56100</v>
      </c>
      <c r="AL1219" s="186">
        <v>47500</v>
      </c>
      <c r="AM1219" s="186">
        <v>59800</v>
      </c>
      <c r="AN1219" s="186">
        <v>67800</v>
      </c>
      <c r="AO1219" s="186">
        <v>42100</v>
      </c>
      <c r="AP1219" s="186">
        <v>31200</v>
      </c>
      <c r="AQ1219" s="186">
        <v>122000</v>
      </c>
      <c r="AR1219" s="186">
        <v>245000</v>
      </c>
      <c r="AS1219" s="186">
        <v>529000</v>
      </c>
      <c r="AT1219" s="186">
        <v>94300</v>
      </c>
      <c r="AU1219" s="186">
        <v>119000</v>
      </c>
      <c r="AV1219" s="186">
        <v>176000</v>
      </c>
      <c r="AW1219" s="186">
        <v>57200</v>
      </c>
      <c r="AX1219" s="186">
        <v>13800</v>
      </c>
      <c r="AY1219" s="189">
        <v>225.13</v>
      </c>
      <c r="AZ1219" s="189">
        <v>12436.56</v>
      </c>
      <c r="BA1219" s="268">
        <v>10900.68</v>
      </c>
    </row>
    <row r="1220" spans="1:53" x14ac:dyDescent="0.25">
      <c r="A1220" s="275">
        <v>40289</v>
      </c>
      <c r="B1220" s="186"/>
      <c r="C1220" s="186">
        <v>26250</v>
      </c>
      <c r="D1220" s="186">
        <v>15800</v>
      </c>
      <c r="E1220" s="186">
        <v>10700</v>
      </c>
      <c r="F1220" s="186">
        <v>22600</v>
      </c>
      <c r="G1220" s="186">
        <v>21850</v>
      </c>
      <c r="H1220" s="186">
        <v>6280</v>
      </c>
      <c r="I1220" s="186">
        <v>87900</v>
      </c>
      <c r="J1220" s="186">
        <v>329000</v>
      </c>
      <c r="K1220" s="186">
        <v>57700</v>
      </c>
      <c r="L1220" s="186">
        <v>852000</v>
      </c>
      <c r="M1220" s="186">
        <v>130500</v>
      </c>
      <c r="N1220" s="186">
        <v>27000</v>
      </c>
      <c r="O1220" s="186">
        <v>63900</v>
      </c>
      <c r="P1220" s="186">
        <v>199500</v>
      </c>
      <c r="Q1220" s="186">
        <v>530000</v>
      </c>
      <c r="R1220" s="186">
        <v>47400</v>
      </c>
      <c r="S1220" s="186">
        <v>154000</v>
      </c>
      <c r="T1220" s="186">
        <v>256000</v>
      </c>
      <c r="U1220" s="186">
        <v>18200</v>
      </c>
      <c r="V1220" s="186">
        <v>17350</v>
      </c>
      <c r="W1220" s="186">
        <v>37100</v>
      </c>
      <c r="X1220" s="186">
        <v>28550</v>
      </c>
      <c r="Y1220" s="186">
        <v>46250</v>
      </c>
      <c r="Z1220" s="186">
        <v>35400</v>
      </c>
      <c r="AA1220" s="186">
        <v>32600</v>
      </c>
      <c r="AB1220" s="186">
        <v>19700</v>
      </c>
      <c r="AC1220" s="186">
        <v>42150</v>
      </c>
      <c r="AD1220" s="186">
        <v>57000</v>
      </c>
      <c r="AE1220" s="186">
        <v>167000</v>
      </c>
      <c r="AF1220" s="186">
        <v>30200</v>
      </c>
      <c r="AG1220" s="186">
        <v>29750</v>
      </c>
      <c r="AH1220" s="186">
        <v>88700</v>
      </c>
      <c r="AI1220" s="186">
        <v>125000</v>
      </c>
      <c r="AJ1220" s="186">
        <v>90700</v>
      </c>
      <c r="AK1220" s="186">
        <v>56700</v>
      </c>
      <c r="AL1220" s="186">
        <v>47900</v>
      </c>
      <c r="AM1220" s="186">
        <v>59500</v>
      </c>
      <c r="AN1220" s="186">
        <v>70500</v>
      </c>
      <c r="AO1220" s="186">
        <v>43750</v>
      </c>
      <c r="AP1220" s="186">
        <v>31750</v>
      </c>
      <c r="AQ1220" s="186">
        <v>123500</v>
      </c>
      <c r="AR1220" s="186">
        <v>258500</v>
      </c>
      <c r="AS1220" s="186">
        <v>533000</v>
      </c>
      <c r="AT1220" s="186">
        <v>94300</v>
      </c>
      <c r="AU1220" s="186">
        <v>121500</v>
      </c>
      <c r="AV1220" s="186">
        <v>174000</v>
      </c>
      <c r="AW1220" s="186">
        <v>57700</v>
      </c>
      <c r="AX1220" s="186">
        <v>14400</v>
      </c>
      <c r="AY1220" s="189">
        <v>229.09</v>
      </c>
      <c r="AZ1220" s="189">
        <v>12370.98</v>
      </c>
      <c r="BA1220" s="268">
        <v>11090.05</v>
      </c>
    </row>
    <row r="1221" spans="1:53" x14ac:dyDescent="0.25">
      <c r="A1221" s="275">
        <v>40290</v>
      </c>
      <c r="B1221" s="186"/>
      <c r="C1221" s="186">
        <v>26400</v>
      </c>
      <c r="D1221" s="186">
        <v>15450</v>
      </c>
      <c r="E1221" s="186">
        <v>10750</v>
      </c>
      <c r="F1221" s="186">
        <v>22400</v>
      </c>
      <c r="G1221" s="186">
        <v>21250</v>
      </c>
      <c r="H1221" s="186">
        <v>6240</v>
      </c>
      <c r="I1221" s="186">
        <v>87700</v>
      </c>
      <c r="J1221" s="186">
        <v>332000</v>
      </c>
      <c r="K1221" s="186">
        <v>57800</v>
      </c>
      <c r="L1221" s="186">
        <v>841000</v>
      </c>
      <c r="M1221" s="186">
        <v>133000</v>
      </c>
      <c r="N1221" s="186">
        <v>27000</v>
      </c>
      <c r="O1221" s="186">
        <v>62500</v>
      </c>
      <c r="P1221" s="186">
        <v>203500</v>
      </c>
      <c r="Q1221" s="186">
        <v>518000</v>
      </c>
      <c r="R1221" s="186">
        <v>47150</v>
      </c>
      <c r="S1221" s="186">
        <v>156000</v>
      </c>
      <c r="T1221" s="186">
        <v>258000</v>
      </c>
      <c r="U1221" s="186">
        <v>18000</v>
      </c>
      <c r="V1221" s="186">
        <v>17200</v>
      </c>
      <c r="W1221" s="186">
        <v>36600</v>
      </c>
      <c r="X1221" s="186">
        <v>28700</v>
      </c>
      <c r="Y1221" s="186">
        <v>46000</v>
      </c>
      <c r="Z1221" s="186">
        <v>34400</v>
      </c>
      <c r="AA1221" s="186">
        <v>32250</v>
      </c>
      <c r="AB1221" s="186">
        <v>19450</v>
      </c>
      <c r="AC1221" s="186">
        <v>42400</v>
      </c>
      <c r="AD1221" s="186">
        <v>59000</v>
      </c>
      <c r="AE1221" s="186">
        <v>165000</v>
      </c>
      <c r="AF1221" s="186">
        <v>30800</v>
      </c>
      <c r="AG1221" s="186">
        <v>29500</v>
      </c>
      <c r="AH1221" s="186">
        <v>88400</v>
      </c>
      <c r="AI1221" s="186">
        <v>125500</v>
      </c>
      <c r="AJ1221" s="186">
        <v>91500</v>
      </c>
      <c r="AK1221" s="186">
        <v>55300</v>
      </c>
      <c r="AL1221" s="186">
        <v>47650</v>
      </c>
      <c r="AM1221" s="186">
        <v>59500</v>
      </c>
      <c r="AN1221" s="186">
        <v>70300</v>
      </c>
      <c r="AO1221" s="186">
        <v>43950</v>
      </c>
      <c r="AP1221" s="186">
        <v>32150</v>
      </c>
      <c r="AQ1221" s="186">
        <v>123000</v>
      </c>
      <c r="AR1221" s="186">
        <v>264500</v>
      </c>
      <c r="AS1221" s="186">
        <v>525000</v>
      </c>
      <c r="AT1221" s="186">
        <v>91900</v>
      </c>
      <c r="AU1221" s="186">
        <v>125000</v>
      </c>
      <c r="AV1221" s="186">
        <v>173500</v>
      </c>
      <c r="AW1221" s="186">
        <v>56000</v>
      </c>
      <c r="AX1221" s="186">
        <v>14250</v>
      </c>
      <c r="AY1221" s="189">
        <v>227.76</v>
      </c>
      <c r="AZ1221" s="189">
        <v>12330.89</v>
      </c>
      <c r="BA1221" s="268">
        <v>10949.09</v>
      </c>
    </row>
    <row r="1222" spans="1:53" x14ac:dyDescent="0.25">
      <c r="A1222" s="275">
        <v>40291</v>
      </c>
      <c r="B1222" s="186"/>
      <c r="C1222" s="186">
        <v>26400</v>
      </c>
      <c r="D1222" s="186">
        <v>15150</v>
      </c>
      <c r="E1222" s="186">
        <v>10650</v>
      </c>
      <c r="F1222" s="186">
        <v>22100</v>
      </c>
      <c r="G1222" s="186">
        <v>21100</v>
      </c>
      <c r="H1222" s="186">
        <v>6200</v>
      </c>
      <c r="I1222" s="186">
        <v>87700</v>
      </c>
      <c r="J1222" s="186">
        <v>330000</v>
      </c>
      <c r="K1222" s="186">
        <v>56700</v>
      </c>
      <c r="L1222" s="186">
        <v>830000</v>
      </c>
      <c r="M1222" s="186">
        <v>132500</v>
      </c>
      <c r="N1222" s="186">
        <v>26600</v>
      </c>
      <c r="O1222" s="186">
        <v>62300</v>
      </c>
      <c r="P1222" s="186">
        <v>207000</v>
      </c>
      <c r="Q1222" s="186">
        <v>515000</v>
      </c>
      <c r="R1222" s="186">
        <v>47550</v>
      </c>
      <c r="S1222" s="186">
        <v>162000</v>
      </c>
      <c r="T1222" s="186">
        <v>256500</v>
      </c>
      <c r="U1222" s="186">
        <v>17850</v>
      </c>
      <c r="V1222" s="186">
        <v>16900</v>
      </c>
      <c r="W1222" s="186">
        <v>36050</v>
      </c>
      <c r="X1222" s="186">
        <v>28500</v>
      </c>
      <c r="Y1222" s="186">
        <v>46550</v>
      </c>
      <c r="Z1222" s="186">
        <v>34550</v>
      </c>
      <c r="AA1222" s="186">
        <v>31400</v>
      </c>
      <c r="AB1222" s="186">
        <v>19350</v>
      </c>
      <c r="AC1222" s="186">
        <v>43250</v>
      </c>
      <c r="AD1222" s="186">
        <v>57800</v>
      </c>
      <c r="AE1222" s="186">
        <v>167000</v>
      </c>
      <c r="AF1222" s="186">
        <v>30000</v>
      </c>
      <c r="AG1222" s="186">
        <v>29200</v>
      </c>
      <c r="AH1222" s="186">
        <v>90900</v>
      </c>
      <c r="AI1222" s="186">
        <v>130000</v>
      </c>
      <c r="AJ1222" s="186">
        <v>88700</v>
      </c>
      <c r="AK1222" s="186">
        <v>55500</v>
      </c>
      <c r="AL1222" s="186">
        <v>48400</v>
      </c>
      <c r="AM1222" s="186">
        <v>58000</v>
      </c>
      <c r="AN1222" s="186">
        <v>72700</v>
      </c>
      <c r="AO1222" s="186">
        <v>45450</v>
      </c>
      <c r="AP1222" s="186">
        <v>32900</v>
      </c>
      <c r="AQ1222" s="186">
        <v>124000</v>
      </c>
      <c r="AR1222" s="186">
        <v>264000</v>
      </c>
      <c r="AS1222" s="186">
        <v>523000</v>
      </c>
      <c r="AT1222" s="186">
        <v>89200</v>
      </c>
      <c r="AU1222" s="186">
        <v>121500</v>
      </c>
      <c r="AV1222" s="186">
        <v>172000</v>
      </c>
      <c r="AW1222" s="186">
        <v>57000</v>
      </c>
      <c r="AX1222" s="186">
        <v>14200</v>
      </c>
      <c r="AY1222" s="189">
        <v>227.36</v>
      </c>
      <c r="AZ1222" s="189">
        <v>12168.18</v>
      </c>
      <c r="BA1222" s="268">
        <v>10914.46</v>
      </c>
    </row>
    <row r="1223" spans="1:53" x14ac:dyDescent="0.25">
      <c r="A1223" s="275">
        <v>40292</v>
      </c>
      <c r="B1223" s="186"/>
      <c r="C1223" s="186">
        <v>26400</v>
      </c>
      <c r="D1223" s="186">
        <v>15150</v>
      </c>
      <c r="E1223" s="186">
        <v>10650</v>
      </c>
      <c r="F1223" s="186">
        <v>22100</v>
      </c>
      <c r="G1223" s="186">
        <v>21100</v>
      </c>
      <c r="H1223" s="186">
        <v>6200</v>
      </c>
      <c r="I1223" s="186">
        <v>87700</v>
      </c>
      <c r="J1223" s="186">
        <v>330000</v>
      </c>
      <c r="K1223" s="186">
        <v>56700</v>
      </c>
      <c r="L1223" s="186">
        <v>830000</v>
      </c>
      <c r="M1223" s="186">
        <v>132500</v>
      </c>
      <c r="N1223" s="186">
        <v>26600</v>
      </c>
      <c r="O1223" s="186">
        <v>62300</v>
      </c>
      <c r="P1223" s="186">
        <v>207000</v>
      </c>
      <c r="Q1223" s="186">
        <v>515000</v>
      </c>
      <c r="R1223" s="186">
        <v>47550</v>
      </c>
      <c r="S1223" s="186">
        <v>162000</v>
      </c>
      <c r="T1223" s="186">
        <v>256500</v>
      </c>
      <c r="U1223" s="186">
        <v>17850</v>
      </c>
      <c r="V1223" s="186">
        <v>16900</v>
      </c>
      <c r="W1223" s="186">
        <v>36050</v>
      </c>
      <c r="X1223" s="186">
        <v>28500</v>
      </c>
      <c r="Y1223" s="186">
        <v>46550</v>
      </c>
      <c r="Z1223" s="186">
        <v>34550</v>
      </c>
      <c r="AA1223" s="186">
        <v>31400</v>
      </c>
      <c r="AB1223" s="186">
        <v>19350</v>
      </c>
      <c r="AC1223" s="186">
        <v>43250</v>
      </c>
      <c r="AD1223" s="186">
        <v>57800</v>
      </c>
      <c r="AE1223" s="186">
        <v>167000</v>
      </c>
      <c r="AF1223" s="186">
        <v>30000</v>
      </c>
      <c r="AG1223" s="186">
        <v>29200</v>
      </c>
      <c r="AH1223" s="186">
        <v>90900</v>
      </c>
      <c r="AI1223" s="186">
        <v>130000</v>
      </c>
      <c r="AJ1223" s="186">
        <v>88700</v>
      </c>
      <c r="AK1223" s="186">
        <v>55500</v>
      </c>
      <c r="AL1223" s="186">
        <v>48400</v>
      </c>
      <c r="AM1223" s="186">
        <v>58000</v>
      </c>
      <c r="AN1223" s="186">
        <v>72700</v>
      </c>
      <c r="AO1223" s="186">
        <v>45450</v>
      </c>
      <c r="AP1223" s="186">
        <v>32900</v>
      </c>
      <c r="AQ1223" s="186">
        <v>124000</v>
      </c>
      <c r="AR1223" s="186">
        <v>264000</v>
      </c>
      <c r="AS1223" s="186">
        <v>523000</v>
      </c>
      <c r="AT1223" s="186">
        <v>89200</v>
      </c>
      <c r="AU1223" s="186">
        <v>121500</v>
      </c>
      <c r="AV1223" s="186">
        <v>172000</v>
      </c>
      <c r="AW1223" s="186">
        <v>57000</v>
      </c>
      <c r="AX1223" s="186">
        <v>14200</v>
      </c>
      <c r="AY1223" s="189">
        <v>227.36</v>
      </c>
      <c r="AZ1223" s="189">
        <v>12168.18</v>
      </c>
      <c r="BA1223" s="268">
        <v>10914.46</v>
      </c>
    </row>
    <row r="1224" spans="1:53" x14ac:dyDescent="0.25">
      <c r="A1224" s="275">
        <v>40293</v>
      </c>
      <c r="B1224" s="186"/>
      <c r="C1224" s="186">
        <v>26400</v>
      </c>
      <c r="D1224" s="186">
        <v>15150</v>
      </c>
      <c r="E1224" s="186">
        <v>10650</v>
      </c>
      <c r="F1224" s="186">
        <v>22100</v>
      </c>
      <c r="G1224" s="186">
        <v>21100</v>
      </c>
      <c r="H1224" s="186">
        <v>6200</v>
      </c>
      <c r="I1224" s="186">
        <v>87700</v>
      </c>
      <c r="J1224" s="186">
        <v>330000</v>
      </c>
      <c r="K1224" s="186">
        <v>56700</v>
      </c>
      <c r="L1224" s="186">
        <v>830000</v>
      </c>
      <c r="M1224" s="186">
        <v>132500</v>
      </c>
      <c r="N1224" s="186">
        <v>26600</v>
      </c>
      <c r="O1224" s="186">
        <v>62300</v>
      </c>
      <c r="P1224" s="186">
        <v>207000</v>
      </c>
      <c r="Q1224" s="186">
        <v>515000</v>
      </c>
      <c r="R1224" s="186">
        <v>47550</v>
      </c>
      <c r="S1224" s="186">
        <v>162000</v>
      </c>
      <c r="T1224" s="186">
        <v>256500</v>
      </c>
      <c r="U1224" s="186">
        <v>17850</v>
      </c>
      <c r="V1224" s="186">
        <v>16900</v>
      </c>
      <c r="W1224" s="186">
        <v>36050</v>
      </c>
      <c r="X1224" s="186">
        <v>28500</v>
      </c>
      <c r="Y1224" s="186">
        <v>46550</v>
      </c>
      <c r="Z1224" s="186">
        <v>34550</v>
      </c>
      <c r="AA1224" s="186">
        <v>31400</v>
      </c>
      <c r="AB1224" s="186">
        <v>19350</v>
      </c>
      <c r="AC1224" s="186">
        <v>43250</v>
      </c>
      <c r="AD1224" s="186">
        <v>57800</v>
      </c>
      <c r="AE1224" s="186">
        <v>167000</v>
      </c>
      <c r="AF1224" s="186">
        <v>30000</v>
      </c>
      <c r="AG1224" s="186">
        <v>29200</v>
      </c>
      <c r="AH1224" s="186">
        <v>90900</v>
      </c>
      <c r="AI1224" s="186">
        <v>130000</v>
      </c>
      <c r="AJ1224" s="186">
        <v>88700</v>
      </c>
      <c r="AK1224" s="186">
        <v>55500</v>
      </c>
      <c r="AL1224" s="186">
        <v>48400</v>
      </c>
      <c r="AM1224" s="186">
        <v>58000</v>
      </c>
      <c r="AN1224" s="186">
        <v>72700</v>
      </c>
      <c r="AO1224" s="186">
        <v>45450</v>
      </c>
      <c r="AP1224" s="186">
        <v>32900</v>
      </c>
      <c r="AQ1224" s="186">
        <v>124000</v>
      </c>
      <c r="AR1224" s="186">
        <v>264000</v>
      </c>
      <c r="AS1224" s="186">
        <v>523000</v>
      </c>
      <c r="AT1224" s="186">
        <v>89200</v>
      </c>
      <c r="AU1224" s="186">
        <v>121500</v>
      </c>
      <c r="AV1224" s="186">
        <v>172000</v>
      </c>
      <c r="AW1224" s="186">
        <v>57000</v>
      </c>
      <c r="AX1224" s="186">
        <v>14200</v>
      </c>
      <c r="AY1224" s="189">
        <v>227.36</v>
      </c>
      <c r="AZ1224" s="189">
        <v>12168.18</v>
      </c>
      <c r="BA1224" s="268">
        <v>10914.46</v>
      </c>
    </row>
    <row r="1225" spans="1:53" x14ac:dyDescent="0.25">
      <c r="A1225" s="275">
        <v>40294</v>
      </c>
      <c r="B1225" s="186"/>
      <c r="C1225" s="186">
        <v>26350</v>
      </c>
      <c r="D1225" s="186">
        <v>15800</v>
      </c>
      <c r="E1225" s="186">
        <v>10650</v>
      </c>
      <c r="F1225" s="186">
        <v>21600</v>
      </c>
      <c r="G1225" s="186">
        <v>21850</v>
      </c>
      <c r="H1225" s="186">
        <v>6220</v>
      </c>
      <c r="I1225" s="186">
        <v>87600</v>
      </c>
      <c r="J1225" s="186">
        <v>333000</v>
      </c>
      <c r="K1225" s="186">
        <v>56300</v>
      </c>
      <c r="L1225" s="186">
        <v>834000</v>
      </c>
      <c r="M1225" s="186">
        <v>139000</v>
      </c>
      <c r="N1225" s="186">
        <v>26600</v>
      </c>
      <c r="O1225" s="186">
        <v>63600</v>
      </c>
      <c r="P1225" s="186">
        <v>209000</v>
      </c>
      <c r="Q1225" s="186">
        <v>518000</v>
      </c>
      <c r="R1225" s="186">
        <v>48400</v>
      </c>
      <c r="S1225" s="186">
        <v>161000</v>
      </c>
      <c r="T1225" s="186">
        <v>258500</v>
      </c>
      <c r="U1225" s="186">
        <v>18000</v>
      </c>
      <c r="V1225" s="186">
        <v>17400</v>
      </c>
      <c r="W1225" s="186">
        <v>36100</v>
      </c>
      <c r="X1225" s="186">
        <v>28500</v>
      </c>
      <c r="Y1225" s="186">
        <v>46600</v>
      </c>
      <c r="Z1225" s="186">
        <v>34900</v>
      </c>
      <c r="AA1225" s="186">
        <v>31450</v>
      </c>
      <c r="AB1225" s="186">
        <v>19350</v>
      </c>
      <c r="AC1225" s="186">
        <v>42550</v>
      </c>
      <c r="AD1225" s="186">
        <v>57300</v>
      </c>
      <c r="AE1225" s="186">
        <v>169000</v>
      </c>
      <c r="AF1225" s="186">
        <v>30100</v>
      </c>
      <c r="AG1225" s="186">
        <v>28750</v>
      </c>
      <c r="AH1225" s="186">
        <v>93000</v>
      </c>
      <c r="AI1225" s="186">
        <v>131500</v>
      </c>
      <c r="AJ1225" s="186">
        <v>86900</v>
      </c>
      <c r="AK1225" s="186">
        <v>56900</v>
      </c>
      <c r="AL1225" s="186">
        <v>48400</v>
      </c>
      <c r="AM1225" s="186">
        <v>58500</v>
      </c>
      <c r="AN1225" s="186">
        <v>72700</v>
      </c>
      <c r="AO1225" s="186">
        <v>45850</v>
      </c>
      <c r="AP1225" s="186">
        <v>33000</v>
      </c>
      <c r="AQ1225" s="186">
        <v>124500</v>
      </c>
      <c r="AR1225" s="186">
        <v>269500</v>
      </c>
      <c r="AS1225" s="186">
        <v>535000</v>
      </c>
      <c r="AT1225" s="186">
        <v>89500</v>
      </c>
      <c r="AU1225" s="186">
        <v>123000</v>
      </c>
      <c r="AV1225" s="186">
        <v>172000</v>
      </c>
      <c r="AW1225" s="186">
        <v>57400</v>
      </c>
      <c r="AX1225" s="186">
        <v>14200</v>
      </c>
      <c r="AY1225" s="189">
        <v>229.64</v>
      </c>
      <c r="AZ1225" s="189">
        <v>12380.71</v>
      </c>
      <c r="BA1225" s="268">
        <v>11165.79</v>
      </c>
    </row>
    <row r="1226" spans="1:53" x14ac:dyDescent="0.25">
      <c r="A1226" s="275">
        <v>40295</v>
      </c>
      <c r="B1226" s="186"/>
      <c r="C1226" s="186">
        <v>25850</v>
      </c>
      <c r="D1226" s="186">
        <v>15800</v>
      </c>
      <c r="E1226" s="186">
        <v>10650</v>
      </c>
      <c r="F1226" s="186">
        <v>21600</v>
      </c>
      <c r="G1226" s="186">
        <v>21750</v>
      </c>
      <c r="H1226" s="186">
        <v>6200</v>
      </c>
      <c r="I1226" s="186">
        <v>88000</v>
      </c>
      <c r="J1226" s="186">
        <v>332000</v>
      </c>
      <c r="K1226" s="186">
        <v>55800</v>
      </c>
      <c r="L1226" s="186">
        <v>835000</v>
      </c>
      <c r="M1226" s="186">
        <v>140000</v>
      </c>
      <c r="N1226" s="186">
        <v>26500</v>
      </c>
      <c r="O1226" s="186">
        <v>63100</v>
      </c>
      <c r="P1226" s="186">
        <v>206000</v>
      </c>
      <c r="Q1226" s="186">
        <v>525000</v>
      </c>
      <c r="R1226" s="186">
        <v>48750</v>
      </c>
      <c r="S1226" s="186">
        <v>165000</v>
      </c>
      <c r="T1226" s="186">
        <v>262000</v>
      </c>
      <c r="U1226" s="186">
        <v>18000</v>
      </c>
      <c r="V1226" s="186">
        <v>17400</v>
      </c>
      <c r="W1226" s="186">
        <v>35700</v>
      </c>
      <c r="X1226" s="186">
        <v>27500</v>
      </c>
      <c r="Y1226" s="186">
        <v>46750</v>
      </c>
      <c r="Z1226" s="186">
        <v>34550</v>
      </c>
      <c r="AA1226" s="186">
        <v>31700</v>
      </c>
      <c r="AB1226" s="186">
        <v>20400</v>
      </c>
      <c r="AC1226" s="186">
        <v>41600</v>
      </c>
      <c r="AD1226" s="186">
        <v>58200</v>
      </c>
      <c r="AE1226" s="186">
        <v>172000</v>
      </c>
      <c r="AF1226" s="186">
        <v>29300</v>
      </c>
      <c r="AG1226" s="186">
        <v>28700</v>
      </c>
      <c r="AH1226" s="186">
        <v>92300</v>
      </c>
      <c r="AI1226" s="186">
        <v>130000</v>
      </c>
      <c r="AJ1226" s="186">
        <v>86500</v>
      </c>
      <c r="AK1226" s="186">
        <v>56500</v>
      </c>
      <c r="AL1226" s="186">
        <v>47150</v>
      </c>
      <c r="AM1226" s="186">
        <v>57900</v>
      </c>
      <c r="AN1226" s="186">
        <v>75300</v>
      </c>
      <c r="AO1226" s="186">
        <v>45200</v>
      </c>
      <c r="AP1226" s="186">
        <v>32800</v>
      </c>
      <c r="AQ1226" s="186">
        <v>128000</v>
      </c>
      <c r="AR1226" s="186">
        <v>272500</v>
      </c>
      <c r="AS1226" s="186">
        <v>530000</v>
      </c>
      <c r="AT1226" s="186">
        <v>88300</v>
      </c>
      <c r="AU1226" s="186">
        <v>122500</v>
      </c>
      <c r="AV1226" s="186">
        <v>172500</v>
      </c>
      <c r="AW1226" s="186">
        <v>56800</v>
      </c>
      <c r="AX1226" s="186">
        <v>14000</v>
      </c>
      <c r="AY1226" s="189">
        <v>229.28</v>
      </c>
      <c r="AZ1226" s="189">
        <v>12171.01</v>
      </c>
      <c r="BA1226" s="268">
        <v>11212.66</v>
      </c>
    </row>
    <row r="1227" spans="1:53" x14ac:dyDescent="0.25">
      <c r="A1227" s="275">
        <v>40296</v>
      </c>
      <c r="B1227" s="186"/>
      <c r="C1227" s="186">
        <v>26450</v>
      </c>
      <c r="D1227" s="186">
        <v>15100</v>
      </c>
      <c r="E1227" s="186">
        <v>10500</v>
      </c>
      <c r="F1227" s="186">
        <v>21600</v>
      </c>
      <c r="G1227" s="186">
        <v>21000</v>
      </c>
      <c r="H1227" s="186">
        <v>6010</v>
      </c>
      <c r="I1227" s="186">
        <v>86800</v>
      </c>
      <c r="J1227" s="186">
        <v>325500</v>
      </c>
      <c r="K1227" s="186">
        <v>54700</v>
      </c>
      <c r="L1227" s="186">
        <v>825000</v>
      </c>
      <c r="M1227" s="186">
        <v>142000</v>
      </c>
      <c r="N1227" s="186">
        <v>26100</v>
      </c>
      <c r="O1227" s="186">
        <v>61500</v>
      </c>
      <c r="P1227" s="186">
        <v>203500</v>
      </c>
      <c r="Q1227" s="186">
        <v>519000</v>
      </c>
      <c r="R1227" s="186">
        <v>47300</v>
      </c>
      <c r="S1227" s="186">
        <v>169500</v>
      </c>
      <c r="T1227" s="186">
        <v>262000</v>
      </c>
      <c r="U1227" s="186">
        <v>17700</v>
      </c>
      <c r="V1227" s="186">
        <v>16500</v>
      </c>
      <c r="W1227" s="186">
        <v>34350</v>
      </c>
      <c r="X1227" s="186">
        <v>27450</v>
      </c>
      <c r="Y1227" s="186">
        <v>45500</v>
      </c>
      <c r="Z1227" s="186">
        <v>33600</v>
      </c>
      <c r="AA1227" s="186">
        <v>31850</v>
      </c>
      <c r="AB1227" s="186">
        <v>20100</v>
      </c>
      <c r="AC1227" s="186">
        <v>40700</v>
      </c>
      <c r="AD1227" s="186">
        <v>56200</v>
      </c>
      <c r="AE1227" s="186">
        <v>179500</v>
      </c>
      <c r="AF1227" s="186">
        <v>28350</v>
      </c>
      <c r="AG1227" s="186">
        <v>26500</v>
      </c>
      <c r="AH1227" s="186">
        <v>94000</v>
      </c>
      <c r="AI1227" s="186">
        <v>131500</v>
      </c>
      <c r="AJ1227" s="186">
        <v>83600</v>
      </c>
      <c r="AK1227" s="186">
        <v>54600</v>
      </c>
      <c r="AL1227" s="186">
        <v>46500</v>
      </c>
      <c r="AM1227" s="186">
        <v>56900</v>
      </c>
      <c r="AN1227" s="186">
        <v>77500</v>
      </c>
      <c r="AO1227" s="186">
        <v>45600</v>
      </c>
      <c r="AP1227" s="186">
        <v>31850</v>
      </c>
      <c r="AQ1227" s="186">
        <v>127500</v>
      </c>
      <c r="AR1227" s="186">
        <v>288000</v>
      </c>
      <c r="AS1227" s="186">
        <v>518000</v>
      </c>
      <c r="AT1227" s="186">
        <v>85700</v>
      </c>
      <c r="AU1227" s="186">
        <v>119000</v>
      </c>
      <c r="AV1227" s="186">
        <v>171500</v>
      </c>
      <c r="AW1227" s="186">
        <v>55500</v>
      </c>
      <c r="AX1227" s="186">
        <v>13850</v>
      </c>
      <c r="AY1227" s="189">
        <v>226.98</v>
      </c>
      <c r="AZ1227" s="189">
        <v>11987.67</v>
      </c>
      <c r="BA1227" s="268">
        <v>10924.79</v>
      </c>
    </row>
    <row r="1228" spans="1:53" x14ac:dyDescent="0.25">
      <c r="A1228" s="275">
        <v>40297</v>
      </c>
      <c r="B1228" s="186"/>
      <c r="C1228" s="186">
        <v>26950</v>
      </c>
      <c r="D1228" s="186">
        <v>15250</v>
      </c>
      <c r="E1228" s="186">
        <v>10350</v>
      </c>
      <c r="F1228" s="186">
        <v>21500</v>
      </c>
      <c r="G1228" s="186">
        <v>20900</v>
      </c>
      <c r="H1228" s="186">
        <v>5980</v>
      </c>
      <c r="I1228" s="186">
        <v>81900</v>
      </c>
      <c r="J1228" s="186">
        <v>321500</v>
      </c>
      <c r="K1228" s="186">
        <v>52900</v>
      </c>
      <c r="L1228" s="186">
        <v>825000</v>
      </c>
      <c r="M1228" s="186">
        <v>137000</v>
      </c>
      <c r="N1228" s="186">
        <v>25500</v>
      </c>
      <c r="O1228" s="186">
        <v>61900</v>
      </c>
      <c r="P1228" s="186">
        <v>200000</v>
      </c>
      <c r="Q1228" s="186">
        <v>512000</v>
      </c>
      <c r="R1228" s="186">
        <v>47000</v>
      </c>
      <c r="S1228" s="186">
        <v>168000</v>
      </c>
      <c r="T1228" s="186">
        <v>258500</v>
      </c>
      <c r="U1228" s="186">
        <v>17750</v>
      </c>
      <c r="V1228" s="186">
        <v>16450</v>
      </c>
      <c r="W1228" s="186">
        <v>34700</v>
      </c>
      <c r="X1228" s="186">
        <v>27700</v>
      </c>
      <c r="Y1228" s="186">
        <v>45200</v>
      </c>
      <c r="Z1228" s="186">
        <v>33550</v>
      </c>
      <c r="AA1228" s="186">
        <v>32300</v>
      </c>
      <c r="AB1228" s="186">
        <v>19750</v>
      </c>
      <c r="AC1228" s="186">
        <v>40750</v>
      </c>
      <c r="AD1228" s="186">
        <v>54200</v>
      </c>
      <c r="AE1228" s="186">
        <v>186000</v>
      </c>
      <c r="AF1228" s="186">
        <v>28000</v>
      </c>
      <c r="AG1228" s="186">
        <v>28000</v>
      </c>
      <c r="AH1228" s="186">
        <v>96100</v>
      </c>
      <c r="AI1228" s="186">
        <v>135500</v>
      </c>
      <c r="AJ1228" s="186">
        <v>82700</v>
      </c>
      <c r="AK1228" s="186">
        <v>54000</v>
      </c>
      <c r="AL1228" s="186">
        <v>47700</v>
      </c>
      <c r="AM1228" s="186">
        <v>56100</v>
      </c>
      <c r="AN1228" s="186">
        <v>77100</v>
      </c>
      <c r="AO1228" s="186">
        <v>46300</v>
      </c>
      <c r="AP1228" s="186">
        <v>31550</v>
      </c>
      <c r="AQ1228" s="186">
        <v>124000</v>
      </c>
      <c r="AR1228" s="186">
        <v>278000</v>
      </c>
      <c r="AS1228" s="186">
        <v>515000</v>
      </c>
      <c r="AT1228" s="186">
        <v>85800</v>
      </c>
      <c r="AU1228" s="186">
        <v>120000</v>
      </c>
      <c r="AV1228" s="186">
        <v>172500</v>
      </c>
      <c r="AW1228" s="186">
        <v>57000</v>
      </c>
      <c r="AX1228" s="186">
        <v>13700</v>
      </c>
      <c r="AY1228" s="189">
        <v>226.11</v>
      </c>
      <c r="AZ1228" s="189">
        <v>11881.4</v>
      </c>
      <c r="BA1228" s="268">
        <v>10924.79</v>
      </c>
    </row>
    <row r="1229" spans="1:53" x14ac:dyDescent="0.25">
      <c r="A1229" s="275">
        <v>40298</v>
      </c>
      <c r="B1229" s="186"/>
      <c r="C1229" s="186">
        <v>27400</v>
      </c>
      <c r="D1229" s="186">
        <v>15600</v>
      </c>
      <c r="E1229" s="186">
        <v>10400</v>
      </c>
      <c r="F1229" s="186">
        <v>21250</v>
      </c>
      <c r="G1229" s="186">
        <v>21150</v>
      </c>
      <c r="H1229" s="186">
        <v>5980</v>
      </c>
      <c r="I1229" s="186">
        <v>82100</v>
      </c>
      <c r="J1229" s="186">
        <v>316000</v>
      </c>
      <c r="K1229" s="186">
        <v>52900</v>
      </c>
      <c r="L1229" s="186">
        <v>849000</v>
      </c>
      <c r="M1229" s="186">
        <v>141500</v>
      </c>
      <c r="N1229" s="186">
        <v>25650</v>
      </c>
      <c r="O1229" s="186">
        <v>61800</v>
      </c>
      <c r="P1229" s="186">
        <v>206000</v>
      </c>
      <c r="Q1229" s="186">
        <v>509000</v>
      </c>
      <c r="R1229" s="186">
        <v>47550</v>
      </c>
      <c r="S1229" s="186">
        <v>167000</v>
      </c>
      <c r="T1229" s="186">
        <v>253500</v>
      </c>
      <c r="U1229" s="186">
        <v>17850</v>
      </c>
      <c r="V1229" s="186">
        <v>16400</v>
      </c>
      <c r="W1229" s="186">
        <v>34850</v>
      </c>
      <c r="X1229" s="186">
        <v>28400</v>
      </c>
      <c r="Y1229" s="186">
        <v>44950</v>
      </c>
      <c r="Z1229" s="186">
        <v>33850</v>
      </c>
      <c r="AA1229" s="186">
        <v>32500</v>
      </c>
      <c r="AB1229" s="186">
        <v>19850</v>
      </c>
      <c r="AC1229" s="186">
        <v>41350</v>
      </c>
      <c r="AD1229" s="186">
        <v>54100</v>
      </c>
      <c r="AE1229" s="186">
        <v>186000</v>
      </c>
      <c r="AF1229" s="186">
        <v>27500</v>
      </c>
      <c r="AG1229" s="186">
        <v>27100</v>
      </c>
      <c r="AH1229" s="186">
        <v>91200</v>
      </c>
      <c r="AI1229" s="186">
        <v>137000</v>
      </c>
      <c r="AJ1229" s="186">
        <v>84700</v>
      </c>
      <c r="AK1229" s="186">
        <v>54500</v>
      </c>
      <c r="AL1229" s="186">
        <v>49050</v>
      </c>
      <c r="AM1229" s="186">
        <v>56000</v>
      </c>
      <c r="AN1229" s="186">
        <v>76000</v>
      </c>
      <c r="AO1229" s="186">
        <v>47900</v>
      </c>
      <c r="AP1229" s="186">
        <v>32850</v>
      </c>
      <c r="AQ1229" s="186">
        <v>122000</v>
      </c>
      <c r="AR1229" s="186">
        <v>283000</v>
      </c>
      <c r="AS1229" s="186">
        <v>499000</v>
      </c>
      <c r="AT1229" s="186">
        <v>87700</v>
      </c>
      <c r="AU1229" s="186">
        <v>122000</v>
      </c>
      <c r="AV1229" s="186">
        <v>172000</v>
      </c>
      <c r="AW1229" s="186">
        <v>56500</v>
      </c>
      <c r="AX1229" s="186">
        <v>13700</v>
      </c>
      <c r="AY1229" s="189">
        <v>227.95</v>
      </c>
      <c r="AZ1229" s="189">
        <v>12181.2</v>
      </c>
      <c r="BA1229" s="268">
        <v>11057.4</v>
      </c>
    </row>
    <row r="1230" spans="1:53" x14ac:dyDescent="0.25">
      <c r="A1230" s="275">
        <v>40299</v>
      </c>
      <c r="B1230" s="186"/>
      <c r="C1230" s="186">
        <v>27400</v>
      </c>
      <c r="D1230" s="186">
        <v>15600</v>
      </c>
      <c r="E1230" s="186">
        <v>10400</v>
      </c>
      <c r="F1230" s="186">
        <v>21250</v>
      </c>
      <c r="G1230" s="186">
        <v>21150</v>
      </c>
      <c r="H1230" s="186">
        <v>5980</v>
      </c>
      <c r="I1230" s="186">
        <v>82100</v>
      </c>
      <c r="J1230" s="186">
        <v>316000</v>
      </c>
      <c r="K1230" s="186">
        <v>52900</v>
      </c>
      <c r="L1230" s="186">
        <v>849000</v>
      </c>
      <c r="M1230" s="186">
        <v>141500</v>
      </c>
      <c r="N1230" s="186">
        <v>25650</v>
      </c>
      <c r="O1230" s="186">
        <v>61800</v>
      </c>
      <c r="P1230" s="186">
        <v>206000</v>
      </c>
      <c r="Q1230" s="186">
        <v>509000</v>
      </c>
      <c r="R1230" s="186">
        <v>47550</v>
      </c>
      <c r="S1230" s="186">
        <v>167000</v>
      </c>
      <c r="T1230" s="186">
        <v>253500</v>
      </c>
      <c r="U1230" s="186">
        <v>17850</v>
      </c>
      <c r="V1230" s="186">
        <v>16400</v>
      </c>
      <c r="W1230" s="186">
        <v>34850</v>
      </c>
      <c r="X1230" s="186">
        <v>28400</v>
      </c>
      <c r="Y1230" s="186">
        <v>44950</v>
      </c>
      <c r="Z1230" s="186">
        <v>33850</v>
      </c>
      <c r="AA1230" s="186">
        <v>32500</v>
      </c>
      <c r="AB1230" s="186">
        <v>19850</v>
      </c>
      <c r="AC1230" s="186">
        <v>41350</v>
      </c>
      <c r="AD1230" s="186">
        <v>54100</v>
      </c>
      <c r="AE1230" s="186">
        <v>186000</v>
      </c>
      <c r="AF1230" s="186">
        <v>27500</v>
      </c>
      <c r="AG1230" s="186">
        <v>27100</v>
      </c>
      <c r="AH1230" s="186">
        <v>91200</v>
      </c>
      <c r="AI1230" s="186">
        <v>137000</v>
      </c>
      <c r="AJ1230" s="186">
        <v>84700</v>
      </c>
      <c r="AK1230" s="186">
        <v>54500</v>
      </c>
      <c r="AL1230" s="186">
        <v>49050</v>
      </c>
      <c r="AM1230" s="186">
        <v>56000</v>
      </c>
      <c r="AN1230" s="186">
        <v>76000</v>
      </c>
      <c r="AO1230" s="186">
        <v>47900</v>
      </c>
      <c r="AP1230" s="186">
        <v>32850</v>
      </c>
      <c r="AQ1230" s="186">
        <v>122000</v>
      </c>
      <c r="AR1230" s="186">
        <v>283000</v>
      </c>
      <c r="AS1230" s="186">
        <v>499000</v>
      </c>
      <c r="AT1230" s="186">
        <v>87700</v>
      </c>
      <c r="AU1230" s="186">
        <v>122000</v>
      </c>
      <c r="AV1230" s="186">
        <v>172000</v>
      </c>
      <c r="AW1230" s="186">
        <v>56500</v>
      </c>
      <c r="AX1230" s="186">
        <v>13700</v>
      </c>
      <c r="AY1230" s="189">
        <v>227.95</v>
      </c>
      <c r="AZ1230" s="189">
        <v>12181.2</v>
      </c>
      <c r="BA1230" s="268">
        <v>11057.4</v>
      </c>
    </row>
    <row r="1231" spans="1:53" x14ac:dyDescent="0.25">
      <c r="A1231" s="275">
        <v>40300</v>
      </c>
      <c r="B1231" s="186"/>
      <c r="C1231" s="186">
        <v>27400</v>
      </c>
      <c r="D1231" s="186">
        <v>15600</v>
      </c>
      <c r="E1231" s="186">
        <v>10400</v>
      </c>
      <c r="F1231" s="186">
        <v>21250</v>
      </c>
      <c r="G1231" s="186">
        <v>21150</v>
      </c>
      <c r="H1231" s="186">
        <v>5980</v>
      </c>
      <c r="I1231" s="186">
        <v>82100</v>
      </c>
      <c r="J1231" s="186">
        <v>316000</v>
      </c>
      <c r="K1231" s="186">
        <v>52900</v>
      </c>
      <c r="L1231" s="186">
        <v>849000</v>
      </c>
      <c r="M1231" s="186">
        <v>141500</v>
      </c>
      <c r="N1231" s="186">
        <v>25650</v>
      </c>
      <c r="O1231" s="186">
        <v>61800</v>
      </c>
      <c r="P1231" s="186">
        <v>206000</v>
      </c>
      <c r="Q1231" s="186">
        <v>509000</v>
      </c>
      <c r="R1231" s="186">
        <v>47550</v>
      </c>
      <c r="S1231" s="186">
        <v>167000</v>
      </c>
      <c r="T1231" s="186">
        <v>253500</v>
      </c>
      <c r="U1231" s="186">
        <v>17850</v>
      </c>
      <c r="V1231" s="186">
        <v>16400</v>
      </c>
      <c r="W1231" s="186">
        <v>34850</v>
      </c>
      <c r="X1231" s="186">
        <v>28400</v>
      </c>
      <c r="Y1231" s="186">
        <v>44950</v>
      </c>
      <c r="Z1231" s="186">
        <v>33850</v>
      </c>
      <c r="AA1231" s="186">
        <v>32500</v>
      </c>
      <c r="AB1231" s="186">
        <v>19850</v>
      </c>
      <c r="AC1231" s="186">
        <v>41350</v>
      </c>
      <c r="AD1231" s="186">
        <v>54100</v>
      </c>
      <c r="AE1231" s="186">
        <v>186000</v>
      </c>
      <c r="AF1231" s="186">
        <v>27500</v>
      </c>
      <c r="AG1231" s="186">
        <v>27100</v>
      </c>
      <c r="AH1231" s="186">
        <v>91200</v>
      </c>
      <c r="AI1231" s="186">
        <v>137000</v>
      </c>
      <c r="AJ1231" s="186">
        <v>84700</v>
      </c>
      <c r="AK1231" s="186">
        <v>54500</v>
      </c>
      <c r="AL1231" s="186">
        <v>49050</v>
      </c>
      <c r="AM1231" s="186">
        <v>56000</v>
      </c>
      <c r="AN1231" s="186">
        <v>76000</v>
      </c>
      <c r="AO1231" s="186">
        <v>47900</v>
      </c>
      <c r="AP1231" s="186">
        <v>32850</v>
      </c>
      <c r="AQ1231" s="186">
        <v>122000</v>
      </c>
      <c r="AR1231" s="186">
        <v>283000</v>
      </c>
      <c r="AS1231" s="186">
        <v>499000</v>
      </c>
      <c r="AT1231" s="186">
        <v>87700</v>
      </c>
      <c r="AU1231" s="186">
        <v>122000</v>
      </c>
      <c r="AV1231" s="186">
        <v>172000</v>
      </c>
      <c r="AW1231" s="186">
        <v>56500</v>
      </c>
      <c r="AX1231" s="186">
        <v>13700</v>
      </c>
      <c r="AY1231" s="189">
        <v>227.95</v>
      </c>
      <c r="AZ1231" s="189">
        <v>12181.2</v>
      </c>
      <c r="BA1231" s="268">
        <v>11057.4</v>
      </c>
    </row>
    <row r="1232" spans="1:53" x14ac:dyDescent="0.25">
      <c r="A1232" s="275">
        <v>40301</v>
      </c>
      <c r="B1232" s="186"/>
      <c r="C1232" s="186">
        <v>27800</v>
      </c>
      <c r="D1232" s="186">
        <v>15550</v>
      </c>
      <c r="E1232" s="186">
        <v>10500</v>
      </c>
      <c r="F1232" s="186">
        <v>21350</v>
      </c>
      <c r="G1232" s="186">
        <v>20450</v>
      </c>
      <c r="H1232" s="186">
        <v>5900</v>
      </c>
      <c r="I1232" s="186">
        <v>75000</v>
      </c>
      <c r="J1232" s="186">
        <v>321000</v>
      </c>
      <c r="K1232" s="186">
        <v>51900</v>
      </c>
      <c r="L1232" s="186">
        <v>829000</v>
      </c>
      <c r="M1232" s="186">
        <v>140000</v>
      </c>
      <c r="N1232" s="186">
        <v>25000</v>
      </c>
      <c r="O1232" s="186">
        <v>60400</v>
      </c>
      <c r="P1232" s="186">
        <v>206500</v>
      </c>
      <c r="Q1232" s="186">
        <v>505000</v>
      </c>
      <c r="R1232" s="186">
        <v>47000</v>
      </c>
      <c r="S1232" s="186">
        <v>170000</v>
      </c>
      <c r="T1232" s="186">
        <v>251000</v>
      </c>
      <c r="U1232" s="186">
        <v>17700</v>
      </c>
      <c r="V1232" s="186">
        <v>15900</v>
      </c>
      <c r="W1232" s="186">
        <v>35000</v>
      </c>
      <c r="X1232" s="186">
        <v>27600</v>
      </c>
      <c r="Y1232" s="186">
        <v>44750</v>
      </c>
      <c r="Z1232" s="186">
        <v>33400</v>
      </c>
      <c r="AA1232" s="186">
        <v>31750</v>
      </c>
      <c r="AB1232" s="186">
        <v>19200</v>
      </c>
      <c r="AC1232" s="186">
        <v>40600</v>
      </c>
      <c r="AD1232" s="186">
        <v>52300</v>
      </c>
      <c r="AE1232" s="186">
        <v>181000</v>
      </c>
      <c r="AF1232" s="186">
        <v>27500</v>
      </c>
      <c r="AG1232" s="186">
        <v>27900</v>
      </c>
      <c r="AH1232" s="186">
        <v>89000</v>
      </c>
      <c r="AI1232" s="186">
        <v>134500</v>
      </c>
      <c r="AJ1232" s="186">
        <v>84700</v>
      </c>
      <c r="AK1232" s="186">
        <v>54700</v>
      </c>
      <c r="AL1232" s="186">
        <v>49350</v>
      </c>
      <c r="AM1232" s="186">
        <v>56000</v>
      </c>
      <c r="AN1232" s="186">
        <v>75000</v>
      </c>
      <c r="AO1232" s="186">
        <v>46700</v>
      </c>
      <c r="AP1232" s="186">
        <v>32850</v>
      </c>
      <c r="AQ1232" s="186">
        <v>119500</v>
      </c>
      <c r="AR1232" s="186">
        <v>281000</v>
      </c>
      <c r="AS1232" s="186">
        <v>488000</v>
      </c>
      <c r="AT1232" s="186">
        <v>86700</v>
      </c>
      <c r="AU1232" s="186">
        <v>122500</v>
      </c>
      <c r="AV1232" s="186">
        <v>173500</v>
      </c>
      <c r="AW1232" s="186">
        <v>56900</v>
      </c>
      <c r="AX1232" s="186">
        <v>14000</v>
      </c>
      <c r="AY1232" s="189">
        <v>225.1</v>
      </c>
      <c r="AZ1232" s="189">
        <v>11944.96</v>
      </c>
      <c r="BA1232" s="268">
        <v>11057.4</v>
      </c>
    </row>
    <row r="1233" spans="1:53" x14ac:dyDescent="0.25">
      <c r="A1233" s="275">
        <v>40302</v>
      </c>
      <c r="B1233" s="186"/>
      <c r="C1233" s="186">
        <v>28950</v>
      </c>
      <c r="D1233" s="186">
        <v>15150</v>
      </c>
      <c r="E1233" s="186">
        <v>10400</v>
      </c>
      <c r="F1233" s="186">
        <v>21000</v>
      </c>
      <c r="G1233" s="186">
        <v>20150</v>
      </c>
      <c r="H1233" s="186">
        <v>5910</v>
      </c>
      <c r="I1233" s="186">
        <v>76600</v>
      </c>
      <c r="J1233" s="186">
        <v>316500</v>
      </c>
      <c r="K1233" s="186">
        <v>51300</v>
      </c>
      <c r="L1233" s="186">
        <v>834000</v>
      </c>
      <c r="M1233" s="186">
        <v>143000</v>
      </c>
      <c r="N1233" s="186">
        <v>24900</v>
      </c>
      <c r="O1233" s="186">
        <v>60200</v>
      </c>
      <c r="P1233" s="186">
        <v>210000</v>
      </c>
      <c r="Q1233" s="186">
        <v>508000</v>
      </c>
      <c r="R1233" s="186">
        <v>47150</v>
      </c>
      <c r="S1233" s="186">
        <v>166000</v>
      </c>
      <c r="T1233" s="186">
        <v>252000</v>
      </c>
      <c r="U1233" s="186">
        <v>17350</v>
      </c>
      <c r="V1233" s="186">
        <v>15800</v>
      </c>
      <c r="W1233" s="186">
        <v>34850</v>
      </c>
      <c r="X1233" s="186">
        <v>27050</v>
      </c>
      <c r="Y1233" s="186">
        <v>44300</v>
      </c>
      <c r="Z1233" s="186">
        <v>33200</v>
      </c>
      <c r="AA1233" s="186">
        <v>31650</v>
      </c>
      <c r="AB1233" s="186">
        <v>18900</v>
      </c>
      <c r="AC1233" s="186">
        <v>40050</v>
      </c>
      <c r="AD1233" s="186">
        <v>52100</v>
      </c>
      <c r="AE1233" s="186">
        <v>181000</v>
      </c>
      <c r="AF1233" s="186">
        <v>26900</v>
      </c>
      <c r="AG1233" s="186">
        <v>28150</v>
      </c>
      <c r="AH1233" s="186">
        <v>91100</v>
      </c>
      <c r="AI1233" s="186">
        <v>138000</v>
      </c>
      <c r="AJ1233" s="186">
        <v>81500</v>
      </c>
      <c r="AK1233" s="186">
        <v>54000</v>
      </c>
      <c r="AL1233" s="186">
        <v>48700</v>
      </c>
      <c r="AM1233" s="186">
        <v>56400</v>
      </c>
      <c r="AN1233" s="186">
        <v>74200</v>
      </c>
      <c r="AO1233" s="186">
        <v>46100</v>
      </c>
      <c r="AP1233" s="186">
        <v>32500</v>
      </c>
      <c r="AQ1233" s="186">
        <v>115500</v>
      </c>
      <c r="AR1233" s="186">
        <v>284000</v>
      </c>
      <c r="AS1233" s="186">
        <v>487500</v>
      </c>
      <c r="AT1233" s="186">
        <v>84000</v>
      </c>
      <c r="AU1233" s="186">
        <v>123500</v>
      </c>
      <c r="AV1233" s="186">
        <v>172500</v>
      </c>
      <c r="AW1233" s="186">
        <v>55400</v>
      </c>
      <c r="AX1233" s="186">
        <v>13750</v>
      </c>
      <c r="AY1233" s="189">
        <v>224.76</v>
      </c>
      <c r="AZ1233" s="189">
        <v>11864.22</v>
      </c>
      <c r="BA1233" s="268">
        <v>11057.4</v>
      </c>
    </row>
    <row r="1234" spans="1:53" x14ac:dyDescent="0.25">
      <c r="A1234" s="275">
        <v>40303</v>
      </c>
      <c r="B1234" s="186"/>
      <c r="C1234" s="186">
        <v>28950</v>
      </c>
      <c r="D1234" s="186">
        <v>15150</v>
      </c>
      <c r="E1234" s="186">
        <v>10400</v>
      </c>
      <c r="F1234" s="186">
        <v>21000</v>
      </c>
      <c r="G1234" s="186">
        <v>20150</v>
      </c>
      <c r="H1234" s="186">
        <v>5910</v>
      </c>
      <c r="I1234" s="186">
        <v>76600</v>
      </c>
      <c r="J1234" s="186">
        <v>316500</v>
      </c>
      <c r="K1234" s="186">
        <v>51300</v>
      </c>
      <c r="L1234" s="186">
        <v>834000</v>
      </c>
      <c r="M1234" s="186">
        <v>143000</v>
      </c>
      <c r="N1234" s="186">
        <v>24900</v>
      </c>
      <c r="O1234" s="186">
        <v>60200</v>
      </c>
      <c r="P1234" s="186">
        <v>210000</v>
      </c>
      <c r="Q1234" s="186">
        <v>508000</v>
      </c>
      <c r="R1234" s="186">
        <v>47150</v>
      </c>
      <c r="S1234" s="186">
        <v>166000</v>
      </c>
      <c r="T1234" s="186">
        <v>252000</v>
      </c>
      <c r="U1234" s="186">
        <v>17350</v>
      </c>
      <c r="V1234" s="186">
        <v>15800</v>
      </c>
      <c r="W1234" s="186">
        <v>34850</v>
      </c>
      <c r="X1234" s="186">
        <v>27050</v>
      </c>
      <c r="Y1234" s="186">
        <v>44300</v>
      </c>
      <c r="Z1234" s="186">
        <v>33200</v>
      </c>
      <c r="AA1234" s="186">
        <v>31650</v>
      </c>
      <c r="AB1234" s="186">
        <v>18900</v>
      </c>
      <c r="AC1234" s="186">
        <v>40050</v>
      </c>
      <c r="AD1234" s="186">
        <v>52100</v>
      </c>
      <c r="AE1234" s="186">
        <v>181000</v>
      </c>
      <c r="AF1234" s="186">
        <v>26900</v>
      </c>
      <c r="AG1234" s="186">
        <v>28150</v>
      </c>
      <c r="AH1234" s="186">
        <v>91100</v>
      </c>
      <c r="AI1234" s="186">
        <v>138000</v>
      </c>
      <c r="AJ1234" s="186">
        <v>81500</v>
      </c>
      <c r="AK1234" s="186">
        <v>54000</v>
      </c>
      <c r="AL1234" s="186">
        <v>48700</v>
      </c>
      <c r="AM1234" s="186">
        <v>56400</v>
      </c>
      <c r="AN1234" s="186">
        <v>74200</v>
      </c>
      <c r="AO1234" s="186">
        <v>46100</v>
      </c>
      <c r="AP1234" s="186">
        <v>32500</v>
      </c>
      <c r="AQ1234" s="186">
        <v>115500</v>
      </c>
      <c r="AR1234" s="186">
        <v>284000</v>
      </c>
      <c r="AS1234" s="186">
        <v>487500</v>
      </c>
      <c r="AT1234" s="186">
        <v>84000</v>
      </c>
      <c r="AU1234" s="186">
        <v>123500</v>
      </c>
      <c r="AV1234" s="186">
        <v>172500</v>
      </c>
      <c r="AW1234" s="186">
        <v>55400</v>
      </c>
      <c r="AX1234" s="186">
        <v>13750</v>
      </c>
      <c r="AY1234" s="189">
        <v>224.76</v>
      </c>
      <c r="AZ1234" s="189">
        <v>11539.88</v>
      </c>
      <c r="BA1234" s="268">
        <v>11057.4</v>
      </c>
    </row>
    <row r="1235" spans="1:53" x14ac:dyDescent="0.25">
      <c r="A1235" s="275">
        <v>40304</v>
      </c>
      <c r="B1235" s="186"/>
      <c r="C1235" s="186">
        <v>29050</v>
      </c>
      <c r="D1235" s="186">
        <v>14300</v>
      </c>
      <c r="E1235" s="186">
        <v>10150</v>
      </c>
      <c r="F1235" s="186">
        <v>20100</v>
      </c>
      <c r="G1235" s="186">
        <v>19250</v>
      </c>
      <c r="H1235" s="186">
        <v>5790</v>
      </c>
      <c r="I1235" s="186">
        <v>73800</v>
      </c>
      <c r="J1235" s="186">
        <v>316500</v>
      </c>
      <c r="K1235" s="186">
        <v>52300</v>
      </c>
      <c r="L1235" s="186">
        <v>814000</v>
      </c>
      <c r="M1235" s="186">
        <v>139000</v>
      </c>
      <c r="N1235" s="186">
        <v>23600</v>
      </c>
      <c r="O1235" s="186">
        <v>58500</v>
      </c>
      <c r="P1235" s="186">
        <v>207000</v>
      </c>
      <c r="Q1235" s="186">
        <v>496500</v>
      </c>
      <c r="R1235" s="186">
        <v>45400</v>
      </c>
      <c r="S1235" s="186">
        <v>168500</v>
      </c>
      <c r="T1235" s="186">
        <v>248000</v>
      </c>
      <c r="U1235" s="186">
        <v>16350</v>
      </c>
      <c r="V1235" s="186">
        <v>15300</v>
      </c>
      <c r="W1235" s="186">
        <v>33650</v>
      </c>
      <c r="X1235" s="186">
        <v>26350</v>
      </c>
      <c r="Y1235" s="186">
        <v>44300</v>
      </c>
      <c r="Z1235" s="186">
        <v>31850</v>
      </c>
      <c r="AA1235" s="186">
        <v>29100</v>
      </c>
      <c r="AB1235" s="186">
        <v>17950</v>
      </c>
      <c r="AC1235" s="186">
        <v>37950</v>
      </c>
      <c r="AD1235" s="186">
        <v>52100</v>
      </c>
      <c r="AE1235" s="186">
        <v>180000</v>
      </c>
      <c r="AF1235" s="186">
        <v>26600</v>
      </c>
      <c r="AG1235" s="186">
        <v>27600</v>
      </c>
      <c r="AH1235" s="186">
        <v>88500</v>
      </c>
      <c r="AI1235" s="186">
        <v>136500</v>
      </c>
      <c r="AJ1235" s="186">
        <v>79600</v>
      </c>
      <c r="AK1235" s="186">
        <v>51200</v>
      </c>
      <c r="AL1235" s="186">
        <v>48400</v>
      </c>
      <c r="AM1235" s="186">
        <v>56700</v>
      </c>
      <c r="AN1235" s="186">
        <v>71200</v>
      </c>
      <c r="AO1235" s="186">
        <v>45000</v>
      </c>
      <c r="AP1235" s="186">
        <v>31050</v>
      </c>
      <c r="AQ1235" s="186">
        <v>114500</v>
      </c>
      <c r="AR1235" s="186">
        <v>279000</v>
      </c>
      <c r="AS1235" s="186">
        <v>485500</v>
      </c>
      <c r="AT1235" s="186">
        <v>81500</v>
      </c>
      <c r="AU1235" s="186">
        <v>120000</v>
      </c>
      <c r="AV1235" s="186">
        <v>171000</v>
      </c>
      <c r="AW1235" s="186">
        <v>53700</v>
      </c>
      <c r="AX1235" s="186">
        <v>13400</v>
      </c>
      <c r="AY1235" s="189">
        <v>220.21</v>
      </c>
      <c r="AZ1235" s="189">
        <v>11449.22</v>
      </c>
      <c r="BA1235" s="268">
        <v>10695.69</v>
      </c>
    </row>
    <row r="1236" spans="1:53" x14ac:dyDescent="0.25">
      <c r="A1236" s="275">
        <v>40305</v>
      </c>
      <c r="B1236" s="186"/>
      <c r="C1236" s="186">
        <v>28950</v>
      </c>
      <c r="D1236" s="186">
        <v>13750</v>
      </c>
      <c r="E1236" s="186">
        <v>9750</v>
      </c>
      <c r="F1236" s="186">
        <v>19750</v>
      </c>
      <c r="G1236" s="186">
        <v>18900</v>
      </c>
      <c r="H1236" s="186">
        <v>5580</v>
      </c>
      <c r="I1236" s="186">
        <v>73800</v>
      </c>
      <c r="J1236" s="186">
        <v>310000</v>
      </c>
      <c r="K1236" s="186">
        <v>51500</v>
      </c>
      <c r="L1236" s="186">
        <v>794000</v>
      </c>
      <c r="M1236" s="186">
        <v>138000</v>
      </c>
      <c r="N1236" s="186">
        <v>23550</v>
      </c>
      <c r="O1236" s="186">
        <v>57800</v>
      </c>
      <c r="P1236" s="186">
        <v>198000</v>
      </c>
      <c r="Q1236" s="186">
        <v>489500</v>
      </c>
      <c r="R1236" s="186">
        <v>44300</v>
      </c>
      <c r="S1236" s="186">
        <v>165500</v>
      </c>
      <c r="T1236" s="186">
        <v>245000</v>
      </c>
      <c r="U1236" s="186">
        <v>15400</v>
      </c>
      <c r="V1236" s="186">
        <v>14650</v>
      </c>
      <c r="W1236" s="186">
        <v>31800</v>
      </c>
      <c r="X1236" s="186">
        <v>26350</v>
      </c>
      <c r="Y1236" s="186">
        <v>43800</v>
      </c>
      <c r="Z1236" s="186">
        <v>30700</v>
      </c>
      <c r="AA1236" s="186">
        <v>29700</v>
      </c>
      <c r="AB1236" s="186">
        <v>17450</v>
      </c>
      <c r="AC1236" s="186">
        <v>37250</v>
      </c>
      <c r="AD1236" s="186">
        <v>50300</v>
      </c>
      <c r="AE1236" s="186">
        <v>177500</v>
      </c>
      <c r="AF1236" s="186">
        <v>25450</v>
      </c>
      <c r="AG1236" s="186">
        <v>25000</v>
      </c>
      <c r="AH1236" s="186">
        <v>86100</v>
      </c>
      <c r="AI1236" s="186">
        <v>131000</v>
      </c>
      <c r="AJ1236" s="186">
        <v>76000</v>
      </c>
      <c r="AK1236" s="186">
        <v>48600</v>
      </c>
      <c r="AL1236" s="186">
        <v>47100</v>
      </c>
      <c r="AM1236" s="186">
        <v>56200</v>
      </c>
      <c r="AN1236" s="186">
        <v>68800</v>
      </c>
      <c r="AO1236" s="186">
        <v>44000</v>
      </c>
      <c r="AP1236" s="186">
        <v>30700</v>
      </c>
      <c r="AQ1236" s="186">
        <v>113500</v>
      </c>
      <c r="AR1236" s="186">
        <v>278500</v>
      </c>
      <c r="AS1236" s="186">
        <v>472500</v>
      </c>
      <c r="AT1236" s="186">
        <v>81000</v>
      </c>
      <c r="AU1236" s="186">
        <v>116000</v>
      </c>
      <c r="AV1236" s="186">
        <v>168500</v>
      </c>
      <c r="AW1236" s="186">
        <v>52400</v>
      </c>
      <c r="AX1236" s="186">
        <v>13150</v>
      </c>
      <c r="AY1236" s="189">
        <v>215.09</v>
      </c>
      <c r="AZ1236" s="189">
        <v>11379.56</v>
      </c>
      <c r="BA1236" s="268">
        <v>10364.59</v>
      </c>
    </row>
    <row r="1237" spans="1:53" x14ac:dyDescent="0.25">
      <c r="A1237" s="275">
        <v>40306</v>
      </c>
      <c r="B1237" s="186"/>
      <c r="C1237" s="186">
        <v>28950</v>
      </c>
      <c r="D1237" s="186">
        <v>13750</v>
      </c>
      <c r="E1237" s="186">
        <v>9750</v>
      </c>
      <c r="F1237" s="186">
        <v>19750</v>
      </c>
      <c r="G1237" s="186">
        <v>18900</v>
      </c>
      <c r="H1237" s="186">
        <v>5580</v>
      </c>
      <c r="I1237" s="186">
        <v>73800</v>
      </c>
      <c r="J1237" s="186">
        <v>310000</v>
      </c>
      <c r="K1237" s="186">
        <v>51500</v>
      </c>
      <c r="L1237" s="186">
        <v>794000</v>
      </c>
      <c r="M1237" s="186">
        <v>138000</v>
      </c>
      <c r="N1237" s="186">
        <v>23550</v>
      </c>
      <c r="O1237" s="186">
        <v>57800</v>
      </c>
      <c r="P1237" s="186">
        <v>198000</v>
      </c>
      <c r="Q1237" s="186">
        <v>489500</v>
      </c>
      <c r="R1237" s="186">
        <v>44300</v>
      </c>
      <c r="S1237" s="186">
        <v>165500</v>
      </c>
      <c r="T1237" s="186">
        <v>245000</v>
      </c>
      <c r="U1237" s="186">
        <v>15400</v>
      </c>
      <c r="V1237" s="186">
        <v>14650</v>
      </c>
      <c r="W1237" s="186">
        <v>31800</v>
      </c>
      <c r="X1237" s="186">
        <v>26350</v>
      </c>
      <c r="Y1237" s="186">
        <v>43800</v>
      </c>
      <c r="Z1237" s="186">
        <v>30700</v>
      </c>
      <c r="AA1237" s="186">
        <v>29700</v>
      </c>
      <c r="AB1237" s="186">
        <v>17450</v>
      </c>
      <c r="AC1237" s="186">
        <v>37250</v>
      </c>
      <c r="AD1237" s="186">
        <v>50300</v>
      </c>
      <c r="AE1237" s="186">
        <v>177500</v>
      </c>
      <c r="AF1237" s="186">
        <v>25450</v>
      </c>
      <c r="AG1237" s="186">
        <v>25000</v>
      </c>
      <c r="AH1237" s="186">
        <v>86100</v>
      </c>
      <c r="AI1237" s="186">
        <v>131000</v>
      </c>
      <c r="AJ1237" s="186">
        <v>76000</v>
      </c>
      <c r="AK1237" s="186">
        <v>48600</v>
      </c>
      <c r="AL1237" s="186">
        <v>47100</v>
      </c>
      <c r="AM1237" s="186">
        <v>56200</v>
      </c>
      <c r="AN1237" s="186">
        <v>68800</v>
      </c>
      <c r="AO1237" s="186">
        <v>44000</v>
      </c>
      <c r="AP1237" s="186">
        <v>30700</v>
      </c>
      <c r="AQ1237" s="186">
        <v>113500</v>
      </c>
      <c r="AR1237" s="186">
        <v>278500</v>
      </c>
      <c r="AS1237" s="186">
        <v>472500</v>
      </c>
      <c r="AT1237" s="186">
        <v>81000</v>
      </c>
      <c r="AU1237" s="186">
        <v>116000</v>
      </c>
      <c r="AV1237" s="186">
        <v>168500</v>
      </c>
      <c r="AW1237" s="186">
        <v>52400</v>
      </c>
      <c r="AX1237" s="186">
        <v>13150</v>
      </c>
      <c r="AY1237" s="189">
        <v>215.09</v>
      </c>
      <c r="AZ1237" s="189">
        <v>11379.56</v>
      </c>
      <c r="BA1237" s="268">
        <v>10364.59</v>
      </c>
    </row>
    <row r="1238" spans="1:53" x14ac:dyDescent="0.25">
      <c r="A1238" s="275">
        <v>40307</v>
      </c>
      <c r="B1238" s="186"/>
      <c r="C1238" s="186">
        <v>28950</v>
      </c>
      <c r="D1238" s="186">
        <v>13750</v>
      </c>
      <c r="E1238" s="186">
        <v>9750</v>
      </c>
      <c r="F1238" s="186">
        <v>19750</v>
      </c>
      <c r="G1238" s="186">
        <v>18900</v>
      </c>
      <c r="H1238" s="186">
        <v>5580</v>
      </c>
      <c r="I1238" s="186">
        <v>73800</v>
      </c>
      <c r="J1238" s="186">
        <v>310000</v>
      </c>
      <c r="K1238" s="186">
        <v>51500</v>
      </c>
      <c r="L1238" s="186">
        <v>794000</v>
      </c>
      <c r="M1238" s="186">
        <v>138000</v>
      </c>
      <c r="N1238" s="186">
        <v>23550</v>
      </c>
      <c r="O1238" s="186">
        <v>57800</v>
      </c>
      <c r="P1238" s="186">
        <v>198000</v>
      </c>
      <c r="Q1238" s="186">
        <v>489500</v>
      </c>
      <c r="R1238" s="186">
        <v>44300</v>
      </c>
      <c r="S1238" s="186">
        <v>165500</v>
      </c>
      <c r="T1238" s="186">
        <v>245000</v>
      </c>
      <c r="U1238" s="186">
        <v>15400</v>
      </c>
      <c r="V1238" s="186">
        <v>14650</v>
      </c>
      <c r="W1238" s="186">
        <v>31800</v>
      </c>
      <c r="X1238" s="186">
        <v>26350</v>
      </c>
      <c r="Y1238" s="186">
        <v>43800</v>
      </c>
      <c r="Z1238" s="186">
        <v>30700</v>
      </c>
      <c r="AA1238" s="186">
        <v>29700</v>
      </c>
      <c r="AB1238" s="186">
        <v>17450</v>
      </c>
      <c r="AC1238" s="186">
        <v>37250</v>
      </c>
      <c r="AD1238" s="186">
        <v>50300</v>
      </c>
      <c r="AE1238" s="186">
        <v>177500</v>
      </c>
      <c r="AF1238" s="186">
        <v>25450</v>
      </c>
      <c r="AG1238" s="186">
        <v>25000</v>
      </c>
      <c r="AH1238" s="186">
        <v>86100</v>
      </c>
      <c r="AI1238" s="186">
        <v>131000</v>
      </c>
      <c r="AJ1238" s="186">
        <v>76000</v>
      </c>
      <c r="AK1238" s="186">
        <v>48600</v>
      </c>
      <c r="AL1238" s="186">
        <v>47100</v>
      </c>
      <c r="AM1238" s="186">
        <v>56200</v>
      </c>
      <c r="AN1238" s="186">
        <v>68800</v>
      </c>
      <c r="AO1238" s="186">
        <v>44000</v>
      </c>
      <c r="AP1238" s="186">
        <v>30700</v>
      </c>
      <c r="AQ1238" s="186">
        <v>113500</v>
      </c>
      <c r="AR1238" s="186">
        <v>278500</v>
      </c>
      <c r="AS1238" s="186">
        <v>472500</v>
      </c>
      <c r="AT1238" s="186">
        <v>81000</v>
      </c>
      <c r="AU1238" s="186">
        <v>116000</v>
      </c>
      <c r="AV1238" s="186">
        <v>168500</v>
      </c>
      <c r="AW1238" s="186">
        <v>52400</v>
      </c>
      <c r="AX1238" s="186">
        <v>13150</v>
      </c>
      <c r="AY1238" s="189">
        <v>215.09</v>
      </c>
      <c r="AZ1238" s="189">
        <v>11379.56</v>
      </c>
      <c r="BA1238" s="268">
        <v>10364.59</v>
      </c>
    </row>
    <row r="1239" spans="1:53" x14ac:dyDescent="0.25">
      <c r="A1239" s="275">
        <v>40308</v>
      </c>
      <c r="B1239" s="186"/>
      <c r="C1239" s="186">
        <v>29300</v>
      </c>
      <c r="D1239" s="186">
        <v>14100</v>
      </c>
      <c r="E1239" s="186">
        <v>10000</v>
      </c>
      <c r="F1239" s="186">
        <v>20200</v>
      </c>
      <c r="G1239" s="186">
        <v>19700</v>
      </c>
      <c r="H1239" s="186">
        <v>5700</v>
      </c>
      <c r="I1239" s="186">
        <v>76000</v>
      </c>
      <c r="J1239" s="186">
        <v>307500</v>
      </c>
      <c r="K1239" s="186">
        <v>53000</v>
      </c>
      <c r="L1239" s="186">
        <v>803000</v>
      </c>
      <c r="M1239" s="186">
        <v>140500</v>
      </c>
      <c r="N1239" s="186">
        <v>24000</v>
      </c>
      <c r="O1239" s="186">
        <v>58900</v>
      </c>
      <c r="P1239" s="186">
        <v>195000</v>
      </c>
      <c r="Q1239" s="186">
        <v>487000</v>
      </c>
      <c r="R1239" s="186">
        <v>45200</v>
      </c>
      <c r="S1239" s="186">
        <v>175000</v>
      </c>
      <c r="T1239" s="186">
        <v>246000</v>
      </c>
      <c r="U1239" s="186">
        <v>16700</v>
      </c>
      <c r="V1239" s="186">
        <v>15550</v>
      </c>
      <c r="W1239" s="186">
        <v>32600</v>
      </c>
      <c r="X1239" s="186">
        <v>26900</v>
      </c>
      <c r="Y1239" s="186">
        <v>44000</v>
      </c>
      <c r="Z1239" s="186">
        <v>32200</v>
      </c>
      <c r="AA1239" s="186">
        <v>27800</v>
      </c>
      <c r="AB1239" s="186">
        <v>17600</v>
      </c>
      <c r="AC1239" s="186">
        <v>38050</v>
      </c>
      <c r="AD1239" s="186">
        <v>53000</v>
      </c>
      <c r="AE1239" s="186">
        <v>180000</v>
      </c>
      <c r="AF1239" s="186">
        <v>27300</v>
      </c>
      <c r="AG1239" s="186">
        <v>27100</v>
      </c>
      <c r="AH1239" s="186">
        <v>90200</v>
      </c>
      <c r="AI1239" s="186">
        <v>130500</v>
      </c>
      <c r="AJ1239" s="186">
        <v>82300</v>
      </c>
      <c r="AK1239" s="186">
        <v>51200</v>
      </c>
      <c r="AL1239" s="186">
        <v>47300</v>
      </c>
      <c r="AM1239" s="186">
        <v>56600</v>
      </c>
      <c r="AN1239" s="186">
        <v>71900</v>
      </c>
      <c r="AO1239" s="186">
        <v>44900</v>
      </c>
      <c r="AP1239" s="186">
        <v>30950</v>
      </c>
      <c r="AQ1239" s="186">
        <v>117000</v>
      </c>
      <c r="AR1239" s="186">
        <v>280000</v>
      </c>
      <c r="AS1239" s="186">
        <v>482500</v>
      </c>
      <c r="AT1239" s="186">
        <v>84800</v>
      </c>
      <c r="AU1239" s="186">
        <v>114000</v>
      </c>
      <c r="AV1239" s="186">
        <v>170500</v>
      </c>
      <c r="AW1239" s="186">
        <v>54400</v>
      </c>
      <c r="AX1239" s="186">
        <v>13300</v>
      </c>
      <c r="AY1239" s="189">
        <v>219.1</v>
      </c>
      <c r="AZ1239" s="189">
        <v>11717.32</v>
      </c>
      <c r="BA1239" s="268">
        <v>10530.7</v>
      </c>
    </row>
    <row r="1240" spans="1:53" x14ac:dyDescent="0.25">
      <c r="A1240" s="275">
        <v>40309</v>
      </c>
      <c r="B1240" s="186"/>
      <c r="C1240" s="186">
        <v>29800</v>
      </c>
      <c r="D1240" s="186">
        <v>14200</v>
      </c>
      <c r="E1240" s="186">
        <v>9840</v>
      </c>
      <c r="F1240" s="186">
        <v>20150</v>
      </c>
      <c r="G1240" s="186">
        <v>19750</v>
      </c>
      <c r="H1240" s="186">
        <v>5670</v>
      </c>
      <c r="I1240" s="186">
        <v>71900</v>
      </c>
      <c r="J1240" s="186">
        <v>307000</v>
      </c>
      <c r="K1240" s="186">
        <v>52000</v>
      </c>
      <c r="L1240" s="186">
        <v>791000</v>
      </c>
      <c r="M1240" s="186">
        <v>146000</v>
      </c>
      <c r="N1240" s="186">
        <v>23650</v>
      </c>
      <c r="O1240" s="186">
        <v>59800</v>
      </c>
      <c r="P1240" s="186">
        <v>194500</v>
      </c>
      <c r="Q1240" s="186">
        <v>501000</v>
      </c>
      <c r="R1240" s="186">
        <v>44200</v>
      </c>
      <c r="S1240" s="186">
        <v>175000</v>
      </c>
      <c r="T1240" s="186">
        <v>244000</v>
      </c>
      <c r="U1240" s="186">
        <v>16500</v>
      </c>
      <c r="V1240" s="186">
        <v>15450</v>
      </c>
      <c r="W1240" s="186">
        <v>32300</v>
      </c>
      <c r="X1240" s="186">
        <v>26600</v>
      </c>
      <c r="Y1240" s="186">
        <v>44000</v>
      </c>
      <c r="Z1240" s="186">
        <v>31550</v>
      </c>
      <c r="AA1240" s="186">
        <v>28300</v>
      </c>
      <c r="AB1240" s="186">
        <v>17800</v>
      </c>
      <c r="AC1240" s="186">
        <v>37800</v>
      </c>
      <c r="AD1240" s="186">
        <v>52100</v>
      </c>
      <c r="AE1240" s="186">
        <v>178000</v>
      </c>
      <c r="AF1240" s="186">
        <v>27200</v>
      </c>
      <c r="AG1240" s="186">
        <v>26850</v>
      </c>
      <c r="AH1240" s="186">
        <v>89800</v>
      </c>
      <c r="AI1240" s="186">
        <v>130500</v>
      </c>
      <c r="AJ1240" s="186">
        <v>83600</v>
      </c>
      <c r="AK1240" s="186">
        <v>49750</v>
      </c>
      <c r="AL1240" s="186">
        <v>46200</v>
      </c>
      <c r="AM1240" s="186">
        <v>57400</v>
      </c>
      <c r="AN1240" s="186">
        <v>75500</v>
      </c>
      <c r="AO1240" s="186">
        <v>43200</v>
      </c>
      <c r="AP1240" s="186">
        <v>30600</v>
      </c>
      <c r="AQ1240" s="186">
        <v>116500</v>
      </c>
      <c r="AR1240" s="186">
        <v>290000</v>
      </c>
      <c r="AS1240" s="186">
        <v>467500</v>
      </c>
      <c r="AT1240" s="186">
        <v>83700</v>
      </c>
      <c r="AU1240" s="186">
        <v>111500</v>
      </c>
      <c r="AV1240" s="186">
        <v>168000</v>
      </c>
      <c r="AW1240" s="186">
        <v>54200</v>
      </c>
      <c r="AX1240" s="186">
        <v>13000</v>
      </c>
      <c r="AY1240" s="189">
        <v>217.63</v>
      </c>
      <c r="AZ1240" s="189">
        <v>11509.22</v>
      </c>
      <c r="BA1240" s="268">
        <v>10411.1</v>
      </c>
    </row>
    <row r="1241" spans="1:53" x14ac:dyDescent="0.25">
      <c r="A1241" s="275">
        <v>40310</v>
      </c>
      <c r="B1241" s="186"/>
      <c r="C1241" s="186">
        <v>30300</v>
      </c>
      <c r="D1241" s="186">
        <v>13850</v>
      </c>
      <c r="E1241" s="186">
        <v>9800</v>
      </c>
      <c r="F1241" s="186">
        <v>19550</v>
      </c>
      <c r="G1241" s="186">
        <v>19650</v>
      </c>
      <c r="H1241" s="186">
        <v>5640</v>
      </c>
      <c r="I1241" s="186">
        <v>70200</v>
      </c>
      <c r="J1241" s="186">
        <v>304000</v>
      </c>
      <c r="K1241" s="186">
        <v>50900</v>
      </c>
      <c r="L1241" s="186">
        <v>789000</v>
      </c>
      <c r="M1241" s="186">
        <v>145500</v>
      </c>
      <c r="N1241" s="186">
        <v>23150</v>
      </c>
      <c r="O1241" s="186">
        <v>58800</v>
      </c>
      <c r="P1241" s="186">
        <v>188000</v>
      </c>
      <c r="Q1241" s="186">
        <v>514000</v>
      </c>
      <c r="R1241" s="186">
        <v>43350</v>
      </c>
      <c r="S1241" s="186">
        <v>182000</v>
      </c>
      <c r="T1241" s="186">
        <v>238000</v>
      </c>
      <c r="U1241" s="186">
        <v>16200</v>
      </c>
      <c r="V1241" s="186">
        <v>15000</v>
      </c>
      <c r="W1241" s="186">
        <v>31950</v>
      </c>
      <c r="X1241" s="186">
        <v>25700</v>
      </c>
      <c r="Y1241" s="186">
        <v>44000</v>
      </c>
      <c r="Z1241" s="186">
        <v>31450</v>
      </c>
      <c r="AA1241" s="186">
        <v>29800</v>
      </c>
      <c r="AB1241" s="186">
        <v>17500</v>
      </c>
      <c r="AC1241" s="186">
        <v>36900</v>
      </c>
      <c r="AD1241" s="186">
        <v>50100</v>
      </c>
      <c r="AE1241" s="186">
        <v>183000</v>
      </c>
      <c r="AF1241" s="186">
        <v>26600</v>
      </c>
      <c r="AG1241" s="186">
        <v>27800</v>
      </c>
      <c r="AH1241" s="186">
        <v>90000</v>
      </c>
      <c r="AI1241" s="186">
        <v>134000</v>
      </c>
      <c r="AJ1241" s="186">
        <v>79700</v>
      </c>
      <c r="AK1241" s="186">
        <v>49000</v>
      </c>
      <c r="AL1241" s="186">
        <v>45800</v>
      </c>
      <c r="AM1241" s="186">
        <v>59000</v>
      </c>
      <c r="AN1241" s="186">
        <v>76000</v>
      </c>
      <c r="AO1241" s="186">
        <v>43500</v>
      </c>
      <c r="AP1241" s="186">
        <v>30500</v>
      </c>
      <c r="AQ1241" s="186">
        <v>113000</v>
      </c>
      <c r="AR1241" s="186">
        <v>295000</v>
      </c>
      <c r="AS1241" s="186">
        <v>456000</v>
      </c>
      <c r="AT1241" s="186">
        <v>81100</v>
      </c>
      <c r="AU1241" s="186">
        <v>111000</v>
      </c>
      <c r="AV1241" s="186">
        <v>169000</v>
      </c>
      <c r="AW1241" s="186">
        <v>53800</v>
      </c>
      <c r="AX1241" s="186">
        <v>12700</v>
      </c>
      <c r="AY1241" s="189">
        <v>216.78</v>
      </c>
      <c r="AZ1241" s="189">
        <v>11510.3</v>
      </c>
      <c r="BA1241" s="268">
        <v>10394.030000000001</v>
      </c>
    </row>
    <row r="1242" spans="1:53" x14ac:dyDescent="0.25">
      <c r="A1242" s="275">
        <v>40311</v>
      </c>
      <c r="B1242" s="186"/>
      <c r="C1242" s="186">
        <v>31150</v>
      </c>
      <c r="D1242" s="186">
        <v>14150</v>
      </c>
      <c r="E1242" s="186">
        <v>9710</v>
      </c>
      <c r="F1242" s="186">
        <v>19500</v>
      </c>
      <c r="G1242" s="186">
        <v>20150</v>
      </c>
      <c r="H1242" s="186">
        <v>5680</v>
      </c>
      <c r="I1242" s="186">
        <v>70600</v>
      </c>
      <c r="J1242" s="186">
        <v>312500</v>
      </c>
      <c r="K1242" s="186">
        <v>50100</v>
      </c>
      <c r="L1242" s="186">
        <v>813000</v>
      </c>
      <c r="M1242" s="186">
        <v>148500</v>
      </c>
      <c r="N1242" s="186">
        <v>22950</v>
      </c>
      <c r="O1242" s="186">
        <v>59000</v>
      </c>
      <c r="P1242" s="186">
        <v>195500</v>
      </c>
      <c r="Q1242" s="186">
        <v>509000</v>
      </c>
      <c r="R1242" s="186">
        <v>45100</v>
      </c>
      <c r="S1242" s="186">
        <v>189500</v>
      </c>
      <c r="T1242" s="186">
        <v>235000</v>
      </c>
      <c r="U1242" s="186">
        <v>16900</v>
      </c>
      <c r="V1242" s="186">
        <v>15400</v>
      </c>
      <c r="W1242" s="186">
        <v>32100</v>
      </c>
      <c r="X1242" s="186">
        <v>26850</v>
      </c>
      <c r="Y1242" s="186">
        <v>44550</v>
      </c>
      <c r="Z1242" s="186">
        <v>32700</v>
      </c>
      <c r="AA1242" s="186">
        <v>31500</v>
      </c>
      <c r="AB1242" s="186">
        <v>18050</v>
      </c>
      <c r="AC1242" s="186">
        <v>36600</v>
      </c>
      <c r="AD1242" s="186">
        <v>49150</v>
      </c>
      <c r="AE1242" s="186">
        <v>189000</v>
      </c>
      <c r="AF1242" s="186">
        <v>26800</v>
      </c>
      <c r="AG1242" s="186">
        <v>27600</v>
      </c>
      <c r="AH1242" s="186">
        <v>89800</v>
      </c>
      <c r="AI1242" s="186">
        <v>141500</v>
      </c>
      <c r="AJ1242" s="186">
        <v>76900</v>
      </c>
      <c r="AK1242" s="186">
        <v>51200</v>
      </c>
      <c r="AL1242" s="186">
        <v>46300</v>
      </c>
      <c r="AM1242" s="186">
        <v>58900</v>
      </c>
      <c r="AN1242" s="186">
        <v>75200</v>
      </c>
      <c r="AO1242" s="186">
        <v>45000</v>
      </c>
      <c r="AP1242" s="186">
        <v>30950</v>
      </c>
      <c r="AQ1242" s="186">
        <v>113000</v>
      </c>
      <c r="AR1242" s="186">
        <v>294500</v>
      </c>
      <c r="AS1242" s="186">
        <v>457000</v>
      </c>
      <c r="AT1242" s="186">
        <v>85400</v>
      </c>
      <c r="AU1242" s="186">
        <v>112500</v>
      </c>
      <c r="AV1242" s="186">
        <v>168000</v>
      </c>
      <c r="AW1242" s="186">
        <v>55000</v>
      </c>
      <c r="AX1242" s="186">
        <v>12900</v>
      </c>
      <c r="AY1242" s="189">
        <v>220.8</v>
      </c>
      <c r="AZ1242" s="189">
        <v>11729.71</v>
      </c>
      <c r="BA1242" s="268">
        <v>10620.55</v>
      </c>
    </row>
    <row r="1243" spans="1:53" x14ac:dyDescent="0.25">
      <c r="A1243" s="275">
        <v>40312</v>
      </c>
      <c r="B1243" s="186"/>
      <c r="C1243" s="186">
        <v>31900</v>
      </c>
      <c r="D1243" s="186">
        <v>13950</v>
      </c>
      <c r="E1243" s="186">
        <v>9750</v>
      </c>
      <c r="F1243" s="186">
        <v>19250</v>
      </c>
      <c r="G1243" s="186">
        <v>21000</v>
      </c>
      <c r="H1243" s="186">
        <v>5650</v>
      </c>
      <c r="I1243" s="186">
        <v>67400</v>
      </c>
      <c r="J1243" s="186">
        <v>319500</v>
      </c>
      <c r="K1243" s="186">
        <v>53500</v>
      </c>
      <c r="L1243" s="186">
        <v>810000</v>
      </c>
      <c r="M1243" s="186">
        <v>151000</v>
      </c>
      <c r="N1243" s="186">
        <v>22650</v>
      </c>
      <c r="O1243" s="186">
        <v>59100</v>
      </c>
      <c r="P1243" s="186">
        <v>194000</v>
      </c>
      <c r="Q1243" s="186">
        <v>496000</v>
      </c>
      <c r="R1243" s="186">
        <v>44650</v>
      </c>
      <c r="S1243" s="186">
        <v>189500</v>
      </c>
      <c r="T1243" s="186">
        <v>231500</v>
      </c>
      <c r="U1243" s="186">
        <v>16350</v>
      </c>
      <c r="V1243" s="186">
        <v>15800</v>
      </c>
      <c r="W1243" s="186">
        <v>31200</v>
      </c>
      <c r="X1243" s="186">
        <v>26600</v>
      </c>
      <c r="Y1243" s="186">
        <v>43550</v>
      </c>
      <c r="Z1243" s="186">
        <v>32300</v>
      </c>
      <c r="AA1243" s="186">
        <v>31500</v>
      </c>
      <c r="AB1243" s="186">
        <v>17850</v>
      </c>
      <c r="AC1243" s="186">
        <v>37500</v>
      </c>
      <c r="AD1243" s="186">
        <v>49000</v>
      </c>
      <c r="AE1243" s="186">
        <v>194000</v>
      </c>
      <c r="AF1243" s="186">
        <v>26850</v>
      </c>
      <c r="AG1243" s="186">
        <v>27500</v>
      </c>
      <c r="AH1243" s="186">
        <v>88200</v>
      </c>
      <c r="AI1243" s="186">
        <v>144500</v>
      </c>
      <c r="AJ1243" s="186">
        <v>75200</v>
      </c>
      <c r="AK1243" s="186">
        <v>50600</v>
      </c>
      <c r="AL1243" s="186">
        <v>48350</v>
      </c>
      <c r="AM1243" s="186">
        <v>58400</v>
      </c>
      <c r="AN1243" s="186">
        <v>72600</v>
      </c>
      <c r="AO1243" s="186">
        <v>45550</v>
      </c>
      <c r="AP1243" s="186">
        <v>29900</v>
      </c>
      <c r="AQ1243" s="186">
        <v>111500</v>
      </c>
      <c r="AR1243" s="186">
        <v>295500</v>
      </c>
      <c r="AS1243" s="186">
        <v>464000</v>
      </c>
      <c r="AT1243" s="186">
        <v>82900</v>
      </c>
      <c r="AU1243" s="186">
        <v>109000</v>
      </c>
      <c r="AV1243" s="186">
        <v>168000</v>
      </c>
      <c r="AW1243" s="186">
        <v>53100</v>
      </c>
      <c r="AX1243" s="186">
        <v>12800</v>
      </c>
      <c r="AY1243" s="189">
        <v>221.08</v>
      </c>
      <c r="AZ1243" s="189">
        <v>11588.97</v>
      </c>
      <c r="BA1243" s="268">
        <v>10462.51</v>
      </c>
    </row>
    <row r="1244" spans="1:53" x14ac:dyDescent="0.25">
      <c r="A1244" s="275">
        <v>40313</v>
      </c>
      <c r="B1244" s="186"/>
      <c r="C1244" s="186">
        <v>31900</v>
      </c>
      <c r="D1244" s="186">
        <v>13950</v>
      </c>
      <c r="E1244" s="186">
        <v>9750</v>
      </c>
      <c r="F1244" s="186">
        <v>19250</v>
      </c>
      <c r="G1244" s="186">
        <v>21000</v>
      </c>
      <c r="H1244" s="186">
        <v>5650</v>
      </c>
      <c r="I1244" s="186">
        <v>67400</v>
      </c>
      <c r="J1244" s="186">
        <v>319500</v>
      </c>
      <c r="K1244" s="186">
        <v>53500</v>
      </c>
      <c r="L1244" s="186">
        <v>810000</v>
      </c>
      <c r="M1244" s="186">
        <v>151000</v>
      </c>
      <c r="N1244" s="186">
        <v>22650</v>
      </c>
      <c r="O1244" s="186">
        <v>59100</v>
      </c>
      <c r="P1244" s="186">
        <v>194000</v>
      </c>
      <c r="Q1244" s="186">
        <v>496000</v>
      </c>
      <c r="R1244" s="186">
        <v>44650</v>
      </c>
      <c r="S1244" s="186">
        <v>189500</v>
      </c>
      <c r="T1244" s="186">
        <v>231500</v>
      </c>
      <c r="U1244" s="186">
        <v>16350</v>
      </c>
      <c r="V1244" s="186">
        <v>15800</v>
      </c>
      <c r="W1244" s="186">
        <v>31200</v>
      </c>
      <c r="X1244" s="186">
        <v>26600</v>
      </c>
      <c r="Y1244" s="186">
        <v>43550</v>
      </c>
      <c r="Z1244" s="186">
        <v>32300</v>
      </c>
      <c r="AA1244" s="186">
        <v>31500</v>
      </c>
      <c r="AB1244" s="186">
        <v>17850</v>
      </c>
      <c r="AC1244" s="186">
        <v>37500</v>
      </c>
      <c r="AD1244" s="186">
        <v>49000</v>
      </c>
      <c r="AE1244" s="186">
        <v>194000</v>
      </c>
      <c r="AF1244" s="186">
        <v>26850</v>
      </c>
      <c r="AG1244" s="186">
        <v>27500</v>
      </c>
      <c r="AH1244" s="186">
        <v>88200</v>
      </c>
      <c r="AI1244" s="186">
        <v>144500</v>
      </c>
      <c r="AJ1244" s="186">
        <v>75200</v>
      </c>
      <c r="AK1244" s="186">
        <v>50600</v>
      </c>
      <c r="AL1244" s="186">
        <v>48350</v>
      </c>
      <c r="AM1244" s="186">
        <v>58400</v>
      </c>
      <c r="AN1244" s="186">
        <v>72600</v>
      </c>
      <c r="AO1244" s="186">
        <v>45550</v>
      </c>
      <c r="AP1244" s="186">
        <v>29900</v>
      </c>
      <c r="AQ1244" s="186">
        <v>111500</v>
      </c>
      <c r="AR1244" s="186">
        <v>295500</v>
      </c>
      <c r="AS1244" s="186">
        <v>464000</v>
      </c>
      <c r="AT1244" s="186">
        <v>82900</v>
      </c>
      <c r="AU1244" s="186">
        <v>109000</v>
      </c>
      <c r="AV1244" s="186">
        <v>168000</v>
      </c>
      <c r="AW1244" s="186">
        <v>53100</v>
      </c>
      <c r="AX1244" s="186">
        <v>12800</v>
      </c>
      <c r="AY1244" s="189">
        <v>221.08</v>
      </c>
      <c r="AZ1244" s="189">
        <v>11588.97</v>
      </c>
      <c r="BA1244" s="268">
        <v>10462.51</v>
      </c>
    </row>
    <row r="1245" spans="1:53" x14ac:dyDescent="0.25">
      <c r="A1245" s="275">
        <v>40314</v>
      </c>
      <c r="B1245" s="186"/>
      <c r="C1245" s="186">
        <v>31900</v>
      </c>
      <c r="D1245" s="186">
        <v>13950</v>
      </c>
      <c r="E1245" s="186">
        <v>9750</v>
      </c>
      <c r="F1245" s="186">
        <v>19250</v>
      </c>
      <c r="G1245" s="186">
        <v>21000</v>
      </c>
      <c r="H1245" s="186">
        <v>5650</v>
      </c>
      <c r="I1245" s="186">
        <v>67400</v>
      </c>
      <c r="J1245" s="186">
        <v>319500</v>
      </c>
      <c r="K1245" s="186">
        <v>53500</v>
      </c>
      <c r="L1245" s="186">
        <v>810000</v>
      </c>
      <c r="M1245" s="186">
        <v>151000</v>
      </c>
      <c r="N1245" s="186">
        <v>22650</v>
      </c>
      <c r="O1245" s="186">
        <v>59100</v>
      </c>
      <c r="P1245" s="186">
        <v>194000</v>
      </c>
      <c r="Q1245" s="186">
        <v>496000</v>
      </c>
      <c r="R1245" s="186">
        <v>44650</v>
      </c>
      <c r="S1245" s="186">
        <v>189500</v>
      </c>
      <c r="T1245" s="186">
        <v>231500</v>
      </c>
      <c r="U1245" s="186">
        <v>16350</v>
      </c>
      <c r="V1245" s="186">
        <v>15800</v>
      </c>
      <c r="W1245" s="186">
        <v>31200</v>
      </c>
      <c r="X1245" s="186">
        <v>26600</v>
      </c>
      <c r="Y1245" s="186">
        <v>43550</v>
      </c>
      <c r="Z1245" s="186">
        <v>32300</v>
      </c>
      <c r="AA1245" s="186">
        <v>31500</v>
      </c>
      <c r="AB1245" s="186">
        <v>17850</v>
      </c>
      <c r="AC1245" s="186">
        <v>37500</v>
      </c>
      <c r="AD1245" s="186">
        <v>49000</v>
      </c>
      <c r="AE1245" s="186">
        <v>194000</v>
      </c>
      <c r="AF1245" s="186">
        <v>26850</v>
      </c>
      <c r="AG1245" s="186">
        <v>27500</v>
      </c>
      <c r="AH1245" s="186">
        <v>88200</v>
      </c>
      <c r="AI1245" s="186">
        <v>144500</v>
      </c>
      <c r="AJ1245" s="186">
        <v>75200</v>
      </c>
      <c r="AK1245" s="186">
        <v>50600</v>
      </c>
      <c r="AL1245" s="186">
        <v>48350</v>
      </c>
      <c r="AM1245" s="186">
        <v>58400</v>
      </c>
      <c r="AN1245" s="186">
        <v>72600</v>
      </c>
      <c r="AO1245" s="186">
        <v>45550</v>
      </c>
      <c r="AP1245" s="186">
        <v>29900</v>
      </c>
      <c r="AQ1245" s="186">
        <v>111500</v>
      </c>
      <c r="AR1245" s="186">
        <v>295500</v>
      </c>
      <c r="AS1245" s="186">
        <v>464000</v>
      </c>
      <c r="AT1245" s="186">
        <v>82900</v>
      </c>
      <c r="AU1245" s="186">
        <v>109000</v>
      </c>
      <c r="AV1245" s="186">
        <v>168000</v>
      </c>
      <c r="AW1245" s="186">
        <v>53100</v>
      </c>
      <c r="AX1245" s="186">
        <v>12800</v>
      </c>
      <c r="AY1245" s="189">
        <v>221.08</v>
      </c>
      <c r="AZ1245" s="189">
        <v>11588.97</v>
      </c>
      <c r="BA1245" s="268">
        <v>10462.51</v>
      </c>
    </row>
    <row r="1246" spans="1:53" x14ac:dyDescent="0.25">
      <c r="A1246" s="275">
        <v>40315</v>
      </c>
      <c r="B1246" s="186"/>
      <c r="C1246" s="186">
        <v>31700</v>
      </c>
      <c r="D1246" s="186">
        <v>13100</v>
      </c>
      <c r="E1246" s="186">
        <v>9560</v>
      </c>
      <c r="F1246" s="186">
        <v>18450</v>
      </c>
      <c r="G1246" s="186">
        <v>20700</v>
      </c>
      <c r="H1246" s="186">
        <v>5350</v>
      </c>
      <c r="I1246" s="186">
        <v>67400</v>
      </c>
      <c r="J1246" s="186">
        <v>317000</v>
      </c>
      <c r="K1246" s="186">
        <v>53800</v>
      </c>
      <c r="L1246" s="186">
        <v>784000</v>
      </c>
      <c r="M1246" s="186">
        <v>152000</v>
      </c>
      <c r="N1246" s="186">
        <v>22050</v>
      </c>
      <c r="O1246" s="186">
        <v>56500</v>
      </c>
      <c r="P1246" s="186">
        <v>190000</v>
      </c>
      <c r="Q1246" s="186">
        <v>483000</v>
      </c>
      <c r="R1246" s="186">
        <v>43600</v>
      </c>
      <c r="S1246" s="186">
        <v>199000</v>
      </c>
      <c r="T1246" s="186">
        <v>221500</v>
      </c>
      <c r="U1246" s="186">
        <v>15000</v>
      </c>
      <c r="V1246" s="186">
        <v>15650</v>
      </c>
      <c r="W1246" s="186">
        <v>29900</v>
      </c>
      <c r="X1246" s="186">
        <v>25050</v>
      </c>
      <c r="Y1246" s="186">
        <v>41650</v>
      </c>
      <c r="Z1246" s="186">
        <v>30900</v>
      </c>
      <c r="AA1246" s="186">
        <v>31400</v>
      </c>
      <c r="AB1246" s="186">
        <v>17350</v>
      </c>
      <c r="AC1246" s="186">
        <v>36250</v>
      </c>
      <c r="AD1246" s="186">
        <v>46850</v>
      </c>
      <c r="AE1246" s="186">
        <v>196000</v>
      </c>
      <c r="AF1246" s="186">
        <v>26600</v>
      </c>
      <c r="AG1246" s="186">
        <v>27700</v>
      </c>
      <c r="AH1246" s="186">
        <v>84800</v>
      </c>
      <c r="AI1246" s="186">
        <v>140500</v>
      </c>
      <c r="AJ1246" s="186">
        <v>72600</v>
      </c>
      <c r="AK1246" s="186">
        <v>47950</v>
      </c>
      <c r="AL1246" s="186">
        <v>46900</v>
      </c>
      <c r="AM1246" s="186">
        <v>58400</v>
      </c>
      <c r="AN1246" s="186">
        <v>72700</v>
      </c>
      <c r="AO1246" s="186">
        <v>43900</v>
      </c>
      <c r="AP1246" s="186">
        <v>28500</v>
      </c>
      <c r="AQ1246" s="186">
        <v>109000</v>
      </c>
      <c r="AR1246" s="186">
        <v>289000</v>
      </c>
      <c r="AS1246" s="186">
        <v>442000</v>
      </c>
      <c r="AT1246" s="186">
        <v>78200</v>
      </c>
      <c r="AU1246" s="186">
        <v>101500</v>
      </c>
      <c r="AV1246" s="186">
        <v>167000</v>
      </c>
      <c r="AW1246" s="186">
        <v>51000</v>
      </c>
      <c r="AX1246" s="186">
        <v>12300</v>
      </c>
      <c r="AY1246" s="189">
        <v>215.36</v>
      </c>
      <c r="AZ1246" s="189">
        <v>11232.62</v>
      </c>
      <c r="BA1246" s="268">
        <v>10235.76</v>
      </c>
    </row>
    <row r="1247" spans="1:53" x14ac:dyDescent="0.25">
      <c r="A1247" s="275">
        <v>40316</v>
      </c>
      <c r="B1247" s="186"/>
      <c r="C1247" s="186">
        <v>29250</v>
      </c>
      <c r="D1247" s="186">
        <v>13350</v>
      </c>
      <c r="E1247" s="186">
        <v>9930</v>
      </c>
      <c r="F1247" s="186">
        <v>18500</v>
      </c>
      <c r="G1247" s="186">
        <v>20250</v>
      </c>
      <c r="H1247" s="186">
        <v>5590</v>
      </c>
      <c r="I1247" s="186">
        <v>67000</v>
      </c>
      <c r="J1247" s="186">
        <v>327500</v>
      </c>
      <c r="K1247" s="186">
        <v>54000</v>
      </c>
      <c r="L1247" s="186">
        <v>792000</v>
      </c>
      <c r="M1247" s="186">
        <v>142500</v>
      </c>
      <c r="N1247" s="186">
        <v>22750</v>
      </c>
      <c r="O1247" s="186">
        <v>56600</v>
      </c>
      <c r="P1247" s="186">
        <v>186000</v>
      </c>
      <c r="Q1247" s="186">
        <v>481000</v>
      </c>
      <c r="R1247" s="186">
        <v>43400</v>
      </c>
      <c r="S1247" s="186">
        <v>190000</v>
      </c>
      <c r="T1247" s="186">
        <v>226500</v>
      </c>
      <c r="U1247" s="186">
        <v>15050</v>
      </c>
      <c r="V1247" s="186">
        <v>15200</v>
      </c>
      <c r="W1247" s="186">
        <v>30250</v>
      </c>
      <c r="X1247" s="186">
        <v>24150</v>
      </c>
      <c r="Y1247" s="186">
        <v>42050</v>
      </c>
      <c r="Z1247" s="186">
        <v>31300</v>
      </c>
      <c r="AA1247" s="186">
        <v>30250</v>
      </c>
      <c r="AB1247" s="186">
        <v>16750</v>
      </c>
      <c r="AC1247" s="186">
        <v>36700</v>
      </c>
      <c r="AD1247" s="186">
        <v>47600</v>
      </c>
      <c r="AE1247" s="186">
        <v>188000</v>
      </c>
      <c r="AF1247" s="186">
        <v>26900</v>
      </c>
      <c r="AG1247" s="186">
        <v>28100</v>
      </c>
      <c r="AH1247" s="186">
        <v>83500</v>
      </c>
      <c r="AI1247" s="186">
        <v>135500</v>
      </c>
      <c r="AJ1247" s="186">
        <v>73800</v>
      </c>
      <c r="AK1247" s="186">
        <v>48700</v>
      </c>
      <c r="AL1247" s="186">
        <v>47300</v>
      </c>
      <c r="AM1247" s="186">
        <v>59700</v>
      </c>
      <c r="AN1247" s="186">
        <v>69900</v>
      </c>
      <c r="AO1247" s="186">
        <v>42200</v>
      </c>
      <c r="AP1247" s="186">
        <v>29200</v>
      </c>
      <c r="AQ1247" s="186">
        <v>105000</v>
      </c>
      <c r="AR1247" s="186">
        <v>272000</v>
      </c>
      <c r="AS1247" s="186">
        <v>453500</v>
      </c>
      <c r="AT1247" s="186">
        <v>80500</v>
      </c>
      <c r="AU1247" s="186">
        <v>102500</v>
      </c>
      <c r="AV1247" s="186">
        <v>168500</v>
      </c>
      <c r="AW1247" s="186">
        <v>51800</v>
      </c>
      <c r="AX1247" s="186">
        <v>12400</v>
      </c>
      <c r="AY1247" s="189">
        <v>214.42</v>
      </c>
      <c r="AZ1247" s="189">
        <v>11426.18</v>
      </c>
      <c r="BA1247" s="268">
        <v>10242.64</v>
      </c>
    </row>
    <row r="1248" spans="1:53" x14ac:dyDescent="0.25">
      <c r="A1248" s="275">
        <v>40317</v>
      </c>
      <c r="B1248" s="186"/>
      <c r="C1248" s="186">
        <v>29900</v>
      </c>
      <c r="D1248" s="186">
        <v>12950</v>
      </c>
      <c r="E1248" s="186">
        <v>9750</v>
      </c>
      <c r="F1248" s="186">
        <v>18450</v>
      </c>
      <c r="G1248" s="186">
        <v>20050</v>
      </c>
      <c r="H1248" s="186">
        <v>5430</v>
      </c>
      <c r="I1248" s="186">
        <v>65900</v>
      </c>
      <c r="J1248" s="186">
        <v>331000</v>
      </c>
      <c r="K1248" s="186">
        <v>53600</v>
      </c>
      <c r="L1248" s="186">
        <v>773000</v>
      </c>
      <c r="M1248" s="186">
        <v>146000</v>
      </c>
      <c r="N1248" s="186">
        <v>22150</v>
      </c>
      <c r="O1248" s="186">
        <v>56000</v>
      </c>
      <c r="P1248" s="186">
        <v>185500</v>
      </c>
      <c r="Q1248" s="186">
        <v>482000</v>
      </c>
      <c r="R1248" s="186">
        <v>43050</v>
      </c>
      <c r="S1248" s="186">
        <v>180000</v>
      </c>
      <c r="T1248" s="186">
        <v>219000</v>
      </c>
      <c r="U1248" s="186">
        <v>15000</v>
      </c>
      <c r="V1248" s="186">
        <v>15350</v>
      </c>
      <c r="W1248" s="186">
        <v>30000</v>
      </c>
      <c r="X1248" s="186">
        <v>24500</v>
      </c>
      <c r="Y1248" s="186">
        <v>41550</v>
      </c>
      <c r="Z1248" s="186">
        <v>32400</v>
      </c>
      <c r="AA1248" s="186">
        <v>30150</v>
      </c>
      <c r="AB1248" s="186">
        <v>16500</v>
      </c>
      <c r="AC1248" s="186">
        <v>35350</v>
      </c>
      <c r="AD1248" s="186">
        <v>46050</v>
      </c>
      <c r="AE1248" s="186">
        <v>188000</v>
      </c>
      <c r="AF1248" s="186">
        <v>26800</v>
      </c>
      <c r="AG1248" s="186">
        <v>25250</v>
      </c>
      <c r="AH1248" s="186">
        <v>80100</v>
      </c>
      <c r="AI1248" s="186">
        <v>140000</v>
      </c>
      <c r="AJ1248" s="186">
        <v>72400</v>
      </c>
      <c r="AK1248" s="186">
        <v>49450</v>
      </c>
      <c r="AL1248" s="186">
        <v>47150</v>
      </c>
      <c r="AM1248" s="186">
        <v>59600</v>
      </c>
      <c r="AN1248" s="186">
        <v>67600</v>
      </c>
      <c r="AO1248" s="186">
        <v>42650</v>
      </c>
      <c r="AP1248" s="186">
        <v>28900</v>
      </c>
      <c r="AQ1248" s="186">
        <v>103000</v>
      </c>
      <c r="AR1248" s="186">
        <v>268500</v>
      </c>
      <c r="AS1248" s="186">
        <v>447000</v>
      </c>
      <c r="AT1248" s="186">
        <v>81600</v>
      </c>
      <c r="AU1248" s="186">
        <v>101500</v>
      </c>
      <c r="AV1248" s="186">
        <v>167500</v>
      </c>
      <c r="AW1248" s="186">
        <v>51800</v>
      </c>
      <c r="AX1248" s="186">
        <v>12150</v>
      </c>
      <c r="AY1248" s="189">
        <v>212.43</v>
      </c>
      <c r="AZ1248" s="189">
        <v>11124.59</v>
      </c>
      <c r="BA1248" s="268">
        <v>10186.84</v>
      </c>
    </row>
    <row r="1249" spans="1:53" x14ac:dyDescent="0.25">
      <c r="A1249" s="275">
        <v>40318</v>
      </c>
      <c r="B1249" s="186"/>
      <c r="C1249" s="186">
        <v>29750</v>
      </c>
      <c r="D1249" s="186">
        <v>13450</v>
      </c>
      <c r="E1249" s="186">
        <v>9750</v>
      </c>
      <c r="F1249" s="186">
        <v>17700</v>
      </c>
      <c r="G1249" s="186">
        <v>19600</v>
      </c>
      <c r="H1249" s="186">
        <v>5250</v>
      </c>
      <c r="I1249" s="186">
        <v>62800</v>
      </c>
      <c r="J1249" s="186">
        <v>322500</v>
      </c>
      <c r="K1249" s="186">
        <v>52300</v>
      </c>
      <c r="L1249" s="186">
        <v>756000</v>
      </c>
      <c r="M1249" s="186">
        <v>136000</v>
      </c>
      <c r="N1249" s="186">
        <v>21250</v>
      </c>
      <c r="O1249" s="186">
        <v>54100</v>
      </c>
      <c r="P1249" s="186">
        <v>182500</v>
      </c>
      <c r="Q1249" s="186">
        <v>477000</v>
      </c>
      <c r="R1249" s="186">
        <v>43050</v>
      </c>
      <c r="S1249" s="186">
        <v>181500</v>
      </c>
      <c r="T1249" s="186">
        <v>200500</v>
      </c>
      <c r="U1249" s="186">
        <v>15050</v>
      </c>
      <c r="V1249" s="186">
        <v>15000</v>
      </c>
      <c r="W1249" s="186">
        <v>30400</v>
      </c>
      <c r="X1249" s="186">
        <v>23750</v>
      </c>
      <c r="Y1249" s="186">
        <v>41650</v>
      </c>
      <c r="Z1249" s="186">
        <v>32800</v>
      </c>
      <c r="AA1249" s="186">
        <v>29950</v>
      </c>
      <c r="AB1249" s="186">
        <v>15950</v>
      </c>
      <c r="AC1249" s="186">
        <v>34250</v>
      </c>
      <c r="AD1249" s="186">
        <v>47300</v>
      </c>
      <c r="AE1249" s="186">
        <v>185000</v>
      </c>
      <c r="AF1249" s="186">
        <v>26000</v>
      </c>
      <c r="AG1249" s="186">
        <v>25300</v>
      </c>
      <c r="AH1249" s="186">
        <v>79700</v>
      </c>
      <c r="AI1249" s="186">
        <v>139500</v>
      </c>
      <c r="AJ1249" s="186">
        <v>71100</v>
      </c>
      <c r="AK1249" s="186">
        <v>49450</v>
      </c>
      <c r="AL1249" s="186">
        <v>46550</v>
      </c>
      <c r="AM1249" s="186">
        <v>59100</v>
      </c>
      <c r="AN1249" s="186">
        <v>67300</v>
      </c>
      <c r="AO1249" s="186">
        <v>41100</v>
      </c>
      <c r="AP1249" s="186">
        <v>28250</v>
      </c>
      <c r="AQ1249" s="186">
        <v>101000</v>
      </c>
      <c r="AR1249" s="186">
        <v>265000</v>
      </c>
      <c r="AS1249" s="186">
        <v>434500</v>
      </c>
      <c r="AT1249" s="186">
        <v>80900</v>
      </c>
      <c r="AU1249" s="186">
        <v>98800</v>
      </c>
      <c r="AV1249" s="186">
        <v>165000</v>
      </c>
      <c r="AW1249" s="186">
        <v>51800</v>
      </c>
      <c r="AX1249" s="186">
        <v>12250</v>
      </c>
      <c r="AY1249" s="189">
        <v>208.78</v>
      </c>
      <c r="AZ1249" s="189">
        <v>11048.38</v>
      </c>
      <c r="BA1249" s="268">
        <v>10030.31</v>
      </c>
    </row>
    <row r="1250" spans="1:53" x14ac:dyDescent="0.25">
      <c r="A1250" s="275">
        <v>40319</v>
      </c>
      <c r="B1250" s="186"/>
      <c r="C1250" s="186">
        <v>29750</v>
      </c>
      <c r="D1250" s="186">
        <v>13450</v>
      </c>
      <c r="E1250" s="186">
        <v>9750</v>
      </c>
      <c r="F1250" s="186">
        <v>17700</v>
      </c>
      <c r="G1250" s="186">
        <v>19600</v>
      </c>
      <c r="H1250" s="186">
        <v>5250</v>
      </c>
      <c r="I1250" s="186">
        <v>62800</v>
      </c>
      <c r="J1250" s="186">
        <v>322500</v>
      </c>
      <c r="K1250" s="186">
        <v>52300</v>
      </c>
      <c r="L1250" s="186">
        <v>756000</v>
      </c>
      <c r="M1250" s="186">
        <v>136000</v>
      </c>
      <c r="N1250" s="186">
        <v>21250</v>
      </c>
      <c r="O1250" s="186">
        <v>54100</v>
      </c>
      <c r="P1250" s="186">
        <v>182500</v>
      </c>
      <c r="Q1250" s="186">
        <v>477000</v>
      </c>
      <c r="R1250" s="186">
        <v>43050</v>
      </c>
      <c r="S1250" s="186">
        <v>181500</v>
      </c>
      <c r="T1250" s="186">
        <v>200500</v>
      </c>
      <c r="U1250" s="186">
        <v>15050</v>
      </c>
      <c r="V1250" s="186">
        <v>15000</v>
      </c>
      <c r="W1250" s="186">
        <v>30400</v>
      </c>
      <c r="X1250" s="186">
        <v>23750</v>
      </c>
      <c r="Y1250" s="186">
        <v>41650</v>
      </c>
      <c r="Z1250" s="186">
        <v>32800</v>
      </c>
      <c r="AA1250" s="186">
        <v>29950</v>
      </c>
      <c r="AB1250" s="186">
        <v>15950</v>
      </c>
      <c r="AC1250" s="186">
        <v>34250</v>
      </c>
      <c r="AD1250" s="186">
        <v>47300</v>
      </c>
      <c r="AE1250" s="186">
        <v>185000</v>
      </c>
      <c r="AF1250" s="186">
        <v>26000</v>
      </c>
      <c r="AG1250" s="186">
        <v>25300</v>
      </c>
      <c r="AH1250" s="186">
        <v>79700</v>
      </c>
      <c r="AI1250" s="186">
        <v>139500</v>
      </c>
      <c r="AJ1250" s="186">
        <v>71100</v>
      </c>
      <c r="AK1250" s="186">
        <v>49450</v>
      </c>
      <c r="AL1250" s="186">
        <v>46550</v>
      </c>
      <c r="AM1250" s="186">
        <v>59100</v>
      </c>
      <c r="AN1250" s="186">
        <v>67300</v>
      </c>
      <c r="AO1250" s="186">
        <v>41100</v>
      </c>
      <c r="AP1250" s="186">
        <v>28250</v>
      </c>
      <c r="AQ1250" s="186">
        <v>101000</v>
      </c>
      <c r="AR1250" s="186">
        <v>265000</v>
      </c>
      <c r="AS1250" s="186">
        <v>434500</v>
      </c>
      <c r="AT1250" s="186">
        <v>80900</v>
      </c>
      <c r="AU1250" s="186">
        <v>98800</v>
      </c>
      <c r="AV1250" s="186">
        <v>165000</v>
      </c>
      <c r="AW1250" s="186">
        <v>51800</v>
      </c>
      <c r="AX1250" s="186">
        <v>12250</v>
      </c>
      <c r="AY1250" s="189">
        <v>208.78</v>
      </c>
      <c r="AZ1250" s="189">
        <v>11048.38</v>
      </c>
      <c r="BA1250" s="268">
        <v>9784.5400000000009</v>
      </c>
    </row>
    <row r="1251" spans="1:53" x14ac:dyDescent="0.25">
      <c r="A1251" s="275">
        <v>40320</v>
      </c>
      <c r="B1251" s="186"/>
      <c r="C1251" s="186">
        <v>29750</v>
      </c>
      <c r="D1251" s="186">
        <v>13450</v>
      </c>
      <c r="E1251" s="186">
        <v>9750</v>
      </c>
      <c r="F1251" s="186">
        <v>17700</v>
      </c>
      <c r="G1251" s="186">
        <v>19600</v>
      </c>
      <c r="H1251" s="186">
        <v>5250</v>
      </c>
      <c r="I1251" s="186">
        <v>62800</v>
      </c>
      <c r="J1251" s="186">
        <v>322500</v>
      </c>
      <c r="K1251" s="186">
        <v>52300</v>
      </c>
      <c r="L1251" s="186">
        <v>756000</v>
      </c>
      <c r="M1251" s="186">
        <v>136000</v>
      </c>
      <c r="N1251" s="186">
        <v>21250</v>
      </c>
      <c r="O1251" s="186">
        <v>54100</v>
      </c>
      <c r="P1251" s="186">
        <v>182500</v>
      </c>
      <c r="Q1251" s="186">
        <v>477000</v>
      </c>
      <c r="R1251" s="186">
        <v>43050</v>
      </c>
      <c r="S1251" s="186">
        <v>181500</v>
      </c>
      <c r="T1251" s="186">
        <v>200500</v>
      </c>
      <c r="U1251" s="186">
        <v>15050</v>
      </c>
      <c r="V1251" s="186">
        <v>15000</v>
      </c>
      <c r="W1251" s="186">
        <v>30400</v>
      </c>
      <c r="X1251" s="186">
        <v>23750</v>
      </c>
      <c r="Y1251" s="186">
        <v>41650</v>
      </c>
      <c r="Z1251" s="186">
        <v>32800</v>
      </c>
      <c r="AA1251" s="186">
        <v>29950</v>
      </c>
      <c r="AB1251" s="186">
        <v>15950</v>
      </c>
      <c r="AC1251" s="186">
        <v>34250</v>
      </c>
      <c r="AD1251" s="186">
        <v>47300</v>
      </c>
      <c r="AE1251" s="186">
        <v>185000</v>
      </c>
      <c r="AF1251" s="186">
        <v>26000</v>
      </c>
      <c r="AG1251" s="186">
        <v>25300</v>
      </c>
      <c r="AH1251" s="186">
        <v>79700</v>
      </c>
      <c r="AI1251" s="186">
        <v>139500</v>
      </c>
      <c r="AJ1251" s="186">
        <v>71100</v>
      </c>
      <c r="AK1251" s="186">
        <v>49450</v>
      </c>
      <c r="AL1251" s="186">
        <v>46550</v>
      </c>
      <c r="AM1251" s="186">
        <v>59100</v>
      </c>
      <c r="AN1251" s="186">
        <v>67300</v>
      </c>
      <c r="AO1251" s="186">
        <v>41100</v>
      </c>
      <c r="AP1251" s="186">
        <v>28250</v>
      </c>
      <c r="AQ1251" s="186">
        <v>101000</v>
      </c>
      <c r="AR1251" s="186">
        <v>265000</v>
      </c>
      <c r="AS1251" s="186">
        <v>434500</v>
      </c>
      <c r="AT1251" s="186">
        <v>80900</v>
      </c>
      <c r="AU1251" s="186">
        <v>98800</v>
      </c>
      <c r="AV1251" s="186">
        <v>165000</v>
      </c>
      <c r="AW1251" s="186">
        <v>51800</v>
      </c>
      <c r="AX1251" s="186">
        <v>12250</v>
      </c>
      <c r="AY1251" s="189">
        <v>208.78</v>
      </c>
      <c r="AZ1251" s="189">
        <v>11048.38</v>
      </c>
      <c r="BA1251" s="268">
        <v>9784.5400000000009</v>
      </c>
    </row>
    <row r="1252" spans="1:53" x14ac:dyDescent="0.25">
      <c r="A1252" s="275">
        <v>40321</v>
      </c>
      <c r="B1252" s="186"/>
      <c r="C1252" s="186">
        <v>29750</v>
      </c>
      <c r="D1252" s="186">
        <v>13450</v>
      </c>
      <c r="E1252" s="186">
        <v>9750</v>
      </c>
      <c r="F1252" s="186">
        <v>17700</v>
      </c>
      <c r="G1252" s="186">
        <v>19600</v>
      </c>
      <c r="H1252" s="186">
        <v>5250</v>
      </c>
      <c r="I1252" s="186">
        <v>62800</v>
      </c>
      <c r="J1252" s="186">
        <v>322500</v>
      </c>
      <c r="K1252" s="186">
        <v>52300</v>
      </c>
      <c r="L1252" s="186">
        <v>756000</v>
      </c>
      <c r="M1252" s="186">
        <v>136000</v>
      </c>
      <c r="N1252" s="186">
        <v>21250</v>
      </c>
      <c r="O1252" s="186">
        <v>54100</v>
      </c>
      <c r="P1252" s="186">
        <v>182500</v>
      </c>
      <c r="Q1252" s="186">
        <v>477000</v>
      </c>
      <c r="R1252" s="186">
        <v>43050</v>
      </c>
      <c r="S1252" s="186">
        <v>181500</v>
      </c>
      <c r="T1252" s="186">
        <v>200500</v>
      </c>
      <c r="U1252" s="186">
        <v>15050</v>
      </c>
      <c r="V1252" s="186">
        <v>15000</v>
      </c>
      <c r="W1252" s="186">
        <v>30400</v>
      </c>
      <c r="X1252" s="186">
        <v>23750</v>
      </c>
      <c r="Y1252" s="186">
        <v>41650</v>
      </c>
      <c r="Z1252" s="186">
        <v>32800</v>
      </c>
      <c r="AA1252" s="186">
        <v>29950</v>
      </c>
      <c r="AB1252" s="186">
        <v>15950</v>
      </c>
      <c r="AC1252" s="186">
        <v>34250</v>
      </c>
      <c r="AD1252" s="186">
        <v>47300</v>
      </c>
      <c r="AE1252" s="186">
        <v>185000</v>
      </c>
      <c r="AF1252" s="186">
        <v>26000</v>
      </c>
      <c r="AG1252" s="186">
        <v>25300</v>
      </c>
      <c r="AH1252" s="186">
        <v>79700</v>
      </c>
      <c r="AI1252" s="186">
        <v>139500</v>
      </c>
      <c r="AJ1252" s="186">
        <v>71100</v>
      </c>
      <c r="AK1252" s="186">
        <v>49450</v>
      </c>
      <c r="AL1252" s="186">
        <v>46550</v>
      </c>
      <c r="AM1252" s="186">
        <v>59100</v>
      </c>
      <c r="AN1252" s="186">
        <v>67300</v>
      </c>
      <c r="AO1252" s="186">
        <v>41100</v>
      </c>
      <c r="AP1252" s="186">
        <v>28250</v>
      </c>
      <c r="AQ1252" s="186">
        <v>101000</v>
      </c>
      <c r="AR1252" s="186">
        <v>265000</v>
      </c>
      <c r="AS1252" s="186">
        <v>434500</v>
      </c>
      <c r="AT1252" s="186">
        <v>80900</v>
      </c>
      <c r="AU1252" s="186">
        <v>98800</v>
      </c>
      <c r="AV1252" s="186">
        <v>165000</v>
      </c>
      <c r="AW1252" s="186">
        <v>51800</v>
      </c>
      <c r="AX1252" s="186">
        <v>12250</v>
      </c>
      <c r="AY1252" s="189">
        <v>208.78</v>
      </c>
      <c r="AZ1252" s="189">
        <v>11048.38</v>
      </c>
      <c r="BA1252" s="268">
        <v>9784.5400000000009</v>
      </c>
    </row>
    <row r="1253" spans="1:53" x14ac:dyDescent="0.25">
      <c r="A1253" s="275">
        <v>40322</v>
      </c>
      <c r="B1253" s="186"/>
      <c r="C1253" s="186">
        <v>29100</v>
      </c>
      <c r="D1253" s="186">
        <v>13600</v>
      </c>
      <c r="E1253" s="186">
        <v>9750</v>
      </c>
      <c r="F1253" s="186">
        <v>17800</v>
      </c>
      <c r="G1253" s="186">
        <v>19200</v>
      </c>
      <c r="H1253" s="186">
        <v>5110</v>
      </c>
      <c r="I1253" s="186">
        <v>63300</v>
      </c>
      <c r="J1253" s="186">
        <v>318000</v>
      </c>
      <c r="K1253" s="186">
        <v>53600</v>
      </c>
      <c r="L1253" s="186">
        <v>758000</v>
      </c>
      <c r="M1253" s="186">
        <v>133000</v>
      </c>
      <c r="N1253" s="186">
        <v>22000</v>
      </c>
      <c r="O1253" s="186">
        <v>54200</v>
      </c>
      <c r="P1253" s="186">
        <v>182000</v>
      </c>
      <c r="Q1253" s="186">
        <v>480000</v>
      </c>
      <c r="R1253" s="186">
        <v>43500</v>
      </c>
      <c r="S1253" s="186">
        <v>181000</v>
      </c>
      <c r="T1253" s="186">
        <v>208500</v>
      </c>
      <c r="U1253" s="186">
        <v>15700</v>
      </c>
      <c r="V1253" s="186">
        <v>14900</v>
      </c>
      <c r="W1253" s="186">
        <v>30750</v>
      </c>
      <c r="X1253" s="186">
        <v>24100</v>
      </c>
      <c r="Y1253" s="186">
        <v>41800</v>
      </c>
      <c r="Z1253" s="186">
        <v>33100</v>
      </c>
      <c r="AA1253" s="186">
        <v>28700</v>
      </c>
      <c r="AB1253" s="186">
        <v>15900</v>
      </c>
      <c r="AC1253" s="186">
        <v>34000</v>
      </c>
      <c r="AD1253" s="186">
        <v>50000</v>
      </c>
      <c r="AE1253" s="186">
        <v>185000</v>
      </c>
      <c r="AF1253" s="186">
        <v>25000</v>
      </c>
      <c r="AG1253" s="186">
        <v>25950</v>
      </c>
      <c r="AH1253" s="186">
        <v>84300</v>
      </c>
      <c r="AI1253" s="186">
        <v>138500</v>
      </c>
      <c r="AJ1253" s="186">
        <v>71900</v>
      </c>
      <c r="AK1253" s="186">
        <v>50900</v>
      </c>
      <c r="AL1253" s="186">
        <v>47200</v>
      </c>
      <c r="AM1253" s="186">
        <v>57400</v>
      </c>
      <c r="AN1253" s="186">
        <v>66000</v>
      </c>
      <c r="AO1253" s="186">
        <v>41850</v>
      </c>
      <c r="AP1253" s="186">
        <v>28600</v>
      </c>
      <c r="AQ1253" s="186">
        <v>102000</v>
      </c>
      <c r="AR1253" s="186">
        <v>264500</v>
      </c>
      <c r="AS1253" s="186">
        <v>455500</v>
      </c>
      <c r="AT1253" s="186">
        <v>81900</v>
      </c>
      <c r="AU1253" s="186">
        <v>101000</v>
      </c>
      <c r="AV1253" s="186">
        <v>166000</v>
      </c>
      <c r="AW1253" s="186">
        <v>51700</v>
      </c>
      <c r="AX1253" s="186">
        <v>12800</v>
      </c>
      <c r="AY1253" s="189">
        <v>210.27</v>
      </c>
      <c r="AZ1253" s="189">
        <v>11242.55</v>
      </c>
      <c r="BA1253" s="268">
        <v>9758.4</v>
      </c>
    </row>
    <row r="1254" spans="1:53" x14ac:dyDescent="0.25">
      <c r="A1254" s="275">
        <v>40323</v>
      </c>
      <c r="B1254" s="186"/>
      <c r="C1254" s="186">
        <v>28000</v>
      </c>
      <c r="D1254" s="186">
        <v>13150</v>
      </c>
      <c r="E1254" s="186">
        <v>9020</v>
      </c>
      <c r="F1254" s="186">
        <v>17300</v>
      </c>
      <c r="G1254" s="186">
        <v>18550</v>
      </c>
      <c r="H1254" s="186">
        <v>4640</v>
      </c>
      <c r="I1254" s="186">
        <v>61800</v>
      </c>
      <c r="J1254" s="186">
        <v>315000</v>
      </c>
      <c r="K1254" s="186">
        <v>53000</v>
      </c>
      <c r="L1254" s="186">
        <v>741000</v>
      </c>
      <c r="M1254" s="186">
        <v>134000</v>
      </c>
      <c r="N1254" s="186">
        <v>21450</v>
      </c>
      <c r="O1254" s="186">
        <v>52800</v>
      </c>
      <c r="P1254" s="186">
        <v>176000</v>
      </c>
      <c r="Q1254" s="186">
        <v>468000</v>
      </c>
      <c r="R1254" s="186">
        <v>42050</v>
      </c>
      <c r="S1254" s="186">
        <v>179000</v>
      </c>
      <c r="T1254" s="186">
        <v>205000</v>
      </c>
      <c r="U1254" s="186">
        <v>14900</v>
      </c>
      <c r="V1254" s="186">
        <v>14600</v>
      </c>
      <c r="W1254" s="186">
        <v>29800</v>
      </c>
      <c r="X1254" s="186">
        <v>23800</v>
      </c>
      <c r="Y1254" s="186">
        <v>40550</v>
      </c>
      <c r="Z1254" s="186">
        <v>31550</v>
      </c>
      <c r="AA1254" s="186">
        <v>28300</v>
      </c>
      <c r="AB1254" s="186">
        <v>15000</v>
      </c>
      <c r="AC1254" s="186">
        <v>32750</v>
      </c>
      <c r="AD1254" s="186">
        <v>50700</v>
      </c>
      <c r="AE1254" s="186">
        <v>185000</v>
      </c>
      <c r="AF1254" s="186">
        <v>23900</v>
      </c>
      <c r="AG1254" s="186">
        <v>24600</v>
      </c>
      <c r="AH1254" s="186">
        <v>82100</v>
      </c>
      <c r="AI1254" s="186">
        <v>135500</v>
      </c>
      <c r="AJ1254" s="186">
        <v>67300</v>
      </c>
      <c r="AK1254" s="186">
        <v>48350</v>
      </c>
      <c r="AL1254" s="186">
        <v>46500</v>
      </c>
      <c r="AM1254" s="186">
        <v>56500</v>
      </c>
      <c r="AN1254" s="186">
        <v>63100</v>
      </c>
      <c r="AO1254" s="186">
        <v>41650</v>
      </c>
      <c r="AP1254" s="186">
        <v>28000</v>
      </c>
      <c r="AQ1254" s="186">
        <v>99700</v>
      </c>
      <c r="AR1254" s="186">
        <v>262000</v>
      </c>
      <c r="AS1254" s="186">
        <v>446000</v>
      </c>
      <c r="AT1254" s="186">
        <v>78600</v>
      </c>
      <c r="AU1254" s="186">
        <v>98400</v>
      </c>
      <c r="AV1254" s="186">
        <v>160500</v>
      </c>
      <c r="AW1254" s="186">
        <v>49800</v>
      </c>
      <c r="AX1254" s="186">
        <v>12200</v>
      </c>
      <c r="AY1254" s="189">
        <v>204.83</v>
      </c>
      <c r="AZ1254" s="189">
        <v>10729.05</v>
      </c>
      <c r="BA1254" s="268">
        <v>9459.89</v>
      </c>
    </row>
    <row r="1255" spans="1:53" x14ac:dyDescent="0.25">
      <c r="A1255" s="275">
        <v>40324</v>
      </c>
      <c r="B1255" s="186"/>
      <c r="C1255" s="186">
        <v>30300</v>
      </c>
      <c r="D1255" s="186">
        <v>12900</v>
      </c>
      <c r="E1255" s="186">
        <v>8840</v>
      </c>
      <c r="F1255" s="186">
        <v>17250</v>
      </c>
      <c r="G1255" s="186">
        <v>18550</v>
      </c>
      <c r="H1255" s="186">
        <v>4630</v>
      </c>
      <c r="I1255" s="186">
        <v>64600</v>
      </c>
      <c r="J1255" s="186">
        <v>319500</v>
      </c>
      <c r="K1255" s="186">
        <v>52500</v>
      </c>
      <c r="L1255" s="186">
        <v>750000</v>
      </c>
      <c r="M1255" s="186">
        <v>137000</v>
      </c>
      <c r="N1255" s="186">
        <v>21450</v>
      </c>
      <c r="O1255" s="186">
        <v>52300</v>
      </c>
      <c r="P1255" s="186">
        <v>168000</v>
      </c>
      <c r="Q1255" s="186">
        <v>476500</v>
      </c>
      <c r="R1255" s="186">
        <v>41050</v>
      </c>
      <c r="S1255" s="186">
        <v>191000</v>
      </c>
      <c r="T1255" s="186">
        <v>207500</v>
      </c>
      <c r="U1255" s="186">
        <v>15100</v>
      </c>
      <c r="V1255" s="186">
        <v>14150</v>
      </c>
      <c r="W1255" s="186">
        <v>28700</v>
      </c>
      <c r="X1255" s="186">
        <v>24700</v>
      </c>
      <c r="Y1255" s="186">
        <v>40300</v>
      </c>
      <c r="Z1255" s="186">
        <v>31100</v>
      </c>
      <c r="AA1255" s="186">
        <v>27500</v>
      </c>
      <c r="AB1255" s="186">
        <v>15500</v>
      </c>
      <c r="AC1255" s="186">
        <v>32300</v>
      </c>
      <c r="AD1255" s="186">
        <v>52000</v>
      </c>
      <c r="AE1255" s="186">
        <v>189500</v>
      </c>
      <c r="AF1255" s="186">
        <v>23250</v>
      </c>
      <c r="AG1255" s="186">
        <v>25300</v>
      </c>
      <c r="AH1255" s="186">
        <v>85500</v>
      </c>
      <c r="AI1255" s="186">
        <v>136000</v>
      </c>
      <c r="AJ1255" s="186">
        <v>68500</v>
      </c>
      <c r="AK1255" s="186">
        <v>46750</v>
      </c>
      <c r="AL1255" s="186">
        <v>45600</v>
      </c>
      <c r="AM1255" s="186">
        <v>56100</v>
      </c>
      <c r="AN1255" s="186">
        <v>72200</v>
      </c>
      <c r="AO1255" s="186">
        <v>41850</v>
      </c>
      <c r="AP1255" s="186">
        <v>27750</v>
      </c>
      <c r="AQ1255" s="186">
        <v>100000</v>
      </c>
      <c r="AR1255" s="186">
        <v>268500</v>
      </c>
      <c r="AS1255" s="186">
        <v>454500</v>
      </c>
      <c r="AT1255" s="186">
        <v>80900</v>
      </c>
      <c r="AU1255" s="186">
        <v>97100</v>
      </c>
      <c r="AV1255" s="186">
        <v>158500</v>
      </c>
      <c r="AW1255" s="186">
        <v>49650</v>
      </c>
      <c r="AX1255" s="186">
        <v>12100</v>
      </c>
      <c r="AY1255" s="189">
        <v>206.62</v>
      </c>
      <c r="AZ1255" s="189">
        <v>11016.05</v>
      </c>
      <c r="BA1255" s="268">
        <v>9522.66</v>
      </c>
    </row>
    <row r="1256" spans="1:53" x14ac:dyDescent="0.25">
      <c r="A1256" s="275">
        <v>40325</v>
      </c>
      <c r="B1256" s="186"/>
      <c r="C1256" s="186">
        <v>30650</v>
      </c>
      <c r="D1256" s="186">
        <v>13200</v>
      </c>
      <c r="E1256" s="186">
        <v>8660</v>
      </c>
      <c r="F1256" s="186">
        <v>17450</v>
      </c>
      <c r="G1256" s="186">
        <v>19350</v>
      </c>
      <c r="H1256" s="186">
        <v>4720</v>
      </c>
      <c r="I1256" s="186">
        <v>68100</v>
      </c>
      <c r="J1256" s="186">
        <v>310500</v>
      </c>
      <c r="K1256" s="186">
        <v>50100</v>
      </c>
      <c r="L1256" s="186">
        <v>772000</v>
      </c>
      <c r="M1256" s="186">
        <v>139500</v>
      </c>
      <c r="N1256" s="186">
        <v>21400</v>
      </c>
      <c r="O1256" s="186">
        <v>53500</v>
      </c>
      <c r="P1256" s="186">
        <v>175500</v>
      </c>
      <c r="Q1256" s="186">
        <v>464500</v>
      </c>
      <c r="R1256" s="186">
        <v>42000</v>
      </c>
      <c r="S1256" s="186">
        <v>195000</v>
      </c>
      <c r="T1256" s="186">
        <v>210500</v>
      </c>
      <c r="U1256" s="186">
        <v>15400</v>
      </c>
      <c r="V1256" s="186">
        <v>14550</v>
      </c>
      <c r="W1256" s="186">
        <v>29050</v>
      </c>
      <c r="X1256" s="186">
        <v>25650</v>
      </c>
      <c r="Y1256" s="186">
        <v>40600</v>
      </c>
      <c r="Z1256" s="186">
        <v>31850</v>
      </c>
      <c r="AA1256" s="186">
        <v>28800</v>
      </c>
      <c r="AB1256" s="186">
        <v>15750</v>
      </c>
      <c r="AC1256" s="186">
        <v>32900</v>
      </c>
      <c r="AD1256" s="186">
        <v>50700</v>
      </c>
      <c r="AE1256" s="186">
        <v>199000</v>
      </c>
      <c r="AF1256" s="186">
        <v>23100</v>
      </c>
      <c r="AG1256" s="186">
        <v>24850</v>
      </c>
      <c r="AH1256" s="186">
        <v>87000</v>
      </c>
      <c r="AI1256" s="186">
        <v>137000</v>
      </c>
      <c r="AJ1256" s="186">
        <v>68500</v>
      </c>
      <c r="AK1256" s="186">
        <v>48000</v>
      </c>
      <c r="AL1256" s="186">
        <v>45150</v>
      </c>
      <c r="AM1256" s="186">
        <v>57200</v>
      </c>
      <c r="AN1256" s="186">
        <v>67700</v>
      </c>
      <c r="AO1256" s="186">
        <v>42850</v>
      </c>
      <c r="AP1256" s="186">
        <v>27900</v>
      </c>
      <c r="AQ1256" s="186">
        <v>102000</v>
      </c>
      <c r="AR1256" s="186">
        <v>272000</v>
      </c>
      <c r="AS1256" s="186">
        <v>464500</v>
      </c>
      <c r="AT1256" s="186">
        <v>80500</v>
      </c>
      <c r="AU1256" s="186">
        <v>100500</v>
      </c>
      <c r="AV1256" s="186">
        <v>159000</v>
      </c>
      <c r="AW1256" s="186">
        <v>49150</v>
      </c>
      <c r="AX1256" s="186">
        <v>12400</v>
      </c>
      <c r="AY1256" s="189">
        <v>209.83</v>
      </c>
      <c r="AZ1256" s="189">
        <v>11208.76</v>
      </c>
      <c r="BA1256" s="268">
        <v>9639.7199999999993</v>
      </c>
    </row>
    <row r="1257" spans="1:53" x14ac:dyDescent="0.25">
      <c r="A1257" s="275">
        <v>40326</v>
      </c>
      <c r="B1257" s="186"/>
      <c r="C1257" s="186">
        <v>31050</v>
      </c>
      <c r="D1257" s="186">
        <v>13350</v>
      </c>
      <c r="E1257" s="186">
        <v>8760</v>
      </c>
      <c r="F1257" s="186">
        <v>17800</v>
      </c>
      <c r="G1257" s="186">
        <v>19500</v>
      </c>
      <c r="H1257" s="186">
        <v>4980</v>
      </c>
      <c r="I1257" s="186">
        <v>68300</v>
      </c>
      <c r="J1257" s="186">
        <v>315000</v>
      </c>
      <c r="K1257" s="186">
        <v>49600</v>
      </c>
      <c r="L1257" s="186">
        <v>778000</v>
      </c>
      <c r="M1257" s="186">
        <v>139500</v>
      </c>
      <c r="N1257" s="186">
        <v>21950</v>
      </c>
      <c r="O1257" s="186">
        <v>53400</v>
      </c>
      <c r="P1257" s="186">
        <v>179000</v>
      </c>
      <c r="Q1257" s="186">
        <v>469500</v>
      </c>
      <c r="R1257" s="186">
        <v>42500</v>
      </c>
      <c r="S1257" s="186">
        <v>193500</v>
      </c>
      <c r="T1257" s="186">
        <v>214500</v>
      </c>
      <c r="U1257" s="186">
        <v>15500</v>
      </c>
      <c r="V1257" s="186">
        <v>14550</v>
      </c>
      <c r="W1257" s="186">
        <v>30100</v>
      </c>
      <c r="X1257" s="186">
        <v>25700</v>
      </c>
      <c r="Y1257" s="186">
        <v>41650</v>
      </c>
      <c r="Z1257" s="186">
        <v>32550</v>
      </c>
      <c r="AA1257" s="186">
        <v>30050</v>
      </c>
      <c r="AB1257" s="186">
        <v>15750</v>
      </c>
      <c r="AC1257" s="186">
        <v>33700</v>
      </c>
      <c r="AD1257" s="186">
        <v>50700</v>
      </c>
      <c r="AE1257" s="186">
        <v>197500</v>
      </c>
      <c r="AF1257" s="186">
        <v>23150</v>
      </c>
      <c r="AG1257" s="186">
        <v>25350</v>
      </c>
      <c r="AH1257" s="186">
        <v>87900</v>
      </c>
      <c r="AI1257" s="186">
        <v>137500</v>
      </c>
      <c r="AJ1257" s="186">
        <v>72300</v>
      </c>
      <c r="AK1257" s="186">
        <v>49000</v>
      </c>
      <c r="AL1257" s="186">
        <v>44650</v>
      </c>
      <c r="AM1257" s="186">
        <v>58000</v>
      </c>
      <c r="AN1257" s="186">
        <v>66900</v>
      </c>
      <c r="AO1257" s="186">
        <v>44250</v>
      </c>
      <c r="AP1257" s="186">
        <v>29000</v>
      </c>
      <c r="AQ1257" s="186">
        <v>102000</v>
      </c>
      <c r="AR1257" s="186">
        <v>270000</v>
      </c>
      <c r="AS1257" s="186">
        <v>472000</v>
      </c>
      <c r="AT1257" s="186">
        <v>83500</v>
      </c>
      <c r="AU1257" s="186">
        <v>107500</v>
      </c>
      <c r="AV1257" s="186">
        <v>159500</v>
      </c>
      <c r="AW1257" s="186">
        <v>50900</v>
      </c>
      <c r="AX1257" s="186">
        <v>12650</v>
      </c>
      <c r="AY1257" s="189">
        <v>212.1</v>
      </c>
      <c r="AZ1257" s="189">
        <v>11508.49</v>
      </c>
      <c r="BA1257" s="268">
        <v>9762.98</v>
      </c>
    </row>
    <row r="1258" spans="1:53" x14ac:dyDescent="0.25">
      <c r="A1258" s="275">
        <v>40327</v>
      </c>
      <c r="B1258" s="186"/>
      <c r="C1258" s="186">
        <v>31050</v>
      </c>
      <c r="D1258" s="186">
        <v>13350</v>
      </c>
      <c r="E1258" s="186">
        <v>8760</v>
      </c>
      <c r="F1258" s="186">
        <v>17800</v>
      </c>
      <c r="G1258" s="186">
        <v>19500</v>
      </c>
      <c r="H1258" s="186">
        <v>4980</v>
      </c>
      <c r="I1258" s="186">
        <v>68300</v>
      </c>
      <c r="J1258" s="186">
        <v>315000</v>
      </c>
      <c r="K1258" s="186">
        <v>49600</v>
      </c>
      <c r="L1258" s="186">
        <v>778000</v>
      </c>
      <c r="M1258" s="186">
        <v>139500</v>
      </c>
      <c r="N1258" s="186">
        <v>21950</v>
      </c>
      <c r="O1258" s="186">
        <v>53400</v>
      </c>
      <c r="P1258" s="186">
        <v>179000</v>
      </c>
      <c r="Q1258" s="186">
        <v>469500</v>
      </c>
      <c r="R1258" s="186">
        <v>42500</v>
      </c>
      <c r="S1258" s="186">
        <v>193500</v>
      </c>
      <c r="T1258" s="186">
        <v>214500</v>
      </c>
      <c r="U1258" s="186">
        <v>15500</v>
      </c>
      <c r="V1258" s="186">
        <v>14550</v>
      </c>
      <c r="W1258" s="186">
        <v>30100</v>
      </c>
      <c r="X1258" s="186">
        <v>25700</v>
      </c>
      <c r="Y1258" s="186">
        <v>41650</v>
      </c>
      <c r="Z1258" s="186">
        <v>32550</v>
      </c>
      <c r="AA1258" s="186">
        <v>30050</v>
      </c>
      <c r="AB1258" s="186">
        <v>15750</v>
      </c>
      <c r="AC1258" s="186">
        <v>33700</v>
      </c>
      <c r="AD1258" s="186">
        <v>50700</v>
      </c>
      <c r="AE1258" s="186">
        <v>197500</v>
      </c>
      <c r="AF1258" s="186">
        <v>23150</v>
      </c>
      <c r="AG1258" s="186">
        <v>25350</v>
      </c>
      <c r="AH1258" s="186">
        <v>87900</v>
      </c>
      <c r="AI1258" s="186">
        <v>137500</v>
      </c>
      <c r="AJ1258" s="186">
        <v>72300</v>
      </c>
      <c r="AK1258" s="186">
        <v>49000</v>
      </c>
      <c r="AL1258" s="186">
        <v>44650</v>
      </c>
      <c r="AM1258" s="186">
        <v>58000</v>
      </c>
      <c r="AN1258" s="186">
        <v>66900</v>
      </c>
      <c r="AO1258" s="186">
        <v>44250</v>
      </c>
      <c r="AP1258" s="186">
        <v>29000</v>
      </c>
      <c r="AQ1258" s="186">
        <v>102000</v>
      </c>
      <c r="AR1258" s="186">
        <v>270000</v>
      </c>
      <c r="AS1258" s="186">
        <v>472000</v>
      </c>
      <c r="AT1258" s="186">
        <v>83500</v>
      </c>
      <c r="AU1258" s="186">
        <v>107500</v>
      </c>
      <c r="AV1258" s="186">
        <v>159500</v>
      </c>
      <c r="AW1258" s="186">
        <v>50900</v>
      </c>
      <c r="AX1258" s="186">
        <v>12650</v>
      </c>
      <c r="AY1258" s="189">
        <v>212.1</v>
      </c>
      <c r="AZ1258" s="189">
        <v>11508.49</v>
      </c>
      <c r="BA1258" s="268">
        <v>9762.98</v>
      </c>
    </row>
    <row r="1259" spans="1:53" x14ac:dyDescent="0.25">
      <c r="A1259" s="275">
        <v>40328</v>
      </c>
      <c r="B1259" s="186"/>
      <c r="C1259" s="186">
        <v>31050</v>
      </c>
      <c r="D1259" s="186">
        <v>13350</v>
      </c>
      <c r="E1259" s="186">
        <v>8760</v>
      </c>
      <c r="F1259" s="186">
        <v>17800</v>
      </c>
      <c r="G1259" s="186">
        <v>19500</v>
      </c>
      <c r="H1259" s="186">
        <v>4980</v>
      </c>
      <c r="I1259" s="186">
        <v>68300</v>
      </c>
      <c r="J1259" s="186">
        <v>315000</v>
      </c>
      <c r="K1259" s="186">
        <v>49600</v>
      </c>
      <c r="L1259" s="186">
        <v>778000</v>
      </c>
      <c r="M1259" s="186">
        <v>139500</v>
      </c>
      <c r="N1259" s="186">
        <v>21950</v>
      </c>
      <c r="O1259" s="186">
        <v>53400</v>
      </c>
      <c r="P1259" s="186">
        <v>179000</v>
      </c>
      <c r="Q1259" s="186">
        <v>469500</v>
      </c>
      <c r="R1259" s="186">
        <v>42500</v>
      </c>
      <c r="S1259" s="186">
        <v>193500</v>
      </c>
      <c r="T1259" s="186">
        <v>214500</v>
      </c>
      <c r="U1259" s="186">
        <v>15500</v>
      </c>
      <c r="V1259" s="186">
        <v>14550</v>
      </c>
      <c r="W1259" s="186">
        <v>30100</v>
      </c>
      <c r="X1259" s="186">
        <v>25700</v>
      </c>
      <c r="Y1259" s="186">
        <v>41650</v>
      </c>
      <c r="Z1259" s="186">
        <v>32550</v>
      </c>
      <c r="AA1259" s="186">
        <v>30050</v>
      </c>
      <c r="AB1259" s="186">
        <v>15750</v>
      </c>
      <c r="AC1259" s="186">
        <v>33700</v>
      </c>
      <c r="AD1259" s="186">
        <v>50700</v>
      </c>
      <c r="AE1259" s="186">
        <v>197500</v>
      </c>
      <c r="AF1259" s="186">
        <v>23150</v>
      </c>
      <c r="AG1259" s="186">
        <v>25350</v>
      </c>
      <c r="AH1259" s="186">
        <v>87900</v>
      </c>
      <c r="AI1259" s="186">
        <v>137500</v>
      </c>
      <c r="AJ1259" s="186">
        <v>72300</v>
      </c>
      <c r="AK1259" s="186">
        <v>49000</v>
      </c>
      <c r="AL1259" s="186">
        <v>44650</v>
      </c>
      <c r="AM1259" s="186">
        <v>58000</v>
      </c>
      <c r="AN1259" s="186">
        <v>66900</v>
      </c>
      <c r="AO1259" s="186">
        <v>44250</v>
      </c>
      <c r="AP1259" s="186">
        <v>29000</v>
      </c>
      <c r="AQ1259" s="186">
        <v>102000</v>
      </c>
      <c r="AR1259" s="186">
        <v>270000</v>
      </c>
      <c r="AS1259" s="186">
        <v>472000</v>
      </c>
      <c r="AT1259" s="186">
        <v>83500</v>
      </c>
      <c r="AU1259" s="186">
        <v>107500</v>
      </c>
      <c r="AV1259" s="186">
        <v>159500</v>
      </c>
      <c r="AW1259" s="186">
        <v>50900</v>
      </c>
      <c r="AX1259" s="186">
        <v>12650</v>
      </c>
      <c r="AY1259" s="189">
        <v>212.1</v>
      </c>
      <c r="AZ1259" s="189">
        <v>11508.49</v>
      </c>
      <c r="BA1259" s="268">
        <v>9762.98</v>
      </c>
    </row>
    <row r="1260" spans="1:53" x14ac:dyDescent="0.25">
      <c r="A1260" s="275">
        <v>40329</v>
      </c>
      <c r="B1260" s="186"/>
      <c r="C1260" s="186">
        <v>31300</v>
      </c>
      <c r="D1260" s="186">
        <v>13300</v>
      </c>
      <c r="E1260" s="186">
        <v>9090</v>
      </c>
      <c r="F1260" s="186">
        <v>18150</v>
      </c>
      <c r="G1260" s="186">
        <v>19650</v>
      </c>
      <c r="H1260" s="186">
        <v>5400</v>
      </c>
      <c r="I1260" s="186">
        <v>71800</v>
      </c>
      <c r="J1260" s="186">
        <v>323500</v>
      </c>
      <c r="K1260" s="186">
        <v>50800</v>
      </c>
      <c r="L1260" s="186">
        <v>776000</v>
      </c>
      <c r="M1260" s="186">
        <v>138000</v>
      </c>
      <c r="N1260" s="186">
        <v>22500</v>
      </c>
      <c r="O1260" s="186">
        <v>54200</v>
      </c>
      <c r="P1260" s="186">
        <v>177500</v>
      </c>
      <c r="Q1260" s="186">
        <v>483000</v>
      </c>
      <c r="R1260" s="186">
        <v>43400</v>
      </c>
      <c r="S1260" s="186">
        <v>194000</v>
      </c>
      <c r="T1260" s="186">
        <v>215000</v>
      </c>
      <c r="U1260" s="186">
        <v>14950</v>
      </c>
      <c r="V1260" s="186">
        <v>14700</v>
      </c>
      <c r="W1260" s="186">
        <v>31250</v>
      </c>
      <c r="X1260" s="186">
        <v>25150</v>
      </c>
      <c r="Y1260" s="186">
        <v>42450</v>
      </c>
      <c r="Z1260" s="186">
        <v>33000</v>
      </c>
      <c r="AA1260" s="186">
        <v>30650</v>
      </c>
      <c r="AB1260" s="186">
        <v>16300</v>
      </c>
      <c r="AC1260" s="186">
        <v>34450</v>
      </c>
      <c r="AD1260" s="186">
        <v>52000</v>
      </c>
      <c r="AE1260" s="186">
        <v>199000</v>
      </c>
      <c r="AF1260" s="186">
        <v>24500</v>
      </c>
      <c r="AG1260" s="186">
        <v>26000</v>
      </c>
      <c r="AH1260" s="186">
        <v>88200</v>
      </c>
      <c r="AI1260" s="186">
        <v>140000</v>
      </c>
      <c r="AJ1260" s="186">
        <v>75500</v>
      </c>
      <c r="AK1260" s="186">
        <v>49300</v>
      </c>
      <c r="AL1260" s="186">
        <v>45300</v>
      </c>
      <c r="AM1260" s="186">
        <v>60100</v>
      </c>
      <c r="AN1260" s="186">
        <v>67200</v>
      </c>
      <c r="AO1260" s="186">
        <v>44600</v>
      </c>
      <c r="AP1260" s="186">
        <v>30000</v>
      </c>
      <c r="AQ1260" s="186">
        <v>104000</v>
      </c>
      <c r="AR1260" s="186">
        <v>273000</v>
      </c>
      <c r="AS1260" s="186">
        <v>472000</v>
      </c>
      <c r="AT1260" s="186">
        <v>84600</v>
      </c>
      <c r="AU1260" s="186">
        <v>108500</v>
      </c>
      <c r="AV1260" s="186">
        <v>163500</v>
      </c>
      <c r="AW1260" s="186">
        <v>51700</v>
      </c>
      <c r="AX1260" s="186">
        <v>12950</v>
      </c>
      <c r="AY1260" s="189">
        <v>214.34</v>
      </c>
      <c r="AZ1260" s="189">
        <v>11494.31</v>
      </c>
      <c r="BA1260" s="268">
        <v>9768.7000000000007</v>
      </c>
    </row>
    <row r="1261" spans="1:53" x14ac:dyDescent="0.25">
      <c r="A1261" s="275">
        <v>40330</v>
      </c>
      <c r="B1261" s="186"/>
      <c r="C1261" s="186">
        <v>30050</v>
      </c>
      <c r="D1261" s="186">
        <v>13650</v>
      </c>
      <c r="E1261" s="186">
        <v>9330</v>
      </c>
      <c r="F1261" s="186">
        <v>18000</v>
      </c>
      <c r="G1261" s="186">
        <v>19800</v>
      </c>
      <c r="H1261" s="186">
        <v>5460</v>
      </c>
      <c r="I1261" s="186">
        <v>71000</v>
      </c>
      <c r="J1261" s="186">
        <v>324500</v>
      </c>
      <c r="K1261" s="186">
        <v>52500</v>
      </c>
      <c r="L1261" s="186">
        <v>768000</v>
      </c>
      <c r="M1261" s="186">
        <v>133000</v>
      </c>
      <c r="N1261" s="186">
        <v>22450</v>
      </c>
      <c r="O1261" s="186">
        <v>54200</v>
      </c>
      <c r="P1261" s="186">
        <v>176000</v>
      </c>
      <c r="Q1261" s="186">
        <v>484500</v>
      </c>
      <c r="R1261" s="186">
        <v>43300</v>
      </c>
      <c r="S1261" s="186">
        <v>190000</v>
      </c>
      <c r="T1261" s="186">
        <v>214000</v>
      </c>
      <c r="U1261" s="186">
        <v>14600</v>
      </c>
      <c r="V1261" s="186">
        <v>15150</v>
      </c>
      <c r="W1261" s="186">
        <v>30950</v>
      </c>
      <c r="X1261" s="186">
        <v>24600</v>
      </c>
      <c r="Y1261" s="186">
        <v>43150</v>
      </c>
      <c r="Z1261" s="186">
        <v>33050</v>
      </c>
      <c r="AA1261" s="186">
        <v>29900</v>
      </c>
      <c r="AB1261" s="186">
        <v>16150</v>
      </c>
      <c r="AC1261" s="186">
        <v>34350</v>
      </c>
      <c r="AD1261" s="186">
        <v>53700</v>
      </c>
      <c r="AE1261" s="186">
        <v>192000</v>
      </c>
      <c r="AF1261" s="186">
        <v>25250</v>
      </c>
      <c r="AG1261" s="186">
        <v>26400</v>
      </c>
      <c r="AH1261" s="186">
        <v>87500</v>
      </c>
      <c r="AI1261" s="186">
        <v>132500</v>
      </c>
      <c r="AJ1261" s="186">
        <v>78100</v>
      </c>
      <c r="AK1261" s="186">
        <v>49200</v>
      </c>
      <c r="AL1261" s="186">
        <v>46250</v>
      </c>
      <c r="AM1261" s="186">
        <v>62500</v>
      </c>
      <c r="AN1261" s="186">
        <v>66900</v>
      </c>
      <c r="AO1261" s="186">
        <v>44550</v>
      </c>
      <c r="AP1261" s="186">
        <v>29000</v>
      </c>
      <c r="AQ1261" s="186">
        <v>105000</v>
      </c>
      <c r="AR1261" s="186">
        <v>272000</v>
      </c>
      <c r="AS1261" s="186">
        <v>460000</v>
      </c>
      <c r="AT1261" s="186">
        <v>85100</v>
      </c>
      <c r="AU1261" s="186">
        <v>108000</v>
      </c>
      <c r="AV1261" s="186">
        <v>164500</v>
      </c>
      <c r="AW1261" s="186">
        <v>52000</v>
      </c>
      <c r="AX1261" s="186">
        <v>13150</v>
      </c>
      <c r="AY1261" s="189">
        <v>213.02</v>
      </c>
      <c r="AZ1261" s="189">
        <v>11233.96</v>
      </c>
      <c r="BA1261" s="268">
        <v>9711.83</v>
      </c>
    </row>
    <row r="1262" spans="1:53" x14ac:dyDescent="0.25">
      <c r="A1262" s="275">
        <v>40331</v>
      </c>
      <c r="B1262" s="186"/>
      <c r="C1262" s="186">
        <v>30050</v>
      </c>
      <c r="D1262" s="186">
        <v>13650</v>
      </c>
      <c r="E1262" s="186">
        <v>9330</v>
      </c>
      <c r="F1262" s="186">
        <v>18000</v>
      </c>
      <c r="G1262" s="186">
        <v>19800</v>
      </c>
      <c r="H1262" s="186">
        <v>5460</v>
      </c>
      <c r="I1262" s="186">
        <v>71000</v>
      </c>
      <c r="J1262" s="186">
        <v>324500</v>
      </c>
      <c r="K1262" s="186">
        <v>52500</v>
      </c>
      <c r="L1262" s="186">
        <v>768000</v>
      </c>
      <c r="M1262" s="186">
        <v>133000</v>
      </c>
      <c r="N1262" s="186">
        <v>22450</v>
      </c>
      <c r="O1262" s="186">
        <v>54200</v>
      </c>
      <c r="P1262" s="186">
        <v>176000</v>
      </c>
      <c r="Q1262" s="186">
        <v>484500</v>
      </c>
      <c r="R1262" s="186">
        <v>43300</v>
      </c>
      <c r="S1262" s="186">
        <v>190000</v>
      </c>
      <c r="T1262" s="186">
        <v>214000</v>
      </c>
      <c r="U1262" s="186">
        <v>14600</v>
      </c>
      <c r="V1262" s="186">
        <v>15150</v>
      </c>
      <c r="W1262" s="186">
        <v>30950</v>
      </c>
      <c r="X1262" s="186">
        <v>24600</v>
      </c>
      <c r="Y1262" s="186">
        <v>43150</v>
      </c>
      <c r="Z1262" s="186">
        <v>33050</v>
      </c>
      <c r="AA1262" s="186">
        <v>29900</v>
      </c>
      <c r="AB1262" s="186">
        <v>16150</v>
      </c>
      <c r="AC1262" s="186">
        <v>34350</v>
      </c>
      <c r="AD1262" s="186">
        <v>53700</v>
      </c>
      <c r="AE1262" s="186">
        <v>192000</v>
      </c>
      <c r="AF1262" s="186">
        <v>25250</v>
      </c>
      <c r="AG1262" s="186">
        <v>26400</v>
      </c>
      <c r="AH1262" s="186">
        <v>87500</v>
      </c>
      <c r="AI1262" s="186">
        <v>132500</v>
      </c>
      <c r="AJ1262" s="186">
        <v>78100</v>
      </c>
      <c r="AK1262" s="186">
        <v>49200</v>
      </c>
      <c r="AL1262" s="186">
        <v>46250</v>
      </c>
      <c r="AM1262" s="186">
        <v>62500</v>
      </c>
      <c r="AN1262" s="186">
        <v>66900</v>
      </c>
      <c r="AO1262" s="186">
        <v>44550</v>
      </c>
      <c r="AP1262" s="186">
        <v>29000</v>
      </c>
      <c r="AQ1262" s="186">
        <v>105000</v>
      </c>
      <c r="AR1262" s="186">
        <v>272000</v>
      </c>
      <c r="AS1262" s="186">
        <v>460000</v>
      </c>
      <c r="AT1262" s="186">
        <v>85100</v>
      </c>
      <c r="AU1262" s="186">
        <v>108000</v>
      </c>
      <c r="AV1262" s="186">
        <v>164500</v>
      </c>
      <c r="AW1262" s="186">
        <v>52000</v>
      </c>
      <c r="AX1262" s="186">
        <v>13150</v>
      </c>
      <c r="AY1262" s="189">
        <v>213.02</v>
      </c>
      <c r="AZ1262" s="189">
        <v>11158.84</v>
      </c>
      <c r="BA1262" s="268">
        <v>9603.24</v>
      </c>
    </row>
    <row r="1263" spans="1:53" x14ac:dyDescent="0.25">
      <c r="A1263" s="275">
        <v>40332</v>
      </c>
      <c r="B1263" s="186"/>
      <c r="C1263" s="186">
        <v>31000</v>
      </c>
      <c r="D1263" s="186">
        <v>14650</v>
      </c>
      <c r="E1263" s="186">
        <v>9290</v>
      </c>
      <c r="F1263" s="186">
        <v>18300</v>
      </c>
      <c r="G1263" s="186">
        <v>20350</v>
      </c>
      <c r="H1263" s="186">
        <v>5660</v>
      </c>
      <c r="I1263" s="186">
        <v>71000</v>
      </c>
      <c r="J1263" s="186">
        <v>327500</v>
      </c>
      <c r="K1263" s="186">
        <v>53300</v>
      </c>
      <c r="L1263" s="186">
        <v>777000</v>
      </c>
      <c r="M1263" s="186">
        <v>136000</v>
      </c>
      <c r="N1263" s="186">
        <v>22550</v>
      </c>
      <c r="O1263" s="186">
        <v>55900</v>
      </c>
      <c r="P1263" s="186">
        <v>178500</v>
      </c>
      <c r="Q1263" s="186">
        <v>503000</v>
      </c>
      <c r="R1263" s="186">
        <v>46200</v>
      </c>
      <c r="S1263" s="186">
        <v>191500</v>
      </c>
      <c r="T1263" s="186">
        <v>218000</v>
      </c>
      <c r="U1263" s="186">
        <v>15850</v>
      </c>
      <c r="V1263" s="186">
        <v>15600</v>
      </c>
      <c r="W1263" s="186">
        <v>32700</v>
      </c>
      <c r="X1263" s="186">
        <v>24900</v>
      </c>
      <c r="Y1263" s="186">
        <v>43700</v>
      </c>
      <c r="Z1263" s="186">
        <v>34250</v>
      </c>
      <c r="AA1263" s="186">
        <v>29800</v>
      </c>
      <c r="AB1263" s="186">
        <v>16250</v>
      </c>
      <c r="AC1263" s="186">
        <v>34950</v>
      </c>
      <c r="AD1263" s="186">
        <v>54200</v>
      </c>
      <c r="AE1263" s="186">
        <v>192500</v>
      </c>
      <c r="AF1263" s="186">
        <v>25900</v>
      </c>
      <c r="AG1263" s="186">
        <v>26450</v>
      </c>
      <c r="AH1263" s="186">
        <v>88300</v>
      </c>
      <c r="AI1263" s="186">
        <v>132000</v>
      </c>
      <c r="AJ1263" s="186">
        <v>78000</v>
      </c>
      <c r="AK1263" s="186">
        <v>52800</v>
      </c>
      <c r="AL1263" s="186">
        <v>47100</v>
      </c>
      <c r="AM1263" s="186">
        <v>62200</v>
      </c>
      <c r="AN1263" s="186">
        <v>68400</v>
      </c>
      <c r="AO1263" s="186">
        <v>44250</v>
      </c>
      <c r="AP1263" s="186">
        <v>29450</v>
      </c>
      <c r="AQ1263" s="186">
        <v>108500</v>
      </c>
      <c r="AR1263" s="186">
        <v>278500</v>
      </c>
      <c r="AS1263" s="186">
        <v>475500</v>
      </c>
      <c r="AT1263" s="186">
        <v>86600</v>
      </c>
      <c r="AU1263" s="186">
        <v>109500</v>
      </c>
      <c r="AV1263" s="186">
        <v>167500</v>
      </c>
      <c r="AW1263" s="186">
        <v>53000</v>
      </c>
      <c r="AX1263" s="186">
        <v>13650</v>
      </c>
      <c r="AY1263" s="189">
        <v>217.58</v>
      </c>
      <c r="AZ1263" s="189">
        <v>11397.41</v>
      </c>
      <c r="BA1263" s="268">
        <v>9914.19</v>
      </c>
    </row>
    <row r="1264" spans="1:53" x14ac:dyDescent="0.25">
      <c r="A1264" s="275">
        <v>40333</v>
      </c>
      <c r="B1264" s="186"/>
      <c r="C1264" s="186">
        <v>32750</v>
      </c>
      <c r="D1264" s="186">
        <v>14250</v>
      </c>
      <c r="E1264" s="186">
        <v>9300</v>
      </c>
      <c r="F1264" s="186">
        <v>18350</v>
      </c>
      <c r="G1264" s="186">
        <v>20000</v>
      </c>
      <c r="H1264" s="186">
        <v>5710</v>
      </c>
      <c r="I1264" s="186">
        <v>71800</v>
      </c>
      <c r="J1264" s="186">
        <v>326000</v>
      </c>
      <c r="K1264" s="186">
        <v>52000</v>
      </c>
      <c r="L1264" s="186">
        <v>793000</v>
      </c>
      <c r="M1264" s="186">
        <v>141000</v>
      </c>
      <c r="N1264" s="186">
        <v>22800</v>
      </c>
      <c r="O1264" s="186">
        <v>55300</v>
      </c>
      <c r="P1264" s="186">
        <v>180000</v>
      </c>
      <c r="Q1264" s="186">
        <v>500000</v>
      </c>
      <c r="R1264" s="186">
        <v>46300</v>
      </c>
      <c r="S1264" s="186">
        <v>190000</v>
      </c>
      <c r="T1264" s="186">
        <v>219000</v>
      </c>
      <c r="U1264" s="186">
        <v>15250</v>
      </c>
      <c r="V1264" s="186">
        <v>15650</v>
      </c>
      <c r="W1264" s="186">
        <v>32600</v>
      </c>
      <c r="X1264" s="186">
        <v>26400</v>
      </c>
      <c r="Y1264" s="186">
        <v>44300</v>
      </c>
      <c r="Z1264" s="186">
        <v>34150</v>
      </c>
      <c r="AA1264" s="186">
        <v>29850</v>
      </c>
      <c r="AB1264" s="186">
        <v>16150</v>
      </c>
      <c r="AC1264" s="186">
        <v>34400</v>
      </c>
      <c r="AD1264" s="186">
        <v>52800</v>
      </c>
      <c r="AE1264" s="186">
        <v>193000</v>
      </c>
      <c r="AF1264" s="186">
        <v>25200</v>
      </c>
      <c r="AG1264" s="186">
        <v>26900</v>
      </c>
      <c r="AH1264" s="186">
        <v>85000</v>
      </c>
      <c r="AI1264" s="186">
        <v>134000</v>
      </c>
      <c r="AJ1264" s="186">
        <v>75900</v>
      </c>
      <c r="AK1264" s="186">
        <v>51800</v>
      </c>
      <c r="AL1264" s="186">
        <v>47350</v>
      </c>
      <c r="AM1264" s="186">
        <v>62800</v>
      </c>
      <c r="AN1264" s="186">
        <v>69300</v>
      </c>
      <c r="AO1264" s="186">
        <v>45300</v>
      </c>
      <c r="AP1264" s="186">
        <v>29150</v>
      </c>
      <c r="AQ1264" s="186">
        <v>106000</v>
      </c>
      <c r="AR1264" s="186">
        <v>286000</v>
      </c>
      <c r="AS1264" s="186">
        <v>456000</v>
      </c>
      <c r="AT1264" s="186">
        <v>85900</v>
      </c>
      <c r="AU1264" s="186">
        <v>109500</v>
      </c>
      <c r="AV1264" s="186">
        <v>167500</v>
      </c>
      <c r="AW1264" s="186">
        <v>53200</v>
      </c>
      <c r="AX1264" s="186">
        <v>13250</v>
      </c>
      <c r="AY1264" s="189">
        <v>218.03</v>
      </c>
      <c r="AZ1264" s="189">
        <v>11375.51</v>
      </c>
      <c r="BA1264" s="268">
        <v>9901.19</v>
      </c>
    </row>
    <row r="1265" spans="1:53" x14ac:dyDescent="0.25">
      <c r="A1265" s="275">
        <v>40334</v>
      </c>
      <c r="B1265" s="186"/>
      <c r="C1265" s="186">
        <v>32750</v>
      </c>
      <c r="D1265" s="186">
        <v>14250</v>
      </c>
      <c r="E1265" s="186">
        <v>9300</v>
      </c>
      <c r="F1265" s="186">
        <v>18350</v>
      </c>
      <c r="G1265" s="186">
        <v>20000</v>
      </c>
      <c r="H1265" s="186">
        <v>5710</v>
      </c>
      <c r="I1265" s="186">
        <v>71800</v>
      </c>
      <c r="J1265" s="186">
        <v>326000</v>
      </c>
      <c r="K1265" s="186">
        <v>52000</v>
      </c>
      <c r="L1265" s="186">
        <v>793000</v>
      </c>
      <c r="M1265" s="186">
        <v>141000</v>
      </c>
      <c r="N1265" s="186">
        <v>22800</v>
      </c>
      <c r="O1265" s="186">
        <v>55300</v>
      </c>
      <c r="P1265" s="186">
        <v>180000</v>
      </c>
      <c r="Q1265" s="186">
        <v>500000</v>
      </c>
      <c r="R1265" s="186">
        <v>46300</v>
      </c>
      <c r="S1265" s="186">
        <v>190000</v>
      </c>
      <c r="T1265" s="186">
        <v>219000</v>
      </c>
      <c r="U1265" s="186">
        <v>15250</v>
      </c>
      <c r="V1265" s="186">
        <v>15650</v>
      </c>
      <c r="W1265" s="186">
        <v>32600</v>
      </c>
      <c r="X1265" s="186">
        <v>26400</v>
      </c>
      <c r="Y1265" s="186">
        <v>44300</v>
      </c>
      <c r="Z1265" s="186">
        <v>34150</v>
      </c>
      <c r="AA1265" s="186">
        <v>29850</v>
      </c>
      <c r="AB1265" s="186">
        <v>16150</v>
      </c>
      <c r="AC1265" s="186">
        <v>34400</v>
      </c>
      <c r="AD1265" s="186">
        <v>52800</v>
      </c>
      <c r="AE1265" s="186">
        <v>193000</v>
      </c>
      <c r="AF1265" s="186">
        <v>25200</v>
      </c>
      <c r="AG1265" s="186">
        <v>26900</v>
      </c>
      <c r="AH1265" s="186">
        <v>85000</v>
      </c>
      <c r="AI1265" s="186">
        <v>134000</v>
      </c>
      <c r="AJ1265" s="186">
        <v>75900</v>
      </c>
      <c r="AK1265" s="186">
        <v>51800</v>
      </c>
      <c r="AL1265" s="186">
        <v>47350</v>
      </c>
      <c r="AM1265" s="186">
        <v>62800</v>
      </c>
      <c r="AN1265" s="186">
        <v>69300</v>
      </c>
      <c r="AO1265" s="186">
        <v>45300</v>
      </c>
      <c r="AP1265" s="186">
        <v>29150</v>
      </c>
      <c r="AQ1265" s="186">
        <v>106000</v>
      </c>
      <c r="AR1265" s="186">
        <v>286000</v>
      </c>
      <c r="AS1265" s="186">
        <v>456000</v>
      </c>
      <c r="AT1265" s="186">
        <v>85900</v>
      </c>
      <c r="AU1265" s="186">
        <v>109500</v>
      </c>
      <c r="AV1265" s="186">
        <v>167500</v>
      </c>
      <c r="AW1265" s="186">
        <v>53200</v>
      </c>
      <c r="AX1265" s="186">
        <v>13250</v>
      </c>
      <c r="AY1265" s="189">
        <v>218.03</v>
      </c>
      <c r="AZ1265" s="189">
        <v>11375.51</v>
      </c>
      <c r="BA1265" s="268">
        <v>9901.19</v>
      </c>
    </row>
    <row r="1266" spans="1:53" x14ac:dyDescent="0.25">
      <c r="A1266" s="275">
        <v>40335</v>
      </c>
      <c r="B1266" s="186"/>
      <c r="C1266" s="186">
        <v>32750</v>
      </c>
      <c r="D1266" s="186">
        <v>14250</v>
      </c>
      <c r="E1266" s="186">
        <v>9300</v>
      </c>
      <c r="F1266" s="186">
        <v>18350</v>
      </c>
      <c r="G1266" s="186">
        <v>20000</v>
      </c>
      <c r="H1266" s="186">
        <v>5710</v>
      </c>
      <c r="I1266" s="186">
        <v>71800</v>
      </c>
      <c r="J1266" s="186">
        <v>326000</v>
      </c>
      <c r="K1266" s="186">
        <v>52000</v>
      </c>
      <c r="L1266" s="186">
        <v>793000</v>
      </c>
      <c r="M1266" s="186">
        <v>141000</v>
      </c>
      <c r="N1266" s="186">
        <v>22800</v>
      </c>
      <c r="O1266" s="186">
        <v>55300</v>
      </c>
      <c r="P1266" s="186">
        <v>180000</v>
      </c>
      <c r="Q1266" s="186">
        <v>500000</v>
      </c>
      <c r="R1266" s="186">
        <v>46300</v>
      </c>
      <c r="S1266" s="186">
        <v>190000</v>
      </c>
      <c r="T1266" s="186">
        <v>219000</v>
      </c>
      <c r="U1266" s="186">
        <v>15250</v>
      </c>
      <c r="V1266" s="186">
        <v>15650</v>
      </c>
      <c r="W1266" s="186">
        <v>32600</v>
      </c>
      <c r="X1266" s="186">
        <v>26400</v>
      </c>
      <c r="Y1266" s="186">
        <v>44300</v>
      </c>
      <c r="Z1266" s="186">
        <v>34150</v>
      </c>
      <c r="AA1266" s="186">
        <v>29850</v>
      </c>
      <c r="AB1266" s="186">
        <v>16150</v>
      </c>
      <c r="AC1266" s="186">
        <v>34400</v>
      </c>
      <c r="AD1266" s="186">
        <v>52800</v>
      </c>
      <c r="AE1266" s="186">
        <v>193000</v>
      </c>
      <c r="AF1266" s="186">
        <v>25200</v>
      </c>
      <c r="AG1266" s="186">
        <v>26900</v>
      </c>
      <c r="AH1266" s="186">
        <v>85000</v>
      </c>
      <c r="AI1266" s="186">
        <v>134000</v>
      </c>
      <c r="AJ1266" s="186">
        <v>75900</v>
      </c>
      <c r="AK1266" s="186">
        <v>51800</v>
      </c>
      <c r="AL1266" s="186">
        <v>47350</v>
      </c>
      <c r="AM1266" s="186">
        <v>62800</v>
      </c>
      <c r="AN1266" s="186">
        <v>69300</v>
      </c>
      <c r="AO1266" s="186">
        <v>45300</v>
      </c>
      <c r="AP1266" s="186">
        <v>29150</v>
      </c>
      <c r="AQ1266" s="186">
        <v>106000</v>
      </c>
      <c r="AR1266" s="186">
        <v>286000</v>
      </c>
      <c r="AS1266" s="186">
        <v>456000</v>
      </c>
      <c r="AT1266" s="186">
        <v>85900</v>
      </c>
      <c r="AU1266" s="186">
        <v>109500</v>
      </c>
      <c r="AV1266" s="186">
        <v>167500</v>
      </c>
      <c r="AW1266" s="186">
        <v>53200</v>
      </c>
      <c r="AX1266" s="186">
        <v>13250</v>
      </c>
      <c r="AY1266" s="189">
        <v>218.03</v>
      </c>
      <c r="AZ1266" s="189">
        <v>11375.51</v>
      </c>
      <c r="BA1266" s="268">
        <v>9901.19</v>
      </c>
    </row>
    <row r="1267" spans="1:53" x14ac:dyDescent="0.25">
      <c r="A1267" s="275">
        <v>40336</v>
      </c>
      <c r="B1267" s="186"/>
      <c r="C1267" s="186">
        <v>33700</v>
      </c>
      <c r="D1267" s="186">
        <v>13800</v>
      </c>
      <c r="E1267" s="186">
        <v>9040</v>
      </c>
      <c r="F1267" s="186">
        <v>18050</v>
      </c>
      <c r="G1267" s="186">
        <v>19450</v>
      </c>
      <c r="H1267" s="186">
        <v>5720</v>
      </c>
      <c r="I1267" s="186">
        <v>69900</v>
      </c>
      <c r="J1267" s="186">
        <v>324000</v>
      </c>
      <c r="K1267" s="186">
        <v>50500</v>
      </c>
      <c r="L1267" s="186">
        <v>787000</v>
      </c>
      <c r="M1267" s="186">
        <v>140000</v>
      </c>
      <c r="N1267" s="186">
        <v>21950</v>
      </c>
      <c r="O1267" s="186">
        <v>54000</v>
      </c>
      <c r="P1267" s="186">
        <v>179500</v>
      </c>
      <c r="Q1267" s="186">
        <v>487000</v>
      </c>
      <c r="R1267" s="186">
        <v>44050</v>
      </c>
      <c r="S1267" s="186">
        <v>188000</v>
      </c>
      <c r="T1267" s="186">
        <v>210000</v>
      </c>
      <c r="U1267" s="186">
        <v>14800</v>
      </c>
      <c r="V1267" s="186">
        <v>15400</v>
      </c>
      <c r="W1267" s="186">
        <v>31400</v>
      </c>
      <c r="X1267" s="186">
        <v>26650</v>
      </c>
      <c r="Y1267" s="186">
        <v>44100</v>
      </c>
      <c r="Z1267" s="186">
        <v>33200</v>
      </c>
      <c r="AA1267" s="186">
        <v>28650</v>
      </c>
      <c r="AB1267" s="186">
        <v>15800</v>
      </c>
      <c r="AC1267" s="186">
        <v>33200</v>
      </c>
      <c r="AD1267" s="186">
        <v>52400</v>
      </c>
      <c r="AE1267" s="186">
        <v>190500</v>
      </c>
      <c r="AF1267" s="186">
        <v>24450</v>
      </c>
      <c r="AG1267" s="186">
        <v>26500</v>
      </c>
      <c r="AH1267" s="186">
        <v>82300</v>
      </c>
      <c r="AI1267" s="186">
        <v>135000</v>
      </c>
      <c r="AJ1267" s="186">
        <v>74000</v>
      </c>
      <c r="AK1267" s="186">
        <v>50100</v>
      </c>
      <c r="AL1267" s="186">
        <v>47500</v>
      </c>
      <c r="AM1267" s="186">
        <v>61900</v>
      </c>
      <c r="AN1267" s="186">
        <v>66000</v>
      </c>
      <c r="AO1267" s="186">
        <v>43850</v>
      </c>
      <c r="AP1267" s="186">
        <v>28100</v>
      </c>
      <c r="AQ1267" s="186">
        <v>102000</v>
      </c>
      <c r="AR1267" s="186">
        <v>286000</v>
      </c>
      <c r="AS1267" s="186">
        <v>448000</v>
      </c>
      <c r="AT1267" s="186">
        <v>81900</v>
      </c>
      <c r="AU1267" s="186">
        <v>106000</v>
      </c>
      <c r="AV1267" s="186">
        <v>165000</v>
      </c>
      <c r="AW1267" s="186">
        <v>51000</v>
      </c>
      <c r="AX1267" s="186">
        <v>12800</v>
      </c>
      <c r="AY1267" s="189">
        <v>214.38</v>
      </c>
      <c r="AZ1267" s="189">
        <v>11093.46</v>
      </c>
      <c r="BA1267" s="268">
        <v>9520.7999999999993</v>
      </c>
    </row>
    <row r="1268" spans="1:53" x14ac:dyDescent="0.25">
      <c r="A1268" s="275">
        <v>40337</v>
      </c>
      <c r="B1268" s="186"/>
      <c r="C1268" s="186">
        <v>33600</v>
      </c>
      <c r="D1268" s="186">
        <v>14300</v>
      </c>
      <c r="E1268" s="186">
        <v>9160</v>
      </c>
      <c r="F1268" s="186">
        <v>18150</v>
      </c>
      <c r="G1268" s="186">
        <v>20300</v>
      </c>
      <c r="H1268" s="186">
        <v>5700</v>
      </c>
      <c r="I1268" s="186">
        <v>70300</v>
      </c>
      <c r="J1268" s="186">
        <v>334500</v>
      </c>
      <c r="K1268" s="186">
        <v>51500</v>
      </c>
      <c r="L1268" s="186">
        <v>785000</v>
      </c>
      <c r="M1268" s="186">
        <v>142500</v>
      </c>
      <c r="N1268" s="186">
        <v>21950</v>
      </c>
      <c r="O1268" s="186">
        <v>54400</v>
      </c>
      <c r="P1268" s="186">
        <v>181000</v>
      </c>
      <c r="Q1268" s="186">
        <v>491500</v>
      </c>
      <c r="R1268" s="186">
        <v>44900</v>
      </c>
      <c r="S1268" s="186">
        <v>195000</v>
      </c>
      <c r="T1268" s="186">
        <v>207000</v>
      </c>
      <c r="U1268" s="186">
        <v>15200</v>
      </c>
      <c r="V1268" s="186">
        <v>15800</v>
      </c>
      <c r="W1268" s="186">
        <v>32400</v>
      </c>
      <c r="X1268" s="186">
        <v>26450</v>
      </c>
      <c r="Y1268" s="186">
        <v>44250</v>
      </c>
      <c r="Z1268" s="186">
        <v>33550</v>
      </c>
      <c r="AA1268" s="186">
        <v>29150</v>
      </c>
      <c r="AB1268" s="186">
        <v>15800</v>
      </c>
      <c r="AC1268" s="186">
        <v>33650</v>
      </c>
      <c r="AD1268" s="186">
        <v>55000</v>
      </c>
      <c r="AE1268" s="186">
        <v>192500</v>
      </c>
      <c r="AF1268" s="186">
        <v>25450</v>
      </c>
      <c r="AG1268" s="186">
        <v>27900</v>
      </c>
      <c r="AH1268" s="186">
        <v>83000</v>
      </c>
      <c r="AI1268" s="186">
        <v>139000</v>
      </c>
      <c r="AJ1268" s="186">
        <v>77100</v>
      </c>
      <c r="AK1268" s="186">
        <v>51400</v>
      </c>
      <c r="AL1268" s="186">
        <v>47100</v>
      </c>
      <c r="AM1268" s="186">
        <v>61500</v>
      </c>
      <c r="AN1268" s="186">
        <v>65200</v>
      </c>
      <c r="AO1268" s="186">
        <v>42000</v>
      </c>
      <c r="AP1268" s="186">
        <v>28400</v>
      </c>
      <c r="AQ1268" s="186">
        <v>101000</v>
      </c>
      <c r="AR1268" s="186">
        <v>288000</v>
      </c>
      <c r="AS1268" s="186">
        <v>450000</v>
      </c>
      <c r="AT1268" s="186">
        <v>82600</v>
      </c>
      <c r="AU1268" s="186">
        <v>105000</v>
      </c>
      <c r="AV1268" s="186">
        <v>166000</v>
      </c>
      <c r="AW1268" s="186">
        <v>51200</v>
      </c>
      <c r="AX1268" s="186">
        <v>12800</v>
      </c>
      <c r="AY1268" s="189">
        <v>216.08</v>
      </c>
      <c r="AZ1268" s="189">
        <v>11090.75</v>
      </c>
      <c r="BA1268" s="268">
        <v>9537.94</v>
      </c>
    </row>
    <row r="1269" spans="1:53" x14ac:dyDescent="0.25">
      <c r="A1269" s="275">
        <v>40338</v>
      </c>
      <c r="B1269" s="186"/>
      <c r="C1269" s="186">
        <v>32800</v>
      </c>
      <c r="D1269" s="186">
        <v>14550</v>
      </c>
      <c r="E1269" s="186">
        <v>9250</v>
      </c>
      <c r="F1269" s="186">
        <v>18100</v>
      </c>
      <c r="G1269" s="186">
        <v>20200</v>
      </c>
      <c r="H1269" s="186">
        <v>5730</v>
      </c>
      <c r="I1269" s="186">
        <v>70100</v>
      </c>
      <c r="J1269" s="186">
        <v>337000</v>
      </c>
      <c r="K1269" s="186">
        <v>52300</v>
      </c>
      <c r="L1269" s="186">
        <v>770000</v>
      </c>
      <c r="M1269" s="186">
        <v>141500</v>
      </c>
      <c r="N1269" s="186">
        <v>21900</v>
      </c>
      <c r="O1269" s="186">
        <v>53700</v>
      </c>
      <c r="P1269" s="186">
        <v>181500</v>
      </c>
      <c r="Q1269" s="186">
        <v>497000</v>
      </c>
      <c r="R1269" s="186">
        <v>45500</v>
      </c>
      <c r="S1269" s="186">
        <v>195000</v>
      </c>
      <c r="T1269" s="186">
        <v>204500</v>
      </c>
      <c r="U1269" s="186">
        <v>15350</v>
      </c>
      <c r="V1269" s="186">
        <v>16000</v>
      </c>
      <c r="W1269" s="186">
        <v>32700</v>
      </c>
      <c r="X1269" s="186">
        <v>25250</v>
      </c>
      <c r="Y1269" s="186">
        <v>44250</v>
      </c>
      <c r="Z1269" s="186">
        <v>33950</v>
      </c>
      <c r="AA1269" s="186">
        <v>28500</v>
      </c>
      <c r="AB1269" s="186">
        <v>16000</v>
      </c>
      <c r="AC1269" s="186">
        <v>36200</v>
      </c>
      <c r="AD1269" s="186">
        <v>55200</v>
      </c>
      <c r="AE1269" s="186">
        <v>192000</v>
      </c>
      <c r="AF1269" s="186">
        <v>26550</v>
      </c>
      <c r="AG1269" s="186">
        <v>27250</v>
      </c>
      <c r="AH1269" s="186">
        <v>85300</v>
      </c>
      <c r="AI1269" s="186">
        <v>136500</v>
      </c>
      <c r="AJ1269" s="186">
        <v>76500</v>
      </c>
      <c r="AK1269" s="186">
        <v>51600</v>
      </c>
      <c r="AL1269" s="186">
        <v>48350</v>
      </c>
      <c r="AM1269" s="186">
        <v>61600</v>
      </c>
      <c r="AN1269" s="186">
        <v>63100</v>
      </c>
      <c r="AO1269" s="186">
        <v>41000</v>
      </c>
      <c r="AP1269" s="186">
        <v>28700</v>
      </c>
      <c r="AQ1269" s="186">
        <v>98500</v>
      </c>
      <c r="AR1269" s="186">
        <v>289000</v>
      </c>
      <c r="AS1269" s="186">
        <v>447000</v>
      </c>
      <c r="AT1269" s="186">
        <v>82400</v>
      </c>
      <c r="AU1269" s="186">
        <v>105500</v>
      </c>
      <c r="AV1269" s="186">
        <v>169500</v>
      </c>
      <c r="AW1269" s="186">
        <v>50500</v>
      </c>
      <c r="AX1269" s="186">
        <v>12950</v>
      </c>
      <c r="AY1269" s="189">
        <v>215.26</v>
      </c>
      <c r="AZ1269" s="189">
        <v>11163.35</v>
      </c>
      <c r="BA1269" s="268">
        <v>9439.1299999999992</v>
      </c>
    </row>
    <row r="1270" spans="1:53" x14ac:dyDescent="0.25">
      <c r="A1270" s="275">
        <v>40339</v>
      </c>
      <c r="B1270" s="186"/>
      <c r="C1270" s="186">
        <v>32450</v>
      </c>
      <c r="D1270" s="186">
        <v>14300</v>
      </c>
      <c r="E1270" s="186">
        <v>9190</v>
      </c>
      <c r="F1270" s="186">
        <v>18200</v>
      </c>
      <c r="G1270" s="186">
        <v>20100</v>
      </c>
      <c r="H1270" s="186">
        <v>5550</v>
      </c>
      <c r="I1270" s="186">
        <v>71200</v>
      </c>
      <c r="J1270" s="186">
        <v>341000</v>
      </c>
      <c r="K1270" s="186">
        <v>52000</v>
      </c>
      <c r="L1270" s="186">
        <v>773000</v>
      </c>
      <c r="M1270" s="186">
        <v>144000</v>
      </c>
      <c r="N1270" s="186">
        <v>22400</v>
      </c>
      <c r="O1270" s="186">
        <v>55200</v>
      </c>
      <c r="P1270" s="186">
        <v>180000</v>
      </c>
      <c r="Q1270" s="186">
        <v>501000</v>
      </c>
      <c r="R1270" s="186">
        <v>45400</v>
      </c>
      <c r="S1270" s="186">
        <v>191500</v>
      </c>
      <c r="T1270" s="186">
        <v>209000</v>
      </c>
      <c r="U1270" s="186">
        <v>14800</v>
      </c>
      <c r="V1270" s="186">
        <v>15800</v>
      </c>
      <c r="W1270" s="186">
        <v>32650</v>
      </c>
      <c r="X1270" s="186">
        <v>25900</v>
      </c>
      <c r="Y1270" s="186">
        <v>43850</v>
      </c>
      <c r="Z1270" s="186">
        <v>33500</v>
      </c>
      <c r="AA1270" s="186">
        <v>29650</v>
      </c>
      <c r="AB1270" s="186">
        <v>17300</v>
      </c>
      <c r="AC1270" s="186">
        <v>36450</v>
      </c>
      <c r="AD1270" s="186">
        <v>55600</v>
      </c>
      <c r="AE1270" s="186">
        <v>194500</v>
      </c>
      <c r="AF1270" s="186">
        <v>26200</v>
      </c>
      <c r="AG1270" s="186">
        <v>27050</v>
      </c>
      <c r="AH1270" s="186">
        <v>86500</v>
      </c>
      <c r="AI1270" s="186">
        <v>135500</v>
      </c>
      <c r="AJ1270" s="186">
        <v>75500</v>
      </c>
      <c r="AK1270" s="186">
        <v>51500</v>
      </c>
      <c r="AL1270" s="186">
        <v>49000</v>
      </c>
      <c r="AM1270" s="186">
        <v>61000</v>
      </c>
      <c r="AN1270" s="186">
        <v>63700</v>
      </c>
      <c r="AO1270" s="186">
        <v>40300</v>
      </c>
      <c r="AP1270" s="186">
        <v>29000</v>
      </c>
      <c r="AQ1270" s="186">
        <v>96400</v>
      </c>
      <c r="AR1270" s="186">
        <v>290000</v>
      </c>
      <c r="AS1270" s="186">
        <v>448500</v>
      </c>
      <c r="AT1270" s="186">
        <v>85900</v>
      </c>
      <c r="AU1270" s="186">
        <v>106500</v>
      </c>
      <c r="AV1270" s="186">
        <v>168500</v>
      </c>
      <c r="AW1270" s="186">
        <v>50200</v>
      </c>
      <c r="AX1270" s="186">
        <v>13200</v>
      </c>
      <c r="AY1270" s="189">
        <v>215.73</v>
      </c>
      <c r="AZ1270" s="189">
        <v>11178.17</v>
      </c>
      <c r="BA1270" s="268">
        <v>9542.65</v>
      </c>
    </row>
    <row r="1271" spans="1:53" x14ac:dyDescent="0.25">
      <c r="A1271" s="275">
        <v>40340</v>
      </c>
      <c r="B1271" s="186"/>
      <c r="C1271" s="186">
        <v>32350</v>
      </c>
      <c r="D1271" s="186">
        <v>14600</v>
      </c>
      <c r="E1271" s="186">
        <v>9360</v>
      </c>
      <c r="F1271" s="186">
        <v>18650</v>
      </c>
      <c r="G1271" s="186">
        <v>20650</v>
      </c>
      <c r="H1271" s="186">
        <v>5650</v>
      </c>
      <c r="I1271" s="186">
        <v>71800</v>
      </c>
      <c r="J1271" s="186">
        <v>346500</v>
      </c>
      <c r="K1271" s="186">
        <v>54300</v>
      </c>
      <c r="L1271" s="186">
        <v>797000</v>
      </c>
      <c r="M1271" s="186">
        <v>144500</v>
      </c>
      <c r="N1271" s="186">
        <v>23400</v>
      </c>
      <c r="O1271" s="186">
        <v>56000</v>
      </c>
      <c r="P1271" s="186">
        <v>185000</v>
      </c>
      <c r="Q1271" s="186">
        <v>518000</v>
      </c>
      <c r="R1271" s="186">
        <v>45500</v>
      </c>
      <c r="S1271" s="186">
        <v>192000</v>
      </c>
      <c r="T1271" s="186">
        <v>223500</v>
      </c>
      <c r="U1271" s="186">
        <v>14900</v>
      </c>
      <c r="V1271" s="186">
        <v>16050</v>
      </c>
      <c r="W1271" s="186">
        <v>32950</v>
      </c>
      <c r="X1271" s="186">
        <v>25800</v>
      </c>
      <c r="Y1271" s="186">
        <v>44000</v>
      </c>
      <c r="Z1271" s="186">
        <v>34200</v>
      </c>
      <c r="AA1271" s="186">
        <v>30450</v>
      </c>
      <c r="AB1271" s="186">
        <v>16850</v>
      </c>
      <c r="AC1271" s="186">
        <v>36450</v>
      </c>
      <c r="AD1271" s="186">
        <v>56100</v>
      </c>
      <c r="AE1271" s="186">
        <v>198500</v>
      </c>
      <c r="AF1271" s="186">
        <v>26600</v>
      </c>
      <c r="AG1271" s="186">
        <v>27200</v>
      </c>
      <c r="AH1271" s="186">
        <v>87200</v>
      </c>
      <c r="AI1271" s="186">
        <v>137500</v>
      </c>
      <c r="AJ1271" s="186">
        <v>77000</v>
      </c>
      <c r="AK1271" s="186">
        <v>52400</v>
      </c>
      <c r="AL1271" s="186">
        <v>48750</v>
      </c>
      <c r="AM1271" s="186">
        <v>62000</v>
      </c>
      <c r="AN1271" s="186">
        <v>65800</v>
      </c>
      <c r="AO1271" s="186">
        <v>41150</v>
      </c>
      <c r="AP1271" s="186">
        <v>29400</v>
      </c>
      <c r="AQ1271" s="186">
        <v>94600</v>
      </c>
      <c r="AR1271" s="186">
        <v>290500</v>
      </c>
      <c r="AS1271" s="186">
        <v>465500</v>
      </c>
      <c r="AT1271" s="186">
        <v>88000</v>
      </c>
      <c r="AU1271" s="186">
        <v>108500</v>
      </c>
      <c r="AV1271" s="186">
        <v>168500</v>
      </c>
      <c r="AW1271" s="186">
        <v>51100</v>
      </c>
      <c r="AX1271" s="186">
        <v>13150</v>
      </c>
      <c r="AY1271" s="189">
        <v>219.22</v>
      </c>
      <c r="AZ1271" s="189">
        <v>11340.38</v>
      </c>
      <c r="BA1271" s="268">
        <v>9705.25</v>
      </c>
    </row>
    <row r="1272" spans="1:53" x14ac:dyDescent="0.25">
      <c r="A1272" s="275">
        <v>40341</v>
      </c>
      <c r="B1272" s="186"/>
      <c r="C1272" s="186">
        <v>32350</v>
      </c>
      <c r="D1272" s="186">
        <v>14600</v>
      </c>
      <c r="E1272" s="186">
        <v>9360</v>
      </c>
      <c r="F1272" s="186">
        <v>18650</v>
      </c>
      <c r="G1272" s="186">
        <v>20650</v>
      </c>
      <c r="H1272" s="186">
        <v>5650</v>
      </c>
      <c r="I1272" s="186">
        <v>71800</v>
      </c>
      <c r="J1272" s="186">
        <v>346500</v>
      </c>
      <c r="K1272" s="186">
        <v>54300</v>
      </c>
      <c r="L1272" s="186">
        <v>797000</v>
      </c>
      <c r="M1272" s="186">
        <v>144500</v>
      </c>
      <c r="N1272" s="186">
        <v>23400</v>
      </c>
      <c r="O1272" s="186">
        <v>56000</v>
      </c>
      <c r="P1272" s="186">
        <v>185000</v>
      </c>
      <c r="Q1272" s="186">
        <v>518000</v>
      </c>
      <c r="R1272" s="186">
        <v>45500</v>
      </c>
      <c r="S1272" s="186">
        <v>192000</v>
      </c>
      <c r="T1272" s="186">
        <v>223500</v>
      </c>
      <c r="U1272" s="186">
        <v>14900</v>
      </c>
      <c r="V1272" s="186">
        <v>16050</v>
      </c>
      <c r="W1272" s="186">
        <v>32950</v>
      </c>
      <c r="X1272" s="186">
        <v>25800</v>
      </c>
      <c r="Y1272" s="186">
        <v>44000</v>
      </c>
      <c r="Z1272" s="186">
        <v>34200</v>
      </c>
      <c r="AA1272" s="186">
        <v>30450</v>
      </c>
      <c r="AB1272" s="186">
        <v>16850</v>
      </c>
      <c r="AC1272" s="186">
        <v>36450</v>
      </c>
      <c r="AD1272" s="186">
        <v>56100</v>
      </c>
      <c r="AE1272" s="186">
        <v>198500</v>
      </c>
      <c r="AF1272" s="186">
        <v>26600</v>
      </c>
      <c r="AG1272" s="186">
        <v>27200</v>
      </c>
      <c r="AH1272" s="186">
        <v>87200</v>
      </c>
      <c r="AI1272" s="186">
        <v>137500</v>
      </c>
      <c r="AJ1272" s="186">
        <v>77000</v>
      </c>
      <c r="AK1272" s="186">
        <v>52400</v>
      </c>
      <c r="AL1272" s="186">
        <v>48750</v>
      </c>
      <c r="AM1272" s="186">
        <v>62000</v>
      </c>
      <c r="AN1272" s="186">
        <v>65800</v>
      </c>
      <c r="AO1272" s="186">
        <v>41150</v>
      </c>
      <c r="AP1272" s="186">
        <v>29400</v>
      </c>
      <c r="AQ1272" s="186">
        <v>94600</v>
      </c>
      <c r="AR1272" s="186">
        <v>290500</v>
      </c>
      <c r="AS1272" s="186">
        <v>465500</v>
      </c>
      <c r="AT1272" s="186">
        <v>88000</v>
      </c>
      <c r="AU1272" s="186">
        <v>108500</v>
      </c>
      <c r="AV1272" s="186">
        <v>168500</v>
      </c>
      <c r="AW1272" s="186">
        <v>51100</v>
      </c>
      <c r="AX1272" s="186">
        <v>13150</v>
      </c>
      <c r="AY1272" s="189">
        <v>219.22</v>
      </c>
      <c r="AZ1272" s="189">
        <v>11340.38</v>
      </c>
      <c r="BA1272" s="268">
        <v>9705.25</v>
      </c>
    </row>
    <row r="1273" spans="1:53" x14ac:dyDescent="0.25">
      <c r="A1273" s="275">
        <v>40342</v>
      </c>
      <c r="B1273" s="186"/>
      <c r="C1273" s="186">
        <v>32350</v>
      </c>
      <c r="D1273" s="186">
        <v>14600</v>
      </c>
      <c r="E1273" s="186">
        <v>9360</v>
      </c>
      <c r="F1273" s="186">
        <v>18650</v>
      </c>
      <c r="G1273" s="186">
        <v>20650</v>
      </c>
      <c r="H1273" s="186">
        <v>5650</v>
      </c>
      <c r="I1273" s="186">
        <v>71800</v>
      </c>
      <c r="J1273" s="186">
        <v>346500</v>
      </c>
      <c r="K1273" s="186">
        <v>54300</v>
      </c>
      <c r="L1273" s="186">
        <v>797000</v>
      </c>
      <c r="M1273" s="186">
        <v>144500</v>
      </c>
      <c r="N1273" s="186">
        <v>23400</v>
      </c>
      <c r="O1273" s="186">
        <v>56000</v>
      </c>
      <c r="P1273" s="186">
        <v>185000</v>
      </c>
      <c r="Q1273" s="186">
        <v>518000</v>
      </c>
      <c r="R1273" s="186">
        <v>45500</v>
      </c>
      <c r="S1273" s="186">
        <v>192000</v>
      </c>
      <c r="T1273" s="186">
        <v>223500</v>
      </c>
      <c r="U1273" s="186">
        <v>14900</v>
      </c>
      <c r="V1273" s="186">
        <v>16050</v>
      </c>
      <c r="W1273" s="186">
        <v>32950</v>
      </c>
      <c r="X1273" s="186">
        <v>25800</v>
      </c>
      <c r="Y1273" s="186">
        <v>44000</v>
      </c>
      <c r="Z1273" s="186">
        <v>34200</v>
      </c>
      <c r="AA1273" s="186">
        <v>30450</v>
      </c>
      <c r="AB1273" s="186">
        <v>16850</v>
      </c>
      <c r="AC1273" s="186">
        <v>36450</v>
      </c>
      <c r="AD1273" s="186">
        <v>56100</v>
      </c>
      <c r="AE1273" s="186">
        <v>198500</v>
      </c>
      <c r="AF1273" s="186">
        <v>26600</v>
      </c>
      <c r="AG1273" s="186">
        <v>27200</v>
      </c>
      <c r="AH1273" s="186">
        <v>87200</v>
      </c>
      <c r="AI1273" s="186">
        <v>137500</v>
      </c>
      <c r="AJ1273" s="186">
        <v>77000</v>
      </c>
      <c r="AK1273" s="186">
        <v>52400</v>
      </c>
      <c r="AL1273" s="186">
        <v>48750</v>
      </c>
      <c r="AM1273" s="186">
        <v>62000</v>
      </c>
      <c r="AN1273" s="186">
        <v>65800</v>
      </c>
      <c r="AO1273" s="186">
        <v>41150</v>
      </c>
      <c r="AP1273" s="186">
        <v>29400</v>
      </c>
      <c r="AQ1273" s="186">
        <v>94600</v>
      </c>
      <c r="AR1273" s="186">
        <v>290500</v>
      </c>
      <c r="AS1273" s="186">
        <v>465500</v>
      </c>
      <c r="AT1273" s="186">
        <v>88000</v>
      </c>
      <c r="AU1273" s="186">
        <v>108500</v>
      </c>
      <c r="AV1273" s="186">
        <v>168500</v>
      </c>
      <c r="AW1273" s="186">
        <v>51100</v>
      </c>
      <c r="AX1273" s="186">
        <v>13150</v>
      </c>
      <c r="AY1273" s="189">
        <v>219.22</v>
      </c>
      <c r="AZ1273" s="189">
        <v>11340.38</v>
      </c>
      <c r="BA1273" s="268">
        <v>9705.25</v>
      </c>
    </row>
    <row r="1274" spans="1:53" x14ac:dyDescent="0.25">
      <c r="A1274" s="275">
        <v>40343</v>
      </c>
      <c r="B1274" s="186"/>
      <c r="C1274" s="186">
        <v>31350</v>
      </c>
      <c r="D1274" s="186">
        <v>14900</v>
      </c>
      <c r="E1274" s="186">
        <v>10050</v>
      </c>
      <c r="F1274" s="186">
        <v>19100</v>
      </c>
      <c r="G1274" s="186">
        <v>21050</v>
      </c>
      <c r="H1274" s="186">
        <v>5500</v>
      </c>
      <c r="I1274" s="186">
        <v>72300</v>
      </c>
      <c r="J1274" s="186">
        <v>349500</v>
      </c>
      <c r="K1274" s="186">
        <v>55000</v>
      </c>
      <c r="L1274" s="186">
        <v>807000</v>
      </c>
      <c r="M1274" s="186">
        <v>144500</v>
      </c>
      <c r="N1274" s="186">
        <v>23500</v>
      </c>
      <c r="O1274" s="186">
        <v>57400</v>
      </c>
      <c r="P1274" s="186">
        <v>184000</v>
      </c>
      <c r="Q1274" s="186">
        <v>526000</v>
      </c>
      <c r="R1274" s="186">
        <v>45500</v>
      </c>
      <c r="S1274" s="186">
        <v>195000</v>
      </c>
      <c r="T1274" s="186">
        <v>225000</v>
      </c>
      <c r="U1274" s="186">
        <v>15050</v>
      </c>
      <c r="V1274" s="186">
        <v>16400</v>
      </c>
      <c r="W1274" s="186">
        <v>33150</v>
      </c>
      <c r="X1274" s="186">
        <v>26000</v>
      </c>
      <c r="Y1274" s="186">
        <v>44800</v>
      </c>
      <c r="Z1274" s="186">
        <v>34200</v>
      </c>
      <c r="AA1274" s="186">
        <v>30550</v>
      </c>
      <c r="AB1274" s="186">
        <v>17100</v>
      </c>
      <c r="AC1274" s="186">
        <v>36750</v>
      </c>
      <c r="AD1274" s="186">
        <v>56500</v>
      </c>
      <c r="AE1274" s="186">
        <v>199000</v>
      </c>
      <c r="AF1274" s="186">
        <v>27300</v>
      </c>
      <c r="AG1274" s="186">
        <v>28300</v>
      </c>
      <c r="AH1274" s="186">
        <v>87800</v>
      </c>
      <c r="AI1274" s="186">
        <v>142000</v>
      </c>
      <c r="AJ1274" s="186">
        <v>81000</v>
      </c>
      <c r="AK1274" s="186">
        <v>52800</v>
      </c>
      <c r="AL1274" s="186">
        <v>48300</v>
      </c>
      <c r="AM1274" s="186">
        <v>62000</v>
      </c>
      <c r="AN1274" s="186">
        <v>65300</v>
      </c>
      <c r="AO1274" s="186">
        <v>41750</v>
      </c>
      <c r="AP1274" s="186">
        <v>29450</v>
      </c>
      <c r="AQ1274" s="186">
        <v>96300</v>
      </c>
      <c r="AR1274" s="186">
        <v>290000</v>
      </c>
      <c r="AS1274" s="186">
        <v>473000</v>
      </c>
      <c r="AT1274" s="186">
        <v>88600</v>
      </c>
      <c r="AU1274" s="186">
        <v>109000</v>
      </c>
      <c r="AV1274" s="186">
        <v>169000</v>
      </c>
      <c r="AW1274" s="186">
        <v>51800</v>
      </c>
      <c r="AX1274" s="186">
        <v>13150</v>
      </c>
      <c r="AY1274" s="189">
        <v>221.43</v>
      </c>
      <c r="AZ1274" s="189">
        <v>11520.95</v>
      </c>
      <c r="BA1274" s="268">
        <v>9879.85</v>
      </c>
    </row>
    <row r="1275" spans="1:53" x14ac:dyDescent="0.25">
      <c r="A1275" s="275">
        <v>40344</v>
      </c>
      <c r="B1275" s="186"/>
      <c r="C1275" s="186">
        <v>32350</v>
      </c>
      <c r="D1275" s="186">
        <v>14650</v>
      </c>
      <c r="E1275" s="186">
        <v>9900</v>
      </c>
      <c r="F1275" s="186">
        <v>18900</v>
      </c>
      <c r="G1275" s="186">
        <v>21350</v>
      </c>
      <c r="H1275" s="186">
        <v>5440</v>
      </c>
      <c r="I1275" s="186">
        <v>71600</v>
      </c>
      <c r="J1275" s="186">
        <v>342500</v>
      </c>
      <c r="K1275" s="186">
        <v>54900</v>
      </c>
      <c r="L1275" s="186">
        <v>798000</v>
      </c>
      <c r="M1275" s="186">
        <v>146500</v>
      </c>
      <c r="N1275" s="186">
        <v>23450</v>
      </c>
      <c r="O1275" s="186">
        <v>56900</v>
      </c>
      <c r="P1275" s="186">
        <v>182500</v>
      </c>
      <c r="Q1275" s="186">
        <v>531000</v>
      </c>
      <c r="R1275" s="186">
        <v>46000</v>
      </c>
      <c r="S1275" s="186">
        <v>195000</v>
      </c>
      <c r="T1275" s="186">
        <v>225500</v>
      </c>
      <c r="U1275" s="186">
        <v>15200</v>
      </c>
      <c r="V1275" s="186">
        <v>16650</v>
      </c>
      <c r="W1275" s="186">
        <v>33100</v>
      </c>
      <c r="X1275" s="186">
        <v>27100</v>
      </c>
      <c r="Y1275" s="186">
        <v>44400</v>
      </c>
      <c r="Z1275" s="186">
        <v>33450</v>
      </c>
      <c r="AA1275" s="186">
        <v>30100</v>
      </c>
      <c r="AB1275" s="186">
        <v>17150</v>
      </c>
      <c r="AC1275" s="186">
        <v>37150</v>
      </c>
      <c r="AD1275" s="186">
        <v>57100</v>
      </c>
      <c r="AE1275" s="186">
        <v>200500</v>
      </c>
      <c r="AF1275" s="186">
        <v>27300</v>
      </c>
      <c r="AG1275" s="186">
        <v>28700</v>
      </c>
      <c r="AH1275" s="186">
        <v>87900</v>
      </c>
      <c r="AI1275" s="186">
        <v>146000</v>
      </c>
      <c r="AJ1275" s="186">
        <v>80200</v>
      </c>
      <c r="AK1275" s="186">
        <v>51200</v>
      </c>
      <c r="AL1275" s="186">
        <v>47500</v>
      </c>
      <c r="AM1275" s="186">
        <v>62000</v>
      </c>
      <c r="AN1275" s="186">
        <v>65900</v>
      </c>
      <c r="AO1275" s="186">
        <v>41250</v>
      </c>
      <c r="AP1275" s="186">
        <v>29600</v>
      </c>
      <c r="AQ1275" s="186">
        <v>96400</v>
      </c>
      <c r="AR1275" s="186">
        <v>295000</v>
      </c>
      <c r="AS1275" s="186">
        <v>468000</v>
      </c>
      <c r="AT1275" s="186">
        <v>88000</v>
      </c>
      <c r="AU1275" s="186">
        <v>108500</v>
      </c>
      <c r="AV1275" s="186">
        <v>167000</v>
      </c>
      <c r="AW1275" s="186">
        <v>51500</v>
      </c>
      <c r="AX1275" s="186">
        <v>12950</v>
      </c>
      <c r="AY1275" s="189">
        <v>221.34</v>
      </c>
      <c r="AZ1275" s="189">
        <v>11556.45</v>
      </c>
      <c r="BA1275" s="268">
        <v>9887.89</v>
      </c>
    </row>
    <row r="1276" spans="1:53" x14ac:dyDescent="0.25">
      <c r="A1276" s="275">
        <v>40345</v>
      </c>
      <c r="B1276" s="186"/>
      <c r="C1276" s="186">
        <v>31900</v>
      </c>
      <c r="D1276" s="186">
        <v>15250</v>
      </c>
      <c r="E1276" s="186">
        <v>9950</v>
      </c>
      <c r="F1276" s="186">
        <v>18950</v>
      </c>
      <c r="G1276" s="186">
        <v>21450</v>
      </c>
      <c r="H1276" s="186">
        <v>5490</v>
      </c>
      <c r="I1276" s="186">
        <v>72300</v>
      </c>
      <c r="J1276" s="186">
        <v>339500</v>
      </c>
      <c r="K1276" s="186">
        <v>55200</v>
      </c>
      <c r="L1276" s="186">
        <v>819000</v>
      </c>
      <c r="M1276" s="186">
        <v>148500</v>
      </c>
      <c r="N1276" s="186">
        <v>23500</v>
      </c>
      <c r="O1276" s="186">
        <v>57500</v>
      </c>
      <c r="P1276" s="186">
        <v>185000</v>
      </c>
      <c r="Q1276" s="186">
        <v>530000</v>
      </c>
      <c r="R1276" s="186">
        <v>47000</v>
      </c>
      <c r="S1276" s="186">
        <v>209000</v>
      </c>
      <c r="T1276" s="186">
        <v>228000</v>
      </c>
      <c r="U1276" s="186">
        <v>15700</v>
      </c>
      <c r="V1276" s="186">
        <v>16700</v>
      </c>
      <c r="W1276" s="186">
        <v>32700</v>
      </c>
      <c r="X1276" s="186">
        <v>27300</v>
      </c>
      <c r="Y1276" s="186">
        <v>44400</v>
      </c>
      <c r="Z1276" s="186">
        <v>33150</v>
      </c>
      <c r="AA1276" s="186">
        <v>33500</v>
      </c>
      <c r="AB1276" s="186">
        <v>17900</v>
      </c>
      <c r="AC1276" s="186">
        <v>36950</v>
      </c>
      <c r="AD1276" s="186">
        <v>57400</v>
      </c>
      <c r="AE1276" s="186">
        <v>203000</v>
      </c>
      <c r="AF1276" s="186">
        <v>27250</v>
      </c>
      <c r="AG1276" s="186">
        <v>29650</v>
      </c>
      <c r="AH1276" s="186">
        <v>88000</v>
      </c>
      <c r="AI1276" s="186">
        <v>146000</v>
      </c>
      <c r="AJ1276" s="186">
        <v>79000</v>
      </c>
      <c r="AK1276" s="186">
        <v>49750</v>
      </c>
      <c r="AL1276" s="186">
        <v>46250</v>
      </c>
      <c r="AM1276" s="186">
        <v>62300</v>
      </c>
      <c r="AN1276" s="186">
        <v>65800</v>
      </c>
      <c r="AO1276" s="186">
        <v>41700</v>
      </c>
      <c r="AP1276" s="186">
        <v>30300</v>
      </c>
      <c r="AQ1276" s="186">
        <v>95900</v>
      </c>
      <c r="AR1276" s="186">
        <v>300000</v>
      </c>
      <c r="AS1276" s="186">
        <v>472000</v>
      </c>
      <c r="AT1276" s="186">
        <v>87800</v>
      </c>
      <c r="AU1276" s="186">
        <v>107500</v>
      </c>
      <c r="AV1276" s="186">
        <v>165500</v>
      </c>
      <c r="AW1276" s="186">
        <v>51700</v>
      </c>
      <c r="AX1276" s="186">
        <v>13300</v>
      </c>
      <c r="AY1276" s="189">
        <v>223.34</v>
      </c>
      <c r="AZ1276" s="189">
        <v>11556.45</v>
      </c>
      <c r="BA1276" s="268">
        <v>10067.15</v>
      </c>
    </row>
    <row r="1277" spans="1:53" x14ac:dyDescent="0.25">
      <c r="A1277" s="275">
        <v>40346</v>
      </c>
      <c r="B1277" s="186"/>
      <c r="C1277" s="186">
        <v>32150</v>
      </c>
      <c r="D1277" s="186">
        <v>14850</v>
      </c>
      <c r="E1277" s="186">
        <v>9850</v>
      </c>
      <c r="F1277" s="186">
        <v>18950</v>
      </c>
      <c r="G1277" s="186">
        <v>21300</v>
      </c>
      <c r="H1277" s="186">
        <v>5480</v>
      </c>
      <c r="I1277" s="186">
        <v>71800</v>
      </c>
      <c r="J1277" s="186">
        <v>342000</v>
      </c>
      <c r="K1277" s="186">
        <v>53400</v>
      </c>
      <c r="L1277" s="186">
        <v>817000</v>
      </c>
      <c r="M1277" s="186">
        <v>149000</v>
      </c>
      <c r="N1277" s="186">
        <v>23300</v>
      </c>
      <c r="O1277" s="186">
        <v>56600</v>
      </c>
      <c r="P1277" s="186">
        <v>185000</v>
      </c>
      <c r="Q1277" s="186">
        <v>524000</v>
      </c>
      <c r="R1277" s="186">
        <v>45950</v>
      </c>
      <c r="S1277" s="186">
        <v>209000</v>
      </c>
      <c r="T1277" s="186">
        <v>228000</v>
      </c>
      <c r="U1277" s="186">
        <v>16000</v>
      </c>
      <c r="V1277" s="186">
        <v>16350</v>
      </c>
      <c r="W1277" s="186">
        <v>32450</v>
      </c>
      <c r="X1277" s="186">
        <v>28200</v>
      </c>
      <c r="Y1277" s="186">
        <v>44000</v>
      </c>
      <c r="Z1277" s="186">
        <v>32700</v>
      </c>
      <c r="AA1277" s="186">
        <v>34000</v>
      </c>
      <c r="AB1277" s="186">
        <v>18500</v>
      </c>
      <c r="AC1277" s="186">
        <v>38450</v>
      </c>
      <c r="AD1277" s="186">
        <v>56700</v>
      </c>
      <c r="AE1277" s="186">
        <v>209000</v>
      </c>
      <c r="AF1277" s="186">
        <v>27350</v>
      </c>
      <c r="AG1277" s="186">
        <v>29550</v>
      </c>
      <c r="AH1277" s="186">
        <v>88900</v>
      </c>
      <c r="AI1277" s="186">
        <v>145000</v>
      </c>
      <c r="AJ1277" s="186">
        <v>76600</v>
      </c>
      <c r="AK1277" s="186">
        <v>49350</v>
      </c>
      <c r="AL1277" s="186">
        <v>46000</v>
      </c>
      <c r="AM1277" s="186">
        <v>63300</v>
      </c>
      <c r="AN1277" s="186">
        <v>67400</v>
      </c>
      <c r="AO1277" s="186">
        <v>42900</v>
      </c>
      <c r="AP1277" s="186">
        <v>30500</v>
      </c>
      <c r="AQ1277" s="186">
        <v>97700</v>
      </c>
      <c r="AR1277" s="186">
        <v>304500</v>
      </c>
      <c r="AS1277" s="186">
        <v>471500</v>
      </c>
      <c r="AT1277" s="186">
        <v>87800</v>
      </c>
      <c r="AU1277" s="186">
        <v>104500</v>
      </c>
      <c r="AV1277" s="186">
        <v>161000</v>
      </c>
      <c r="AW1277" s="186">
        <v>52700</v>
      </c>
      <c r="AX1277" s="186">
        <v>13250</v>
      </c>
      <c r="AY1277" s="189">
        <v>223.45</v>
      </c>
      <c r="AZ1277" s="189">
        <v>11583.5</v>
      </c>
      <c r="BA1277" s="268">
        <v>9999.4</v>
      </c>
    </row>
    <row r="1278" spans="1:53" x14ac:dyDescent="0.25">
      <c r="A1278" s="275">
        <v>40347</v>
      </c>
      <c r="B1278" s="186"/>
      <c r="C1278" s="186">
        <v>31900</v>
      </c>
      <c r="D1278" s="186">
        <v>14850</v>
      </c>
      <c r="E1278" s="186">
        <v>9970</v>
      </c>
      <c r="F1278" s="186">
        <v>18900</v>
      </c>
      <c r="G1278" s="186">
        <v>21050</v>
      </c>
      <c r="H1278" s="186">
        <v>5390</v>
      </c>
      <c r="I1278" s="186">
        <v>72300</v>
      </c>
      <c r="J1278" s="186">
        <v>347000</v>
      </c>
      <c r="K1278" s="186">
        <v>53700</v>
      </c>
      <c r="L1278" s="186">
        <v>822000</v>
      </c>
      <c r="M1278" s="186">
        <v>152000</v>
      </c>
      <c r="N1278" s="186">
        <v>23050</v>
      </c>
      <c r="O1278" s="186">
        <v>55600</v>
      </c>
      <c r="P1278" s="186">
        <v>185000</v>
      </c>
      <c r="Q1278" s="186">
        <v>518000</v>
      </c>
      <c r="R1278" s="186">
        <v>46000</v>
      </c>
      <c r="S1278" s="186">
        <v>213500</v>
      </c>
      <c r="T1278" s="186">
        <v>225000</v>
      </c>
      <c r="U1278" s="186">
        <v>16050</v>
      </c>
      <c r="V1278" s="186">
        <v>16600</v>
      </c>
      <c r="W1278" s="186">
        <v>32550</v>
      </c>
      <c r="X1278" s="186">
        <v>28150</v>
      </c>
      <c r="Y1278" s="186">
        <v>44250</v>
      </c>
      <c r="Z1278" s="186">
        <v>32800</v>
      </c>
      <c r="AA1278" s="186">
        <v>35050</v>
      </c>
      <c r="AB1278" s="186">
        <v>18850</v>
      </c>
      <c r="AC1278" s="186">
        <v>38300</v>
      </c>
      <c r="AD1278" s="186">
        <v>58300</v>
      </c>
      <c r="AE1278" s="186">
        <v>207500</v>
      </c>
      <c r="AF1278" s="186">
        <v>26750</v>
      </c>
      <c r="AG1278" s="186">
        <v>29700</v>
      </c>
      <c r="AH1278" s="186">
        <v>86800</v>
      </c>
      <c r="AI1278" s="186">
        <v>144500</v>
      </c>
      <c r="AJ1278" s="186">
        <v>77000</v>
      </c>
      <c r="AK1278" s="186">
        <v>49700</v>
      </c>
      <c r="AL1278" s="186">
        <v>46200</v>
      </c>
      <c r="AM1278" s="186">
        <v>63300</v>
      </c>
      <c r="AN1278" s="186">
        <v>68400</v>
      </c>
      <c r="AO1278" s="186">
        <v>42600</v>
      </c>
      <c r="AP1278" s="186">
        <v>30350</v>
      </c>
      <c r="AQ1278" s="186">
        <v>97300</v>
      </c>
      <c r="AR1278" s="186">
        <v>306500</v>
      </c>
      <c r="AS1278" s="186">
        <v>465000</v>
      </c>
      <c r="AT1278" s="186">
        <v>87300</v>
      </c>
      <c r="AU1278" s="186">
        <v>104500</v>
      </c>
      <c r="AV1278" s="186">
        <v>163000</v>
      </c>
      <c r="AW1278" s="186">
        <v>52300</v>
      </c>
      <c r="AX1278" s="186">
        <v>13400</v>
      </c>
      <c r="AY1278" s="189">
        <v>223.77</v>
      </c>
      <c r="AZ1278" s="189">
        <v>11622.69</v>
      </c>
      <c r="BA1278" s="268">
        <v>9995.02</v>
      </c>
    </row>
    <row r="1279" spans="1:53" x14ac:dyDescent="0.25">
      <c r="A1279" s="275">
        <v>40348</v>
      </c>
      <c r="B1279" s="186"/>
      <c r="C1279" s="186">
        <v>31900</v>
      </c>
      <c r="D1279" s="186">
        <v>14850</v>
      </c>
      <c r="E1279" s="186">
        <v>9970</v>
      </c>
      <c r="F1279" s="186">
        <v>18900</v>
      </c>
      <c r="G1279" s="186">
        <v>21050</v>
      </c>
      <c r="H1279" s="186">
        <v>5390</v>
      </c>
      <c r="I1279" s="186">
        <v>72300</v>
      </c>
      <c r="J1279" s="186">
        <v>347000</v>
      </c>
      <c r="K1279" s="186">
        <v>53700</v>
      </c>
      <c r="L1279" s="186">
        <v>822000</v>
      </c>
      <c r="M1279" s="186">
        <v>152000</v>
      </c>
      <c r="N1279" s="186">
        <v>23050</v>
      </c>
      <c r="O1279" s="186">
        <v>55600</v>
      </c>
      <c r="P1279" s="186">
        <v>185000</v>
      </c>
      <c r="Q1279" s="186">
        <v>518000</v>
      </c>
      <c r="R1279" s="186">
        <v>46000</v>
      </c>
      <c r="S1279" s="186">
        <v>213500</v>
      </c>
      <c r="T1279" s="186">
        <v>225000</v>
      </c>
      <c r="U1279" s="186">
        <v>16050</v>
      </c>
      <c r="V1279" s="186">
        <v>16600</v>
      </c>
      <c r="W1279" s="186">
        <v>32550</v>
      </c>
      <c r="X1279" s="186">
        <v>28150</v>
      </c>
      <c r="Y1279" s="186">
        <v>44250</v>
      </c>
      <c r="Z1279" s="186">
        <v>32800</v>
      </c>
      <c r="AA1279" s="186">
        <v>35050</v>
      </c>
      <c r="AB1279" s="186">
        <v>18850</v>
      </c>
      <c r="AC1279" s="186">
        <v>38300</v>
      </c>
      <c r="AD1279" s="186">
        <v>58300</v>
      </c>
      <c r="AE1279" s="186">
        <v>207500</v>
      </c>
      <c r="AF1279" s="186">
        <v>26750</v>
      </c>
      <c r="AG1279" s="186">
        <v>29700</v>
      </c>
      <c r="AH1279" s="186">
        <v>86800</v>
      </c>
      <c r="AI1279" s="186">
        <v>144500</v>
      </c>
      <c r="AJ1279" s="186">
        <v>77000</v>
      </c>
      <c r="AK1279" s="186">
        <v>49700</v>
      </c>
      <c r="AL1279" s="186">
        <v>46200</v>
      </c>
      <c r="AM1279" s="186">
        <v>63300</v>
      </c>
      <c r="AN1279" s="186">
        <v>68400</v>
      </c>
      <c r="AO1279" s="186">
        <v>42600</v>
      </c>
      <c r="AP1279" s="186">
        <v>30350</v>
      </c>
      <c r="AQ1279" s="186">
        <v>97300</v>
      </c>
      <c r="AR1279" s="186">
        <v>306500</v>
      </c>
      <c r="AS1279" s="186">
        <v>465000</v>
      </c>
      <c r="AT1279" s="186">
        <v>87300</v>
      </c>
      <c r="AU1279" s="186">
        <v>104500</v>
      </c>
      <c r="AV1279" s="186">
        <v>163000</v>
      </c>
      <c r="AW1279" s="186">
        <v>52300</v>
      </c>
      <c r="AX1279" s="186">
        <v>13400</v>
      </c>
      <c r="AY1279" s="189">
        <v>223.77</v>
      </c>
      <c r="AZ1279" s="189">
        <v>11622.69</v>
      </c>
      <c r="BA1279" s="268">
        <v>9995.02</v>
      </c>
    </row>
    <row r="1280" spans="1:53" x14ac:dyDescent="0.25">
      <c r="A1280" s="275">
        <v>40349</v>
      </c>
      <c r="B1280" s="186"/>
      <c r="C1280" s="186">
        <v>31900</v>
      </c>
      <c r="D1280" s="186">
        <v>14850</v>
      </c>
      <c r="E1280" s="186">
        <v>9970</v>
      </c>
      <c r="F1280" s="186">
        <v>18900</v>
      </c>
      <c r="G1280" s="186">
        <v>21050</v>
      </c>
      <c r="H1280" s="186">
        <v>5390</v>
      </c>
      <c r="I1280" s="186">
        <v>72300</v>
      </c>
      <c r="J1280" s="186">
        <v>347000</v>
      </c>
      <c r="K1280" s="186">
        <v>53700</v>
      </c>
      <c r="L1280" s="186">
        <v>822000</v>
      </c>
      <c r="M1280" s="186">
        <v>152000</v>
      </c>
      <c r="N1280" s="186">
        <v>23050</v>
      </c>
      <c r="O1280" s="186">
        <v>55600</v>
      </c>
      <c r="P1280" s="186">
        <v>185000</v>
      </c>
      <c r="Q1280" s="186">
        <v>518000</v>
      </c>
      <c r="R1280" s="186">
        <v>46000</v>
      </c>
      <c r="S1280" s="186">
        <v>213500</v>
      </c>
      <c r="T1280" s="186">
        <v>225000</v>
      </c>
      <c r="U1280" s="186">
        <v>16050</v>
      </c>
      <c r="V1280" s="186">
        <v>16600</v>
      </c>
      <c r="W1280" s="186">
        <v>32550</v>
      </c>
      <c r="X1280" s="186">
        <v>28150</v>
      </c>
      <c r="Y1280" s="186">
        <v>44250</v>
      </c>
      <c r="Z1280" s="186">
        <v>32800</v>
      </c>
      <c r="AA1280" s="186">
        <v>35050</v>
      </c>
      <c r="AB1280" s="186">
        <v>18850</v>
      </c>
      <c r="AC1280" s="186">
        <v>38300</v>
      </c>
      <c r="AD1280" s="186">
        <v>58300</v>
      </c>
      <c r="AE1280" s="186">
        <v>207500</v>
      </c>
      <c r="AF1280" s="186">
        <v>26750</v>
      </c>
      <c r="AG1280" s="186">
        <v>29700</v>
      </c>
      <c r="AH1280" s="186">
        <v>86800</v>
      </c>
      <c r="AI1280" s="186">
        <v>144500</v>
      </c>
      <c r="AJ1280" s="186">
        <v>77000</v>
      </c>
      <c r="AK1280" s="186">
        <v>49700</v>
      </c>
      <c r="AL1280" s="186">
        <v>46200</v>
      </c>
      <c r="AM1280" s="186">
        <v>63300</v>
      </c>
      <c r="AN1280" s="186">
        <v>68400</v>
      </c>
      <c r="AO1280" s="186">
        <v>42600</v>
      </c>
      <c r="AP1280" s="186">
        <v>30350</v>
      </c>
      <c r="AQ1280" s="186">
        <v>97300</v>
      </c>
      <c r="AR1280" s="186">
        <v>306500</v>
      </c>
      <c r="AS1280" s="186">
        <v>465000</v>
      </c>
      <c r="AT1280" s="186">
        <v>87300</v>
      </c>
      <c r="AU1280" s="186">
        <v>104500</v>
      </c>
      <c r="AV1280" s="186">
        <v>163000</v>
      </c>
      <c r="AW1280" s="186">
        <v>52300</v>
      </c>
      <c r="AX1280" s="186">
        <v>13400</v>
      </c>
      <c r="AY1280" s="189">
        <v>223.77</v>
      </c>
      <c r="AZ1280" s="189">
        <v>11622.69</v>
      </c>
      <c r="BA1280" s="268">
        <v>9995.02</v>
      </c>
    </row>
    <row r="1281" spans="1:53" x14ac:dyDescent="0.25">
      <c r="A1281" s="275">
        <v>40350</v>
      </c>
      <c r="B1281" s="186"/>
      <c r="C1281" s="186">
        <v>31800</v>
      </c>
      <c r="D1281" s="186">
        <v>15100</v>
      </c>
      <c r="E1281" s="186">
        <v>10300</v>
      </c>
      <c r="F1281" s="186">
        <v>19250</v>
      </c>
      <c r="G1281" s="186">
        <v>21700</v>
      </c>
      <c r="H1281" s="186">
        <v>5380</v>
      </c>
      <c r="I1281" s="186">
        <v>74100</v>
      </c>
      <c r="J1281" s="186">
        <v>355000</v>
      </c>
      <c r="K1281" s="186">
        <v>54700</v>
      </c>
      <c r="L1281" s="186">
        <v>830000</v>
      </c>
      <c r="M1281" s="186">
        <v>154500</v>
      </c>
      <c r="N1281" s="186">
        <v>24200</v>
      </c>
      <c r="O1281" s="186">
        <v>57100</v>
      </c>
      <c r="P1281" s="186">
        <v>186500</v>
      </c>
      <c r="Q1281" s="186">
        <v>529000</v>
      </c>
      <c r="R1281" s="186">
        <v>47000</v>
      </c>
      <c r="S1281" s="186">
        <v>212500</v>
      </c>
      <c r="T1281" s="186">
        <v>236000</v>
      </c>
      <c r="U1281" s="186">
        <v>15600</v>
      </c>
      <c r="V1281" s="186">
        <v>16800</v>
      </c>
      <c r="W1281" s="186">
        <v>32950</v>
      </c>
      <c r="X1281" s="186">
        <v>28250</v>
      </c>
      <c r="Y1281" s="186">
        <v>44550</v>
      </c>
      <c r="Z1281" s="186">
        <v>33500</v>
      </c>
      <c r="AA1281" s="186">
        <v>36250</v>
      </c>
      <c r="AB1281" s="186">
        <v>19250</v>
      </c>
      <c r="AC1281" s="186">
        <v>38350</v>
      </c>
      <c r="AD1281" s="186">
        <v>58500</v>
      </c>
      <c r="AE1281" s="186">
        <v>209000</v>
      </c>
      <c r="AF1281" s="186">
        <v>27500</v>
      </c>
      <c r="AG1281" s="186">
        <v>30450</v>
      </c>
      <c r="AH1281" s="186">
        <v>92700</v>
      </c>
      <c r="AI1281" s="186">
        <v>145500</v>
      </c>
      <c r="AJ1281" s="186">
        <v>80900</v>
      </c>
      <c r="AK1281" s="186">
        <v>50700</v>
      </c>
      <c r="AL1281" s="186">
        <v>45650</v>
      </c>
      <c r="AM1281" s="186">
        <v>62700</v>
      </c>
      <c r="AN1281" s="186">
        <v>68600</v>
      </c>
      <c r="AO1281" s="186">
        <v>42900</v>
      </c>
      <c r="AP1281" s="186">
        <v>30850</v>
      </c>
      <c r="AQ1281" s="186">
        <v>96900</v>
      </c>
      <c r="AR1281" s="186">
        <v>313500</v>
      </c>
      <c r="AS1281" s="186">
        <v>492500</v>
      </c>
      <c r="AT1281" s="186">
        <v>89600</v>
      </c>
      <c r="AU1281" s="186">
        <v>109500</v>
      </c>
      <c r="AV1281" s="186">
        <v>163500</v>
      </c>
      <c r="AW1281" s="186">
        <v>53500</v>
      </c>
      <c r="AX1281" s="186">
        <v>13450</v>
      </c>
      <c r="AY1281" s="189">
        <v>227.69</v>
      </c>
      <c r="AZ1281" s="189">
        <v>12134.42</v>
      </c>
      <c r="BA1281" s="268">
        <v>10238.01</v>
      </c>
    </row>
    <row r="1282" spans="1:53" x14ac:dyDescent="0.25">
      <c r="A1282" s="275">
        <v>40351</v>
      </c>
      <c r="B1282" s="186"/>
      <c r="C1282" s="186">
        <v>32650</v>
      </c>
      <c r="D1282" s="186">
        <v>15100</v>
      </c>
      <c r="E1282" s="186">
        <v>10300</v>
      </c>
      <c r="F1282" s="186">
        <v>19400</v>
      </c>
      <c r="G1282" s="186">
        <v>21650</v>
      </c>
      <c r="H1282" s="186">
        <v>5390</v>
      </c>
      <c r="I1282" s="186">
        <v>76500</v>
      </c>
      <c r="J1282" s="186">
        <v>357000</v>
      </c>
      <c r="K1282" s="186">
        <v>53600</v>
      </c>
      <c r="L1282" s="186">
        <v>816000</v>
      </c>
      <c r="M1282" s="186">
        <v>152500</v>
      </c>
      <c r="N1282" s="186">
        <v>24200</v>
      </c>
      <c r="O1282" s="186">
        <v>57600</v>
      </c>
      <c r="P1282" s="186">
        <v>187000</v>
      </c>
      <c r="Q1282" s="186">
        <v>540000</v>
      </c>
      <c r="R1282" s="186">
        <v>47200</v>
      </c>
      <c r="S1282" s="186">
        <v>210000</v>
      </c>
      <c r="T1282" s="186">
        <v>240000</v>
      </c>
      <c r="U1282" s="186">
        <v>15050</v>
      </c>
      <c r="V1282" s="186">
        <v>16650</v>
      </c>
      <c r="W1282" s="186">
        <v>33000</v>
      </c>
      <c r="X1282" s="186">
        <v>27200</v>
      </c>
      <c r="Y1282" s="186">
        <v>44800</v>
      </c>
      <c r="Z1282" s="186">
        <v>33400</v>
      </c>
      <c r="AA1282" s="186">
        <v>35400</v>
      </c>
      <c r="AB1282" s="186">
        <v>19200</v>
      </c>
      <c r="AC1282" s="186">
        <v>37600</v>
      </c>
      <c r="AD1282" s="186">
        <v>57600</v>
      </c>
      <c r="AE1282" s="186">
        <v>205000</v>
      </c>
      <c r="AF1282" s="186">
        <v>27850</v>
      </c>
      <c r="AG1282" s="186">
        <v>31500</v>
      </c>
      <c r="AH1282" s="186">
        <v>92200</v>
      </c>
      <c r="AI1282" s="186">
        <v>146000</v>
      </c>
      <c r="AJ1282" s="186">
        <v>80700</v>
      </c>
      <c r="AK1282" s="186">
        <v>49200</v>
      </c>
      <c r="AL1282" s="186">
        <v>46300</v>
      </c>
      <c r="AM1282" s="186">
        <v>61000</v>
      </c>
      <c r="AN1282" s="186">
        <v>66600</v>
      </c>
      <c r="AO1282" s="186">
        <v>42400</v>
      </c>
      <c r="AP1282" s="186">
        <v>30350</v>
      </c>
      <c r="AQ1282" s="186">
        <v>95400</v>
      </c>
      <c r="AR1282" s="186">
        <v>311500</v>
      </c>
      <c r="AS1282" s="186">
        <v>497000</v>
      </c>
      <c r="AT1282" s="186">
        <v>90000</v>
      </c>
      <c r="AU1282" s="186">
        <v>108500</v>
      </c>
      <c r="AV1282" s="186">
        <v>164000</v>
      </c>
      <c r="AW1282" s="186">
        <v>53800</v>
      </c>
      <c r="AX1282" s="186">
        <v>13200</v>
      </c>
      <c r="AY1282" s="189">
        <v>226.45</v>
      </c>
      <c r="AZ1282" s="189">
        <v>12061.34</v>
      </c>
      <c r="BA1282" s="268">
        <v>10112.89</v>
      </c>
    </row>
    <row r="1283" spans="1:53" x14ac:dyDescent="0.25">
      <c r="A1283" s="275">
        <v>40352</v>
      </c>
      <c r="B1283" s="186"/>
      <c r="C1283" s="186">
        <v>31850</v>
      </c>
      <c r="D1283" s="186">
        <v>14900</v>
      </c>
      <c r="E1283" s="186">
        <v>10300</v>
      </c>
      <c r="F1283" s="186">
        <v>19350</v>
      </c>
      <c r="G1283" s="186">
        <v>20850</v>
      </c>
      <c r="H1283" s="186">
        <v>5350</v>
      </c>
      <c r="I1283" s="186">
        <v>76300</v>
      </c>
      <c r="J1283" s="186">
        <v>354500</v>
      </c>
      <c r="K1283" s="186">
        <v>53700</v>
      </c>
      <c r="L1283" s="186">
        <v>805000</v>
      </c>
      <c r="M1283" s="186">
        <v>148500</v>
      </c>
      <c r="N1283" s="186">
        <v>24050</v>
      </c>
      <c r="O1283" s="186">
        <v>56600</v>
      </c>
      <c r="P1283" s="186">
        <v>188000</v>
      </c>
      <c r="Q1283" s="186">
        <v>533000</v>
      </c>
      <c r="R1283" s="186">
        <v>47000</v>
      </c>
      <c r="S1283" s="186">
        <v>204500</v>
      </c>
      <c r="T1283" s="186">
        <v>242000</v>
      </c>
      <c r="U1283" s="186">
        <v>15200</v>
      </c>
      <c r="V1283" s="186">
        <v>16500</v>
      </c>
      <c r="W1283" s="186">
        <v>32850</v>
      </c>
      <c r="X1283" s="186">
        <v>27050</v>
      </c>
      <c r="Y1283" s="186">
        <v>44500</v>
      </c>
      <c r="Z1283" s="186">
        <v>34000</v>
      </c>
      <c r="AA1283" s="186">
        <v>36350</v>
      </c>
      <c r="AB1283" s="186">
        <v>18900</v>
      </c>
      <c r="AC1283" s="186">
        <v>37650</v>
      </c>
      <c r="AD1283" s="186">
        <v>57600</v>
      </c>
      <c r="AE1283" s="186">
        <v>201000</v>
      </c>
      <c r="AF1283" s="186">
        <v>27600</v>
      </c>
      <c r="AG1283" s="186">
        <v>32600</v>
      </c>
      <c r="AH1283" s="186">
        <v>93500</v>
      </c>
      <c r="AI1283" s="186">
        <v>141500</v>
      </c>
      <c r="AJ1283" s="186">
        <v>80500</v>
      </c>
      <c r="AK1283" s="186">
        <v>49050</v>
      </c>
      <c r="AL1283" s="186">
        <v>46350</v>
      </c>
      <c r="AM1283" s="186">
        <v>60300</v>
      </c>
      <c r="AN1283" s="186">
        <v>67800</v>
      </c>
      <c r="AO1283" s="186">
        <v>42300</v>
      </c>
      <c r="AP1283" s="186">
        <v>30800</v>
      </c>
      <c r="AQ1283" s="186">
        <v>94600</v>
      </c>
      <c r="AR1283" s="186">
        <v>314000</v>
      </c>
      <c r="AS1283" s="186">
        <v>504000</v>
      </c>
      <c r="AT1283" s="186">
        <v>88000</v>
      </c>
      <c r="AU1283" s="186">
        <v>112500</v>
      </c>
      <c r="AV1283" s="186">
        <v>163500</v>
      </c>
      <c r="AW1283" s="186">
        <v>53600</v>
      </c>
      <c r="AX1283" s="186">
        <v>13050</v>
      </c>
      <c r="AY1283" s="189">
        <v>225.59</v>
      </c>
      <c r="AZ1283" s="189">
        <v>12020.38</v>
      </c>
      <c r="BA1283" s="268">
        <v>9923.7000000000007</v>
      </c>
    </row>
    <row r="1284" spans="1:53" x14ac:dyDescent="0.25">
      <c r="A1284" s="275">
        <v>40353</v>
      </c>
      <c r="B1284" s="186"/>
      <c r="C1284" s="186">
        <v>31950</v>
      </c>
      <c r="D1284" s="186">
        <v>15000</v>
      </c>
      <c r="E1284" s="186">
        <v>11000</v>
      </c>
      <c r="F1284" s="186">
        <v>19450</v>
      </c>
      <c r="G1284" s="186">
        <v>21300</v>
      </c>
      <c r="H1284" s="186">
        <v>5520</v>
      </c>
      <c r="I1284" s="186">
        <v>77000</v>
      </c>
      <c r="J1284" s="186">
        <v>354500</v>
      </c>
      <c r="K1284" s="186">
        <v>54500</v>
      </c>
      <c r="L1284" s="186">
        <v>820000</v>
      </c>
      <c r="M1284" s="186">
        <v>148000</v>
      </c>
      <c r="N1284" s="186">
        <v>24300</v>
      </c>
      <c r="O1284" s="186">
        <v>57400</v>
      </c>
      <c r="P1284" s="186">
        <v>192500</v>
      </c>
      <c r="Q1284" s="186">
        <v>531000</v>
      </c>
      <c r="R1284" s="186">
        <v>47200</v>
      </c>
      <c r="S1284" s="186">
        <v>209500</v>
      </c>
      <c r="T1284" s="186">
        <v>243500</v>
      </c>
      <c r="U1284" s="186">
        <v>15300</v>
      </c>
      <c r="V1284" s="186">
        <v>16750</v>
      </c>
      <c r="W1284" s="186">
        <v>33900</v>
      </c>
      <c r="X1284" s="186">
        <v>27150</v>
      </c>
      <c r="Y1284" s="186">
        <v>44200</v>
      </c>
      <c r="Z1284" s="186">
        <v>34100</v>
      </c>
      <c r="AA1284" s="186">
        <v>37900</v>
      </c>
      <c r="AB1284" s="186">
        <v>19500</v>
      </c>
      <c r="AC1284" s="186">
        <v>38650</v>
      </c>
      <c r="AD1284" s="186">
        <v>59000</v>
      </c>
      <c r="AE1284" s="186">
        <v>202000</v>
      </c>
      <c r="AF1284" s="186">
        <v>28350</v>
      </c>
      <c r="AG1284" s="186">
        <v>33600</v>
      </c>
      <c r="AH1284" s="186">
        <v>93500</v>
      </c>
      <c r="AI1284" s="186">
        <v>141000</v>
      </c>
      <c r="AJ1284" s="186">
        <v>82900</v>
      </c>
      <c r="AK1284" s="186">
        <v>49450</v>
      </c>
      <c r="AL1284" s="186">
        <v>45750</v>
      </c>
      <c r="AM1284" s="186">
        <v>59400</v>
      </c>
      <c r="AN1284" s="186">
        <v>67000</v>
      </c>
      <c r="AO1284" s="186">
        <v>42100</v>
      </c>
      <c r="AP1284" s="186">
        <v>31150</v>
      </c>
      <c r="AQ1284" s="186">
        <v>95200</v>
      </c>
      <c r="AR1284" s="186">
        <v>311500</v>
      </c>
      <c r="AS1284" s="186">
        <v>507000</v>
      </c>
      <c r="AT1284" s="186">
        <v>89300</v>
      </c>
      <c r="AU1284" s="186">
        <v>115500</v>
      </c>
      <c r="AV1284" s="186">
        <v>162500</v>
      </c>
      <c r="AW1284" s="186">
        <v>54700</v>
      </c>
      <c r="AX1284" s="186">
        <v>13150</v>
      </c>
      <c r="AY1284" s="189">
        <v>227.45</v>
      </c>
      <c r="AZ1284" s="189">
        <v>11935.95</v>
      </c>
      <c r="BA1284" s="268">
        <v>9928.34</v>
      </c>
    </row>
    <row r="1285" spans="1:53" x14ac:dyDescent="0.25">
      <c r="A1285" s="275">
        <v>40354</v>
      </c>
      <c r="B1285" s="186"/>
      <c r="C1285" s="186">
        <v>32400</v>
      </c>
      <c r="D1285" s="186">
        <v>14950</v>
      </c>
      <c r="E1285" s="186">
        <v>10800</v>
      </c>
      <c r="F1285" s="186">
        <v>19350</v>
      </c>
      <c r="G1285" s="186">
        <v>21150</v>
      </c>
      <c r="H1285" s="186">
        <v>5470</v>
      </c>
      <c r="I1285" s="186">
        <v>77100</v>
      </c>
      <c r="J1285" s="186">
        <v>345000</v>
      </c>
      <c r="K1285" s="186">
        <v>54300</v>
      </c>
      <c r="L1285" s="186">
        <v>805000</v>
      </c>
      <c r="M1285" s="186">
        <v>150000</v>
      </c>
      <c r="N1285" s="186">
        <v>23950</v>
      </c>
      <c r="O1285" s="186">
        <v>57000</v>
      </c>
      <c r="P1285" s="186">
        <v>195500</v>
      </c>
      <c r="Q1285" s="186">
        <v>522000</v>
      </c>
      <c r="R1285" s="186">
        <v>46900</v>
      </c>
      <c r="S1285" s="186">
        <v>203000</v>
      </c>
      <c r="T1285" s="186">
        <v>245000</v>
      </c>
      <c r="U1285" s="186">
        <v>14950</v>
      </c>
      <c r="V1285" s="186">
        <v>16450</v>
      </c>
      <c r="W1285" s="186">
        <v>34000</v>
      </c>
      <c r="X1285" s="186">
        <v>26450</v>
      </c>
      <c r="Y1285" s="186">
        <v>43000</v>
      </c>
      <c r="Z1285" s="186">
        <v>33350</v>
      </c>
      <c r="AA1285" s="186">
        <v>38250</v>
      </c>
      <c r="AB1285" s="186">
        <v>19750</v>
      </c>
      <c r="AC1285" s="186">
        <v>38250</v>
      </c>
      <c r="AD1285" s="186">
        <v>58900</v>
      </c>
      <c r="AE1285" s="186">
        <v>204500</v>
      </c>
      <c r="AF1285" s="186">
        <v>28700</v>
      </c>
      <c r="AG1285" s="186">
        <v>35150</v>
      </c>
      <c r="AH1285" s="186">
        <v>91300</v>
      </c>
      <c r="AI1285" s="186">
        <v>143500</v>
      </c>
      <c r="AJ1285" s="186">
        <v>81500</v>
      </c>
      <c r="AK1285" s="186">
        <v>49550</v>
      </c>
      <c r="AL1285" s="186">
        <v>45400</v>
      </c>
      <c r="AM1285" s="186">
        <v>59700</v>
      </c>
      <c r="AN1285" s="186">
        <v>65800</v>
      </c>
      <c r="AO1285" s="186">
        <v>42350</v>
      </c>
      <c r="AP1285" s="186">
        <v>31200</v>
      </c>
      <c r="AQ1285" s="186">
        <v>95500</v>
      </c>
      <c r="AR1285" s="186">
        <v>309000</v>
      </c>
      <c r="AS1285" s="186">
        <v>496500</v>
      </c>
      <c r="AT1285" s="186">
        <v>88500</v>
      </c>
      <c r="AU1285" s="186">
        <v>113000</v>
      </c>
      <c r="AV1285" s="186">
        <v>162500</v>
      </c>
      <c r="AW1285" s="186">
        <v>54400</v>
      </c>
      <c r="AX1285" s="186">
        <v>13100</v>
      </c>
      <c r="AY1285" s="189">
        <v>225.63</v>
      </c>
      <c r="AZ1285" s="189">
        <v>11865.17</v>
      </c>
      <c r="BA1285" s="268">
        <v>9737.48</v>
      </c>
    </row>
    <row r="1286" spans="1:53" x14ac:dyDescent="0.25">
      <c r="A1286" s="275">
        <v>40355</v>
      </c>
      <c r="B1286" s="186"/>
      <c r="C1286" s="186">
        <v>32400</v>
      </c>
      <c r="D1286" s="186">
        <v>14950</v>
      </c>
      <c r="E1286" s="186">
        <v>10800</v>
      </c>
      <c r="F1286" s="186">
        <v>19350</v>
      </c>
      <c r="G1286" s="186">
        <v>21150</v>
      </c>
      <c r="H1286" s="186">
        <v>5470</v>
      </c>
      <c r="I1286" s="186">
        <v>77100</v>
      </c>
      <c r="J1286" s="186">
        <v>345000</v>
      </c>
      <c r="K1286" s="186">
        <v>54300</v>
      </c>
      <c r="L1286" s="186">
        <v>805000</v>
      </c>
      <c r="M1286" s="186">
        <v>150000</v>
      </c>
      <c r="N1286" s="186">
        <v>23950</v>
      </c>
      <c r="O1286" s="186">
        <v>57000</v>
      </c>
      <c r="P1286" s="186">
        <v>195500</v>
      </c>
      <c r="Q1286" s="186">
        <v>522000</v>
      </c>
      <c r="R1286" s="186">
        <v>46900</v>
      </c>
      <c r="S1286" s="186">
        <v>203000</v>
      </c>
      <c r="T1286" s="186">
        <v>245000</v>
      </c>
      <c r="U1286" s="186">
        <v>14950</v>
      </c>
      <c r="V1286" s="186">
        <v>16450</v>
      </c>
      <c r="W1286" s="186">
        <v>34000</v>
      </c>
      <c r="X1286" s="186">
        <v>26450</v>
      </c>
      <c r="Y1286" s="186">
        <v>43000</v>
      </c>
      <c r="Z1286" s="186">
        <v>33350</v>
      </c>
      <c r="AA1286" s="186">
        <v>38250</v>
      </c>
      <c r="AB1286" s="186">
        <v>19750</v>
      </c>
      <c r="AC1286" s="186">
        <v>38250</v>
      </c>
      <c r="AD1286" s="186">
        <v>58900</v>
      </c>
      <c r="AE1286" s="186">
        <v>204500</v>
      </c>
      <c r="AF1286" s="186">
        <v>28700</v>
      </c>
      <c r="AG1286" s="186">
        <v>35150</v>
      </c>
      <c r="AH1286" s="186">
        <v>91300</v>
      </c>
      <c r="AI1286" s="186">
        <v>143500</v>
      </c>
      <c r="AJ1286" s="186">
        <v>81500</v>
      </c>
      <c r="AK1286" s="186">
        <v>49550</v>
      </c>
      <c r="AL1286" s="186">
        <v>45400</v>
      </c>
      <c r="AM1286" s="186">
        <v>59700</v>
      </c>
      <c r="AN1286" s="186">
        <v>65800</v>
      </c>
      <c r="AO1286" s="186">
        <v>42350</v>
      </c>
      <c r="AP1286" s="186">
        <v>31200</v>
      </c>
      <c r="AQ1286" s="186">
        <v>95500</v>
      </c>
      <c r="AR1286" s="186">
        <v>309000</v>
      </c>
      <c r="AS1286" s="186">
        <v>496500</v>
      </c>
      <c r="AT1286" s="186">
        <v>88500</v>
      </c>
      <c r="AU1286" s="186">
        <v>113000</v>
      </c>
      <c r="AV1286" s="186">
        <v>162500</v>
      </c>
      <c r="AW1286" s="186">
        <v>54400</v>
      </c>
      <c r="AX1286" s="186">
        <v>13100</v>
      </c>
      <c r="AY1286" s="189">
        <v>225.63</v>
      </c>
      <c r="AZ1286" s="189">
        <v>11865.17</v>
      </c>
      <c r="BA1286" s="268">
        <v>9737.48</v>
      </c>
    </row>
    <row r="1287" spans="1:53" x14ac:dyDescent="0.25">
      <c r="A1287" s="275">
        <v>40356</v>
      </c>
      <c r="B1287" s="186"/>
      <c r="C1287" s="186">
        <v>32400</v>
      </c>
      <c r="D1287" s="186">
        <v>14950</v>
      </c>
      <c r="E1287" s="186">
        <v>10800</v>
      </c>
      <c r="F1287" s="186">
        <v>19350</v>
      </c>
      <c r="G1287" s="186">
        <v>21150</v>
      </c>
      <c r="H1287" s="186">
        <v>5470</v>
      </c>
      <c r="I1287" s="186">
        <v>77100</v>
      </c>
      <c r="J1287" s="186">
        <v>345000</v>
      </c>
      <c r="K1287" s="186">
        <v>54300</v>
      </c>
      <c r="L1287" s="186">
        <v>805000</v>
      </c>
      <c r="M1287" s="186">
        <v>150000</v>
      </c>
      <c r="N1287" s="186">
        <v>23950</v>
      </c>
      <c r="O1287" s="186">
        <v>57000</v>
      </c>
      <c r="P1287" s="186">
        <v>195500</v>
      </c>
      <c r="Q1287" s="186">
        <v>522000</v>
      </c>
      <c r="R1287" s="186">
        <v>46900</v>
      </c>
      <c r="S1287" s="186">
        <v>203000</v>
      </c>
      <c r="T1287" s="186">
        <v>245000</v>
      </c>
      <c r="U1287" s="186">
        <v>14950</v>
      </c>
      <c r="V1287" s="186">
        <v>16450</v>
      </c>
      <c r="W1287" s="186">
        <v>34000</v>
      </c>
      <c r="X1287" s="186">
        <v>26450</v>
      </c>
      <c r="Y1287" s="186">
        <v>43000</v>
      </c>
      <c r="Z1287" s="186">
        <v>33350</v>
      </c>
      <c r="AA1287" s="186">
        <v>38250</v>
      </c>
      <c r="AB1287" s="186">
        <v>19750</v>
      </c>
      <c r="AC1287" s="186">
        <v>38250</v>
      </c>
      <c r="AD1287" s="186">
        <v>58900</v>
      </c>
      <c r="AE1287" s="186">
        <v>204500</v>
      </c>
      <c r="AF1287" s="186">
        <v>28700</v>
      </c>
      <c r="AG1287" s="186">
        <v>35150</v>
      </c>
      <c r="AH1287" s="186">
        <v>91300</v>
      </c>
      <c r="AI1287" s="186">
        <v>143500</v>
      </c>
      <c r="AJ1287" s="186">
        <v>81500</v>
      </c>
      <c r="AK1287" s="186">
        <v>49550</v>
      </c>
      <c r="AL1287" s="186">
        <v>45400</v>
      </c>
      <c r="AM1287" s="186">
        <v>59700</v>
      </c>
      <c r="AN1287" s="186">
        <v>65800</v>
      </c>
      <c r="AO1287" s="186">
        <v>42350</v>
      </c>
      <c r="AP1287" s="186">
        <v>31200</v>
      </c>
      <c r="AQ1287" s="186">
        <v>95500</v>
      </c>
      <c r="AR1287" s="186">
        <v>309000</v>
      </c>
      <c r="AS1287" s="186">
        <v>496500</v>
      </c>
      <c r="AT1287" s="186">
        <v>88500</v>
      </c>
      <c r="AU1287" s="186">
        <v>113000</v>
      </c>
      <c r="AV1287" s="186">
        <v>162500</v>
      </c>
      <c r="AW1287" s="186">
        <v>54400</v>
      </c>
      <c r="AX1287" s="186">
        <v>13100</v>
      </c>
      <c r="AY1287" s="189">
        <v>225.63</v>
      </c>
      <c r="AZ1287" s="189">
        <v>11865.17</v>
      </c>
      <c r="BA1287" s="268">
        <v>9737.48</v>
      </c>
    </row>
    <row r="1288" spans="1:53" x14ac:dyDescent="0.25">
      <c r="A1288" s="275">
        <v>40357</v>
      </c>
      <c r="B1288" s="186"/>
      <c r="C1288" s="186">
        <v>33300</v>
      </c>
      <c r="D1288" s="186">
        <v>14950</v>
      </c>
      <c r="E1288" s="186">
        <v>10650</v>
      </c>
      <c r="F1288" s="186">
        <v>19150</v>
      </c>
      <c r="G1288" s="186">
        <v>21500</v>
      </c>
      <c r="H1288" s="186">
        <v>5380</v>
      </c>
      <c r="I1288" s="186">
        <v>77000</v>
      </c>
      <c r="J1288" s="186">
        <v>351000</v>
      </c>
      <c r="K1288" s="186">
        <v>53200</v>
      </c>
      <c r="L1288" s="186">
        <v>796000</v>
      </c>
      <c r="M1288" s="186">
        <v>155000</v>
      </c>
      <c r="N1288" s="186">
        <v>23600</v>
      </c>
      <c r="O1288" s="186">
        <v>57000</v>
      </c>
      <c r="P1288" s="186">
        <v>201500</v>
      </c>
      <c r="Q1288" s="186">
        <v>528000</v>
      </c>
      <c r="R1288" s="186">
        <v>47000</v>
      </c>
      <c r="S1288" s="186">
        <v>201500</v>
      </c>
      <c r="T1288" s="186">
        <v>246000</v>
      </c>
      <c r="U1288" s="186">
        <v>15200</v>
      </c>
      <c r="V1288" s="186">
        <v>16600</v>
      </c>
      <c r="W1288" s="186">
        <v>33950</v>
      </c>
      <c r="X1288" s="186">
        <v>26050</v>
      </c>
      <c r="Y1288" s="186">
        <v>42950</v>
      </c>
      <c r="Z1288" s="186">
        <v>32700</v>
      </c>
      <c r="AA1288" s="186">
        <v>37900</v>
      </c>
      <c r="AB1288" s="186">
        <v>19550</v>
      </c>
      <c r="AC1288" s="186">
        <v>39050</v>
      </c>
      <c r="AD1288" s="186">
        <v>56800</v>
      </c>
      <c r="AE1288" s="186">
        <v>203000</v>
      </c>
      <c r="AF1288" s="186">
        <v>28500</v>
      </c>
      <c r="AG1288" s="186">
        <v>35100</v>
      </c>
      <c r="AH1288" s="186">
        <v>92900</v>
      </c>
      <c r="AI1288" s="186">
        <v>145000</v>
      </c>
      <c r="AJ1288" s="186">
        <v>79600</v>
      </c>
      <c r="AK1288" s="186">
        <v>49400</v>
      </c>
      <c r="AL1288" s="186">
        <v>45300</v>
      </c>
      <c r="AM1288" s="186">
        <v>59600</v>
      </c>
      <c r="AN1288" s="186">
        <v>67100</v>
      </c>
      <c r="AO1288" s="186">
        <v>43200</v>
      </c>
      <c r="AP1288" s="186">
        <v>31200</v>
      </c>
      <c r="AQ1288" s="186">
        <v>94600</v>
      </c>
      <c r="AR1288" s="186">
        <v>310000</v>
      </c>
      <c r="AS1288" s="186">
        <v>489000</v>
      </c>
      <c r="AT1288" s="186">
        <v>90300</v>
      </c>
      <c r="AU1288" s="186">
        <v>113000</v>
      </c>
      <c r="AV1288" s="186">
        <v>164500</v>
      </c>
      <c r="AW1288" s="186">
        <v>54500</v>
      </c>
      <c r="AX1288" s="186">
        <v>13250</v>
      </c>
      <c r="AY1288" s="189">
        <v>225.55</v>
      </c>
      <c r="AZ1288" s="189">
        <v>11856.55</v>
      </c>
      <c r="BA1288" s="268">
        <v>9693.94</v>
      </c>
    </row>
    <row r="1289" spans="1:53" x14ac:dyDescent="0.25">
      <c r="A1289" s="275">
        <v>40358</v>
      </c>
      <c r="B1289" s="186"/>
      <c r="C1289" s="186">
        <v>32450</v>
      </c>
      <c r="D1289" s="186">
        <v>14700</v>
      </c>
      <c r="E1289" s="186">
        <v>10600</v>
      </c>
      <c r="F1289" s="186">
        <v>19000</v>
      </c>
      <c r="G1289" s="186">
        <v>20500</v>
      </c>
      <c r="H1289" s="186">
        <v>5320</v>
      </c>
      <c r="I1289" s="186">
        <v>75100</v>
      </c>
      <c r="J1289" s="186">
        <v>357500</v>
      </c>
      <c r="K1289" s="186">
        <v>52200</v>
      </c>
      <c r="L1289" s="186">
        <v>792000</v>
      </c>
      <c r="M1289" s="186">
        <v>152000</v>
      </c>
      <c r="N1289" s="186">
        <v>23550</v>
      </c>
      <c r="O1289" s="186">
        <v>55800</v>
      </c>
      <c r="P1289" s="186">
        <v>199000</v>
      </c>
      <c r="Q1289" s="186">
        <v>533000</v>
      </c>
      <c r="R1289" s="186">
        <v>46500</v>
      </c>
      <c r="S1289" s="186">
        <v>200000</v>
      </c>
      <c r="T1289" s="186">
        <v>243000</v>
      </c>
      <c r="U1289" s="186">
        <v>14850</v>
      </c>
      <c r="V1289" s="186">
        <v>16100</v>
      </c>
      <c r="W1289" s="186">
        <v>33700</v>
      </c>
      <c r="X1289" s="186">
        <v>25600</v>
      </c>
      <c r="Y1289" s="186">
        <v>42550</v>
      </c>
      <c r="Z1289" s="186">
        <v>31900</v>
      </c>
      <c r="AA1289" s="186">
        <v>37150</v>
      </c>
      <c r="AB1289" s="186">
        <v>19300</v>
      </c>
      <c r="AC1289" s="186">
        <v>37150</v>
      </c>
      <c r="AD1289" s="186">
        <v>55600</v>
      </c>
      <c r="AE1289" s="186">
        <v>202500</v>
      </c>
      <c r="AF1289" s="186">
        <v>28500</v>
      </c>
      <c r="AG1289" s="186">
        <v>35500</v>
      </c>
      <c r="AH1289" s="186">
        <v>90400</v>
      </c>
      <c r="AI1289" s="186">
        <v>142000</v>
      </c>
      <c r="AJ1289" s="186">
        <v>78000</v>
      </c>
      <c r="AK1289" s="186">
        <v>48150</v>
      </c>
      <c r="AL1289" s="186">
        <v>45350</v>
      </c>
      <c r="AM1289" s="186">
        <v>59800</v>
      </c>
      <c r="AN1289" s="186">
        <v>66700</v>
      </c>
      <c r="AO1289" s="186">
        <v>42100</v>
      </c>
      <c r="AP1289" s="186">
        <v>30750</v>
      </c>
      <c r="AQ1289" s="186">
        <v>92800</v>
      </c>
      <c r="AR1289" s="186">
        <v>308000</v>
      </c>
      <c r="AS1289" s="186">
        <v>476500</v>
      </c>
      <c r="AT1289" s="186">
        <v>89900</v>
      </c>
      <c r="AU1289" s="186">
        <v>110000</v>
      </c>
      <c r="AV1289" s="186">
        <v>162000</v>
      </c>
      <c r="AW1289" s="186">
        <v>54000</v>
      </c>
      <c r="AX1289" s="186">
        <v>12900</v>
      </c>
      <c r="AY1289" s="189">
        <v>222.54</v>
      </c>
      <c r="AZ1289" s="189">
        <v>11536.2</v>
      </c>
      <c r="BA1289" s="268">
        <v>9570.67</v>
      </c>
    </row>
    <row r="1290" spans="1:53" x14ac:dyDescent="0.25">
      <c r="A1290" s="275">
        <v>40359</v>
      </c>
      <c r="B1290" s="186"/>
      <c r="C1290" s="186">
        <v>32700</v>
      </c>
      <c r="D1290" s="186">
        <v>14500</v>
      </c>
      <c r="E1290" s="186">
        <v>10350</v>
      </c>
      <c r="F1290" s="186">
        <v>18750</v>
      </c>
      <c r="G1290" s="186">
        <v>20250</v>
      </c>
      <c r="H1290" s="186">
        <v>5320</v>
      </c>
      <c r="I1290" s="186">
        <v>75600</v>
      </c>
      <c r="J1290" s="186">
        <v>352000</v>
      </c>
      <c r="K1290" s="186">
        <v>52100</v>
      </c>
      <c r="L1290" s="186">
        <v>774000</v>
      </c>
      <c r="M1290" s="186">
        <v>154500</v>
      </c>
      <c r="N1290" s="186">
        <v>23100</v>
      </c>
      <c r="O1290" s="186">
        <v>54600</v>
      </c>
      <c r="P1290" s="186">
        <v>195500</v>
      </c>
      <c r="Q1290" s="186">
        <v>531000</v>
      </c>
      <c r="R1290" s="186">
        <v>45650</v>
      </c>
      <c r="S1290" s="186">
        <v>203500</v>
      </c>
      <c r="T1290" s="186">
        <v>235000</v>
      </c>
      <c r="U1290" s="186">
        <v>14600</v>
      </c>
      <c r="V1290" s="186">
        <v>15900</v>
      </c>
      <c r="W1290" s="186">
        <v>32850</v>
      </c>
      <c r="X1290" s="186">
        <v>25050</v>
      </c>
      <c r="Y1290" s="186">
        <v>42050</v>
      </c>
      <c r="Z1290" s="186">
        <v>31600</v>
      </c>
      <c r="AA1290" s="186">
        <v>37150</v>
      </c>
      <c r="AB1290" s="186">
        <v>18900</v>
      </c>
      <c r="AC1290" s="186">
        <v>37300</v>
      </c>
      <c r="AD1290" s="186">
        <v>56700</v>
      </c>
      <c r="AE1290" s="186">
        <v>207000</v>
      </c>
      <c r="AF1290" s="186">
        <v>27500</v>
      </c>
      <c r="AG1290" s="186">
        <v>35800</v>
      </c>
      <c r="AH1290" s="186">
        <v>90400</v>
      </c>
      <c r="AI1290" s="186">
        <v>144500</v>
      </c>
      <c r="AJ1290" s="186">
        <v>75000</v>
      </c>
      <c r="AK1290" s="186">
        <v>47500</v>
      </c>
      <c r="AL1290" s="186">
        <v>45150</v>
      </c>
      <c r="AM1290" s="186">
        <v>60200</v>
      </c>
      <c r="AN1290" s="186">
        <v>66000</v>
      </c>
      <c r="AO1290" s="186">
        <v>41000</v>
      </c>
      <c r="AP1290" s="186">
        <v>30900</v>
      </c>
      <c r="AQ1290" s="186">
        <v>94000</v>
      </c>
      <c r="AR1290" s="186">
        <v>309500</v>
      </c>
      <c r="AS1290" s="186">
        <v>466500</v>
      </c>
      <c r="AT1290" s="186">
        <v>87400</v>
      </c>
      <c r="AU1290" s="186">
        <v>110000</v>
      </c>
      <c r="AV1290" s="186">
        <v>160500</v>
      </c>
      <c r="AW1290" s="186">
        <v>53800</v>
      </c>
      <c r="AX1290" s="186">
        <v>12600</v>
      </c>
      <c r="AY1290" s="189">
        <v>220.85</v>
      </c>
      <c r="AZ1290" s="189">
        <v>11466.24</v>
      </c>
      <c r="BA1290" s="268">
        <v>9382.64</v>
      </c>
    </row>
    <row r="1291" spans="1:53" x14ac:dyDescent="0.25">
      <c r="A1291" s="275">
        <v>40360</v>
      </c>
      <c r="B1291" s="186"/>
      <c r="C1291" s="186">
        <v>31600</v>
      </c>
      <c r="D1291" s="186">
        <v>14400</v>
      </c>
      <c r="E1291" s="186">
        <v>10200</v>
      </c>
      <c r="F1291" s="186">
        <v>18450</v>
      </c>
      <c r="G1291" s="186">
        <v>20150</v>
      </c>
      <c r="H1291" s="186">
        <v>5180</v>
      </c>
      <c r="I1291" s="186">
        <v>75600</v>
      </c>
      <c r="J1291" s="186">
        <v>355000</v>
      </c>
      <c r="K1291" s="186">
        <v>51500</v>
      </c>
      <c r="L1291" s="186">
        <v>766000</v>
      </c>
      <c r="M1291" s="186">
        <v>153000</v>
      </c>
      <c r="N1291" s="186">
        <v>22950</v>
      </c>
      <c r="O1291" s="186">
        <v>54300</v>
      </c>
      <c r="P1291" s="186">
        <v>196500</v>
      </c>
      <c r="Q1291" s="186">
        <v>526000</v>
      </c>
      <c r="R1291" s="186">
        <v>44550</v>
      </c>
      <c r="S1291" s="186">
        <v>200000</v>
      </c>
      <c r="T1291" s="186">
        <v>230500</v>
      </c>
      <c r="U1291" s="186">
        <v>14350</v>
      </c>
      <c r="V1291" s="186">
        <v>16200</v>
      </c>
      <c r="W1291" s="186">
        <v>32250</v>
      </c>
      <c r="X1291" s="186">
        <v>25500</v>
      </c>
      <c r="Y1291" s="186">
        <v>41650</v>
      </c>
      <c r="Z1291" s="186">
        <v>31400</v>
      </c>
      <c r="AA1291" s="186">
        <v>37050</v>
      </c>
      <c r="AB1291" s="186">
        <v>19000</v>
      </c>
      <c r="AC1291" s="186">
        <v>38000</v>
      </c>
      <c r="AD1291" s="186">
        <v>59900</v>
      </c>
      <c r="AE1291" s="186">
        <v>199500</v>
      </c>
      <c r="AF1291" s="186">
        <v>27050</v>
      </c>
      <c r="AG1291" s="186">
        <v>37500</v>
      </c>
      <c r="AH1291" s="186">
        <v>90100</v>
      </c>
      <c r="AI1291" s="186">
        <v>137000</v>
      </c>
      <c r="AJ1291" s="186">
        <v>75700</v>
      </c>
      <c r="AK1291" s="186">
        <v>46550</v>
      </c>
      <c r="AL1291" s="186">
        <v>44550</v>
      </c>
      <c r="AM1291" s="186">
        <v>60000</v>
      </c>
      <c r="AN1291" s="186">
        <v>66800</v>
      </c>
      <c r="AO1291" s="186">
        <v>39050</v>
      </c>
      <c r="AP1291" s="186">
        <v>29900</v>
      </c>
      <c r="AQ1291" s="186">
        <v>93000</v>
      </c>
      <c r="AR1291" s="186">
        <v>304500</v>
      </c>
      <c r="AS1291" s="186">
        <v>460500</v>
      </c>
      <c r="AT1291" s="186">
        <v>85800</v>
      </c>
      <c r="AU1291" s="186">
        <v>107000</v>
      </c>
      <c r="AV1291" s="186">
        <v>161000</v>
      </c>
      <c r="AW1291" s="186">
        <v>52700</v>
      </c>
      <c r="AX1291" s="186">
        <v>12350</v>
      </c>
      <c r="AY1291" s="189">
        <v>218.65</v>
      </c>
      <c r="AZ1291" s="189">
        <v>11466.24</v>
      </c>
      <c r="BA1291" s="268">
        <v>9191.6</v>
      </c>
    </row>
    <row r="1292" spans="1:53" x14ac:dyDescent="0.25">
      <c r="A1292" s="275">
        <v>40361</v>
      </c>
      <c r="B1292" s="186"/>
      <c r="C1292" s="186">
        <v>30950</v>
      </c>
      <c r="D1292" s="186">
        <v>14400</v>
      </c>
      <c r="E1292" s="186">
        <v>10150</v>
      </c>
      <c r="F1292" s="186">
        <v>18600</v>
      </c>
      <c r="G1292" s="186">
        <v>19950</v>
      </c>
      <c r="H1292" s="186">
        <v>4975</v>
      </c>
      <c r="I1292" s="186">
        <v>73900</v>
      </c>
      <c r="J1292" s="186">
        <v>353500</v>
      </c>
      <c r="K1292" s="186">
        <v>51000</v>
      </c>
      <c r="L1292" s="186">
        <v>767000</v>
      </c>
      <c r="M1292" s="186">
        <v>145000</v>
      </c>
      <c r="N1292" s="186">
        <v>23500</v>
      </c>
      <c r="O1292" s="186">
        <v>54000</v>
      </c>
      <c r="P1292" s="186">
        <v>197000</v>
      </c>
      <c r="Q1292" s="186">
        <v>523000</v>
      </c>
      <c r="R1292" s="186">
        <v>44800</v>
      </c>
      <c r="S1292" s="186">
        <v>195000</v>
      </c>
      <c r="T1292" s="186">
        <v>237500</v>
      </c>
      <c r="U1292" s="186">
        <v>14400</v>
      </c>
      <c r="V1292" s="186">
        <v>15900</v>
      </c>
      <c r="W1292" s="186">
        <v>32000</v>
      </c>
      <c r="X1292" s="186">
        <v>25300</v>
      </c>
      <c r="Y1292" s="186">
        <v>41100</v>
      </c>
      <c r="Z1292" s="186">
        <v>31350</v>
      </c>
      <c r="AA1292" s="186">
        <v>35000</v>
      </c>
      <c r="AB1292" s="186">
        <v>18500</v>
      </c>
      <c r="AC1292" s="186">
        <v>38800</v>
      </c>
      <c r="AD1292" s="186">
        <v>60200</v>
      </c>
      <c r="AE1292" s="186">
        <v>192000</v>
      </c>
      <c r="AF1292" s="186">
        <v>26450</v>
      </c>
      <c r="AG1292" s="186">
        <v>36850</v>
      </c>
      <c r="AH1292" s="186">
        <v>91100</v>
      </c>
      <c r="AI1292" s="186">
        <v>132500</v>
      </c>
      <c r="AJ1292" s="186">
        <v>72400</v>
      </c>
      <c r="AK1292" s="186">
        <v>47000</v>
      </c>
      <c r="AL1292" s="186">
        <v>44100</v>
      </c>
      <c r="AM1292" s="186">
        <v>61100</v>
      </c>
      <c r="AN1292" s="186">
        <v>66300</v>
      </c>
      <c r="AO1292" s="186">
        <v>39150</v>
      </c>
      <c r="AP1292" s="186">
        <v>30300</v>
      </c>
      <c r="AQ1292" s="186">
        <v>94400</v>
      </c>
      <c r="AR1292" s="186">
        <v>285000</v>
      </c>
      <c r="AS1292" s="186">
        <v>466500</v>
      </c>
      <c r="AT1292" s="186">
        <v>84800</v>
      </c>
      <c r="AU1292" s="186">
        <v>105500</v>
      </c>
      <c r="AV1292" s="186">
        <v>161000</v>
      </c>
      <c r="AW1292" s="186">
        <v>53000</v>
      </c>
      <c r="AX1292" s="186">
        <v>12200</v>
      </c>
      <c r="AY1292" s="189">
        <v>217.01</v>
      </c>
      <c r="AZ1292" s="189">
        <v>11247.1</v>
      </c>
      <c r="BA1292" s="268">
        <v>9203.7099999999991</v>
      </c>
    </row>
    <row r="1293" spans="1:53" x14ac:dyDescent="0.25">
      <c r="A1293" s="275">
        <v>40362</v>
      </c>
      <c r="B1293" s="186"/>
      <c r="C1293" s="186">
        <v>30950</v>
      </c>
      <c r="D1293" s="186">
        <v>14400</v>
      </c>
      <c r="E1293" s="186">
        <v>10150</v>
      </c>
      <c r="F1293" s="186">
        <v>18600</v>
      </c>
      <c r="G1293" s="186">
        <v>19950</v>
      </c>
      <c r="H1293" s="186">
        <v>4975</v>
      </c>
      <c r="I1293" s="186">
        <v>73900</v>
      </c>
      <c r="J1293" s="186">
        <v>353500</v>
      </c>
      <c r="K1293" s="186">
        <v>51000</v>
      </c>
      <c r="L1293" s="186">
        <v>767000</v>
      </c>
      <c r="M1293" s="186">
        <v>145000</v>
      </c>
      <c r="N1293" s="186">
        <v>23500</v>
      </c>
      <c r="O1293" s="186">
        <v>54000</v>
      </c>
      <c r="P1293" s="186">
        <v>197000</v>
      </c>
      <c r="Q1293" s="186">
        <v>523000</v>
      </c>
      <c r="R1293" s="186">
        <v>44800</v>
      </c>
      <c r="S1293" s="186">
        <v>195000</v>
      </c>
      <c r="T1293" s="186">
        <v>237500</v>
      </c>
      <c r="U1293" s="186">
        <v>14400</v>
      </c>
      <c r="V1293" s="186">
        <v>15900</v>
      </c>
      <c r="W1293" s="186">
        <v>32000</v>
      </c>
      <c r="X1293" s="186">
        <v>25300</v>
      </c>
      <c r="Y1293" s="186">
        <v>41100</v>
      </c>
      <c r="Z1293" s="186">
        <v>31350</v>
      </c>
      <c r="AA1293" s="186">
        <v>35000</v>
      </c>
      <c r="AB1293" s="186">
        <v>18500</v>
      </c>
      <c r="AC1293" s="186">
        <v>38800</v>
      </c>
      <c r="AD1293" s="186">
        <v>60200</v>
      </c>
      <c r="AE1293" s="186">
        <v>192000</v>
      </c>
      <c r="AF1293" s="186">
        <v>26450</v>
      </c>
      <c r="AG1293" s="186">
        <v>36850</v>
      </c>
      <c r="AH1293" s="186">
        <v>91100</v>
      </c>
      <c r="AI1293" s="186">
        <v>132500</v>
      </c>
      <c r="AJ1293" s="186">
        <v>72400</v>
      </c>
      <c r="AK1293" s="186">
        <v>47000</v>
      </c>
      <c r="AL1293" s="186">
        <v>44100</v>
      </c>
      <c r="AM1293" s="186">
        <v>61100</v>
      </c>
      <c r="AN1293" s="186">
        <v>66300</v>
      </c>
      <c r="AO1293" s="186">
        <v>39150</v>
      </c>
      <c r="AP1293" s="186">
        <v>30300</v>
      </c>
      <c r="AQ1293" s="186">
        <v>94400</v>
      </c>
      <c r="AR1293" s="186">
        <v>285000</v>
      </c>
      <c r="AS1293" s="186">
        <v>466500</v>
      </c>
      <c r="AT1293" s="186">
        <v>84800</v>
      </c>
      <c r="AU1293" s="186">
        <v>105500</v>
      </c>
      <c r="AV1293" s="186">
        <v>161000</v>
      </c>
      <c r="AW1293" s="186">
        <v>53000</v>
      </c>
      <c r="AX1293" s="186">
        <v>12200</v>
      </c>
      <c r="AY1293" s="189">
        <v>217.01</v>
      </c>
      <c r="AZ1293" s="189">
        <v>11247.1</v>
      </c>
      <c r="BA1293" s="268">
        <v>9203.7099999999991</v>
      </c>
    </row>
    <row r="1294" spans="1:53" x14ac:dyDescent="0.25">
      <c r="A1294" s="275">
        <v>40363</v>
      </c>
      <c r="B1294" s="186"/>
      <c r="C1294" s="186">
        <v>30950</v>
      </c>
      <c r="D1294" s="186">
        <v>14400</v>
      </c>
      <c r="E1294" s="186">
        <v>10150</v>
      </c>
      <c r="F1294" s="186">
        <v>18600</v>
      </c>
      <c r="G1294" s="186">
        <v>19950</v>
      </c>
      <c r="H1294" s="186">
        <v>4975</v>
      </c>
      <c r="I1294" s="186">
        <v>73900</v>
      </c>
      <c r="J1294" s="186">
        <v>353500</v>
      </c>
      <c r="K1294" s="186">
        <v>51000</v>
      </c>
      <c r="L1294" s="186">
        <v>767000</v>
      </c>
      <c r="M1294" s="186">
        <v>145000</v>
      </c>
      <c r="N1294" s="186">
        <v>23500</v>
      </c>
      <c r="O1294" s="186">
        <v>54000</v>
      </c>
      <c r="P1294" s="186">
        <v>197000</v>
      </c>
      <c r="Q1294" s="186">
        <v>523000</v>
      </c>
      <c r="R1294" s="186">
        <v>44800</v>
      </c>
      <c r="S1294" s="186">
        <v>195000</v>
      </c>
      <c r="T1294" s="186">
        <v>237500</v>
      </c>
      <c r="U1294" s="186">
        <v>14400</v>
      </c>
      <c r="V1294" s="186">
        <v>15900</v>
      </c>
      <c r="W1294" s="186">
        <v>32000</v>
      </c>
      <c r="X1294" s="186">
        <v>25300</v>
      </c>
      <c r="Y1294" s="186">
        <v>41100</v>
      </c>
      <c r="Z1294" s="186">
        <v>31350</v>
      </c>
      <c r="AA1294" s="186">
        <v>35000</v>
      </c>
      <c r="AB1294" s="186">
        <v>18500</v>
      </c>
      <c r="AC1294" s="186">
        <v>38800</v>
      </c>
      <c r="AD1294" s="186">
        <v>60200</v>
      </c>
      <c r="AE1294" s="186">
        <v>192000</v>
      </c>
      <c r="AF1294" s="186">
        <v>26450</v>
      </c>
      <c r="AG1294" s="186">
        <v>36850</v>
      </c>
      <c r="AH1294" s="186">
        <v>91100</v>
      </c>
      <c r="AI1294" s="186">
        <v>132500</v>
      </c>
      <c r="AJ1294" s="186">
        <v>72400</v>
      </c>
      <c r="AK1294" s="186">
        <v>47000</v>
      </c>
      <c r="AL1294" s="186">
        <v>44100</v>
      </c>
      <c r="AM1294" s="186">
        <v>61100</v>
      </c>
      <c r="AN1294" s="186">
        <v>66300</v>
      </c>
      <c r="AO1294" s="186">
        <v>39150</v>
      </c>
      <c r="AP1294" s="186">
        <v>30300</v>
      </c>
      <c r="AQ1294" s="186">
        <v>94400</v>
      </c>
      <c r="AR1294" s="186">
        <v>285000</v>
      </c>
      <c r="AS1294" s="186">
        <v>466500</v>
      </c>
      <c r="AT1294" s="186">
        <v>84800</v>
      </c>
      <c r="AU1294" s="186">
        <v>105500</v>
      </c>
      <c r="AV1294" s="186">
        <v>161000</v>
      </c>
      <c r="AW1294" s="186">
        <v>53000</v>
      </c>
      <c r="AX1294" s="186">
        <v>12200</v>
      </c>
      <c r="AY1294" s="189">
        <v>217.01</v>
      </c>
      <c r="AZ1294" s="189">
        <v>11247.1</v>
      </c>
      <c r="BA1294" s="268">
        <v>9203.7099999999991</v>
      </c>
    </row>
    <row r="1295" spans="1:53" x14ac:dyDescent="0.25">
      <c r="A1295" s="275">
        <v>40364</v>
      </c>
      <c r="B1295" s="186"/>
      <c r="C1295" s="186">
        <v>30700</v>
      </c>
      <c r="D1295" s="186">
        <v>13800</v>
      </c>
      <c r="E1295" s="186">
        <v>10050</v>
      </c>
      <c r="F1295" s="186">
        <v>18900</v>
      </c>
      <c r="G1295" s="186">
        <v>20100</v>
      </c>
      <c r="H1295" s="186">
        <v>5060</v>
      </c>
      <c r="I1295" s="186">
        <v>74700</v>
      </c>
      <c r="J1295" s="186">
        <v>347500</v>
      </c>
      <c r="K1295" s="186">
        <v>50900</v>
      </c>
      <c r="L1295" s="186">
        <v>767000</v>
      </c>
      <c r="M1295" s="186">
        <v>147000</v>
      </c>
      <c r="N1295" s="186">
        <v>24100</v>
      </c>
      <c r="O1295" s="186">
        <v>54800</v>
      </c>
      <c r="P1295" s="186">
        <v>198500</v>
      </c>
      <c r="Q1295" s="186">
        <v>518000</v>
      </c>
      <c r="R1295" s="186">
        <v>44850</v>
      </c>
      <c r="S1295" s="186">
        <v>188000</v>
      </c>
      <c r="T1295" s="186">
        <v>244500</v>
      </c>
      <c r="U1295" s="186">
        <v>14250</v>
      </c>
      <c r="V1295" s="186">
        <v>15900</v>
      </c>
      <c r="W1295" s="186">
        <v>31750</v>
      </c>
      <c r="X1295" s="186">
        <v>24750</v>
      </c>
      <c r="Y1295" s="186">
        <v>41850</v>
      </c>
      <c r="Z1295" s="186">
        <v>31000</v>
      </c>
      <c r="AA1295" s="186">
        <v>34600</v>
      </c>
      <c r="AB1295" s="186">
        <v>18100</v>
      </c>
      <c r="AC1295" s="186">
        <v>37700</v>
      </c>
      <c r="AD1295" s="186">
        <v>59800</v>
      </c>
      <c r="AE1295" s="186">
        <v>191000</v>
      </c>
      <c r="AF1295" s="186">
        <v>26300</v>
      </c>
      <c r="AG1295" s="186">
        <v>34650</v>
      </c>
      <c r="AH1295" s="186">
        <v>93400</v>
      </c>
      <c r="AI1295" s="186">
        <v>131000</v>
      </c>
      <c r="AJ1295" s="186">
        <v>73100</v>
      </c>
      <c r="AK1295" s="186">
        <v>46750</v>
      </c>
      <c r="AL1295" s="186">
        <v>45350</v>
      </c>
      <c r="AM1295" s="186">
        <v>61600</v>
      </c>
      <c r="AN1295" s="186">
        <v>66100</v>
      </c>
      <c r="AO1295" s="186">
        <v>38000</v>
      </c>
      <c r="AP1295" s="186">
        <v>29700</v>
      </c>
      <c r="AQ1295" s="186">
        <v>94000</v>
      </c>
      <c r="AR1295" s="186">
        <v>283000</v>
      </c>
      <c r="AS1295" s="186">
        <v>483500</v>
      </c>
      <c r="AT1295" s="186">
        <v>82800</v>
      </c>
      <c r="AU1295" s="186">
        <v>104500</v>
      </c>
      <c r="AV1295" s="186">
        <v>162500</v>
      </c>
      <c r="AW1295" s="186">
        <v>52400</v>
      </c>
      <c r="AX1295" s="186">
        <v>12200</v>
      </c>
      <c r="AY1295" s="189">
        <v>217.47</v>
      </c>
      <c r="AZ1295" s="189">
        <v>11184.33</v>
      </c>
      <c r="BA1295" s="268">
        <v>9266.7800000000007</v>
      </c>
    </row>
    <row r="1296" spans="1:53" x14ac:dyDescent="0.25">
      <c r="A1296" s="275">
        <v>40365</v>
      </c>
      <c r="B1296" s="186"/>
      <c r="C1296" s="186">
        <v>31500</v>
      </c>
      <c r="D1296" s="186">
        <v>13900</v>
      </c>
      <c r="E1296" s="186">
        <v>9840</v>
      </c>
      <c r="F1296" s="186">
        <v>18850</v>
      </c>
      <c r="G1296" s="186">
        <v>20250</v>
      </c>
      <c r="H1296" s="186">
        <v>5010</v>
      </c>
      <c r="I1296" s="186">
        <v>73400</v>
      </c>
      <c r="J1296" s="186">
        <v>350000</v>
      </c>
      <c r="K1296" s="186">
        <v>50000</v>
      </c>
      <c r="L1296" s="186">
        <v>775000</v>
      </c>
      <c r="M1296" s="186">
        <v>148500</v>
      </c>
      <c r="N1296" s="186">
        <v>24150</v>
      </c>
      <c r="O1296" s="186">
        <v>54400</v>
      </c>
      <c r="P1296" s="186">
        <v>198000</v>
      </c>
      <c r="Q1296" s="186">
        <v>515000</v>
      </c>
      <c r="R1296" s="186">
        <v>44300</v>
      </c>
      <c r="S1296" s="186">
        <v>200000</v>
      </c>
      <c r="T1296" s="186">
        <v>244500</v>
      </c>
      <c r="U1296" s="186">
        <v>14300</v>
      </c>
      <c r="V1296" s="186">
        <v>16000</v>
      </c>
      <c r="W1296" s="186">
        <v>31500</v>
      </c>
      <c r="X1296" s="186">
        <v>25850</v>
      </c>
      <c r="Y1296" s="186">
        <v>41750</v>
      </c>
      <c r="Z1296" s="186">
        <v>31150</v>
      </c>
      <c r="AA1296" s="186">
        <v>35300</v>
      </c>
      <c r="AB1296" s="186">
        <v>17800</v>
      </c>
      <c r="AC1296" s="186">
        <v>37150</v>
      </c>
      <c r="AD1296" s="186">
        <v>59300</v>
      </c>
      <c r="AE1296" s="186">
        <v>200000</v>
      </c>
      <c r="AF1296" s="186">
        <v>26050</v>
      </c>
      <c r="AG1296" s="186">
        <v>34750</v>
      </c>
      <c r="AH1296" s="186">
        <v>93100</v>
      </c>
      <c r="AI1296" s="186">
        <v>137000</v>
      </c>
      <c r="AJ1296" s="186">
        <v>73200</v>
      </c>
      <c r="AK1296" s="186">
        <v>47500</v>
      </c>
      <c r="AL1296" s="186">
        <v>44050</v>
      </c>
      <c r="AM1296" s="186">
        <v>61300</v>
      </c>
      <c r="AN1296" s="186">
        <v>66500</v>
      </c>
      <c r="AO1296" s="186">
        <v>39700</v>
      </c>
      <c r="AP1296" s="186">
        <v>29200</v>
      </c>
      <c r="AQ1296" s="186">
        <v>97900</v>
      </c>
      <c r="AR1296" s="186">
        <v>290500</v>
      </c>
      <c r="AS1296" s="186">
        <v>483500</v>
      </c>
      <c r="AT1296" s="186">
        <v>82500</v>
      </c>
      <c r="AU1296" s="186">
        <v>106500</v>
      </c>
      <c r="AV1296" s="186">
        <v>159500</v>
      </c>
      <c r="AW1296" s="186">
        <v>51900</v>
      </c>
      <c r="AX1296" s="186">
        <v>12200</v>
      </c>
      <c r="AY1296" s="189">
        <v>219.12</v>
      </c>
      <c r="AZ1296" s="189">
        <v>11456.42</v>
      </c>
      <c r="BA1296" s="268">
        <v>9338.0400000000009</v>
      </c>
    </row>
    <row r="1297" spans="1:53" x14ac:dyDescent="0.25">
      <c r="A1297" s="275">
        <v>40366</v>
      </c>
      <c r="B1297" s="186"/>
      <c r="C1297" s="186">
        <v>31400</v>
      </c>
      <c r="D1297" s="186">
        <v>13800</v>
      </c>
      <c r="E1297" s="186">
        <v>9690</v>
      </c>
      <c r="F1297" s="186">
        <v>18800</v>
      </c>
      <c r="G1297" s="186">
        <v>20050</v>
      </c>
      <c r="H1297" s="186">
        <v>4905</v>
      </c>
      <c r="I1297" s="186">
        <v>70700</v>
      </c>
      <c r="J1297" s="186">
        <v>349500</v>
      </c>
      <c r="K1297" s="186">
        <v>50100</v>
      </c>
      <c r="L1297" s="186">
        <v>769000</v>
      </c>
      <c r="M1297" s="186">
        <v>145500</v>
      </c>
      <c r="N1297" s="186">
        <v>23900</v>
      </c>
      <c r="O1297" s="186">
        <v>54000</v>
      </c>
      <c r="P1297" s="186">
        <v>199500</v>
      </c>
      <c r="Q1297" s="186">
        <v>517000</v>
      </c>
      <c r="R1297" s="186">
        <v>44600</v>
      </c>
      <c r="S1297" s="186">
        <v>206000</v>
      </c>
      <c r="T1297" s="186">
        <v>244000</v>
      </c>
      <c r="U1297" s="186">
        <v>14050</v>
      </c>
      <c r="V1297" s="186">
        <v>15950</v>
      </c>
      <c r="W1297" s="186">
        <v>31150</v>
      </c>
      <c r="X1297" s="186">
        <v>25150</v>
      </c>
      <c r="Y1297" s="186">
        <v>41750</v>
      </c>
      <c r="Z1297" s="186">
        <v>30450</v>
      </c>
      <c r="AA1297" s="186">
        <v>35750</v>
      </c>
      <c r="AB1297" s="186">
        <v>17650</v>
      </c>
      <c r="AC1297" s="186">
        <v>37400</v>
      </c>
      <c r="AD1297" s="186">
        <v>57600</v>
      </c>
      <c r="AE1297" s="186">
        <v>198000</v>
      </c>
      <c r="AF1297" s="186">
        <v>24900</v>
      </c>
      <c r="AG1297" s="186">
        <v>33500</v>
      </c>
      <c r="AH1297" s="186">
        <v>94200</v>
      </c>
      <c r="AI1297" s="186">
        <v>136000</v>
      </c>
      <c r="AJ1297" s="186">
        <v>71700</v>
      </c>
      <c r="AK1297" s="186">
        <v>46550</v>
      </c>
      <c r="AL1297" s="186">
        <v>43350</v>
      </c>
      <c r="AM1297" s="186">
        <v>60000</v>
      </c>
      <c r="AN1297" s="186">
        <v>66200</v>
      </c>
      <c r="AO1297" s="186">
        <v>39350</v>
      </c>
      <c r="AP1297" s="186">
        <v>29100</v>
      </c>
      <c r="AQ1297" s="186">
        <v>96400</v>
      </c>
      <c r="AR1297" s="186">
        <v>288000</v>
      </c>
      <c r="AS1297" s="186">
        <v>482000</v>
      </c>
      <c r="AT1297" s="186">
        <v>82900</v>
      </c>
      <c r="AU1297" s="186">
        <v>106500</v>
      </c>
      <c r="AV1297" s="186">
        <v>161500</v>
      </c>
      <c r="AW1297" s="186">
        <v>51600</v>
      </c>
      <c r="AX1297" s="186">
        <v>12250</v>
      </c>
      <c r="AY1297" s="189">
        <v>217.45</v>
      </c>
      <c r="AZ1297" s="189">
        <v>11305.18</v>
      </c>
      <c r="BA1297" s="268">
        <v>9279.65</v>
      </c>
    </row>
    <row r="1298" spans="1:53" x14ac:dyDescent="0.25">
      <c r="A1298" s="275">
        <v>40367</v>
      </c>
      <c r="B1298" s="186"/>
      <c r="C1298" s="186">
        <v>31950</v>
      </c>
      <c r="D1298" s="186">
        <v>14450</v>
      </c>
      <c r="E1298" s="186">
        <v>9710</v>
      </c>
      <c r="F1298" s="186">
        <v>18900</v>
      </c>
      <c r="G1298" s="186">
        <v>20700</v>
      </c>
      <c r="H1298" s="186">
        <v>4910</v>
      </c>
      <c r="I1298" s="186">
        <v>70900</v>
      </c>
      <c r="J1298" s="186">
        <v>354000</v>
      </c>
      <c r="K1298" s="186">
        <v>50500</v>
      </c>
      <c r="L1298" s="186">
        <v>775000</v>
      </c>
      <c r="M1298" s="186">
        <v>148000</v>
      </c>
      <c r="N1298" s="186">
        <v>24450</v>
      </c>
      <c r="O1298" s="186">
        <v>55800</v>
      </c>
      <c r="P1298" s="186">
        <v>204500</v>
      </c>
      <c r="Q1298" s="186">
        <v>523000</v>
      </c>
      <c r="R1298" s="186">
        <v>46750</v>
      </c>
      <c r="S1298" s="186">
        <v>205500</v>
      </c>
      <c r="T1298" s="186">
        <v>252500</v>
      </c>
      <c r="U1298" s="186">
        <v>14500</v>
      </c>
      <c r="V1298" s="186">
        <v>16700</v>
      </c>
      <c r="W1298" s="186">
        <v>31800</v>
      </c>
      <c r="X1298" s="186">
        <v>25350</v>
      </c>
      <c r="Y1298" s="186">
        <v>41700</v>
      </c>
      <c r="Z1298" s="186">
        <v>30700</v>
      </c>
      <c r="AA1298" s="186">
        <v>36200</v>
      </c>
      <c r="AB1298" s="186">
        <v>17800</v>
      </c>
      <c r="AC1298" s="186">
        <v>37800</v>
      </c>
      <c r="AD1298" s="186">
        <v>58600</v>
      </c>
      <c r="AE1298" s="186">
        <v>197500</v>
      </c>
      <c r="AF1298" s="186">
        <v>25400</v>
      </c>
      <c r="AG1298" s="186">
        <v>33850</v>
      </c>
      <c r="AH1298" s="186">
        <v>95000</v>
      </c>
      <c r="AI1298" s="186">
        <v>134500</v>
      </c>
      <c r="AJ1298" s="186">
        <v>73500</v>
      </c>
      <c r="AK1298" s="186">
        <v>48750</v>
      </c>
      <c r="AL1298" s="186">
        <v>43100</v>
      </c>
      <c r="AM1298" s="186">
        <v>59700</v>
      </c>
      <c r="AN1298" s="186">
        <v>66000</v>
      </c>
      <c r="AO1298" s="186">
        <v>39800</v>
      </c>
      <c r="AP1298" s="186">
        <v>30450</v>
      </c>
      <c r="AQ1298" s="186">
        <v>97500</v>
      </c>
      <c r="AR1298" s="186">
        <v>293000</v>
      </c>
      <c r="AS1298" s="186">
        <v>497000</v>
      </c>
      <c r="AT1298" s="186">
        <v>85300</v>
      </c>
      <c r="AU1298" s="186">
        <v>111500</v>
      </c>
      <c r="AV1298" s="186">
        <v>162500</v>
      </c>
      <c r="AW1298" s="186">
        <v>52500</v>
      </c>
      <c r="AX1298" s="186">
        <v>12500</v>
      </c>
      <c r="AY1298" s="189">
        <v>220.78</v>
      </c>
      <c r="AZ1298" s="189">
        <v>11375.29</v>
      </c>
      <c r="BA1298" s="268">
        <v>9535.74</v>
      </c>
    </row>
    <row r="1299" spans="1:53" x14ac:dyDescent="0.25">
      <c r="A1299" s="275">
        <v>40368</v>
      </c>
      <c r="B1299" s="186"/>
      <c r="C1299" s="186">
        <v>32550</v>
      </c>
      <c r="D1299" s="186">
        <v>15100</v>
      </c>
      <c r="E1299" s="186">
        <v>9630</v>
      </c>
      <c r="F1299" s="186">
        <v>18900</v>
      </c>
      <c r="G1299" s="186">
        <v>21400</v>
      </c>
      <c r="H1299" s="186">
        <v>4950</v>
      </c>
      <c r="I1299" s="186">
        <v>71000</v>
      </c>
      <c r="J1299" s="186">
        <v>344000</v>
      </c>
      <c r="K1299" s="186">
        <v>50500</v>
      </c>
      <c r="L1299" s="186">
        <v>796000</v>
      </c>
      <c r="M1299" s="186">
        <v>150000</v>
      </c>
      <c r="N1299" s="186">
        <v>24550</v>
      </c>
      <c r="O1299" s="186">
        <v>56700</v>
      </c>
      <c r="P1299" s="186">
        <v>200000</v>
      </c>
      <c r="Q1299" s="186">
        <v>522000</v>
      </c>
      <c r="R1299" s="186">
        <v>47900</v>
      </c>
      <c r="S1299" s="186">
        <v>205500</v>
      </c>
      <c r="T1299" s="186">
        <v>252000</v>
      </c>
      <c r="U1299" s="186">
        <v>15100</v>
      </c>
      <c r="V1299" s="186">
        <v>17400</v>
      </c>
      <c r="W1299" s="186">
        <v>33550</v>
      </c>
      <c r="X1299" s="186">
        <v>25700</v>
      </c>
      <c r="Y1299" s="186">
        <v>42200</v>
      </c>
      <c r="Z1299" s="186">
        <v>31900</v>
      </c>
      <c r="AA1299" s="186">
        <v>35700</v>
      </c>
      <c r="AB1299" s="186">
        <v>17950</v>
      </c>
      <c r="AC1299" s="186">
        <v>39000</v>
      </c>
      <c r="AD1299" s="186">
        <v>58800</v>
      </c>
      <c r="AE1299" s="186">
        <v>196500</v>
      </c>
      <c r="AF1299" s="186">
        <v>25750</v>
      </c>
      <c r="AG1299" s="186">
        <v>34600</v>
      </c>
      <c r="AH1299" s="186">
        <v>94900</v>
      </c>
      <c r="AI1299" s="186">
        <v>139000</v>
      </c>
      <c r="AJ1299" s="186">
        <v>74200</v>
      </c>
      <c r="AK1299" s="186">
        <v>50900</v>
      </c>
      <c r="AL1299" s="186">
        <v>43800</v>
      </c>
      <c r="AM1299" s="186">
        <v>58600</v>
      </c>
      <c r="AN1299" s="186">
        <v>66000</v>
      </c>
      <c r="AO1299" s="186">
        <v>40200</v>
      </c>
      <c r="AP1299" s="186">
        <v>30600</v>
      </c>
      <c r="AQ1299" s="186">
        <v>97600</v>
      </c>
      <c r="AR1299" s="186">
        <v>300000</v>
      </c>
      <c r="AS1299" s="186">
        <v>505000</v>
      </c>
      <c r="AT1299" s="186">
        <v>86400</v>
      </c>
      <c r="AU1299" s="186">
        <v>112000</v>
      </c>
      <c r="AV1299" s="186">
        <v>164000</v>
      </c>
      <c r="AW1299" s="186">
        <v>53300</v>
      </c>
      <c r="AX1299" s="186">
        <v>13000</v>
      </c>
      <c r="AY1299" s="189">
        <v>224.44</v>
      </c>
      <c r="AZ1299" s="189">
        <v>11620.68</v>
      </c>
      <c r="BA1299" s="268">
        <v>9585.32</v>
      </c>
    </row>
    <row r="1300" spans="1:53" x14ac:dyDescent="0.25">
      <c r="A1300" s="275">
        <v>40369</v>
      </c>
      <c r="B1300" s="186"/>
      <c r="C1300" s="186">
        <v>32550</v>
      </c>
      <c r="D1300" s="186">
        <v>15100</v>
      </c>
      <c r="E1300" s="186">
        <v>9630</v>
      </c>
      <c r="F1300" s="186">
        <v>18900</v>
      </c>
      <c r="G1300" s="186">
        <v>21400</v>
      </c>
      <c r="H1300" s="186">
        <v>4950</v>
      </c>
      <c r="I1300" s="186">
        <v>71000</v>
      </c>
      <c r="J1300" s="186">
        <v>344000</v>
      </c>
      <c r="K1300" s="186">
        <v>50500</v>
      </c>
      <c r="L1300" s="186">
        <v>796000</v>
      </c>
      <c r="M1300" s="186">
        <v>150000</v>
      </c>
      <c r="N1300" s="186">
        <v>24550</v>
      </c>
      <c r="O1300" s="186">
        <v>56700</v>
      </c>
      <c r="P1300" s="186">
        <v>200000</v>
      </c>
      <c r="Q1300" s="186">
        <v>522000</v>
      </c>
      <c r="R1300" s="186">
        <v>47900</v>
      </c>
      <c r="S1300" s="186">
        <v>205500</v>
      </c>
      <c r="T1300" s="186">
        <v>252000</v>
      </c>
      <c r="U1300" s="186">
        <v>15100</v>
      </c>
      <c r="V1300" s="186">
        <v>17400</v>
      </c>
      <c r="W1300" s="186">
        <v>33550</v>
      </c>
      <c r="X1300" s="186">
        <v>25700</v>
      </c>
      <c r="Y1300" s="186">
        <v>42200</v>
      </c>
      <c r="Z1300" s="186">
        <v>31900</v>
      </c>
      <c r="AA1300" s="186">
        <v>35700</v>
      </c>
      <c r="AB1300" s="186">
        <v>17950</v>
      </c>
      <c r="AC1300" s="186">
        <v>39000</v>
      </c>
      <c r="AD1300" s="186">
        <v>58800</v>
      </c>
      <c r="AE1300" s="186">
        <v>196500</v>
      </c>
      <c r="AF1300" s="186">
        <v>25750</v>
      </c>
      <c r="AG1300" s="186">
        <v>34600</v>
      </c>
      <c r="AH1300" s="186">
        <v>94900</v>
      </c>
      <c r="AI1300" s="186">
        <v>139000</v>
      </c>
      <c r="AJ1300" s="186">
        <v>74200</v>
      </c>
      <c r="AK1300" s="186">
        <v>50900</v>
      </c>
      <c r="AL1300" s="186">
        <v>43800</v>
      </c>
      <c r="AM1300" s="186">
        <v>58600</v>
      </c>
      <c r="AN1300" s="186">
        <v>66000</v>
      </c>
      <c r="AO1300" s="186">
        <v>40200</v>
      </c>
      <c r="AP1300" s="186">
        <v>30600</v>
      </c>
      <c r="AQ1300" s="186">
        <v>97600</v>
      </c>
      <c r="AR1300" s="186">
        <v>300000</v>
      </c>
      <c r="AS1300" s="186">
        <v>505000</v>
      </c>
      <c r="AT1300" s="186">
        <v>86400</v>
      </c>
      <c r="AU1300" s="186">
        <v>112000</v>
      </c>
      <c r="AV1300" s="186">
        <v>164000</v>
      </c>
      <c r="AW1300" s="186">
        <v>53300</v>
      </c>
      <c r="AX1300" s="186">
        <v>13000</v>
      </c>
      <c r="AY1300" s="189">
        <v>224.44</v>
      </c>
      <c r="AZ1300" s="189">
        <v>11620.68</v>
      </c>
      <c r="BA1300" s="268">
        <v>9585.32</v>
      </c>
    </row>
    <row r="1301" spans="1:53" x14ac:dyDescent="0.25">
      <c r="A1301" s="275">
        <v>40370</v>
      </c>
      <c r="B1301" s="186"/>
      <c r="C1301" s="186">
        <v>32550</v>
      </c>
      <c r="D1301" s="186">
        <v>15100</v>
      </c>
      <c r="E1301" s="186">
        <v>9630</v>
      </c>
      <c r="F1301" s="186">
        <v>18900</v>
      </c>
      <c r="G1301" s="186">
        <v>21400</v>
      </c>
      <c r="H1301" s="186">
        <v>4950</v>
      </c>
      <c r="I1301" s="186">
        <v>71000</v>
      </c>
      <c r="J1301" s="186">
        <v>344000</v>
      </c>
      <c r="K1301" s="186">
        <v>50500</v>
      </c>
      <c r="L1301" s="186">
        <v>796000</v>
      </c>
      <c r="M1301" s="186">
        <v>150000</v>
      </c>
      <c r="N1301" s="186">
        <v>24550</v>
      </c>
      <c r="O1301" s="186">
        <v>56700</v>
      </c>
      <c r="P1301" s="186">
        <v>200000</v>
      </c>
      <c r="Q1301" s="186">
        <v>522000</v>
      </c>
      <c r="R1301" s="186">
        <v>47900</v>
      </c>
      <c r="S1301" s="186">
        <v>205500</v>
      </c>
      <c r="T1301" s="186">
        <v>252000</v>
      </c>
      <c r="U1301" s="186">
        <v>15100</v>
      </c>
      <c r="V1301" s="186">
        <v>17400</v>
      </c>
      <c r="W1301" s="186">
        <v>33550</v>
      </c>
      <c r="X1301" s="186">
        <v>25700</v>
      </c>
      <c r="Y1301" s="186">
        <v>42200</v>
      </c>
      <c r="Z1301" s="186">
        <v>31900</v>
      </c>
      <c r="AA1301" s="186">
        <v>35700</v>
      </c>
      <c r="AB1301" s="186">
        <v>17950</v>
      </c>
      <c r="AC1301" s="186">
        <v>39000</v>
      </c>
      <c r="AD1301" s="186">
        <v>58800</v>
      </c>
      <c r="AE1301" s="186">
        <v>196500</v>
      </c>
      <c r="AF1301" s="186">
        <v>25750</v>
      </c>
      <c r="AG1301" s="186">
        <v>34600</v>
      </c>
      <c r="AH1301" s="186">
        <v>94900</v>
      </c>
      <c r="AI1301" s="186">
        <v>139000</v>
      </c>
      <c r="AJ1301" s="186">
        <v>74200</v>
      </c>
      <c r="AK1301" s="186">
        <v>50900</v>
      </c>
      <c r="AL1301" s="186">
        <v>43800</v>
      </c>
      <c r="AM1301" s="186">
        <v>58600</v>
      </c>
      <c r="AN1301" s="186">
        <v>66000</v>
      </c>
      <c r="AO1301" s="186">
        <v>40200</v>
      </c>
      <c r="AP1301" s="186">
        <v>30600</v>
      </c>
      <c r="AQ1301" s="186">
        <v>97600</v>
      </c>
      <c r="AR1301" s="186">
        <v>300000</v>
      </c>
      <c r="AS1301" s="186">
        <v>505000</v>
      </c>
      <c r="AT1301" s="186">
        <v>86400</v>
      </c>
      <c r="AU1301" s="186">
        <v>112000</v>
      </c>
      <c r="AV1301" s="186">
        <v>164000</v>
      </c>
      <c r="AW1301" s="186">
        <v>53300</v>
      </c>
      <c r="AX1301" s="186">
        <v>13000</v>
      </c>
      <c r="AY1301" s="189">
        <v>224.44</v>
      </c>
      <c r="AZ1301" s="189">
        <v>11620.68</v>
      </c>
      <c r="BA1301" s="268">
        <v>9585.32</v>
      </c>
    </row>
    <row r="1302" spans="1:53" x14ac:dyDescent="0.25">
      <c r="A1302" s="275">
        <v>40371</v>
      </c>
      <c r="B1302" s="186"/>
      <c r="C1302" s="186">
        <v>32950</v>
      </c>
      <c r="D1302" s="186">
        <v>15300</v>
      </c>
      <c r="E1302" s="186">
        <v>9900</v>
      </c>
      <c r="F1302" s="186">
        <v>18850</v>
      </c>
      <c r="G1302" s="186">
        <v>21400</v>
      </c>
      <c r="H1302" s="186">
        <v>5030</v>
      </c>
      <c r="I1302" s="186">
        <v>71500</v>
      </c>
      <c r="J1302" s="186">
        <v>344500</v>
      </c>
      <c r="K1302" s="186">
        <v>50000</v>
      </c>
      <c r="L1302" s="186">
        <v>802000</v>
      </c>
      <c r="M1302" s="186">
        <v>153000</v>
      </c>
      <c r="N1302" s="186">
        <v>24550</v>
      </c>
      <c r="O1302" s="186">
        <v>56900</v>
      </c>
      <c r="P1302" s="186">
        <v>202000</v>
      </c>
      <c r="Q1302" s="186">
        <v>526000</v>
      </c>
      <c r="R1302" s="186">
        <v>48050</v>
      </c>
      <c r="S1302" s="186">
        <v>202000</v>
      </c>
      <c r="T1302" s="186">
        <v>252500</v>
      </c>
      <c r="U1302" s="186">
        <v>15100</v>
      </c>
      <c r="V1302" s="186">
        <v>17500</v>
      </c>
      <c r="W1302" s="186">
        <v>34250</v>
      </c>
      <c r="X1302" s="186">
        <v>25900</v>
      </c>
      <c r="Y1302" s="186">
        <v>42450</v>
      </c>
      <c r="Z1302" s="186">
        <v>31750</v>
      </c>
      <c r="AA1302" s="186">
        <v>36100</v>
      </c>
      <c r="AB1302" s="186">
        <v>17950</v>
      </c>
      <c r="AC1302" s="186">
        <v>38950</v>
      </c>
      <c r="AD1302" s="186">
        <v>56800</v>
      </c>
      <c r="AE1302" s="186">
        <v>203000</v>
      </c>
      <c r="AF1302" s="186">
        <v>25950</v>
      </c>
      <c r="AG1302" s="186">
        <v>33250</v>
      </c>
      <c r="AH1302" s="186">
        <v>93600</v>
      </c>
      <c r="AI1302" s="186">
        <v>141000</v>
      </c>
      <c r="AJ1302" s="186">
        <v>74100</v>
      </c>
      <c r="AK1302" s="186">
        <v>50700</v>
      </c>
      <c r="AL1302" s="186">
        <v>43800</v>
      </c>
      <c r="AM1302" s="186">
        <v>58600</v>
      </c>
      <c r="AN1302" s="186">
        <v>68800</v>
      </c>
      <c r="AO1302" s="186">
        <v>40200</v>
      </c>
      <c r="AP1302" s="186">
        <v>30850</v>
      </c>
      <c r="AQ1302" s="186">
        <v>98100</v>
      </c>
      <c r="AR1302" s="186">
        <v>314500</v>
      </c>
      <c r="AS1302" s="186">
        <v>501000</v>
      </c>
      <c r="AT1302" s="186">
        <v>86700</v>
      </c>
      <c r="AU1302" s="186">
        <v>114000</v>
      </c>
      <c r="AV1302" s="186">
        <v>163500</v>
      </c>
      <c r="AW1302" s="186">
        <v>53300</v>
      </c>
      <c r="AX1302" s="186">
        <v>12750</v>
      </c>
      <c r="AY1302" s="189">
        <v>225.86</v>
      </c>
      <c r="AZ1302" s="189">
        <v>11673.37</v>
      </c>
      <c r="BA1302" s="268">
        <v>9548.11</v>
      </c>
    </row>
    <row r="1303" spans="1:53" x14ac:dyDescent="0.25">
      <c r="A1303" s="275">
        <v>40372</v>
      </c>
      <c r="B1303" s="186"/>
      <c r="C1303" s="186">
        <v>31850</v>
      </c>
      <c r="D1303" s="186">
        <v>15300</v>
      </c>
      <c r="E1303" s="186">
        <v>10000</v>
      </c>
      <c r="F1303" s="186">
        <v>18900</v>
      </c>
      <c r="G1303" s="186">
        <v>21550</v>
      </c>
      <c r="H1303" s="186">
        <v>5050</v>
      </c>
      <c r="I1303" s="186">
        <v>72500</v>
      </c>
      <c r="J1303" s="186">
        <v>348000</v>
      </c>
      <c r="K1303" s="186">
        <v>51600</v>
      </c>
      <c r="L1303" s="186">
        <v>796000</v>
      </c>
      <c r="M1303" s="186">
        <v>149000</v>
      </c>
      <c r="N1303" s="186">
        <v>24400</v>
      </c>
      <c r="O1303" s="186">
        <v>57000</v>
      </c>
      <c r="P1303" s="186">
        <v>200000</v>
      </c>
      <c r="Q1303" s="186">
        <v>539000</v>
      </c>
      <c r="R1303" s="186">
        <v>48550</v>
      </c>
      <c r="S1303" s="186">
        <v>197500</v>
      </c>
      <c r="T1303" s="186">
        <v>253500</v>
      </c>
      <c r="U1303" s="186">
        <v>14850</v>
      </c>
      <c r="V1303" s="186">
        <v>17650</v>
      </c>
      <c r="W1303" s="186">
        <v>34800</v>
      </c>
      <c r="X1303" s="186">
        <v>24900</v>
      </c>
      <c r="Y1303" s="186">
        <v>42500</v>
      </c>
      <c r="Z1303" s="186">
        <v>32000</v>
      </c>
      <c r="AA1303" s="186">
        <v>35700</v>
      </c>
      <c r="AB1303" s="186">
        <v>17800</v>
      </c>
      <c r="AC1303" s="186">
        <v>39600</v>
      </c>
      <c r="AD1303" s="186">
        <v>57700</v>
      </c>
      <c r="AE1303" s="186">
        <v>205000</v>
      </c>
      <c r="AF1303" s="186">
        <v>26300</v>
      </c>
      <c r="AG1303" s="186">
        <v>34100</v>
      </c>
      <c r="AH1303" s="186">
        <v>94800</v>
      </c>
      <c r="AI1303" s="186">
        <v>138000</v>
      </c>
      <c r="AJ1303" s="186">
        <v>75700</v>
      </c>
      <c r="AK1303" s="186">
        <v>51300</v>
      </c>
      <c r="AL1303" s="186">
        <v>43900</v>
      </c>
      <c r="AM1303" s="186">
        <v>59200</v>
      </c>
      <c r="AN1303" s="186">
        <v>72500</v>
      </c>
      <c r="AO1303" s="186">
        <v>39450</v>
      </c>
      <c r="AP1303" s="186">
        <v>30600</v>
      </c>
      <c r="AQ1303" s="186">
        <v>99400</v>
      </c>
      <c r="AR1303" s="186">
        <v>317000</v>
      </c>
      <c r="AS1303" s="186">
        <v>500000</v>
      </c>
      <c r="AT1303" s="186">
        <v>87500</v>
      </c>
      <c r="AU1303" s="186">
        <v>113500</v>
      </c>
      <c r="AV1303" s="186">
        <v>163500</v>
      </c>
      <c r="AW1303" s="186">
        <v>53400</v>
      </c>
      <c r="AX1303" s="186">
        <v>12550</v>
      </c>
      <c r="AY1303" s="189">
        <v>226.14</v>
      </c>
      <c r="AZ1303" s="189">
        <v>11622.61</v>
      </c>
      <c r="BA1303" s="268">
        <v>9537.23</v>
      </c>
    </row>
    <row r="1304" spans="1:53" x14ac:dyDescent="0.25">
      <c r="A1304" s="275">
        <v>40373</v>
      </c>
      <c r="B1304" s="186"/>
      <c r="C1304" s="186">
        <v>31600</v>
      </c>
      <c r="D1304" s="186">
        <v>15600</v>
      </c>
      <c r="E1304" s="186">
        <v>10300</v>
      </c>
      <c r="F1304" s="186">
        <v>20000</v>
      </c>
      <c r="G1304" s="186">
        <v>23150</v>
      </c>
      <c r="H1304" s="186">
        <v>5100</v>
      </c>
      <c r="I1304" s="186">
        <v>74100</v>
      </c>
      <c r="J1304" s="186">
        <v>345000</v>
      </c>
      <c r="K1304" s="186">
        <v>54100</v>
      </c>
      <c r="L1304" s="186">
        <v>824000</v>
      </c>
      <c r="M1304" s="186">
        <v>150000</v>
      </c>
      <c r="N1304" s="186">
        <v>24800</v>
      </c>
      <c r="O1304" s="186">
        <v>60400</v>
      </c>
      <c r="P1304" s="186">
        <v>198000</v>
      </c>
      <c r="Q1304" s="186">
        <v>543000</v>
      </c>
      <c r="R1304" s="186">
        <v>49100</v>
      </c>
      <c r="S1304" s="186">
        <v>205500</v>
      </c>
      <c r="T1304" s="186">
        <v>256500</v>
      </c>
      <c r="U1304" s="186">
        <v>15400</v>
      </c>
      <c r="V1304" s="186">
        <v>19300</v>
      </c>
      <c r="W1304" s="186">
        <v>34800</v>
      </c>
      <c r="X1304" s="186">
        <v>25750</v>
      </c>
      <c r="Y1304" s="186">
        <v>42750</v>
      </c>
      <c r="Z1304" s="186">
        <v>32150</v>
      </c>
      <c r="AA1304" s="186">
        <v>35500</v>
      </c>
      <c r="AB1304" s="186">
        <v>18200</v>
      </c>
      <c r="AC1304" s="186">
        <v>40650</v>
      </c>
      <c r="AD1304" s="186">
        <v>59600</v>
      </c>
      <c r="AE1304" s="186">
        <v>208000</v>
      </c>
      <c r="AF1304" s="186">
        <v>26900</v>
      </c>
      <c r="AG1304" s="186">
        <v>36150</v>
      </c>
      <c r="AH1304" s="186">
        <v>94800</v>
      </c>
      <c r="AI1304" s="186">
        <v>137000</v>
      </c>
      <c r="AJ1304" s="186">
        <v>79200</v>
      </c>
      <c r="AK1304" s="186">
        <v>52100</v>
      </c>
      <c r="AL1304" s="186">
        <v>42450</v>
      </c>
      <c r="AM1304" s="186">
        <v>59900</v>
      </c>
      <c r="AN1304" s="186">
        <v>73000</v>
      </c>
      <c r="AO1304" s="186">
        <v>40400</v>
      </c>
      <c r="AP1304" s="186">
        <v>30900</v>
      </c>
      <c r="AQ1304" s="186">
        <v>100000</v>
      </c>
      <c r="AR1304" s="186">
        <v>320500</v>
      </c>
      <c r="AS1304" s="186">
        <v>488500</v>
      </c>
      <c r="AT1304" s="186">
        <v>88200</v>
      </c>
      <c r="AU1304" s="186">
        <v>116500</v>
      </c>
      <c r="AV1304" s="186">
        <v>159500</v>
      </c>
      <c r="AW1304" s="186">
        <v>54500</v>
      </c>
      <c r="AX1304" s="186">
        <v>12650</v>
      </c>
      <c r="AY1304" s="189">
        <v>229.27</v>
      </c>
      <c r="AZ1304" s="189">
        <v>11656.61</v>
      </c>
      <c r="BA1304" s="268">
        <v>9795.24</v>
      </c>
    </row>
    <row r="1305" spans="1:53" x14ac:dyDescent="0.25">
      <c r="A1305" s="275">
        <v>40374</v>
      </c>
      <c r="B1305" s="186"/>
      <c r="C1305" s="186">
        <v>31200</v>
      </c>
      <c r="D1305" s="186">
        <v>15750</v>
      </c>
      <c r="E1305" s="186">
        <v>10350</v>
      </c>
      <c r="F1305" s="186">
        <v>19850</v>
      </c>
      <c r="G1305" s="186">
        <v>23150</v>
      </c>
      <c r="H1305" s="186">
        <v>5120</v>
      </c>
      <c r="I1305" s="186">
        <v>74500</v>
      </c>
      <c r="J1305" s="186">
        <v>338500</v>
      </c>
      <c r="K1305" s="186">
        <v>53600</v>
      </c>
      <c r="L1305" s="186">
        <v>820000</v>
      </c>
      <c r="M1305" s="186">
        <v>152000</v>
      </c>
      <c r="N1305" s="186">
        <v>24500</v>
      </c>
      <c r="O1305" s="186">
        <v>60200</v>
      </c>
      <c r="P1305" s="186">
        <v>194500</v>
      </c>
      <c r="Q1305" s="186">
        <v>540000</v>
      </c>
      <c r="R1305" s="186">
        <v>49000</v>
      </c>
      <c r="S1305" s="186">
        <v>205000</v>
      </c>
      <c r="T1305" s="186">
        <v>255000</v>
      </c>
      <c r="U1305" s="186">
        <v>15200</v>
      </c>
      <c r="V1305" s="186">
        <v>19500</v>
      </c>
      <c r="W1305" s="186">
        <v>35000</v>
      </c>
      <c r="X1305" s="186">
        <v>25150</v>
      </c>
      <c r="Y1305" s="186">
        <v>42950</v>
      </c>
      <c r="Z1305" s="186">
        <v>31750</v>
      </c>
      <c r="AA1305" s="186">
        <v>34300</v>
      </c>
      <c r="AB1305" s="186">
        <v>17850</v>
      </c>
      <c r="AC1305" s="186">
        <v>40600</v>
      </c>
      <c r="AD1305" s="186">
        <v>59100</v>
      </c>
      <c r="AE1305" s="186">
        <v>207500</v>
      </c>
      <c r="AF1305" s="186">
        <v>27100</v>
      </c>
      <c r="AG1305" s="186">
        <v>35400</v>
      </c>
      <c r="AH1305" s="186">
        <v>95000</v>
      </c>
      <c r="AI1305" s="186">
        <v>139500</v>
      </c>
      <c r="AJ1305" s="186">
        <v>78400</v>
      </c>
      <c r="AK1305" s="186">
        <v>51500</v>
      </c>
      <c r="AL1305" s="186">
        <v>41150</v>
      </c>
      <c r="AM1305" s="186">
        <v>60300</v>
      </c>
      <c r="AN1305" s="186">
        <v>73300</v>
      </c>
      <c r="AO1305" s="186">
        <v>39550</v>
      </c>
      <c r="AP1305" s="186">
        <v>31000</v>
      </c>
      <c r="AQ1305" s="186">
        <v>99200</v>
      </c>
      <c r="AR1305" s="186">
        <v>321000</v>
      </c>
      <c r="AS1305" s="186">
        <v>487000</v>
      </c>
      <c r="AT1305" s="186">
        <v>86600</v>
      </c>
      <c r="AU1305" s="186">
        <v>117000</v>
      </c>
      <c r="AV1305" s="186">
        <v>158500</v>
      </c>
      <c r="AW1305" s="186">
        <v>55000</v>
      </c>
      <c r="AX1305" s="186">
        <v>12450</v>
      </c>
      <c r="AY1305" s="189">
        <v>228.39</v>
      </c>
      <c r="AZ1305" s="189">
        <v>11427.94</v>
      </c>
      <c r="BA1305" s="268">
        <v>9685.5300000000007</v>
      </c>
    </row>
    <row r="1306" spans="1:53" x14ac:dyDescent="0.25">
      <c r="A1306" s="275">
        <v>40375</v>
      </c>
      <c r="B1306" s="186"/>
      <c r="C1306" s="186">
        <v>30450</v>
      </c>
      <c r="D1306" s="186">
        <v>15650</v>
      </c>
      <c r="E1306" s="186">
        <v>10200</v>
      </c>
      <c r="F1306" s="186">
        <v>19600</v>
      </c>
      <c r="G1306" s="186">
        <v>23100</v>
      </c>
      <c r="H1306" s="186">
        <v>5080</v>
      </c>
      <c r="I1306" s="186">
        <v>73300</v>
      </c>
      <c r="J1306" s="186">
        <v>350000</v>
      </c>
      <c r="K1306" s="186">
        <v>53500</v>
      </c>
      <c r="L1306" s="186">
        <v>802000</v>
      </c>
      <c r="M1306" s="186">
        <v>156000</v>
      </c>
      <c r="N1306" s="186">
        <v>24600</v>
      </c>
      <c r="O1306" s="186">
        <v>58700</v>
      </c>
      <c r="P1306" s="186">
        <v>191000</v>
      </c>
      <c r="Q1306" s="186">
        <v>550000</v>
      </c>
      <c r="R1306" s="186">
        <v>48050</v>
      </c>
      <c r="S1306" s="186">
        <v>203500</v>
      </c>
      <c r="T1306" s="186">
        <v>253500</v>
      </c>
      <c r="U1306" s="186">
        <v>14800</v>
      </c>
      <c r="V1306" s="186">
        <v>19050</v>
      </c>
      <c r="W1306" s="186">
        <v>34250</v>
      </c>
      <c r="X1306" s="186">
        <v>23500</v>
      </c>
      <c r="Y1306" s="186">
        <v>43100</v>
      </c>
      <c r="Z1306" s="186">
        <v>31000</v>
      </c>
      <c r="AA1306" s="186">
        <v>34450</v>
      </c>
      <c r="AB1306" s="186">
        <v>18050</v>
      </c>
      <c r="AC1306" s="186">
        <v>40100</v>
      </c>
      <c r="AD1306" s="186">
        <v>59300</v>
      </c>
      <c r="AE1306" s="186">
        <v>203000</v>
      </c>
      <c r="AF1306" s="186">
        <v>26800</v>
      </c>
      <c r="AG1306" s="186">
        <v>37750</v>
      </c>
      <c r="AH1306" s="186">
        <v>94700</v>
      </c>
      <c r="AI1306" s="186">
        <v>133500</v>
      </c>
      <c r="AJ1306" s="186">
        <v>78900</v>
      </c>
      <c r="AK1306" s="186">
        <v>49700</v>
      </c>
      <c r="AL1306" s="186">
        <v>41800</v>
      </c>
      <c r="AM1306" s="186">
        <v>60500</v>
      </c>
      <c r="AN1306" s="186">
        <v>73700</v>
      </c>
      <c r="AO1306" s="186">
        <v>37600</v>
      </c>
      <c r="AP1306" s="186">
        <v>30900</v>
      </c>
      <c r="AQ1306" s="186">
        <v>98700</v>
      </c>
      <c r="AR1306" s="186">
        <v>324500</v>
      </c>
      <c r="AS1306" s="186">
        <v>491500</v>
      </c>
      <c r="AT1306" s="186">
        <v>84700</v>
      </c>
      <c r="AU1306" s="186">
        <v>116000</v>
      </c>
      <c r="AV1306" s="186">
        <v>160000</v>
      </c>
      <c r="AW1306" s="186">
        <v>54400</v>
      </c>
      <c r="AX1306" s="186">
        <v>12400</v>
      </c>
      <c r="AY1306" s="189">
        <v>226.34</v>
      </c>
      <c r="AZ1306" s="189">
        <v>11419.62</v>
      </c>
      <c r="BA1306" s="268">
        <v>9408.36</v>
      </c>
    </row>
    <row r="1307" spans="1:53" x14ac:dyDescent="0.25">
      <c r="A1307" s="275">
        <v>40376</v>
      </c>
      <c r="B1307" s="186"/>
      <c r="C1307" s="186">
        <v>30450</v>
      </c>
      <c r="D1307" s="186">
        <v>15650</v>
      </c>
      <c r="E1307" s="186">
        <v>10200</v>
      </c>
      <c r="F1307" s="186">
        <v>19600</v>
      </c>
      <c r="G1307" s="186">
        <v>23100</v>
      </c>
      <c r="H1307" s="186">
        <v>5080</v>
      </c>
      <c r="I1307" s="186">
        <v>73300</v>
      </c>
      <c r="J1307" s="186">
        <v>350000</v>
      </c>
      <c r="K1307" s="186">
        <v>53500</v>
      </c>
      <c r="L1307" s="186">
        <v>802000</v>
      </c>
      <c r="M1307" s="186">
        <v>156000</v>
      </c>
      <c r="N1307" s="186">
        <v>24600</v>
      </c>
      <c r="O1307" s="186">
        <v>58700</v>
      </c>
      <c r="P1307" s="186">
        <v>191000</v>
      </c>
      <c r="Q1307" s="186">
        <v>550000</v>
      </c>
      <c r="R1307" s="186">
        <v>48050</v>
      </c>
      <c r="S1307" s="186">
        <v>203500</v>
      </c>
      <c r="T1307" s="186">
        <v>253500</v>
      </c>
      <c r="U1307" s="186">
        <v>14800</v>
      </c>
      <c r="V1307" s="186">
        <v>19050</v>
      </c>
      <c r="W1307" s="186">
        <v>34250</v>
      </c>
      <c r="X1307" s="186">
        <v>23500</v>
      </c>
      <c r="Y1307" s="186">
        <v>43100</v>
      </c>
      <c r="Z1307" s="186">
        <v>31000</v>
      </c>
      <c r="AA1307" s="186">
        <v>34450</v>
      </c>
      <c r="AB1307" s="186">
        <v>18050</v>
      </c>
      <c r="AC1307" s="186">
        <v>40100</v>
      </c>
      <c r="AD1307" s="186">
        <v>59300</v>
      </c>
      <c r="AE1307" s="186">
        <v>203000</v>
      </c>
      <c r="AF1307" s="186">
        <v>26800</v>
      </c>
      <c r="AG1307" s="186">
        <v>37750</v>
      </c>
      <c r="AH1307" s="186">
        <v>94700</v>
      </c>
      <c r="AI1307" s="186">
        <v>133500</v>
      </c>
      <c r="AJ1307" s="186">
        <v>78900</v>
      </c>
      <c r="AK1307" s="186">
        <v>49700</v>
      </c>
      <c r="AL1307" s="186">
        <v>41800</v>
      </c>
      <c r="AM1307" s="186">
        <v>60500</v>
      </c>
      <c r="AN1307" s="186">
        <v>73700</v>
      </c>
      <c r="AO1307" s="186">
        <v>37600</v>
      </c>
      <c r="AP1307" s="186">
        <v>30900</v>
      </c>
      <c r="AQ1307" s="186">
        <v>98700</v>
      </c>
      <c r="AR1307" s="186">
        <v>324500</v>
      </c>
      <c r="AS1307" s="186">
        <v>491500</v>
      </c>
      <c r="AT1307" s="186">
        <v>84700</v>
      </c>
      <c r="AU1307" s="186">
        <v>116000</v>
      </c>
      <c r="AV1307" s="186">
        <v>160000</v>
      </c>
      <c r="AW1307" s="186">
        <v>54400</v>
      </c>
      <c r="AX1307" s="186">
        <v>12400</v>
      </c>
      <c r="AY1307" s="189">
        <v>226.34</v>
      </c>
      <c r="AZ1307" s="189">
        <v>11419.62</v>
      </c>
      <c r="BA1307" s="268">
        <v>9408.36</v>
      </c>
    </row>
    <row r="1308" spans="1:53" x14ac:dyDescent="0.25">
      <c r="A1308" s="275">
        <v>40377</v>
      </c>
      <c r="B1308" s="186"/>
      <c r="C1308" s="186">
        <v>30450</v>
      </c>
      <c r="D1308" s="186">
        <v>15650</v>
      </c>
      <c r="E1308" s="186">
        <v>10200</v>
      </c>
      <c r="F1308" s="186">
        <v>19600</v>
      </c>
      <c r="G1308" s="186">
        <v>23100</v>
      </c>
      <c r="H1308" s="186">
        <v>5080</v>
      </c>
      <c r="I1308" s="186">
        <v>73300</v>
      </c>
      <c r="J1308" s="186">
        <v>350000</v>
      </c>
      <c r="K1308" s="186">
        <v>53500</v>
      </c>
      <c r="L1308" s="186">
        <v>802000</v>
      </c>
      <c r="M1308" s="186">
        <v>156000</v>
      </c>
      <c r="N1308" s="186">
        <v>24600</v>
      </c>
      <c r="O1308" s="186">
        <v>58700</v>
      </c>
      <c r="P1308" s="186">
        <v>191000</v>
      </c>
      <c r="Q1308" s="186">
        <v>550000</v>
      </c>
      <c r="R1308" s="186">
        <v>48050</v>
      </c>
      <c r="S1308" s="186">
        <v>203500</v>
      </c>
      <c r="T1308" s="186">
        <v>253500</v>
      </c>
      <c r="U1308" s="186">
        <v>14800</v>
      </c>
      <c r="V1308" s="186">
        <v>19050</v>
      </c>
      <c r="W1308" s="186">
        <v>34250</v>
      </c>
      <c r="X1308" s="186">
        <v>23500</v>
      </c>
      <c r="Y1308" s="186">
        <v>43100</v>
      </c>
      <c r="Z1308" s="186">
        <v>31000</v>
      </c>
      <c r="AA1308" s="186">
        <v>34450</v>
      </c>
      <c r="AB1308" s="186">
        <v>18050</v>
      </c>
      <c r="AC1308" s="186">
        <v>40100</v>
      </c>
      <c r="AD1308" s="186">
        <v>59300</v>
      </c>
      <c r="AE1308" s="186">
        <v>203000</v>
      </c>
      <c r="AF1308" s="186">
        <v>26800</v>
      </c>
      <c r="AG1308" s="186">
        <v>37750</v>
      </c>
      <c r="AH1308" s="186">
        <v>94700</v>
      </c>
      <c r="AI1308" s="186">
        <v>133500</v>
      </c>
      <c r="AJ1308" s="186">
        <v>78900</v>
      </c>
      <c r="AK1308" s="186">
        <v>49700</v>
      </c>
      <c r="AL1308" s="186">
        <v>41800</v>
      </c>
      <c r="AM1308" s="186">
        <v>60500</v>
      </c>
      <c r="AN1308" s="186">
        <v>73700</v>
      </c>
      <c r="AO1308" s="186">
        <v>37600</v>
      </c>
      <c r="AP1308" s="186">
        <v>30900</v>
      </c>
      <c r="AQ1308" s="186">
        <v>98700</v>
      </c>
      <c r="AR1308" s="186">
        <v>324500</v>
      </c>
      <c r="AS1308" s="186">
        <v>491500</v>
      </c>
      <c r="AT1308" s="186">
        <v>84700</v>
      </c>
      <c r="AU1308" s="186">
        <v>116000</v>
      </c>
      <c r="AV1308" s="186">
        <v>160000</v>
      </c>
      <c r="AW1308" s="186">
        <v>54400</v>
      </c>
      <c r="AX1308" s="186">
        <v>12400</v>
      </c>
      <c r="AY1308" s="189">
        <v>226.34</v>
      </c>
      <c r="AZ1308" s="189">
        <v>11419.62</v>
      </c>
      <c r="BA1308" s="268">
        <v>9408.36</v>
      </c>
    </row>
    <row r="1309" spans="1:53" x14ac:dyDescent="0.25">
      <c r="A1309" s="275">
        <v>40378</v>
      </c>
      <c r="B1309" s="186"/>
      <c r="C1309" s="186">
        <v>30650</v>
      </c>
      <c r="D1309" s="186">
        <v>14950</v>
      </c>
      <c r="E1309" s="186">
        <v>10400</v>
      </c>
      <c r="F1309" s="186">
        <v>19200</v>
      </c>
      <c r="G1309" s="186">
        <v>22800</v>
      </c>
      <c r="H1309" s="186">
        <v>5070</v>
      </c>
      <c r="I1309" s="186">
        <v>73700</v>
      </c>
      <c r="J1309" s="186">
        <v>347000</v>
      </c>
      <c r="K1309" s="186">
        <v>56200</v>
      </c>
      <c r="L1309" s="186">
        <v>795000</v>
      </c>
      <c r="M1309" s="186">
        <v>159500</v>
      </c>
      <c r="N1309" s="186">
        <v>23900</v>
      </c>
      <c r="O1309" s="186">
        <v>58500</v>
      </c>
      <c r="P1309" s="186">
        <v>191500</v>
      </c>
      <c r="Q1309" s="186">
        <v>547000</v>
      </c>
      <c r="R1309" s="186">
        <v>47200</v>
      </c>
      <c r="S1309" s="186">
        <v>205000</v>
      </c>
      <c r="T1309" s="186">
        <v>245500</v>
      </c>
      <c r="U1309" s="186">
        <v>14400</v>
      </c>
      <c r="V1309" s="186">
        <v>19100</v>
      </c>
      <c r="W1309" s="186">
        <v>33850</v>
      </c>
      <c r="X1309" s="186">
        <v>23700</v>
      </c>
      <c r="Y1309" s="186">
        <v>43050</v>
      </c>
      <c r="Z1309" s="186">
        <v>30850</v>
      </c>
      <c r="AA1309" s="186">
        <v>33850</v>
      </c>
      <c r="AB1309" s="186">
        <v>17900</v>
      </c>
      <c r="AC1309" s="186">
        <v>40150</v>
      </c>
      <c r="AD1309" s="186">
        <v>61900</v>
      </c>
      <c r="AE1309" s="186">
        <v>200000</v>
      </c>
      <c r="AF1309" s="186">
        <v>27300</v>
      </c>
      <c r="AG1309" s="186">
        <v>36900</v>
      </c>
      <c r="AH1309" s="186">
        <v>94300</v>
      </c>
      <c r="AI1309" s="186">
        <v>134000</v>
      </c>
      <c r="AJ1309" s="186">
        <v>80600</v>
      </c>
      <c r="AK1309" s="186">
        <v>49100</v>
      </c>
      <c r="AL1309" s="186">
        <v>41100</v>
      </c>
      <c r="AM1309" s="186">
        <v>59200</v>
      </c>
      <c r="AN1309" s="186">
        <v>73800</v>
      </c>
      <c r="AO1309" s="186">
        <v>37150</v>
      </c>
      <c r="AP1309" s="186">
        <v>30600</v>
      </c>
      <c r="AQ1309" s="186">
        <v>97500</v>
      </c>
      <c r="AR1309" s="186">
        <v>325500</v>
      </c>
      <c r="AS1309" s="186">
        <v>491500</v>
      </c>
      <c r="AT1309" s="186">
        <v>83800</v>
      </c>
      <c r="AU1309" s="186">
        <v>115000</v>
      </c>
      <c r="AV1309" s="186">
        <v>161000</v>
      </c>
      <c r="AW1309" s="186">
        <v>54200</v>
      </c>
      <c r="AX1309" s="186">
        <v>12200</v>
      </c>
      <c r="AY1309" s="189">
        <v>225.32</v>
      </c>
      <c r="AZ1309" s="189">
        <v>11310.7</v>
      </c>
      <c r="BA1309" s="268">
        <v>9408.36</v>
      </c>
    </row>
    <row r="1310" spans="1:53" x14ac:dyDescent="0.25">
      <c r="A1310" s="275">
        <v>40379</v>
      </c>
      <c r="B1310" s="186"/>
      <c r="C1310" s="186">
        <v>30800</v>
      </c>
      <c r="D1310" s="186">
        <v>15000</v>
      </c>
      <c r="E1310" s="186">
        <v>10300</v>
      </c>
      <c r="F1310" s="186">
        <v>19400</v>
      </c>
      <c r="G1310" s="186">
        <v>22450</v>
      </c>
      <c r="H1310" s="186">
        <v>5000</v>
      </c>
      <c r="I1310" s="186">
        <v>73500</v>
      </c>
      <c r="J1310" s="186">
        <v>345500</v>
      </c>
      <c r="K1310" s="186">
        <v>56000</v>
      </c>
      <c r="L1310" s="186">
        <v>798000</v>
      </c>
      <c r="M1310" s="186">
        <v>156000</v>
      </c>
      <c r="N1310" s="186">
        <v>24000</v>
      </c>
      <c r="O1310" s="186">
        <v>58400</v>
      </c>
      <c r="P1310" s="186">
        <v>193500</v>
      </c>
      <c r="Q1310" s="186">
        <v>548000</v>
      </c>
      <c r="R1310" s="186">
        <v>47100</v>
      </c>
      <c r="S1310" s="186">
        <v>211000</v>
      </c>
      <c r="T1310" s="186">
        <v>247000</v>
      </c>
      <c r="U1310" s="186">
        <v>14350</v>
      </c>
      <c r="V1310" s="186">
        <v>19450</v>
      </c>
      <c r="W1310" s="186">
        <v>33150</v>
      </c>
      <c r="X1310" s="186">
        <v>23850</v>
      </c>
      <c r="Y1310" s="186">
        <v>43400</v>
      </c>
      <c r="Z1310" s="186">
        <v>32100</v>
      </c>
      <c r="AA1310" s="186">
        <v>33650</v>
      </c>
      <c r="AB1310" s="186">
        <v>17650</v>
      </c>
      <c r="AC1310" s="186">
        <v>40000</v>
      </c>
      <c r="AD1310" s="186">
        <v>61200</v>
      </c>
      <c r="AE1310" s="186">
        <v>202000</v>
      </c>
      <c r="AF1310" s="186">
        <v>27500</v>
      </c>
      <c r="AG1310" s="186">
        <v>33900</v>
      </c>
      <c r="AH1310" s="186">
        <v>98000</v>
      </c>
      <c r="AI1310" s="186">
        <v>138000</v>
      </c>
      <c r="AJ1310" s="186">
        <v>80000</v>
      </c>
      <c r="AK1310" s="186">
        <v>49150</v>
      </c>
      <c r="AL1310" s="186">
        <v>41500</v>
      </c>
      <c r="AM1310" s="186">
        <v>59100</v>
      </c>
      <c r="AN1310" s="186">
        <v>74300</v>
      </c>
      <c r="AO1310" s="186">
        <v>36650</v>
      </c>
      <c r="AP1310" s="186">
        <v>31550</v>
      </c>
      <c r="AQ1310" s="186">
        <v>99300</v>
      </c>
      <c r="AR1310" s="186">
        <v>321500</v>
      </c>
      <c r="AS1310" s="186">
        <v>497000</v>
      </c>
      <c r="AT1310" s="186">
        <v>84800</v>
      </c>
      <c r="AU1310" s="186">
        <v>116500</v>
      </c>
      <c r="AV1310" s="186">
        <v>162000</v>
      </c>
      <c r="AW1310" s="186">
        <v>54800</v>
      </c>
      <c r="AX1310" s="186">
        <v>12100</v>
      </c>
      <c r="AY1310" s="189">
        <v>225.84</v>
      </c>
      <c r="AZ1310" s="189">
        <v>11507.22</v>
      </c>
      <c r="BA1310" s="268">
        <v>9300.4599999999991</v>
      </c>
    </row>
    <row r="1311" spans="1:53" x14ac:dyDescent="0.25">
      <c r="A1311" s="275">
        <v>40380</v>
      </c>
      <c r="B1311" s="186"/>
      <c r="C1311" s="186">
        <v>30400</v>
      </c>
      <c r="D1311" s="186">
        <v>14700</v>
      </c>
      <c r="E1311" s="186">
        <v>10500</v>
      </c>
      <c r="F1311" s="186">
        <v>19700</v>
      </c>
      <c r="G1311" s="186">
        <v>22250</v>
      </c>
      <c r="H1311" s="186">
        <v>4980</v>
      </c>
      <c r="I1311" s="186">
        <v>75400</v>
      </c>
      <c r="J1311" s="186">
        <v>347000</v>
      </c>
      <c r="K1311" s="186">
        <v>58000</v>
      </c>
      <c r="L1311" s="186">
        <v>817000</v>
      </c>
      <c r="M1311" s="186">
        <v>154000</v>
      </c>
      <c r="N1311" s="186">
        <v>24000</v>
      </c>
      <c r="O1311" s="186">
        <v>58800</v>
      </c>
      <c r="P1311" s="186">
        <v>194000</v>
      </c>
      <c r="Q1311" s="186">
        <v>550000</v>
      </c>
      <c r="R1311" s="186">
        <v>46800</v>
      </c>
      <c r="S1311" s="186">
        <v>212000</v>
      </c>
      <c r="T1311" s="186">
        <v>256500</v>
      </c>
      <c r="U1311" s="186">
        <v>14050</v>
      </c>
      <c r="V1311" s="186">
        <v>19000</v>
      </c>
      <c r="W1311" s="186">
        <v>32700</v>
      </c>
      <c r="X1311" s="186">
        <v>23600</v>
      </c>
      <c r="Y1311" s="186">
        <v>43950</v>
      </c>
      <c r="Z1311" s="186">
        <v>31900</v>
      </c>
      <c r="AA1311" s="186">
        <v>35350</v>
      </c>
      <c r="AB1311" s="186">
        <v>17750</v>
      </c>
      <c r="AC1311" s="186">
        <v>40400</v>
      </c>
      <c r="AD1311" s="186">
        <v>60700</v>
      </c>
      <c r="AE1311" s="186">
        <v>200000</v>
      </c>
      <c r="AF1311" s="186">
        <v>28300</v>
      </c>
      <c r="AG1311" s="186">
        <v>34150</v>
      </c>
      <c r="AH1311" s="186">
        <v>103500</v>
      </c>
      <c r="AI1311" s="186">
        <v>137000</v>
      </c>
      <c r="AJ1311" s="186">
        <v>78800</v>
      </c>
      <c r="AK1311" s="186">
        <v>48300</v>
      </c>
      <c r="AL1311" s="186">
        <v>41800</v>
      </c>
      <c r="AM1311" s="186">
        <v>59900</v>
      </c>
      <c r="AN1311" s="186">
        <v>77100</v>
      </c>
      <c r="AO1311" s="186">
        <v>36500</v>
      </c>
      <c r="AP1311" s="186">
        <v>31550</v>
      </c>
      <c r="AQ1311" s="186">
        <v>99400</v>
      </c>
      <c r="AR1311" s="186">
        <v>335500</v>
      </c>
      <c r="AS1311" s="186">
        <v>509000</v>
      </c>
      <c r="AT1311" s="186">
        <v>85600</v>
      </c>
      <c r="AU1311" s="186">
        <v>118000</v>
      </c>
      <c r="AV1311" s="186">
        <v>161500</v>
      </c>
      <c r="AW1311" s="186">
        <v>54500</v>
      </c>
      <c r="AX1311" s="186">
        <v>12050</v>
      </c>
      <c r="AY1311" s="189">
        <v>227.88</v>
      </c>
      <c r="AZ1311" s="189">
        <v>11689.91</v>
      </c>
      <c r="BA1311" s="268">
        <v>9278.83</v>
      </c>
    </row>
    <row r="1312" spans="1:53" x14ac:dyDescent="0.25">
      <c r="A1312" s="275">
        <v>40381</v>
      </c>
      <c r="B1312" s="186"/>
      <c r="C1312" s="186">
        <v>29200</v>
      </c>
      <c r="D1312" s="186">
        <v>14450</v>
      </c>
      <c r="E1312" s="186">
        <v>10300</v>
      </c>
      <c r="F1312" s="186">
        <v>20050</v>
      </c>
      <c r="G1312" s="186">
        <v>21900</v>
      </c>
      <c r="H1312" s="186">
        <v>5020</v>
      </c>
      <c r="I1312" s="186">
        <v>76900</v>
      </c>
      <c r="J1312" s="186">
        <v>343500</v>
      </c>
      <c r="K1312" s="186">
        <v>58300</v>
      </c>
      <c r="L1312" s="186">
        <v>808000</v>
      </c>
      <c r="M1312" s="186">
        <v>147000</v>
      </c>
      <c r="N1312" s="186">
        <v>24400</v>
      </c>
      <c r="O1312" s="186">
        <v>58500</v>
      </c>
      <c r="P1312" s="186">
        <v>196500</v>
      </c>
      <c r="Q1312" s="186">
        <v>550000</v>
      </c>
      <c r="R1312" s="186">
        <v>46250</v>
      </c>
      <c r="S1312" s="186">
        <v>207000</v>
      </c>
      <c r="T1312" s="186">
        <v>267000</v>
      </c>
      <c r="U1312" s="186">
        <v>14100</v>
      </c>
      <c r="V1312" s="186">
        <v>18450</v>
      </c>
      <c r="W1312" s="186">
        <v>32800</v>
      </c>
      <c r="X1312" s="186">
        <v>22600</v>
      </c>
      <c r="Y1312" s="186">
        <v>43900</v>
      </c>
      <c r="Z1312" s="186">
        <v>32100</v>
      </c>
      <c r="AA1312" s="186">
        <v>35700</v>
      </c>
      <c r="AB1312" s="186">
        <v>17450</v>
      </c>
      <c r="AC1312" s="186">
        <v>39900</v>
      </c>
      <c r="AD1312" s="186">
        <v>61400</v>
      </c>
      <c r="AE1312" s="186">
        <v>193500</v>
      </c>
      <c r="AF1312" s="186">
        <v>27000</v>
      </c>
      <c r="AG1312" s="186">
        <v>34300</v>
      </c>
      <c r="AH1312" s="186">
        <v>104000</v>
      </c>
      <c r="AI1312" s="186">
        <v>133500</v>
      </c>
      <c r="AJ1312" s="186">
        <v>77800</v>
      </c>
      <c r="AK1312" s="186">
        <v>47800</v>
      </c>
      <c r="AL1312" s="186">
        <v>41200</v>
      </c>
      <c r="AM1312" s="186">
        <v>58600</v>
      </c>
      <c r="AN1312" s="186">
        <v>77100</v>
      </c>
      <c r="AO1312" s="186">
        <v>35400</v>
      </c>
      <c r="AP1312" s="186">
        <v>32100</v>
      </c>
      <c r="AQ1312" s="186">
        <v>97800</v>
      </c>
      <c r="AR1312" s="186">
        <v>327000</v>
      </c>
      <c r="AS1312" s="186">
        <v>514000</v>
      </c>
      <c r="AT1312" s="186">
        <v>90000</v>
      </c>
      <c r="AU1312" s="186">
        <v>126500</v>
      </c>
      <c r="AV1312" s="186">
        <v>162000</v>
      </c>
      <c r="AW1312" s="186">
        <v>55200</v>
      </c>
      <c r="AX1312" s="186">
        <v>11950</v>
      </c>
      <c r="AY1312" s="189">
        <v>226.23</v>
      </c>
      <c r="AZ1312" s="189">
        <v>11754.69</v>
      </c>
      <c r="BA1312" s="268">
        <v>9220.8799999999992</v>
      </c>
    </row>
    <row r="1313" spans="1:53" x14ac:dyDescent="0.25">
      <c r="A1313" s="275">
        <v>40382</v>
      </c>
      <c r="B1313" s="186"/>
      <c r="C1313" s="186">
        <v>29400</v>
      </c>
      <c r="D1313" s="186">
        <v>15350</v>
      </c>
      <c r="E1313" s="186">
        <v>10500</v>
      </c>
      <c r="F1313" s="186">
        <v>20100</v>
      </c>
      <c r="G1313" s="186">
        <v>23500</v>
      </c>
      <c r="H1313" s="186">
        <v>5050</v>
      </c>
      <c r="I1313" s="186">
        <v>78500</v>
      </c>
      <c r="J1313" s="186">
        <v>345500</v>
      </c>
      <c r="K1313" s="186">
        <v>58500</v>
      </c>
      <c r="L1313" s="186">
        <v>811000</v>
      </c>
      <c r="M1313" s="186">
        <v>141000</v>
      </c>
      <c r="N1313" s="186">
        <v>24800</v>
      </c>
      <c r="O1313" s="186">
        <v>59700</v>
      </c>
      <c r="P1313" s="186">
        <v>198500</v>
      </c>
      <c r="Q1313" s="186">
        <v>556000</v>
      </c>
      <c r="R1313" s="186">
        <v>48350</v>
      </c>
      <c r="S1313" s="186">
        <v>200000</v>
      </c>
      <c r="T1313" s="186">
        <v>271500</v>
      </c>
      <c r="U1313" s="186">
        <v>14650</v>
      </c>
      <c r="V1313" s="186">
        <v>19450</v>
      </c>
      <c r="W1313" s="186">
        <v>34600</v>
      </c>
      <c r="X1313" s="186">
        <v>23250</v>
      </c>
      <c r="Y1313" s="186">
        <v>44000</v>
      </c>
      <c r="Z1313" s="186">
        <v>33500</v>
      </c>
      <c r="AA1313" s="186">
        <v>35200</v>
      </c>
      <c r="AB1313" s="186">
        <v>17450</v>
      </c>
      <c r="AC1313" s="186">
        <v>41800</v>
      </c>
      <c r="AD1313" s="186">
        <v>63300</v>
      </c>
      <c r="AE1313" s="186">
        <v>195000</v>
      </c>
      <c r="AF1313" s="186">
        <v>27500</v>
      </c>
      <c r="AG1313" s="186">
        <v>33700</v>
      </c>
      <c r="AH1313" s="186">
        <v>105000</v>
      </c>
      <c r="AI1313" s="186">
        <v>137000</v>
      </c>
      <c r="AJ1313" s="186">
        <v>79500</v>
      </c>
      <c r="AK1313" s="186">
        <v>51500</v>
      </c>
      <c r="AL1313" s="186">
        <v>42050</v>
      </c>
      <c r="AM1313" s="186">
        <v>59300</v>
      </c>
      <c r="AN1313" s="186">
        <v>80400</v>
      </c>
      <c r="AO1313" s="186">
        <v>36700</v>
      </c>
      <c r="AP1313" s="186">
        <v>31950</v>
      </c>
      <c r="AQ1313" s="186">
        <v>99300</v>
      </c>
      <c r="AR1313" s="186">
        <v>322500</v>
      </c>
      <c r="AS1313" s="186">
        <v>518000</v>
      </c>
      <c r="AT1313" s="186">
        <v>92600</v>
      </c>
      <c r="AU1313" s="186">
        <v>128000</v>
      </c>
      <c r="AV1313" s="186">
        <v>165000</v>
      </c>
      <c r="AW1313" s="186">
        <v>55700</v>
      </c>
      <c r="AX1313" s="186">
        <v>12400</v>
      </c>
      <c r="AY1313" s="189">
        <v>229.5</v>
      </c>
      <c r="AZ1313" s="189">
        <v>11915.58</v>
      </c>
      <c r="BA1313" s="268">
        <v>9430.9599999999991</v>
      </c>
    </row>
    <row r="1314" spans="1:53" x14ac:dyDescent="0.25">
      <c r="A1314" s="275">
        <v>40383</v>
      </c>
      <c r="B1314" s="186"/>
      <c r="C1314" s="186">
        <v>29400</v>
      </c>
      <c r="D1314" s="186">
        <v>15350</v>
      </c>
      <c r="E1314" s="186">
        <v>10500</v>
      </c>
      <c r="F1314" s="186">
        <v>20100</v>
      </c>
      <c r="G1314" s="186">
        <v>23500</v>
      </c>
      <c r="H1314" s="186">
        <v>5050</v>
      </c>
      <c r="I1314" s="186">
        <v>78500</v>
      </c>
      <c r="J1314" s="186">
        <v>345500</v>
      </c>
      <c r="K1314" s="186">
        <v>58500</v>
      </c>
      <c r="L1314" s="186">
        <v>811000</v>
      </c>
      <c r="M1314" s="186">
        <v>141000</v>
      </c>
      <c r="N1314" s="186">
        <v>24800</v>
      </c>
      <c r="O1314" s="186">
        <v>59700</v>
      </c>
      <c r="P1314" s="186">
        <v>198500</v>
      </c>
      <c r="Q1314" s="186">
        <v>556000</v>
      </c>
      <c r="R1314" s="186">
        <v>48350</v>
      </c>
      <c r="S1314" s="186">
        <v>200000</v>
      </c>
      <c r="T1314" s="186">
        <v>271500</v>
      </c>
      <c r="U1314" s="186">
        <v>14650</v>
      </c>
      <c r="V1314" s="186">
        <v>19450</v>
      </c>
      <c r="W1314" s="186">
        <v>34600</v>
      </c>
      <c r="X1314" s="186">
        <v>23250</v>
      </c>
      <c r="Y1314" s="186">
        <v>44000</v>
      </c>
      <c r="Z1314" s="186">
        <v>33500</v>
      </c>
      <c r="AA1314" s="186">
        <v>35200</v>
      </c>
      <c r="AB1314" s="186">
        <v>17450</v>
      </c>
      <c r="AC1314" s="186">
        <v>41800</v>
      </c>
      <c r="AD1314" s="186">
        <v>63300</v>
      </c>
      <c r="AE1314" s="186">
        <v>195000</v>
      </c>
      <c r="AF1314" s="186">
        <v>27500</v>
      </c>
      <c r="AG1314" s="186">
        <v>33700</v>
      </c>
      <c r="AH1314" s="186">
        <v>105000</v>
      </c>
      <c r="AI1314" s="186">
        <v>137000</v>
      </c>
      <c r="AJ1314" s="186">
        <v>79500</v>
      </c>
      <c r="AK1314" s="186">
        <v>51500</v>
      </c>
      <c r="AL1314" s="186">
        <v>42050</v>
      </c>
      <c r="AM1314" s="186">
        <v>59300</v>
      </c>
      <c r="AN1314" s="186">
        <v>80400</v>
      </c>
      <c r="AO1314" s="186">
        <v>36700</v>
      </c>
      <c r="AP1314" s="186">
        <v>31950</v>
      </c>
      <c r="AQ1314" s="186">
        <v>99300</v>
      </c>
      <c r="AR1314" s="186">
        <v>322500</v>
      </c>
      <c r="AS1314" s="186">
        <v>518000</v>
      </c>
      <c r="AT1314" s="186">
        <v>92600</v>
      </c>
      <c r="AU1314" s="186">
        <v>128000</v>
      </c>
      <c r="AV1314" s="186">
        <v>165000</v>
      </c>
      <c r="AW1314" s="186">
        <v>55700</v>
      </c>
      <c r="AX1314" s="186">
        <v>12400</v>
      </c>
      <c r="AY1314" s="189">
        <v>229.5</v>
      </c>
      <c r="AZ1314" s="189">
        <v>11915.58</v>
      </c>
      <c r="BA1314" s="268">
        <v>9430.9599999999991</v>
      </c>
    </row>
    <row r="1315" spans="1:53" x14ac:dyDescent="0.25">
      <c r="A1315" s="275">
        <v>40384</v>
      </c>
      <c r="B1315" s="186"/>
      <c r="C1315" s="186">
        <v>29400</v>
      </c>
      <c r="D1315" s="186">
        <v>15350</v>
      </c>
      <c r="E1315" s="186">
        <v>10500</v>
      </c>
      <c r="F1315" s="186">
        <v>20100</v>
      </c>
      <c r="G1315" s="186">
        <v>23500</v>
      </c>
      <c r="H1315" s="186">
        <v>5050</v>
      </c>
      <c r="I1315" s="186">
        <v>78500</v>
      </c>
      <c r="J1315" s="186">
        <v>345500</v>
      </c>
      <c r="K1315" s="186">
        <v>58500</v>
      </c>
      <c r="L1315" s="186">
        <v>811000</v>
      </c>
      <c r="M1315" s="186">
        <v>141000</v>
      </c>
      <c r="N1315" s="186">
        <v>24800</v>
      </c>
      <c r="O1315" s="186">
        <v>59700</v>
      </c>
      <c r="P1315" s="186">
        <v>198500</v>
      </c>
      <c r="Q1315" s="186">
        <v>556000</v>
      </c>
      <c r="R1315" s="186">
        <v>48350</v>
      </c>
      <c r="S1315" s="186">
        <v>200000</v>
      </c>
      <c r="T1315" s="186">
        <v>271500</v>
      </c>
      <c r="U1315" s="186">
        <v>14650</v>
      </c>
      <c r="V1315" s="186">
        <v>19450</v>
      </c>
      <c r="W1315" s="186">
        <v>34600</v>
      </c>
      <c r="X1315" s="186">
        <v>23250</v>
      </c>
      <c r="Y1315" s="186">
        <v>44000</v>
      </c>
      <c r="Z1315" s="186">
        <v>33500</v>
      </c>
      <c r="AA1315" s="186">
        <v>35200</v>
      </c>
      <c r="AB1315" s="186">
        <v>17450</v>
      </c>
      <c r="AC1315" s="186">
        <v>41800</v>
      </c>
      <c r="AD1315" s="186">
        <v>63300</v>
      </c>
      <c r="AE1315" s="186">
        <v>195000</v>
      </c>
      <c r="AF1315" s="186">
        <v>27500</v>
      </c>
      <c r="AG1315" s="186">
        <v>33700</v>
      </c>
      <c r="AH1315" s="186">
        <v>105000</v>
      </c>
      <c r="AI1315" s="186">
        <v>137000</v>
      </c>
      <c r="AJ1315" s="186">
        <v>79500</v>
      </c>
      <c r="AK1315" s="186">
        <v>51500</v>
      </c>
      <c r="AL1315" s="186">
        <v>42050</v>
      </c>
      <c r="AM1315" s="186">
        <v>59300</v>
      </c>
      <c r="AN1315" s="186">
        <v>80400</v>
      </c>
      <c r="AO1315" s="186">
        <v>36700</v>
      </c>
      <c r="AP1315" s="186">
        <v>31950</v>
      </c>
      <c r="AQ1315" s="186">
        <v>99300</v>
      </c>
      <c r="AR1315" s="186">
        <v>322500</v>
      </c>
      <c r="AS1315" s="186">
        <v>518000</v>
      </c>
      <c r="AT1315" s="186">
        <v>92600</v>
      </c>
      <c r="AU1315" s="186">
        <v>128000</v>
      </c>
      <c r="AV1315" s="186">
        <v>165000</v>
      </c>
      <c r="AW1315" s="186">
        <v>55700</v>
      </c>
      <c r="AX1315" s="186">
        <v>12400</v>
      </c>
      <c r="AY1315" s="189">
        <v>229.5</v>
      </c>
      <c r="AZ1315" s="189">
        <v>11915.58</v>
      </c>
      <c r="BA1315" s="268">
        <v>9430.9599999999991</v>
      </c>
    </row>
    <row r="1316" spans="1:53" x14ac:dyDescent="0.25">
      <c r="A1316" s="275">
        <v>40385</v>
      </c>
      <c r="B1316" s="186"/>
      <c r="C1316" s="186">
        <v>30850</v>
      </c>
      <c r="D1316" s="186">
        <v>15550</v>
      </c>
      <c r="E1316" s="186">
        <v>10450</v>
      </c>
      <c r="F1316" s="186">
        <v>20400</v>
      </c>
      <c r="G1316" s="186">
        <v>23800</v>
      </c>
      <c r="H1316" s="186">
        <v>5020</v>
      </c>
      <c r="I1316" s="186">
        <v>77300</v>
      </c>
      <c r="J1316" s="186">
        <v>343500</v>
      </c>
      <c r="K1316" s="186">
        <v>57500</v>
      </c>
      <c r="L1316" s="186">
        <v>818000</v>
      </c>
      <c r="M1316" s="186">
        <v>144500</v>
      </c>
      <c r="N1316" s="186">
        <v>24850</v>
      </c>
      <c r="O1316" s="186">
        <v>60000</v>
      </c>
      <c r="P1316" s="186">
        <v>197000</v>
      </c>
      <c r="Q1316" s="186">
        <v>546000</v>
      </c>
      <c r="R1316" s="186">
        <v>48750</v>
      </c>
      <c r="S1316" s="186">
        <v>190000</v>
      </c>
      <c r="T1316" s="186">
        <v>273500</v>
      </c>
      <c r="U1316" s="186">
        <v>14950</v>
      </c>
      <c r="V1316" s="186">
        <v>19550</v>
      </c>
      <c r="W1316" s="186">
        <v>34800</v>
      </c>
      <c r="X1316" s="186">
        <v>23950</v>
      </c>
      <c r="Y1316" s="186">
        <v>44100</v>
      </c>
      <c r="Z1316" s="186">
        <v>33600</v>
      </c>
      <c r="AA1316" s="186">
        <v>34200</v>
      </c>
      <c r="AB1316" s="186">
        <v>17300</v>
      </c>
      <c r="AC1316" s="186">
        <v>41850</v>
      </c>
      <c r="AD1316" s="186">
        <v>62300</v>
      </c>
      <c r="AE1316" s="186">
        <v>202000</v>
      </c>
      <c r="AF1316" s="186">
        <v>27600</v>
      </c>
      <c r="AG1316" s="186">
        <v>33400</v>
      </c>
      <c r="AH1316" s="186">
        <v>105000</v>
      </c>
      <c r="AI1316" s="186">
        <v>140000</v>
      </c>
      <c r="AJ1316" s="186">
        <v>78100</v>
      </c>
      <c r="AK1316" s="186">
        <v>51000</v>
      </c>
      <c r="AL1316" s="186">
        <v>42100</v>
      </c>
      <c r="AM1316" s="186">
        <v>59400</v>
      </c>
      <c r="AN1316" s="186">
        <v>79700</v>
      </c>
      <c r="AO1316" s="186">
        <v>37750</v>
      </c>
      <c r="AP1316" s="186">
        <v>32150</v>
      </c>
      <c r="AQ1316" s="186">
        <v>103500</v>
      </c>
      <c r="AR1316" s="186">
        <v>321000</v>
      </c>
      <c r="AS1316" s="186">
        <v>517000</v>
      </c>
      <c r="AT1316" s="186">
        <v>93000</v>
      </c>
      <c r="AU1316" s="186">
        <v>128500</v>
      </c>
      <c r="AV1316" s="186">
        <v>164500</v>
      </c>
      <c r="AW1316" s="186">
        <v>56700</v>
      </c>
      <c r="AX1316" s="186">
        <v>12550</v>
      </c>
      <c r="AY1316" s="189">
        <v>230.87</v>
      </c>
      <c r="AZ1316" s="189">
        <v>11875.03</v>
      </c>
      <c r="BA1316" s="268">
        <v>9503.66</v>
      </c>
    </row>
    <row r="1317" spans="1:53" x14ac:dyDescent="0.25">
      <c r="A1317" s="275">
        <v>40386</v>
      </c>
      <c r="B1317" s="186"/>
      <c r="C1317" s="186">
        <v>30900</v>
      </c>
      <c r="D1317" s="186">
        <v>15750</v>
      </c>
      <c r="E1317" s="186">
        <v>10250</v>
      </c>
      <c r="F1317" s="186">
        <v>20350</v>
      </c>
      <c r="G1317" s="186">
        <v>23550</v>
      </c>
      <c r="H1317" s="186">
        <v>5020</v>
      </c>
      <c r="I1317" s="186">
        <v>76200</v>
      </c>
      <c r="J1317" s="186">
        <v>345000</v>
      </c>
      <c r="K1317" s="186">
        <v>57800</v>
      </c>
      <c r="L1317" s="186">
        <v>829000</v>
      </c>
      <c r="M1317" s="186">
        <v>141000</v>
      </c>
      <c r="N1317" s="186">
        <v>24950</v>
      </c>
      <c r="O1317" s="186">
        <v>60100</v>
      </c>
      <c r="P1317" s="186">
        <v>199500</v>
      </c>
      <c r="Q1317" s="186">
        <v>543000</v>
      </c>
      <c r="R1317" s="186">
        <v>48250</v>
      </c>
      <c r="S1317" s="186">
        <v>198000</v>
      </c>
      <c r="T1317" s="186">
        <v>275000</v>
      </c>
      <c r="U1317" s="186">
        <v>14850</v>
      </c>
      <c r="V1317" s="186">
        <v>19050</v>
      </c>
      <c r="W1317" s="186">
        <v>34200</v>
      </c>
      <c r="X1317" s="186">
        <v>23500</v>
      </c>
      <c r="Y1317" s="186">
        <v>44000</v>
      </c>
      <c r="Z1317" s="186">
        <v>33200</v>
      </c>
      <c r="AA1317" s="186">
        <v>33000</v>
      </c>
      <c r="AB1317" s="186">
        <v>17300</v>
      </c>
      <c r="AC1317" s="186">
        <v>41050</v>
      </c>
      <c r="AD1317" s="186">
        <v>62600</v>
      </c>
      <c r="AE1317" s="186">
        <v>206500</v>
      </c>
      <c r="AF1317" s="186">
        <v>27550</v>
      </c>
      <c r="AG1317" s="186">
        <v>33200</v>
      </c>
      <c r="AH1317" s="186">
        <v>108000</v>
      </c>
      <c r="AI1317" s="186">
        <v>143500</v>
      </c>
      <c r="AJ1317" s="186">
        <v>77900</v>
      </c>
      <c r="AK1317" s="186">
        <v>50500</v>
      </c>
      <c r="AL1317" s="186">
        <v>42400</v>
      </c>
      <c r="AM1317" s="186">
        <v>59500</v>
      </c>
      <c r="AN1317" s="186">
        <v>78900</v>
      </c>
      <c r="AO1317" s="186">
        <v>37200</v>
      </c>
      <c r="AP1317" s="186">
        <v>31450</v>
      </c>
      <c r="AQ1317" s="186">
        <v>104000</v>
      </c>
      <c r="AR1317" s="186">
        <v>319000</v>
      </c>
      <c r="AS1317" s="186">
        <v>519000</v>
      </c>
      <c r="AT1317" s="186">
        <v>93000</v>
      </c>
      <c r="AU1317" s="186">
        <v>126000</v>
      </c>
      <c r="AV1317" s="186">
        <v>165000</v>
      </c>
      <c r="AW1317" s="186">
        <v>56400</v>
      </c>
      <c r="AX1317" s="186">
        <v>12300</v>
      </c>
      <c r="AY1317" s="189">
        <v>230.93</v>
      </c>
      <c r="AZ1317" s="189">
        <v>11931.12</v>
      </c>
      <c r="BA1317" s="268">
        <v>9496.85</v>
      </c>
    </row>
    <row r="1318" spans="1:53" x14ac:dyDescent="0.25">
      <c r="A1318" s="275">
        <v>40387</v>
      </c>
      <c r="B1318" s="186"/>
      <c r="C1318" s="186">
        <v>30500</v>
      </c>
      <c r="D1318" s="186">
        <v>16050</v>
      </c>
      <c r="E1318" s="186">
        <v>10050</v>
      </c>
      <c r="F1318" s="186">
        <v>20300</v>
      </c>
      <c r="G1318" s="186">
        <v>24050</v>
      </c>
      <c r="H1318" s="186">
        <v>5210</v>
      </c>
      <c r="I1318" s="186">
        <v>75600</v>
      </c>
      <c r="J1318" s="186">
        <v>368000</v>
      </c>
      <c r="K1318" s="186">
        <v>57700</v>
      </c>
      <c r="L1318" s="186">
        <v>837000</v>
      </c>
      <c r="M1318" s="186">
        <v>138500</v>
      </c>
      <c r="N1318" s="186">
        <v>24650</v>
      </c>
      <c r="O1318" s="186">
        <v>60900</v>
      </c>
      <c r="P1318" s="186">
        <v>197500</v>
      </c>
      <c r="Q1318" s="186">
        <v>553000</v>
      </c>
      <c r="R1318" s="186">
        <v>48900</v>
      </c>
      <c r="S1318" s="186">
        <v>192000</v>
      </c>
      <c r="T1318" s="186">
        <v>271000</v>
      </c>
      <c r="U1318" s="186">
        <v>15100</v>
      </c>
      <c r="V1318" s="186">
        <v>19150</v>
      </c>
      <c r="W1318" s="186">
        <v>35350</v>
      </c>
      <c r="X1318" s="186">
        <v>23100</v>
      </c>
      <c r="Y1318" s="186">
        <v>44600</v>
      </c>
      <c r="Z1318" s="186">
        <v>33550</v>
      </c>
      <c r="AA1318" s="186">
        <v>32600</v>
      </c>
      <c r="AB1318" s="186">
        <v>17300</v>
      </c>
      <c r="AC1318" s="186">
        <v>40800</v>
      </c>
      <c r="AD1318" s="186">
        <v>61900</v>
      </c>
      <c r="AE1318" s="186">
        <v>204000</v>
      </c>
      <c r="AF1318" s="186">
        <v>28050</v>
      </c>
      <c r="AG1318" s="186">
        <v>33750</v>
      </c>
      <c r="AH1318" s="186">
        <v>108500</v>
      </c>
      <c r="AI1318" s="186">
        <v>145000</v>
      </c>
      <c r="AJ1318" s="186">
        <v>79100</v>
      </c>
      <c r="AK1318" s="186">
        <v>52000</v>
      </c>
      <c r="AL1318" s="186">
        <v>42350</v>
      </c>
      <c r="AM1318" s="186">
        <v>59000</v>
      </c>
      <c r="AN1318" s="186">
        <v>78900</v>
      </c>
      <c r="AO1318" s="186">
        <v>37650</v>
      </c>
      <c r="AP1318" s="186">
        <v>31300</v>
      </c>
      <c r="AQ1318" s="186">
        <v>101000</v>
      </c>
      <c r="AR1318" s="186">
        <v>322000</v>
      </c>
      <c r="AS1318" s="186">
        <v>513000</v>
      </c>
      <c r="AT1318" s="186">
        <v>93700</v>
      </c>
      <c r="AU1318" s="186">
        <v>125000</v>
      </c>
      <c r="AV1318" s="186">
        <v>166000</v>
      </c>
      <c r="AW1318" s="186">
        <v>56500</v>
      </c>
      <c r="AX1318" s="186">
        <v>12250</v>
      </c>
      <c r="AY1318" s="189">
        <v>231.56</v>
      </c>
      <c r="AZ1318" s="189">
        <v>11972.75</v>
      </c>
      <c r="BA1318" s="268">
        <v>9753.27</v>
      </c>
    </row>
    <row r="1319" spans="1:53" x14ac:dyDescent="0.25">
      <c r="A1319" s="275">
        <v>40388</v>
      </c>
      <c r="B1319" s="186"/>
      <c r="C1319" s="186">
        <v>30200</v>
      </c>
      <c r="D1319" s="186">
        <v>15950</v>
      </c>
      <c r="E1319" s="186">
        <v>10000</v>
      </c>
      <c r="F1319" s="186">
        <v>20200</v>
      </c>
      <c r="G1319" s="186">
        <v>23850</v>
      </c>
      <c r="H1319" s="186">
        <v>5270</v>
      </c>
      <c r="I1319" s="186">
        <v>76000</v>
      </c>
      <c r="J1319" s="186">
        <v>360000</v>
      </c>
      <c r="K1319" s="186">
        <v>59400</v>
      </c>
      <c r="L1319" s="186">
        <v>827000</v>
      </c>
      <c r="M1319" s="186">
        <v>134000</v>
      </c>
      <c r="N1319" s="186">
        <v>24550</v>
      </c>
      <c r="O1319" s="186">
        <v>60700</v>
      </c>
      <c r="P1319" s="186">
        <v>204000</v>
      </c>
      <c r="Q1319" s="186">
        <v>569000</v>
      </c>
      <c r="R1319" s="186">
        <v>49200</v>
      </c>
      <c r="S1319" s="186">
        <v>188500</v>
      </c>
      <c r="T1319" s="186">
        <v>270000</v>
      </c>
      <c r="U1319" s="186">
        <v>15300</v>
      </c>
      <c r="V1319" s="186">
        <v>19250</v>
      </c>
      <c r="W1319" s="186">
        <v>35750</v>
      </c>
      <c r="X1319" s="186">
        <v>22350</v>
      </c>
      <c r="Y1319" s="186">
        <v>44750</v>
      </c>
      <c r="Z1319" s="186">
        <v>33600</v>
      </c>
      <c r="AA1319" s="186">
        <v>31700</v>
      </c>
      <c r="AB1319" s="186">
        <v>17050</v>
      </c>
      <c r="AC1319" s="186">
        <v>40550</v>
      </c>
      <c r="AD1319" s="186">
        <v>62500</v>
      </c>
      <c r="AE1319" s="186">
        <v>206000</v>
      </c>
      <c r="AF1319" s="186">
        <v>27350</v>
      </c>
      <c r="AG1319" s="186">
        <v>33600</v>
      </c>
      <c r="AH1319" s="186">
        <v>106500</v>
      </c>
      <c r="AI1319" s="186">
        <v>144000</v>
      </c>
      <c r="AJ1319" s="186">
        <v>79000</v>
      </c>
      <c r="AK1319" s="186">
        <v>52300</v>
      </c>
      <c r="AL1319" s="186">
        <v>42500</v>
      </c>
      <c r="AM1319" s="186">
        <v>59200</v>
      </c>
      <c r="AN1319" s="186">
        <v>82500</v>
      </c>
      <c r="AO1319" s="186">
        <v>36050</v>
      </c>
      <c r="AP1319" s="186">
        <v>31000</v>
      </c>
      <c r="AQ1319" s="186">
        <v>100500</v>
      </c>
      <c r="AR1319" s="186">
        <v>329000</v>
      </c>
      <c r="AS1319" s="186">
        <v>513000</v>
      </c>
      <c r="AT1319" s="186">
        <v>94200</v>
      </c>
      <c r="AU1319" s="186">
        <v>125500</v>
      </c>
      <c r="AV1319" s="186">
        <v>167000</v>
      </c>
      <c r="AW1319" s="186">
        <v>56200</v>
      </c>
      <c r="AX1319" s="186">
        <v>12150</v>
      </c>
      <c r="AY1319" s="189">
        <v>231.16</v>
      </c>
      <c r="AZ1319" s="189">
        <v>11942.21</v>
      </c>
      <c r="BA1319" s="268">
        <v>9696.02</v>
      </c>
    </row>
    <row r="1320" spans="1:53" x14ac:dyDescent="0.25">
      <c r="A1320" s="275">
        <v>40389</v>
      </c>
      <c r="B1320" s="186"/>
      <c r="C1320" s="186">
        <v>30900</v>
      </c>
      <c r="D1320" s="186">
        <v>15650</v>
      </c>
      <c r="E1320" s="186">
        <v>10050</v>
      </c>
      <c r="F1320" s="186">
        <v>20050</v>
      </c>
      <c r="G1320" s="186">
        <v>23050</v>
      </c>
      <c r="H1320" s="186">
        <v>5210</v>
      </c>
      <c r="I1320" s="186">
        <v>77100</v>
      </c>
      <c r="J1320" s="186">
        <v>360000</v>
      </c>
      <c r="K1320" s="186">
        <v>59300</v>
      </c>
      <c r="L1320" s="186">
        <v>810000</v>
      </c>
      <c r="M1320" s="186">
        <v>136500</v>
      </c>
      <c r="N1320" s="186">
        <v>24700</v>
      </c>
      <c r="O1320" s="186">
        <v>60000</v>
      </c>
      <c r="P1320" s="186">
        <v>206000</v>
      </c>
      <c r="Q1320" s="186">
        <v>566000</v>
      </c>
      <c r="R1320" s="186">
        <v>48500</v>
      </c>
      <c r="S1320" s="186">
        <v>188000</v>
      </c>
      <c r="T1320" s="186">
        <v>268500</v>
      </c>
      <c r="U1320" s="186">
        <v>14700</v>
      </c>
      <c r="V1320" s="186">
        <v>18600</v>
      </c>
      <c r="W1320" s="186">
        <v>35250</v>
      </c>
      <c r="X1320" s="186">
        <v>22500</v>
      </c>
      <c r="Y1320" s="186">
        <v>44300</v>
      </c>
      <c r="Z1320" s="186">
        <v>33200</v>
      </c>
      <c r="AA1320" s="186">
        <v>31850</v>
      </c>
      <c r="AB1320" s="186">
        <v>17050</v>
      </c>
      <c r="AC1320" s="186">
        <v>40100</v>
      </c>
      <c r="AD1320" s="186">
        <v>63200</v>
      </c>
      <c r="AE1320" s="186">
        <v>204500</v>
      </c>
      <c r="AF1320" s="186">
        <v>27150</v>
      </c>
      <c r="AG1320" s="186">
        <v>32850</v>
      </c>
      <c r="AH1320" s="186">
        <v>102500</v>
      </c>
      <c r="AI1320" s="186">
        <v>149000</v>
      </c>
      <c r="AJ1320" s="186">
        <v>80000</v>
      </c>
      <c r="AK1320" s="186">
        <v>51500</v>
      </c>
      <c r="AL1320" s="186">
        <v>42800</v>
      </c>
      <c r="AM1320" s="186">
        <v>59400</v>
      </c>
      <c r="AN1320" s="186">
        <v>81800</v>
      </c>
      <c r="AO1320" s="186">
        <v>36300</v>
      </c>
      <c r="AP1320" s="186">
        <v>31500</v>
      </c>
      <c r="AQ1320" s="186">
        <v>100500</v>
      </c>
      <c r="AR1320" s="186">
        <v>329000</v>
      </c>
      <c r="AS1320" s="186">
        <v>492000</v>
      </c>
      <c r="AT1320" s="186">
        <v>92800</v>
      </c>
      <c r="AU1320" s="186">
        <v>123500</v>
      </c>
      <c r="AV1320" s="186">
        <v>166500</v>
      </c>
      <c r="AW1320" s="186">
        <v>56500</v>
      </c>
      <c r="AX1320" s="186">
        <v>12150</v>
      </c>
      <c r="AY1320" s="189">
        <v>229.25</v>
      </c>
      <c r="AZ1320" s="189">
        <v>11905</v>
      </c>
      <c r="BA1320" s="268">
        <v>9537.2999999999993</v>
      </c>
    </row>
    <row r="1321" spans="1:53" x14ac:dyDescent="0.25">
      <c r="A1321" s="275">
        <v>40390</v>
      </c>
      <c r="B1321" s="186"/>
      <c r="C1321" s="186">
        <v>30900</v>
      </c>
      <c r="D1321" s="186">
        <v>15650</v>
      </c>
      <c r="E1321" s="186">
        <v>10050</v>
      </c>
      <c r="F1321" s="186">
        <v>20050</v>
      </c>
      <c r="G1321" s="186">
        <v>23050</v>
      </c>
      <c r="H1321" s="186">
        <v>5210</v>
      </c>
      <c r="I1321" s="186">
        <v>77100</v>
      </c>
      <c r="J1321" s="186">
        <v>360000</v>
      </c>
      <c r="K1321" s="186">
        <v>59300</v>
      </c>
      <c r="L1321" s="186">
        <v>810000</v>
      </c>
      <c r="M1321" s="186">
        <v>136500</v>
      </c>
      <c r="N1321" s="186">
        <v>24700</v>
      </c>
      <c r="O1321" s="186">
        <v>60000</v>
      </c>
      <c r="P1321" s="186">
        <v>206000</v>
      </c>
      <c r="Q1321" s="186">
        <v>566000</v>
      </c>
      <c r="R1321" s="186">
        <v>48500</v>
      </c>
      <c r="S1321" s="186">
        <v>188000</v>
      </c>
      <c r="T1321" s="186">
        <v>268500</v>
      </c>
      <c r="U1321" s="186">
        <v>14700</v>
      </c>
      <c r="V1321" s="186">
        <v>18600</v>
      </c>
      <c r="W1321" s="186">
        <v>35250</v>
      </c>
      <c r="X1321" s="186">
        <v>22500</v>
      </c>
      <c r="Y1321" s="186">
        <v>44300</v>
      </c>
      <c r="Z1321" s="186">
        <v>33200</v>
      </c>
      <c r="AA1321" s="186">
        <v>31850</v>
      </c>
      <c r="AB1321" s="186">
        <v>17050</v>
      </c>
      <c r="AC1321" s="186">
        <v>40100</v>
      </c>
      <c r="AD1321" s="186">
        <v>63200</v>
      </c>
      <c r="AE1321" s="186">
        <v>204500</v>
      </c>
      <c r="AF1321" s="186">
        <v>27150</v>
      </c>
      <c r="AG1321" s="186">
        <v>32850</v>
      </c>
      <c r="AH1321" s="186">
        <v>102500</v>
      </c>
      <c r="AI1321" s="186">
        <v>149000</v>
      </c>
      <c r="AJ1321" s="186">
        <v>80000</v>
      </c>
      <c r="AK1321" s="186">
        <v>51500</v>
      </c>
      <c r="AL1321" s="186">
        <v>42800</v>
      </c>
      <c r="AM1321" s="186">
        <v>59400</v>
      </c>
      <c r="AN1321" s="186">
        <v>81800</v>
      </c>
      <c r="AO1321" s="186">
        <v>36300</v>
      </c>
      <c r="AP1321" s="186">
        <v>31500</v>
      </c>
      <c r="AQ1321" s="186">
        <v>100500</v>
      </c>
      <c r="AR1321" s="186">
        <v>329000</v>
      </c>
      <c r="AS1321" s="186">
        <v>492000</v>
      </c>
      <c r="AT1321" s="186">
        <v>92800</v>
      </c>
      <c r="AU1321" s="186">
        <v>123500</v>
      </c>
      <c r="AV1321" s="186">
        <v>166500</v>
      </c>
      <c r="AW1321" s="186">
        <v>56500</v>
      </c>
      <c r="AX1321" s="186">
        <v>12150</v>
      </c>
      <c r="AY1321" s="189">
        <v>229.25</v>
      </c>
      <c r="AZ1321" s="189">
        <v>11905</v>
      </c>
      <c r="BA1321" s="268">
        <v>9537.2999999999993</v>
      </c>
    </row>
    <row r="1322" spans="1:53" x14ac:dyDescent="0.25">
      <c r="A1322" s="275">
        <v>40391</v>
      </c>
      <c r="B1322" s="186"/>
      <c r="C1322" s="186">
        <v>30900</v>
      </c>
      <c r="D1322" s="186">
        <v>15650</v>
      </c>
      <c r="E1322" s="186">
        <v>10050</v>
      </c>
      <c r="F1322" s="186">
        <v>20050</v>
      </c>
      <c r="G1322" s="186">
        <v>23050</v>
      </c>
      <c r="H1322" s="186">
        <v>5210</v>
      </c>
      <c r="I1322" s="186">
        <v>77100</v>
      </c>
      <c r="J1322" s="186">
        <v>360000</v>
      </c>
      <c r="K1322" s="186">
        <v>59300</v>
      </c>
      <c r="L1322" s="186">
        <v>810000</v>
      </c>
      <c r="M1322" s="186">
        <v>136500</v>
      </c>
      <c r="N1322" s="186">
        <v>24700</v>
      </c>
      <c r="O1322" s="186">
        <v>60000</v>
      </c>
      <c r="P1322" s="186">
        <v>206000</v>
      </c>
      <c r="Q1322" s="186">
        <v>566000</v>
      </c>
      <c r="R1322" s="186">
        <v>48500</v>
      </c>
      <c r="S1322" s="186">
        <v>188000</v>
      </c>
      <c r="T1322" s="186">
        <v>268500</v>
      </c>
      <c r="U1322" s="186">
        <v>14700</v>
      </c>
      <c r="V1322" s="186">
        <v>18600</v>
      </c>
      <c r="W1322" s="186">
        <v>35250</v>
      </c>
      <c r="X1322" s="186">
        <v>22500</v>
      </c>
      <c r="Y1322" s="186">
        <v>44300</v>
      </c>
      <c r="Z1322" s="186">
        <v>33200</v>
      </c>
      <c r="AA1322" s="186">
        <v>31850</v>
      </c>
      <c r="AB1322" s="186">
        <v>17050</v>
      </c>
      <c r="AC1322" s="186">
        <v>40100</v>
      </c>
      <c r="AD1322" s="186">
        <v>63200</v>
      </c>
      <c r="AE1322" s="186">
        <v>204500</v>
      </c>
      <c r="AF1322" s="186">
        <v>27150</v>
      </c>
      <c r="AG1322" s="186">
        <v>32850</v>
      </c>
      <c r="AH1322" s="186">
        <v>102500</v>
      </c>
      <c r="AI1322" s="186">
        <v>149000</v>
      </c>
      <c r="AJ1322" s="186">
        <v>80000</v>
      </c>
      <c r="AK1322" s="186">
        <v>51500</v>
      </c>
      <c r="AL1322" s="186">
        <v>42800</v>
      </c>
      <c r="AM1322" s="186">
        <v>59400</v>
      </c>
      <c r="AN1322" s="186">
        <v>81800</v>
      </c>
      <c r="AO1322" s="186">
        <v>36300</v>
      </c>
      <c r="AP1322" s="186">
        <v>31500</v>
      </c>
      <c r="AQ1322" s="186">
        <v>100500</v>
      </c>
      <c r="AR1322" s="186">
        <v>329000</v>
      </c>
      <c r="AS1322" s="186">
        <v>492000</v>
      </c>
      <c r="AT1322" s="186">
        <v>92800</v>
      </c>
      <c r="AU1322" s="186">
        <v>123500</v>
      </c>
      <c r="AV1322" s="186">
        <v>166500</v>
      </c>
      <c r="AW1322" s="186">
        <v>56500</v>
      </c>
      <c r="AX1322" s="186">
        <v>12150</v>
      </c>
      <c r="AY1322" s="189">
        <v>229.25</v>
      </c>
      <c r="AZ1322" s="189">
        <v>11905</v>
      </c>
      <c r="BA1322" s="268">
        <v>9537.2999999999993</v>
      </c>
    </row>
    <row r="1323" spans="1:53" x14ac:dyDescent="0.25">
      <c r="A1323" s="275">
        <v>40392</v>
      </c>
      <c r="B1323" s="186"/>
      <c r="C1323" s="186">
        <v>32300</v>
      </c>
      <c r="D1323" s="186">
        <v>15600</v>
      </c>
      <c r="E1323" s="186">
        <v>10000</v>
      </c>
      <c r="F1323" s="186">
        <v>20150</v>
      </c>
      <c r="G1323" s="186">
        <v>24250</v>
      </c>
      <c r="H1323" s="186">
        <v>5190</v>
      </c>
      <c r="I1323" s="186">
        <v>77200</v>
      </c>
      <c r="J1323" s="186">
        <v>375000</v>
      </c>
      <c r="K1323" s="186">
        <v>60900</v>
      </c>
      <c r="L1323" s="186">
        <v>810000</v>
      </c>
      <c r="M1323" s="186">
        <v>138500</v>
      </c>
      <c r="N1323" s="186">
        <v>24600</v>
      </c>
      <c r="O1323" s="186">
        <v>61400</v>
      </c>
      <c r="P1323" s="186">
        <v>210500</v>
      </c>
      <c r="Q1323" s="186">
        <v>579000</v>
      </c>
      <c r="R1323" s="186">
        <v>48750</v>
      </c>
      <c r="S1323" s="186">
        <v>186500</v>
      </c>
      <c r="T1323" s="186">
        <v>273000</v>
      </c>
      <c r="U1323" s="186">
        <v>14750</v>
      </c>
      <c r="V1323" s="186">
        <v>19250</v>
      </c>
      <c r="W1323" s="186">
        <v>34750</v>
      </c>
      <c r="X1323" s="186">
        <v>21600</v>
      </c>
      <c r="Y1323" s="186">
        <v>43950</v>
      </c>
      <c r="Z1323" s="186">
        <v>32300</v>
      </c>
      <c r="AA1323" s="186">
        <v>33350</v>
      </c>
      <c r="AB1323" s="186">
        <v>17150</v>
      </c>
      <c r="AC1323" s="186">
        <v>41100</v>
      </c>
      <c r="AD1323" s="186">
        <v>63300</v>
      </c>
      <c r="AE1323" s="186">
        <v>222000</v>
      </c>
      <c r="AF1323" s="186">
        <v>26900</v>
      </c>
      <c r="AG1323" s="186">
        <v>33000</v>
      </c>
      <c r="AH1323" s="186">
        <v>109500</v>
      </c>
      <c r="AI1323" s="186">
        <v>152000</v>
      </c>
      <c r="AJ1323" s="186">
        <v>79000</v>
      </c>
      <c r="AK1323" s="186">
        <v>52200</v>
      </c>
      <c r="AL1323" s="186">
        <v>42950</v>
      </c>
      <c r="AM1323" s="186">
        <v>59000</v>
      </c>
      <c r="AN1323" s="186">
        <v>85200</v>
      </c>
      <c r="AO1323" s="186">
        <v>36300</v>
      </c>
      <c r="AP1323" s="186">
        <v>31650</v>
      </c>
      <c r="AQ1323" s="186">
        <v>102500</v>
      </c>
      <c r="AR1323" s="186">
        <v>343000</v>
      </c>
      <c r="AS1323" s="186">
        <v>495000</v>
      </c>
      <c r="AT1323" s="186">
        <v>94400</v>
      </c>
      <c r="AU1323" s="186">
        <v>129000</v>
      </c>
      <c r="AV1323" s="186">
        <v>169000</v>
      </c>
      <c r="AW1323" s="186">
        <v>56800</v>
      </c>
      <c r="AX1323" s="186">
        <v>12050</v>
      </c>
      <c r="AY1323" s="189">
        <v>232.22</v>
      </c>
      <c r="AZ1323" s="189">
        <v>12181.45</v>
      </c>
      <c r="BA1323" s="268">
        <v>9570.31</v>
      </c>
    </row>
    <row r="1324" spans="1:53" x14ac:dyDescent="0.25">
      <c r="A1324" s="275">
        <v>40393</v>
      </c>
      <c r="B1324" s="186"/>
      <c r="C1324" s="186">
        <v>32250</v>
      </c>
      <c r="D1324" s="186">
        <v>15300</v>
      </c>
      <c r="E1324" s="186">
        <v>9990</v>
      </c>
      <c r="F1324" s="186">
        <v>19800</v>
      </c>
      <c r="G1324" s="186">
        <v>24300</v>
      </c>
      <c r="H1324" s="186">
        <v>5240</v>
      </c>
      <c r="I1324" s="186">
        <v>78000</v>
      </c>
      <c r="J1324" s="186">
        <v>392000</v>
      </c>
      <c r="K1324" s="186">
        <v>60500</v>
      </c>
      <c r="L1324" s="186">
        <v>815000</v>
      </c>
      <c r="M1324" s="186">
        <v>141000</v>
      </c>
      <c r="N1324" s="186">
        <v>24400</v>
      </c>
      <c r="O1324" s="186">
        <v>61300</v>
      </c>
      <c r="P1324" s="186">
        <v>210500</v>
      </c>
      <c r="Q1324" s="186">
        <v>574000</v>
      </c>
      <c r="R1324" s="186">
        <v>48600</v>
      </c>
      <c r="S1324" s="186">
        <v>194000</v>
      </c>
      <c r="T1324" s="186">
        <v>275500</v>
      </c>
      <c r="U1324" s="186">
        <v>14650</v>
      </c>
      <c r="V1324" s="186">
        <v>19150</v>
      </c>
      <c r="W1324" s="186">
        <v>34100</v>
      </c>
      <c r="X1324" s="186">
        <v>21950</v>
      </c>
      <c r="Y1324" s="186">
        <v>43900</v>
      </c>
      <c r="Z1324" s="186">
        <v>32000</v>
      </c>
      <c r="AA1324" s="186">
        <v>33250</v>
      </c>
      <c r="AB1324" s="186">
        <v>17000</v>
      </c>
      <c r="AC1324" s="186">
        <v>41700</v>
      </c>
      <c r="AD1324" s="186">
        <v>63600</v>
      </c>
      <c r="AE1324" s="186">
        <v>225500</v>
      </c>
      <c r="AF1324" s="186">
        <v>27200</v>
      </c>
      <c r="AG1324" s="186">
        <v>33600</v>
      </c>
      <c r="AH1324" s="186">
        <v>113500</v>
      </c>
      <c r="AI1324" s="186">
        <v>150500</v>
      </c>
      <c r="AJ1324" s="186">
        <v>79100</v>
      </c>
      <c r="AK1324" s="186">
        <v>52500</v>
      </c>
      <c r="AL1324" s="186">
        <v>42650</v>
      </c>
      <c r="AM1324" s="186">
        <v>58900</v>
      </c>
      <c r="AN1324" s="186">
        <v>86700</v>
      </c>
      <c r="AO1324" s="186">
        <v>37400</v>
      </c>
      <c r="AP1324" s="186">
        <v>31900</v>
      </c>
      <c r="AQ1324" s="186">
        <v>106000</v>
      </c>
      <c r="AR1324" s="186">
        <v>343000</v>
      </c>
      <c r="AS1324" s="186">
        <v>503000</v>
      </c>
      <c r="AT1324" s="186">
        <v>94300</v>
      </c>
      <c r="AU1324" s="186">
        <v>129500</v>
      </c>
      <c r="AV1324" s="186">
        <v>169000</v>
      </c>
      <c r="AW1324" s="186">
        <v>56400</v>
      </c>
      <c r="AX1324" s="186">
        <v>12200</v>
      </c>
      <c r="AY1324" s="189">
        <v>233.38</v>
      </c>
      <c r="AZ1324" s="189">
        <v>12120.83</v>
      </c>
      <c r="BA1324" s="268">
        <v>9694.01</v>
      </c>
    </row>
    <row r="1325" spans="1:53" x14ac:dyDescent="0.25">
      <c r="A1325" s="275">
        <v>40394</v>
      </c>
      <c r="B1325" s="186"/>
      <c r="C1325" s="186">
        <v>31600</v>
      </c>
      <c r="D1325" s="186">
        <v>15500</v>
      </c>
      <c r="E1325" s="186">
        <v>10350</v>
      </c>
      <c r="F1325" s="186">
        <v>19650</v>
      </c>
      <c r="G1325" s="186">
        <v>24750</v>
      </c>
      <c r="H1325" s="186">
        <v>5160</v>
      </c>
      <c r="I1325" s="186">
        <v>73300</v>
      </c>
      <c r="J1325" s="186">
        <v>394500</v>
      </c>
      <c r="K1325" s="186">
        <v>59100</v>
      </c>
      <c r="L1325" s="186">
        <v>806000</v>
      </c>
      <c r="M1325" s="186">
        <v>137500</v>
      </c>
      <c r="N1325" s="186">
        <v>24200</v>
      </c>
      <c r="O1325" s="186">
        <v>63500</v>
      </c>
      <c r="P1325" s="186">
        <v>208000</v>
      </c>
      <c r="Q1325" s="186">
        <v>574000</v>
      </c>
      <c r="R1325" s="186">
        <v>48300</v>
      </c>
      <c r="S1325" s="186">
        <v>190500</v>
      </c>
      <c r="T1325" s="186">
        <v>281500</v>
      </c>
      <c r="U1325" s="186">
        <v>14600</v>
      </c>
      <c r="V1325" s="186">
        <v>19550</v>
      </c>
      <c r="W1325" s="186">
        <v>33900</v>
      </c>
      <c r="X1325" s="186">
        <v>21600</v>
      </c>
      <c r="Y1325" s="186">
        <v>43900</v>
      </c>
      <c r="Z1325" s="186">
        <v>31600</v>
      </c>
      <c r="AA1325" s="186">
        <v>33900</v>
      </c>
      <c r="AB1325" s="186">
        <v>17000</v>
      </c>
      <c r="AC1325" s="186">
        <v>41650</v>
      </c>
      <c r="AD1325" s="186">
        <v>63200</v>
      </c>
      <c r="AE1325" s="186">
        <v>225000</v>
      </c>
      <c r="AF1325" s="186">
        <v>27500</v>
      </c>
      <c r="AG1325" s="186">
        <v>32800</v>
      </c>
      <c r="AH1325" s="186">
        <v>115000</v>
      </c>
      <c r="AI1325" s="186">
        <v>148500</v>
      </c>
      <c r="AJ1325" s="186">
        <v>81000</v>
      </c>
      <c r="AK1325" s="186">
        <v>51200</v>
      </c>
      <c r="AL1325" s="186">
        <v>42300</v>
      </c>
      <c r="AM1325" s="186">
        <v>59100</v>
      </c>
      <c r="AN1325" s="186">
        <v>86200</v>
      </c>
      <c r="AO1325" s="186">
        <v>36400</v>
      </c>
      <c r="AP1325" s="186">
        <v>32500</v>
      </c>
      <c r="AQ1325" s="186">
        <v>106500</v>
      </c>
      <c r="AR1325" s="186">
        <v>339000</v>
      </c>
      <c r="AS1325" s="186">
        <v>504000</v>
      </c>
      <c r="AT1325" s="186">
        <v>93500</v>
      </c>
      <c r="AU1325" s="186">
        <v>134000</v>
      </c>
      <c r="AV1325" s="186">
        <v>169000</v>
      </c>
      <c r="AW1325" s="186">
        <v>57800</v>
      </c>
      <c r="AX1325" s="186">
        <v>12300</v>
      </c>
      <c r="AY1325" s="189">
        <v>233.14</v>
      </c>
      <c r="AZ1325" s="189">
        <v>12137.82</v>
      </c>
      <c r="BA1325" s="268">
        <v>9489.34</v>
      </c>
    </row>
    <row r="1326" spans="1:53" x14ac:dyDescent="0.25">
      <c r="A1326" s="275">
        <v>40395</v>
      </c>
      <c r="B1326" s="186"/>
      <c r="C1326" s="186">
        <v>31600</v>
      </c>
      <c r="D1326" s="186">
        <v>15150</v>
      </c>
      <c r="E1326" s="186">
        <v>10250</v>
      </c>
      <c r="F1326" s="186">
        <v>19700</v>
      </c>
      <c r="G1326" s="186">
        <v>24550</v>
      </c>
      <c r="H1326" s="186">
        <v>5150</v>
      </c>
      <c r="I1326" s="186">
        <v>72300</v>
      </c>
      <c r="J1326" s="186">
        <v>393000</v>
      </c>
      <c r="K1326" s="186">
        <v>58500</v>
      </c>
      <c r="L1326" s="186">
        <v>804000</v>
      </c>
      <c r="M1326" s="186">
        <v>125000</v>
      </c>
      <c r="N1326" s="186">
        <v>24250</v>
      </c>
      <c r="O1326" s="186">
        <v>63400</v>
      </c>
      <c r="P1326" s="186">
        <v>207000</v>
      </c>
      <c r="Q1326" s="186">
        <v>577000</v>
      </c>
      <c r="R1326" s="186">
        <v>48150</v>
      </c>
      <c r="S1326" s="186">
        <v>189500</v>
      </c>
      <c r="T1326" s="186">
        <v>282500</v>
      </c>
      <c r="U1326" s="186">
        <v>14200</v>
      </c>
      <c r="V1326" s="186">
        <v>19200</v>
      </c>
      <c r="W1326" s="186">
        <v>33450</v>
      </c>
      <c r="X1326" s="186">
        <v>21900</v>
      </c>
      <c r="Y1326" s="186">
        <v>43900</v>
      </c>
      <c r="Z1326" s="186">
        <v>31650</v>
      </c>
      <c r="AA1326" s="186">
        <v>33500</v>
      </c>
      <c r="AB1326" s="186">
        <v>17100</v>
      </c>
      <c r="AC1326" s="186">
        <v>43550</v>
      </c>
      <c r="AD1326" s="186">
        <v>62800</v>
      </c>
      <c r="AE1326" s="186">
        <v>227000</v>
      </c>
      <c r="AF1326" s="186">
        <v>26000</v>
      </c>
      <c r="AG1326" s="186">
        <v>32850</v>
      </c>
      <c r="AH1326" s="186">
        <v>112000</v>
      </c>
      <c r="AI1326" s="186">
        <v>146500</v>
      </c>
      <c r="AJ1326" s="186">
        <v>78500</v>
      </c>
      <c r="AK1326" s="186">
        <v>50500</v>
      </c>
      <c r="AL1326" s="186">
        <v>42250</v>
      </c>
      <c r="AM1326" s="186">
        <v>59800</v>
      </c>
      <c r="AN1326" s="186">
        <v>83800</v>
      </c>
      <c r="AO1326" s="186">
        <v>36950</v>
      </c>
      <c r="AP1326" s="186">
        <v>34800</v>
      </c>
      <c r="AQ1326" s="186">
        <v>107500</v>
      </c>
      <c r="AR1326" s="186">
        <v>330500</v>
      </c>
      <c r="AS1326" s="186">
        <v>512000</v>
      </c>
      <c r="AT1326" s="186">
        <v>96600</v>
      </c>
      <c r="AU1326" s="186">
        <v>135500</v>
      </c>
      <c r="AV1326" s="186">
        <v>168500</v>
      </c>
      <c r="AW1326" s="186">
        <v>58900</v>
      </c>
      <c r="AX1326" s="186">
        <v>12200</v>
      </c>
      <c r="AY1326" s="189">
        <v>232.39</v>
      </c>
      <c r="AZ1326" s="189">
        <v>12128.68</v>
      </c>
      <c r="BA1326" s="189">
        <v>9653.92</v>
      </c>
    </row>
    <row r="1327" spans="1:53" x14ac:dyDescent="0.25">
      <c r="A1327" s="275">
        <v>40396</v>
      </c>
      <c r="B1327" s="186"/>
      <c r="C1327" s="186">
        <v>30850</v>
      </c>
      <c r="D1327" s="186">
        <v>15300</v>
      </c>
      <c r="E1327" s="186">
        <v>10400</v>
      </c>
      <c r="F1327" s="186">
        <v>21100</v>
      </c>
      <c r="G1327" s="186">
        <v>24250</v>
      </c>
      <c r="H1327" s="186">
        <v>5200</v>
      </c>
      <c r="I1327" s="186">
        <v>72100</v>
      </c>
      <c r="J1327" s="186">
        <v>391000</v>
      </c>
      <c r="K1327" s="186">
        <v>58200</v>
      </c>
      <c r="L1327" s="186">
        <v>801000</v>
      </c>
      <c r="M1327" s="186">
        <v>126500</v>
      </c>
      <c r="N1327" s="186">
        <v>25750</v>
      </c>
      <c r="O1327" s="186">
        <v>63800</v>
      </c>
      <c r="P1327" s="186">
        <v>209500</v>
      </c>
      <c r="Q1327" s="186">
        <v>575000</v>
      </c>
      <c r="R1327" s="186">
        <v>48750</v>
      </c>
      <c r="S1327" s="186">
        <v>196000</v>
      </c>
      <c r="T1327" s="186">
        <v>280500</v>
      </c>
      <c r="U1327" s="186">
        <v>14350</v>
      </c>
      <c r="V1327" s="186">
        <v>19100</v>
      </c>
      <c r="W1327" s="186">
        <v>34400</v>
      </c>
      <c r="X1327" s="186">
        <v>22850</v>
      </c>
      <c r="Y1327" s="186">
        <v>44000</v>
      </c>
      <c r="Z1327" s="186">
        <v>31950</v>
      </c>
      <c r="AA1327" s="186">
        <v>33050</v>
      </c>
      <c r="AB1327" s="186">
        <v>17250</v>
      </c>
      <c r="AC1327" s="186">
        <v>44550</v>
      </c>
      <c r="AD1327" s="186">
        <v>63900</v>
      </c>
      <c r="AE1327" s="186">
        <v>219500</v>
      </c>
      <c r="AF1327" s="186">
        <v>26450</v>
      </c>
      <c r="AG1327" s="186">
        <v>34050</v>
      </c>
      <c r="AH1327" s="186">
        <v>110000</v>
      </c>
      <c r="AI1327" s="186">
        <v>143000</v>
      </c>
      <c r="AJ1327" s="186">
        <v>76600</v>
      </c>
      <c r="AK1327" s="186">
        <v>50600</v>
      </c>
      <c r="AL1327" s="186">
        <v>42650</v>
      </c>
      <c r="AM1327" s="186">
        <v>61800</v>
      </c>
      <c r="AN1327" s="186">
        <v>83400</v>
      </c>
      <c r="AO1327" s="186">
        <v>37800</v>
      </c>
      <c r="AP1327" s="186">
        <v>34050</v>
      </c>
      <c r="AQ1327" s="186">
        <v>107000</v>
      </c>
      <c r="AR1327" s="186">
        <v>327000</v>
      </c>
      <c r="AS1327" s="186">
        <v>516000</v>
      </c>
      <c r="AT1327" s="186">
        <v>97200</v>
      </c>
      <c r="AU1327" s="186">
        <v>133000</v>
      </c>
      <c r="AV1327" s="186">
        <v>168500</v>
      </c>
      <c r="AW1327" s="186">
        <v>58900</v>
      </c>
      <c r="AX1327" s="186">
        <v>12600</v>
      </c>
      <c r="AY1327" s="189">
        <v>232.35</v>
      </c>
      <c r="AZ1327" s="189">
        <v>12161.75</v>
      </c>
      <c r="BA1327" s="189">
        <v>9642.1200000000008</v>
      </c>
    </row>
    <row r="1328" spans="1:53" x14ac:dyDescent="0.25">
      <c r="A1328" s="275">
        <v>40397</v>
      </c>
      <c r="B1328" s="186"/>
      <c r="C1328" s="186">
        <v>30850</v>
      </c>
      <c r="D1328" s="186">
        <v>15300</v>
      </c>
      <c r="E1328" s="186">
        <v>10400</v>
      </c>
      <c r="F1328" s="186">
        <v>21100</v>
      </c>
      <c r="G1328" s="186">
        <v>24250</v>
      </c>
      <c r="H1328" s="186">
        <v>5200</v>
      </c>
      <c r="I1328" s="186">
        <v>72100</v>
      </c>
      <c r="J1328" s="186">
        <v>391000</v>
      </c>
      <c r="K1328" s="186">
        <v>58200</v>
      </c>
      <c r="L1328" s="186">
        <v>801000</v>
      </c>
      <c r="M1328" s="186">
        <v>126500</v>
      </c>
      <c r="N1328" s="186">
        <v>25750</v>
      </c>
      <c r="O1328" s="186">
        <v>63800</v>
      </c>
      <c r="P1328" s="186">
        <v>209500</v>
      </c>
      <c r="Q1328" s="186">
        <v>575000</v>
      </c>
      <c r="R1328" s="186">
        <v>48750</v>
      </c>
      <c r="S1328" s="186">
        <v>196000</v>
      </c>
      <c r="T1328" s="186">
        <v>280500</v>
      </c>
      <c r="U1328" s="186">
        <v>14350</v>
      </c>
      <c r="V1328" s="186">
        <v>19100</v>
      </c>
      <c r="W1328" s="186">
        <v>34400</v>
      </c>
      <c r="X1328" s="186">
        <v>22850</v>
      </c>
      <c r="Y1328" s="186">
        <v>44000</v>
      </c>
      <c r="Z1328" s="186">
        <v>31950</v>
      </c>
      <c r="AA1328" s="186">
        <v>33050</v>
      </c>
      <c r="AB1328" s="186">
        <v>17250</v>
      </c>
      <c r="AC1328" s="186">
        <v>44550</v>
      </c>
      <c r="AD1328" s="186">
        <v>63900</v>
      </c>
      <c r="AE1328" s="186">
        <v>219500</v>
      </c>
      <c r="AF1328" s="186">
        <v>26450</v>
      </c>
      <c r="AG1328" s="186">
        <v>34050</v>
      </c>
      <c r="AH1328" s="186">
        <v>110000</v>
      </c>
      <c r="AI1328" s="186">
        <v>143000</v>
      </c>
      <c r="AJ1328" s="186">
        <v>76600</v>
      </c>
      <c r="AK1328" s="186">
        <v>50600</v>
      </c>
      <c r="AL1328" s="186">
        <v>42650</v>
      </c>
      <c r="AM1328" s="186">
        <v>61800</v>
      </c>
      <c r="AN1328" s="186">
        <v>83400</v>
      </c>
      <c r="AO1328" s="186">
        <v>37800</v>
      </c>
      <c r="AP1328" s="186">
        <v>34050</v>
      </c>
      <c r="AQ1328" s="186">
        <v>107000</v>
      </c>
      <c r="AR1328" s="186">
        <v>327000</v>
      </c>
      <c r="AS1328" s="186">
        <v>516000</v>
      </c>
      <c r="AT1328" s="186">
        <v>97200</v>
      </c>
      <c r="AU1328" s="186">
        <v>133000</v>
      </c>
      <c r="AV1328" s="186">
        <v>168500</v>
      </c>
      <c r="AW1328" s="186">
        <v>58900</v>
      </c>
      <c r="AX1328" s="186">
        <v>12600</v>
      </c>
      <c r="AY1328" s="189">
        <v>232.35</v>
      </c>
      <c r="AZ1328" s="189">
        <v>12161.75</v>
      </c>
      <c r="BA1328" s="189">
        <v>9642.1200000000008</v>
      </c>
    </row>
    <row r="1329" spans="1:53" x14ac:dyDescent="0.25">
      <c r="A1329" s="275">
        <v>40398</v>
      </c>
      <c r="B1329" s="186"/>
      <c r="C1329" s="186">
        <v>30850</v>
      </c>
      <c r="D1329" s="186">
        <v>15300</v>
      </c>
      <c r="E1329" s="186">
        <v>10400</v>
      </c>
      <c r="F1329" s="186">
        <v>21100</v>
      </c>
      <c r="G1329" s="186">
        <v>24250</v>
      </c>
      <c r="H1329" s="186">
        <v>5200</v>
      </c>
      <c r="I1329" s="186">
        <v>72100</v>
      </c>
      <c r="J1329" s="186">
        <v>391000</v>
      </c>
      <c r="K1329" s="186">
        <v>58200</v>
      </c>
      <c r="L1329" s="186">
        <v>801000</v>
      </c>
      <c r="M1329" s="186">
        <v>126500</v>
      </c>
      <c r="N1329" s="186">
        <v>25750</v>
      </c>
      <c r="O1329" s="186">
        <v>63800</v>
      </c>
      <c r="P1329" s="186">
        <v>209500</v>
      </c>
      <c r="Q1329" s="186">
        <v>575000</v>
      </c>
      <c r="R1329" s="186">
        <v>48750</v>
      </c>
      <c r="S1329" s="186">
        <v>196000</v>
      </c>
      <c r="T1329" s="186">
        <v>280500</v>
      </c>
      <c r="U1329" s="186">
        <v>14350</v>
      </c>
      <c r="V1329" s="186">
        <v>19100</v>
      </c>
      <c r="W1329" s="186">
        <v>34400</v>
      </c>
      <c r="X1329" s="186">
        <v>22850</v>
      </c>
      <c r="Y1329" s="186">
        <v>44000</v>
      </c>
      <c r="Z1329" s="186">
        <v>31950</v>
      </c>
      <c r="AA1329" s="186">
        <v>33050</v>
      </c>
      <c r="AB1329" s="186">
        <v>17250</v>
      </c>
      <c r="AC1329" s="186">
        <v>44550</v>
      </c>
      <c r="AD1329" s="186">
        <v>63900</v>
      </c>
      <c r="AE1329" s="186">
        <v>219500</v>
      </c>
      <c r="AF1329" s="186">
        <v>26450</v>
      </c>
      <c r="AG1329" s="186">
        <v>34050</v>
      </c>
      <c r="AH1329" s="186">
        <v>110000</v>
      </c>
      <c r="AI1329" s="186">
        <v>143000</v>
      </c>
      <c r="AJ1329" s="186">
        <v>76600</v>
      </c>
      <c r="AK1329" s="186">
        <v>50600</v>
      </c>
      <c r="AL1329" s="186">
        <v>42650</v>
      </c>
      <c r="AM1329" s="186">
        <v>61800</v>
      </c>
      <c r="AN1329" s="186">
        <v>83400</v>
      </c>
      <c r="AO1329" s="186">
        <v>37800</v>
      </c>
      <c r="AP1329" s="186">
        <v>34050</v>
      </c>
      <c r="AQ1329" s="186">
        <v>107000</v>
      </c>
      <c r="AR1329" s="186">
        <v>327000</v>
      </c>
      <c r="AS1329" s="186">
        <v>516000</v>
      </c>
      <c r="AT1329" s="186">
        <v>97200</v>
      </c>
      <c r="AU1329" s="186">
        <v>133000</v>
      </c>
      <c r="AV1329" s="186">
        <v>168500</v>
      </c>
      <c r="AW1329" s="186">
        <v>58900</v>
      </c>
      <c r="AX1329" s="186">
        <v>12600</v>
      </c>
      <c r="AY1329" s="189">
        <v>232.35</v>
      </c>
      <c r="AZ1329" s="189">
        <v>12161.75</v>
      </c>
      <c r="BA1329" s="189">
        <v>9642.1200000000008</v>
      </c>
    </row>
    <row r="1330" spans="1:53" x14ac:dyDescent="0.25">
      <c r="A1330" s="275">
        <v>40399</v>
      </c>
      <c r="B1330" s="186"/>
      <c r="C1330" s="186">
        <v>30850</v>
      </c>
      <c r="D1330" s="186">
        <v>15300</v>
      </c>
      <c r="E1330" s="186">
        <v>10400</v>
      </c>
      <c r="F1330" s="186">
        <v>21750</v>
      </c>
      <c r="G1330" s="186">
        <v>24500</v>
      </c>
      <c r="H1330" s="186">
        <v>5480</v>
      </c>
      <c r="I1330" s="186">
        <v>73000</v>
      </c>
      <c r="J1330" s="186">
        <v>388000</v>
      </c>
      <c r="K1330" s="186">
        <v>58900</v>
      </c>
      <c r="L1330" s="186">
        <v>802000</v>
      </c>
      <c r="M1330" s="186">
        <v>126000</v>
      </c>
      <c r="N1330" s="186">
        <v>26100</v>
      </c>
      <c r="O1330" s="186">
        <v>65200</v>
      </c>
      <c r="P1330" s="186">
        <v>209000</v>
      </c>
      <c r="Q1330" s="186">
        <v>578000</v>
      </c>
      <c r="R1330" s="186">
        <v>49100</v>
      </c>
      <c r="S1330" s="186">
        <v>201000</v>
      </c>
      <c r="T1330" s="186">
        <v>282500</v>
      </c>
      <c r="U1330" s="186">
        <v>14350</v>
      </c>
      <c r="V1330" s="186">
        <v>19350</v>
      </c>
      <c r="W1330" s="186">
        <v>34350</v>
      </c>
      <c r="X1330" s="186">
        <v>22700</v>
      </c>
      <c r="Y1330" s="186">
        <v>43850</v>
      </c>
      <c r="Z1330" s="186">
        <v>31850</v>
      </c>
      <c r="AA1330" s="186">
        <v>32350</v>
      </c>
      <c r="AB1330" s="186">
        <v>16800</v>
      </c>
      <c r="AC1330" s="186">
        <v>44500</v>
      </c>
      <c r="AD1330" s="186">
        <v>65400</v>
      </c>
      <c r="AE1330" s="186">
        <v>224000</v>
      </c>
      <c r="AF1330" s="186">
        <v>26000</v>
      </c>
      <c r="AG1330" s="186">
        <v>33700</v>
      </c>
      <c r="AH1330" s="186">
        <v>111000</v>
      </c>
      <c r="AI1330" s="186">
        <v>144000</v>
      </c>
      <c r="AJ1330" s="186">
        <v>75700</v>
      </c>
      <c r="AK1330" s="186">
        <v>51300</v>
      </c>
      <c r="AL1330" s="186">
        <v>42600</v>
      </c>
      <c r="AM1330" s="186">
        <v>61600</v>
      </c>
      <c r="AN1330" s="186">
        <v>84000</v>
      </c>
      <c r="AO1330" s="186">
        <v>37700</v>
      </c>
      <c r="AP1330" s="186">
        <v>34150</v>
      </c>
      <c r="AQ1330" s="186">
        <v>107000</v>
      </c>
      <c r="AR1330" s="186">
        <v>322000</v>
      </c>
      <c r="AS1330" s="186">
        <v>512000</v>
      </c>
      <c r="AT1330" s="186">
        <v>96300</v>
      </c>
      <c r="AU1330" s="186">
        <v>132500</v>
      </c>
      <c r="AV1330" s="186">
        <v>168000</v>
      </c>
      <c r="AW1330" s="186">
        <v>59000</v>
      </c>
      <c r="AX1330" s="186">
        <v>12750</v>
      </c>
      <c r="AY1330" s="189">
        <v>233.14</v>
      </c>
      <c r="AZ1330" s="189">
        <v>12225.84</v>
      </c>
      <c r="BA1330" s="189">
        <v>9572.49</v>
      </c>
    </row>
    <row r="1331" spans="1:53" x14ac:dyDescent="0.25">
      <c r="A1331" s="275">
        <v>40400</v>
      </c>
      <c r="B1331" s="186"/>
      <c r="C1331" s="186">
        <v>30050</v>
      </c>
      <c r="D1331" s="186">
        <v>15300</v>
      </c>
      <c r="E1331" s="186">
        <v>10300</v>
      </c>
      <c r="F1331" s="186">
        <v>21750</v>
      </c>
      <c r="G1331" s="186">
        <v>23650</v>
      </c>
      <c r="H1331" s="186">
        <v>5410</v>
      </c>
      <c r="I1331" s="186">
        <v>73100</v>
      </c>
      <c r="J1331" s="186">
        <v>383500</v>
      </c>
      <c r="K1331" s="186">
        <v>60200</v>
      </c>
      <c r="L1331" s="186">
        <v>793000</v>
      </c>
      <c r="M1331" s="186">
        <v>127500</v>
      </c>
      <c r="N1331" s="186">
        <v>26150</v>
      </c>
      <c r="O1331" s="186">
        <v>64500</v>
      </c>
      <c r="P1331" s="186">
        <v>206500</v>
      </c>
      <c r="Q1331" s="186">
        <v>568000</v>
      </c>
      <c r="R1331" s="186">
        <v>48250</v>
      </c>
      <c r="S1331" s="186">
        <v>207000</v>
      </c>
      <c r="T1331" s="186">
        <v>288500</v>
      </c>
      <c r="U1331" s="186">
        <v>14350</v>
      </c>
      <c r="V1331" s="186">
        <v>18650</v>
      </c>
      <c r="W1331" s="186">
        <v>34750</v>
      </c>
      <c r="X1331" s="186">
        <v>22600</v>
      </c>
      <c r="Y1331" s="186">
        <v>43600</v>
      </c>
      <c r="Z1331" s="186">
        <v>31600</v>
      </c>
      <c r="AA1331" s="186">
        <v>32000</v>
      </c>
      <c r="AB1331" s="186">
        <v>16700</v>
      </c>
      <c r="AC1331" s="186">
        <v>44900</v>
      </c>
      <c r="AD1331" s="186">
        <v>66900</v>
      </c>
      <c r="AE1331" s="186">
        <v>214500</v>
      </c>
      <c r="AF1331" s="186">
        <v>25800</v>
      </c>
      <c r="AG1331" s="186">
        <v>33300</v>
      </c>
      <c r="AH1331" s="186">
        <v>111000</v>
      </c>
      <c r="AI1331" s="186">
        <v>137000</v>
      </c>
      <c r="AJ1331" s="186">
        <v>75900</v>
      </c>
      <c r="AK1331" s="186">
        <v>51200</v>
      </c>
      <c r="AL1331" s="186">
        <v>42650</v>
      </c>
      <c r="AM1331" s="186">
        <v>61400</v>
      </c>
      <c r="AN1331" s="186">
        <v>84300</v>
      </c>
      <c r="AO1331" s="186">
        <v>38050</v>
      </c>
      <c r="AP1331" s="186">
        <v>34150</v>
      </c>
      <c r="AQ1331" s="186">
        <v>106000</v>
      </c>
      <c r="AR1331" s="186">
        <v>321500</v>
      </c>
      <c r="AS1331" s="186">
        <v>517000</v>
      </c>
      <c r="AT1331" s="186">
        <v>96800</v>
      </c>
      <c r="AU1331" s="186">
        <v>132500</v>
      </c>
      <c r="AV1331" s="186">
        <v>169000</v>
      </c>
      <c r="AW1331" s="186">
        <v>59900</v>
      </c>
      <c r="AX1331" s="186">
        <v>12750</v>
      </c>
      <c r="AY1331" s="189">
        <v>232.04</v>
      </c>
      <c r="AZ1331" s="189">
        <v>11943.68</v>
      </c>
      <c r="BA1331" s="189">
        <v>9551.0499999999993</v>
      </c>
    </row>
    <row r="1332" spans="1:53" x14ac:dyDescent="0.25">
      <c r="A1332" s="275">
        <v>40401</v>
      </c>
      <c r="B1332" s="186"/>
      <c r="C1332" s="186">
        <v>30150</v>
      </c>
      <c r="D1332" s="186">
        <v>15000</v>
      </c>
      <c r="E1332" s="186">
        <v>10050</v>
      </c>
      <c r="F1332" s="186">
        <v>22000</v>
      </c>
      <c r="G1332" s="186">
        <v>22850</v>
      </c>
      <c r="H1332" s="186">
        <v>5320</v>
      </c>
      <c r="I1332" s="186">
        <v>72400</v>
      </c>
      <c r="J1332" s="186">
        <v>386000</v>
      </c>
      <c r="K1332" s="186">
        <v>59500</v>
      </c>
      <c r="L1332" s="186">
        <v>779000</v>
      </c>
      <c r="M1332" s="186">
        <v>120500</v>
      </c>
      <c r="N1332" s="186">
        <v>25950</v>
      </c>
      <c r="O1332" s="186">
        <v>62600</v>
      </c>
      <c r="P1332" s="186">
        <v>204500</v>
      </c>
      <c r="Q1332" s="186">
        <v>566000</v>
      </c>
      <c r="R1332" s="186">
        <v>48200</v>
      </c>
      <c r="S1332" s="186">
        <v>205500</v>
      </c>
      <c r="T1332" s="186">
        <v>284000</v>
      </c>
      <c r="U1332" s="186">
        <v>14150</v>
      </c>
      <c r="V1332" s="186">
        <v>18000</v>
      </c>
      <c r="W1332" s="186">
        <v>34800</v>
      </c>
      <c r="X1332" s="186">
        <v>21200</v>
      </c>
      <c r="Y1332" s="186">
        <v>43350</v>
      </c>
      <c r="Z1332" s="186">
        <v>31050</v>
      </c>
      <c r="AA1332" s="186">
        <v>31800</v>
      </c>
      <c r="AB1332" s="186">
        <v>16150</v>
      </c>
      <c r="AC1332" s="186">
        <v>43300</v>
      </c>
      <c r="AD1332" s="186">
        <v>66500</v>
      </c>
      <c r="AE1332" s="186">
        <v>214500</v>
      </c>
      <c r="AF1332" s="186">
        <v>25900</v>
      </c>
      <c r="AG1332" s="186">
        <v>31550</v>
      </c>
      <c r="AH1332" s="186">
        <v>113000</v>
      </c>
      <c r="AI1332" s="186">
        <v>138000</v>
      </c>
      <c r="AJ1332" s="186">
        <v>76200</v>
      </c>
      <c r="AK1332" s="186">
        <v>50100</v>
      </c>
      <c r="AL1332" s="186">
        <v>42250</v>
      </c>
      <c r="AM1332" s="186">
        <v>60500</v>
      </c>
      <c r="AN1332" s="186">
        <v>81400</v>
      </c>
      <c r="AO1332" s="186">
        <v>36300</v>
      </c>
      <c r="AP1332" s="186">
        <v>33000</v>
      </c>
      <c r="AQ1332" s="186">
        <v>102500</v>
      </c>
      <c r="AR1332" s="186">
        <v>322500</v>
      </c>
      <c r="AS1332" s="186">
        <v>511000</v>
      </c>
      <c r="AT1332" s="186">
        <v>96700</v>
      </c>
      <c r="AU1332" s="186">
        <v>131500</v>
      </c>
      <c r="AV1332" s="186">
        <v>168000</v>
      </c>
      <c r="AW1332" s="186">
        <v>59700</v>
      </c>
      <c r="AX1332" s="186">
        <v>12750</v>
      </c>
      <c r="AY1332" s="189">
        <v>228.98</v>
      </c>
      <c r="AZ1332" s="189">
        <v>11737.63</v>
      </c>
      <c r="BA1332" s="189">
        <v>9292.85</v>
      </c>
    </row>
    <row r="1333" spans="1:53" x14ac:dyDescent="0.25">
      <c r="A1333" s="275">
        <v>40402</v>
      </c>
      <c r="B1333" s="186"/>
      <c r="C1333" s="186">
        <v>29950</v>
      </c>
      <c r="D1333" s="186">
        <v>14800</v>
      </c>
      <c r="E1333" s="186">
        <v>9800</v>
      </c>
      <c r="F1333" s="186">
        <v>21400</v>
      </c>
      <c r="G1333" s="186">
        <v>22350</v>
      </c>
      <c r="H1333" s="186">
        <v>5200</v>
      </c>
      <c r="I1333" s="186">
        <v>69800</v>
      </c>
      <c r="J1333" s="186">
        <v>380500</v>
      </c>
      <c r="K1333" s="186">
        <v>58900</v>
      </c>
      <c r="L1333" s="186">
        <v>766000</v>
      </c>
      <c r="M1333" s="186">
        <v>121000</v>
      </c>
      <c r="N1333" s="186">
        <v>25500</v>
      </c>
      <c r="O1333" s="186">
        <v>61100</v>
      </c>
      <c r="P1333" s="186">
        <v>197000</v>
      </c>
      <c r="Q1333" s="186">
        <v>549000</v>
      </c>
      <c r="R1333" s="186">
        <v>47000</v>
      </c>
      <c r="S1333" s="186">
        <v>195500</v>
      </c>
      <c r="T1333" s="186">
        <v>278000</v>
      </c>
      <c r="U1333" s="186">
        <v>13800</v>
      </c>
      <c r="V1333" s="186">
        <v>17400</v>
      </c>
      <c r="W1333" s="186">
        <v>33300</v>
      </c>
      <c r="X1333" s="186">
        <v>21200</v>
      </c>
      <c r="Y1333" s="186">
        <v>42800</v>
      </c>
      <c r="Z1333" s="186">
        <v>30550</v>
      </c>
      <c r="AA1333" s="186">
        <v>31850</v>
      </c>
      <c r="AB1333" s="186">
        <v>15900</v>
      </c>
      <c r="AC1333" s="186">
        <v>42700</v>
      </c>
      <c r="AD1333" s="186">
        <v>66500</v>
      </c>
      <c r="AE1333" s="186">
        <v>206500</v>
      </c>
      <c r="AF1333" s="186">
        <v>24900</v>
      </c>
      <c r="AG1333" s="186">
        <v>30250</v>
      </c>
      <c r="AH1333" s="186">
        <v>107000</v>
      </c>
      <c r="AI1333" s="186">
        <v>137000</v>
      </c>
      <c r="AJ1333" s="186">
        <v>73000</v>
      </c>
      <c r="AK1333" s="186">
        <v>48750</v>
      </c>
      <c r="AL1333" s="186">
        <v>41750</v>
      </c>
      <c r="AM1333" s="186">
        <v>60400</v>
      </c>
      <c r="AN1333" s="186">
        <v>80100</v>
      </c>
      <c r="AO1333" s="186">
        <v>35600</v>
      </c>
      <c r="AP1333" s="186">
        <v>32700</v>
      </c>
      <c r="AQ1333" s="186">
        <v>101000</v>
      </c>
      <c r="AR1333" s="186">
        <v>315500</v>
      </c>
      <c r="AS1333" s="186">
        <v>491500</v>
      </c>
      <c r="AT1333" s="186">
        <v>94000</v>
      </c>
      <c r="AU1333" s="186">
        <v>124000</v>
      </c>
      <c r="AV1333" s="186">
        <v>165500</v>
      </c>
      <c r="AW1333" s="186">
        <v>56900</v>
      </c>
      <c r="AX1333" s="186">
        <v>12650</v>
      </c>
      <c r="AY1333" s="189">
        <v>223.96</v>
      </c>
      <c r="AZ1333" s="189">
        <v>11597.02</v>
      </c>
      <c r="BA1333" s="189">
        <v>9212.59</v>
      </c>
    </row>
    <row r="1334" spans="1:53" x14ac:dyDescent="0.25">
      <c r="A1334" s="275">
        <v>40403</v>
      </c>
      <c r="B1334" s="186"/>
      <c r="C1334" s="186">
        <v>30850</v>
      </c>
      <c r="D1334" s="186">
        <v>15000</v>
      </c>
      <c r="E1334" s="186">
        <v>9850</v>
      </c>
      <c r="F1334" s="186">
        <v>22050</v>
      </c>
      <c r="G1334" s="186">
        <v>22900</v>
      </c>
      <c r="H1334" s="186">
        <v>5270</v>
      </c>
      <c r="I1334" s="186">
        <v>70600</v>
      </c>
      <c r="J1334" s="186">
        <v>377000</v>
      </c>
      <c r="K1334" s="186">
        <v>59400</v>
      </c>
      <c r="L1334" s="186">
        <v>781000</v>
      </c>
      <c r="M1334" s="186">
        <v>128500</v>
      </c>
      <c r="N1334" s="186">
        <v>25950</v>
      </c>
      <c r="O1334" s="186">
        <v>61900</v>
      </c>
      <c r="P1334" s="186">
        <v>197000</v>
      </c>
      <c r="Q1334" s="186">
        <v>548000</v>
      </c>
      <c r="R1334" s="186">
        <v>47050</v>
      </c>
      <c r="S1334" s="186">
        <v>204000</v>
      </c>
      <c r="T1334" s="186">
        <v>278500</v>
      </c>
      <c r="U1334" s="186">
        <v>13900</v>
      </c>
      <c r="V1334" s="186">
        <v>18050</v>
      </c>
      <c r="W1334" s="186">
        <v>33000</v>
      </c>
      <c r="X1334" s="186">
        <v>21650</v>
      </c>
      <c r="Y1334" s="186">
        <v>42400</v>
      </c>
      <c r="Z1334" s="186">
        <v>30850</v>
      </c>
      <c r="AA1334" s="186">
        <v>33300</v>
      </c>
      <c r="AB1334" s="186">
        <v>16100</v>
      </c>
      <c r="AC1334" s="186">
        <v>43550</v>
      </c>
      <c r="AD1334" s="186">
        <v>66400</v>
      </c>
      <c r="AE1334" s="186">
        <v>210000</v>
      </c>
      <c r="AF1334" s="186">
        <v>25250</v>
      </c>
      <c r="AG1334" s="186">
        <v>30400</v>
      </c>
      <c r="AH1334" s="186">
        <v>110500</v>
      </c>
      <c r="AI1334" s="186">
        <v>137500</v>
      </c>
      <c r="AJ1334" s="186">
        <v>74000</v>
      </c>
      <c r="AK1334" s="186">
        <v>48750</v>
      </c>
      <c r="AL1334" s="186">
        <v>42100</v>
      </c>
      <c r="AM1334" s="186">
        <v>61600</v>
      </c>
      <c r="AN1334" s="186">
        <v>81800</v>
      </c>
      <c r="AO1334" s="186">
        <v>36200</v>
      </c>
      <c r="AP1334" s="186">
        <v>33600</v>
      </c>
      <c r="AQ1334" s="186">
        <v>102500</v>
      </c>
      <c r="AR1334" s="186">
        <v>323500</v>
      </c>
      <c r="AS1334" s="186">
        <v>494500</v>
      </c>
      <c r="AT1334" s="186">
        <v>94300</v>
      </c>
      <c r="AU1334" s="186">
        <v>126500</v>
      </c>
      <c r="AV1334" s="186">
        <v>165000</v>
      </c>
      <c r="AW1334" s="186">
        <v>58100</v>
      </c>
      <c r="AX1334" s="186">
        <v>12600</v>
      </c>
      <c r="AY1334" s="189">
        <v>227.01</v>
      </c>
      <c r="AZ1334" s="189">
        <v>11641.33</v>
      </c>
      <c r="BA1334" s="189">
        <v>9253.4599999999991</v>
      </c>
    </row>
    <row r="1335" spans="1:53" x14ac:dyDescent="0.25">
      <c r="A1335" s="275">
        <v>40404</v>
      </c>
      <c r="B1335" s="186"/>
      <c r="C1335" s="186">
        <v>30850</v>
      </c>
      <c r="D1335" s="186">
        <v>15000</v>
      </c>
      <c r="E1335" s="186">
        <v>9850</v>
      </c>
      <c r="F1335" s="186">
        <v>22050</v>
      </c>
      <c r="G1335" s="186">
        <v>22900</v>
      </c>
      <c r="H1335" s="186">
        <v>5270</v>
      </c>
      <c r="I1335" s="186">
        <v>70600</v>
      </c>
      <c r="J1335" s="186">
        <v>377000</v>
      </c>
      <c r="K1335" s="186">
        <v>59400</v>
      </c>
      <c r="L1335" s="186">
        <v>781000</v>
      </c>
      <c r="M1335" s="186">
        <v>128500</v>
      </c>
      <c r="N1335" s="186">
        <v>25950</v>
      </c>
      <c r="O1335" s="186">
        <v>61900</v>
      </c>
      <c r="P1335" s="186">
        <v>197000</v>
      </c>
      <c r="Q1335" s="186">
        <v>548000</v>
      </c>
      <c r="R1335" s="186">
        <v>47050</v>
      </c>
      <c r="S1335" s="186">
        <v>204000</v>
      </c>
      <c r="T1335" s="186">
        <v>278500</v>
      </c>
      <c r="U1335" s="186">
        <v>13900</v>
      </c>
      <c r="V1335" s="186">
        <v>18050</v>
      </c>
      <c r="W1335" s="186">
        <v>33000</v>
      </c>
      <c r="X1335" s="186">
        <v>21650</v>
      </c>
      <c r="Y1335" s="186">
        <v>42400</v>
      </c>
      <c r="Z1335" s="186">
        <v>30850</v>
      </c>
      <c r="AA1335" s="186">
        <v>33300</v>
      </c>
      <c r="AB1335" s="186">
        <v>16100</v>
      </c>
      <c r="AC1335" s="186">
        <v>43550</v>
      </c>
      <c r="AD1335" s="186">
        <v>66400</v>
      </c>
      <c r="AE1335" s="186">
        <v>210000</v>
      </c>
      <c r="AF1335" s="186">
        <v>25250</v>
      </c>
      <c r="AG1335" s="186">
        <v>30400</v>
      </c>
      <c r="AH1335" s="186">
        <v>110500</v>
      </c>
      <c r="AI1335" s="186">
        <v>137500</v>
      </c>
      <c r="AJ1335" s="186">
        <v>74000</v>
      </c>
      <c r="AK1335" s="186">
        <v>48750</v>
      </c>
      <c r="AL1335" s="186">
        <v>42100</v>
      </c>
      <c r="AM1335" s="186">
        <v>61600</v>
      </c>
      <c r="AN1335" s="186">
        <v>81800</v>
      </c>
      <c r="AO1335" s="186">
        <v>36200</v>
      </c>
      <c r="AP1335" s="186">
        <v>33600</v>
      </c>
      <c r="AQ1335" s="186">
        <v>102500</v>
      </c>
      <c r="AR1335" s="186">
        <v>323500</v>
      </c>
      <c r="AS1335" s="186">
        <v>494500</v>
      </c>
      <c r="AT1335" s="186">
        <v>94300</v>
      </c>
      <c r="AU1335" s="186">
        <v>126500</v>
      </c>
      <c r="AV1335" s="186">
        <v>165000</v>
      </c>
      <c r="AW1335" s="186">
        <v>58100</v>
      </c>
      <c r="AX1335" s="186">
        <v>12600</v>
      </c>
      <c r="AY1335" s="189">
        <v>227.01</v>
      </c>
      <c r="AZ1335" s="189">
        <v>11641.33</v>
      </c>
      <c r="BA1335" s="189">
        <v>9253.4599999999991</v>
      </c>
    </row>
    <row r="1336" spans="1:53" x14ac:dyDescent="0.25">
      <c r="A1336" s="275">
        <v>40405</v>
      </c>
      <c r="B1336" s="186"/>
      <c r="C1336" s="186">
        <v>30850</v>
      </c>
      <c r="D1336" s="186">
        <v>15000</v>
      </c>
      <c r="E1336" s="186">
        <v>9850</v>
      </c>
      <c r="F1336" s="186">
        <v>22050</v>
      </c>
      <c r="G1336" s="186">
        <v>22900</v>
      </c>
      <c r="H1336" s="186">
        <v>5270</v>
      </c>
      <c r="I1336" s="186">
        <v>70600</v>
      </c>
      <c r="J1336" s="186">
        <v>377000</v>
      </c>
      <c r="K1336" s="186">
        <v>59400</v>
      </c>
      <c r="L1336" s="186">
        <v>781000</v>
      </c>
      <c r="M1336" s="186">
        <v>128500</v>
      </c>
      <c r="N1336" s="186">
        <v>25950</v>
      </c>
      <c r="O1336" s="186">
        <v>61900</v>
      </c>
      <c r="P1336" s="186">
        <v>197000</v>
      </c>
      <c r="Q1336" s="186">
        <v>548000</v>
      </c>
      <c r="R1336" s="186">
        <v>47050</v>
      </c>
      <c r="S1336" s="186">
        <v>204000</v>
      </c>
      <c r="T1336" s="186">
        <v>278500</v>
      </c>
      <c r="U1336" s="186">
        <v>13900</v>
      </c>
      <c r="V1336" s="186">
        <v>18050</v>
      </c>
      <c r="W1336" s="186">
        <v>33000</v>
      </c>
      <c r="X1336" s="186">
        <v>21650</v>
      </c>
      <c r="Y1336" s="186">
        <v>42400</v>
      </c>
      <c r="Z1336" s="186">
        <v>30850</v>
      </c>
      <c r="AA1336" s="186">
        <v>33300</v>
      </c>
      <c r="AB1336" s="186">
        <v>16100</v>
      </c>
      <c r="AC1336" s="186">
        <v>43550</v>
      </c>
      <c r="AD1336" s="186">
        <v>66400</v>
      </c>
      <c r="AE1336" s="186">
        <v>210000</v>
      </c>
      <c r="AF1336" s="186">
        <v>25250</v>
      </c>
      <c r="AG1336" s="186">
        <v>30400</v>
      </c>
      <c r="AH1336" s="186">
        <v>110500</v>
      </c>
      <c r="AI1336" s="186">
        <v>137500</v>
      </c>
      <c r="AJ1336" s="186">
        <v>74000</v>
      </c>
      <c r="AK1336" s="186">
        <v>48750</v>
      </c>
      <c r="AL1336" s="186">
        <v>42100</v>
      </c>
      <c r="AM1336" s="186">
        <v>61600</v>
      </c>
      <c r="AN1336" s="186">
        <v>81800</v>
      </c>
      <c r="AO1336" s="186">
        <v>36200</v>
      </c>
      <c r="AP1336" s="186">
        <v>33600</v>
      </c>
      <c r="AQ1336" s="186">
        <v>102500</v>
      </c>
      <c r="AR1336" s="186">
        <v>323500</v>
      </c>
      <c r="AS1336" s="186">
        <v>494500</v>
      </c>
      <c r="AT1336" s="186">
        <v>94300</v>
      </c>
      <c r="AU1336" s="186">
        <v>126500</v>
      </c>
      <c r="AV1336" s="186">
        <v>165000</v>
      </c>
      <c r="AW1336" s="186">
        <v>58100</v>
      </c>
      <c r="AX1336" s="186">
        <v>12600</v>
      </c>
      <c r="AY1336" s="189">
        <v>227.01</v>
      </c>
      <c r="AZ1336" s="189">
        <v>11641.33</v>
      </c>
      <c r="BA1336" s="189">
        <v>9253.4599999999991</v>
      </c>
    </row>
    <row r="1337" spans="1:53" x14ac:dyDescent="0.25">
      <c r="A1337" s="275">
        <v>40406</v>
      </c>
      <c r="B1337" s="186"/>
      <c r="C1337" s="186">
        <v>31000</v>
      </c>
      <c r="D1337" s="186">
        <v>14500</v>
      </c>
      <c r="E1337" s="186">
        <v>9670</v>
      </c>
      <c r="F1337" s="186">
        <v>21950</v>
      </c>
      <c r="G1337" s="186">
        <v>22650</v>
      </c>
      <c r="H1337" s="186">
        <v>5070</v>
      </c>
      <c r="I1337" s="186">
        <v>71600</v>
      </c>
      <c r="J1337" s="186">
        <v>382500</v>
      </c>
      <c r="K1337" s="186">
        <v>59800</v>
      </c>
      <c r="L1337" s="186">
        <v>782000</v>
      </c>
      <c r="M1337" s="186">
        <v>130000</v>
      </c>
      <c r="N1337" s="186">
        <v>25850</v>
      </c>
      <c r="O1337" s="186">
        <v>62500</v>
      </c>
      <c r="P1337" s="186">
        <v>196000</v>
      </c>
      <c r="Q1337" s="186">
        <v>541000</v>
      </c>
      <c r="R1337" s="186">
        <v>46000</v>
      </c>
      <c r="S1337" s="186">
        <v>202500</v>
      </c>
      <c r="T1337" s="186">
        <v>277500</v>
      </c>
      <c r="U1337" s="186">
        <v>13600</v>
      </c>
      <c r="V1337" s="186">
        <v>17700</v>
      </c>
      <c r="W1337" s="186">
        <v>32350</v>
      </c>
      <c r="X1337" s="186">
        <v>22100</v>
      </c>
      <c r="Y1337" s="186">
        <v>42350</v>
      </c>
      <c r="Z1337" s="186">
        <v>30750</v>
      </c>
      <c r="AA1337" s="186">
        <v>32900</v>
      </c>
      <c r="AB1337" s="186">
        <v>15900</v>
      </c>
      <c r="AC1337" s="186">
        <v>44150</v>
      </c>
      <c r="AD1337" s="186">
        <v>64900</v>
      </c>
      <c r="AE1337" s="186">
        <v>212500</v>
      </c>
      <c r="AF1337" s="186">
        <v>24800</v>
      </c>
      <c r="AG1337" s="186">
        <v>30100</v>
      </c>
      <c r="AH1337" s="186">
        <v>111000</v>
      </c>
      <c r="AI1337" s="186">
        <v>137000</v>
      </c>
      <c r="AJ1337" s="186">
        <v>73600</v>
      </c>
      <c r="AK1337" s="186">
        <v>48000</v>
      </c>
      <c r="AL1337" s="186">
        <v>43400</v>
      </c>
      <c r="AM1337" s="186">
        <v>60500</v>
      </c>
      <c r="AN1337" s="186">
        <v>84600</v>
      </c>
      <c r="AO1337" s="186">
        <v>36050</v>
      </c>
      <c r="AP1337" s="186">
        <v>34150</v>
      </c>
      <c r="AQ1337" s="186">
        <v>103000</v>
      </c>
      <c r="AR1337" s="186">
        <v>320000</v>
      </c>
      <c r="AS1337" s="186">
        <v>489500</v>
      </c>
      <c r="AT1337" s="186">
        <v>93700</v>
      </c>
      <c r="AU1337" s="186">
        <v>126500</v>
      </c>
      <c r="AV1337" s="186">
        <v>165000</v>
      </c>
      <c r="AW1337" s="186">
        <v>57600</v>
      </c>
      <c r="AX1337" s="186">
        <v>12250</v>
      </c>
      <c r="AY1337" s="189">
        <v>226.51</v>
      </c>
      <c r="AZ1337" s="189">
        <v>11726.9</v>
      </c>
      <c r="BA1337" s="189">
        <v>9196.67</v>
      </c>
    </row>
    <row r="1338" spans="1:53" x14ac:dyDescent="0.25">
      <c r="A1338" s="275">
        <v>40407</v>
      </c>
      <c r="B1338" s="186"/>
      <c r="C1338" s="186">
        <v>30700</v>
      </c>
      <c r="D1338" s="186">
        <v>14600</v>
      </c>
      <c r="E1338" s="186">
        <v>9710</v>
      </c>
      <c r="F1338" s="186">
        <v>21700</v>
      </c>
      <c r="G1338" s="186">
        <v>22700</v>
      </c>
      <c r="H1338" s="186">
        <v>5040</v>
      </c>
      <c r="I1338" s="186">
        <v>71500</v>
      </c>
      <c r="J1338" s="186">
        <v>392000</v>
      </c>
      <c r="K1338" s="186">
        <v>60000</v>
      </c>
      <c r="L1338" s="186">
        <v>782000</v>
      </c>
      <c r="M1338" s="186">
        <v>129500</v>
      </c>
      <c r="N1338" s="186">
        <v>26000</v>
      </c>
      <c r="O1338" s="186">
        <v>62400</v>
      </c>
      <c r="P1338" s="186">
        <v>198000</v>
      </c>
      <c r="Q1338" s="186">
        <v>545000</v>
      </c>
      <c r="R1338" s="186">
        <v>46100</v>
      </c>
      <c r="S1338" s="186">
        <v>203000</v>
      </c>
      <c r="T1338" s="186">
        <v>279500</v>
      </c>
      <c r="U1338" s="186">
        <v>13800</v>
      </c>
      <c r="V1338" s="186">
        <v>17850</v>
      </c>
      <c r="W1338" s="186">
        <v>32450</v>
      </c>
      <c r="X1338" s="186">
        <v>22100</v>
      </c>
      <c r="Y1338" s="186">
        <v>42500</v>
      </c>
      <c r="Z1338" s="186">
        <v>30900</v>
      </c>
      <c r="AA1338" s="186">
        <v>34250</v>
      </c>
      <c r="AB1338" s="186">
        <v>16300</v>
      </c>
      <c r="AC1338" s="186">
        <v>44800</v>
      </c>
      <c r="AD1338" s="186">
        <v>66000</v>
      </c>
      <c r="AE1338" s="186">
        <v>209000</v>
      </c>
      <c r="AF1338" s="186">
        <v>25300</v>
      </c>
      <c r="AG1338" s="186">
        <v>33300</v>
      </c>
      <c r="AH1338" s="186">
        <v>112000</v>
      </c>
      <c r="AI1338" s="186">
        <v>135000</v>
      </c>
      <c r="AJ1338" s="186">
        <v>75800</v>
      </c>
      <c r="AK1338" s="186">
        <v>48200</v>
      </c>
      <c r="AL1338" s="186">
        <v>43750</v>
      </c>
      <c r="AM1338" s="186">
        <v>61100</v>
      </c>
      <c r="AN1338" s="186">
        <v>86700</v>
      </c>
      <c r="AO1338" s="186">
        <v>36150</v>
      </c>
      <c r="AP1338" s="186">
        <v>34500</v>
      </c>
      <c r="AQ1338" s="186">
        <v>105000</v>
      </c>
      <c r="AR1338" s="186">
        <v>329000</v>
      </c>
      <c r="AS1338" s="186">
        <v>490500</v>
      </c>
      <c r="AT1338" s="186">
        <v>95300</v>
      </c>
      <c r="AU1338" s="186">
        <v>130000</v>
      </c>
      <c r="AV1338" s="186">
        <v>165000</v>
      </c>
      <c r="AW1338" s="186">
        <v>58200</v>
      </c>
      <c r="AX1338" s="186">
        <v>12350</v>
      </c>
      <c r="AY1338" s="189">
        <v>227.96</v>
      </c>
      <c r="AZ1338" s="189">
        <v>11754.63</v>
      </c>
      <c r="BA1338" s="189">
        <v>9161.68</v>
      </c>
    </row>
    <row r="1339" spans="1:53" x14ac:dyDescent="0.25">
      <c r="A1339" s="275">
        <v>40408</v>
      </c>
      <c r="B1339" s="186"/>
      <c r="C1339" s="186">
        <v>31200</v>
      </c>
      <c r="D1339" s="186">
        <v>14950</v>
      </c>
      <c r="E1339" s="186">
        <v>10150</v>
      </c>
      <c r="F1339" s="186">
        <v>22350</v>
      </c>
      <c r="G1339" s="186">
        <v>22400</v>
      </c>
      <c r="H1339" s="186">
        <v>5040</v>
      </c>
      <c r="I1339" s="186">
        <v>71400</v>
      </c>
      <c r="J1339" s="186">
        <v>400500</v>
      </c>
      <c r="K1339" s="186">
        <v>60100</v>
      </c>
      <c r="L1339" s="186">
        <v>778000</v>
      </c>
      <c r="M1339" s="186">
        <v>127000</v>
      </c>
      <c r="N1339" s="186">
        <v>26200</v>
      </c>
      <c r="O1339" s="186">
        <v>61500</v>
      </c>
      <c r="P1339" s="186">
        <v>197500</v>
      </c>
      <c r="Q1339" s="186">
        <v>553000</v>
      </c>
      <c r="R1339" s="186">
        <v>45950</v>
      </c>
      <c r="S1339" s="186">
        <v>212500</v>
      </c>
      <c r="T1339" s="186">
        <v>278500</v>
      </c>
      <c r="U1339" s="186">
        <v>13900</v>
      </c>
      <c r="V1339" s="186">
        <v>17550</v>
      </c>
      <c r="W1339" s="186">
        <v>32700</v>
      </c>
      <c r="X1339" s="186">
        <v>21700</v>
      </c>
      <c r="Y1339" s="186">
        <v>42950</v>
      </c>
      <c r="Z1339" s="186">
        <v>30950</v>
      </c>
      <c r="AA1339" s="186">
        <v>34400</v>
      </c>
      <c r="AB1339" s="186">
        <v>16050</v>
      </c>
      <c r="AC1339" s="186">
        <v>44650</v>
      </c>
      <c r="AD1339" s="186">
        <v>68400</v>
      </c>
      <c r="AE1339" s="186">
        <v>207500</v>
      </c>
      <c r="AF1339" s="186">
        <v>25650</v>
      </c>
      <c r="AG1339" s="186">
        <v>35300</v>
      </c>
      <c r="AH1339" s="186">
        <v>111500</v>
      </c>
      <c r="AI1339" s="186">
        <v>132000</v>
      </c>
      <c r="AJ1339" s="186">
        <v>78000</v>
      </c>
      <c r="AK1339" s="186">
        <v>48350</v>
      </c>
      <c r="AL1339" s="186">
        <v>43950</v>
      </c>
      <c r="AM1339" s="186">
        <v>61800</v>
      </c>
      <c r="AN1339" s="186">
        <v>87200</v>
      </c>
      <c r="AO1339" s="186">
        <v>35650</v>
      </c>
      <c r="AP1339" s="186">
        <v>34450</v>
      </c>
      <c r="AQ1339" s="186">
        <v>107000</v>
      </c>
      <c r="AR1339" s="186">
        <v>340000</v>
      </c>
      <c r="AS1339" s="186">
        <v>492500</v>
      </c>
      <c r="AT1339" s="186">
        <v>96100</v>
      </c>
      <c r="AU1339" s="186">
        <v>132000</v>
      </c>
      <c r="AV1339" s="186">
        <v>164000</v>
      </c>
      <c r="AW1339" s="186">
        <v>59100</v>
      </c>
      <c r="AX1339" s="186">
        <v>12750</v>
      </c>
      <c r="AY1339" s="189">
        <v>228.9</v>
      </c>
      <c r="AZ1339" s="189">
        <v>11711.04</v>
      </c>
      <c r="BA1339" s="189">
        <v>9240.5400000000009</v>
      </c>
    </row>
    <row r="1340" spans="1:53" x14ac:dyDescent="0.25">
      <c r="A1340" s="275">
        <v>40409</v>
      </c>
      <c r="B1340" s="186"/>
      <c r="C1340" s="186">
        <v>31800</v>
      </c>
      <c r="D1340" s="186">
        <v>15350</v>
      </c>
      <c r="E1340" s="186">
        <v>10150</v>
      </c>
      <c r="F1340" s="186">
        <v>22800</v>
      </c>
      <c r="G1340" s="186">
        <v>22900</v>
      </c>
      <c r="H1340" s="186">
        <v>5020</v>
      </c>
      <c r="I1340" s="186">
        <v>72300</v>
      </c>
      <c r="J1340" s="186">
        <v>394000</v>
      </c>
      <c r="K1340" s="186">
        <v>58900</v>
      </c>
      <c r="L1340" s="186">
        <v>789000</v>
      </c>
      <c r="M1340" s="186">
        <v>127500</v>
      </c>
      <c r="N1340" s="186">
        <v>26450</v>
      </c>
      <c r="O1340" s="186">
        <v>61700</v>
      </c>
      <c r="P1340" s="186">
        <v>201000</v>
      </c>
      <c r="Q1340" s="186">
        <v>570000</v>
      </c>
      <c r="R1340" s="186">
        <v>46750</v>
      </c>
      <c r="S1340" s="186">
        <v>212500</v>
      </c>
      <c r="T1340" s="186">
        <v>277000</v>
      </c>
      <c r="U1340" s="186">
        <v>14000</v>
      </c>
      <c r="V1340" s="186">
        <v>18050</v>
      </c>
      <c r="W1340" s="186">
        <v>33200</v>
      </c>
      <c r="X1340" s="186">
        <v>22500</v>
      </c>
      <c r="Y1340" s="186">
        <v>42950</v>
      </c>
      <c r="Z1340" s="186">
        <v>31300</v>
      </c>
      <c r="AA1340" s="186">
        <v>33800</v>
      </c>
      <c r="AB1340" s="186">
        <v>15900</v>
      </c>
      <c r="AC1340" s="186">
        <v>44050</v>
      </c>
      <c r="AD1340" s="186">
        <v>68300</v>
      </c>
      <c r="AE1340" s="186">
        <v>218500</v>
      </c>
      <c r="AF1340" s="186">
        <v>26050</v>
      </c>
      <c r="AG1340" s="186">
        <v>35350</v>
      </c>
      <c r="AH1340" s="186">
        <v>112500</v>
      </c>
      <c r="AI1340" s="186">
        <v>138000</v>
      </c>
      <c r="AJ1340" s="186">
        <v>79400</v>
      </c>
      <c r="AK1340" s="186">
        <v>48950</v>
      </c>
      <c r="AL1340" s="186">
        <v>44200</v>
      </c>
      <c r="AM1340" s="186">
        <v>62300</v>
      </c>
      <c r="AN1340" s="186">
        <v>86100</v>
      </c>
      <c r="AO1340" s="186">
        <v>36000</v>
      </c>
      <c r="AP1340" s="186">
        <v>34400</v>
      </c>
      <c r="AQ1340" s="186">
        <v>105000</v>
      </c>
      <c r="AR1340" s="186">
        <v>348500</v>
      </c>
      <c r="AS1340" s="186">
        <v>511000</v>
      </c>
      <c r="AT1340" s="186">
        <v>96700</v>
      </c>
      <c r="AU1340" s="186">
        <v>134000</v>
      </c>
      <c r="AV1340" s="186">
        <v>164500</v>
      </c>
      <c r="AW1340" s="186">
        <v>59200</v>
      </c>
      <c r="AX1340" s="186">
        <v>12600</v>
      </c>
      <c r="AY1340" s="189">
        <v>231.88</v>
      </c>
      <c r="AZ1340" s="189">
        <v>11848.46</v>
      </c>
      <c r="BA1340" s="189">
        <v>9362.68</v>
      </c>
    </row>
    <row r="1341" spans="1:53" x14ac:dyDescent="0.25">
      <c r="A1341" s="275">
        <v>40410</v>
      </c>
      <c r="B1341" s="186"/>
      <c r="C1341" s="186">
        <v>31600</v>
      </c>
      <c r="D1341" s="186">
        <v>15000</v>
      </c>
      <c r="E1341" s="186">
        <v>10100</v>
      </c>
      <c r="F1341" s="186">
        <v>22650</v>
      </c>
      <c r="G1341" s="186">
        <v>22350</v>
      </c>
      <c r="H1341" s="186">
        <v>4995</v>
      </c>
      <c r="I1341" s="186">
        <v>72700</v>
      </c>
      <c r="J1341" s="186">
        <v>398000</v>
      </c>
      <c r="K1341" s="186">
        <v>59200</v>
      </c>
      <c r="L1341" s="186">
        <v>784000</v>
      </c>
      <c r="M1341" s="186">
        <v>126500</v>
      </c>
      <c r="N1341" s="186">
        <v>26450</v>
      </c>
      <c r="O1341" s="186">
        <v>60300</v>
      </c>
      <c r="P1341" s="186">
        <v>201000</v>
      </c>
      <c r="Q1341" s="186">
        <v>571000</v>
      </c>
      <c r="R1341" s="186">
        <v>46300</v>
      </c>
      <c r="S1341" s="186">
        <v>219000</v>
      </c>
      <c r="T1341" s="186">
        <v>272500</v>
      </c>
      <c r="U1341" s="186">
        <v>13750</v>
      </c>
      <c r="V1341" s="186">
        <v>17700</v>
      </c>
      <c r="W1341" s="186">
        <v>32700</v>
      </c>
      <c r="X1341" s="186">
        <v>22000</v>
      </c>
      <c r="Y1341" s="186">
        <v>42650</v>
      </c>
      <c r="Z1341" s="186">
        <v>31000</v>
      </c>
      <c r="AA1341" s="186">
        <v>31950</v>
      </c>
      <c r="AB1341" s="186">
        <v>15950</v>
      </c>
      <c r="AC1341" s="186">
        <v>45050</v>
      </c>
      <c r="AD1341" s="186">
        <v>68400</v>
      </c>
      <c r="AE1341" s="186">
        <v>218500</v>
      </c>
      <c r="AF1341" s="186">
        <v>25800</v>
      </c>
      <c r="AG1341" s="186">
        <v>33650</v>
      </c>
      <c r="AH1341" s="186">
        <v>110500</v>
      </c>
      <c r="AI1341" s="186">
        <v>139500</v>
      </c>
      <c r="AJ1341" s="186">
        <v>79200</v>
      </c>
      <c r="AK1341" s="186">
        <v>48150</v>
      </c>
      <c r="AL1341" s="186">
        <v>44450</v>
      </c>
      <c r="AM1341" s="186">
        <v>62300</v>
      </c>
      <c r="AN1341" s="186">
        <v>89100</v>
      </c>
      <c r="AO1341" s="186">
        <v>35300</v>
      </c>
      <c r="AP1341" s="186">
        <v>34000</v>
      </c>
      <c r="AQ1341" s="186">
        <v>104000</v>
      </c>
      <c r="AR1341" s="186">
        <v>354500</v>
      </c>
      <c r="AS1341" s="186">
        <v>507000</v>
      </c>
      <c r="AT1341" s="186">
        <v>96600</v>
      </c>
      <c r="AU1341" s="186">
        <v>130500</v>
      </c>
      <c r="AV1341" s="186">
        <v>165000</v>
      </c>
      <c r="AW1341" s="186">
        <v>58000</v>
      </c>
      <c r="AX1341" s="186">
        <v>12600</v>
      </c>
      <c r="AY1341" s="189">
        <v>231.17</v>
      </c>
      <c r="AZ1341" s="189">
        <v>11779.67</v>
      </c>
      <c r="BA1341" s="189">
        <v>9179.3799999999992</v>
      </c>
    </row>
    <row r="1342" spans="1:53" x14ac:dyDescent="0.25">
      <c r="A1342" s="275">
        <v>40411</v>
      </c>
      <c r="B1342" s="186"/>
      <c r="C1342" s="186">
        <v>31600</v>
      </c>
      <c r="D1342" s="186">
        <v>15000</v>
      </c>
      <c r="E1342" s="186">
        <v>10100</v>
      </c>
      <c r="F1342" s="186">
        <v>22650</v>
      </c>
      <c r="G1342" s="186">
        <v>22350</v>
      </c>
      <c r="H1342" s="186">
        <v>4995</v>
      </c>
      <c r="I1342" s="186">
        <v>72700</v>
      </c>
      <c r="J1342" s="186">
        <v>398000</v>
      </c>
      <c r="K1342" s="186">
        <v>59200</v>
      </c>
      <c r="L1342" s="186">
        <v>784000</v>
      </c>
      <c r="M1342" s="186">
        <v>126500</v>
      </c>
      <c r="N1342" s="186">
        <v>26450</v>
      </c>
      <c r="O1342" s="186">
        <v>60300</v>
      </c>
      <c r="P1342" s="186">
        <v>201000</v>
      </c>
      <c r="Q1342" s="186">
        <v>571000</v>
      </c>
      <c r="R1342" s="186">
        <v>46300</v>
      </c>
      <c r="S1342" s="186">
        <v>219000</v>
      </c>
      <c r="T1342" s="186">
        <v>272500</v>
      </c>
      <c r="U1342" s="186">
        <v>13750</v>
      </c>
      <c r="V1342" s="186">
        <v>17700</v>
      </c>
      <c r="W1342" s="186">
        <v>32700</v>
      </c>
      <c r="X1342" s="186">
        <v>22000</v>
      </c>
      <c r="Y1342" s="186">
        <v>42650</v>
      </c>
      <c r="Z1342" s="186">
        <v>31000</v>
      </c>
      <c r="AA1342" s="186">
        <v>31950</v>
      </c>
      <c r="AB1342" s="186">
        <v>15950</v>
      </c>
      <c r="AC1342" s="186">
        <v>45050</v>
      </c>
      <c r="AD1342" s="186">
        <v>68400</v>
      </c>
      <c r="AE1342" s="186">
        <v>218500</v>
      </c>
      <c r="AF1342" s="186">
        <v>25800</v>
      </c>
      <c r="AG1342" s="186">
        <v>33650</v>
      </c>
      <c r="AH1342" s="186">
        <v>110500</v>
      </c>
      <c r="AI1342" s="186">
        <v>139500</v>
      </c>
      <c r="AJ1342" s="186">
        <v>79200</v>
      </c>
      <c r="AK1342" s="186">
        <v>48150</v>
      </c>
      <c r="AL1342" s="186">
        <v>44450</v>
      </c>
      <c r="AM1342" s="186">
        <v>62300</v>
      </c>
      <c r="AN1342" s="186">
        <v>89100</v>
      </c>
      <c r="AO1342" s="186">
        <v>35300</v>
      </c>
      <c r="AP1342" s="186">
        <v>34000</v>
      </c>
      <c r="AQ1342" s="186">
        <v>104000</v>
      </c>
      <c r="AR1342" s="186">
        <v>354500</v>
      </c>
      <c r="AS1342" s="186">
        <v>507000</v>
      </c>
      <c r="AT1342" s="186">
        <v>96600</v>
      </c>
      <c r="AU1342" s="186">
        <v>130500</v>
      </c>
      <c r="AV1342" s="186">
        <v>165000</v>
      </c>
      <c r="AW1342" s="186">
        <v>58000</v>
      </c>
      <c r="AX1342" s="186">
        <v>12600</v>
      </c>
      <c r="AY1342" s="189">
        <v>231.17</v>
      </c>
      <c r="AZ1342" s="189">
        <v>11779.67</v>
      </c>
      <c r="BA1342" s="189">
        <v>9179.3799999999992</v>
      </c>
    </row>
    <row r="1343" spans="1:53" x14ac:dyDescent="0.25">
      <c r="A1343" s="275">
        <v>40412</v>
      </c>
      <c r="B1343" s="186"/>
      <c r="C1343" s="186">
        <v>31600</v>
      </c>
      <c r="D1343" s="186">
        <v>15000</v>
      </c>
      <c r="E1343" s="186">
        <v>10100</v>
      </c>
      <c r="F1343" s="186">
        <v>22650</v>
      </c>
      <c r="G1343" s="186">
        <v>22350</v>
      </c>
      <c r="H1343" s="186">
        <v>4995</v>
      </c>
      <c r="I1343" s="186">
        <v>72700</v>
      </c>
      <c r="J1343" s="186">
        <v>398000</v>
      </c>
      <c r="K1343" s="186">
        <v>59200</v>
      </c>
      <c r="L1343" s="186">
        <v>784000</v>
      </c>
      <c r="M1343" s="186">
        <v>126500</v>
      </c>
      <c r="N1343" s="186">
        <v>26450</v>
      </c>
      <c r="O1343" s="186">
        <v>60300</v>
      </c>
      <c r="P1343" s="186">
        <v>201000</v>
      </c>
      <c r="Q1343" s="186">
        <v>571000</v>
      </c>
      <c r="R1343" s="186">
        <v>46300</v>
      </c>
      <c r="S1343" s="186">
        <v>219000</v>
      </c>
      <c r="T1343" s="186">
        <v>272500</v>
      </c>
      <c r="U1343" s="186">
        <v>13750</v>
      </c>
      <c r="V1343" s="186">
        <v>17700</v>
      </c>
      <c r="W1343" s="186">
        <v>32700</v>
      </c>
      <c r="X1343" s="186">
        <v>22000</v>
      </c>
      <c r="Y1343" s="186">
        <v>42650</v>
      </c>
      <c r="Z1343" s="186">
        <v>31000</v>
      </c>
      <c r="AA1343" s="186">
        <v>31950</v>
      </c>
      <c r="AB1343" s="186">
        <v>15950</v>
      </c>
      <c r="AC1343" s="186">
        <v>45050</v>
      </c>
      <c r="AD1343" s="186">
        <v>68400</v>
      </c>
      <c r="AE1343" s="186">
        <v>218500</v>
      </c>
      <c r="AF1343" s="186">
        <v>25800</v>
      </c>
      <c r="AG1343" s="186">
        <v>33650</v>
      </c>
      <c r="AH1343" s="186">
        <v>110500</v>
      </c>
      <c r="AI1343" s="186">
        <v>139500</v>
      </c>
      <c r="AJ1343" s="186">
        <v>79200</v>
      </c>
      <c r="AK1343" s="186">
        <v>48150</v>
      </c>
      <c r="AL1343" s="186">
        <v>44450</v>
      </c>
      <c r="AM1343" s="186">
        <v>62300</v>
      </c>
      <c r="AN1343" s="186">
        <v>89100</v>
      </c>
      <c r="AO1343" s="186">
        <v>35300</v>
      </c>
      <c r="AP1343" s="186">
        <v>34000</v>
      </c>
      <c r="AQ1343" s="186">
        <v>104000</v>
      </c>
      <c r="AR1343" s="186">
        <v>354500</v>
      </c>
      <c r="AS1343" s="186">
        <v>507000</v>
      </c>
      <c r="AT1343" s="186">
        <v>96600</v>
      </c>
      <c r="AU1343" s="186">
        <v>130500</v>
      </c>
      <c r="AV1343" s="186">
        <v>165000</v>
      </c>
      <c r="AW1343" s="186">
        <v>58000</v>
      </c>
      <c r="AX1343" s="186">
        <v>12600</v>
      </c>
      <c r="AY1343" s="189">
        <v>231.17</v>
      </c>
      <c r="AZ1343" s="189">
        <v>11779.67</v>
      </c>
      <c r="BA1343" s="189">
        <v>9179.3799999999992</v>
      </c>
    </row>
    <row r="1344" spans="1:53" x14ac:dyDescent="0.25">
      <c r="A1344" s="275">
        <v>40413</v>
      </c>
      <c r="B1344" s="186"/>
      <c r="C1344" s="186">
        <v>30350</v>
      </c>
      <c r="D1344" s="186">
        <v>14750</v>
      </c>
      <c r="E1344" s="186">
        <v>10200</v>
      </c>
      <c r="F1344" s="186">
        <v>22500</v>
      </c>
      <c r="G1344" s="186">
        <v>22500</v>
      </c>
      <c r="H1344" s="186">
        <v>4985</v>
      </c>
      <c r="I1344" s="186">
        <v>70900</v>
      </c>
      <c r="J1344" s="186">
        <v>399000</v>
      </c>
      <c r="K1344" s="186">
        <v>60000</v>
      </c>
      <c r="L1344" s="186">
        <v>790000</v>
      </c>
      <c r="M1344" s="186">
        <v>122500</v>
      </c>
      <c r="N1344" s="186">
        <v>26900</v>
      </c>
      <c r="O1344" s="186">
        <v>60700</v>
      </c>
      <c r="P1344" s="186">
        <v>200000</v>
      </c>
      <c r="Q1344" s="186">
        <v>571000</v>
      </c>
      <c r="R1344" s="186">
        <v>46000</v>
      </c>
      <c r="S1344" s="186">
        <v>228500</v>
      </c>
      <c r="T1344" s="186">
        <v>277500</v>
      </c>
      <c r="U1344" s="186">
        <v>13450</v>
      </c>
      <c r="V1344" s="186">
        <v>17850</v>
      </c>
      <c r="W1344" s="186">
        <v>32350</v>
      </c>
      <c r="X1344" s="186">
        <v>21400</v>
      </c>
      <c r="Y1344" s="186">
        <v>42800</v>
      </c>
      <c r="Z1344" s="186">
        <v>30900</v>
      </c>
      <c r="AA1344" s="186">
        <v>30300</v>
      </c>
      <c r="AB1344" s="186">
        <v>15800</v>
      </c>
      <c r="AC1344" s="186">
        <v>46750</v>
      </c>
      <c r="AD1344" s="186">
        <v>69800</v>
      </c>
      <c r="AE1344" s="186">
        <v>208500</v>
      </c>
      <c r="AF1344" s="186">
        <v>27100</v>
      </c>
      <c r="AG1344" s="186">
        <v>33750</v>
      </c>
      <c r="AH1344" s="186">
        <v>103500</v>
      </c>
      <c r="AI1344" s="186">
        <v>133500</v>
      </c>
      <c r="AJ1344" s="186">
        <v>81600</v>
      </c>
      <c r="AK1344" s="186">
        <v>48100</v>
      </c>
      <c r="AL1344" s="186">
        <v>44050</v>
      </c>
      <c r="AM1344" s="186">
        <v>61000</v>
      </c>
      <c r="AN1344" s="186">
        <v>90200</v>
      </c>
      <c r="AO1344" s="186">
        <v>33900</v>
      </c>
      <c r="AP1344" s="186">
        <v>35850</v>
      </c>
      <c r="AQ1344" s="186">
        <v>102000</v>
      </c>
      <c r="AR1344" s="186">
        <v>349000</v>
      </c>
      <c r="AS1344" s="186">
        <v>499500</v>
      </c>
      <c r="AT1344" s="186">
        <v>97100</v>
      </c>
      <c r="AU1344" s="186">
        <v>128000</v>
      </c>
      <c r="AV1344" s="186">
        <v>165000</v>
      </c>
      <c r="AW1344" s="186">
        <v>59200</v>
      </c>
      <c r="AX1344" s="186">
        <v>12800</v>
      </c>
      <c r="AY1344" s="189">
        <v>230.2</v>
      </c>
      <c r="AZ1344" s="189">
        <v>11670.39</v>
      </c>
      <c r="BA1344" s="189">
        <v>9116.69</v>
      </c>
    </row>
    <row r="1345" spans="1:53" x14ac:dyDescent="0.25">
      <c r="A1345" s="275">
        <v>40414</v>
      </c>
      <c r="B1345" s="186"/>
      <c r="C1345" s="186">
        <v>30250</v>
      </c>
      <c r="D1345" s="186">
        <v>14700</v>
      </c>
      <c r="E1345" s="186">
        <v>10150</v>
      </c>
      <c r="F1345" s="186">
        <v>22000</v>
      </c>
      <c r="G1345" s="186">
        <v>22250</v>
      </c>
      <c r="H1345" s="186">
        <v>4985</v>
      </c>
      <c r="I1345" s="186">
        <v>68900</v>
      </c>
      <c r="J1345" s="186">
        <v>390500</v>
      </c>
      <c r="K1345" s="186">
        <v>60100</v>
      </c>
      <c r="L1345" s="186">
        <v>783000</v>
      </c>
      <c r="M1345" s="186">
        <v>126000</v>
      </c>
      <c r="N1345" s="186">
        <v>26750</v>
      </c>
      <c r="O1345" s="186">
        <v>59100</v>
      </c>
      <c r="P1345" s="186">
        <v>201500</v>
      </c>
      <c r="Q1345" s="186">
        <v>571000</v>
      </c>
      <c r="R1345" s="186">
        <v>46500</v>
      </c>
      <c r="S1345" s="186">
        <v>227000</v>
      </c>
      <c r="T1345" s="186">
        <v>266000</v>
      </c>
      <c r="U1345" s="186">
        <v>13350</v>
      </c>
      <c r="V1345" s="186">
        <v>17750</v>
      </c>
      <c r="W1345" s="186">
        <v>31850</v>
      </c>
      <c r="X1345" s="186">
        <v>21950</v>
      </c>
      <c r="Y1345" s="186">
        <v>42650</v>
      </c>
      <c r="Z1345" s="186">
        <v>30500</v>
      </c>
      <c r="AA1345" s="186">
        <v>30750</v>
      </c>
      <c r="AB1345" s="186">
        <v>15650</v>
      </c>
      <c r="AC1345" s="186">
        <v>46150</v>
      </c>
      <c r="AD1345" s="186">
        <v>70000</v>
      </c>
      <c r="AE1345" s="186">
        <v>212500</v>
      </c>
      <c r="AF1345" s="186">
        <v>28350</v>
      </c>
      <c r="AG1345" s="186">
        <v>32800</v>
      </c>
      <c r="AH1345" s="186">
        <v>104500</v>
      </c>
      <c r="AI1345" s="186">
        <v>135500</v>
      </c>
      <c r="AJ1345" s="186">
        <v>82000</v>
      </c>
      <c r="AK1345" s="186">
        <v>47850</v>
      </c>
      <c r="AL1345" s="186">
        <v>43550</v>
      </c>
      <c r="AM1345" s="186">
        <v>60800</v>
      </c>
      <c r="AN1345" s="186">
        <v>88000</v>
      </c>
      <c r="AO1345" s="186">
        <v>33750</v>
      </c>
      <c r="AP1345" s="186">
        <v>35800</v>
      </c>
      <c r="AQ1345" s="186">
        <v>101500</v>
      </c>
      <c r="AR1345" s="186">
        <v>340500</v>
      </c>
      <c r="AS1345" s="186">
        <v>499000</v>
      </c>
      <c r="AT1345" s="186">
        <v>96300</v>
      </c>
      <c r="AU1345" s="186">
        <v>128000</v>
      </c>
      <c r="AV1345" s="186">
        <v>163500</v>
      </c>
      <c r="AW1345" s="186">
        <v>59100</v>
      </c>
      <c r="AX1345" s="186">
        <v>12900</v>
      </c>
      <c r="AY1345" s="189">
        <v>229.42</v>
      </c>
      <c r="AZ1345" s="189">
        <v>11573.25</v>
      </c>
      <c r="BA1345" s="189">
        <v>8995.14</v>
      </c>
    </row>
    <row r="1346" spans="1:53" x14ac:dyDescent="0.25">
      <c r="A1346" s="275">
        <v>40415</v>
      </c>
      <c r="B1346" s="186"/>
      <c r="C1346" s="186">
        <v>30300</v>
      </c>
      <c r="D1346" s="186">
        <v>14700</v>
      </c>
      <c r="E1346" s="186">
        <v>10000</v>
      </c>
      <c r="F1346" s="186">
        <v>21600</v>
      </c>
      <c r="G1346" s="186">
        <v>21350</v>
      </c>
      <c r="H1346" s="186">
        <v>4800</v>
      </c>
      <c r="I1346" s="186">
        <v>68100</v>
      </c>
      <c r="J1346" s="186">
        <v>386500</v>
      </c>
      <c r="K1346" s="186">
        <v>59300</v>
      </c>
      <c r="L1346" s="186">
        <v>772000</v>
      </c>
      <c r="M1346" s="186">
        <v>121000</v>
      </c>
      <c r="N1346" s="186">
        <v>25900</v>
      </c>
      <c r="O1346" s="186">
        <v>57400</v>
      </c>
      <c r="P1346" s="186">
        <v>199000</v>
      </c>
      <c r="Q1346" s="186">
        <v>562000</v>
      </c>
      <c r="R1346" s="186">
        <v>45600</v>
      </c>
      <c r="S1346" s="186">
        <v>218500</v>
      </c>
      <c r="T1346" s="186">
        <v>260000</v>
      </c>
      <c r="U1346" s="186">
        <v>13250</v>
      </c>
      <c r="V1346" s="186">
        <v>17250</v>
      </c>
      <c r="W1346" s="186">
        <v>31850</v>
      </c>
      <c r="X1346" s="186">
        <v>22050</v>
      </c>
      <c r="Y1346" s="186">
        <v>42550</v>
      </c>
      <c r="Z1346" s="186">
        <v>30900</v>
      </c>
      <c r="AA1346" s="186">
        <v>29300</v>
      </c>
      <c r="AB1346" s="186">
        <v>15450</v>
      </c>
      <c r="AC1346" s="186">
        <v>44650</v>
      </c>
      <c r="AD1346" s="186">
        <v>67700</v>
      </c>
      <c r="AE1346" s="186">
        <v>205500</v>
      </c>
      <c r="AF1346" s="186">
        <v>28650</v>
      </c>
      <c r="AG1346" s="186">
        <v>32150</v>
      </c>
      <c r="AH1346" s="186">
        <v>101500</v>
      </c>
      <c r="AI1346" s="186">
        <v>134500</v>
      </c>
      <c r="AJ1346" s="186">
        <v>81700</v>
      </c>
      <c r="AK1346" s="186">
        <v>47200</v>
      </c>
      <c r="AL1346" s="186">
        <v>44000</v>
      </c>
      <c r="AM1346" s="186">
        <v>60600</v>
      </c>
      <c r="AN1346" s="186">
        <v>86000</v>
      </c>
      <c r="AO1346" s="186">
        <v>33600</v>
      </c>
      <c r="AP1346" s="186">
        <v>34250</v>
      </c>
      <c r="AQ1346" s="186">
        <v>98500</v>
      </c>
      <c r="AR1346" s="186">
        <v>336500</v>
      </c>
      <c r="AS1346" s="186">
        <v>493000</v>
      </c>
      <c r="AT1346" s="186">
        <v>92900</v>
      </c>
      <c r="AU1346" s="186">
        <v>122500</v>
      </c>
      <c r="AV1346" s="186">
        <v>163000</v>
      </c>
      <c r="AW1346" s="186">
        <v>58500</v>
      </c>
      <c r="AX1346" s="186">
        <v>13300</v>
      </c>
      <c r="AY1346" s="189">
        <v>225.99</v>
      </c>
      <c r="AZ1346" s="189">
        <v>11495.79</v>
      </c>
      <c r="BA1346" s="189">
        <v>8845.39</v>
      </c>
    </row>
    <row r="1347" spans="1:53" x14ac:dyDescent="0.25">
      <c r="A1347" s="275">
        <v>40416</v>
      </c>
      <c r="B1347" s="186"/>
      <c r="C1347" s="186">
        <v>30550</v>
      </c>
      <c r="D1347" s="186">
        <v>14250</v>
      </c>
      <c r="E1347" s="186">
        <v>9890</v>
      </c>
      <c r="F1347" s="186">
        <v>22100</v>
      </c>
      <c r="G1347" s="186">
        <v>21100</v>
      </c>
      <c r="H1347" s="186">
        <v>4810</v>
      </c>
      <c r="I1347" s="186">
        <v>68200</v>
      </c>
      <c r="J1347" s="186">
        <v>386000</v>
      </c>
      <c r="K1347" s="186">
        <v>57500</v>
      </c>
      <c r="L1347" s="186">
        <v>773000</v>
      </c>
      <c r="M1347" s="186">
        <v>120500</v>
      </c>
      <c r="N1347" s="186">
        <v>26200</v>
      </c>
      <c r="O1347" s="186">
        <v>57300</v>
      </c>
      <c r="P1347" s="186">
        <v>195500</v>
      </c>
      <c r="Q1347" s="186">
        <v>558000</v>
      </c>
      <c r="R1347" s="186">
        <v>45100</v>
      </c>
      <c r="S1347" s="186">
        <v>220000</v>
      </c>
      <c r="T1347" s="186">
        <v>258500</v>
      </c>
      <c r="U1347" s="186">
        <v>13200</v>
      </c>
      <c r="V1347" s="186">
        <v>16850</v>
      </c>
      <c r="W1347" s="186">
        <v>31800</v>
      </c>
      <c r="X1347" s="186">
        <v>22600</v>
      </c>
      <c r="Y1347" s="186">
        <v>42250</v>
      </c>
      <c r="Z1347" s="186">
        <v>30650</v>
      </c>
      <c r="AA1347" s="186">
        <v>28750</v>
      </c>
      <c r="AB1347" s="186">
        <v>15300</v>
      </c>
      <c r="AC1347" s="186">
        <v>43550</v>
      </c>
      <c r="AD1347" s="186">
        <v>67500</v>
      </c>
      <c r="AE1347" s="186">
        <v>209500</v>
      </c>
      <c r="AF1347" s="186">
        <v>27500</v>
      </c>
      <c r="AG1347" s="186">
        <v>31850</v>
      </c>
      <c r="AH1347" s="186">
        <v>103000</v>
      </c>
      <c r="AI1347" s="186">
        <v>136000</v>
      </c>
      <c r="AJ1347" s="186">
        <v>81000</v>
      </c>
      <c r="AK1347" s="186">
        <v>47000</v>
      </c>
      <c r="AL1347" s="186">
        <v>44000</v>
      </c>
      <c r="AM1347" s="186">
        <v>61600</v>
      </c>
      <c r="AN1347" s="186">
        <v>85500</v>
      </c>
      <c r="AO1347" s="186">
        <v>34300</v>
      </c>
      <c r="AP1347" s="186">
        <v>34850</v>
      </c>
      <c r="AQ1347" s="186">
        <v>96800</v>
      </c>
      <c r="AR1347" s="186">
        <v>337000</v>
      </c>
      <c r="AS1347" s="186">
        <v>486500</v>
      </c>
      <c r="AT1347" s="186">
        <v>88700</v>
      </c>
      <c r="AU1347" s="186">
        <v>120500</v>
      </c>
      <c r="AV1347" s="186">
        <v>162500</v>
      </c>
      <c r="AW1347" s="186">
        <v>57900</v>
      </c>
      <c r="AX1347" s="186">
        <v>13300</v>
      </c>
      <c r="AY1347" s="189">
        <v>225.39</v>
      </c>
      <c r="AZ1347" s="189">
        <v>11436.22</v>
      </c>
      <c r="BA1347" s="189">
        <v>8906.48</v>
      </c>
    </row>
    <row r="1348" spans="1:53" x14ac:dyDescent="0.25">
      <c r="A1348" s="275">
        <v>40417</v>
      </c>
      <c r="B1348" s="186"/>
      <c r="C1348" s="186">
        <v>30850</v>
      </c>
      <c r="D1348" s="186">
        <v>14350</v>
      </c>
      <c r="E1348" s="186">
        <v>10000</v>
      </c>
      <c r="F1348" s="186">
        <v>22750</v>
      </c>
      <c r="G1348" s="186">
        <v>21250</v>
      </c>
      <c r="H1348" s="186">
        <v>4835</v>
      </c>
      <c r="I1348" s="186">
        <v>66900</v>
      </c>
      <c r="J1348" s="186">
        <v>381000</v>
      </c>
      <c r="K1348" s="186">
        <v>57200</v>
      </c>
      <c r="L1348" s="186">
        <v>766000</v>
      </c>
      <c r="M1348" s="186">
        <v>118500</v>
      </c>
      <c r="N1348" s="186">
        <v>26950</v>
      </c>
      <c r="O1348" s="186">
        <v>57100</v>
      </c>
      <c r="P1348" s="186">
        <v>190000</v>
      </c>
      <c r="Q1348" s="186">
        <v>563000</v>
      </c>
      <c r="R1348" s="186">
        <v>45150</v>
      </c>
      <c r="S1348" s="186">
        <v>224500</v>
      </c>
      <c r="T1348" s="186">
        <v>263000</v>
      </c>
      <c r="U1348" s="186">
        <v>13200</v>
      </c>
      <c r="V1348" s="186">
        <v>16700</v>
      </c>
      <c r="W1348" s="186">
        <v>31350</v>
      </c>
      <c r="X1348" s="186">
        <v>22550</v>
      </c>
      <c r="Y1348" s="186">
        <v>42750</v>
      </c>
      <c r="Z1348" s="186">
        <v>29900</v>
      </c>
      <c r="AA1348" s="186">
        <v>29150</v>
      </c>
      <c r="AB1348" s="186">
        <v>15300</v>
      </c>
      <c r="AC1348" s="186">
        <v>44500</v>
      </c>
      <c r="AD1348" s="186">
        <v>67100</v>
      </c>
      <c r="AE1348" s="186">
        <v>208500</v>
      </c>
      <c r="AF1348" s="186">
        <v>28200</v>
      </c>
      <c r="AG1348" s="186">
        <v>31800</v>
      </c>
      <c r="AH1348" s="186">
        <v>104000</v>
      </c>
      <c r="AI1348" s="186">
        <v>138000</v>
      </c>
      <c r="AJ1348" s="186">
        <v>80900</v>
      </c>
      <c r="AK1348" s="186">
        <v>48000</v>
      </c>
      <c r="AL1348" s="186">
        <v>43650</v>
      </c>
      <c r="AM1348" s="186">
        <v>61600</v>
      </c>
      <c r="AN1348" s="186">
        <v>86300</v>
      </c>
      <c r="AO1348" s="186">
        <v>33800</v>
      </c>
      <c r="AP1348" s="186">
        <v>34600</v>
      </c>
      <c r="AQ1348" s="186">
        <v>96000</v>
      </c>
      <c r="AR1348" s="186">
        <v>342500</v>
      </c>
      <c r="AS1348" s="186">
        <v>484500</v>
      </c>
      <c r="AT1348" s="186">
        <v>88600</v>
      </c>
      <c r="AU1348" s="186">
        <v>123500</v>
      </c>
      <c r="AV1348" s="186">
        <v>162000</v>
      </c>
      <c r="AW1348" s="186">
        <v>57700</v>
      </c>
      <c r="AX1348" s="186">
        <v>12950</v>
      </c>
      <c r="AY1348" s="189">
        <v>225.52</v>
      </c>
      <c r="AZ1348" s="189">
        <v>11395.05</v>
      </c>
      <c r="BA1348" s="189">
        <v>8991.06</v>
      </c>
    </row>
    <row r="1349" spans="1:53" x14ac:dyDescent="0.25">
      <c r="A1349" s="275">
        <v>40418</v>
      </c>
      <c r="B1349" s="186"/>
      <c r="C1349" s="186">
        <v>30850</v>
      </c>
      <c r="D1349" s="186">
        <v>14350</v>
      </c>
      <c r="E1349" s="186">
        <v>10000</v>
      </c>
      <c r="F1349" s="186">
        <v>22750</v>
      </c>
      <c r="G1349" s="186">
        <v>21250</v>
      </c>
      <c r="H1349" s="186">
        <v>4835</v>
      </c>
      <c r="I1349" s="186">
        <v>66900</v>
      </c>
      <c r="J1349" s="186">
        <v>381000</v>
      </c>
      <c r="K1349" s="186">
        <v>57200</v>
      </c>
      <c r="L1349" s="186">
        <v>766000</v>
      </c>
      <c r="M1349" s="186">
        <v>118500</v>
      </c>
      <c r="N1349" s="186">
        <v>26950</v>
      </c>
      <c r="O1349" s="186">
        <v>57100</v>
      </c>
      <c r="P1349" s="186">
        <v>190000</v>
      </c>
      <c r="Q1349" s="186">
        <v>563000</v>
      </c>
      <c r="R1349" s="186">
        <v>45150</v>
      </c>
      <c r="S1349" s="186">
        <v>224500</v>
      </c>
      <c r="T1349" s="186">
        <v>263000</v>
      </c>
      <c r="U1349" s="186">
        <v>13200</v>
      </c>
      <c r="V1349" s="186">
        <v>16700</v>
      </c>
      <c r="W1349" s="186">
        <v>31350</v>
      </c>
      <c r="X1349" s="186">
        <v>22550</v>
      </c>
      <c r="Y1349" s="186">
        <v>42750</v>
      </c>
      <c r="Z1349" s="186">
        <v>29900</v>
      </c>
      <c r="AA1349" s="186">
        <v>29150</v>
      </c>
      <c r="AB1349" s="186">
        <v>15300</v>
      </c>
      <c r="AC1349" s="186">
        <v>44500</v>
      </c>
      <c r="AD1349" s="186">
        <v>67100</v>
      </c>
      <c r="AE1349" s="186">
        <v>208500</v>
      </c>
      <c r="AF1349" s="186">
        <v>28200</v>
      </c>
      <c r="AG1349" s="186">
        <v>31800</v>
      </c>
      <c r="AH1349" s="186">
        <v>104000</v>
      </c>
      <c r="AI1349" s="186">
        <v>138000</v>
      </c>
      <c r="AJ1349" s="186">
        <v>80900</v>
      </c>
      <c r="AK1349" s="186">
        <v>48000</v>
      </c>
      <c r="AL1349" s="186">
        <v>43650</v>
      </c>
      <c r="AM1349" s="186">
        <v>61600</v>
      </c>
      <c r="AN1349" s="186">
        <v>86300</v>
      </c>
      <c r="AO1349" s="186">
        <v>33800</v>
      </c>
      <c r="AP1349" s="186">
        <v>34600</v>
      </c>
      <c r="AQ1349" s="186">
        <v>96000</v>
      </c>
      <c r="AR1349" s="186">
        <v>342500</v>
      </c>
      <c r="AS1349" s="186">
        <v>484500</v>
      </c>
      <c r="AT1349" s="186">
        <v>88600</v>
      </c>
      <c r="AU1349" s="186">
        <v>123500</v>
      </c>
      <c r="AV1349" s="186">
        <v>162000</v>
      </c>
      <c r="AW1349" s="186">
        <v>57700</v>
      </c>
      <c r="AX1349" s="186">
        <v>12950</v>
      </c>
      <c r="AY1349" s="189">
        <v>225.52</v>
      </c>
      <c r="AZ1349" s="189">
        <v>11395.05</v>
      </c>
      <c r="BA1349" s="189">
        <v>8991.06</v>
      </c>
    </row>
    <row r="1350" spans="1:53" x14ac:dyDescent="0.25">
      <c r="A1350" s="275">
        <v>40419</v>
      </c>
      <c r="B1350" s="186"/>
      <c r="C1350" s="186">
        <v>30850</v>
      </c>
      <c r="D1350" s="186">
        <v>14350</v>
      </c>
      <c r="E1350" s="186">
        <v>10000</v>
      </c>
      <c r="F1350" s="186">
        <v>22750</v>
      </c>
      <c r="G1350" s="186">
        <v>21250</v>
      </c>
      <c r="H1350" s="186">
        <v>4835</v>
      </c>
      <c r="I1350" s="186">
        <v>66900</v>
      </c>
      <c r="J1350" s="186">
        <v>381000</v>
      </c>
      <c r="K1350" s="186">
        <v>57200</v>
      </c>
      <c r="L1350" s="186">
        <v>766000</v>
      </c>
      <c r="M1350" s="186">
        <v>118500</v>
      </c>
      <c r="N1350" s="186">
        <v>26950</v>
      </c>
      <c r="O1350" s="186">
        <v>57100</v>
      </c>
      <c r="P1350" s="186">
        <v>190000</v>
      </c>
      <c r="Q1350" s="186">
        <v>563000</v>
      </c>
      <c r="R1350" s="186">
        <v>45150</v>
      </c>
      <c r="S1350" s="186">
        <v>224500</v>
      </c>
      <c r="T1350" s="186">
        <v>263000</v>
      </c>
      <c r="U1350" s="186">
        <v>13200</v>
      </c>
      <c r="V1350" s="186">
        <v>16700</v>
      </c>
      <c r="W1350" s="186">
        <v>31350</v>
      </c>
      <c r="X1350" s="186">
        <v>22550</v>
      </c>
      <c r="Y1350" s="186">
        <v>42750</v>
      </c>
      <c r="Z1350" s="186">
        <v>29900</v>
      </c>
      <c r="AA1350" s="186">
        <v>29150</v>
      </c>
      <c r="AB1350" s="186">
        <v>15300</v>
      </c>
      <c r="AC1350" s="186">
        <v>44500</v>
      </c>
      <c r="AD1350" s="186">
        <v>67100</v>
      </c>
      <c r="AE1350" s="186">
        <v>208500</v>
      </c>
      <c r="AF1350" s="186">
        <v>28200</v>
      </c>
      <c r="AG1350" s="186">
        <v>31800</v>
      </c>
      <c r="AH1350" s="186">
        <v>104000</v>
      </c>
      <c r="AI1350" s="186">
        <v>138000</v>
      </c>
      <c r="AJ1350" s="186">
        <v>80900</v>
      </c>
      <c r="AK1350" s="186">
        <v>48000</v>
      </c>
      <c r="AL1350" s="186">
        <v>43650</v>
      </c>
      <c r="AM1350" s="186">
        <v>61600</v>
      </c>
      <c r="AN1350" s="186">
        <v>86300</v>
      </c>
      <c r="AO1350" s="186">
        <v>33800</v>
      </c>
      <c r="AP1350" s="186">
        <v>34600</v>
      </c>
      <c r="AQ1350" s="186">
        <v>96000</v>
      </c>
      <c r="AR1350" s="186">
        <v>342500</v>
      </c>
      <c r="AS1350" s="186">
        <v>484500</v>
      </c>
      <c r="AT1350" s="186">
        <v>88600</v>
      </c>
      <c r="AU1350" s="186">
        <v>123500</v>
      </c>
      <c r="AV1350" s="186">
        <v>162000</v>
      </c>
      <c r="AW1350" s="186">
        <v>57700</v>
      </c>
      <c r="AX1350" s="186">
        <v>12950</v>
      </c>
      <c r="AY1350" s="189">
        <v>225.52</v>
      </c>
      <c r="AZ1350" s="189">
        <v>11395.05</v>
      </c>
      <c r="BA1350" s="189">
        <v>8991.06</v>
      </c>
    </row>
    <row r="1351" spans="1:53" x14ac:dyDescent="0.25">
      <c r="A1351" s="275">
        <v>40420</v>
      </c>
      <c r="B1351" s="186"/>
      <c r="C1351" s="186">
        <v>31250</v>
      </c>
      <c r="D1351" s="186">
        <v>14800</v>
      </c>
      <c r="E1351" s="186">
        <v>10100</v>
      </c>
      <c r="F1351" s="186">
        <v>23650</v>
      </c>
      <c r="G1351" s="186">
        <v>22300</v>
      </c>
      <c r="H1351" s="186">
        <v>4870</v>
      </c>
      <c r="I1351" s="186">
        <v>67800</v>
      </c>
      <c r="J1351" s="186">
        <v>390500</v>
      </c>
      <c r="K1351" s="186">
        <v>57900</v>
      </c>
      <c r="L1351" s="186">
        <v>776000</v>
      </c>
      <c r="M1351" s="186">
        <v>119000</v>
      </c>
      <c r="N1351" s="186">
        <v>27100</v>
      </c>
      <c r="O1351" s="186">
        <v>59400</v>
      </c>
      <c r="P1351" s="186">
        <v>192000</v>
      </c>
      <c r="Q1351" s="186">
        <v>579000</v>
      </c>
      <c r="R1351" s="186">
        <v>46500</v>
      </c>
      <c r="S1351" s="186">
        <v>230000</v>
      </c>
      <c r="T1351" s="186">
        <v>271000</v>
      </c>
      <c r="U1351" s="186">
        <v>13750</v>
      </c>
      <c r="V1351" s="186">
        <v>17600</v>
      </c>
      <c r="W1351" s="186">
        <v>31950</v>
      </c>
      <c r="X1351" s="186">
        <v>22500</v>
      </c>
      <c r="Y1351" s="186">
        <v>43250</v>
      </c>
      <c r="Z1351" s="186">
        <v>30200</v>
      </c>
      <c r="AA1351" s="186">
        <v>30150</v>
      </c>
      <c r="AB1351" s="186">
        <v>15700</v>
      </c>
      <c r="AC1351" s="186">
        <v>44750</v>
      </c>
      <c r="AD1351" s="186">
        <v>67100</v>
      </c>
      <c r="AE1351" s="186">
        <v>213500</v>
      </c>
      <c r="AF1351" s="186">
        <v>28200</v>
      </c>
      <c r="AG1351" s="186">
        <v>32550</v>
      </c>
      <c r="AH1351" s="186">
        <v>108000</v>
      </c>
      <c r="AI1351" s="186">
        <v>141000</v>
      </c>
      <c r="AJ1351" s="186">
        <v>85300</v>
      </c>
      <c r="AK1351" s="186">
        <v>49500</v>
      </c>
      <c r="AL1351" s="186">
        <v>43950</v>
      </c>
      <c r="AM1351" s="186">
        <v>61400</v>
      </c>
      <c r="AN1351" s="186">
        <v>87000</v>
      </c>
      <c r="AO1351" s="186">
        <v>34300</v>
      </c>
      <c r="AP1351" s="186">
        <v>34900</v>
      </c>
      <c r="AQ1351" s="186">
        <v>98000</v>
      </c>
      <c r="AR1351" s="186">
        <v>346000</v>
      </c>
      <c r="AS1351" s="186">
        <v>497000</v>
      </c>
      <c r="AT1351" s="186">
        <v>93100</v>
      </c>
      <c r="AU1351" s="186">
        <v>128000</v>
      </c>
      <c r="AV1351" s="186">
        <v>163000</v>
      </c>
      <c r="AW1351" s="186">
        <v>58700</v>
      </c>
      <c r="AX1351" s="186">
        <v>12900</v>
      </c>
      <c r="AY1351" s="189">
        <v>229.63</v>
      </c>
      <c r="AZ1351" s="189">
        <v>11531.72</v>
      </c>
      <c r="BA1351" s="189">
        <v>9149.26</v>
      </c>
    </row>
    <row r="1352" spans="1:53" x14ac:dyDescent="0.25">
      <c r="A1352" s="275">
        <v>40421</v>
      </c>
      <c r="B1352" s="186"/>
      <c r="C1352" s="186">
        <v>30800</v>
      </c>
      <c r="D1352" s="186">
        <v>14500</v>
      </c>
      <c r="E1352" s="186">
        <v>9880</v>
      </c>
      <c r="F1352" s="186">
        <v>23300</v>
      </c>
      <c r="G1352" s="186">
        <v>22050</v>
      </c>
      <c r="H1352" s="186">
        <v>4845</v>
      </c>
      <c r="I1352" s="186">
        <v>68800</v>
      </c>
      <c r="J1352" s="186">
        <v>388500</v>
      </c>
      <c r="K1352" s="186">
        <v>56400</v>
      </c>
      <c r="L1352" s="186">
        <v>756000</v>
      </c>
      <c r="M1352" s="186">
        <v>114000</v>
      </c>
      <c r="N1352" s="186">
        <v>26650</v>
      </c>
      <c r="O1352" s="186">
        <v>58000</v>
      </c>
      <c r="P1352" s="186">
        <v>191500</v>
      </c>
      <c r="Q1352" s="186">
        <v>577000</v>
      </c>
      <c r="R1352" s="186">
        <v>45900</v>
      </c>
      <c r="S1352" s="186">
        <v>230000</v>
      </c>
      <c r="T1352" s="186">
        <v>264000</v>
      </c>
      <c r="U1352" s="186">
        <v>13450</v>
      </c>
      <c r="V1352" s="186">
        <v>17550</v>
      </c>
      <c r="W1352" s="186">
        <v>30850</v>
      </c>
      <c r="X1352" s="186">
        <v>21100</v>
      </c>
      <c r="Y1352" s="186">
        <v>43200</v>
      </c>
      <c r="Z1352" s="186">
        <v>29150</v>
      </c>
      <c r="AA1352" s="186">
        <v>30200</v>
      </c>
      <c r="AB1352" s="186">
        <v>15250</v>
      </c>
      <c r="AC1352" s="186">
        <v>44550</v>
      </c>
      <c r="AD1352" s="186">
        <v>64000</v>
      </c>
      <c r="AE1352" s="186">
        <v>217000</v>
      </c>
      <c r="AF1352" s="186">
        <v>27500</v>
      </c>
      <c r="AG1352" s="186">
        <v>31150</v>
      </c>
      <c r="AH1352" s="186">
        <v>108000</v>
      </c>
      <c r="AI1352" s="186">
        <v>141500</v>
      </c>
      <c r="AJ1352" s="186">
        <v>85600</v>
      </c>
      <c r="AK1352" s="186">
        <v>48600</v>
      </c>
      <c r="AL1352" s="186">
        <v>43850</v>
      </c>
      <c r="AM1352" s="186">
        <v>61000</v>
      </c>
      <c r="AN1352" s="186">
        <v>86000</v>
      </c>
      <c r="AO1352" s="186">
        <v>33300</v>
      </c>
      <c r="AP1352" s="186">
        <v>35450</v>
      </c>
      <c r="AQ1352" s="186">
        <v>96400</v>
      </c>
      <c r="AR1352" s="186">
        <v>345000</v>
      </c>
      <c r="AS1352" s="186">
        <v>486500</v>
      </c>
      <c r="AT1352" s="186">
        <v>92000</v>
      </c>
      <c r="AU1352" s="186">
        <v>127500</v>
      </c>
      <c r="AV1352" s="186">
        <v>161500</v>
      </c>
      <c r="AW1352" s="186">
        <v>57800</v>
      </c>
      <c r="AX1352" s="186">
        <v>12650</v>
      </c>
      <c r="AY1352" s="189">
        <v>226.81</v>
      </c>
      <c r="AZ1352" s="189">
        <v>11402.9</v>
      </c>
      <c r="BA1352" s="189">
        <v>8824.06</v>
      </c>
    </row>
    <row r="1353" spans="1:53" x14ac:dyDescent="0.25">
      <c r="A1353" s="275">
        <v>40422</v>
      </c>
      <c r="B1353" s="186"/>
      <c r="C1353" s="186">
        <v>31900</v>
      </c>
      <c r="D1353" s="186">
        <v>14600</v>
      </c>
      <c r="E1353" s="186">
        <v>10100</v>
      </c>
      <c r="F1353" s="186">
        <v>22900</v>
      </c>
      <c r="G1353" s="186">
        <v>22400</v>
      </c>
      <c r="H1353" s="186">
        <v>5030</v>
      </c>
      <c r="I1353" s="186">
        <v>71500</v>
      </c>
      <c r="J1353" s="186">
        <v>419000</v>
      </c>
      <c r="K1353" s="186">
        <v>56900</v>
      </c>
      <c r="L1353" s="186">
        <v>752000</v>
      </c>
      <c r="M1353" s="186">
        <v>116000</v>
      </c>
      <c r="N1353" s="186">
        <v>26900</v>
      </c>
      <c r="O1353" s="186">
        <v>59000</v>
      </c>
      <c r="P1353" s="186">
        <v>190500</v>
      </c>
      <c r="Q1353" s="186">
        <v>595000</v>
      </c>
      <c r="R1353" s="186">
        <v>46200</v>
      </c>
      <c r="S1353" s="186">
        <v>238000</v>
      </c>
      <c r="T1353" s="186">
        <v>273000</v>
      </c>
      <c r="U1353" s="186">
        <v>13550</v>
      </c>
      <c r="V1353" s="186">
        <v>17550</v>
      </c>
      <c r="W1353" s="186">
        <v>31250</v>
      </c>
      <c r="X1353" s="186">
        <v>20850</v>
      </c>
      <c r="Y1353" s="186">
        <v>43450</v>
      </c>
      <c r="Z1353" s="186">
        <v>28900</v>
      </c>
      <c r="AA1353" s="186">
        <v>30000</v>
      </c>
      <c r="AB1353" s="186">
        <v>15400</v>
      </c>
      <c r="AC1353" s="186">
        <v>46500</v>
      </c>
      <c r="AD1353" s="186">
        <v>66900</v>
      </c>
      <c r="AE1353" s="186">
        <v>225500</v>
      </c>
      <c r="AF1353" s="186">
        <v>28650</v>
      </c>
      <c r="AG1353" s="186">
        <v>33600</v>
      </c>
      <c r="AH1353" s="186">
        <v>108500</v>
      </c>
      <c r="AI1353" s="186">
        <v>144000</v>
      </c>
      <c r="AJ1353" s="186">
        <v>86800</v>
      </c>
      <c r="AK1353" s="186">
        <v>49050</v>
      </c>
      <c r="AL1353" s="186">
        <v>44400</v>
      </c>
      <c r="AM1353" s="186">
        <v>61800</v>
      </c>
      <c r="AN1353" s="186">
        <v>89500</v>
      </c>
      <c r="AO1353" s="186">
        <v>33250</v>
      </c>
      <c r="AP1353" s="186">
        <v>36700</v>
      </c>
      <c r="AQ1353" s="186">
        <v>95800</v>
      </c>
      <c r="AR1353" s="186">
        <v>346000</v>
      </c>
      <c r="AS1353" s="186">
        <v>483500</v>
      </c>
      <c r="AT1353" s="186">
        <v>94200</v>
      </c>
      <c r="AU1353" s="186">
        <v>133500</v>
      </c>
      <c r="AV1353" s="186">
        <v>164000</v>
      </c>
      <c r="AW1353" s="186">
        <v>62600</v>
      </c>
      <c r="AX1353" s="186">
        <v>12850</v>
      </c>
      <c r="AY1353" s="189">
        <v>229.41</v>
      </c>
      <c r="AZ1353" s="189">
        <v>11498.94</v>
      </c>
      <c r="BA1353" s="189">
        <v>8927.02</v>
      </c>
    </row>
    <row r="1354" spans="1:53" x14ac:dyDescent="0.25">
      <c r="A1354" s="275">
        <v>40423</v>
      </c>
      <c r="B1354" s="186"/>
      <c r="C1354" s="186">
        <v>31700</v>
      </c>
      <c r="D1354" s="186">
        <v>14550</v>
      </c>
      <c r="E1354" s="186">
        <v>10250</v>
      </c>
      <c r="F1354" s="186">
        <v>23050</v>
      </c>
      <c r="G1354" s="186">
        <v>22350</v>
      </c>
      <c r="H1354" s="186">
        <v>5000</v>
      </c>
      <c r="I1354" s="186">
        <v>73200</v>
      </c>
      <c r="J1354" s="186">
        <v>431500</v>
      </c>
      <c r="K1354" s="186">
        <v>56500</v>
      </c>
      <c r="L1354" s="186">
        <v>759000</v>
      </c>
      <c r="M1354" s="186">
        <v>121500</v>
      </c>
      <c r="N1354" s="186">
        <v>27000</v>
      </c>
      <c r="O1354" s="186">
        <v>58700</v>
      </c>
      <c r="P1354" s="186">
        <v>190500</v>
      </c>
      <c r="Q1354" s="186">
        <v>606000</v>
      </c>
      <c r="R1354" s="186">
        <v>43950</v>
      </c>
      <c r="S1354" s="186">
        <v>230000</v>
      </c>
      <c r="T1354" s="186">
        <v>275000</v>
      </c>
      <c r="U1354" s="186">
        <v>13400</v>
      </c>
      <c r="V1354" s="186">
        <v>17450</v>
      </c>
      <c r="W1354" s="186">
        <v>31100</v>
      </c>
      <c r="X1354" s="186">
        <v>21100</v>
      </c>
      <c r="Y1354" s="186">
        <v>44000</v>
      </c>
      <c r="Z1354" s="186">
        <v>29000</v>
      </c>
      <c r="AA1354" s="186">
        <v>30850</v>
      </c>
      <c r="AB1354" s="186">
        <v>15600</v>
      </c>
      <c r="AC1354" s="186">
        <v>46200</v>
      </c>
      <c r="AD1354" s="186">
        <v>66700</v>
      </c>
      <c r="AE1354" s="186">
        <v>224000</v>
      </c>
      <c r="AF1354" s="186">
        <v>29150</v>
      </c>
      <c r="AG1354" s="186">
        <v>33850</v>
      </c>
      <c r="AH1354" s="186">
        <v>110000</v>
      </c>
      <c r="AI1354" s="186">
        <v>143000</v>
      </c>
      <c r="AJ1354" s="186">
        <v>87700</v>
      </c>
      <c r="AK1354" s="186">
        <v>48400</v>
      </c>
      <c r="AL1354" s="186">
        <v>44400</v>
      </c>
      <c r="AM1354" s="186">
        <v>61800</v>
      </c>
      <c r="AN1354" s="186">
        <v>93000</v>
      </c>
      <c r="AO1354" s="186">
        <v>35500</v>
      </c>
      <c r="AP1354" s="186">
        <v>37250</v>
      </c>
      <c r="AQ1354" s="186">
        <v>96400</v>
      </c>
      <c r="AR1354" s="186">
        <v>356500</v>
      </c>
      <c r="AS1354" s="186">
        <v>482000</v>
      </c>
      <c r="AT1354" s="186">
        <v>95500</v>
      </c>
      <c r="AU1354" s="186">
        <v>132500</v>
      </c>
      <c r="AV1354" s="186">
        <v>165000</v>
      </c>
      <c r="AW1354" s="186">
        <v>64000</v>
      </c>
      <c r="AX1354" s="186">
        <v>12950</v>
      </c>
      <c r="AY1354" s="189">
        <v>230.66</v>
      </c>
      <c r="AZ1354" s="189">
        <v>11688.84</v>
      </c>
      <c r="BA1354" s="189">
        <v>9062.84</v>
      </c>
    </row>
    <row r="1355" spans="1:53" x14ac:dyDescent="0.25">
      <c r="A1355" s="275">
        <v>40424</v>
      </c>
      <c r="B1355" s="186"/>
      <c r="C1355" s="186">
        <v>31950</v>
      </c>
      <c r="D1355" s="186">
        <v>14350</v>
      </c>
      <c r="E1355" s="186">
        <v>10300</v>
      </c>
      <c r="F1355" s="186">
        <v>23300</v>
      </c>
      <c r="G1355" s="186">
        <v>22550</v>
      </c>
      <c r="H1355" s="186">
        <v>5050</v>
      </c>
      <c r="I1355" s="186">
        <v>73500</v>
      </c>
      <c r="J1355" s="186">
        <v>429000</v>
      </c>
      <c r="K1355" s="186">
        <v>56800</v>
      </c>
      <c r="L1355" s="186">
        <v>761000</v>
      </c>
      <c r="M1355" s="186">
        <v>123000</v>
      </c>
      <c r="N1355" s="186">
        <v>27100</v>
      </c>
      <c r="O1355" s="186">
        <v>58800</v>
      </c>
      <c r="P1355" s="186">
        <v>193000</v>
      </c>
      <c r="Q1355" s="186">
        <v>613000</v>
      </c>
      <c r="R1355" s="186">
        <v>43100</v>
      </c>
      <c r="S1355" s="186">
        <v>229000</v>
      </c>
      <c r="T1355" s="186">
        <v>277000</v>
      </c>
      <c r="U1355" s="186">
        <v>13350</v>
      </c>
      <c r="V1355" s="186">
        <v>17550</v>
      </c>
      <c r="W1355" s="186">
        <v>30950</v>
      </c>
      <c r="X1355" s="186">
        <v>21800</v>
      </c>
      <c r="Y1355" s="186">
        <v>44000</v>
      </c>
      <c r="Z1355" s="186">
        <v>29200</v>
      </c>
      <c r="AA1355" s="186">
        <v>30400</v>
      </c>
      <c r="AB1355" s="186">
        <v>15500</v>
      </c>
      <c r="AC1355" s="186">
        <v>47200</v>
      </c>
      <c r="AD1355" s="186">
        <v>65400</v>
      </c>
      <c r="AE1355" s="186">
        <v>229000</v>
      </c>
      <c r="AF1355" s="186">
        <v>29950</v>
      </c>
      <c r="AG1355" s="186">
        <v>33850</v>
      </c>
      <c r="AH1355" s="186">
        <v>108500</v>
      </c>
      <c r="AI1355" s="186">
        <v>147000</v>
      </c>
      <c r="AJ1355" s="186">
        <v>88000</v>
      </c>
      <c r="AK1355" s="186">
        <v>48300</v>
      </c>
      <c r="AL1355" s="186">
        <v>44150</v>
      </c>
      <c r="AM1355" s="186">
        <v>61900</v>
      </c>
      <c r="AN1355" s="186">
        <v>91700</v>
      </c>
      <c r="AO1355" s="186">
        <v>36700</v>
      </c>
      <c r="AP1355" s="186">
        <v>36700</v>
      </c>
      <c r="AQ1355" s="186">
        <v>98700</v>
      </c>
      <c r="AR1355" s="186">
        <v>349500</v>
      </c>
      <c r="AS1355" s="186">
        <v>475500</v>
      </c>
      <c r="AT1355" s="186">
        <v>95300</v>
      </c>
      <c r="AU1355" s="186">
        <v>132000</v>
      </c>
      <c r="AV1355" s="186">
        <v>165500</v>
      </c>
      <c r="AW1355" s="186">
        <v>63300</v>
      </c>
      <c r="AX1355" s="186">
        <v>12850</v>
      </c>
      <c r="AY1355" s="189">
        <v>231.04</v>
      </c>
      <c r="AZ1355" s="189">
        <v>11767.41</v>
      </c>
      <c r="BA1355" s="189">
        <v>9114.1299999999992</v>
      </c>
    </row>
    <row r="1356" spans="1:53" x14ac:dyDescent="0.25">
      <c r="A1356" s="275">
        <v>40425</v>
      </c>
      <c r="B1356" s="186"/>
      <c r="C1356" s="186">
        <v>31950</v>
      </c>
      <c r="D1356" s="186">
        <v>14350</v>
      </c>
      <c r="E1356" s="186">
        <v>10300</v>
      </c>
      <c r="F1356" s="186">
        <v>23300</v>
      </c>
      <c r="G1356" s="186">
        <v>22550</v>
      </c>
      <c r="H1356" s="186">
        <v>5050</v>
      </c>
      <c r="I1356" s="186">
        <v>73500</v>
      </c>
      <c r="J1356" s="186">
        <v>429000</v>
      </c>
      <c r="K1356" s="186">
        <v>56800</v>
      </c>
      <c r="L1356" s="186">
        <v>761000</v>
      </c>
      <c r="M1356" s="186">
        <v>123000</v>
      </c>
      <c r="N1356" s="186">
        <v>27100</v>
      </c>
      <c r="O1356" s="186">
        <v>58800</v>
      </c>
      <c r="P1356" s="186">
        <v>193000</v>
      </c>
      <c r="Q1356" s="186">
        <v>613000</v>
      </c>
      <c r="R1356" s="186">
        <v>43100</v>
      </c>
      <c r="S1356" s="186">
        <v>229000</v>
      </c>
      <c r="T1356" s="186">
        <v>277000</v>
      </c>
      <c r="U1356" s="186">
        <v>13350</v>
      </c>
      <c r="V1356" s="186">
        <v>17550</v>
      </c>
      <c r="W1356" s="186">
        <v>30950</v>
      </c>
      <c r="X1356" s="186">
        <v>21800</v>
      </c>
      <c r="Y1356" s="186">
        <v>44000</v>
      </c>
      <c r="Z1356" s="186">
        <v>29200</v>
      </c>
      <c r="AA1356" s="186">
        <v>30400</v>
      </c>
      <c r="AB1356" s="186">
        <v>15500</v>
      </c>
      <c r="AC1356" s="186">
        <v>47200</v>
      </c>
      <c r="AD1356" s="186">
        <v>65400</v>
      </c>
      <c r="AE1356" s="186">
        <v>229000</v>
      </c>
      <c r="AF1356" s="186">
        <v>29950</v>
      </c>
      <c r="AG1356" s="186">
        <v>33850</v>
      </c>
      <c r="AH1356" s="186">
        <v>108500</v>
      </c>
      <c r="AI1356" s="186">
        <v>147000</v>
      </c>
      <c r="AJ1356" s="186">
        <v>88000</v>
      </c>
      <c r="AK1356" s="186">
        <v>48300</v>
      </c>
      <c r="AL1356" s="186">
        <v>44150</v>
      </c>
      <c r="AM1356" s="186">
        <v>61900</v>
      </c>
      <c r="AN1356" s="186">
        <v>91700</v>
      </c>
      <c r="AO1356" s="186">
        <v>36700</v>
      </c>
      <c r="AP1356" s="186">
        <v>36700</v>
      </c>
      <c r="AQ1356" s="186">
        <v>98700</v>
      </c>
      <c r="AR1356" s="186">
        <v>349500</v>
      </c>
      <c r="AS1356" s="186">
        <v>475500</v>
      </c>
      <c r="AT1356" s="186">
        <v>95300</v>
      </c>
      <c r="AU1356" s="186">
        <v>132000</v>
      </c>
      <c r="AV1356" s="186">
        <v>165500</v>
      </c>
      <c r="AW1356" s="186">
        <v>63300</v>
      </c>
      <c r="AX1356" s="186">
        <v>12850</v>
      </c>
      <c r="AY1356" s="189">
        <v>231.04</v>
      </c>
      <c r="AZ1356" s="189">
        <v>11767.41</v>
      </c>
      <c r="BA1356" s="189">
        <v>9114.1299999999992</v>
      </c>
    </row>
    <row r="1357" spans="1:53" x14ac:dyDescent="0.25">
      <c r="A1357" s="275">
        <v>40426</v>
      </c>
      <c r="B1357" s="186"/>
      <c r="C1357" s="186">
        <v>31950</v>
      </c>
      <c r="D1357" s="186">
        <v>14350</v>
      </c>
      <c r="E1357" s="186">
        <v>10300</v>
      </c>
      <c r="F1357" s="186">
        <v>23300</v>
      </c>
      <c r="G1357" s="186">
        <v>22550</v>
      </c>
      <c r="H1357" s="186">
        <v>5050</v>
      </c>
      <c r="I1357" s="186">
        <v>73500</v>
      </c>
      <c r="J1357" s="186">
        <v>429000</v>
      </c>
      <c r="K1357" s="186">
        <v>56800</v>
      </c>
      <c r="L1357" s="186">
        <v>761000</v>
      </c>
      <c r="M1357" s="186">
        <v>123000</v>
      </c>
      <c r="N1357" s="186">
        <v>27100</v>
      </c>
      <c r="O1357" s="186">
        <v>58800</v>
      </c>
      <c r="P1357" s="186">
        <v>193000</v>
      </c>
      <c r="Q1357" s="186">
        <v>613000</v>
      </c>
      <c r="R1357" s="186">
        <v>43100</v>
      </c>
      <c r="S1357" s="186">
        <v>229000</v>
      </c>
      <c r="T1357" s="186">
        <v>277000</v>
      </c>
      <c r="U1357" s="186">
        <v>13350</v>
      </c>
      <c r="V1357" s="186">
        <v>17550</v>
      </c>
      <c r="W1357" s="186">
        <v>30950</v>
      </c>
      <c r="X1357" s="186">
        <v>21800</v>
      </c>
      <c r="Y1357" s="186">
        <v>44000</v>
      </c>
      <c r="Z1357" s="186">
        <v>29200</v>
      </c>
      <c r="AA1357" s="186">
        <v>30400</v>
      </c>
      <c r="AB1357" s="186">
        <v>15500</v>
      </c>
      <c r="AC1357" s="186">
        <v>47200</v>
      </c>
      <c r="AD1357" s="186">
        <v>65400</v>
      </c>
      <c r="AE1357" s="186">
        <v>229000</v>
      </c>
      <c r="AF1357" s="186">
        <v>29950</v>
      </c>
      <c r="AG1357" s="186">
        <v>33850</v>
      </c>
      <c r="AH1357" s="186">
        <v>108500</v>
      </c>
      <c r="AI1357" s="186">
        <v>147000</v>
      </c>
      <c r="AJ1357" s="186">
        <v>88000</v>
      </c>
      <c r="AK1357" s="186">
        <v>48300</v>
      </c>
      <c r="AL1357" s="186">
        <v>44150</v>
      </c>
      <c r="AM1357" s="186">
        <v>61900</v>
      </c>
      <c r="AN1357" s="186">
        <v>91700</v>
      </c>
      <c r="AO1357" s="186">
        <v>36700</v>
      </c>
      <c r="AP1357" s="186">
        <v>36700</v>
      </c>
      <c r="AQ1357" s="186">
        <v>98700</v>
      </c>
      <c r="AR1357" s="186">
        <v>349500</v>
      </c>
      <c r="AS1357" s="186">
        <v>475500</v>
      </c>
      <c r="AT1357" s="186">
        <v>95300</v>
      </c>
      <c r="AU1357" s="186">
        <v>132000</v>
      </c>
      <c r="AV1357" s="186">
        <v>165500</v>
      </c>
      <c r="AW1357" s="186">
        <v>63300</v>
      </c>
      <c r="AX1357" s="186">
        <v>12850</v>
      </c>
      <c r="AY1357" s="189">
        <v>231.04</v>
      </c>
      <c r="AZ1357" s="189">
        <v>11767.41</v>
      </c>
      <c r="BA1357" s="189">
        <v>9114.1299999999992</v>
      </c>
    </row>
    <row r="1358" spans="1:53" x14ac:dyDescent="0.25">
      <c r="A1358" s="275">
        <v>40427</v>
      </c>
      <c r="B1358" s="186"/>
      <c r="C1358" s="186">
        <v>33450</v>
      </c>
      <c r="D1358" s="186">
        <v>14450</v>
      </c>
      <c r="E1358" s="186">
        <v>10250</v>
      </c>
      <c r="F1358" s="186">
        <v>22950</v>
      </c>
      <c r="G1358" s="186">
        <v>23300</v>
      </c>
      <c r="H1358" s="186">
        <v>5120</v>
      </c>
      <c r="I1358" s="186">
        <v>73900</v>
      </c>
      <c r="J1358" s="186">
        <v>426500</v>
      </c>
      <c r="K1358" s="186">
        <v>57800</v>
      </c>
      <c r="L1358" s="186">
        <v>780000</v>
      </c>
      <c r="M1358" s="186">
        <v>122500</v>
      </c>
      <c r="N1358" s="186">
        <v>27000</v>
      </c>
      <c r="O1358" s="186">
        <v>60000</v>
      </c>
      <c r="P1358" s="186">
        <v>196000</v>
      </c>
      <c r="Q1358" s="186">
        <v>616000</v>
      </c>
      <c r="R1358" s="186">
        <v>43100</v>
      </c>
      <c r="S1358" s="186">
        <v>225000</v>
      </c>
      <c r="T1358" s="186">
        <v>278000</v>
      </c>
      <c r="U1358" s="186">
        <v>13350</v>
      </c>
      <c r="V1358" s="186">
        <v>17850</v>
      </c>
      <c r="W1358" s="186">
        <v>31450</v>
      </c>
      <c r="X1358" s="186">
        <v>21850</v>
      </c>
      <c r="Y1358" s="186">
        <v>43450</v>
      </c>
      <c r="Z1358" s="186">
        <v>29200</v>
      </c>
      <c r="AA1358" s="186">
        <v>30000</v>
      </c>
      <c r="AB1358" s="186">
        <v>15450</v>
      </c>
      <c r="AC1358" s="186">
        <v>45650</v>
      </c>
      <c r="AD1358" s="186">
        <v>66200</v>
      </c>
      <c r="AE1358" s="186">
        <v>233500</v>
      </c>
      <c r="AF1358" s="186">
        <v>30800</v>
      </c>
      <c r="AG1358" s="186">
        <v>34200</v>
      </c>
      <c r="AH1358" s="186">
        <v>108000</v>
      </c>
      <c r="AI1358" s="186">
        <v>149500</v>
      </c>
      <c r="AJ1358" s="186">
        <v>87800</v>
      </c>
      <c r="AK1358" s="186">
        <v>48900</v>
      </c>
      <c r="AL1358" s="186">
        <v>44050</v>
      </c>
      <c r="AM1358" s="186">
        <v>62200</v>
      </c>
      <c r="AN1358" s="186">
        <v>89800</v>
      </c>
      <c r="AO1358" s="186">
        <v>36700</v>
      </c>
      <c r="AP1358" s="186">
        <v>36000</v>
      </c>
      <c r="AQ1358" s="186">
        <v>99100</v>
      </c>
      <c r="AR1358" s="186">
        <v>349500</v>
      </c>
      <c r="AS1358" s="186">
        <v>482500</v>
      </c>
      <c r="AT1358" s="186">
        <v>94400</v>
      </c>
      <c r="AU1358" s="186">
        <v>130000</v>
      </c>
      <c r="AV1358" s="186">
        <v>164500</v>
      </c>
      <c r="AW1358" s="186">
        <v>63600</v>
      </c>
      <c r="AX1358" s="186">
        <v>13100</v>
      </c>
      <c r="AY1358" s="189">
        <v>232.77</v>
      </c>
      <c r="AZ1358" s="189">
        <v>11960.57</v>
      </c>
      <c r="BA1358" s="189">
        <v>9301.32</v>
      </c>
    </row>
    <row r="1359" spans="1:53" x14ac:dyDescent="0.25">
      <c r="A1359" s="275">
        <v>40428</v>
      </c>
      <c r="B1359" s="186"/>
      <c r="C1359" s="186">
        <v>33400</v>
      </c>
      <c r="D1359" s="186">
        <v>14300</v>
      </c>
      <c r="E1359" s="186">
        <v>10250</v>
      </c>
      <c r="F1359" s="186">
        <v>22950</v>
      </c>
      <c r="G1359" s="186">
        <v>22850</v>
      </c>
      <c r="H1359" s="186">
        <v>5160</v>
      </c>
      <c r="I1359" s="186">
        <v>72800</v>
      </c>
      <c r="J1359" s="186">
        <v>420000</v>
      </c>
      <c r="K1359" s="186">
        <v>55900</v>
      </c>
      <c r="L1359" s="186">
        <v>788000</v>
      </c>
      <c r="M1359" s="186">
        <v>120500</v>
      </c>
      <c r="N1359" s="186">
        <v>26650</v>
      </c>
      <c r="O1359" s="186">
        <v>59800</v>
      </c>
      <c r="P1359" s="186">
        <v>195000</v>
      </c>
      <c r="Q1359" s="186">
        <v>606000</v>
      </c>
      <c r="R1359" s="186">
        <v>43150</v>
      </c>
      <c r="S1359" s="186">
        <v>223500</v>
      </c>
      <c r="T1359" s="186">
        <v>277000</v>
      </c>
      <c r="U1359" s="186">
        <v>13300</v>
      </c>
      <c r="V1359" s="186">
        <v>17400</v>
      </c>
      <c r="W1359" s="186">
        <v>31500</v>
      </c>
      <c r="X1359" s="186">
        <v>21500</v>
      </c>
      <c r="Y1359" s="186">
        <v>43200</v>
      </c>
      <c r="Z1359" s="186">
        <v>28800</v>
      </c>
      <c r="AA1359" s="186">
        <v>29100</v>
      </c>
      <c r="AB1359" s="186">
        <v>15350</v>
      </c>
      <c r="AC1359" s="186">
        <v>45300</v>
      </c>
      <c r="AD1359" s="186">
        <v>65300</v>
      </c>
      <c r="AE1359" s="186">
        <v>234000</v>
      </c>
      <c r="AF1359" s="186">
        <v>31100</v>
      </c>
      <c r="AG1359" s="186">
        <v>33500</v>
      </c>
      <c r="AH1359" s="186">
        <v>113500</v>
      </c>
      <c r="AI1359" s="186">
        <v>148500</v>
      </c>
      <c r="AJ1359" s="186">
        <v>87800</v>
      </c>
      <c r="AK1359" s="186">
        <v>48800</v>
      </c>
      <c r="AL1359" s="186">
        <v>43550</v>
      </c>
      <c r="AM1359" s="186">
        <v>62200</v>
      </c>
      <c r="AN1359" s="186">
        <v>89800</v>
      </c>
      <c r="AO1359" s="186">
        <v>36400</v>
      </c>
      <c r="AP1359" s="186">
        <v>35600</v>
      </c>
      <c r="AQ1359" s="186">
        <v>98700</v>
      </c>
      <c r="AR1359" s="186">
        <v>345500</v>
      </c>
      <c r="AS1359" s="186">
        <v>504000</v>
      </c>
      <c r="AT1359" s="186">
        <v>94800</v>
      </c>
      <c r="AU1359" s="186">
        <v>127000</v>
      </c>
      <c r="AV1359" s="186">
        <v>163500</v>
      </c>
      <c r="AW1359" s="186">
        <v>64400</v>
      </c>
      <c r="AX1359" s="186">
        <v>13000</v>
      </c>
      <c r="AY1359" s="189">
        <v>232.45</v>
      </c>
      <c r="AZ1359" s="189">
        <v>11956.23</v>
      </c>
      <c r="BA1359" s="189">
        <v>9226</v>
      </c>
    </row>
    <row r="1360" spans="1:53" x14ac:dyDescent="0.25">
      <c r="A1360" s="275">
        <v>40429</v>
      </c>
      <c r="B1360" s="186"/>
      <c r="C1360" s="186">
        <v>34150</v>
      </c>
      <c r="D1360" s="186">
        <v>13950</v>
      </c>
      <c r="E1360" s="186">
        <v>10050</v>
      </c>
      <c r="F1360" s="186">
        <v>22900</v>
      </c>
      <c r="G1360" s="186">
        <v>23400</v>
      </c>
      <c r="H1360" s="186">
        <v>5070</v>
      </c>
      <c r="I1360" s="186">
        <v>71900</v>
      </c>
      <c r="J1360" s="186">
        <v>431500</v>
      </c>
      <c r="K1360" s="186">
        <v>55300</v>
      </c>
      <c r="L1360" s="186">
        <v>771000</v>
      </c>
      <c r="M1360" s="186">
        <v>117500</v>
      </c>
      <c r="N1360" s="186">
        <v>26650</v>
      </c>
      <c r="O1360" s="186">
        <v>60600</v>
      </c>
      <c r="P1360" s="186">
        <v>194500</v>
      </c>
      <c r="Q1360" s="186">
        <v>601000</v>
      </c>
      <c r="R1360" s="186">
        <v>42300</v>
      </c>
      <c r="S1360" s="186">
        <v>229500</v>
      </c>
      <c r="T1360" s="186">
        <v>278500</v>
      </c>
      <c r="U1360" s="186">
        <v>13150</v>
      </c>
      <c r="V1360" s="186">
        <v>17250</v>
      </c>
      <c r="W1360" s="186">
        <v>30850</v>
      </c>
      <c r="X1360" s="186">
        <v>20750</v>
      </c>
      <c r="Y1360" s="186">
        <v>43500</v>
      </c>
      <c r="Z1360" s="186">
        <v>29100</v>
      </c>
      <c r="AA1360" s="186">
        <v>29500</v>
      </c>
      <c r="AB1360" s="186">
        <v>15050</v>
      </c>
      <c r="AC1360" s="186">
        <v>44100</v>
      </c>
      <c r="AD1360" s="186">
        <v>65000</v>
      </c>
      <c r="AE1360" s="186">
        <v>236000</v>
      </c>
      <c r="AF1360" s="186">
        <v>30050</v>
      </c>
      <c r="AG1360" s="186">
        <v>33350</v>
      </c>
      <c r="AH1360" s="186">
        <v>113500</v>
      </c>
      <c r="AI1360" s="186">
        <v>152000</v>
      </c>
      <c r="AJ1360" s="186">
        <v>86500</v>
      </c>
      <c r="AK1360" s="186">
        <v>48100</v>
      </c>
      <c r="AL1360" s="186">
        <v>42250</v>
      </c>
      <c r="AM1360" s="186">
        <v>61000</v>
      </c>
      <c r="AN1360" s="186">
        <v>89300</v>
      </c>
      <c r="AO1360" s="186">
        <v>36300</v>
      </c>
      <c r="AP1360" s="186">
        <v>35600</v>
      </c>
      <c r="AQ1360" s="186">
        <v>96100</v>
      </c>
      <c r="AR1360" s="186">
        <v>339500</v>
      </c>
      <c r="AS1360" s="186">
        <v>502000</v>
      </c>
      <c r="AT1360" s="186">
        <v>93700</v>
      </c>
      <c r="AU1360" s="186">
        <v>128500</v>
      </c>
      <c r="AV1360" s="186">
        <v>164000</v>
      </c>
      <c r="AW1360" s="186">
        <v>64700</v>
      </c>
      <c r="AX1360" s="186">
        <v>12750</v>
      </c>
      <c r="AY1360" s="189">
        <v>230.94</v>
      </c>
      <c r="AZ1360" s="189">
        <v>11776.72</v>
      </c>
      <c r="BA1360" s="189">
        <v>9024.6</v>
      </c>
    </row>
    <row r="1361" spans="1:53" x14ac:dyDescent="0.25">
      <c r="A1361" s="275">
        <v>40430</v>
      </c>
      <c r="B1361" s="186"/>
      <c r="C1361" s="186">
        <v>34050</v>
      </c>
      <c r="D1361" s="186">
        <v>13900</v>
      </c>
      <c r="E1361" s="186">
        <v>10050</v>
      </c>
      <c r="F1361" s="186">
        <v>22850</v>
      </c>
      <c r="G1361" s="186">
        <v>23300</v>
      </c>
      <c r="H1361" s="186">
        <v>5010</v>
      </c>
      <c r="I1361" s="186">
        <v>72700</v>
      </c>
      <c r="J1361" s="186">
        <v>455000</v>
      </c>
      <c r="K1361" s="186">
        <v>56200</v>
      </c>
      <c r="L1361" s="186">
        <v>756000</v>
      </c>
      <c r="M1361" s="186">
        <v>117500</v>
      </c>
      <c r="N1361" s="186">
        <v>26400</v>
      </c>
      <c r="O1361" s="186">
        <v>60500</v>
      </c>
      <c r="P1361" s="186">
        <v>193500</v>
      </c>
      <c r="Q1361" s="186">
        <v>605000</v>
      </c>
      <c r="R1361" s="186">
        <v>42950</v>
      </c>
      <c r="S1361" s="186">
        <v>240500</v>
      </c>
      <c r="T1361" s="186">
        <v>278000</v>
      </c>
      <c r="U1361" s="186">
        <v>13200</v>
      </c>
      <c r="V1361" s="186">
        <v>17000</v>
      </c>
      <c r="W1361" s="186">
        <v>30650</v>
      </c>
      <c r="X1361" s="186">
        <v>20300</v>
      </c>
      <c r="Y1361" s="186">
        <v>43600</v>
      </c>
      <c r="Z1361" s="186">
        <v>28950</v>
      </c>
      <c r="AA1361" s="186">
        <v>28750</v>
      </c>
      <c r="AB1361" s="186">
        <v>15000</v>
      </c>
      <c r="AC1361" s="186">
        <v>45250</v>
      </c>
      <c r="AD1361" s="186">
        <v>66600</v>
      </c>
      <c r="AE1361" s="186">
        <v>235000</v>
      </c>
      <c r="AF1361" s="186">
        <v>31100</v>
      </c>
      <c r="AG1361" s="186">
        <v>33050</v>
      </c>
      <c r="AH1361" s="186">
        <v>115500</v>
      </c>
      <c r="AI1361" s="186">
        <v>151000</v>
      </c>
      <c r="AJ1361" s="186">
        <v>88800</v>
      </c>
      <c r="AK1361" s="186">
        <v>48500</v>
      </c>
      <c r="AL1361" s="186">
        <v>42300</v>
      </c>
      <c r="AM1361" s="186">
        <v>62400</v>
      </c>
      <c r="AN1361" s="186">
        <v>89600</v>
      </c>
      <c r="AO1361" s="186">
        <v>37300</v>
      </c>
      <c r="AP1361" s="186">
        <v>36700</v>
      </c>
      <c r="AQ1361" s="186">
        <v>96500</v>
      </c>
      <c r="AR1361" s="186">
        <v>339500</v>
      </c>
      <c r="AS1361" s="186">
        <v>503000</v>
      </c>
      <c r="AT1361" s="186">
        <v>94500</v>
      </c>
      <c r="AU1361" s="186">
        <v>130500</v>
      </c>
      <c r="AV1361" s="186">
        <v>163500</v>
      </c>
      <c r="AW1361" s="186">
        <v>64900</v>
      </c>
      <c r="AX1361" s="186">
        <v>12500</v>
      </c>
      <c r="AY1361" s="189">
        <v>231.53</v>
      </c>
      <c r="AZ1361" s="189">
        <v>11830.46</v>
      </c>
      <c r="BA1361" s="189">
        <v>9098.39</v>
      </c>
    </row>
    <row r="1362" spans="1:53" x14ac:dyDescent="0.25">
      <c r="A1362" s="275">
        <v>40431</v>
      </c>
      <c r="B1362" s="186"/>
      <c r="C1362" s="186">
        <v>33600</v>
      </c>
      <c r="D1362" s="186">
        <v>14450</v>
      </c>
      <c r="E1362" s="186">
        <v>10250</v>
      </c>
      <c r="F1362" s="186">
        <v>23250</v>
      </c>
      <c r="G1362" s="186">
        <v>24050</v>
      </c>
      <c r="H1362" s="186">
        <v>5090</v>
      </c>
      <c r="I1362" s="186">
        <v>75600</v>
      </c>
      <c r="J1362" s="186">
        <v>464500</v>
      </c>
      <c r="K1362" s="186">
        <v>56500</v>
      </c>
      <c r="L1362" s="186">
        <v>766000</v>
      </c>
      <c r="M1362" s="186">
        <v>117500</v>
      </c>
      <c r="N1362" s="186">
        <v>27150</v>
      </c>
      <c r="O1362" s="186">
        <v>62700</v>
      </c>
      <c r="P1362" s="186">
        <v>193500</v>
      </c>
      <c r="Q1362" s="186">
        <v>601000</v>
      </c>
      <c r="R1362" s="186">
        <v>44300</v>
      </c>
      <c r="S1362" s="186">
        <v>235500</v>
      </c>
      <c r="T1362" s="186">
        <v>283000</v>
      </c>
      <c r="U1362" s="186">
        <v>13550</v>
      </c>
      <c r="V1362" s="186">
        <v>17950</v>
      </c>
      <c r="W1362" s="186">
        <v>31100</v>
      </c>
      <c r="X1362" s="186">
        <v>20650</v>
      </c>
      <c r="Y1362" s="186">
        <v>43700</v>
      </c>
      <c r="Z1362" s="186">
        <v>30100</v>
      </c>
      <c r="AA1362" s="186">
        <v>29200</v>
      </c>
      <c r="AB1362" s="186">
        <v>15250</v>
      </c>
      <c r="AC1362" s="186">
        <v>46300</v>
      </c>
      <c r="AD1362" s="186">
        <v>67000</v>
      </c>
      <c r="AE1362" s="186">
        <v>232500</v>
      </c>
      <c r="AF1362" s="186">
        <v>31500</v>
      </c>
      <c r="AG1362" s="186">
        <v>34600</v>
      </c>
      <c r="AH1362" s="186">
        <v>114500</v>
      </c>
      <c r="AI1362" s="186">
        <v>148000</v>
      </c>
      <c r="AJ1362" s="186">
        <v>90900</v>
      </c>
      <c r="AK1362" s="186">
        <v>49100</v>
      </c>
      <c r="AL1362" s="186">
        <v>42900</v>
      </c>
      <c r="AM1362" s="186">
        <v>63100</v>
      </c>
      <c r="AN1362" s="186">
        <v>90000</v>
      </c>
      <c r="AO1362" s="186">
        <v>37250</v>
      </c>
      <c r="AP1362" s="186">
        <v>37450</v>
      </c>
      <c r="AQ1362" s="186">
        <v>97200</v>
      </c>
      <c r="AR1362" s="186">
        <v>343500</v>
      </c>
      <c r="AS1362" s="186">
        <v>498500</v>
      </c>
      <c r="AT1362" s="186">
        <v>97600</v>
      </c>
      <c r="AU1362" s="186">
        <v>138000</v>
      </c>
      <c r="AV1362" s="186">
        <v>164000</v>
      </c>
      <c r="AW1362" s="186">
        <v>68600</v>
      </c>
      <c r="AX1362" s="186">
        <v>13000</v>
      </c>
      <c r="AY1362" s="189">
        <v>233.93</v>
      </c>
      <c r="AZ1362" s="189">
        <v>11835.93</v>
      </c>
      <c r="BA1362" s="189">
        <v>9239.17</v>
      </c>
    </row>
    <row r="1363" spans="1:53" x14ac:dyDescent="0.25">
      <c r="A1363" s="275">
        <v>40432</v>
      </c>
      <c r="B1363" s="186"/>
      <c r="C1363" s="186">
        <v>33600</v>
      </c>
      <c r="D1363" s="186">
        <v>14450</v>
      </c>
      <c r="E1363" s="186">
        <v>10250</v>
      </c>
      <c r="F1363" s="186">
        <v>23250</v>
      </c>
      <c r="G1363" s="186">
        <v>24050</v>
      </c>
      <c r="H1363" s="186">
        <v>5090</v>
      </c>
      <c r="I1363" s="186">
        <v>75600</v>
      </c>
      <c r="J1363" s="186">
        <v>464500</v>
      </c>
      <c r="K1363" s="186">
        <v>56500</v>
      </c>
      <c r="L1363" s="186">
        <v>766000</v>
      </c>
      <c r="M1363" s="186">
        <v>117500</v>
      </c>
      <c r="N1363" s="186">
        <v>27150</v>
      </c>
      <c r="O1363" s="186">
        <v>62700</v>
      </c>
      <c r="P1363" s="186">
        <v>193500</v>
      </c>
      <c r="Q1363" s="186">
        <v>601000</v>
      </c>
      <c r="R1363" s="186">
        <v>44300</v>
      </c>
      <c r="S1363" s="186">
        <v>235500</v>
      </c>
      <c r="T1363" s="186">
        <v>283000</v>
      </c>
      <c r="U1363" s="186">
        <v>13550</v>
      </c>
      <c r="V1363" s="186">
        <v>17950</v>
      </c>
      <c r="W1363" s="186">
        <v>31100</v>
      </c>
      <c r="X1363" s="186">
        <v>20650</v>
      </c>
      <c r="Y1363" s="186">
        <v>43700</v>
      </c>
      <c r="Z1363" s="186">
        <v>30100</v>
      </c>
      <c r="AA1363" s="186">
        <v>29200</v>
      </c>
      <c r="AB1363" s="186">
        <v>15250</v>
      </c>
      <c r="AC1363" s="186">
        <v>46300</v>
      </c>
      <c r="AD1363" s="186">
        <v>67000</v>
      </c>
      <c r="AE1363" s="186">
        <v>232500</v>
      </c>
      <c r="AF1363" s="186">
        <v>31500</v>
      </c>
      <c r="AG1363" s="186">
        <v>34600</v>
      </c>
      <c r="AH1363" s="186">
        <v>114500</v>
      </c>
      <c r="AI1363" s="186">
        <v>148000</v>
      </c>
      <c r="AJ1363" s="186">
        <v>90900</v>
      </c>
      <c r="AK1363" s="186">
        <v>49100</v>
      </c>
      <c r="AL1363" s="186">
        <v>42900</v>
      </c>
      <c r="AM1363" s="186">
        <v>63100</v>
      </c>
      <c r="AN1363" s="186">
        <v>90000</v>
      </c>
      <c r="AO1363" s="186">
        <v>37250</v>
      </c>
      <c r="AP1363" s="186">
        <v>37450</v>
      </c>
      <c r="AQ1363" s="186">
        <v>97200</v>
      </c>
      <c r="AR1363" s="186">
        <v>343500</v>
      </c>
      <c r="AS1363" s="186">
        <v>498500</v>
      </c>
      <c r="AT1363" s="186">
        <v>97600</v>
      </c>
      <c r="AU1363" s="186">
        <v>138000</v>
      </c>
      <c r="AV1363" s="186">
        <v>164000</v>
      </c>
      <c r="AW1363" s="186">
        <v>68600</v>
      </c>
      <c r="AX1363" s="186">
        <v>13000</v>
      </c>
      <c r="AY1363" s="189">
        <v>233.93</v>
      </c>
      <c r="AZ1363" s="189">
        <v>11835.93</v>
      </c>
      <c r="BA1363" s="189">
        <v>9239.17</v>
      </c>
    </row>
    <row r="1364" spans="1:53" x14ac:dyDescent="0.25">
      <c r="A1364" s="275">
        <v>40433</v>
      </c>
      <c r="B1364" s="186"/>
      <c r="C1364" s="186">
        <v>33600</v>
      </c>
      <c r="D1364" s="186">
        <v>14450</v>
      </c>
      <c r="E1364" s="186">
        <v>10250</v>
      </c>
      <c r="F1364" s="186">
        <v>23250</v>
      </c>
      <c r="G1364" s="186">
        <v>24050</v>
      </c>
      <c r="H1364" s="186">
        <v>5090</v>
      </c>
      <c r="I1364" s="186">
        <v>75600</v>
      </c>
      <c r="J1364" s="186">
        <v>464500</v>
      </c>
      <c r="K1364" s="186">
        <v>56500</v>
      </c>
      <c r="L1364" s="186">
        <v>766000</v>
      </c>
      <c r="M1364" s="186">
        <v>117500</v>
      </c>
      <c r="N1364" s="186">
        <v>27150</v>
      </c>
      <c r="O1364" s="186">
        <v>62700</v>
      </c>
      <c r="P1364" s="186">
        <v>193500</v>
      </c>
      <c r="Q1364" s="186">
        <v>601000</v>
      </c>
      <c r="R1364" s="186">
        <v>44300</v>
      </c>
      <c r="S1364" s="186">
        <v>235500</v>
      </c>
      <c r="T1364" s="186">
        <v>283000</v>
      </c>
      <c r="U1364" s="186">
        <v>13550</v>
      </c>
      <c r="V1364" s="186">
        <v>17950</v>
      </c>
      <c r="W1364" s="186">
        <v>31100</v>
      </c>
      <c r="X1364" s="186">
        <v>20650</v>
      </c>
      <c r="Y1364" s="186">
        <v>43700</v>
      </c>
      <c r="Z1364" s="186">
        <v>30100</v>
      </c>
      <c r="AA1364" s="186">
        <v>29200</v>
      </c>
      <c r="AB1364" s="186">
        <v>15250</v>
      </c>
      <c r="AC1364" s="186">
        <v>46300</v>
      </c>
      <c r="AD1364" s="186">
        <v>67000</v>
      </c>
      <c r="AE1364" s="186">
        <v>232500</v>
      </c>
      <c r="AF1364" s="186">
        <v>31500</v>
      </c>
      <c r="AG1364" s="186">
        <v>34600</v>
      </c>
      <c r="AH1364" s="186">
        <v>114500</v>
      </c>
      <c r="AI1364" s="186">
        <v>148000</v>
      </c>
      <c r="AJ1364" s="186">
        <v>90900</v>
      </c>
      <c r="AK1364" s="186">
        <v>49100</v>
      </c>
      <c r="AL1364" s="186">
        <v>42900</v>
      </c>
      <c r="AM1364" s="186">
        <v>63100</v>
      </c>
      <c r="AN1364" s="186">
        <v>90000</v>
      </c>
      <c r="AO1364" s="186">
        <v>37250</v>
      </c>
      <c r="AP1364" s="186">
        <v>37450</v>
      </c>
      <c r="AQ1364" s="186">
        <v>97200</v>
      </c>
      <c r="AR1364" s="186">
        <v>343500</v>
      </c>
      <c r="AS1364" s="186">
        <v>498500</v>
      </c>
      <c r="AT1364" s="186">
        <v>97600</v>
      </c>
      <c r="AU1364" s="186">
        <v>138000</v>
      </c>
      <c r="AV1364" s="186">
        <v>164000</v>
      </c>
      <c r="AW1364" s="186">
        <v>68600</v>
      </c>
      <c r="AX1364" s="186">
        <v>13000</v>
      </c>
      <c r="AY1364" s="189">
        <v>233.93</v>
      </c>
      <c r="AZ1364" s="189">
        <v>11835.93</v>
      </c>
      <c r="BA1364" s="189">
        <v>9239.17</v>
      </c>
    </row>
    <row r="1365" spans="1:53" x14ac:dyDescent="0.25">
      <c r="A1365" s="275">
        <v>40434</v>
      </c>
      <c r="B1365" s="186"/>
      <c r="C1365" s="186">
        <v>34850</v>
      </c>
      <c r="D1365" s="186">
        <v>14650</v>
      </c>
      <c r="E1365" s="186">
        <v>10300</v>
      </c>
      <c r="F1365" s="186">
        <v>25150</v>
      </c>
      <c r="G1365" s="186">
        <v>24400</v>
      </c>
      <c r="H1365" s="186">
        <v>5100</v>
      </c>
      <c r="I1365" s="186">
        <v>77200</v>
      </c>
      <c r="J1365" s="186">
        <v>456000</v>
      </c>
      <c r="K1365" s="186">
        <v>55700</v>
      </c>
      <c r="L1365" s="186">
        <v>770000</v>
      </c>
      <c r="M1365" s="186">
        <v>115000</v>
      </c>
      <c r="N1365" s="186">
        <v>28000</v>
      </c>
      <c r="O1365" s="186">
        <v>63400</v>
      </c>
      <c r="P1365" s="186">
        <v>194500</v>
      </c>
      <c r="Q1365" s="186">
        <v>593000</v>
      </c>
      <c r="R1365" s="186">
        <v>43950</v>
      </c>
      <c r="S1365" s="186">
        <v>230500</v>
      </c>
      <c r="T1365" s="186">
        <v>300000</v>
      </c>
      <c r="U1365" s="186">
        <v>13500</v>
      </c>
      <c r="V1365" s="186">
        <v>18700</v>
      </c>
      <c r="W1365" s="186">
        <v>31100</v>
      </c>
      <c r="X1365" s="186">
        <v>20500</v>
      </c>
      <c r="Y1365" s="186">
        <v>43850</v>
      </c>
      <c r="Z1365" s="186">
        <v>29950</v>
      </c>
      <c r="AA1365" s="186">
        <v>30600</v>
      </c>
      <c r="AB1365" s="186">
        <v>15650</v>
      </c>
      <c r="AC1365" s="186">
        <v>43550</v>
      </c>
      <c r="AD1365" s="186">
        <v>67600</v>
      </c>
      <c r="AE1365" s="186">
        <v>243500</v>
      </c>
      <c r="AF1365" s="186">
        <v>33500</v>
      </c>
      <c r="AG1365" s="186">
        <v>34900</v>
      </c>
      <c r="AH1365" s="186">
        <v>117500</v>
      </c>
      <c r="AI1365" s="186">
        <v>155000</v>
      </c>
      <c r="AJ1365" s="186">
        <v>90200</v>
      </c>
      <c r="AK1365" s="186">
        <v>49400</v>
      </c>
      <c r="AL1365" s="186">
        <v>42900</v>
      </c>
      <c r="AM1365" s="186">
        <v>62700</v>
      </c>
      <c r="AN1365" s="186">
        <v>90700</v>
      </c>
      <c r="AO1365" s="186">
        <v>37300</v>
      </c>
      <c r="AP1365" s="186">
        <v>36800</v>
      </c>
      <c r="AQ1365" s="186">
        <v>97400</v>
      </c>
      <c r="AR1365" s="186">
        <v>348500</v>
      </c>
      <c r="AS1365" s="186">
        <v>513000</v>
      </c>
      <c r="AT1365" s="186">
        <v>103500</v>
      </c>
      <c r="AU1365" s="186">
        <v>139500</v>
      </c>
      <c r="AV1365" s="186">
        <v>164000</v>
      </c>
      <c r="AW1365" s="186">
        <v>69700</v>
      </c>
      <c r="AX1365" s="186">
        <v>13000</v>
      </c>
      <c r="AY1365" s="189">
        <v>236.34</v>
      </c>
      <c r="AZ1365" s="189">
        <v>12088.51</v>
      </c>
      <c r="BA1365" s="189">
        <v>9321.82</v>
      </c>
    </row>
    <row r="1366" spans="1:53" x14ac:dyDescent="0.25">
      <c r="A1366" s="275">
        <v>40435</v>
      </c>
      <c r="B1366" s="186"/>
      <c r="C1366" s="186">
        <v>34350</v>
      </c>
      <c r="D1366" s="186">
        <v>14750</v>
      </c>
      <c r="E1366" s="186">
        <v>10700</v>
      </c>
      <c r="F1366" s="186">
        <v>25050</v>
      </c>
      <c r="G1366" s="186">
        <v>24100</v>
      </c>
      <c r="H1366" s="186">
        <v>5090</v>
      </c>
      <c r="I1366" s="186">
        <v>77500</v>
      </c>
      <c r="J1366" s="186">
        <v>465000</v>
      </c>
      <c r="K1366" s="186">
        <v>55000</v>
      </c>
      <c r="L1366" s="186">
        <v>760000</v>
      </c>
      <c r="M1366" s="186">
        <v>111500</v>
      </c>
      <c r="N1366" s="186">
        <v>28500</v>
      </c>
      <c r="O1366" s="186">
        <v>64000</v>
      </c>
      <c r="P1366" s="186">
        <v>196500</v>
      </c>
      <c r="Q1366" s="186">
        <v>593000</v>
      </c>
      <c r="R1366" s="186">
        <v>44500</v>
      </c>
      <c r="S1366" s="186">
        <v>221000</v>
      </c>
      <c r="T1366" s="186">
        <v>303000</v>
      </c>
      <c r="U1366" s="186">
        <v>13700</v>
      </c>
      <c r="V1366" s="186">
        <v>18600</v>
      </c>
      <c r="W1366" s="186">
        <v>31450</v>
      </c>
      <c r="X1366" s="186">
        <v>20450</v>
      </c>
      <c r="Y1366" s="186">
        <v>43700</v>
      </c>
      <c r="Z1366" s="186">
        <v>30200</v>
      </c>
      <c r="AA1366" s="186">
        <v>31500</v>
      </c>
      <c r="AB1366" s="186">
        <v>15500</v>
      </c>
      <c r="AC1366" s="186">
        <v>43250</v>
      </c>
      <c r="AD1366" s="186">
        <v>68900</v>
      </c>
      <c r="AE1366" s="186">
        <v>244000</v>
      </c>
      <c r="AF1366" s="186">
        <v>32700</v>
      </c>
      <c r="AG1366" s="186">
        <v>35950</v>
      </c>
      <c r="AH1366" s="186">
        <v>117500</v>
      </c>
      <c r="AI1366" s="186">
        <v>157000</v>
      </c>
      <c r="AJ1366" s="186">
        <v>89900</v>
      </c>
      <c r="AK1366" s="186">
        <v>50000</v>
      </c>
      <c r="AL1366" s="186">
        <v>42700</v>
      </c>
      <c r="AM1366" s="186">
        <v>63800</v>
      </c>
      <c r="AN1366" s="186">
        <v>87500</v>
      </c>
      <c r="AO1366" s="186">
        <v>36450</v>
      </c>
      <c r="AP1366" s="186">
        <v>36500</v>
      </c>
      <c r="AQ1366" s="186">
        <v>98000</v>
      </c>
      <c r="AR1366" s="186">
        <v>342500</v>
      </c>
      <c r="AS1366" s="186">
        <v>520000</v>
      </c>
      <c r="AT1366" s="186">
        <v>107000</v>
      </c>
      <c r="AU1366" s="186">
        <v>143000</v>
      </c>
      <c r="AV1366" s="186">
        <v>164000</v>
      </c>
      <c r="AW1366" s="186">
        <v>69000</v>
      </c>
      <c r="AX1366" s="186">
        <v>13550</v>
      </c>
      <c r="AY1366" s="189">
        <v>235.98</v>
      </c>
      <c r="AZ1366" s="189">
        <v>12135.51</v>
      </c>
      <c r="BA1366" s="189">
        <v>9299.31</v>
      </c>
    </row>
    <row r="1367" spans="1:53" x14ac:dyDescent="0.25">
      <c r="A1367" s="275">
        <v>40436</v>
      </c>
      <c r="B1367" s="186"/>
      <c r="C1367" s="186">
        <v>34600</v>
      </c>
      <c r="D1367" s="186">
        <v>15100</v>
      </c>
      <c r="E1367" s="186">
        <v>10600</v>
      </c>
      <c r="F1367" s="186">
        <v>26600</v>
      </c>
      <c r="G1367" s="186">
        <v>24600</v>
      </c>
      <c r="H1367" s="186">
        <v>5020</v>
      </c>
      <c r="I1367" s="186">
        <v>80000</v>
      </c>
      <c r="J1367" s="186">
        <v>455500</v>
      </c>
      <c r="K1367" s="186">
        <v>55600</v>
      </c>
      <c r="L1367" s="186">
        <v>757000</v>
      </c>
      <c r="M1367" s="186">
        <v>113000</v>
      </c>
      <c r="N1367" s="186">
        <v>28850</v>
      </c>
      <c r="O1367" s="186">
        <v>64200</v>
      </c>
      <c r="P1367" s="186">
        <v>199000</v>
      </c>
      <c r="Q1367" s="186">
        <v>591000</v>
      </c>
      <c r="R1367" s="186">
        <v>44450</v>
      </c>
      <c r="S1367" s="186">
        <v>220000</v>
      </c>
      <c r="T1367" s="186">
        <v>310500</v>
      </c>
      <c r="U1367" s="186">
        <v>13450</v>
      </c>
      <c r="V1367" s="186">
        <v>19200</v>
      </c>
      <c r="W1367" s="186">
        <v>31700</v>
      </c>
      <c r="X1367" s="186">
        <v>21000</v>
      </c>
      <c r="Y1367" s="186">
        <v>44250</v>
      </c>
      <c r="Z1367" s="186">
        <v>30150</v>
      </c>
      <c r="AA1367" s="186">
        <v>31750</v>
      </c>
      <c r="AB1367" s="186">
        <v>16000</v>
      </c>
      <c r="AC1367" s="186">
        <v>44100</v>
      </c>
      <c r="AD1367" s="186">
        <v>69800</v>
      </c>
      <c r="AE1367" s="186">
        <v>243500</v>
      </c>
      <c r="AF1367" s="186">
        <v>31700</v>
      </c>
      <c r="AG1367" s="186">
        <v>37750</v>
      </c>
      <c r="AH1367" s="186">
        <v>117000</v>
      </c>
      <c r="AI1367" s="186">
        <v>158000</v>
      </c>
      <c r="AJ1367" s="186">
        <v>92000</v>
      </c>
      <c r="AK1367" s="186">
        <v>50400</v>
      </c>
      <c r="AL1367" s="186">
        <v>42700</v>
      </c>
      <c r="AM1367" s="186">
        <v>64300</v>
      </c>
      <c r="AN1367" s="186">
        <v>88400</v>
      </c>
      <c r="AO1367" s="186">
        <v>37250</v>
      </c>
      <c r="AP1367" s="186">
        <v>36500</v>
      </c>
      <c r="AQ1367" s="186">
        <v>98800</v>
      </c>
      <c r="AR1367" s="186">
        <v>337500</v>
      </c>
      <c r="AS1367" s="186">
        <v>524000</v>
      </c>
      <c r="AT1367" s="186">
        <v>108000</v>
      </c>
      <c r="AU1367" s="186">
        <v>143500</v>
      </c>
      <c r="AV1367" s="186">
        <v>164000</v>
      </c>
      <c r="AW1367" s="186">
        <v>69000</v>
      </c>
      <c r="AX1367" s="186">
        <v>13400</v>
      </c>
      <c r="AY1367" s="189">
        <v>237.14</v>
      </c>
      <c r="AZ1367" s="189">
        <v>12088.3</v>
      </c>
      <c r="BA1367" s="189">
        <v>9516.56</v>
      </c>
    </row>
    <row r="1368" spans="1:53" x14ac:dyDescent="0.25">
      <c r="A1368" s="275">
        <v>40437</v>
      </c>
      <c r="B1368" s="186"/>
      <c r="C1368" s="186">
        <v>33800</v>
      </c>
      <c r="D1368" s="186">
        <v>14600</v>
      </c>
      <c r="E1368" s="186">
        <v>10800</v>
      </c>
      <c r="F1368" s="186">
        <v>25950</v>
      </c>
      <c r="G1368" s="186">
        <v>24250</v>
      </c>
      <c r="H1368" s="186">
        <v>5000</v>
      </c>
      <c r="I1368" s="186">
        <v>80400</v>
      </c>
      <c r="J1368" s="186">
        <v>454500</v>
      </c>
      <c r="K1368" s="186">
        <v>57000</v>
      </c>
      <c r="L1368" s="186">
        <v>757000</v>
      </c>
      <c r="M1368" s="186">
        <v>116000</v>
      </c>
      <c r="N1368" s="186">
        <v>28750</v>
      </c>
      <c r="O1368" s="186">
        <v>63700</v>
      </c>
      <c r="P1368" s="186">
        <v>201500</v>
      </c>
      <c r="Q1368" s="186">
        <v>608000</v>
      </c>
      <c r="R1368" s="186">
        <v>43400</v>
      </c>
      <c r="S1368" s="186">
        <v>224500</v>
      </c>
      <c r="T1368" s="186">
        <v>311000</v>
      </c>
      <c r="U1368" s="186">
        <v>13200</v>
      </c>
      <c r="V1368" s="186">
        <v>19150</v>
      </c>
      <c r="W1368" s="186">
        <v>31350</v>
      </c>
      <c r="X1368" s="186">
        <v>21100</v>
      </c>
      <c r="Y1368" s="186">
        <v>45800</v>
      </c>
      <c r="Z1368" s="186">
        <v>29900</v>
      </c>
      <c r="AA1368" s="186">
        <v>31800</v>
      </c>
      <c r="AB1368" s="186">
        <v>16100</v>
      </c>
      <c r="AC1368" s="186">
        <v>43200</v>
      </c>
      <c r="AD1368" s="186">
        <v>70000</v>
      </c>
      <c r="AE1368" s="186">
        <v>241500</v>
      </c>
      <c r="AF1368" s="186">
        <v>32850</v>
      </c>
      <c r="AG1368" s="186">
        <v>37400</v>
      </c>
      <c r="AH1368" s="186">
        <v>111500</v>
      </c>
      <c r="AI1368" s="186">
        <v>152000</v>
      </c>
      <c r="AJ1368" s="186">
        <v>92000</v>
      </c>
      <c r="AK1368" s="186">
        <v>49800</v>
      </c>
      <c r="AL1368" s="186">
        <v>42300</v>
      </c>
      <c r="AM1368" s="186">
        <v>65600</v>
      </c>
      <c r="AN1368" s="186">
        <v>85300</v>
      </c>
      <c r="AO1368" s="186">
        <v>38200</v>
      </c>
      <c r="AP1368" s="186">
        <v>36500</v>
      </c>
      <c r="AQ1368" s="186">
        <v>97900</v>
      </c>
      <c r="AR1368" s="186">
        <v>322000</v>
      </c>
      <c r="AS1368" s="186">
        <v>512000</v>
      </c>
      <c r="AT1368" s="186">
        <v>108000</v>
      </c>
      <c r="AU1368" s="186">
        <v>140500</v>
      </c>
      <c r="AV1368" s="186">
        <v>166000</v>
      </c>
      <c r="AW1368" s="186">
        <v>68000</v>
      </c>
      <c r="AX1368" s="186">
        <v>13400</v>
      </c>
      <c r="AY1368" s="189">
        <v>235.37</v>
      </c>
      <c r="AZ1368" s="189">
        <v>12001.41</v>
      </c>
      <c r="BA1368" s="189">
        <v>9509.5</v>
      </c>
    </row>
    <row r="1369" spans="1:53" x14ac:dyDescent="0.25">
      <c r="A1369" s="275">
        <v>40438</v>
      </c>
      <c r="B1369" s="186"/>
      <c r="C1369" s="186">
        <v>34250</v>
      </c>
      <c r="D1369" s="186">
        <v>14400</v>
      </c>
      <c r="E1369" s="186">
        <v>10800</v>
      </c>
      <c r="F1369" s="186">
        <v>25950</v>
      </c>
      <c r="G1369" s="186">
        <v>24700</v>
      </c>
      <c r="H1369" s="186">
        <v>4960</v>
      </c>
      <c r="I1369" s="186">
        <v>80600</v>
      </c>
      <c r="J1369" s="186">
        <v>435500</v>
      </c>
      <c r="K1369" s="186">
        <v>56700</v>
      </c>
      <c r="L1369" s="186">
        <v>773000</v>
      </c>
      <c r="M1369" s="186">
        <v>122000</v>
      </c>
      <c r="N1369" s="186">
        <v>28450</v>
      </c>
      <c r="O1369" s="186">
        <v>64800</v>
      </c>
      <c r="P1369" s="186">
        <v>205500</v>
      </c>
      <c r="Q1369" s="186">
        <v>608000</v>
      </c>
      <c r="R1369" s="186">
        <v>44000</v>
      </c>
      <c r="S1369" s="186">
        <v>230500</v>
      </c>
      <c r="T1369" s="186">
        <v>310000</v>
      </c>
      <c r="U1369" s="186">
        <v>13250</v>
      </c>
      <c r="V1369" s="186">
        <v>19700</v>
      </c>
      <c r="W1369" s="186">
        <v>31700</v>
      </c>
      <c r="X1369" s="186">
        <v>22500</v>
      </c>
      <c r="Y1369" s="186">
        <v>46350</v>
      </c>
      <c r="Z1369" s="186">
        <v>29950</v>
      </c>
      <c r="AA1369" s="186">
        <v>31200</v>
      </c>
      <c r="AB1369" s="186">
        <v>15900</v>
      </c>
      <c r="AC1369" s="186">
        <v>42750</v>
      </c>
      <c r="AD1369" s="186">
        <v>70600</v>
      </c>
      <c r="AE1369" s="186">
        <v>247500</v>
      </c>
      <c r="AF1369" s="186">
        <v>33250</v>
      </c>
      <c r="AG1369" s="186">
        <v>38650</v>
      </c>
      <c r="AH1369" s="186">
        <v>113000</v>
      </c>
      <c r="AI1369" s="186">
        <v>152000</v>
      </c>
      <c r="AJ1369" s="186">
        <v>92400</v>
      </c>
      <c r="AK1369" s="186">
        <v>49950</v>
      </c>
      <c r="AL1369" s="186">
        <v>42500</v>
      </c>
      <c r="AM1369" s="186">
        <v>66100</v>
      </c>
      <c r="AN1369" s="186">
        <v>84900</v>
      </c>
      <c r="AO1369" s="186">
        <v>38500</v>
      </c>
      <c r="AP1369" s="186">
        <v>36300</v>
      </c>
      <c r="AQ1369" s="186">
        <v>102500</v>
      </c>
      <c r="AR1369" s="186">
        <v>326000</v>
      </c>
      <c r="AS1369" s="186">
        <v>512000</v>
      </c>
      <c r="AT1369" s="186">
        <v>109500</v>
      </c>
      <c r="AU1369" s="186">
        <v>145000</v>
      </c>
      <c r="AV1369" s="186">
        <v>166000</v>
      </c>
      <c r="AW1369" s="186">
        <v>68200</v>
      </c>
      <c r="AX1369" s="186">
        <v>13250</v>
      </c>
      <c r="AY1369" s="189">
        <v>237.64</v>
      </c>
      <c r="AZ1369" s="189">
        <v>12171.19</v>
      </c>
      <c r="BA1369" s="189">
        <v>9626.09</v>
      </c>
    </row>
    <row r="1370" spans="1:53" x14ac:dyDescent="0.25">
      <c r="A1370" s="275">
        <v>40439</v>
      </c>
      <c r="B1370" s="186"/>
      <c r="C1370" s="186">
        <v>34250</v>
      </c>
      <c r="D1370" s="186">
        <v>14400</v>
      </c>
      <c r="E1370" s="186">
        <v>10800</v>
      </c>
      <c r="F1370" s="186">
        <v>25950</v>
      </c>
      <c r="G1370" s="186">
        <v>24700</v>
      </c>
      <c r="H1370" s="186">
        <v>4960</v>
      </c>
      <c r="I1370" s="186">
        <v>80600</v>
      </c>
      <c r="J1370" s="186">
        <v>435500</v>
      </c>
      <c r="K1370" s="186">
        <v>56700</v>
      </c>
      <c r="L1370" s="186">
        <v>773000</v>
      </c>
      <c r="M1370" s="186">
        <v>122000</v>
      </c>
      <c r="N1370" s="186">
        <v>28450</v>
      </c>
      <c r="O1370" s="186">
        <v>64800</v>
      </c>
      <c r="P1370" s="186">
        <v>205500</v>
      </c>
      <c r="Q1370" s="186">
        <v>608000</v>
      </c>
      <c r="R1370" s="186">
        <v>44000</v>
      </c>
      <c r="S1370" s="186">
        <v>230500</v>
      </c>
      <c r="T1370" s="186">
        <v>310000</v>
      </c>
      <c r="U1370" s="186">
        <v>13250</v>
      </c>
      <c r="V1370" s="186">
        <v>19700</v>
      </c>
      <c r="W1370" s="186">
        <v>31700</v>
      </c>
      <c r="X1370" s="186">
        <v>22500</v>
      </c>
      <c r="Y1370" s="186">
        <v>46350</v>
      </c>
      <c r="Z1370" s="186">
        <v>29950</v>
      </c>
      <c r="AA1370" s="186">
        <v>31200</v>
      </c>
      <c r="AB1370" s="186">
        <v>15900</v>
      </c>
      <c r="AC1370" s="186">
        <v>42750</v>
      </c>
      <c r="AD1370" s="186">
        <v>70600</v>
      </c>
      <c r="AE1370" s="186">
        <v>247500</v>
      </c>
      <c r="AF1370" s="186">
        <v>33250</v>
      </c>
      <c r="AG1370" s="186">
        <v>38650</v>
      </c>
      <c r="AH1370" s="186">
        <v>113000</v>
      </c>
      <c r="AI1370" s="186">
        <v>152000</v>
      </c>
      <c r="AJ1370" s="186">
        <v>92400</v>
      </c>
      <c r="AK1370" s="186">
        <v>49950</v>
      </c>
      <c r="AL1370" s="186">
        <v>42500</v>
      </c>
      <c r="AM1370" s="186">
        <v>66100</v>
      </c>
      <c r="AN1370" s="186">
        <v>84900</v>
      </c>
      <c r="AO1370" s="186">
        <v>38500</v>
      </c>
      <c r="AP1370" s="186">
        <v>36300</v>
      </c>
      <c r="AQ1370" s="186">
        <v>102500</v>
      </c>
      <c r="AR1370" s="186">
        <v>326000</v>
      </c>
      <c r="AS1370" s="186">
        <v>512000</v>
      </c>
      <c r="AT1370" s="186">
        <v>109500</v>
      </c>
      <c r="AU1370" s="186">
        <v>145000</v>
      </c>
      <c r="AV1370" s="186">
        <v>166000</v>
      </c>
      <c r="AW1370" s="186">
        <v>68200</v>
      </c>
      <c r="AX1370" s="186">
        <v>13250</v>
      </c>
      <c r="AY1370" s="189">
        <v>237.64</v>
      </c>
      <c r="AZ1370" s="189">
        <v>12171.19</v>
      </c>
      <c r="BA1370" s="189">
        <v>9626.09</v>
      </c>
    </row>
    <row r="1371" spans="1:53" x14ac:dyDescent="0.25">
      <c r="A1371" s="275">
        <v>40440</v>
      </c>
      <c r="B1371" s="186"/>
      <c r="C1371" s="186">
        <v>34250</v>
      </c>
      <c r="D1371" s="186">
        <v>14400</v>
      </c>
      <c r="E1371" s="186">
        <v>10800</v>
      </c>
      <c r="F1371" s="186">
        <v>25950</v>
      </c>
      <c r="G1371" s="186">
        <v>24700</v>
      </c>
      <c r="H1371" s="186">
        <v>4960</v>
      </c>
      <c r="I1371" s="186">
        <v>80600</v>
      </c>
      <c r="J1371" s="186">
        <v>435500</v>
      </c>
      <c r="K1371" s="186">
        <v>56700</v>
      </c>
      <c r="L1371" s="186">
        <v>773000</v>
      </c>
      <c r="M1371" s="186">
        <v>122000</v>
      </c>
      <c r="N1371" s="186">
        <v>28450</v>
      </c>
      <c r="O1371" s="186">
        <v>64800</v>
      </c>
      <c r="P1371" s="186">
        <v>205500</v>
      </c>
      <c r="Q1371" s="186">
        <v>608000</v>
      </c>
      <c r="R1371" s="186">
        <v>44000</v>
      </c>
      <c r="S1371" s="186">
        <v>230500</v>
      </c>
      <c r="T1371" s="186">
        <v>310000</v>
      </c>
      <c r="U1371" s="186">
        <v>13250</v>
      </c>
      <c r="V1371" s="186">
        <v>19700</v>
      </c>
      <c r="W1371" s="186">
        <v>31700</v>
      </c>
      <c r="X1371" s="186">
        <v>22500</v>
      </c>
      <c r="Y1371" s="186">
        <v>46350</v>
      </c>
      <c r="Z1371" s="186">
        <v>29950</v>
      </c>
      <c r="AA1371" s="186">
        <v>31200</v>
      </c>
      <c r="AB1371" s="186">
        <v>15900</v>
      </c>
      <c r="AC1371" s="186">
        <v>42750</v>
      </c>
      <c r="AD1371" s="186">
        <v>70600</v>
      </c>
      <c r="AE1371" s="186">
        <v>247500</v>
      </c>
      <c r="AF1371" s="186">
        <v>33250</v>
      </c>
      <c r="AG1371" s="186">
        <v>38650</v>
      </c>
      <c r="AH1371" s="186">
        <v>113000</v>
      </c>
      <c r="AI1371" s="186">
        <v>152000</v>
      </c>
      <c r="AJ1371" s="186">
        <v>92400</v>
      </c>
      <c r="AK1371" s="186">
        <v>49950</v>
      </c>
      <c r="AL1371" s="186">
        <v>42500</v>
      </c>
      <c r="AM1371" s="186">
        <v>66100</v>
      </c>
      <c r="AN1371" s="186">
        <v>84900</v>
      </c>
      <c r="AO1371" s="186">
        <v>38500</v>
      </c>
      <c r="AP1371" s="186">
        <v>36300</v>
      </c>
      <c r="AQ1371" s="186">
        <v>102500</v>
      </c>
      <c r="AR1371" s="186">
        <v>326000</v>
      </c>
      <c r="AS1371" s="186">
        <v>512000</v>
      </c>
      <c r="AT1371" s="186">
        <v>109500</v>
      </c>
      <c r="AU1371" s="186">
        <v>145000</v>
      </c>
      <c r="AV1371" s="186">
        <v>166000</v>
      </c>
      <c r="AW1371" s="186">
        <v>68200</v>
      </c>
      <c r="AX1371" s="186">
        <v>13250</v>
      </c>
      <c r="AY1371" s="189">
        <v>237.64</v>
      </c>
      <c r="AZ1371" s="189">
        <v>12171.19</v>
      </c>
      <c r="BA1371" s="189">
        <v>9626.09</v>
      </c>
    </row>
    <row r="1372" spans="1:53" x14ac:dyDescent="0.25">
      <c r="A1372" s="275">
        <v>40441</v>
      </c>
      <c r="B1372" s="186"/>
      <c r="C1372" s="186">
        <v>34850</v>
      </c>
      <c r="D1372" s="186">
        <v>14550</v>
      </c>
      <c r="E1372" s="186">
        <v>10550</v>
      </c>
      <c r="F1372" s="186">
        <v>25850</v>
      </c>
      <c r="G1372" s="186">
        <v>24450</v>
      </c>
      <c r="H1372" s="186">
        <v>4960</v>
      </c>
      <c r="I1372" s="186">
        <v>81600</v>
      </c>
      <c r="J1372" s="186">
        <v>440000</v>
      </c>
      <c r="K1372" s="186">
        <v>56700</v>
      </c>
      <c r="L1372" s="186">
        <v>780000</v>
      </c>
      <c r="M1372" s="186">
        <v>122000</v>
      </c>
      <c r="N1372" s="186">
        <v>28150</v>
      </c>
      <c r="O1372" s="186">
        <v>64800</v>
      </c>
      <c r="P1372" s="186">
        <v>205500</v>
      </c>
      <c r="Q1372" s="186">
        <v>586000</v>
      </c>
      <c r="R1372" s="186">
        <v>44000</v>
      </c>
      <c r="S1372" s="186">
        <v>237500</v>
      </c>
      <c r="T1372" s="186">
        <v>311500</v>
      </c>
      <c r="U1372" s="186">
        <v>13750</v>
      </c>
      <c r="V1372" s="186">
        <v>19700</v>
      </c>
      <c r="W1372" s="186">
        <v>32750</v>
      </c>
      <c r="X1372" s="186">
        <v>22100</v>
      </c>
      <c r="Y1372" s="186">
        <v>46050</v>
      </c>
      <c r="Z1372" s="186">
        <v>29800</v>
      </c>
      <c r="AA1372" s="186">
        <v>31400</v>
      </c>
      <c r="AB1372" s="186">
        <v>16050</v>
      </c>
      <c r="AC1372" s="186">
        <v>42400</v>
      </c>
      <c r="AD1372" s="186">
        <v>69000</v>
      </c>
      <c r="AE1372" s="186">
        <v>244500</v>
      </c>
      <c r="AF1372" s="186">
        <v>32600</v>
      </c>
      <c r="AG1372" s="186">
        <v>37450</v>
      </c>
      <c r="AH1372" s="186">
        <v>114500</v>
      </c>
      <c r="AI1372" s="186">
        <v>155500</v>
      </c>
      <c r="AJ1372" s="186">
        <v>92700</v>
      </c>
      <c r="AK1372" s="186">
        <v>51200</v>
      </c>
      <c r="AL1372" s="186">
        <v>43100</v>
      </c>
      <c r="AM1372" s="186">
        <v>65500</v>
      </c>
      <c r="AN1372" s="186">
        <v>84800</v>
      </c>
      <c r="AO1372" s="186">
        <v>37700</v>
      </c>
      <c r="AP1372" s="186">
        <v>36600</v>
      </c>
      <c r="AQ1372" s="186">
        <v>101500</v>
      </c>
      <c r="AR1372" s="186">
        <v>334000</v>
      </c>
      <c r="AS1372" s="186">
        <v>506000</v>
      </c>
      <c r="AT1372" s="186">
        <v>110000</v>
      </c>
      <c r="AU1372" s="186">
        <v>148000</v>
      </c>
      <c r="AV1372" s="186">
        <v>165000</v>
      </c>
      <c r="AW1372" s="186">
        <v>68100</v>
      </c>
      <c r="AX1372" s="186">
        <v>13500</v>
      </c>
      <c r="AY1372" s="189">
        <v>238.29</v>
      </c>
      <c r="AZ1372" s="189">
        <v>12164.65</v>
      </c>
      <c r="BA1372" s="189">
        <v>9626.09</v>
      </c>
    </row>
    <row r="1373" spans="1:53" x14ac:dyDescent="0.25">
      <c r="A1373" s="275">
        <v>40442</v>
      </c>
      <c r="B1373" s="186"/>
      <c r="C1373" s="186">
        <v>34850</v>
      </c>
      <c r="D1373" s="186">
        <v>14550</v>
      </c>
      <c r="E1373" s="186">
        <v>10550</v>
      </c>
      <c r="F1373" s="186">
        <v>25850</v>
      </c>
      <c r="G1373" s="186">
        <v>24450</v>
      </c>
      <c r="H1373" s="186">
        <v>4960</v>
      </c>
      <c r="I1373" s="186">
        <v>81600</v>
      </c>
      <c r="J1373" s="186">
        <v>440000</v>
      </c>
      <c r="K1373" s="186">
        <v>56700</v>
      </c>
      <c r="L1373" s="186">
        <v>780000</v>
      </c>
      <c r="M1373" s="186">
        <v>122000</v>
      </c>
      <c r="N1373" s="186">
        <v>28150</v>
      </c>
      <c r="O1373" s="186">
        <v>64800</v>
      </c>
      <c r="P1373" s="186">
        <v>205500</v>
      </c>
      <c r="Q1373" s="186">
        <v>586000</v>
      </c>
      <c r="R1373" s="186">
        <v>44000</v>
      </c>
      <c r="S1373" s="186">
        <v>237500</v>
      </c>
      <c r="T1373" s="186">
        <v>311500</v>
      </c>
      <c r="U1373" s="186">
        <v>13750</v>
      </c>
      <c r="V1373" s="186">
        <v>19700</v>
      </c>
      <c r="W1373" s="186">
        <v>32750</v>
      </c>
      <c r="X1373" s="186">
        <v>22100</v>
      </c>
      <c r="Y1373" s="186">
        <v>46050</v>
      </c>
      <c r="Z1373" s="186">
        <v>29800</v>
      </c>
      <c r="AA1373" s="186">
        <v>31400</v>
      </c>
      <c r="AB1373" s="186">
        <v>16050</v>
      </c>
      <c r="AC1373" s="186">
        <v>42400</v>
      </c>
      <c r="AD1373" s="186">
        <v>69000</v>
      </c>
      <c r="AE1373" s="186">
        <v>244500</v>
      </c>
      <c r="AF1373" s="186">
        <v>32600</v>
      </c>
      <c r="AG1373" s="186">
        <v>37450</v>
      </c>
      <c r="AH1373" s="186">
        <v>114500</v>
      </c>
      <c r="AI1373" s="186">
        <v>155500</v>
      </c>
      <c r="AJ1373" s="186">
        <v>92700</v>
      </c>
      <c r="AK1373" s="186">
        <v>51200</v>
      </c>
      <c r="AL1373" s="186">
        <v>43100</v>
      </c>
      <c r="AM1373" s="186">
        <v>65500</v>
      </c>
      <c r="AN1373" s="186">
        <v>84800</v>
      </c>
      <c r="AO1373" s="186">
        <v>37700</v>
      </c>
      <c r="AP1373" s="186">
        <v>36600</v>
      </c>
      <c r="AQ1373" s="186">
        <v>101500</v>
      </c>
      <c r="AR1373" s="186">
        <v>334000</v>
      </c>
      <c r="AS1373" s="186">
        <v>506000</v>
      </c>
      <c r="AT1373" s="186">
        <v>110000</v>
      </c>
      <c r="AU1373" s="186">
        <v>148000</v>
      </c>
      <c r="AV1373" s="186">
        <v>165000</v>
      </c>
      <c r="AW1373" s="186">
        <v>68100</v>
      </c>
      <c r="AX1373" s="186">
        <v>13500</v>
      </c>
      <c r="AY1373" s="189">
        <v>238.29</v>
      </c>
      <c r="AZ1373" s="189">
        <v>12193.31</v>
      </c>
      <c r="BA1373" s="189">
        <v>9602.11</v>
      </c>
    </row>
    <row r="1374" spans="1:53" x14ac:dyDescent="0.25">
      <c r="A1374" s="275">
        <v>40443</v>
      </c>
      <c r="B1374" s="186"/>
      <c r="C1374" s="186">
        <v>34850</v>
      </c>
      <c r="D1374" s="186">
        <v>14550</v>
      </c>
      <c r="E1374" s="186">
        <v>10550</v>
      </c>
      <c r="F1374" s="186">
        <v>25850</v>
      </c>
      <c r="G1374" s="186">
        <v>24450</v>
      </c>
      <c r="H1374" s="186">
        <v>4960</v>
      </c>
      <c r="I1374" s="186">
        <v>81600</v>
      </c>
      <c r="J1374" s="186">
        <v>440000</v>
      </c>
      <c r="K1374" s="186">
        <v>56700</v>
      </c>
      <c r="L1374" s="186">
        <v>780000</v>
      </c>
      <c r="M1374" s="186">
        <v>122000</v>
      </c>
      <c r="N1374" s="186">
        <v>28150</v>
      </c>
      <c r="O1374" s="186">
        <v>64800</v>
      </c>
      <c r="P1374" s="186">
        <v>205500</v>
      </c>
      <c r="Q1374" s="186">
        <v>586000</v>
      </c>
      <c r="R1374" s="186">
        <v>44000</v>
      </c>
      <c r="S1374" s="186">
        <v>237500</v>
      </c>
      <c r="T1374" s="186">
        <v>311500</v>
      </c>
      <c r="U1374" s="186">
        <v>13750</v>
      </c>
      <c r="V1374" s="186">
        <v>19700</v>
      </c>
      <c r="W1374" s="186">
        <v>32750</v>
      </c>
      <c r="X1374" s="186">
        <v>22100</v>
      </c>
      <c r="Y1374" s="186">
        <v>46050</v>
      </c>
      <c r="Z1374" s="186">
        <v>29800</v>
      </c>
      <c r="AA1374" s="186">
        <v>31400</v>
      </c>
      <c r="AB1374" s="186">
        <v>16050</v>
      </c>
      <c r="AC1374" s="186">
        <v>42400</v>
      </c>
      <c r="AD1374" s="186">
        <v>69000</v>
      </c>
      <c r="AE1374" s="186">
        <v>244500</v>
      </c>
      <c r="AF1374" s="186">
        <v>32600</v>
      </c>
      <c r="AG1374" s="186">
        <v>37450</v>
      </c>
      <c r="AH1374" s="186">
        <v>114500</v>
      </c>
      <c r="AI1374" s="186">
        <v>155500</v>
      </c>
      <c r="AJ1374" s="186">
        <v>92700</v>
      </c>
      <c r="AK1374" s="186">
        <v>51200</v>
      </c>
      <c r="AL1374" s="186">
        <v>43100</v>
      </c>
      <c r="AM1374" s="186">
        <v>65500</v>
      </c>
      <c r="AN1374" s="186">
        <v>84800</v>
      </c>
      <c r="AO1374" s="186">
        <v>37700</v>
      </c>
      <c r="AP1374" s="186">
        <v>36600</v>
      </c>
      <c r="AQ1374" s="186">
        <v>101500</v>
      </c>
      <c r="AR1374" s="186">
        <v>334000</v>
      </c>
      <c r="AS1374" s="186">
        <v>506000</v>
      </c>
      <c r="AT1374" s="186">
        <v>110000</v>
      </c>
      <c r="AU1374" s="186">
        <v>148000</v>
      </c>
      <c r="AV1374" s="186">
        <v>165000</v>
      </c>
      <c r="AW1374" s="186">
        <v>68100</v>
      </c>
      <c r="AX1374" s="186">
        <v>13500</v>
      </c>
      <c r="AY1374" s="189">
        <v>238.29</v>
      </c>
      <c r="AZ1374" s="189">
        <v>12196</v>
      </c>
      <c r="BA1374" s="189">
        <v>9566.32</v>
      </c>
    </row>
    <row r="1375" spans="1:53" x14ac:dyDescent="0.25">
      <c r="A1375" s="275">
        <v>40444</v>
      </c>
      <c r="B1375" s="186"/>
      <c r="C1375" s="186">
        <v>34850</v>
      </c>
      <c r="D1375" s="186">
        <v>14550</v>
      </c>
      <c r="E1375" s="186">
        <v>10550</v>
      </c>
      <c r="F1375" s="186">
        <v>25850</v>
      </c>
      <c r="G1375" s="186">
        <v>24450</v>
      </c>
      <c r="H1375" s="186">
        <v>4960</v>
      </c>
      <c r="I1375" s="186">
        <v>81600</v>
      </c>
      <c r="J1375" s="186">
        <v>440000</v>
      </c>
      <c r="K1375" s="186">
        <v>56700</v>
      </c>
      <c r="L1375" s="186">
        <v>780000</v>
      </c>
      <c r="M1375" s="186">
        <v>122000</v>
      </c>
      <c r="N1375" s="186">
        <v>28150</v>
      </c>
      <c r="O1375" s="186">
        <v>64800</v>
      </c>
      <c r="P1375" s="186">
        <v>205500</v>
      </c>
      <c r="Q1375" s="186">
        <v>586000</v>
      </c>
      <c r="R1375" s="186">
        <v>44000</v>
      </c>
      <c r="S1375" s="186">
        <v>237500</v>
      </c>
      <c r="T1375" s="186">
        <v>311500</v>
      </c>
      <c r="U1375" s="186">
        <v>13750</v>
      </c>
      <c r="V1375" s="186">
        <v>19700</v>
      </c>
      <c r="W1375" s="186">
        <v>32750</v>
      </c>
      <c r="X1375" s="186">
        <v>22100</v>
      </c>
      <c r="Y1375" s="186">
        <v>46050</v>
      </c>
      <c r="Z1375" s="186">
        <v>29800</v>
      </c>
      <c r="AA1375" s="186">
        <v>31400</v>
      </c>
      <c r="AB1375" s="186">
        <v>16050</v>
      </c>
      <c r="AC1375" s="186">
        <v>42400</v>
      </c>
      <c r="AD1375" s="186">
        <v>69000</v>
      </c>
      <c r="AE1375" s="186">
        <v>244500</v>
      </c>
      <c r="AF1375" s="186">
        <v>32600</v>
      </c>
      <c r="AG1375" s="186">
        <v>37450</v>
      </c>
      <c r="AH1375" s="186">
        <v>114500</v>
      </c>
      <c r="AI1375" s="186">
        <v>155500</v>
      </c>
      <c r="AJ1375" s="186">
        <v>92700</v>
      </c>
      <c r="AK1375" s="186">
        <v>51200</v>
      </c>
      <c r="AL1375" s="186">
        <v>43100</v>
      </c>
      <c r="AM1375" s="186">
        <v>65500</v>
      </c>
      <c r="AN1375" s="186">
        <v>84800</v>
      </c>
      <c r="AO1375" s="186">
        <v>37700</v>
      </c>
      <c r="AP1375" s="186">
        <v>36600</v>
      </c>
      <c r="AQ1375" s="186">
        <v>101500</v>
      </c>
      <c r="AR1375" s="186">
        <v>334000</v>
      </c>
      <c r="AS1375" s="186">
        <v>506000</v>
      </c>
      <c r="AT1375" s="186">
        <v>110000</v>
      </c>
      <c r="AU1375" s="186">
        <v>148000</v>
      </c>
      <c r="AV1375" s="186">
        <v>165000</v>
      </c>
      <c r="AW1375" s="186">
        <v>68100</v>
      </c>
      <c r="AX1375" s="186">
        <v>13500</v>
      </c>
      <c r="AY1375" s="189">
        <v>238.29</v>
      </c>
      <c r="AZ1375" s="189">
        <v>12196</v>
      </c>
      <c r="BA1375" s="189">
        <v>9566.32</v>
      </c>
    </row>
    <row r="1376" spans="1:53" x14ac:dyDescent="0.25">
      <c r="A1376" s="275">
        <v>40445</v>
      </c>
      <c r="B1376" s="186"/>
      <c r="C1376" s="186">
        <v>36800</v>
      </c>
      <c r="D1376" s="186">
        <v>14900</v>
      </c>
      <c r="E1376" s="186">
        <v>10900</v>
      </c>
      <c r="F1376" s="186">
        <v>26850</v>
      </c>
      <c r="G1376" s="186">
        <v>24500</v>
      </c>
      <c r="H1376" s="186">
        <v>4990</v>
      </c>
      <c r="I1376" s="186">
        <v>83200</v>
      </c>
      <c r="J1376" s="186">
        <v>454000</v>
      </c>
      <c r="K1376" s="186">
        <v>57300</v>
      </c>
      <c r="L1376" s="186">
        <v>762000</v>
      </c>
      <c r="M1376" s="186">
        <v>117500</v>
      </c>
      <c r="N1376" s="186">
        <v>29150</v>
      </c>
      <c r="O1376" s="186">
        <v>64800</v>
      </c>
      <c r="P1376" s="186">
        <v>204500</v>
      </c>
      <c r="Q1376" s="186">
        <v>610000</v>
      </c>
      <c r="R1376" s="186">
        <v>44150</v>
      </c>
      <c r="S1376" s="186">
        <v>235000</v>
      </c>
      <c r="T1376" s="186">
        <v>320500</v>
      </c>
      <c r="U1376" s="186">
        <v>13750</v>
      </c>
      <c r="V1376" s="186">
        <v>19700</v>
      </c>
      <c r="W1376" s="186">
        <v>33150</v>
      </c>
      <c r="X1376" s="186">
        <v>21100</v>
      </c>
      <c r="Y1376" s="186">
        <v>46000</v>
      </c>
      <c r="Z1376" s="186">
        <v>30000</v>
      </c>
      <c r="AA1376" s="186">
        <v>31700</v>
      </c>
      <c r="AB1376" s="186">
        <v>16100</v>
      </c>
      <c r="AC1376" s="186">
        <v>43500</v>
      </c>
      <c r="AD1376" s="186">
        <v>71200</v>
      </c>
      <c r="AE1376" s="186">
        <v>257000</v>
      </c>
      <c r="AF1376" s="186">
        <v>33000</v>
      </c>
      <c r="AG1376" s="186">
        <v>43050</v>
      </c>
      <c r="AH1376" s="186">
        <v>117000</v>
      </c>
      <c r="AI1376" s="186">
        <v>161500</v>
      </c>
      <c r="AJ1376" s="186">
        <v>94400</v>
      </c>
      <c r="AK1376" s="186">
        <v>51100</v>
      </c>
      <c r="AL1376" s="186">
        <v>43100</v>
      </c>
      <c r="AM1376" s="186">
        <v>66900</v>
      </c>
      <c r="AN1376" s="186">
        <v>83200</v>
      </c>
      <c r="AO1376" s="186">
        <v>37700</v>
      </c>
      <c r="AP1376" s="186">
        <v>37800</v>
      </c>
      <c r="AQ1376" s="186">
        <v>97600</v>
      </c>
      <c r="AR1376" s="186">
        <v>327500</v>
      </c>
      <c r="AS1376" s="186">
        <v>507000</v>
      </c>
      <c r="AT1376" s="186">
        <v>111000</v>
      </c>
      <c r="AU1376" s="186">
        <v>148000</v>
      </c>
      <c r="AV1376" s="186">
        <v>165000</v>
      </c>
      <c r="AW1376" s="186">
        <v>68500</v>
      </c>
      <c r="AX1376" s="186">
        <v>13800</v>
      </c>
      <c r="AY1376" s="189">
        <v>239.8</v>
      </c>
      <c r="AZ1376" s="189">
        <v>12218.6</v>
      </c>
      <c r="BA1376" s="189">
        <v>9471.67</v>
      </c>
    </row>
    <row r="1377" spans="1:53" x14ac:dyDescent="0.25">
      <c r="A1377" s="275">
        <v>40446</v>
      </c>
      <c r="B1377" s="186"/>
      <c r="C1377" s="186">
        <v>36800</v>
      </c>
      <c r="D1377" s="186">
        <v>14900</v>
      </c>
      <c r="E1377" s="186">
        <v>10900</v>
      </c>
      <c r="F1377" s="186">
        <v>26850</v>
      </c>
      <c r="G1377" s="186">
        <v>24500</v>
      </c>
      <c r="H1377" s="186">
        <v>4990</v>
      </c>
      <c r="I1377" s="186">
        <v>83200</v>
      </c>
      <c r="J1377" s="186">
        <v>454000</v>
      </c>
      <c r="K1377" s="186">
        <v>57300</v>
      </c>
      <c r="L1377" s="186">
        <v>762000</v>
      </c>
      <c r="M1377" s="186">
        <v>117500</v>
      </c>
      <c r="N1377" s="186">
        <v>29150</v>
      </c>
      <c r="O1377" s="186">
        <v>64800</v>
      </c>
      <c r="P1377" s="186">
        <v>204500</v>
      </c>
      <c r="Q1377" s="186">
        <v>610000</v>
      </c>
      <c r="R1377" s="186">
        <v>44150</v>
      </c>
      <c r="S1377" s="186">
        <v>235000</v>
      </c>
      <c r="T1377" s="186">
        <v>320500</v>
      </c>
      <c r="U1377" s="186">
        <v>13750</v>
      </c>
      <c r="V1377" s="186">
        <v>19700</v>
      </c>
      <c r="W1377" s="186">
        <v>33150</v>
      </c>
      <c r="X1377" s="186">
        <v>21100</v>
      </c>
      <c r="Y1377" s="186">
        <v>46000</v>
      </c>
      <c r="Z1377" s="186">
        <v>30000</v>
      </c>
      <c r="AA1377" s="186">
        <v>31700</v>
      </c>
      <c r="AB1377" s="186">
        <v>16100</v>
      </c>
      <c r="AC1377" s="186">
        <v>43500</v>
      </c>
      <c r="AD1377" s="186">
        <v>71200</v>
      </c>
      <c r="AE1377" s="186">
        <v>257000</v>
      </c>
      <c r="AF1377" s="186">
        <v>33000</v>
      </c>
      <c r="AG1377" s="186">
        <v>43050</v>
      </c>
      <c r="AH1377" s="186">
        <v>117000</v>
      </c>
      <c r="AI1377" s="186">
        <v>161500</v>
      </c>
      <c r="AJ1377" s="186">
        <v>94400</v>
      </c>
      <c r="AK1377" s="186">
        <v>51100</v>
      </c>
      <c r="AL1377" s="186">
        <v>43100</v>
      </c>
      <c r="AM1377" s="186">
        <v>66900</v>
      </c>
      <c r="AN1377" s="186">
        <v>83200</v>
      </c>
      <c r="AO1377" s="186">
        <v>37700</v>
      </c>
      <c r="AP1377" s="186">
        <v>37800</v>
      </c>
      <c r="AQ1377" s="186">
        <v>97600</v>
      </c>
      <c r="AR1377" s="186">
        <v>327500</v>
      </c>
      <c r="AS1377" s="186">
        <v>507000</v>
      </c>
      <c r="AT1377" s="186">
        <v>111000</v>
      </c>
      <c r="AU1377" s="186">
        <v>148000</v>
      </c>
      <c r="AV1377" s="186">
        <v>165000</v>
      </c>
      <c r="AW1377" s="186">
        <v>68500</v>
      </c>
      <c r="AX1377" s="186">
        <v>13800</v>
      </c>
      <c r="AY1377" s="189">
        <v>239.8</v>
      </c>
      <c r="AZ1377" s="189">
        <v>12218.6</v>
      </c>
      <c r="BA1377" s="189">
        <v>9471.67</v>
      </c>
    </row>
    <row r="1378" spans="1:53" x14ac:dyDescent="0.25">
      <c r="A1378" s="275">
        <v>40447</v>
      </c>
      <c r="B1378" s="186"/>
      <c r="C1378" s="186">
        <v>36800</v>
      </c>
      <c r="D1378" s="186">
        <v>14900</v>
      </c>
      <c r="E1378" s="186">
        <v>10900</v>
      </c>
      <c r="F1378" s="186">
        <v>26850</v>
      </c>
      <c r="G1378" s="186">
        <v>24500</v>
      </c>
      <c r="H1378" s="186">
        <v>4990</v>
      </c>
      <c r="I1378" s="186">
        <v>83200</v>
      </c>
      <c r="J1378" s="186">
        <v>454000</v>
      </c>
      <c r="K1378" s="186">
        <v>57300</v>
      </c>
      <c r="L1378" s="186">
        <v>762000</v>
      </c>
      <c r="M1378" s="186">
        <v>117500</v>
      </c>
      <c r="N1378" s="186">
        <v>29150</v>
      </c>
      <c r="O1378" s="186">
        <v>64800</v>
      </c>
      <c r="P1378" s="186">
        <v>204500</v>
      </c>
      <c r="Q1378" s="186">
        <v>610000</v>
      </c>
      <c r="R1378" s="186">
        <v>44150</v>
      </c>
      <c r="S1378" s="186">
        <v>235000</v>
      </c>
      <c r="T1378" s="186">
        <v>320500</v>
      </c>
      <c r="U1378" s="186">
        <v>13750</v>
      </c>
      <c r="V1378" s="186">
        <v>19700</v>
      </c>
      <c r="W1378" s="186">
        <v>33150</v>
      </c>
      <c r="X1378" s="186">
        <v>21100</v>
      </c>
      <c r="Y1378" s="186">
        <v>46000</v>
      </c>
      <c r="Z1378" s="186">
        <v>30000</v>
      </c>
      <c r="AA1378" s="186">
        <v>31700</v>
      </c>
      <c r="AB1378" s="186">
        <v>16100</v>
      </c>
      <c r="AC1378" s="186">
        <v>43500</v>
      </c>
      <c r="AD1378" s="186">
        <v>71200</v>
      </c>
      <c r="AE1378" s="186">
        <v>257000</v>
      </c>
      <c r="AF1378" s="186">
        <v>33000</v>
      </c>
      <c r="AG1378" s="186">
        <v>43050</v>
      </c>
      <c r="AH1378" s="186">
        <v>117000</v>
      </c>
      <c r="AI1378" s="186">
        <v>161500</v>
      </c>
      <c r="AJ1378" s="186">
        <v>94400</v>
      </c>
      <c r="AK1378" s="186">
        <v>51100</v>
      </c>
      <c r="AL1378" s="186">
        <v>43100</v>
      </c>
      <c r="AM1378" s="186">
        <v>66900</v>
      </c>
      <c r="AN1378" s="186">
        <v>83200</v>
      </c>
      <c r="AO1378" s="186">
        <v>37700</v>
      </c>
      <c r="AP1378" s="186">
        <v>37800</v>
      </c>
      <c r="AQ1378" s="186">
        <v>97600</v>
      </c>
      <c r="AR1378" s="186">
        <v>327500</v>
      </c>
      <c r="AS1378" s="186">
        <v>507000</v>
      </c>
      <c r="AT1378" s="186">
        <v>111000</v>
      </c>
      <c r="AU1378" s="186">
        <v>148000</v>
      </c>
      <c r="AV1378" s="186">
        <v>165000</v>
      </c>
      <c r="AW1378" s="186">
        <v>68500</v>
      </c>
      <c r="AX1378" s="186">
        <v>13800</v>
      </c>
      <c r="AY1378" s="189">
        <v>239.8</v>
      </c>
      <c r="AZ1378" s="189">
        <v>12218.6</v>
      </c>
      <c r="BA1378" s="189">
        <v>9471.67</v>
      </c>
    </row>
    <row r="1379" spans="1:53" x14ac:dyDescent="0.25">
      <c r="A1379" s="275">
        <v>40448</v>
      </c>
      <c r="B1379" s="186"/>
      <c r="C1379" s="186">
        <v>37350</v>
      </c>
      <c r="D1379" s="186">
        <v>15500</v>
      </c>
      <c r="E1379" s="186">
        <v>10700</v>
      </c>
      <c r="F1379" s="186">
        <v>28150</v>
      </c>
      <c r="G1379" s="186">
        <v>25350</v>
      </c>
      <c r="H1379" s="186">
        <v>4995</v>
      </c>
      <c r="I1379" s="186">
        <v>85500</v>
      </c>
      <c r="J1379" s="186">
        <v>475500</v>
      </c>
      <c r="K1379" s="186">
        <v>57200</v>
      </c>
      <c r="L1379" s="186">
        <v>755000</v>
      </c>
      <c r="M1379" s="186">
        <v>118000</v>
      </c>
      <c r="N1379" s="186">
        <v>29800</v>
      </c>
      <c r="O1379" s="186">
        <v>65700</v>
      </c>
      <c r="P1379" s="186">
        <v>200000</v>
      </c>
      <c r="Q1379" s="186">
        <v>604000</v>
      </c>
      <c r="R1379" s="186">
        <v>43850</v>
      </c>
      <c r="S1379" s="186">
        <v>240500</v>
      </c>
      <c r="T1379" s="186">
        <v>328500</v>
      </c>
      <c r="U1379" s="186">
        <v>13900</v>
      </c>
      <c r="V1379" s="186">
        <v>20600</v>
      </c>
      <c r="W1379" s="186">
        <v>34350</v>
      </c>
      <c r="X1379" s="186">
        <v>21200</v>
      </c>
      <c r="Y1379" s="186">
        <v>46550</v>
      </c>
      <c r="Z1379" s="186">
        <v>29850</v>
      </c>
      <c r="AA1379" s="186">
        <v>33550</v>
      </c>
      <c r="AB1379" s="186">
        <v>16300</v>
      </c>
      <c r="AC1379" s="186">
        <v>44850</v>
      </c>
      <c r="AD1379" s="186">
        <v>74700</v>
      </c>
      <c r="AE1379" s="186">
        <v>255000</v>
      </c>
      <c r="AF1379" s="186">
        <v>32850</v>
      </c>
      <c r="AG1379" s="186">
        <v>49500</v>
      </c>
      <c r="AH1379" s="186">
        <v>115000</v>
      </c>
      <c r="AI1379" s="186">
        <v>161500</v>
      </c>
      <c r="AJ1379" s="186">
        <v>94100</v>
      </c>
      <c r="AK1379" s="186">
        <v>49950</v>
      </c>
      <c r="AL1379" s="186">
        <v>43900</v>
      </c>
      <c r="AM1379" s="186">
        <v>67300</v>
      </c>
      <c r="AN1379" s="186">
        <v>85000</v>
      </c>
      <c r="AO1379" s="186">
        <v>37800</v>
      </c>
      <c r="AP1379" s="186">
        <v>37650</v>
      </c>
      <c r="AQ1379" s="186">
        <v>96500</v>
      </c>
      <c r="AR1379" s="186">
        <v>323000</v>
      </c>
      <c r="AS1379" s="186">
        <v>509000</v>
      </c>
      <c r="AT1379" s="186">
        <v>110500</v>
      </c>
      <c r="AU1379" s="186">
        <v>146500</v>
      </c>
      <c r="AV1379" s="186">
        <v>166500</v>
      </c>
      <c r="AW1379" s="186">
        <v>69600</v>
      </c>
      <c r="AX1379" s="186">
        <v>14200</v>
      </c>
      <c r="AY1379" s="189">
        <v>241.38</v>
      </c>
      <c r="AZ1379" s="189">
        <v>12316.8</v>
      </c>
      <c r="BA1379" s="189">
        <v>9603.14</v>
      </c>
    </row>
    <row r="1380" spans="1:53" x14ac:dyDescent="0.25">
      <c r="A1380" s="275">
        <v>40449</v>
      </c>
      <c r="B1380" s="186"/>
      <c r="C1380" s="186">
        <v>37250</v>
      </c>
      <c r="D1380" s="186">
        <v>15250</v>
      </c>
      <c r="E1380" s="186">
        <v>10700</v>
      </c>
      <c r="F1380" s="186">
        <v>27900</v>
      </c>
      <c r="G1380" s="186">
        <v>25550</v>
      </c>
      <c r="H1380" s="186">
        <v>4990</v>
      </c>
      <c r="I1380" s="186">
        <v>84900</v>
      </c>
      <c r="J1380" s="186">
        <v>482500</v>
      </c>
      <c r="K1380" s="186">
        <v>59900</v>
      </c>
      <c r="L1380" s="186">
        <v>745000</v>
      </c>
      <c r="M1380" s="186">
        <v>119000</v>
      </c>
      <c r="N1380" s="186">
        <v>29700</v>
      </c>
      <c r="O1380" s="186">
        <v>65400</v>
      </c>
      <c r="P1380" s="186">
        <v>194500</v>
      </c>
      <c r="Q1380" s="186">
        <v>587000</v>
      </c>
      <c r="R1380" s="186">
        <v>43000</v>
      </c>
      <c r="S1380" s="186">
        <v>242000</v>
      </c>
      <c r="T1380" s="186">
        <v>331000</v>
      </c>
      <c r="U1380" s="186">
        <v>13900</v>
      </c>
      <c r="V1380" s="186">
        <v>20900</v>
      </c>
      <c r="W1380" s="186">
        <v>34350</v>
      </c>
      <c r="X1380" s="186">
        <v>21350</v>
      </c>
      <c r="Y1380" s="186">
        <v>48400</v>
      </c>
      <c r="Z1380" s="186">
        <v>29850</v>
      </c>
      <c r="AA1380" s="186">
        <v>34700</v>
      </c>
      <c r="AB1380" s="186">
        <v>16150</v>
      </c>
      <c r="AC1380" s="186">
        <v>44850</v>
      </c>
      <c r="AD1380" s="186">
        <v>73300</v>
      </c>
      <c r="AE1380" s="186">
        <v>255500</v>
      </c>
      <c r="AF1380" s="186">
        <v>31700</v>
      </c>
      <c r="AG1380" s="186">
        <v>48100</v>
      </c>
      <c r="AH1380" s="186">
        <v>118500</v>
      </c>
      <c r="AI1380" s="186">
        <v>156500</v>
      </c>
      <c r="AJ1380" s="186">
        <v>91000</v>
      </c>
      <c r="AK1380" s="186">
        <v>49500</v>
      </c>
      <c r="AL1380" s="186">
        <v>44500</v>
      </c>
      <c r="AM1380" s="186">
        <v>67500</v>
      </c>
      <c r="AN1380" s="186">
        <v>83400</v>
      </c>
      <c r="AO1380" s="186">
        <v>37600</v>
      </c>
      <c r="AP1380" s="186">
        <v>38500</v>
      </c>
      <c r="AQ1380" s="186">
        <v>96000</v>
      </c>
      <c r="AR1380" s="186">
        <v>320000</v>
      </c>
      <c r="AS1380" s="186">
        <v>514000</v>
      </c>
      <c r="AT1380" s="186">
        <v>113000</v>
      </c>
      <c r="AU1380" s="186">
        <v>150000</v>
      </c>
      <c r="AV1380" s="186">
        <v>168000</v>
      </c>
      <c r="AW1380" s="186">
        <v>70100</v>
      </c>
      <c r="AX1380" s="186">
        <v>13950</v>
      </c>
      <c r="AY1380" s="189">
        <v>240.59</v>
      </c>
      <c r="AZ1380" s="189">
        <v>12180.2</v>
      </c>
      <c r="BA1380" s="189">
        <v>9495.76</v>
      </c>
    </row>
    <row r="1381" spans="1:53" x14ac:dyDescent="0.25">
      <c r="A1381" s="275">
        <v>40450</v>
      </c>
      <c r="B1381" s="186"/>
      <c r="C1381" s="186">
        <v>36700</v>
      </c>
      <c r="D1381" s="186">
        <v>15800</v>
      </c>
      <c r="E1381" s="186">
        <v>10850</v>
      </c>
      <c r="F1381" s="186">
        <v>26700</v>
      </c>
      <c r="G1381" s="186">
        <v>25400</v>
      </c>
      <c r="H1381" s="186">
        <v>5080</v>
      </c>
      <c r="I1381" s="186">
        <v>85800</v>
      </c>
      <c r="J1381" s="186">
        <v>465000</v>
      </c>
      <c r="K1381" s="186">
        <v>60700</v>
      </c>
      <c r="L1381" s="186">
        <v>772000</v>
      </c>
      <c r="M1381" s="186">
        <v>123500</v>
      </c>
      <c r="N1381" s="186">
        <v>29800</v>
      </c>
      <c r="O1381" s="186">
        <v>65500</v>
      </c>
      <c r="P1381" s="186">
        <v>193000</v>
      </c>
      <c r="Q1381" s="186">
        <v>598000</v>
      </c>
      <c r="R1381" s="186">
        <v>43200</v>
      </c>
      <c r="S1381" s="186">
        <v>233500</v>
      </c>
      <c r="T1381" s="186">
        <v>329000</v>
      </c>
      <c r="U1381" s="186">
        <v>14100</v>
      </c>
      <c r="V1381" s="186">
        <v>20800</v>
      </c>
      <c r="W1381" s="186">
        <v>34250</v>
      </c>
      <c r="X1381" s="186">
        <v>21850</v>
      </c>
      <c r="Y1381" s="186">
        <v>48800</v>
      </c>
      <c r="Z1381" s="186">
        <v>29750</v>
      </c>
      <c r="AA1381" s="186">
        <v>33550</v>
      </c>
      <c r="AB1381" s="186">
        <v>16300</v>
      </c>
      <c r="AC1381" s="186">
        <v>44150</v>
      </c>
      <c r="AD1381" s="186">
        <v>73500</v>
      </c>
      <c r="AE1381" s="186">
        <v>253500</v>
      </c>
      <c r="AF1381" s="186">
        <v>31150</v>
      </c>
      <c r="AG1381" s="186">
        <v>47300</v>
      </c>
      <c r="AH1381" s="186">
        <v>116000</v>
      </c>
      <c r="AI1381" s="186">
        <v>152000</v>
      </c>
      <c r="AJ1381" s="186">
        <v>91700</v>
      </c>
      <c r="AK1381" s="186">
        <v>49500</v>
      </c>
      <c r="AL1381" s="186">
        <v>45600</v>
      </c>
      <c r="AM1381" s="186">
        <v>69000</v>
      </c>
      <c r="AN1381" s="186">
        <v>84300</v>
      </c>
      <c r="AO1381" s="186">
        <v>39500</v>
      </c>
      <c r="AP1381" s="186">
        <v>38650</v>
      </c>
      <c r="AQ1381" s="186">
        <v>97000</v>
      </c>
      <c r="AR1381" s="186">
        <v>333000</v>
      </c>
      <c r="AS1381" s="186">
        <v>512000</v>
      </c>
      <c r="AT1381" s="186">
        <v>115500</v>
      </c>
      <c r="AU1381" s="186">
        <v>151500</v>
      </c>
      <c r="AV1381" s="186">
        <v>170000</v>
      </c>
      <c r="AW1381" s="186">
        <v>70400</v>
      </c>
      <c r="AX1381" s="186">
        <v>13550</v>
      </c>
      <c r="AY1381" s="189">
        <v>242.27</v>
      </c>
      <c r="AZ1381" s="189">
        <v>12429.28</v>
      </c>
      <c r="BA1381" s="189">
        <v>9559.3799999999992</v>
      </c>
    </row>
    <row r="1382" spans="1:53" x14ac:dyDescent="0.25">
      <c r="A1382" s="275">
        <v>40451</v>
      </c>
      <c r="B1382" s="186"/>
      <c r="C1382" s="186">
        <v>36800</v>
      </c>
      <c r="D1382" s="186">
        <v>15600</v>
      </c>
      <c r="E1382" s="186">
        <v>11250</v>
      </c>
      <c r="F1382" s="186">
        <v>27250</v>
      </c>
      <c r="G1382" s="186">
        <v>25150</v>
      </c>
      <c r="H1382" s="186">
        <v>5250</v>
      </c>
      <c r="I1382" s="186">
        <v>84900</v>
      </c>
      <c r="J1382" s="186">
        <v>475000</v>
      </c>
      <c r="K1382" s="186">
        <v>62200</v>
      </c>
      <c r="L1382" s="186">
        <v>777000</v>
      </c>
      <c r="M1382" s="186">
        <v>124500</v>
      </c>
      <c r="N1382" s="186">
        <v>30150</v>
      </c>
      <c r="O1382" s="186">
        <v>64900</v>
      </c>
      <c r="P1382" s="186">
        <v>195000</v>
      </c>
      <c r="Q1382" s="186">
        <v>601000</v>
      </c>
      <c r="R1382" s="186">
        <v>43650</v>
      </c>
      <c r="S1382" s="186">
        <v>237000</v>
      </c>
      <c r="T1382" s="186">
        <v>327500</v>
      </c>
      <c r="U1382" s="186">
        <v>14200</v>
      </c>
      <c r="V1382" s="186">
        <v>20850</v>
      </c>
      <c r="W1382" s="186">
        <v>33750</v>
      </c>
      <c r="X1382" s="186">
        <v>22150</v>
      </c>
      <c r="Y1382" s="186">
        <v>48850</v>
      </c>
      <c r="Z1382" s="186">
        <v>29400</v>
      </c>
      <c r="AA1382" s="186">
        <v>33650</v>
      </c>
      <c r="AB1382" s="186">
        <v>16850</v>
      </c>
      <c r="AC1382" s="186">
        <v>44000</v>
      </c>
      <c r="AD1382" s="186">
        <v>72500</v>
      </c>
      <c r="AE1382" s="186">
        <v>257000</v>
      </c>
      <c r="AF1382" s="186">
        <v>30200</v>
      </c>
      <c r="AG1382" s="186">
        <v>50700</v>
      </c>
      <c r="AH1382" s="186">
        <v>117000</v>
      </c>
      <c r="AI1382" s="186">
        <v>153000</v>
      </c>
      <c r="AJ1382" s="186">
        <v>87700</v>
      </c>
      <c r="AK1382" s="186">
        <v>49000</v>
      </c>
      <c r="AL1382" s="186">
        <v>45700</v>
      </c>
      <c r="AM1382" s="186">
        <v>68000</v>
      </c>
      <c r="AN1382" s="186">
        <v>82500</v>
      </c>
      <c r="AO1382" s="186">
        <v>39400</v>
      </c>
      <c r="AP1382" s="186">
        <v>38400</v>
      </c>
      <c r="AQ1382" s="186">
        <v>96100</v>
      </c>
      <c r="AR1382" s="186">
        <v>333500</v>
      </c>
      <c r="AS1382" s="186">
        <v>516000</v>
      </c>
      <c r="AT1382" s="186">
        <v>118500</v>
      </c>
      <c r="AU1382" s="186">
        <v>145500</v>
      </c>
      <c r="AV1382" s="186">
        <v>171500</v>
      </c>
      <c r="AW1382" s="186">
        <v>70500</v>
      </c>
      <c r="AX1382" s="186">
        <v>13800</v>
      </c>
      <c r="AY1382" s="189">
        <v>242.95</v>
      </c>
      <c r="AZ1382" s="189">
        <v>12406.1</v>
      </c>
      <c r="BA1382" s="189">
        <v>9369.35</v>
      </c>
    </row>
    <row r="1383" spans="1:53" x14ac:dyDescent="0.25">
      <c r="A1383" s="275">
        <v>40452</v>
      </c>
      <c r="B1383" s="186"/>
      <c r="C1383" s="186">
        <v>37100</v>
      </c>
      <c r="D1383" s="186">
        <v>16400</v>
      </c>
      <c r="E1383" s="186">
        <v>11150</v>
      </c>
      <c r="F1383" s="186">
        <v>26500</v>
      </c>
      <c r="G1383" s="186">
        <v>25200</v>
      </c>
      <c r="H1383" s="186">
        <v>5260</v>
      </c>
      <c r="I1383" s="186">
        <v>83700</v>
      </c>
      <c r="J1383" s="186">
        <v>474000</v>
      </c>
      <c r="K1383" s="186">
        <v>62600</v>
      </c>
      <c r="L1383" s="186">
        <v>777000</v>
      </c>
      <c r="M1383" s="186">
        <v>124000</v>
      </c>
      <c r="N1383" s="186">
        <v>30000</v>
      </c>
      <c r="O1383" s="186">
        <v>64400</v>
      </c>
      <c r="P1383" s="186">
        <v>196000</v>
      </c>
      <c r="Q1383" s="186">
        <v>612000</v>
      </c>
      <c r="R1383" s="186">
        <v>45950</v>
      </c>
      <c r="S1383" s="186">
        <v>230000</v>
      </c>
      <c r="T1383" s="186">
        <v>312500</v>
      </c>
      <c r="U1383" s="186">
        <v>14500</v>
      </c>
      <c r="V1383" s="186">
        <v>20700</v>
      </c>
      <c r="W1383" s="186">
        <v>35250</v>
      </c>
      <c r="X1383" s="186">
        <v>22450</v>
      </c>
      <c r="Y1383" s="186">
        <v>49500</v>
      </c>
      <c r="Z1383" s="186">
        <v>30150</v>
      </c>
      <c r="AA1383" s="186">
        <v>32650</v>
      </c>
      <c r="AB1383" s="186">
        <v>16800</v>
      </c>
      <c r="AC1383" s="186">
        <v>46400</v>
      </c>
      <c r="AD1383" s="186">
        <v>71800</v>
      </c>
      <c r="AE1383" s="186">
        <v>260000</v>
      </c>
      <c r="AF1383" s="186">
        <v>29950</v>
      </c>
      <c r="AG1383" s="186">
        <v>46850</v>
      </c>
      <c r="AH1383" s="186">
        <v>115000</v>
      </c>
      <c r="AI1383" s="186">
        <v>157000</v>
      </c>
      <c r="AJ1383" s="186">
        <v>87400</v>
      </c>
      <c r="AK1383" s="186">
        <v>49950</v>
      </c>
      <c r="AL1383" s="186">
        <v>45700</v>
      </c>
      <c r="AM1383" s="186">
        <v>67700</v>
      </c>
      <c r="AN1383" s="186">
        <v>80300</v>
      </c>
      <c r="AO1383" s="186">
        <v>39000</v>
      </c>
      <c r="AP1383" s="186">
        <v>37700</v>
      </c>
      <c r="AQ1383" s="186">
        <v>96600</v>
      </c>
      <c r="AR1383" s="186">
        <v>330000</v>
      </c>
      <c r="AS1383" s="186">
        <v>523000</v>
      </c>
      <c r="AT1383" s="186">
        <v>118500</v>
      </c>
      <c r="AU1383" s="186">
        <v>144000</v>
      </c>
      <c r="AV1383" s="186">
        <v>173000</v>
      </c>
      <c r="AW1383" s="186">
        <v>69800</v>
      </c>
      <c r="AX1383" s="186">
        <v>13900</v>
      </c>
      <c r="AY1383" s="189">
        <v>243.49</v>
      </c>
      <c r="AZ1383" s="189">
        <v>12406.1</v>
      </c>
      <c r="BA1383" s="189">
        <v>9404.23</v>
      </c>
    </row>
    <row r="1384" spans="1:53" x14ac:dyDescent="0.25">
      <c r="A1384" s="275">
        <v>40453</v>
      </c>
      <c r="B1384" s="186"/>
      <c r="C1384" s="186">
        <v>37100</v>
      </c>
      <c r="D1384" s="186">
        <v>16400</v>
      </c>
      <c r="E1384" s="186">
        <v>11150</v>
      </c>
      <c r="F1384" s="186">
        <v>26500</v>
      </c>
      <c r="G1384" s="186">
        <v>25200</v>
      </c>
      <c r="H1384" s="186">
        <v>5260</v>
      </c>
      <c r="I1384" s="186">
        <v>83700</v>
      </c>
      <c r="J1384" s="186">
        <v>474000</v>
      </c>
      <c r="K1384" s="186">
        <v>62600</v>
      </c>
      <c r="L1384" s="186">
        <v>777000</v>
      </c>
      <c r="M1384" s="186">
        <v>124000</v>
      </c>
      <c r="N1384" s="186">
        <v>30000</v>
      </c>
      <c r="O1384" s="186">
        <v>64400</v>
      </c>
      <c r="P1384" s="186">
        <v>196000</v>
      </c>
      <c r="Q1384" s="186">
        <v>612000</v>
      </c>
      <c r="R1384" s="186">
        <v>45950</v>
      </c>
      <c r="S1384" s="186">
        <v>230000</v>
      </c>
      <c r="T1384" s="186">
        <v>312500</v>
      </c>
      <c r="U1384" s="186">
        <v>14500</v>
      </c>
      <c r="V1384" s="186">
        <v>20700</v>
      </c>
      <c r="W1384" s="186">
        <v>35250</v>
      </c>
      <c r="X1384" s="186">
        <v>22450</v>
      </c>
      <c r="Y1384" s="186">
        <v>49500</v>
      </c>
      <c r="Z1384" s="186">
        <v>30150</v>
      </c>
      <c r="AA1384" s="186">
        <v>32650</v>
      </c>
      <c r="AB1384" s="186">
        <v>16800</v>
      </c>
      <c r="AC1384" s="186">
        <v>46400</v>
      </c>
      <c r="AD1384" s="186">
        <v>71800</v>
      </c>
      <c r="AE1384" s="186">
        <v>260000</v>
      </c>
      <c r="AF1384" s="186">
        <v>29950</v>
      </c>
      <c r="AG1384" s="186">
        <v>46850</v>
      </c>
      <c r="AH1384" s="186">
        <v>115000</v>
      </c>
      <c r="AI1384" s="186">
        <v>157000</v>
      </c>
      <c r="AJ1384" s="186">
        <v>87400</v>
      </c>
      <c r="AK1384" s="186">
        <v>49950</v>
      </c>
      <c r="AL1384" s="186">
        <v>45700</v>
      </c>
      <c r="AM1384" s="186">
        <v>67700</v>
      </c>
      <c r="AN1384" s="186">
        <v>80300</v>
      </c>
      <c r="AO1384" s="186">
        <v>39000</v>
      </c>
      <c r="AP1384" s="186">
        <v>37700</v>
      </c>
      <c r="AQ1384" s="186">
        <v>96600</v>
      </c>
      <c r="AR1384" s="186">
        <v>330000</v>
      </c>
      <c r="AS1384" s="186">
        <v>523000</v>
      </c>
      <c r="AT1384" s="186">
        <v>118500</v>
      </c>
      <c r="AU1384" s="186">
        <v>144000</v>
      </c>
      <c r="AV1384" s="186">
        <v>173000</v>
      </c>
      <c r="AW1384" s="186">
        <v>69800</v>
      </c>
      <c r="AX1384" s="186">
        <v>13900</v>
      </c>
      <c r="AY1384" s="189">
        <v>243.49</v>
      </c>
      <c r="AZ1384" s="189">
        <v>12406.1</v>
      </c>
      <c r="BA1384" s="189">
        <v>9404.23</v>
      </c>
    </row>
    <row r="1385" spans="1:53" x14ac:dyDescent="0.25">
      <c r="A1385" s="275">
        <v>40454</v>
      </c>
      <c r="B1385" s="186"/>
      <c r="C1385" s="186">
        <v>37100</v>
      </c>
      <c r="D1385" s="186">
        <v>16400</v>
      </c>
      <c r="E1385" s="186">
        <v>11150</v>
      </c>
      <c r="F1385" s="186">
        <v>26500</v>
      </c>
      <c r="G1385" s="186">
        <v>25200</v>
      </c>
      <c r="H1385" s="186">
        <v>5260</v>
      </c>
      <c r="I1385" s="186">
        <v>83700</v>
      </c>
      <c r="J1385" s="186">
        <v>474000</v>
      </c>
      <c r="K1385" s="186">
        <v>62600</v>
      </c>
      <c r="L1385" s="186">
        <v>777000</v>
      </c>
      <c r="M1385" s="186">
        <v>124000</v>
      </c>
      <c r="N1385" s="186">
        <v>30000</v>
      </c>
      <c r="O1385" s="186">
        <v>64400</v>
      </c>
      <c r="P1385" s="186">
        <v>196000</v>
      </c>
      <c r="Q1385" s="186">
        <v>612000</v>
      </c>
      <c r="R1385" s="186">
        <v>45950</v>
      </c>
      <c r="S1385" s="186">
        <v>230000</v>
      </c>
      <c r="T1385" s="186">
        <v>312500</v>
      </c>
      <c r="U1385" s="186">
        <v>14500</v>
      </c>
      <c r="V1385" s="186">
        <v>20700</v>
      </c>
      <c r="W1385" s="186">
        <v>35250</v>
      </c>
      <c r="X1385" s="186">
        <v>22450</v>
      </c>
      <c r="Y1385" s="186">
        <v>49500</v>
      </c>
      <c r="Z1385" s="186">
        <v>30150</v>
      </c>
      <c r="AA1385" s="186">
        <v>32650</v>
      </c>
      <c r="AB1385" s="186">
        <v>16800</v>
      </c>
      <c r="AC1385" s="186">
        <v>46400</v>
      </c>
      <c r="AD1385" s="186">
        <v>71800</v>
      </c>
      <c r="AE1385" s="186">
        <v>260000</v>
      </c>
      <c r="AF1385" s="186">
        <v>29950</v>
      </c>
      <c r="AG1385" s="186">
        <v>46850</v>
      </c>
      <c r="AH1385" s="186">
        <v>115000</v>
      </c>
      <c r="AI1385" s="186">
        <v>157000</v>
      </c>
      <c r="AJ1385" s="186">
        <v>87400</v>
      </c>
      <c r="AK1385" s="186">
        <v>49950</v>
      </c>
      <c r="AL1385" s="186">
        <v>45700</v>
      </c>
      <c r="AM1385" s="186">
        <v>67700</v>
      </c>
      <c r="AN1385" s="186">
        <v>80300</v>
      </c>
      <c r="AO1385" s="186">
        <v>39000</v>
      </c>
      <c r="AP1385" s="186">
        <v>37700</v>
      </c>
      <c r="AQ1385" s="186">
        <v>96600</v>
      </c>
      <c r="AR1385" s="186">
        <v>330000</v>
      </c>
      <c r="AS1385" s="186">
        <v>523000</v>
      </c>
      <c r="AT1385" s="186">
        <v>118500</v>
      </c>
      <c r="AU1385" s="186">
        <v>144000</v>
      </c>
      <c r="AV1385" s="186">
        <v>173000</v>
      </c>
      <c r="AW1385" s="186">
        <v>69800</v>
      </c>
      <c r="AX1385" s="186">
        <v>13900</v>
      </c>
      <c r="AY1385" s="189">
        <v>243.49</v>
      </c>
      <c r="AZ1385" s="189">
        <v>12406.1</v>
      </c>
      <c r="BA1385" s="189">
        <v>9404.23</v>
      </c>
    </row>
    <row r="1386" spans="1:53" x14ac:dyDescent="0.25">
      <c r="A1386" s="275">
        <v>40455</v>
      </c>
      <c r="B1386" s="186"/>
      <c r="C1386" s="186">
        <v>38200</v>
      </c>
      <c r="D1386" s="186">
        <v>16950</v>
      </c>
      <c r="E1386" s="186">
        <v>11250</v>
      </c>
      <c r="F1386" s="186">
        <v>25950</v>
      </c>
      <c r="G1386" s="186">
        <v>25650</v>
      </c>
      <c r="H1386" s="186">
        <v>5260</v>
      </c>
      <c r="I1386" s="186">
        <v>84400</v>
      </c>
      <c r="J1386" s="186">
        <v>472000</v>
      </c>
      <c r="K1386" s="186">
        <v>63000</v>
      </c>
      <c r="L1386" s="186">
        <v>780000</v>
      </c>
      <c r="M1386" s="186">
        <v>124000</v>
      </c>
      <c r="N1386" s="186">
        <v>29300</v>
      </c>
      <c r="O1386" s="186">
        <v>64800</v>
      </c>
      <c r="P1386" s="186">
        <v>197000</v>
      </c>
      <c r="Q1386" s="186">
        <v>612000</v>
      </c>
      <c r="R1386" s="186">
        <v>46650</v>
      </c>
      <c r="S1386" s="186">
        <v>230000</v>
      </c>
      <c r="T1386" s="186">
        <v>313000</v>
      </c>
      <c r="U1386" s="186">
        <v>14700</v>
      </c>
      <c r="V1386" s="186">
        <v>20500</v>
      </c>
      <c r="W1386" s="186">
        <v>35950</v>
      </c>
      <c r="X1386" s="186">
        <v>22500</v>
      </c>
      <c r="Y1386" s="186">
        <v>49700</v>
      </c>
      <c r="Z1386" s="186">
        <v>31700</v>
      </c>
      <c r="AA1386" s="186">
        <v>32400</v>
      </c>
      <c r="AB1386" s="186">
        <v>16450</v>
      </c>
      <c r="AC1386" s="186">
        <v>46000</v>
      </c>
      <c r="AD1386" s="186">
        <v>71600</v>
      </c>
      <c r="AE1386" s="186">
        <v>260500</v>
      </c>
      <c r="AF1386" s="186">
        <v>31150</v>
      </c>
      <c r="AG1386" s="186">
        <v>48700</v>
      </c>
      <c r="AH1386" s="186">
        <v>113000</v>
      </c>
      <c r="AI1386" s="186">
        <v>159000</v>
      </c>
      <c r="AJ1386" s="186">
        <v>92600</v>
      </c>
      <c r="AK1386" s="186">
        <v>51400</v>
      </c>
      <c r="AL1386" s="186">
        <v>46350</v>
      </c>
      <c r="AM1386" s="186">
        <v>66800</v>
      </c>
      <c r="AN1386" s="186">
        <v>80500</v>
      </c>
      <c r="AO1386" s="186">
        <v>38300</v>
      </c>
      <c r="AP1386" s="186">
        <v>37450</v>
      </c>
      <c r="AQ1386" s="186">
        <v>95300</v>
      </c>
      <c r="AR1386" s="186">
        <v>324500</v>
      </c>
      <c r="AS1386" s="186">
        <v>520000</v>
      </c>
      <c r="AT1386" s="186">
        <v>118500</v>
      </c>
      <c r="AU1386" s="186">
        <v>148500</v>
      </c>
      <c r="AV1386" s="186">
        <v>174000</v>
      </c>
      <c r="AW1386" s="186">
        <v>70400</v>
      </c>
      <c r="AX1386" s="186">
        <v>14100</v>
      </c>
      <c r="AY1386" s="189">
        <v>243.99</v>
      </c>
      <c r="AZ1386" s="189">
        <v>12614.18</v>
      </c>
      <c r="BA1386" s="189">
        <v>9381.06</v>
      </c>
    </row>
    <row r="1387" spans="1:53" x14ac:dyDescent="0.25">
      <c r="A1387" s="275">
        <v>40456</v>
      </c>
      <c r="B1387" s="186"/>
      <c r="C1387" s="186">
        <v>38600</v>
      </c>
      <c r="D1387" s="186">
        <v>16850</v>
      </c>
      <c r="E1387" s="186">
        <v>11400</v>
      </c>
      <c r="F1387" s="186">
        <v>26500</v>
      </c>
      <c r="G1387" s="186">
        <v>26200</v>
      </c>
      <c r="H1387" s="186">
        <v>5230</v>
      </c>
      <c r="I1387" s="186">
        <v>84000</v>
      </c>
      <c r="J1387" s="186">
        <v>462500</v>
      </c>
      <c r="K1387" s="186">
        <v>63700</v>
      </c>
      <c r="L1387" s="186">
        <v>773000</v>
      </c>
      <c r="M1387" s="186">
        <v>120500</v>
      </c>
      <c r="N1387" s="186">
        <v>29300</v>
      </c>
      <c r="O1387" s="186">
        <v>66100</v>
      </c>
      <c r="P1387" s="186">
        <v>200500</v>
      </c>
      <c r="Q1387" s="186">
        <v>617000</v>
      </c>
      <c r="R1387" s="186">
        <v>47850</v>
      </c>
      <c r="S1387" s="186">
        <v>228500</v>
      </c>
      <c r="T1387" s="186">
        <v>310000</v>
      </c>
      <c r="U1387" s="186">
        <v>14950</v>
      </c>
      <c r="V1387" s="186">
        <v>20850</v>
      </c>
      <c r="W1387" s="186">
        <v>36500</v>
      </c>
      <c r="X1387" s="186">
        <v>22750</v>
      </c>
      <c r="Y1387" s="186">
        <v>49550</v>
      </c>
      <c r="Z1387" s="186">
        <v>32700</v>
      </c>
      <c r="AA1387" s="186">
        <v>32000</v>
      </c>
      <c r="AB1387" s="186">
        <v>16500</v>
      </c>
      <c r="AC1387" s="186">
        <v>45800</v>
      </c>
      <c r="AD1387" s="186">
        <v>72900</v>
      </c>
      <c r="AE1387" s="186">
        <v>261000</v>
      </c>
      <c r="AF1387" s="186">
        <v>33200</v>
      </c>
      <c r="AG1387" s="186">
        <v>49800</v>
      </c>
      <c r="AH1387" s="186">
        <v>111000</v>
      </c>
      <c r="AI1387" s="186">
        <v>160500</v>
      </c>
      <c r="AJ1387" s="186">
        <v>94200</v>
      </c>
      <c r="AK1387" s="186">
        <v>51900</v>
      </c>
      <c r="AL1387" s="186">
        <v>46600</v>
      </c>
      <c r="AM1387" s="186">
        <v>68100</v>
      </c>
      <c r="AN1387" s="186">
        <v>78000</v>
      </c>
      <c r="AO1387" s="186">
        <v>38350</v>
      </c>
      <c r="AP1387" s="186">
        <v>37450</v>
      </c>
      <c r="AQ1387" s="186">
        <v>95400</v>
      </c>
      <c r="AR1387" s="186">
        <v>316500</v>
      </c>
      <c r="AS1387" s="186">
        <v>528000</v>
      </c>
      <c r="AT1387" s="186">
        <v>118000</v>
      </c>
      <c r="AU1387" s="186">
        <v>143000</v>
      </c>
      <c r="AV1387" s="186">
        <v>174500</v>
      </c>
      <c r="AW1387" s="186">
        <v>70400</v>
      </c>
      <c r="AX1387" s="186">
        <v>13950</v>
      </c>
      <c r="AY1387" s="189">
        <v>244.22</v>
      </c>
      <c r="AZ1387" s="189">
        <v>12682.85</v>
      </c>
      <c r="BA1387" s="189">
        <v>9518.76</v>
      </c>
    </row>
    <row r="1388" spans="1:53" x14ac:dyDescent="0.25">
      <c r="A1388" s="275">
        <v>40457</v>
      </c>
      <c r="B1388" s="186"/>
      <c r="C1388" s="186">
        <v>38200</v>
      </c>
      <c r="D1388" s="186">
        <v>17200</v>
      </c>
      <c r="E1388" s="186">
        <v>11550</v>
      </c>
      <c r="F1388" s="186">
        <v>27500</v>
      </c>
      <c r="G1388" s="186">
        <v>26600</v>
      </c>
      <c r="H1388" s="186">
        <v>5350</v>
      </c>
      <c r="I1388" s="186">
        <v>85300</v>
      </c>
      <c r="J1388" s="186">
        <v>479000</v>
      </c>
      <c r="K1388" s="186">
        <v>64100</v>
      </c>
      <c r="L1388" s="186">
        <v>793000</v>
      </c>
      <c r="M1388" s="186">
        <v>119000</v>
      </c>
      <c r="N1388" s="186">
        <v>30300</v>
      </c>
      <c r="O1388" s="186">
        <v>67400</v>
      </c>
      <c r="P1388" s="186">
        <v>199500</v>
      </c>
      <c r="Q1388" s="186">
        <v>628000</v>
      </c>
      <c r="R1388" s="186">
        <v>47800</v>
      </c>
      <c r="S1388" s="186">
        <v>231000</v>
      </c>
      <c r="T1388" s="186">
        <v>333000</v>
      </c>
      <c r="U1388" s="186">
        <v>15000</v>
      </c>
      <c r="V1388" s="186">
        <v>21350</v>
      </c>
      <c r="W1388" s="186">
        <v>36500</v>
      </c>
      <c r="X1388" s="186">
        <v>23400</v>
      </c>
      <c r="Y1388" s="186">
        <v>49650</v>
      </c>
      <c r="Z1388" s="186">
        <v>32650</v>
      </c>
      <c r="AA1388" s="186">
        <v>33450</v>
      </c>
      <c r="AB1388" s="186">
        <v>16800</v>
      </c>
      <c r="AC1388" s="186">
        <v>45550</v>
      </c>
      <c r="AD1388" s="186">
        <v>71900</v>
      </c>
      <c r="AE1388" s="186">
        <v>258500</v>
      </c>
      <c r="AF1388" s="186">
        <v>33650</v>
      </c>
      <c r="AG1388" s="186">
        <v>51000</v>
      </c>
      <c r="AH1388" s="186">
        <v>116000</v>
      </c>
      <c r="AI1388" s="186">
        <v>160000</v>
      </c>
      <c r="AJ1388" s="186">
        <v>95500</v>
      </c>
      <c r="AK1388" s="186">
        <v>51500</v>
      </c>
      <c r="AL1388" s="186">
        <v>46500</v>
      </c>
      <c r="AM1388" s="186">
        <v>68900</v>
      </c>
      <c r="AN1388" s="186">
        <v>78200</v>
      </c>
      <c r="AO1388" s="186">
        <v>39500</v>
      </c>
      <c r="AP1388" s="186">
        <v>38950</v>
      </c>
      <c r="AQ1388" s="186">
        <v>96400</v>
      </c>
      <c r="AR1388" s="186">
        <v>324500</v>
      </c>
      <c r="AS1388" s="186">
        <v>537000</v>
      </c>
      <c r="AT1388" s="186">
        <v>123000</v>
      </c>
      <c r="AU1388" s="186">
        <v>150500</v>
      </c>
      <c r="AV1388" s="186">
        <v>177000</v>
      </c>
      <c r="AW1388" s="186">
        <v>70700</v>
      </c>
      <c r="AX1388" s="186">
        <v>13400</v>
      </c>
      <c r="AY1388" s="189">
        <v>247.7</v>
      </c>
      <c r="AZ1388" s="189">
        <v>12772.03</v>
      </c>
      <c r="BA1388" s="189">
        <v>9691.43</v>
      </c>
    </row>
    <row r="1389" spans="1:53" x14ac:dyDescent="0.25">
      <c r="A1389" s="275">
        <v>40458</v>
      </c>
      <c r="B1389" s="186"/>
      <c r="C1389" s="186">
        <v>38000</v>
      </c>
      <c r="D1389" s="186">
        <v>17500</v>
      </c>
      <c r="E1389" s="186">
        <v>11900</v>
      </c>
      <c r="F1389" s="186">
        <v>28600</v>
      </c>
      <c r="G1389" s="186">
        <v>26950</v>
      </c>
      <c r="H1389" s="186">
        <v>5470</v>
      </c>
      <c r="I1389" s="186">
        <v>88200</v>
      </c>
      <c r="J1389" s="186">
        <v>489000</v>
      </c>
      <c r="K1389" s="186">
        <v>65400</v>
      </c>
      <c r="L1389" s="186">
        <v>770000</v>
      </c>
      <c r="M1389" s="186">
        <v>117000</v>
      </c>
      <c r="N1389" s="186">
        <v>31300</v>
      </c>
      <c r="O1389" s="186">
        <v>67600</v>
      </c>
      <c r="P1389" s="186">
        <v>200000</v>
      </c>
      <c r="Q1389" s="186">
        <v>623000</v>
      </c>
      <c r="R1389" s="186">
        <v>47350</v>
      </c>
      <c r="S1389" s="186">
        <v>226000</v>
      </c>
      <c r="T1389" s="186">
        <v>345000</v>
      </c>
      <c r="U1389" s="186">
        <v>15000</v>
      </c>
      <c r="V1389" s="186">
        <v>21450</v>
      </c>
      <c r="W1389" s="186">
        <v>35750</v>
      </c>
      <c r="X1389" s="186">
        <v>23200</v>
      </c>
      <c r="Y1389" s="186">
        <v>48150</v>
      </c>
      <c r="Z1389" s="186">
        <v>32300</v>
      </c>
      <c r="AA1389" s="186">
        <v>33100</v>
      </c>
      <c r="AB1389" s="186">
        <v>17800</v>
      </c>
      <c r="AC1389" s="186">
        <v>46000</v>
      </c>
      <c r="AD1389" s="186">
        <v>71700</v>
      </c>
      <c r="AE1389" s="186">
        <v>254000</v>
      </c>
      <c r="AF1389" s="186">
        <v>34100</v>
      </c>
      <c r="AG1389" s="186">
        <v>49150</v>
      </c>
      <c r="AH1389" s="186">
        <v>114000</v>
      </c>
      <c r="AI1389" s="186">
        <v>158000</v>
      </c>
      <c r="AJ1389" s="186">
        <v>97100</v>
      </c>
      <c r="AK1389" s="186">
        <v>52000</v>
      </c>
      <c r="AL1389" s="186">
        <v>46500</v>
      </c>
      <c r="AM1389" s="186">
        <v>69300</v>
      </c>
      <c r="AN1389" s="186">
        <v>79600</v>
      </c>
      <c r="AO1389" s="186">
        <v>39700</v>
      </c>
      <c r="AP1389" s="186">
        <v>39300</v>
      </c>
      <c r="AQ1389" s="186">
        <v>97000</v>
      </c>
      <c r="AR1389" s="186">
        <v>321500</v>
      </c>
      <c r="AS1389" s="186">
        <v>538000</v>
      </c>
      <c r="AT1389" s="186">
        <v>124000</v>
      </c>
      <c r="AU1389" s="186">
        <v>154500</v>
      </c>
      <c r="AV1389" s="186">
        <v>176000</v>
      </c>
      <c r="AW1389" s="186">
        <v>71500</v>
      </c>
      <c r="AX1389" s="186">
        <v>13350</v>
      </c>
      <c r="AY1389" s="189">
        <v>247.22</v>
      </c>
      <c r="AZ1389" s="189">
        <v>12738.07</v>
      </c>
      <c r="BA1389" s="189">
        <v>9684.81</v>
      </c>
    </row>
    <row r="1390" spans="1:53" x14ac:dyDescent="0.25">
      <c r="A1390" s="275">
        <v>40459</v>
      </c>
      <c r="B1390" s="186"/>
      <c r="C1390" s="186">
        <v>38650</v>
      </c>
      <c r="D1390" s="186">
        <v>17050</v>
      </c>
      <c r="E1390" s="186">
        <v>12350</v>
      </c>
      <c r="F1390" s="186">
        <v>28650</v>
      </c>
      <c r="G1390" s="186">
        <v>26700</v>
      </c>
      <c r="H1390" s="186">
        <v>5520</v>
      </c>
      <c r="I1390" s="186">
        <v>86300</v>
      </c>
      <c r="J1390" s="186">
        <v>474000</v>
      </c>
      <c r="K1390" s="186">
        <v>68000</v>
      </c>
      <c r="L1390" s="186">
        <v>758000</v>
      </c>
      <c r="M1390" s="186">
        <v>117000</v>
      </c>
      <c r="N1390" s="186">
        <v>31600</v>
      </c>
      <c r="O1390" s="186">
        <v>67600</v>
      </c>
      <c r="P1390" s="186">
        <v>201000</v>
      </c>
      <c r="Q1390" s="186">
        <v>620000</v>
      </c>
      <c r="R1390" s="186">
        <v>46500</v>
      </c>
      <c r="S1390" s="186">
        <v>220500</v>
      </c>
      <c r="T1390" s="186">
        <v>342000</v>
      </c>
      <c r="U1390" s="186">
        <v>15050</v>
      </c>
      <c r="V1390" s="186">
        <v>21200</v>
      </c>
      <c r="W1390" s="186">
        <v>36050</v>
      </c>
      <c r="X1390" s="186">
        <v>23500</v>
      </c>
      <c r="Y1390" s="186">
        <v>48100</v>
      </c>
      <c r="Z1390" s="186">
        <v>31550</v>
      </c>
      <c r="AA1390" s="186">
        <v>32450</v>
      </c>
      <c r="AB1390" s="186">
        <v>17500</v>
      </c>
      <c r="AC1390" s="186">
        <v>47500</v>
      </c>
      <c r="AD1390" s="186">
        <v>74900</v>
      </c>
      <c r="AE1390" s="186">
        <v>257000</v>
      </c>
      <c r="AF1390" s="186">
        <v>34800</v>
      </c>
      <c r="AG1390" s="186">
        <v>48600</v>
      </c>
      <c r="AH1390" s="186">
        <v>118000</v>
      </c>
      <c r="AI1390" s="186">
        <v>160000</v>
      </c>
      <c r="AJ1390" s="186">
        <v>101000</v>
      </c>
      <c r="AK1390" s="186">
        <v>52200</v>
      </c>
      <c r="AL1390" s="186">
        <v>46000</v>
      </c>
      <c r="AM1390" s="186">
        <v>69700</v>
      </c>
      <c r="AN1390" s="186">
        <v>80800</v>
      </c>
      <c r="AO1390" s="186">
        <v>39200</v>
      </c>
      <c r="AP1390" s="186">
        <v>39350</v>
      </c>
      <c r="AQ1390" s="186">
        <v>95900</v>
      </c>
      <c r="AR1390" s="186">
        <v>328000</v>
      </c>
      <c r="AS1390" s="186">
        <v>527000</v>
      </c>
      <c r="AT1390" s="186">
        <v>123000</v>
      </c>
      <c r="AU1390" s="186">
        <v>153000</v>
      </c>
      <c r="AV1390" s="186">
        <v>177500</v>
      </c>
      <c r="AW1390" s="186">
        <v>71500</v>
      </c>
      <c r="AX1390" s="186">
        <v>13550</v>
      </c>
      <c r="AY1390" s="189">
        <v>246.51</v>
      </c>
      <c r="AZ1390" s="189">
        <v>12758.23</v>
      </c>
      <c r="BA1390" s="189">
        <v>9588.8799999999992</v>
      </c>
    </row>
    <row r="1391" spans="1:53" x14ac:dyDescent="0.25">
      <c r="A1391" s="275">
        <v>40460</v>
      </c>
      <c r="B1391" s="186"/>
      <c r="C1391" s="186">
        <v>38650</v>
      </c>
      <c r="D1391" s="186">
        <v>17050</v>
      </c>
      <c r="E1391" s="186">
        <v>12350</v>
      </c>
      <c r="F1391" s="186">
        <v>28650</v>
      </c>
      <c r="G1391" s="186">
        <v>26700</v>
      </c>
      <c r="H1391" s="186">
        <v>5520</v>
      </c>
      <c r="I1391" s="186">
        <v>86300</v>
      </c>
      <c r="J1391" s="186">
        <v>474000</v>
      </c>
      <c r="K1391" s="186">
        <v>68000</v>
      </c>
      <c r="L1391" s="186">
        <v>758000</v>
      </c>
      <c r="M1391" s="186">
        <v>117000</v>
      </c>
      <c r="N1391" s="186">
        <v>31600</v>
      </c>
      <c r="O1391" s="186">
        <v>67600</v>
      </c>
      <c r="P1391" s="186">
        <v>201000</v>
      </c>
      <c r="Q1391" s="186">
        <v>620000</v>
      </c>
      <c r="R1391" s="186">
        <v>46500</v>
      </c>
      <c r="S1391" s="186">
        <v>220500</v>
      </c>
      <c r="T1391" s="186">
        <v>342000</v>
      </c>
      <c r="U1391" s="186">
        <v>15050</v>
      </c>
      <c r="V1391" s="186">
        <v>21200</v>
      </c>
      <c r="W1391" s="186">
        <v>36050</v>
      </c>
      <c r="X1391" s="186">
        <v>23500</v>
      </c>
      <c r="Y1391" s="186">
        <v>48100</v>
      </c>
      <c r="Z1391" s="186">
        <v>31550</v>
      </c>
      <c r="AA1391" s="186">
        <v>32450</v>
      </c>
      <c r="AB1391" s="186">
        <v>17500</v>
      </c>
      <c r="AC1391" s="186">
        <v>47500</v>
      </c>
      <c r="AD1391" s="186">
        <v>74900</v>
      </c>
      <c r="AE1391" s="186">
        <v>257000</v>
      </c>
      <c r="AF1391" s="186">
        <v>34800</v>
      </c>
      <c r="AG1391" s="186">
        <v>48600</v>
      </c>
      <c r="AH1391" s="186">
        <v>118000</v>
      </c>
      <c r="AI1391" s="186">
        <v>160000</v>
      </c>
      <c r="AJ1391" s="186">
        <v>101000</v>
      </c>
      <c r="AK1391" s="186">
        <v>52200</v>
      </c>
      <c r="AL1391" s="186">
        <v>46000</v>
      </c>
      <c r="AM1391" s="186">
        <v>69700</v>
      </c>
      <c r="AN1391" s="186">
        <v>80800</v>
      </c>
      <c r="AO1391" s="186">
        <v>39200</v>
      </c>
      <c r="AP1391" s="186">
        <v>39350</v>
      </c>
      <c r="AQ1391" s="186">
        <v>95900</v>
      </c>
      <c r="AR1391" s="186">
        <v>328000</v>
      </c>
      <c r="AS1391" s="186">
        <v>527000</v>
      </c>
      <c r="AT1391" s="186">
        <v>123000</v>
      </c>
      <c r="AU1391" s="186">
        <v>153000</v>
      </c>
      <c r="AV1391" s="186">
        <v>177500</v>
      </c>
      <c r="AW1391" s="186">
        <v>71500</v>
      </c>
      <c r="AX1391" s="186">
        <v>13550</v>
      </c>
      <c r="AY1391" s="189">
        <v>246.51</v>
      </c>
      <c r="AZ1391" s="189">
        <v>12758.23</v>
      </c>
      <c r="BA1391" s="189">
        <v>9588.8799999999992</v>
      </c>
    </row>
    <row r="1392" spans="1:53" x14ac:dyDescent="0.25">
      <c r="A1392" s="275">
        <v>40461</v>
      </c>
      <c r="B1392" s="186"/>
      <c r="C1392" s="186">
        <v>38650</v>
      </c>
      <c r="D1392" s="186">
        <v>17050</v>
      </c>
      <c r="E1392" s="186">
        <v>12350</v>
      </c>
      <c r="F1392" s="186">
        <v>28650</v>
      </c>
      <c r="G1392" s="186">
        <v>26700</v>
      </c>
      <c r="H1392" s="186">
        <v>5520</v>
      </c>
      <c r="I1392" s="186">
        <v>86300</v>
      </c>
      <c r="J1392" s="186">
        <v>474000</v>
      </c>
      <c r="K1392" s="186">
        <v>68000</v>
      </c>
      <c r="L1392" s="186">
        <v>758000</v>
      </c>
      <c r="M1392" s="186">
        <v>117000</v>
      </c>
      <c r="N1392" s="186">
        <v>31600</v>
      </c>
      <c r="O1392" s="186">
        <v>67600</v>
      </c>
      <c r="P1392" s="186">
        <v>201000</v>
      </c>
      <c r="Q1392" s="186">
        <v>620000</v>
      </c>
      <c r="R1392" s="186">
        <v>46500</v>
      </c>
      <c r="S1392" s="186">
        <v>220500</v>
      </c>
      <c r="T1392" s="186">
        <v>342000</v>
      </c>
      <c r="U1392" s="186">
        <v>15050</v>
      </c>
      <c r="V1392" s="186">
        <v>21200</v>
      </c>
      <c r="W1392" s="186">
        <v>36050</v>
      </c>
      <c r="X1392" s="186">
        <v>23500</v>
      </c>
      <c r="Y1392" s="186">
        <v>48100</v>
      </c>
      <c r="Z1392" s="186">
        <v>31550</v>
      </c>
      <c r="AA1392" s="186">
        <v>32450</v>
      </c>
      <c r="AB1392" s="186">
        <v>17500</v>
      </c>
      <c r="AC1392" s="186">
        <v>47500</v>
      </c>
      <c r="AD1392" s="186">
        <v>74900</v>
      </c>
      <c r="AE1392" s="186">
        <v>257000</v>
      </c>
      <c r="AF1392" s="186">
        <v>34800</v>
      </c>
      <c r="AG1392" s="186">
        <v>48600</v>
      </c>
      <c r="AH1392" s="186">
        <v>118000</v>
      </c>
      <c r="AI1392" s="186">
        <v>160000</v>
      </c>
      <c r="AJ1392" s="186">
        <v>101000</v>
      </c>
      <c r="AK1392" s="186">
        <v>52200</v>
      </c>
      <c r="AL1392" s="186">
        <v>46000</v>
      </c>
      <c r="AM1392" s="186">
        <v>69700</v>
      </c>
      <c r="AN1392" s="186">
        <v>80800</v>
      </c>
      <c r="AO1392" s="186">
        <v>39200</v>
      </c>
      <c r="AP1392" s="186">
        <v>39350</v>
      </c>
      <c r="AQ1392" s="186">
        <v>95900</v>
      </c>
      <c r="AR1392" s="186">
        <v>328000</v>
      </c>
      <c r="AS1392" s="186">
        <v>527000</v>
      </c>
      <c r="AT1392" s="186">
        <v>123000</v>
      </c>
      <c r="AU1392" s="186">
        <v>153000</v>
      </c>
      <c r="AV1392" s="186">
        <v>177500</v>
      </c>
      <c r="AW1392" s="186">
        <v>71500</v>
      </c>
      <c r="AX1392" s="186">
        <v>13550</v>
      </c>
      <c r="AY1392" s="189">
        <v>246.51</v>
      </c>
      <c r="AZ1392" s="189">
        <v>12758.23</v>
      </c>
      <c r="BA1392" s="189">
        <v>9588.8799999999992</v>
      </c>
    </row>
    <row r="1393" spans="1:53" x14ac:dyDescent="0.25">
      <c r="A1393" s="275">
        <v>40462</v>
      </c>
      <c r="B1393" s="186"/>
      <c r="C1393" s="186">
        <v>39700</v>
      </c>
      <c r="D1393" s="186">
        <v>16300</v>
      </c>
      <c r="E1393" s="186">
        <v>12150</v>
      </c>
      <c r="F1393" s="186">
        <v>27650</v>
      </c>
      <c r="G1393" s="186">
        <v>26500</v>
      </c>
      <c r="H1393" s="186">
        <v>5410</v>
      </c>
      <c r="I1393" s="186">
        <v>88800</v>
      </c>
      <c r="J1393" s="186">
        <v>473000</v>
      </c>
      <c r="K1393" s="186">
        <v>67200</v>
      </c>
      <c r="L1393" s="186">
        <v>753000</v>
      </c>
      <c r="M1393" s="186">
        <v>115500</v>
      </c>
      <c r="N1393" s="186">
        <v>31050</v>
      </c>
      <c r="O1393" s="186">
        <v>67700</v>
      </c>
      <c r="P1393" s="186">
        <v>200500</v>
      </c>
      <c r="Q1393" s="186">
        <v>622000</v>
      </c>
      <c r="R1393" s="186">
        <v>45250</v>
      </c>
      <c r="S1393" s="186">
        <v>221500</v>
      </c>
      <c r="T1393" s="186">
        <v>332000</v>
      </c>
      <c r="U1393" s="186">
        <v>15050</v>
      </c>
      <c r="V1393" s="186">
        <v>21100</v>
      </c>
      <c r="W1393" s="186">
        <v>36200</v>
      </c>
      <c r="X1393" s="186">
        <v>22350</v>
      </c>
      <c r="Y1393" s="186">
        <v>49500</v>
      </c>
      <c r="Z1393" s="186">
        <v>31750</v>
      </c>
      <c r="AA1393" s="186">
        <v>31950</v>
      </c>
      <c r="AB1393" s="186">
        <v>17850</v>
      </c>
      <c r="AC1393" s="186">
        <v>46350</v>
      </c>
      <c r="AD1393" s="186">
        <v>74600</v>
      </c>
      <c r="AE1393" s="186">
        <v>266000</v>
      </c>
      <c r="AF1393" s="186">
        <v>36000</v>
      </c>
      <c r="AG1393" s="186">
        <v>47700</v>
      </c>
      <c r="AH1393" s="186">
        <v>118500</v>
      </c>
      <c r="AI1393" s="186">
        <v>162500</v>
      </c>
      <c r="AJ1393" s="186">
        <v>103000</v>
      </c>
      <c r="AK1393" s="186">
        <v>52300</v>
      </c>
      <c r="AL1393" s="186">
        <v>46050</v>
      </c>
      <c r="AM1393" s="186">
        <v>70000</v>
      </c>
      <c r="AN1393" s="186">
        <v>79700</v>
      </c>
      <c r="AO1393" s="186">
        <v>37700</v>
      </c>
      <c r="AP1393" s="186">
        <v>39150</v>
      </c>
      <c r="AQ1393" s="186">
        <v>95300</v>
      </c>
      <c r="AR1393" s="186">
        <v>321000</v>
      </c>
      <c r="AS1393" s="186">
        <v>531000</v>
      </c>
      <c r="AT1393" s="186">
        <v>121500</v>
      </c>
      <c r="AU1393" s="186">
        <v>151000</v>
      </c>
      <c r="AV1393" s="186">
        <v>177500</v>
      </c>
      <c r="AW1393" s="186">
        <v>71700</v>
      </c>
      <c r="AX1393" s="186">
        <v>13500</v>
      </c>
      <c r="AY1393" s="189">
        <v>245.44</v>
      </c>
      <c r="AZ1393" s="189">
        <v>12951.9</v>
      </c>
      <c r="BA1393" s="189">
        <v>9588.8799999999992</v>
      </c>
    </row>
    <row r="1394" spans="1:53" x14ac:dyDescent="0.25">
      <c r="A1394" s="275">
        <v>40463</v>
      </c>
      <c r="B1394" s="186"/>
      <c r="C1394" s="186">
        <v>38900</v>
      </c>
      <c r="D1394" s="186">
        <v>16700</v>
      </c>
      <c r="E1394" s="186">
        <v>12300</v>
      </c>
      <c r="F1394" s="186">
        <v>27150</v>
      </c>
      <c r="G1394" s="186">
        <v>25800</v>
      </c>
      <c r="H1394" s="186">
        <v>5310</v>
      </c>
      <c r="I1394" s="186">
        <v>86800</v>
      </c>
      <c r="J1394" s="186">
        <v>464000</v>
      </c>
      <c r="K1394" s="186">
        <v>66400</v>
      </c>
      <c r="L1394" s="186">
        <v>746000</v>
      </c>
      <c r="M1394" s="186">
        <v>114000</v>
      </c>
      <c r="N1394" s="186">
        <v>30150</v>
      </c>
      <c r="O1394" s="186">
        <v>67100</v>
      </c>
      <c r="P1394" s="186">
        <v>199000</v>
      </c>
      <c r="Q1394" s="186">
        <v>612000</v>
      </c>
      <c r="R1394" s="186">
        <v>45150</v>
      </c>
      <c r="S1394" s="186">
        <v>220500</v>
      </c>
      <c r="T1394" s="186">
        <v>325500</v>
      </c>
      <c r="U1394" s="186">
        <v>15400</v>
      </c>
      <c r="V1394" s="186">
        <v>20500</v>
      </c>
      <c r="W1394" s="186">
        <v>36300</v>
      </c>
      <c r="X1394" s="186">
        <v>22600</v>
      </c>
      <c r="Y1394" s="186">
        <v>49350</v>
      </c>
      <c r="Z1394" s="186">
        <v>31000</v>
      </c>
      <c r="AA1394" s="186">
        <v>32150</v>
      </c>
      <c r="AB1394" s="186">
        <v>17600</v>
      </c>
      <c r="AC1394" s="186">
        <v>45000</v>
      </c>
      <c r="AD1394" s="186">
        <v>73800</v>
      </c>
      <c r="AE1394" s="186">
        <v>260000</v>
      </c>
      <c r="AF1394" s="186">
        <v>34950</v>
      </c>
      <c r="AG1394" s="186">
        <v>46350</v>
      </c>
      <c r="AH1394" s="186">
        <v>119500</v>
      </c>
      <c r="AI1394" s="186">
        <v>158500</v>
      </c>
      <c r="AJ1394" s="186">
        <v>100500</v>
      </c>
      <c r="AK1394" s="186">
        <v>52700</v>
      </c>
      <c r="AL1394" s="186">
        <v>45450</v>
      </c>
      <c r="AM1394" s="186">
        <v>70300</v>
      </c>
      <c r="AN1394" s="186">
        <v>78700</v>
      </c>
      <c r="AO1394" s="186">
        <v>37550</v>
      </c>
      <c r="AP1394" s="186">
        <v>37150</v>
      </c>
      <c r="AQ1394" s="186">
        <v>95800</v>
      </c>
      <c r="AR1394" s="186">
        <v>306000</v>
      </c>
      <c r="AS1394" s="186">
        <v>519000</v>
      </c>
      <c r="AT1394" s="186">
        <v>119500</v>
      </c>
      <c r="AU1394" s="186">
        <v>148500</v>
      </c>
      <c r="AV1394" s="186">
        <v>174500</v>
      </c>
      <c r="AW1394" s="186">
        <v>69100</v>
      </c>
      <c r="AX1394" s="186">
        <v>13400</v>
      </c>
      <c r="AY1394" s="189">
        <v>242.35</v>
      </c>
      <c r="AZ1394" s="189">
        <v>12979</v>
      </c>
      <c r="BA1394" s="189">
        <v>9388.64</v>
      </c>
    </row>
    <row r="1395" spans="1:53" x14ac:dyDescent="0.25">
      <c r="A1395" s="275">
        <v>40464</v>
      </c>
      <c r="B1395" s="186"/>
      <c r="C1395" s="186">
        <v>38850</v>
      </c>
      <c r="D1395" s="186">
        <v>17500</v>
      </c>
      <c r="E1395" s="186">
        <v>12300</v>
      </c>
      <c r="F1395" s="186">
        <v>27750</v>
      </c>
      <c r="G1395" s="186">
        <v>26000</v>
      </c>
      <c r="H1395" s="186">
        <v>5370</v>
      </c>
      <c r="I1395" s="186">
        <v>84000</v>
      </c>
      <c r="J1395" s="186">
        <v>459000</v>
      </c>
      <c r="K1395" s="186">
        <v>66500</v>
      </c>
      <c r="L1395" s="186">
        <v>744000</v>
      </c>
      <c r="M1395" s="186">
        <v>116000</v>
      </c>
      <c r="N1395" s="186">
        <v>30950</v>
      </c>
      <c r="O1395" s="186">
        <v>67600</v>
      </c>
      <c r="P1395" s="186">
        <v>202500</v>
      </c>
      <c r="Q1395" s="186">
        <v>590000</v>
      </c>
      <c r="R1395" s="186">
        <v>44900</v>
      </c>
      <c r="S1395" s="186">
        <v>226500</v>
      </c>
      <c r="T1395" s="186">
        <v>331000</v>
      </c>
      <c r="U1395" s="186">
        <v>15700</v>
      </c>
      <c r="V1395" s="186">
        <v>20650</v>
      </c>
      <c r="W1395" s="186">
        <v>36800</v>
      </c>
      <c r="X1395" s="186">
        <v>23400</v>
      </c>
      <c r="Y1395" s="186">
        <v>49750</v>
      </c>
      <c r="Z1395" s="186">
        <v>31100</v>
      </c>
      <c r="AA1395" s="186">
        <v>31850</v>
      </c>
      <c r="AB1395" s="186">
        <v>17350</v>
      </c>
      <c r="AC1395" s="186">
        <v>44900</v>
      </c>
      <c r="AD1395" s="186">
        <v>73000</v>
      </c>
      <c r="AE1395" s="186">
        <v>256000</v>
      </c>
      <c r="AF1395" s="186">
        <v>34150</v>
      </c>
      <c r="AG1395" s="186">
        <v>46650</v>
      </c>
      <c r="AH1395" s="186">
        <v>115500</v>
      </c>
      <c r="AI1395" s="186">
        <v>162000</v>
      </c>
      <c r="AJ1395" s="186">
        <v>101500</v>
      </c>
      <c r="AK1395" s="186">
        <v>53600</v>
      </c>
      <c r="AL1395" s="186">
        <v>45650</v>
      </c>
      <c r="AM1395" s="186">
        <v>70900</v>
      </c>
      <c r="AN1395" s="186">
        <v>79300</v>
      </c>
      <c r="AO1395" s="186">
        <v>38600</v>
      </c>
      <c r="AP1395" s="186">
        <v>37750</v>
      </c>
      <c r="AQ1395" s="186">
        <v>97000</v>
      </c>
      <c r="AR1395" s="186">
        <v>309500</v>
      </c>
      <c r="AS1395" s="186">
        <v>498000</v>
      </c>
      <c r="AT1395" s="186">
        <v>119000</v>
      </c>
      <c r="AU1395" s="186">
        <v>151000</v>
      </c>
      <c r="AV1395" s="186">
        <v>176000</v>
      </c>
      <c r="AW1395" s="186">
        <v>70100</v>
      </c>
      <c r="AX1395" s="186">
        <v>13500</v>
      </c>
      <c r="AY1395" s="189">
        <v>242.99</v>
      </c>
      <c r="AZ1395" s="189">
        <v>13301.49</v>
      </c>
      <c r="BA1395" s="189">
        <v>9403.51</v>
      </c>
    </row>
    <row r="1396" spans="1:53" x14ac:dyDescent="0.25">
      <c r="A1396" s="275">
        <v>40465</v>
      </c>
      <c r="B1396" s="186"/>
      <c r="C1396" s="186">
        <v>39450</v>
      </c>
      <c r="D1396" s="186">
        <v>17200</v>
      </c>
      <c r="E1396" s="186">
        <v>12300</v>
      </c>
      <c r="F1396" s="186">
        <v>28800</v>
      </c>
      <c r="G1396" s="186">
        <v>27150</v>
      </c>
      <c r="H1396" s="186">
        <v>5360</v>
      </c>
      <c r="I1396" s="186">
        <v>85300</v>
      </c>
      <c r="J1396" s="186">
        <v>465000</v>
      </c>
      <c r="K1396" s="186">
        <v>68500</v>
      </c>
      <c r="L1396" s="186">
        <v>750000</v>
      </c>
      <c r="M1396" s="186">
        <v>121000</v>
      </c>
      <c r="N1396" s="186">
        <v>31100</v>
      </c>
      <c r="O1396" s="186">
        <v>69200</v>
      </c>
      <c r="P1396" s="186">
        <v>203500</v>
      </c>
      <c r="Q1396" s="186">
        <v>603000</v>
      </c>
      <c r="R1396" s="186">
        <v>45150</v>
      </c>
      <c r="S1396" s="186">
        <v>238500</v>
      </c>
      <c r="T1396" s="186">
        <v>338000</v>
      </c>
      <c r="U1396" s="186">
        <v>15700</v>
      </c>
      <c r="V1396" s="186">
        <v>21450</v>
      </c>
      <c r="W1396" s="186">
        <v>37100</v>
      </c>
      <c r="X1396" s="186">
        <v>23350</v>
      </c>
      <c r="Y1396" s="186">
        <v>49250</v>
      </c>
      <c r="Z1396" s="186">
        <v>30900</v>
      </c>
      <c r="AA1396" s="186">
        <v>32000</v>
      </c>
      <c r="AB1396" s="186">
        <v>17550</v>
      </c>
      <c r="AC1396" s="186">
        <v>45050</v>
      </c>
      <c r="AD1396" s="186">
        <v>75000</v>
      </c>
      <c r="AE1396" s="186">
        <v>260000</v>
      </c>
      <c r="AF1396" s="186">
        <v>35900</v>
      </c>
      <c r="AG1396" s="186">
        <v>46000</v>
      </c>
      <c r="AH1396" s="186">
        <v>116500</v>
      </c>
      <c r="AI1396" s="186">
        <v>167500</v>
      </c>
      <c r="AJ1396" s="186">
        <v>104500</v>
      </c>
      <c r="AK1396" s="186">
        <v>54100</v>
      </c>
      <c r="AL1396" s="186">
        <v>46000</v>
      </c>
      <c r="AM1396" s="186">
        <v>69100</v>
      </c>
      <c r="AN1396" s="186">
        <v>79900</v>
      </c>
      <c r="AO1396" s="186">
        <v>39800</v>
      </c>
      <c r="AP1396" s="186">
        <v>38000</v>
      </c>
      <c r="AQ1396" s="186">
        <v>98600</v>
      </c>
      <c r="AR1396" s="186">
        <v>327000</v>
      </c>
      <c r="AS1396" s="186">
        <v>497000</v>
      </c>
      <c r="AT1396" s="186">
        <v>119500</v>
      </c>
      <c r="AU1396" s="186">
        <v>151000</v>
      </c>
      <c r="AV1396" s="186">
        <v>177000</v>
      </c>
      <c r="AW1396" s="186">
        <v>70900</v>
      </c>
      <c r="AX1396" s="186">
        <v>13350</v>
      </c>
      <c r="AY1396" s="189">
        <v>246.25</v>
      </c>
      <c r="AZ1396" s="189">
        <v>13575.95</v>
      </c>
      <c r="BA1396" s="189">
        <v>9583.51</v>
      </c>
    </row>
    <row r="1397" spans="1:53" x14ac:dyDescent="0.25">
      <c r="A1397" s="275">
        <v>40466</v>
      </c>
      <c r="B1397" s="186"/>
      <c r="C1397" s="186">
        <v>39100</v>
      </c>
      <c r="D1397" s="186">
        <v>17200</v>
      </c>
      <c r="E1397" s="186">
        <v>12250</v>
      </c>
      <c r="F1397" s="186">
        <v>29050</v>
      </c>
      <c r="G1397" s="186">
        <v>27400</v>
      </c>
      <c r="H1397" s="186">
        <v>5310</v>
      </c>
      <c r="I1397" s="186">
        <v>86800</v>
      </c>
      <c r="J1397" s="186">
        <v>451000</v>
      </c>
      <c r="K1397" s="186">
        <v>68200</v>
      </c>
      <c r="L1397" s="186">
        <v>754000</v>
      </c>
      <c r="M1397" s="186">
        <v>122500</v>
      </c>
      <c r="N1397" s="186">
        <v>31050</v>
      </c>
      <c r="O1397" s="186">
        <v>69000</v>
      </c>
      <c r="P1397" s="186">
        <v>200500</v>
      </c>
      <c r="Q1397" s="186">
        <v>606000</v>
      </c>
      <c r="R1397" s="186">
        <v>45500</v>
      </c>
      <c r="S1397" s="186">
        <v>236000</v>
      </c>
      <c r="T1397" s="186">
        <v>336500</v>
      </c>
      <c r="U1397" s="186">
        <v>15550</v>
      </c>
      <c r="V1397" s="186">
        <v>22000</v>
      </c>
      <c r="W1397" s="186">
        <v>37300</v>
      </c>
      <c r="X1397" s="186">
        <v>23600</v>
      </c>
      <c r="Y1397" s="186">
        <v>49500</v>
      </c>
      <c r="Z1397" s="186">
        <v>31100</v>
      </c>
      <c r="AA1397" s="186">
        <v>32750</v>
      </c>
      <c r="AB1397" s="186">
        <v>17650</v>
      </c>
      <c r="AC1397" s="186">
        <v>45650</v>
      </c>
      <c r="AD1397" s="186">
        <v>75000</v>
      </c>
      <c r="AE1397" s="186">
        <v>254000</v>
      </c>
      <c r="AF1397" s="186">
        <v>36700</v>
      </c>
      <c r="AG1397" s="186">
        <v>46200</v>
      </c>
      <c r="AH1397" s="186">
        <v>114500</v>
      </c>
      <c r="AI1397" s="186">
        <v>163500</v>
      </c>
      <c r="AJ1397" s="186">
        <v>101500</v>
      </c>
      <c r="AK1397" s="186">
        <v>54300</v>
      </c>
      <c r="AL1397" s="186">
        <v>45700</v>
      </c>
      <c r="AM1397" s="186">
        <v>69700</v>
      </c>
      <c r="AN1397" s="186">
        <v>81600</v>
      </c>
      <c r="AO1397" s="186">
        <v>41250</v>
      </c>
      <c r="AP1397" s="186">
        <v>38650</v>
      </c>
      <c r="AQ1397" s="186">
        <v>100500</v>
      </c>
      <c r="AR1397" s="186">
        <v>335000</v>
      </c>
      <c r="AS1397" s="186">
        <v>494000</v>
      </c>
      <c r="AT1397" s="186">
        <v>120000</v>
      </c>
      <c r="AU1397" s="186">
        <v>154000</v>
      </c>
      <c r="AV1397" s="186">
        <v>176000</v>
      </c>
      <c r="AW1397" s="186">
        <v>71500</v>
      </c>
      <c r="AX1397" s="186">
        <v>13300</v>
      </c>
      <c r="AY1397" s="189">
        <v>246.56</v>
      </c>
      <c r="AZ1397" s="189">
        <v>13613.22</v>
      </c>
      <c r="BA1397" s="189">
        <v>9500.25</v>
      </c>
    </row>
    <row r="1398" spans="1:53" x14ac:dyDescent="0.25">
      <c r="A1398" s="275">
        <v>40467</v>
      </c>
      <c r="B1398" s="186"/>
      <c r="C1398" s="186">
        <v>39100</v>
      </c>
      <c r="D1398" s="186">
        <v>17200</v>
      </c>
      <c r="E1398" s="186">
        <v>12250</v>
      </c>
      <c r="F1398" s="186">
        <v>29050</v>
      </c>
      <c r="G1398" s="186">
        <v>27400</v>
      </c>
      <c r="H1398" s="186">
        <v>5310</v>
      </c>
      <c r="I1398" s="186">
        <v>86800</v>
      </c>
      <c r="J1398" s="186">
        <v>451000</v>
      </c>
      <c r="K1398" s="186">
        <v>68200</v>
      </c>
      <c r="L1398" s="186">
        <v>754000</v>
      </c>
      <c r="M1398" s="186">
        <v>122500</v>
      </c>
      <c r="N1398" s="186">
        <v>31050</v>
      </c>
      <c r="O1398" s="186">
        <v>69000</v>
      </c>
      <c r="P1398" s="186">
        <v>200500</v>
      </c>
      <c r="Q1398" s="186">
        <v>606000</v>
      </c>
      <c r="R1398" s="186">
        <v>45500</v>
      </c>
      <c r="S1398" s="186">
        <v>236000</v>
      </c>
      <c r="T1398" s="186">
        <v>336500</v>
      </c>
      <c r="U1398" s="186">
        <v>15550</v>
      </c>
      <c r="V1398" s="186">
        <v>22000</v>
      </c>
      <c r="W1398" s="186">
        <v>37300</v>
      </c>
      <c r="X1398" s="186">
        <v>23600</v>
      </c>
      <c r="Y1398" s="186">
        <v>49500</v>
      </c>
      <c r="Z1398" s="186">
        <v>31100</v>
      </c>
      <c r="AA1398" s="186">
        <v>32750</v>
      </c>
      <c r="AB1398" s="186">
        <v>17650</v>
      </c>
      <c r="AC1398" s="186">
        <v>45650</v>
      </c>
      <c r="AD1398" s="186">
        <v>75000</v>
      </c>
      <c r="AE1398" s="186">
        <v>254000</v>
      </c>
      <c r="AF1398" s="186">
        <v>36700</v>
      </c>
      <c r="AG1398" s="186">
        <v>46200</v>
      </c>
      <c r="AH1398" s="186">
        <v>114500</v>
      </c>
      <c r="AI1398" s="186">
        <v>163500</v>
      </c>
      <c r="AJ1398" s="186">
        <v>101500</v>
      </c>
      <c r="AK1398" s="186">
        <v>54300</v>
      </c>
      <c r="AL1398" s="186">
        <v>45700</v>
      </c>
      <c r="AM1398" s="186">
        <v>69700</v>
      </c>
      <c r="AN1398" s="186">
        <v>81600</v>
      </c>
      <c r="AO1398" s="186">
        <v>41250</v>
      </c>
      <c r="AP1398" s="186">
        <v>38650</v>
      </c>
      <c r="AQ1398" s="186">
        <v>100500</v>
      </c>
      <c r="AR1398" s="186">
        <v>335000</v>
      </c>
      <c r="AS1398" s="186">
        <v>494000</v>
      </c>
      <c r="AT1398" s="186">
        <v>120000</v>
      </c>
      <c r="AU1398" s="186">
        <v>154000</v>
      </c>
      <c r="AV1398" s="186">
        <v>176000</v>
      </c>
      <c r="AW1398" s="186">
        <v>71500</v>
      </c>
      <c r="AX1398" s="186">
        <v>13300</v>
      </c>
      <c r="AY1398" s="189">
        <v>246.56</v>
      </c>
      <c r="AZ1398" s="189">
        <v>13613.22</v>
      </c>
      <c r="BA1398" s="189">
        <v>9500.25</v>
      </c>
    </row>
    <row r="1399" spans="1:53" x14ac:dyDescent="0.25">
      <c r="A1399" s="275">
        <v>40468</v>
      </c>
      <c r="B1399" s="186"/>
      <c r="C1399" s="186">
        <v>39100</v>
      </c>
      <c r="D1399" s="186">
        <v>17200</v>
      </c>
      <c r="E1399" s="186">
        <v>12250</v>
      </c>
      <c r="F1399" s="186">
        <v>29050</v>
      </c>
      <c r="G1399" s="186">
        <v>27400</v>
      </c>
      <c r="H1399" s="186">
        <v>5310</v>
      </c>
      <c r="I1399" s="186">
        <v>86800</v>
      </c>
      <c r="J1399" s="186">
        <v>451000</v>
      </c>
      <c r="K1399" s="186">
        <v>68200</v>
      </c>
      <c r="L1399" s="186">
        <v>754000</v>
      </c>
      <c r="M1399" s="186">
        <v>122500</v>
      </c>
      <c r="N1399" s="186">
        <v>31050</v>
      </c>
      <c r="O1399" s="186">
        <v>69000</v>
      </c>
      <c r="P1399" s="186">
        <v>200500</v>
      </c>
      <c r="Q1399" s="186">
        <v>606000</v>
      </c>
      <c r="R1399" s="186">
        <v>45500</v>
      </c>
      <c r="S1399" s="186">
        <v>236000</v>
      </c>
      <c r="T1399" s="186">
        <v>336500</v>
      </c>
      <c r="U1399" s="186">
        <v>15550</v>
      </c>
      <c r="V1399" s="186">
        <v>22000</v>
      </c>
      <c r="W1399" s="186">
        <v>37300</v>
      </c>
      <c r="X1399" s="186">
        <v>23600</v>
      </c>
      <c r="Y1399" s="186">
        <v>49500</v>
      </c>
      <c r="Z1399" s="186">
        <v>31100</v>
      </c>
      <c r="AA1399" s="186">
        <v>32750</v>
      </c>
      <c r="AB1399" s="186">
        <v>17650</v>
      </c>
      <c r="AC1399" s="186">
        <v>45650</v>
      </c>
      <c r="AD1399" s="186">
        <v>75000</v>
      </c>
      <c r="AE1399" s="186">
        <v>254000</v>
      </c>
      <c r="AF1399" s="186">
        <v>36700</v>
      </c>
      <c r="AG1399" s="186">
        <v>46200</v>
      </c>
      <c r="AH1399" s="186">
        <v>114500</v>
      </c>
      <c r="AI1399" s="186">
        <v>163500</v>
      </c>
      <c r="AJ1399" s="186">
        <v>101500</v>
      </c>
      <c r="AK1399" s="186">
        <v>54300</v>
      </c>
      <c r="AL1399" s="186">
        <v>45700</v>
      </c>
      <c r="AM1399" s="186">
        <v>69700</v>
      </c>
      <c r="AN1399" s="186">
        <v>81600</v>
      </c>
      <c r="AO1399" s="186">
        <v>41250</v>
      </c>
      <c r="AP1399" s="186">
        <v>38650</v>
      </c>
      <c r="AQ1399" s="186">
        <v>100500</v>
      </c>
      <c r="AR1399" s="186">
        <v>335000</v>
      </c>
      <c r="AS1399" s="186">
        <v>494000</v>
      </c>
      <c r="AT1399" s="186">
        <v>120000</v>
      </c>
      <c r="AU1399" s="186">
        <v>154000</v>
      </c>
      <c r="AV1399" s="186">
        <v>176000</v>
      </c>
      <c r="AW1399" s="186">
        <v>71500</v>
      </c>
      <c r="AX1399" s="186">
        <v>13300</v>
      </c>
      <c r="AY1399" s="189">
        <v>246.56</v>
      </c>
      <c r="AZ1399" s="189">
        <v>13613.22</v>
      </c>
      <c r="BA1399" s="189">
        <v>9500.25</v>
      </c>
    </row>
    <row r="1400" spans="1:53" x14ac:dyDescent="0.25">
      <c r="A1400" s="275">
        <v>40469</v>
      </c>
      <c r="B1400" s="186"/>
      <c r="C1400" s="186">
        <v>38000</v>
      </c>
      <c r="D1400" s="186">
        <v>16550</v>
      </c>
      <c r="E1400" s="186">
        <v>11800</v>
      </c>
      <c r="F1400" s="186">
        <v>28250</v>
      </c>
      <c r="G1400" s="186">
        <v>26550</v>
      </c>
      <c r="H1400" s="186">
        <v>5300</v>
      </c>
      <c r="I1400" s="186">
        <v>86100</v>
      </c>
      <c r="J1400" s="186">
        <v>456000</v>
      </c>
      <c r="K1400" s="186">
        <v>65900</v>
      </c>
      <c r="L1400" s="186">
        <v>751000</v>
      </c>
      <c r="M1400" s="186">
        <v>121500</v>
      </c>
      <c r="N1400" s="186">
        <v>30650</v>
      </c>
      <c r="O1400" s="186">
        <v>68100</v>
      </c>
      <c r="P1400" s="186">
        <v>196000</v>
      </c>
      <c r="Q1400" s="186">
        <v>603000</v>
      </c>
      <c r="R1400" s="186">
        <v>45550</v>
      </c>
      <c r="S1400" s="186">
        <v>235000</v>
      </c>
      <c r="T1400" s="186">
        <v>330500</v>
      </c>
      <c r="U1400" s="186">
        <v>14950</v>
      </c>
      <c r="V1400" s="186">
        <v>21200</v>
      </c>
      <c r="W1400" s="186">
        <v>36000</v>
      </c>
      <c r="X1400" s="186">
        <v>22900</v>
      </c>
      <c r="Y1400" s="186">
        <v>48350</v>
      </c>
      <c r="Z1400" s="186">
        <v>30450</v>
      </c>
      <c r="AA1400" s="186">
        <v>32350</v>
      </c>
      <c r="AB1400" s="186">
        <v>17400</v>
      </c>
      <c r="AC1400" s="186">
        <v>44800</v>
      </c>
      <c r="AD1400" s="186">
        <v>74600</v>
      </c>
      <c r="AE1400" s="186">
        <v>243500</v>
      </c>
      <c r="AF1400" s="186">
        <v>35950</v>
      </c>
      <c r="AG1400" s="186">
        <v>44500</v>
      </c>
      <c r="AH1400" s="186">
        <v>113000</v>
      </c>
      <c r="AI1400" s="186">
        <v>154000</v>
      </c>
      <c r="AJ1400" s="186">
        <v>100000</v>
      </c>
      <c r="AK1400" s="186">
        <v>53300</v>
      </c>
      <c r="AL1400" s="186">
        <v>45000</v>
      </c>
      <c r="AM1400" s="186">
        <v>68000</v>
      </c>
      <c r="AN1400" s="186">
        <v>81400</v>
      </c>
      <c r="AO1400" s="186">
        <v>40900</v>
      </c>
      <c r="AP1400" s="186">
        <v>38350</v>
      </c>
      <c r="AQ1400" s="186">
        <v>101000</v>
      </c>
      <c r="AR1400" s="186">
        <v>331000</v>
      </c>
      <c r="AS1400" s="186">
        <v>492500</v>
      </c>
      <c r="AT1400" s="186">
        <v>119500</v>
      </c>
      <c r="AU1400" s="186">
        <v>149000</v>
      </c>
      <c r="AV1400" s="186">
        <v>172500</v>
      </c>
      <c r="AW1400" s="186">
        <v>69000</v>
      </c>
      <c r="AX1400" s="186">
        <v>13350</v>
      </c>
      <c r="AY1400" s="189">
        <v>242.64</v>
      </c>
      <c r="AZ1400" s="189">
        <v>13420.32</v>
      </c>
      <c r="BA1400" s="189">
        <v>9498.49</v>
      </c>
    </row>
    <row r="1401" spans="1:53" x14ac:dyDescent="0.25">
      <c r="A1401" s="275">
        <v>40470</v>
      </c>
      <c r="B1401" s="186"/>
      <c r="C1401" s="186">
        <v>38350</v>
      </c>
      <c r="D1401" s="186">
        <v>16400</v>
      </c>
      <c r="E1401" s="186">
        <v>11850</v>
      </c>
      <c r="F1401" s="186">
        <v>28550</v>
      </c>
      <c r="G1401" s="186">
        <v>25950</v>
      </c>
      <c r="H1401" s="186">
        <v>5320</v>
      </c>
      <c r="I1401" s="186">
        <v>84600</v>
      </c>
      <c r="J1401" s="186">
        <v>456000</v>
      </c>
      <c r="K1401" s="186">
        <v>65000</v>
      </c>
      <c r="L1401" s="186">
        <v>741000</v>
      </c>
      <c r="M1401" s="186">
        <v>119500</v>
      </c>
      <c r="N1401" s="186">
        <v>30250</v>
      </c>
      <c r="O1401" s="186">
        <v>67400</v>
      </c>
      <c r="P1401" s="186">
        <v>194000</v>
      </c>
      <c r="Q1401" s="186">
        <v>585000</v>
      </c>
      <c r="R1401" s="186">
        <v>44900</v>
      </c>
      <c r="S1401" s="186">
        <v>232000</v>
      </c>
      <c r="T1401" s="186">
        <v>327000</v>
      </c>
      <c r="U1401" s="186">
        <v>14700</v>
      </c>
      <c r="V1401" s="186">
        <v>21150</v>
      </c>
      <c r="W1401" s="186">
        <v>34950</v>
      </c>
      <c r="X1401" s="186">
        <v>22850</v>
      </c>
      <c r="Y1401" s="186">
        <v>48050</v>
      </c>
      <c r="Z1401" s="186">
        <v>30450</v>
      </c>
      <c r="AA1401" s="186">
        <v>31900</v>
      </c>
      <c r="AB1401" s="186">
        <v>17150</v>
      </c>
      <c r="AC1401" s="186">
        <v>43400</v>
      </c>
      <c r="AD1401" s="186">
        <v>75400</v>
      </c>
      <c r="AE1401" s="186">
        <v>244500</v>
      </c>
      <c r="AF1401" s="186">
        <v>34850</v>
      </c>
      <c r="AG1401" s="186">
        <v>45000</v>
      </c>
      <c r="AH1401" s="186">
        <v>112000</v>
      </c>
      <c r="AI1401" s="186">
        <v>155000</v>
      </c>
      <c r="AJ1401" s="186">
        <v>98500</v>
      </c>
      <c r="AK1401" s="186">
        <v>51900</v>
      </c>
      <c r="AL1401" s="186">
        <v>44600</v>
      </c>
      <c r="AM1401" s="186">
        <v>66600</v>
      </c>
      <c r="AN1401" s="186">
        <v>80000</v>
      </c>
      <c r="AO1401" s="186">
        <v>40450</v>
      </c>
      <c r="AP1401" s="186">
        <v>37200</v>
      </c>
      <c r="AQ1401" s="186">
        <v>100500</v>
      </c>
      <c r="AR1401" s="186">
        <v>326000</v>
      </c>
      <c r="AS1401" s="186">
        <v>489000</v>
      </c>
      <c r="AT1401" s="186">
        <v>118500</v>
      </c>
      <c r="AU1401" s="186">
        <v>147500</v>
      </c>
      <c r="AV1401" s="186">
        <v>170500</v>
      </c>
      <c r="AW1401" s="186">
        <v>68500</v>
      </c>
      <c r="AX1401" s="186">
        <v>13100</v>
      </c>
      <c r="AY1401" s="189">
        <v>240.11</v>
      </c>
      <c r="AZ1401" s="189">
        <v>13573.6</v>
      </c>
      <c r="BA1401" s="189">
        <v>9539.4500000000007</v>
      </c>
    </row>
    <row r="1402" spans="1:53" x14ac:dyDescent="0.25">
      <c r="A1402" s="275">
        <v>40471</v>
      </c>
      <c r="B1402" s="186"/>
      <c r="C1402" s="186">
        <v>39000</v>
      </c>
      <c r="D1402" s="186">
        <v>16850</v>
      </c>
      <c r="E1402" s="186">
        <v>11650</v>
      </c>
      <c r="F1402" s="186">
        <v>28800</v>
      </c>
      <c r="G1402" s="186">
        <v>26000</v>
      </c>
      <c r="H1402" s="186">
        <v>5600</v>
      </c>
      <c r="I1402" s="186">
        <v>85800</v>
      </c>
      <c r="J1402" s="186">
        <v>457500</v>
      </c>
      <c r="K1402" s="186">
        <v>65500</v>
      </c>
      <c r="L1402" s="186">
        <v>745000</v>
      </c>
      <c r="M1402" s="186">
        <v>120000</v>
      </c>
      <c r="N1402" s="186">
        <v>30550</v>
      </c>
      <c r="O1402" s="186">
        <v>68100</v>
      </c>
      <c r="P1402" s="186">
        <v>195000</v>
      </c>
      <c r="Q1402" s="186">
        <v>589000</v>
      </c>
      <c r="R1402" s="186">
        <v>45200</v>
      </c>
      <c r="S1402" s="186">
        <v>235000</v>
      </c>
      <c r="T1402" s="186">
        <v>322500</v>
      </c>
      <c r="U1402" s="186">
        <v>15000</v>
      </c>
      <c r="V1402" s="186">
        <v>21050</v>
      </c>
      <c r="W1402" s="186">
        <v>35550</v>
      </c>
      <c r="X1402" s="186">
        <v>23900</v>
      </c>
      <c r="Y1402" s="186">
        <v>47800</v>
      </c>
      <c r="Z1402" s="186">
        <v>30100</v>
      </c>
      <c r="AA1402" s="186">
        <v>31950</v>
      </c>
      <c r="AB1402" s="186">
        <v>17100</v>
      </c>
      <c r="AC1402" s="186">
        <v>43400</v>
      </c>
      <c r="AD1402" s="186">
        <v>76900</v>
      </c>
      <c r="AE1402" s="186">
        <v>250000</v>
      </c>
      <c r="AF1402" s="186">
        <v>33900</v>
      </c>
      <c r="AG1402" s="186">
        <v>44100</v>
      </c>
      <c r="AH1402" s="186">
        <v>110500</v>
      </c>
      <c r="AI1402" s="186">
        <v>160000</v>
      </c>
      <c r="AJ1402" s="186">
        <v>98900</v>
      </c>
      <c r="AK1402" s="186">
        <v>53200</v>
      </c>
      <c r="AL1402" s="186">
        <v>44800</v>
      </c>
      <c r="AM1402" s="186">
        <v>66400</v>
      </c>
      <c r="AN1402" s="186">
        <v>80500</v>
      </c>
      <c r="AO1402" s="186">
        <v>40250</v>
      </c>
      <c r="AP1402" s="186">
        <v>36750</v>
      </c>
      <c r="AQ1402" s="186">
        <v>102000</v>
      </c>
      <c r="AR1402" s="186">
        <v>337500</v>
      </c>
      <c r="AS1402" s="186">
        <v>484500</v>
      </c>
      <c r="AT1402" s="186">
        <v>117000</v>
      </c>
      <c r="AU1402" s="186">
        <v>146000</v>
      </c>
      <c r="AV1402" s="186">
        <v>172500</v>
      </c>
      <c r="AW1402" s="186">
        <v>68200</v>
      </c>
      <c r="AX1402" s="186">
        <v>13200</v>
      </c>
      <c r="AY1402" s="189">
        <v>241.79</v>
      </c>
      <c r="AZ1402" s="189">
        <v>13448.83</v>
      </c>
      <c r="BA1402" s="189">
        <v>9381.6</v>
      </c>
    </row>
    <row r="1403" spans="1:53" x14ac:dyDescent="0.25">
      <c r="A1403" s="275">
        <v>40472</v>
      </c>
      <c r="B1403" s="186"/>
      <c r="C1403" s="186">
        <v>39300</v>
      </c>
      <c r="D1403" s="186">
        <v>16400</v>
      </c>
      <c r="E1403" s="186">
        <v>11000</v>
      </c>
      <c r="F1403" s="186">
        <v>29200</v>
      </c>
      <c r="G1403" s="186">
        <v>25000</v>
      </c>
      <c r="H1403" s="186">
        <v>5620</v>
      </c>
      <c r="I1403" s="186">
        <v>86500</v>
      </c>
      <c r="J1403" s="186">
        <v>453000</v>
      </c>
      <c r="K1403" s="186">
        <v>66200</v>
      </c>
      <c r="L1403" s="186">
        <v>765000</v>
      </c>
      <c r="M1403" s="186">
        <v>126000</v>
      </c>
      <c r="N1403" s="186">
        <v>30400</v>
      </c>
      <c r="O1403" s="186">
        <v>67100</v>
      </c>
      <c r="P1403" s="186">
        <v>193000</v>
      </c>
      <c r="Q1403" s="186">
        <v>595000</v>
      </c>
      <c r="R1403" s="186">
        <v>44050</v>
      </c>
      <c r="S1403" s="186">
        <v>236500</v>
      </c>
      <c r="T1403" s="186">
        <v>328000</v>
      </c>
      <c r="U1403" s="186">
        <v>14550</v>
      </c>
      <c r="V1403" s="186">
        <v>20050</v>
      </c>
      <c r="W1403" s="186">
        <v>32950</v>
      </c>
      <c r="X1403" s="186">
        <v>23750</v>
      </c>
      <c r="Y1403" s="186">
        <v>48600</v>
      </c>
      <c r="Z1403" s="186">
        <v>30050</v>
      </c>
      <c r="AA1403" s="186">
        <v>31300</v>
      </c>
      <c r="AB1403" s="186">
        <v>16800</v>
      </c>
      <c r="AC1403" s="186">
        <v>43000</v>
      </c>
      <c r="AD1403" s="186">
        <v>75000</v>
      </c>
      <c r="AE1403" s="186">
        <v>253500</v>
      </c>
      <c r="AF1403" s="186">
        <v>33200</v>
      </c>
      <c r="AG1403" s="186">
        <v>43400</v>
      </c>
      <c r="AH1403" s="186">
        <v>107500</v>
      </c>
      <c r="AI1403" s="186">
        <v>162500</v>
      </c>
      <c r="AJ1403" s="186">
        <v>95400</v>
      </c>
      <c r="AK1403" s="186">
        <v>52500</v>
      </c>
      <c r="AL1403" s="186">
        <v>45000</v>
      </c>
      <c r="AM1403" s="186">
        <v>66000</v>
      </c>
      <c r="AN1403" s="186">
        <v>82600</v>
      </c>
      <c r="AO1403" s="186">
        <v>39450</v>
      </c>
      <c r="AP1403" s="186">
        <v>37050</v>
      </c>
      <c r="AQ1403" s="186">
        <v>103000</v>
      </c>
      <c r="AR1403" s="186">
        <v>345500</v>
      </c>
      <c r="AS1403" s="186">
        <v>485000</v>
      </c>
      <c r="AT1403" s="186">
        <v>117000</v>
      </c>
      <c r="AU1403" s="186">
        <v>147000</v>
      </c>
      <c r="AV1403" s="186">
        <v>171000</v>
      </c>
      <c r="AW1403" s="186">
        <v>69000</v>
      </c>
      <c r="AX1403" s="186">
        <v>13100</v>
      </c>
      <c r="AY1403" s="189">
        <v>242.53</v>
      </c>
      <c r="AZ1403" s="189">
        <v>13615.41</v>
      </c>
      <c r="BA1403" s="189">
        <v>9376.48</v>
      </c>
    </row>
    <row r="1404" spans="1:53" x14ac:dyDescent="0.25">
      <c r="A1404" s="275">
        <v>40473</v>
      </c>
      <c r="B1404" s="186"/>
      <c r="C1404" s="186">
        <v>39750</v>
      </c>
      <c r="D1404" s="186">
        <v>16500</v>
      </c>
      <c r="E1404" s="186">
        <v>11200</v>
      </c>
      <c r="F1404" s="186">
        <v>30400</v>
      </c>
      <c r="G1404" s="186">
        <v>25350</v>
      </c>
      <c r="H1404" s="186">
        <v>5590</v>
      </c>
      <c r="I1404" s="186">
        <v>86800</v>
      </c>
      <c r="J1404" s="186">
        <v>455000</v>
      </c>
      <c r="K1404" s="186">
        <v>65400</v>
      </c>
      <c r="L1404" s="186">
        <v>777000</v>
      </c>
      <c r="M1404" s="186">
        <v>126500</v>
      </c>
      <c r="N1404" s="186">
        <v>30900</v>
      </c>
      <c r="O1404" s="186">
        <v>66400</v>
      </c>
      <c r="P1404" s="186">
        <v>193000</v>
      </c>
      <c r="Q1404" s="186">
        <v>602000</v>
      </c>
      <c r="R1404" s="186">
        <v>44100</v>
      </c>
      <c r="S1404" s="186">
        <v>244500</v>
      </c>
      <c r="T1404" s="186">
        <v>342500</v>
      </c>
      <c r="U1404" s="186">
        <v>14400</v>
      </c>
      <c r="V1404" s="186">
        <v>20400</v>
      </c>
      <c r="W1404" s="186">
        <v>33100</v>
      </c>
      <c r="X1404" s="186">
        <v>24200</v>
      </c>
      <c r="Y1404" s="186">
        <v>48100</v>
      </c>
      <c r="Z1404" s="186">
        <v>30100</v>
      </c>
      <c r="AA1404" s="186">
        <v>30100</v>
      </c>
      <c r="AB1404" s="186">
        <v>16700</v>
      </c>
      <c r="AC1404" s="186">
        <v>43950</v>
      </c>
      <c r="AD1404" s="186">
        <v>75000</v>
      </c>
      <c r="AE1404" s="186">
        <v>258000</v>
      </c>
      <c r="AF1404" s="186">
        <v>34550</v>
      </c>
      <c r="AG1404" s="186">
        <v>43000</v>
      </c>
      <c r="AH1404" s="186">
        <v>111500</v>
      </c>
      <c r="AI1404" s="186">
        <v>168000</v>
      </c>
      <c r="AJ1404" s="186">
        <v>94800</v>
      </c>
      <c r="AK1404" s="186">
        <v>52100</v>
      </c>
      <c r="AL1404" s="186">
        <v>44800</v>
      </c>
      <c r="AM1404" s="186">
        <v>66600</v>
      </c>
      <c r="AN1404" s="186">
        <v>82000</v>
      </c>
      <c r="AO1404" s="186">
        <v>41250</v>
      </c>
      <c r="AP1404" s="186">
        <v>37400</v>
      </c>
      <c r="AQ1404" s="186">
        <v>105000</v>
      </c>
      <c r="AR1404" s="186">
        <v>353500</v>
      </c>
      <c r="AS1404" s="186">
        <v>487500</v>
      </c>
      <c r="AT1404" s="186">
        <v>120500</v>
      </c>
      <c r="AU1404" s="186">
        <v>154000</v>
      </c>
      <c r="AV1404" s="186">
        <v>175000</v>
      </c>
      <c r="AW1404" s="186">
        <v>69500</v>
      </c>
      <c r="AX1404" s="186">
        <v>13100</v>
      </c>
      <c r="AY1404" s="189">
        <v>245.84</v>
      </c>
      <c r="AZ1404" s="189">
        <v>13494.8</v>
      </c>
      <c r="BA1404" s="189">
        <v>9426.7099999999991</v>
      </c>
    </row>
    <row r="1405" spans="1:53" x14ac:dyDescent="0.25">
      <c r="A1405" s="275">
        <v>40474</v>
      </c>
      <c r="B1405" s="186"/>
      <c r="C1405" s="186">
        <v>39750</v>
      </c>
      <c r="D1405" s="186">
        <v>16500</v>
      </c>
      <c r="E1405" s="186">
        <v>11200</v>
      </c>
      <c r="F1405" s="186">
        <v>30400</v>
      </c>
      <c r="G1405" s="186">
        <v>25350</v>
      </c>
      <c r="H1405" s="186">
        <v>5590</v>
      </c>
      <c r="I1405" s="186">
        <v>86800</v>
      </c>
      <c r="J1405" s="186">
        <v>455000</v>
      </c>
      <c r="K1405" s="186">
        <v>65400</v>
      </c>
      <c r="L1405" s="186">
        <v>777000</v>
      </c>
      <c r="M1405" s="186">
        <v>126500</v>
      </c>
      <c r="N1405" s="186">
        <v>30900</v>
      </c>
      <c r="O1405" s="186">
        <v>66400</v>
      </c>
      <c r="P1405" s="186">
        <v>193000</v>
      </c>
      <c r="Q1405" s="186">
        <v>602000</v>
      </c>
      <c r="R1405" s="186">
        <v>44100</v>
      </c>
      <c r="S1405" s="186">
        <v>244500</v>
      </c>
      <c r="T1405" s="186">
        <v>342500</v>
      </c>
      <c r="U1405" s="186">
        <v>14400</v>
      </c>
      <c r="V1405" s="186">
        <v>20400</v>
      </c>
      <c r="W1405" s="186">
        <v>33100</v>
      </c>
      <c r="X1405" s="186">
        <v>24200</v>
      </c>
      <c r="Y1405" s="186">
        <v>48100</v>
      </c>
      <c r="Z1405" s="186">
        <v>30100</v>
      </c>
      <c r="AA1405" s="186">
        <v>30100</v>
      </c>
      <c r="AB1405" s="186">
        <v>16700</v>
      </c>
      <c r="AC1405" s="186">
        <v>43950</v>
      </c>
      <c r="AD1405" s="186">
        <v>75000</v>
      </c>
      <c r="AE1405" s="186">
        <v>258000</v>
      </c>
      <c r="AF1405" s="186">
        <v>34550</v>
      </c>
      <c r="AG1405" s="186">
        <v>43000</v>
      </c>
      <c r="AH1405" s="186">
        <v>111500</v>
      </c>
      <c r="AI1405" s="186">
        <v>168000</v>
      </c>
      <c r="AJ1405" s="186">
        <v>94800</v>
      </c>
      <c r="AK1405" s="186">
        <v>52100</v>
      </c>
      <c r="AL1405" s="186">
        <v>44800</v>
      </c>
      <c r="AM1405" s="186">
        <v>66600</v>
      </c>
      <c r="AN1405" s="186">
        <v>82000</v>
      </c>
      <c r="AO1405" s="186">
        <v>41250</v>
      </c>
      <c r="AP1405" s="186">
        <v>37400</v>
      </c>
      <c r="AQ1405" s="186">
        <v>105000</v>
      </c>
      <c r="AR1405" s="186">
        <v>353500</v>
      </c>
      <c r="AS1405" s="186">
        <v>487500</v>
      </c>
      <c r="AT1405" s="186">
        <v>120500</v>
      </c>
      <c r="AU1405" s="186">
        <v>154000</v>
      </c>
      <c r="AV1405" s="186">
        <v>175000</v>
      </c>
      <c r="AW1405" s="186">
        <v>69500</v>
      </c>
      <c r="AX1405" s="186">
        <v>13100</v>
      </c>
      <c r="AY1405" s="189">
        <v>245.84</v>
      </c>
      <c r="AZ1405" s="189">
        <v>13494.8</v>
      </c>
      <c r="BA1405" s="189">
        <v>9426.7099999999991</v>
      </c>
    </row>
    <row r="1406" spans="1:53" x14ac:dyDescent="0.25">
      <c r="A1406" s="275">
        <v>40475</v>
      </c>
      <c r="B1406" s="186"/>
      <c r="C1406" s="186">
        <v>39750</v>
      </c>
      <c r="D1406" s="186">
        <v>16500</v>
      </c>
      <c r="E1406" s="186">
        <v>11200</v>
      </c>
      <c r="F1406" s="186">
        <v>30400</v>
      </c>
      <c r="G1406" s="186">
        <v>25350</v>
      </c>
      <c r="H1406" s="186">
        <v>5590</v>
      </c>
      <c r="I1406" s="186">
        <v>86800</v>
      </c>
      <c r="J1406" s="186">
        <v>455000</v>
      </c>
      <c r="K1406" s="186">
        <v>65400</v>
      </c>
      <c r="L1406" s="186">
        <v>777000</v>
      </c>
      <c r="M1406" s="186">
        <v>126500</v>
      </c>
      <c r="N1406" s="186">
        <v>30900</v>
      </c>
      <c r="O1406" s="186">
        <v>66400</v>
      </c>
      <c r="P1406" s="186">
        <v>193000</v>
      </c>
      <c r="Q1406" s="186">
        <v>602000</v>
      </c>
      <c r="R1406" s="186">
        <v>44100</v>
      </c>
      <c r="S1406" s="186">
        <v>244500</v>
      </c>
      <c r="T1406" s="186">
        <v>342500</v>
      </c>
      <c r="U1406" s="186">
        <v>14400</v>
      </c>
      <c r="V1406" s="186">
        <v>20400</v>
      </c>
      <c r="W1406" s="186">
        <v>33100</v>
      </c>
      <c r="X1406" s="186">
        <v>24200</v>
      </c>
      <c r="Y1406" s="186">
        <v>48100</v>
      </c>
      <c r="Z1406" s="186">
        <v>30100</v>
      </c>
      <c r="AA1406" s="186">
        <v>30100</v>
      </c>
      <c r="AB1406" s="186">
        <v>16700</v>
      </c>
      <c r="AC1406" s="186">
        <v>43950</v>
      </c>
      <c r="AD1406" s="186">
        <v>75000</v>
      </c>
      <c r="AE1406" s="186">
        <v>258000</v>
      </c>
      <c r="AF1406" s="186">
        <v>34550</v>
      </c>
      <c r="AG1406" s="186">
        <v>43000</v>
      </c>
      <c r="AH1406" s="186">
        <v>111500</v>
      </c>
      <c r="AI1406" s="186">
        <v>168000</v>
      </c>
      <c r="AJ1406" s="186">
        <v>94800</v>
      </c>
      <c r="AK1406" s="186">
        <v>52100</v>
      </c>
      <c r="AL1406" s="186">
        <v>44800</v>
      </c>
      <c r="AM1406" s="186">
        <v>66600</v>
      </c>
      <c r="AN1406" s="186">
        <v>82000</v>
      </c>
      <c r="AO1406" s="186">
        <v>41250</v>
      </c>
      <c r="AP1406" s="186">
        <v>37400</v>
      </c>
      <c r="AQ1406" s="186">
        <v>105000</v>
      </c>
      <c r="AR1406" s="186">
        <v>353500</v>
      </c>
      <c r="AS1406" s="186">
        <v>487500</v>
      </c>
      <c r="AT1406" s="186">
        <v>120500</v>
      </c>
      <c r="AU1406" s="186">
        <v>154000</v>
      </c>
      <c r="AV1406" s="186">
        <v>175000</v>
      </c>
      <c r="AW1406" s="186">
        <v>69500</v>
      </c>
      <c r="AX1406" s="186">
        <v>13100</v>
      </c>
      <c r="AY1406" s="189">
        <v>245.84</v>
      </c>
      <c r="AZ1406" s="189">
        <v>13494.8</v>
      </c>
      <c r="BA1406" s="189">
        <v>9426.7099999999991</v>
      </c>
    </row>
    <row r="1407" spans="1:53" x14ac:dyDescent="0.25">
      <c r="A1407" s="275">
        <v>40476</v>
      </c>
      <c r="B1407" s="186"/>
      <c r="C1407" s="186">
        <v>42050</v>
      </c>
      <c r="D1407" s="186">
        <v>16800</v>
      </c>
      <c r="E1407" s="186">
        <v>11250</v>
      </c>
      <c r="F1407" s="186">
        <v>31050</v>
      </c>
      <c r="G1407" s="186">
        <v>26350</v>
      </c>
      <c r="H1407" s="186">
        <v>5550</v>
      </c>
      <c r="I1407" s="186">
        <v>88500</v>
      </c>
      <c r="J1407" s="186">
        <v>454000</v>
      </c>
      <c r="K1407" s="186">
        <v>66600</v>
      </c>
      <c r="L1407" s="186">
        <v>771000</v>
      </c>
      <c r="M1407" s="186">
        <v>127500</v>
      </c>
      <c r="N1407" s="186">
        <v>31850</v>
      </c>
      <c r="O1407" s="186">
        <v>68000</v>
      </c>
      <c r="P1407" s="186">
        <v>193000</v>
      </c>
      <c r="Q1407" s="186">
        <v>623000</v>
      </c>
      <c r="R1407" s="186">
        <v>44450</v>
      </c>
      <c r="S1407" s="186">
        <v>248000</v>
      </c>
      <c r="T1407" s="186">
        <v>365500</v>
      </c>
      <c r="U1407" s="186">
        <v>14650</v>
      </c>
      <c r="V1407" s="186">
        <v>21300</v>
      </c>
      <c r="W1407" s="186">
        <v>33050</v>
      </c>
      <c r="X1407" s="186">
        <v>24300</v>
      </c>
      <c r="Y1407" s="186">
        <v>48500</v>
      </c>
      <c r="Z1407" s="186">
        <v>30300</v>
      </c>
      <c r="AA1407" s="186">
        <v>30900</v>
      </c>
      <c r="AB1407" s="186">
        <v>16950</v>
      </c>
      <c r="AC1407" s="186">
        <v>43800</v>
      </c>
      <c r="AD1407" s="186">
        <v>76400</v>
      </c>
      <c r="AE1407" s="186">
        <v>271500</v>
      </c>
      <c r="AF1407" s="186">
        <v>34700</v>
      </c>
      <c r="AG1407" s="186">
        <v>43400</v>
      </c>
      <c r="AH1407" s="186">
        <v>112500</v>
      </c>
      <c r="AI1407" s="186">
        <v>172000</v>
      </c>
      <c r="AJ1407" s="186">
        <v>95200</v>
      </c>
      <c r="AK1407" s="186">
        <v>52400</v>
      </c>
      <c r="AL1407" s="186">
        <v>44850</v>
      </c>
      <c r="AM1407" s="186">
        <v>66800</v>
      </c>
      <c r="AN1407" s="186">
        <v>81300</v>
      </c>
      <c r="AO1407" s="186">
        <v>41350</v>
      </c>
      <c r="AP1407" s="186">
        <v>38000</v>
      </c>
      <c r="AQ1407" s="186">
        <v>103500</v>
      </c>
      <c r="AR1407" s="186">
        <v>355000</v>
      </c>
      <c r="AS1407" s="186">
        <v>482500</v>
      </c>
      <c r="AT1407" s="186">
        <v>120000</v>
      </c>
      <c r="AU1407" s="186">
        <v>159500</v>
      </c>
      <c r="AV1407" s="186">
        <v>175000</v>
      </c>
      <c r="AW1407" s="186">
        <v>70200</v>
      </c>
      <c r="AX1407" s="186">
        <v>13300</v>
      </c>
      <c r="AY1407" s="189">
        <v>248.16</v>
      </c>
      <c r="AZ1407" s="189">
        <v>13626.08</v>
      </c>
      <c r="BA1407" s="189">
        <v>9401.16</v>
      </c>
    </row>
    <row r="1408" spans="1:53" x14ac:dyDescent="0.25">
      <c r="A1408" s="275">
        <v>40477</v>
      </c>
      <c r="B1408" s="186"/>
      <c r="C1408" s="186">
        <v>43000</v>
      </c>
      <c r="D1408" s="186">
        <v>16400</v>
      </c>
      <c r="E1408" s="186">
        <v>11100</v>
      </c>
      <c r="F1408" s="186">
        <v>30750</v>
      </c>
      <c r="G1408" s="186">
        <v>26350</v>
      </c>
      <c r="H1408" s="186">
        <v>5550</v>
      </c>
      <c r="I1408" s="186">
        <v>91200</v>
      </c>
      <c r="J1408" s="186">
        <v>440500</v>
      </c>
      <c r="K1408" s="186">
        <v>68000</v>
      </c>
      <c r="L1408" s="186">
        <v>763000</v>
      </c>
      <c r="M1408" s="186">
        <v>129000</v>
      </c>
      <c r="N1408" s="186">
        <v>32750</v>
      </c>
      <c r="O1408" s="186">
        <v>68400</v>
      </c>
      <c r="P1408" s="186">
        <v>194500</v>
      </c>
      <c r="Q1408" s="186">
        <v>595000</v>
      </c>
      <c r="R1408" s="186">
        <v>44250</v>
      </c>
      <c r="S1408" s="186">
        <v>248000</v>
      </c>
      <c r="T1408" s="186">
        <v>370000</v>
      </c>
      <c r="U1408" s="186">
        <v>14600</v>
      </c>
      <c r="V1408" s="186">
        <v>21050</v>
      </c>
      <c r="W1408" s="186">
        <v>32900</v>
      </c>
      <c r="X1408" s="186">
        <v>23700</v>
      </c>
      <c r="Y1408" s="186">
        <v>48950</v>
      </c>
      <c r="Z1408" s="186">
        <v>30300</v>
      </c>
      <c r="AA1408" s="186">
        <v>30900</v>
      </c>
      <c r="AB1408" s="186">
        <v>16650</v>
      </c>
      <c r="AC1408" s="186">
        <v>44550</v>
      </c>
      <c r="AD1408" s="186">
        <v>76900</v>
      </c>
      <c r="AE1408" s="186">
        <v>277500</v>
      </c>
      <c r="AF1408" s="186">
        <v>34200</v>
      </c>
      <c r="AG1408" s="186">
        <v>44200</v>
      </c>
      <c r="AH1408" s="186">
        <v>114000</v>
      </c>
      <c r="AI1408" s="186">
        <v>171500</v>
      </c>
      <c r="AJ1408" s="186">
        <v>95800</v>
      </c>
      <c r="AK1408" s="186">
        <v>51800</v>
      </c>
      <c r="AL1408" s="186">
        <v>44600</v>
      </c>
      <c r="AM1408" s="186">
        <v>67100</v>
      </c>
      <c r="AN1408" s="186">
        <v>81700</v>
      </c>
      <c r="AO1408" s="186">
        <v>41000</v>
      </c>
      <c r="AP1408" s="186">
        <v>37700</v>
      </c>
      <c r="AQ1408" s="186">
        <v>102000</v>
      </c>
      <c r="AR1408" s="186">
        <v>355000</v>
      </c>
      <c r="AS1408" s="186">
        <v>484500</v>
      </c>
      <c r="AT1408" s="186">
        <v>121500</v>
      </c>
      <c r="AU1408" s="186">
        <v>159500</v>
      </c>
      <c r="AV1408" s="186">
        <v>173500</v>
      </c>
      <c r="AW1408" s="186">
        <v>70700</v>
      </c>
      <c r="AX1408" s="186">
        <v>13300</v>
      </c>
      <c r="AY1408" s="189">
        <v>248.38</v>
      </c>
      <c r="AZ1408" s="189">
        <v>13642.45</v>
      </c>
      <c r="BA1408" s="189">
        <v>9377.3799999999992</v>
      </c>
    </row>
    <row r="1409" spans="1:53" x14ac:dyDescent="0.25">
      <c r="A1409" s="275">
        <v>40478</v>
      </c>
      <c r="B1409" s="186"/>
      <c r="C1409" s="186">
        <v>43250</v>
      </c>
      <c r="D1409" s="186">
        <v>16150</v>
      </c>
      <c r="E1409" s="186">
        <v>10800</v>
      </c>
      <c r="F1409" s="186">
        <v>29750</v>
      </c>
      <c r="G1409" s="186">
        <v>25550</v>
      </c>
      <c r="H1409" s="186">
        <v>5470</v>
      </c>
      <c r="I1409" s="186">
        <v>91300</v>
      </c>
      <c r="J1409" s="186">
        <v>452000</v>
      </c>
      <c r="K1409" s="186">
        <v>67800</v>
      </c>
      <c r="L1409" s="186">
        <v>753000</v>
      </c>
      <c r="M1409" s="186">
        <v>127000</v>
      </c>
      <c r="N1409" s="186">
        <v>32300</v>
      </c>
      <c r="O1409" s="186">
        <v>67100</v>
      </c>
      <c r="P1409" s="186">
        <v>196000</v>
      </c>
      <c r="Q1409" s="186">
        <v>585000</v>
      </c>
      <c r="R1409" s="186">
        <v>44050</v>
      </c>
      <c r="S1409" s="186">
        <v>250000</v>
      </c>
      <c r="T1409" s="186">
        <v>368000</v>
      </c>
      <c r="U1409" s="186">
        <v>14600</v>
      </c>
      <c r="V1409" s="186">
        <v>20200</v>
      </c>
      <c r="W1409" s="186">
        <v>32800</v>
      </c>
      <c r="X1409" s="186">
        <v>22900</v>
      </c>
      <c r="Y1409" s="186">
        <v>48500</v>
      </c>
      <c r="Z1409" s="186">
        <v>30250</v>
      </c>
      <c r="AA1409" s="186">
        <v>30700</v>
      </c>
      <c r="AB1409" s="186">
        <v>16400</v>
      </c>
      <c r="AC1409" s="186">
        <v>44500</v>
      </c>
      <c r="AD1409" s="186">
        <v>79200</v>
      </c>
      <c r="AE1409" s="186">
        <v>281500</v>
      </c>
      <c r="AF1409" s="186">
        <v>34300</v>
      </c>
      <c r="AG1409" s="186">
        <v>43500</v>
      </c>
      <c r="AH1409" s="186">
        <v>109000</v>
      </c>
      <c r="AI1409" s="186">
        <v>171000</v>
      </c>
      <c r="AJ1409" s="186">
        <v>99500</v>
      </c>
      <c r="AK1409" s="186">
        <v>50700</v>
      </c>
      <c r="AL1409" s="186">
        <v>44950</v>
      </c>
      <c r="AM1409" s="186">
        <v>68200</v>
      </c>
      <c r="AN1409" s="186">
        <v>81000</v>
      </c>
      <c r="AO1409" s="186">
        <v>40000</v>
      </c>
      <c r="AP1409" s="186">
        <v>36850</v>
      </c>
      <c r="AQ1409" s="186">
        <v>101000</v>
      </c>
      <c r="AR1409" s="186">
        <v>346500</v>
      </c>
      <c r="AS1409" s="186">
        <v>472000</v>
      </c>
      <c r="AT1409" s="186">
        <v>118500</v>
      </c>
      <c r="AU1409" s="186">
        <v>159000</v>
      </c>
      <c r="AV1409" s="186">
        <v>172500</v>
      </c>
      <c r="AW1409" s="186">
        <v>70800</v>
      </c>
      <c r="AX1409" s="186">
        <v>13350</v>
      </c>
      <c r="AY1409" s="189">
        <v>246.61</v>
      </c>
      <c r="AZ1409" s="189">
        <v>13259.1</v>
      </c>
      <c r="BA1409" s="189">
        <v>9387.0300000000007</v>
      </c>
    </row>
    <row r="1410" spans="1:53" x14ac:dyDescent="0.25">
      <c r="A1410" s="275">
        <v>40479</v>
      </c>
      <c r="B1410" s="186"/>
      <c r="C1410" s="186">
        <v>43550</v>
      </c>
      <c r="D1410" s="186">
        <v>16650</v>
      </c>
      <c r="E1410" s="186">
        <v>10850</v>
      </c>
      <c r="F1410" s="186">
        <v>30650</v>
      </c>
      <c r="G1410" s="186">
        <v>25250</v>
      </c>
      <c r="H1410" s="186">
        <v>5410</v>
      </c>
      <c r="I1410" s="186">
        <v>89300</v>
      </c>
      <c r="J1410" s="186">
        <v>472500</v>
      </c>
      <c r="K1410" s="186">
        <v>67700</v>
      </c>
      <c r="L1410" s="186">
        <v>764000</v>
      </c>
      <c r="M1410" s="186">
        <v>125500</v>
      </c>
      <c r="N1410" s="186">
        <v>32150</v>
      </c>
      <c r="O1410" s="186">
        <v>66200</v>
      </c>
      <c r="P1410" s="186">
        <v>196000</v>
      </c>
      <c r="Q1410" s="186">
        <v>577000</v>
      </c>
      <c r="R1410" s="186">
        <v>43950</v>
      </c>
      <c r="S1410" s="186">
        <v>248500</v>
      </c>
      <c r="T1410" s="186">
        <v>367000</v>
      </c>
      <c r="U1410" s="186">
        <v>14500</v>
      </c>
      <c r="V1410" s="186">
        <v>20200</v>
      </c>
      <c r="W1410" s="186">
        <v>32400</v>
      </c>
      <c r="X1410" s="186">
        <v>22850</v>
      </c>
      <c r="Y1410" s="186">
        <v>47600</v>
      </c>
      <c r="Z1410" s="186">
        <v>29900</v>
      </c>
      <c r="AA1410" s="186">
        <v>30200</v>
      </c>
      <c r="AB1410" s="186">
        <v>16300</v>
      </c>
      <c r="AC1410" s="186">
        <v>43550</v>
      </c>
      <c r="AD1410" s="186">
        <v>77900</v>
      </c>
      <c r="AE1410" s="186">
        <v>280000</v>
      </c>
      <c r="AF1410" s="186">
        <v>32650</v>
      </c>
      <c r="AG1410" s="186">
        <v>41050</v>
      </c>
      <c r="AH1410" s="186">
        <v>107500</v>
      </c>
      <c r="AI1410" s="186">
        <v>169000</v>
      </c>
      <c r="AJ1410" s="186">
        <v>99000</v>
      </c>
      <c r="AK1410" s="186">
        <v>50700</v>
      </c>
      <c r="AL1410" s="186">
        <v>44950</v>
      </c>
      <c r="AM1410" s="186">
        <v>69600</v>
      </c>
      <c r="AN1410" s="186">
        <v>81000</v>
      </c>
      <c r="AO1410" s="186">
        <v>39500</v>
      </c>
      <c r="AP1410" s="186">
        <v>36850</v>
      </c>
      <c r="AQ1410" s="186">
        <v>102000</v>
      </c>
      <c r="AR1410" s="186">
        <v>355000</v>
      </c>
      <c r="AS1410" s="186">
        <v>466000</v>
      </c>
      <c r="AT1410" s="186">
        <v>119500</v>
      </c>
      <c r="AU1410" s="186">
        <v>154500</v>
      </c>
      <c r="AV1410" s="186">
        <v>172000</v>
      </c>
      <c r="AW1410" s="186">
        <v>70500</v>
      </c>
      <c r="AX1410" s="186">
        <v>13500</v>
      </c>
      <c r="AY1410" s="189">
        <v>246.41</v>
      </c>
      <c r="AZ1410" s="189">
        <v>13326.9</v>
      </c>
      <c r="BA1410" s="189">
        <v>9366.0300000000007</v>
      </c>
    </row>
    <row r="1411" spans="1:53" x14ac:dyDescent="0.25">
      <c r="A1411" s="275">
        <v>40480</v>
      </c>
      <c r="B1411" s="186"/>
      <c r="C1411" s="186">
        <v>44900</v>
      </c>
      <c r="D1411" s="186">
        <v>16150</v>
      </c>
      <c r="E1411" s="186">
        <v>10550</v>
      </c>
      <c r="F1411" s="186">
        <v>29950</v>
      </c>
      <c r="G1411" s="186">
        <v>24400</v>
      </c>
      <c r="H1411" s="186">
        <v>5270</v>
      </c>
      <c r="I1411" s="186">
        <v>88600</v>
      </c>
      <c r="J1411" s="186">
        <v>460500</v>
      </c>
      <c r="K1411" s="186">
        <v>66000</v>
      </c>
      <c r="L1411" s="186">
        <v>745000</v>
      </c>
      <c r="M1411" s="186">
        <v>123500</v>
      </c>
      <c r="N1411" s="186">
        <v>31550</v>
      </c>
      <c r="O1411" s="186">
        <v>64400</v>
      </c>
      <c r="P1411" s="186">
        <v>193000</v>
      </c>
      <c r="Q1411" s="186">
        <v>571000</v>
      </c>
      <c r="R1411" s="186">
        <v>43550</v>
      </c>
      <c r="S1411" s="186">
        <v>247500</v>
      </c>
      <c r="T1411" s="186">
        <v>366500</v>
      </c>
      <c r="U1411" s="186">
        <v>14150</v>
      </c>
      <c r="V1411" s="186">
        <v>19850</v>
      </c>
      <c r="W1411" s="186">
        <v>31950</v>
      </c>
      <c r="X1411" s="186">
        <v>23150</v>
      </c>
      <c r="Y1411" s="186">
        <v>46150</v>
      </c>
      <c r="Z1411" s="186">
        <v>29600</v>
      </c>
      <c r="AA1411" s="186">
        <v>31200</v>
      </c>
      <c r="AB1411" s="186">
        <v>16100</v>
      </c>
      <c r="AC1411" s="186">
        <v>42450</v>
      </c>
      <c r="AD1411" s="186">
        <v>75300</v>
      </c>
      <c r="AE1411" s="186">
        <v>280000</v>
      </c>
      <c r="AF1411" s="186">
        <v>31600</v>
      </c>
      <c r="AG1411" s="186">
        <v>39750</v>
      </c>
      <c r="AH1411" s="186">
        <v>109000</v>
      </c>
      <c r="AI1411" s="186">
        <v>170000</v>
      </c>
      <c r="AJ1411" s="186">
        <v>95500</v>
      </c>
      <c r="AK1411" s="186">
        <v>50000</v>
      </c>
      <c r="AL1411" s="186">
        <v>44400</v>
      </c>
      <c r="AM1411" s="186">
        <v>69100</v>
      </c>
      <c r="AN1411" s="186">
        <v>80500</v>
      </c>
      <c r="AO1411" s="186">
        <v>38500</v>
      </c>
      <c r="AP1411" s="186">
        <v>35650</v>
      </c>
      <c r="AQ1411" s="186">
        <v>99100</v>
      </c>
      <c r="AR1411" s="186">
        <v>347000</v>
      </c>
      <c r="AS1411" s="186">
        <v>462000</v>
      </c>
      <c r="AT1411" s="186">
        <v>117000</v>
      </c>
      <c r="AU1411" s="186">
        <v>151000</v>
      </c>
      <c r="AV1411" s="186">
        <v>170500</v>
      </c>
      <c r="AW1411" s="186">
        <v>69400</v>
      </c>
      <c r="AX1411" s="186">
        <v>13400</v>
      </c>
      <c r="AY1411" s="189">
        <v>242.98</v>
      </c>
      <c r="AZ1411" s="189">
        <v>13168.68</v>
      </c>
      <c r="BA1411" s="189">
        <v>9202.4500000000007</v>
      </c>
    </row>
    <row r="1412" spans="1:53" x14ac:dyDescent="0.25">
      <c r="A1412" s="275">
        <v>40481</v>
      </c>
      <c r="B1412" s="186"/>
      <c r="C1412" s="186">
        <v>44900</v>
      </c>
      <c r="D1412" s="186">
        <v>16150</v>
      </c>
      <c r="E1412" s="186">
        <v>10550</v>
      </c>
      <c r="F1412" s="186">
        <v>29950</v>
      </c>
      <c r="G1412" s="186">
        <v>24400</v>
      </c>
      <c r="H1412" s="186">
        <v>5270</v>
      </c>
      <c r="I1412" s="186">
        <v>88600</v>
      </c>
      <c r="J1412" s="186">
        <v>460500</v>
      </c>
      <c r="K1412" s="186">
        <v>66000</v>
      </c>
      <c r="L1412" s="186">
        <v>745000</v>
      </c>
      <c r="M1412" s="186">
        <v>123500</v>
      </c>
      <c r="N1412" s="186">
        <v>31550</v>
      </c>
      <c r="O1412" s="186">
        <v>64400</v>
      </c>
      <c r="P1412" s="186">
        <v>193000</v>
      </c>
      <c r="Q1412" s="186">
        <v>571000</v>
      </c>
      <c r="R1412" s="186">
        <v>43550</v>
      </c>
      <c r="S1412" s="186">
        <v>247500</v>
      </c>
      <c r="T1412" s="186">
        <v>366500</v>
      </c>
      <c r="U1412" s="186">
        <v>14150</v>
      </c>
      <c r="V1412" s="186">
        <v>19850</v>
      </c>
      <c r="W1412" s="186">
        <v>31950</v>
      </c>
      <c r="X1412" s="186">
        <v>23150</v>
      </c>
      <c r="Y1412" s="186">
        <v>46150</v>
      </c>
      <c r="Z1412" s="186">
        <v>29600</v>
      </c>
      <c r="AA1412" s="186">
        <v>31200</v>
      </c>
      <c r="AB1412" s="186">
        <v>16100</v>
      </c>
      <c r="AC1412" s="186">
        <v>42450</v>
      </c>
      <c r="AD1412" s="186">
        <v>75300</v>
      </c>
      <c r="AE1412" s="186">
        <v>280000</v>
      </c>
      <c r="AF1412" s="186">
        <v>31600</v>
      </c>
      <c r="AG1412" s="186">
        <v>39750</v>
      </c>
      <c r="AH1412" s="186">
        <v>109000</v>
      </c>
      <c r="AI1412" s="186">
        <v>170000</v>
      </c>
      <c r="AJ1412" s="186">
        <v>95500</v>
      </c>
      <c r="AK1412" s="186">
        <v>50000</v>
      </c>
      <c r="AL1412" s="186">
        <v>44400</v>
      </c>
      <c r="AM1412" s="186">
        <v>69100</v>
      </c>
      <c r="AN1412" s="186">
        <v>80500</v>
      </c>
      <c r="AO1412" s="186">
        <v>38500</v>
      </c>
      <c r="AP1412" s="186">
        <v>35650</v>
      </c>
      <c r="AQ1412" s="186">
        <v>99100</v>
      </c>
      <c r="AR1412" s="186">
        <v>347000</v>
      </c>
      <c r="AS1412" s="186">
        <v>462000</v>
      </c>
      <c r="AT1412" s="186">
        <v>117000</v>
      </c>
      <c r="AU1412" s="186">
        <v>151000</v>
      </c>
      <c r="AV1412" s="186">
        <v>170500</v>
      </c>
      <c r="AW1412" s="186">
        <v>69400</v>
      </c>
      <c r="AX1412" s="186">
        <v>13400</v>
      </c>
      <c r="AY1412" s="189">
        <v>242.98</v>
      </c>
      <c r="AZ1412" s="189">
        <v>13168.68</v>
      </c>
      <c r="BA1412" s="189">
        <v>9202.4500000000007</v>
      </c>
    </row>
    <row r="1413" spans="1:53" x14ac:dyDescent="0.25">
      <c r="A1413" s="275">
        <v>40482</v>
      </c>
      <c r="B1413" s="186"/>
      <c r="C1413" s="186">
        <v>44900</v>
      </c>
      <c r="D1413" s="186">
        <v>16150</v>
      </c>
      <c r="E1413" s="186">
        <v>10550</v>
      </c>
      <c r="F1413" s="186">
        <v>29950</v>
      </c>
      <c r="G1413" s="186">
        <v>24400</v>
      </c>
      <c r="H1413" s="186">
        <v>5270</v>
      </c>
      <c r="I1413" s="186">
        <v>88600</v>
      </c>
      <c r="J1413" s="186">
        <v>460500</v>
      </c>
      <c r="K1413" s="186">
        <v>66000</v>
      </c>
      <c r="L1413" s="186">
        <v>745000</v>
      </c>
      <c r="M1413" s="186">
        <v>123500</v>
      </c>
      <c r="N1413" s="186">
        <v>31550</v>
      </c>
      <c r="O1413" s="186">
        <v>64400</v>
      </c>
      <c r="P1413" s="186">
        <v>193000</v>
      </c>
      <c r="Q1413" s="186">
        <v>571000</v>
      </c>
      <c r="R1413" s="186">
        <v>43550</v>
      </c>
      <c r="S1413" s="186">
        <v>247500</v>
      </c>
      <c r="T1413" s="186">
        <v>366500</v>
      </c>
      <c r="U1413" s="186">
        <v>14150</v>
      </c>
      <c r="V1413" s="186">
        <v>19850</v>
      </c>
      <c r="W1413" s="186">
        <v>31950</v>
      </c>
      <c r="X1413" s="186">
        <v>23150</v>
      </c>
      <c r="Y1413" s="186">
        <v>46150</v>
      </c>
      <c r="Z1413" s="186">
        <v>29600</v>
      </c>
      <c r="AA1413" s="186">
        <v>31200</v>
      </c>
      <c r="AB1413" s="186">
        <v>16100</v>
      </c>
      <c r="AC1413" s="186">
        <v>42450</v>
      </c>
      <c r="AD1413" s="186">
        <v>75300</v>
      </c>
      <c r="AE1413" s="186">
        <v>280000</v>
      </c>
      <c r="AF1413" s="186">
        <v>31600</v>
      </c>
      <c r="AG1413" s="186">
        <v>39750</v>
      </c>
      <c r="AH1413" s="186">
        <v>109000</v>
      </c>
      <c r="AI1413" s="186">
        <v>170000</v>
      </c>
      <c r="AJ1413" s="186">
        <v>95500</v>
      </c>
      <c r="AK1413" s="186">
        <v>50000</v>
      </c>
      <c r="AL1413" s="186">
        <v>44400</v>
      </c>
      <c r="AM1413" s="186">
        <v>69100</v>
      </c>
      <c r="AN1413" s="186">
        <v>80500</v>
      </c>
      <c r="AO1413" s="186">
        <v>38500</v>
      </c>
      <c r="AP1413" s="186">
        <v>35650</v>
      </c>
      <c r="AQ1413" s="186">
        <v>99100</v>
      </c>
      <c r="AR1413" s="186">
        <v>347000</v>
      </c>
      <c r="AS1413" s="186">
        <v>462000</v>
      </c>
      <c r="AT1413" s="186">
        <v>117000</v>
      </c>
      <c r="AU1413" s="186">
        <v>151000</v>
      </c>
      <c r="AV1413" s="186">
        <v>170500</v>
      </c>
      <c r="AW1413" s="186">
        <v>69400</v>
      </c>
      <c r="AX1413" s="186">
        <v>13400</v>
      </c>
      <c r="AY1413" s="189">
        <v>242.98</v>
      </c>
      <c r="AZ1413" s="189">
        <v>13168.68</v>
      </c>
      <c r="BA1413" s="189">
        <v>9202.4500000000007</v>
      </c>
    </row>
    <row r="1414" spans="1:53" x14ac:dyDescent="0.25">
      <c r="A1414" s="275">
        <v>40483</v>
      </c>
      <c r="B1414" s="186"/>
      <c r="C1414" s="186">
        <v>49500</v>
      </c>
      <c r="D1414" s="186">
        <v>16300</v>
      </c>
      <c r="E1414" s="186">
        <v>10600</v>
      </c>
      <c r="F1414" s="186">
        <v>29650</v>
      </c>
      <c r="G1414" s="186">
        <v>25400</v>
      </c>
      <c r="H1414" s="186">
        <v>5240</v>
      </c>
      <c r="I1414" s="186">
        <v>89400</v>
      </c>
      <c r="J1414" s="186">
        <v>483000</v>
      </c>
      <c r="K1414" s="186">
        <v>67900</v>
      </c>
      <c r="L1414" s="186">
        <v>747000</v>
      </c>
      <c r="M1414" s="186">
        <v>122500</v>
      </c>
      <c r="N1414" s="186">
        <v>32000</v>
      </c>
      <c r="O1414" s="186">
        <v>66800</v>
      </c>
      <c r="P1414" s="186">
        <v>195000</v>
      </c>
      <c r="Q1414" s="186">
        <v>580000</v>
      </c>
      <c r="R1414" s="186">
        <v>43950</v>
      </c>
      <c r="S1414" s="186">
        <v>258000</v>
      </c>
      <c r="T1414" s="186">
        <v>379500</v>
      </c>
      <c r="U1414" s="186">
        <v>14250</v>
      </c>
      <c r="V1414" s="186">
        <v>20450</v>
      </c>
      <c r="W1414" s="186">
        <v>32750</v>
      </c>
      <c r="X1414" s="186">
        <v>22700</v>
      </c>
      <c r="Y1414" s="186">
        <v>46100</v>
      </c>
      <c r="Z1414" s="186">
        <v>29650</v>
      </c>
      <c r="AA1414" s="186">
        <v>31650</v>
      </c>
      <c r="AB1414" s="186">
        <v>16150</v>
      </c>
      <c r="AC1414" s="186">
        <v>43200</v>
      </c>
      <c r="AD1414" s="186">
        <v>76000</v>
      </c>
      <c r="AE1414" s="186">
        <v>295000</v>
      </c>
      <c r="AF1414" s="186">
        <v>31550</v>
      </c>
      <c r="AG1414" s="186">
        <v>40400</v>
      </c>
      <c r="AH1414" s="186">
        <v>108500</v>
      </c>
      <c r="AI1414" s="186">
        <v>180500</v>
      </c>
      <c r="AJ1414" s="186">
        <v>95300</v>
      </c>
      <c r="AK1414" s="186">
        <v>51000</v>
      </c>
      <c r="AL1414" s="186">
        <v>44600</v>
      </c>
      <c r="AM1414" s="186">
        <v>69200</v>
      </c>
      <c r="AN1414" s="186">
        <v>80700</v>
      </c>
      <c r="AO1414" s="186">
        <v>38200</v>
      </c>
      <c r="AP1414" s="186">
        <v>36000</v>
      </c>
      <c r="AQ1414" s="186">
        <v>96900</v>
      </c>
      <c r="AR1414" s="186">
        <v>370000</v>
      </c>
      <c r="AS1414" s="186">
        <v>464500</v>
      </c>
      <c r="AT1414" s="186">
        <v>117500</v>
      </c>
      <c r="AU1414" s="186">
        <v>158500</v>
      </c>
      <c r="AV1414" s="186">
        <v>170500</v>
      </c>
      <c r="AW1414" s="186">
        <v>71400</v>
      </c>
      <c r="AX1414" s="186">
        <v>13200</v>
      </c>
      <c r="AY1414" s="189">
        <v>247.41</v>
      </c>
      <c r="AZ1414" s="189">
        <v>13508.17</v>
      </c>
      <c r="BA1414" s="189">
        <v>9154.7199999999993</v>
      </c>
    </row>
    <row r="1415" spans="1:53" x14ac:dyDescent="0.25">
      <c r="A1415" s="275">
        <v>40484</v>
      </c>
      <c r="B1415" s="186"/>
      <c r="C1415" s="186">
        <v>49700</v>
      </c>
      <c r="D1415" s="186">
        <v>15900</v>
      </c>
      <c r="E1415" s="186">
        <v>10400</v>
      </c>
      <c r="F1415" s="186">
        <v>30600</v>
      </c>
      <c r="G1415" s="186">
        <v>25200</v>
      </c>
      <c r="H1415" s="186">
        <v>5130</v>
      </c>
      <c r="I1415" s="186">
        <v>88900</v>
      </c>
      <c r="J1415" s="186">
        <v>483000</v>
      </c>
      <c r="K1415" s="186">
        <v>68000</v>
      </c>
      <c r="L1415" s="186">
        <v>740000</v>
      </c>
      <c r="M1415" s="186">
        <v>120500</v>
      </c>
      <c r="N1415" s="186">
        <v>32800</v>
      </c>
      <c r="O1415" s="186">
        <v>66100</v>
      </c>
      <c r="P1415" s="186">
        <v>195000</v>
      </c>
      <c r="Q1415" s="186">
        <v>583000</v>
      </c>
      <c r="R1415" s="186">
        <v>43450</v>
      </c>
      <c r="S1415" s="186">
        <v>256500</v>
      </c>
      <c r="T1415" s="186">
        <v>388000</v>
      </c>
      <c r="U1415" s="186">
        <v>14100</v>
      </c>
      <c r="V1415" s="186">
        <v>20150</v>
      </c>
      <c r="W1415" s="186">
        <v>32500</v>
      </c>
      <c r="X1415" s="186">
        <v>21900</v>
      </c>
      <c r="Y1415" s="186">
        <v>45100</v>
      </c>
      <c r="Z1415" s="186">
        <v>29300</v>
      </c>
      <c r="AA1415" s="186">
        <v>32400</v>
      </c>
      <c r="AB1415" s="186">
        <v>16150</v>
      </c>
      <c r="AC1415" s="186">
        <v>43750</v>
      </c>
      <c r="AD1415" s="186">
        <v>75300</v>
      </c>
      <c r="AE1415" s="186">
        <v>292500</v>
      </c>
      <c r="AF1415" s="186">
        <v>32000</v>
      </c>
      <c r="AG1415" s="186">
        <v>41750</v>
      </c>
      <c r="AH1415" s="186">
        <v>110500</v>
      </c>
      <c r="AI1415" s="186">
        <v>183500</v>
      </c>
      <c r="AJ1415" s="186">
        <v>97000</v>
      </c>
      <c r="AK1415" s="186">
        <v>51000</v>
      </c>
      <c r="AL1415" s="186">
        <v>44550</v>
      </c>
      <c r="AM1415" s="186">
        <v>69500</v>
      </c>
      <c r="AN1415" s="186">
        <v>79200</v>
      </c>
      <c r="AO1415" s="186">
        <v>38000</v>
      </c>
      <c r="AP1415" s="186">
        <v>36100</v>
      </c>
      <c r="AQ1415" s="186">
        <v>98100</v>
      </c>
      <c r="AR1415" s="186">
        <v>376000</v>
      </c>
      <c r="AS1415" s="186">
        <v>459000</v>
      </c>
      <c r="AT1415" s="186">
        <v>122000</v>
      </c>
      <c r="AU1415" s="186">
        <v>166000</v>
      </c>
      <c r="AV1415" s="186">
        <v>172500</v>
      </c>
      <c r="AW1415" s="186">
        <v>73700</v>
      </c>
      <c r="AX1415" s="186">
        <v>12800</v>
      </c>
      <c r="AY1415" s="189">
        <v>247.93</v>
      </c>
      <c r="AZ1415" s="189">
        <v>13523.21</v>
      </c>
      <c r="BA1415" s="189">
        <v>9159.98</v>
      </c>
    </row>
    <row r="1416" spans="1:53" x14ac:dyDescent="0.25">
      <c r="A1416" s="275">
        <v>40485</v>
      </c>
      <c r="B1416" s="186"/>
      <c r="C1416" s="186">
        <v>49900</v>
      </c>
      <c r="D1416" s="186">
        <v>16150</v>
      </c>
      <c r="E1416" s="186">
        <v>10850</v>
      </c>
      <c r="F1416" s="186">
        <v>31300</v>
      </c>
      <c r="G1416" s="186">
        <v>25850</v>
      </c>
      <c r="H1416" s="186">
        <v>5200</v>
      </c>
      <c r="I1416" s="186">
        <v>90100</v>
      </c>
      <c r="J1416" s="186">
        <v>513000</v>
      </c>
      <c r="K1416" s="186">
        <v>70600</v>
      </c>
      <c r="L1416" s="186">
        <v>740000</v>
      </c>
      <c r="M1416" s="186">
        <v>120500</v>
      </c>
      <c r="N1416" s="186">
        <v>33050</v>
      </c>
      <c r="O1416" s="186">
        <v>66100</v>
      </c>
      <c r="P1416" s="186">
        <v>202000</v>
      </c>
      <c r="Q1416" s="186">
        <v>585000</v>
      </c>
      <c r="R1416" s="186">
        <v>43450</v>
      </c>
      <c r="S1416" s="186">
        <v>259500</v>
      </c>
      <c r="T1416" s="186">
        <v>393000</v>
      </c>
      <c r="U1416" s="186">
        <v>14250</v>
      </c>
      <c r="V1416" s="186">
        <v>20400</v>
      </c>
      <c r="W1416" s="186">
        <v>32350</v>
      </c>
      <c r="X1416" s="186">
        <v>21800</v>
      </c>
      <c r="Y1416" s="186">
        <v>45000</v>
      </c>
      <c r="Z1416" s="186">
        <v>29350</v>
      </c>
      <c r="AA1416" s="186">
        <v>34000</v>
      </c>
      <c r="AB1416" s="186">
        <v>16750</v>
      </c>
      <c r="AC1416" s="186">
        <v>45300</v>
      </c>
      <c r="AD1416" s="186">
        <v>76900</v>
      </c>
      <c r="AE1416" s="186">
        <v>292500</v>
      </c>
      <c r="AF1416" s="186">
        <v>34750</v>
      </c>
      <c r="AG1416" s="186">
        <v>42100</v>
      </c>
      <c r="AH1416" s="186">
        <v>110000</v>
      </c>
      <c r="AI1416" s="186">
        <v>183000</v>
      </c>
      <c r="AJ1416" s="186">
        <v>102500</v>
      </c>
      <c r="AK1416" s="186">
        <v>51100</v>
      </c>
      <c r="AL1416" s="186">
        <v>44200</v>
      </c>
      <c r="AM1416" s="186">
        <v>69600</v>
      </c>
      <c r="AN1416" s="186">
        <v>78300</v>
      </c>
      <c r="AO1416" s="186">
        <v>37900</v>
      </c>
      <c r="AP1416" s="186">
        <v>37050</v>
      </c>
      <c r="AQ1416" s="186">
        <v>98200</v>
      </c>
      <c r="AR1416" s="186">
        <v>382000</v>
      </c>
      <c r="AS1416" s="186">
        <v>467000</v>
      </c>
      <c r="AT1416" s="186">
        <v>123500</v>
      </c>
      <c r="AU1416" s="186">
        <v>167000</v>
      </c>
      <c r="AV1416" s="186">
        <v>172500</v>
      </c>
      <c r="AW1416" s="186">
        <v>75300</v>
      </c>
      <c r="AX1416" s="186">
        <v>12800</v>
      </c>
      <c r="AY1416" s="189">
        <v>249.99</v>
      </c>
      <c r="AZ1416" s="189">
        <v>13820.99</v>
      </c>
      <c r="BA1416" s="189">
        <v>9159.98</v>
      </c>
    </row>
    <row r="1417" spans="1:53" x14ac:dyDescent="0.25">
      <c r="A1417" s="275">
        <v>40486</v>
      </c>
      <c r="B1417" s="186"/>
      <c r="C1417" s="186">
        <v>49300</v>
      </c>
      <c r="D1417" s="186">
        <v>16700</v>
      </c>
      <c r="E1417" s="186">
        <v>10950</v>
      </c>
      <c r="F1417" s="186">
        <v>30150</v>
      </c>
      <c r="G1417" s="186">
        <v>25600</v>
      </c>
      <c r="H1417" s="186">
        <v>5220</v>
      </c>
      <c r="I1417" s="186">
        <v>90000</v>
      </c>
      <c r="J1417" s="186">
        <v>507000</v>
      </c>
      <c r="K1417" s="186">
        <v>71300</v>
      </c>
      <c r="L1417" s="186">
        <v>763000</v>
      </c>
      <c r="M1417" s="186">
        <v>124000</v>
      </c>
      <c r="N1417" s="186">
        <v>32400</v>
      </c>
      <c r="O1417" s="186">
        <v>65000</v>
      </c>
      <c r="P1417" s="186">
        <v>199500</v>
      </c>
      <c r="Q1417" s="186">
        <v>580000</v>
      </c>
      <c r="R1417" s="186">
        <v>44000</v>
      </c>
      <c r="S1417" s="186">
        <v>260500</v>
      </c>
      <c r="T1417" s="186">
        <v>392500</v>
      </c>
      <c r="U1417" s="186">
        <v>14350</v>
      </c>
      <c r="V1417" s="186">
        <v>20150</v>
      </c>
      <c r="W1417" s="186">
        <v>32850</v>
      </c>
      <c r="X1417" s="186">
        <v>22950</v>
      </c>
      <c r="Y1417" s="186">
        <v>44700</v>
      </c>
      <c r="Z1417" s="186">
        <v>29250</v>
      </c>
      <c r="AA1417" s="186">
        <v>33300</v>
      </c>
      <c r="AB1417" s="186">
        <v>16650</v>
      </c>
      <c r="AC1417" s="186">
        <v>44200</v>
      </c>
      <c r="AD1417" s="186">
        <v>75000</v>
      </c>
      <c r="AE1417" s="186">
        <v>283000</v>
      </c>
      <c r="AF1417" s="186">
        <v>35700</v>
      </c>
      <c r="AG1417" s="186">
        <v>41200</v>
      </c>
      <c r="AH1417" s="186">
        <v>111500</v>
      </c>
      <c r="AI1417" s="186">
        <v>185500</v>
      </c>
      <c r="AJ1417" s="186">
        <v>102500</v>
      </c>
      <c r="AK1417" s="186">
        <v>51600</v>
      </c>
      <c r="AL1417" s="186">
        <v>43500</v>
      </c>
      <c r="AM1417" s="186">
        <v>68800</v>
      </c>
      <c r="AN1417" s="186">
        <v>78600</v>
      </c>
      <c r="AO1417" s="186">
        <v>39050</v>
      </c>
      <c r="AP1417" s="186">
        <v>37300</v>
      </c>
      <c r="AQ1417" s="186">
        <v>97400</v>
      </c>
      <c r="AR1417" s="186">
        <v>386500</v>
      </c>
      <c r="AS1417" s="186">
        <v>468500</v>
      </c>
      <c r="AT1417" s="186">
        <v>122500</v>
      </c>
      <c r="AU1417" s="186">
        <v>164000</v>
      </c>
      <c r="AV1417" s="186">
        <v>172000</v>
      </c>
      <c r="AW1417" s="186">
        <v>75300</v>
      </c>
      <c r="AX1417" s="186">
        <v>13250</v>
      </c>
      <c r="AY1417" s="189">
        <v>251.12</v>
      </c>
      <c r="AZ1417" s="189">
        <v>13948.49</v>
      </c>
      <c r="BA1417" s="189">
        <v>9358.7800000000007</v>
      </c>
    </row>
    <row r="1418" spans="1:53" x14ac:dyDescent="0.25">
      <c r="A1418" s="275">
        <v>40487</v>
      </c>
      <c r="B1418" s="186"/>
      <c r="C1418" s="186">
        <v>47500</v>
      </c>
      <c r="D1418" s="186">
        <v>16750</v>
      </c>
      <c r="E1418" s="186">
        <v>11000</v>
      </c>
      <c r="F1418" s="186">
        <v>29200</v>
      </c>
      <c r="G1418" s="186">
        <v>25700</v>
      </c>
      <c r="H1418" s="186">
        <v>5110</v>
      </c>
      <c r="I1418" s="186">
        <v>89200</v>
      </c>
      <c r="J1418" s="186">
        <v>497500</v>
      </c>
      <c r="K1418" s="186">
        <v>70800</v>
      </c>
      <c r="L1418" s="186">
        <v>776000</v>
      </c>
      <c r="M1418" s="186">
        <v>126500</v>
      </c>
      <c r="N1418" s="186">
        <v>32400</v>
      </c>
      <c r="O1418" s="186">
        <v>65200</v>
      </c>
      <c r="P1418" s="186">
        <v>196000</v>
      </c>
      <c r="Q1418" s="186">
        <v>578000</v>
      </c>
      <c r="R1418" s="186">
        <v>44350</v>
      </c>
      <c r="S1418" s="186">
        <v>264000</v>
      </c>
      <c r="T1418" s="186">
        <v>394000</v>
      </c>
      <c r="U1418" s="186">
        <v>14600</v>
      </c>
      <c r="V1418" s="186">
        <v>20550</v>
      </c>
      <c r="W1418" s="186">
        <v>33350</v>
      </c>
      <c r="X1418" s="186">
        <v>23750</v>
      </c>
      <c r="Y1418" s="186">
        <v>44900</v>
      </c>
      <c r="Z1418" s="186">
        <v>29500</v>
      </c>
      <c r="AA1418" s="186">
        <v>33500</v>
      </c>
      <c r="AB1418" s="186">
        <v>17000</v>
      </c>
      <c r="AC1418" s="186">
        <v>43950</v>
      </c>
      <c r="AD1418" s="186">
        <v>74000</v>
      </c>
      <c r="AE1418" s="186">
        <v>282000</v>
      </c>
      <c r="AF1418" s="186">
        <v>35150</v>
      </c>
      <c r="AG1418" s="186">
        <v>42800</v>
      </c>
      <c r="AH1418" s="186">
        <v>110000</v>
      </c>
      <c r="AI1418" s="186">
        <v>181000</v>
      </c>
      <c r="AJ1418" s="186">
        <v>98700</v>
      </c>
      <c r="AK1418" s="186">
        <v>52700</v>
      </c>
      <c r="AL1418" s="186">
        <v>44400</v>
      </c>
      <c r="AM1418" s="186">
        <v>68000</v>
      </c>
      <c r="AN1418" s="186">
        <v>80500</v>
      </c>
      <c r="AO1418" s="186">
        <v>39350</v>
      </c>
      <c r="AP1418" s="186">
        <v>37700</v>
      </c>
      <c r="AQ1418" s="186">
        <v>97900</v>
      </c>
      <c r="AR1418" s="186">
        <v>376500</v>
      </c>
      <c r="AS1418" s="186">
        <v>475000</v>
      </c>
      <c r="AT1418" s="186">
        <v>123500</v>
      </c>
      <c r="AU1418" s="186">
        <v>168500</v>
      </c>
      <c r="AV1418" s="186">
        <v>173000</v>
      </c>
      <c r="AW1418" s="186">
        <v>75200</v>
      </c>
      <c r="AX1418" s="186">
        <v>13300</v>
      </c>
      <c r="AY1418" s="189">
        <v>251.22</v>
      </c>
      <c r="AZ1418" s="189">
        <v>14107.29</v>
      </c>
      <c r="BA1418" s="189">
        <v>9625.99</v>
      </c>
    </row>
    <row r="1419" spans="1:53" x14ac:dyDescent="0.25">
      <c r="A1419" s="275">
        <v>40488</v>
      </c>
      <c r="B1419" s="186"/>
      <c r="C1419" s="186">
        <v>47500</v>
      </c>
      <c r="D1419" s="186">
        <v>16750</v>
      </c>
      <c r="E1419" s="186">
        <v>11000</v>
      </c>
      <c r="F1419" s="186">
        <v>29200</v>
      </c>
      <c r="G1419" s="186">
        <v>25700</v>
      </c>
      <c r="H1419" s="186">
        <v>5110</v>
      </c>
      <c r="I1419" s="186">
        <v>89200</v>
      </c>
      <c r="J1419" s="186">
        <v>497500</v>
      </c>
      <c r="K1419" s="186">
        <v>70800</v>
      </c>
      <c r="L1419" s="186">
        <v>776000</v>
      </c>
      <c r="M1419" s="186">
        <v>126500</v>
      </c>
      <c r="N1419" s="186">
        <v>32400</v>
      </c>
      <c r="O1419" s="186">
        <v>65200</v>
      </c>
      <c r="P1419" s="186">
        <v>196000</v>
      </c>
      <c r="Q1419" s="186">
        <v>578000</v>
      </c>
      <c r="R1419" s="186">
        <v>44350</v>
      </c>
      <c r="S1419" s="186">
        <v>264000</v>
      </c>
      <c r="T1419" s="186">
        <v>394000</v>
      </c>
      <c r="U1419" s="186">
        <v>14600</v>
      </c>
      <c r="V1419" s="186">
        <v>20550</v>
      </c>
      <c r="W1419" s="186">
        <v>33350</v>
      </c>
      <c r="X1419" s="186">
        <v>23750</v>
      </c>
      <c r="Y1419" s="186">
        <v>44900</v>
      </c>
      <c r="Z1419" s="186">
        <v>29500</v>
      </c>
      <c r="AA1419" s="186">
        <v>33500</v>
      </c>
      <c r="AB1419" s="186">
        <v>17000</v>
      </c>
      <c r="AC1419" s="186">
        <v>43950</v>
      </c>
      <c r="AD1419" s="186">
        <v>74000</v>
      </c>
      <c r="AE1419" s="186">
        <v>282000</v>
      </c>
      <c r="AF1419" s="186">
        <v>35150</v>
      </c>
      <c r="AG1419" s="186">
        <v>42800</v>
      </c>
      <c r="AH1419" s="186">
        <v>110000</v>
      </c>
      <c r="AI1419" s="186">
        <v>181000</v>
      </c>
      <c r="AJ1419" s="186">
        <v>98700</v>
      </c>
      <c r="AK1419" s="186">
        <v>52700</v>
      </c>
      <c r="AL1419" s="186">
        <v>44400</v>
      </c>
      <c r="AM1419" s="186">
        <v>68000</v>
      </c>
      <c r="AN1419" s="186">
        <v>80500</v>
      </c>
      <c r="AO1419" s="186">
        <v>39350</v>
      </c>
      <c r="AP1419" s="186">
        <v>37700</v>
      </c>
      <c r="AQ1419" s="186">
        <v>97900</v>
      </c>
      <c r="AR1419" s="186">
        <v>376500</v>
      </c>
      <c r="AS1419" s="186">
        <v>475000</v>
      </c>
      <c r="AT1419" s="186">
        <v>123500</v>
      </c>
      <c r="AU1419" s="186">
        <v>168500</v>
      </c>
      <c r="AV1419" s="186">
        <v>173000</v>
      </c>
      <c r="AW1419" s="186">
        <v>75200</v>
      </c>
      <c r="AX1419" s="186">
        <v>13300</v>
      </c>
      <c r="AY1419" s="189">
        <v>251.22</v>
      </c>
      <c r="AZ1419" s="189">
        <v>14107.29</v>
      </c>
      <c r="BA1419" s="189">
        <v>9625.99</v>
      </c>
    </row>
    <row r="1420" spans="1:53" x14ac:dyDescent="0.25">
      <c r="A1420" s="275">
        <v>40489</v>
      </c>
      <c r="B1420" s="186"/>
      <c r="C1420" s="186">
        <v>47500</v>
      </c>
      <c r="D1420" s="186">
        <v>16750</v>
      </c>
      <c r="E1420" s="186">
        <v>11000</v>
      </c>
      <c r="F1420" s="186">
        <v>29200</v>
      </c>
      <c r="G1420" s="186">
        <v>25700</v>
      </c>
      <c r="H1420" s="186">
        <v>5110</v>
      </c>
      <c r="I1420" s="186">
        <v>89200</v>
      </c>
      <c r="J1420" s="186">
        <v>497500</v>
      </c>
      <c r="K1420" s="186">
        <v>70800</v>
      </c>
      <c r="L1420" s="186">
        <v>776000</v>
      </c>
      <c r="M1420" s="186">
        <v>126500</v>
      </c>
      <c r="N1420" s="186">
        <v>32400</v>
      </c>
      <c r="O1420" s="186">
        <v>65200</v>
      </c>
      <c r="P1420" s="186">
        <v>196000</v>
      </c>
      <c r="Q1420" s="186">
        <v>578000</v>
      </c>
      <c r="R1420" s="186">
        <v>44350</v>
      </c>
      <c r="S1420" s="186">
        <v>264000</v>
      </c>
      <c r="T1420" s="186">
        <v>394000</v>
      </c>
      <c r="U1420" s="186">
        <v>14600</v>
      </c>
      <c r="V1420" s="186">
        <v>20550</v>
      </c>
      <c r="W1420" s="186">
        <v>33350</v>
      </c>
      <c r="X1420" s="186">
        <v>23750</v>
      </c>
      <c r="Y1420" s="186">
        <v>44900</v>
      </c>
      <c r="Z1420" s="186">
        <v>29500</v>
      </c>
      <c r="AA1420" s="186">
        <v>33500</v>
      </c>
      <c r="AB1420" s="186">
        <v>17000</v>
      </c>
      <c r="AC1420" s="186">
        <v>43950</v>
      </c>
      <c r="AD1420" s="186">
        <v>74000</v>
      </c>
      <c r="AE1420" s="186">
        <v>282000</v>
      </c>
      <c r="AF1420" s="186">
        <v>35150</v>
      </c>
      <c r="AG1420" s="186">
        <v>42800</v>
      </c>
      <c r="AH1420" s="186">
        <v>110000</v>
      </c>
      <c r="AI1420" s="186">
        <v>181000</v>
      </c>
      <c r="AJ1420" s="186">
        <v>98700</v>
      </c>
      <c r="AK1420" s="186">
        <v>52700</v>
      </c>
      <c r="AL1420" s="186">
        <v>44400</v>
      </c>
      <c r="AM1420" s="186">
        <v>68000</v>
      </c>
      <c r="AN1420" s="186">
        <v>80500</v>
      </c>
      <c r="AO1420" s="186">
        <v>39350</v>
      </c>
      <c r="AP1420" s="186">
        <v>37700</v>
      </c>
      <c r="AQ1420" s="186">
        <v>97900</v>
      </c>
      <c r="AR1420" s="186">
        <v>376500</v>
      </c>
      <c r="AS1420" s="186">
        <v>475000</v>
      </c>
      <c r="AT1420" s="186">
        <v>123500</v>
      </c>
      <c r="AU1420" s="186">
        <v>168500</v>
      </c>
      <c r="AV1420" s="186">
        <v>173000</v>
      </c>
      <c r="AW1420" s="186">
        <v>75200</v>
      </c>
      <c r="AX1420" s="186">
        <v>13300</v>
      </c>
      <c r="AY1420" s="189">
        <v>251.22</v>
      </c>
      <c r="AZ1420" s="189">
        <v>14107.29</v>
      </c>
      <c r="BA1420" s="189">
        <v>9625.99</v>
      </c>
    </row>
    <row r="1421" spans="1:53" x14ac:dyDescent="0.25">
      <c r="A1421" s="275">
        <v>40490</v>
      </c>
      <c r="B1421" s="186"/>
      <c r="C1421" s="186">
        <v>48650</v>
      </c>
      <c r="D1421" s="186">
        <v>16650</v>
      </c>
      <c r="E1421" s="186">
        <v>10800</v>
      </c>
      <c r="F1421" s="186">
        <v>29050</v>
      </c>
      <c r="G1421" s="186">
        <v>25850</v>
      </c>
      <c r="H1421" s="186">
        <v>5140</v>
      </c>
      <c r="I1421" s="186">
        <v>90700</v>
      </c>
      <c r="J1421" s="186">
        <v>498000</v>
      </c>
      <c r="K1421" s="186">
        <v>70300</v>
      </c>
      <c r="L1421" s="186">
        <v>778000</v>
      </c>
      <c r="M1421" s="186">
        <v>126000</v>
      </c>
      <c r="N1421" s="186">
        <v>32300</v>
      </c>
      <c r="O1421" s="186">
        <v>65400</v>
      </c>
      <c r="P1421" s="186">
        <v>195500</v>
      </c>
      <c r="Q1421" s="186">
        <v>563000</v>
      </c>
      <c r="R1421" s="186">
        <v>44250</v>
      </c>
      <c r="S1421" s="186">
        <v>256500</v>
      </c>
      <c r="T1421" s="186">
        <v>388000</v>
      </c>
      <c r="U1421" s="186">
        <v>14550</v>
      </c>
      <c r="V1421" s="186">
        <v>20850</v>
      </c>
      <c r="W1421" s="186">
        <v>33250</v>
      </c>
      <c r="X1421" s="186">
        <v>23800</v>
      </c>
      <c r="Y1421" s="186">
        <v>44800</v>
      </c>
      <c r="Z1421" s="186">
        <v>29700</v>
      </c>
      <c r="AA1421" s="186">
        <v>34650</v>
      </c>
      <c r="AB1421" s="186">
        <v>17250</v>
      </c>
      <c r="AC1421" s="186">
        <v>43700</v>
      </c>
      <c r="AD1421" s="186">
        <v>72700</v>
      </c>
      <c r="AE1421" s="186">
        <v>283000</v>
      </c>
      <c r="AF1421" s="186">
        <v>35350</v>
      </c>
      <c r="AG1421" s="186">
        <v>43400</v>
      </c>
      <c r="AH1421" s="186">
        <v>115500</v>
      </c>
      <c r="AI1421" s="186">
        <v>180500</v>
      </c>
      <c r="AJ1421" s="186">
        <v>98400</v>
      </c>
      <c r="AK1421" s="186">
        <v>52500</v>
      </c>
      <c r="AL1421" s="186">
        <v>44800</v>
      </c>
      <c r="AM1421" s="186">
        <v>67800</v>
      </c>
      <c r="AN1421" s="186">
        <v>80700</v>
      </c>
      <c r="AO1421" s="186">
        <v>39900</v>
      </c>
      <c r="AP1421" s="186">
        <v>37300</v>
      </c>
      <c r="AQ1421" s="186">
        <v>97800</v>
      </c>
      <c r="AR1421" s="186">
        <v>383000</v>
      </c>
      <c r="AS1421" s="186">
        <v>480500</v>
      </c>
      <c r="AT1421" s="186">
        <v>123500</v>
      </c>
      <c r="AU1421" s="186">
        <v>169500</v>
      </c>
      <c r="AV1421" s="186">
        <v>172500</v>
      </c>
      <c r="AW1421" s="186">
        <v>75700</v>
      </c>
      <c r="AX1421" s="186">
        <v>13450</v>
      </c>
      <c r="AY1421" s="189">
        <v>251.73</v>
      </c>
      <c r="AZ1421" s="189">
        <v>14204.13</v>
      </c>
      <c r="BA1421" s="189">
        <v>9732.92</v>
      </c>
    </row>
    <row r="1422" spans="1:53" x14ac:dyDescent="0.25">
      <c r="A1422" s="275">
        <v>40491</v>
      </c>
      <c r="B1422" s="186"/>
      <c r="C1422" s="186">
        <v>48550</v>
      </c>
      <c r="D1422" s="186">
        <v>16400</v>
      </c>
      <c r="E1422" s="186">
        <v>10850</v>
      </c>
      <c r="F1422" s="186">
        <v>29850</v>
      </c>
      <c r="G1422" s="186">
        <v>25400</v>
      </c>
      <c r="H1422" s="186">
        <v>5130</v>
      </c>
      <c r="I1422" s="186">
        <v>94700</v>
      </c>
      <c r="J1422" s="186">
        <v>514000</v>
      </c>
      <c r="K1422" s="186">
        <v>71400</v>
      </c>
      <c r="L1422" s="186">
        <v>774000</v>
      </c>
      <c r="M1422" s="186">
        <v>126000</v>
      </c>
      <c r="N1422" s="186">
        <v>32850</v>
      </c>
      <c r="O1422" s="186">
        <v>66200</v>
      </c>
      <c r="P1422" s="186">
        <v>199500</v>
      </c>
      <c r="Q1422" s="186">
        <v>565000</v>
      </c>
      <c r="R1422" s="186">
        <v>43700</v>
      </c>
      <c r="S1422" s="186">
        <v>262500</v>
      </c>
      <c r="T1422" s="186">
        <v>392000</v>
      </c>
      <c r="U1422" s="186">
        <v>14400</v>
      </c>
      <c r="V1422" s="186">
        <v>20800</v>
      </c>
      <c r="W1422" s="186">
        <v>33000</v>
      </c>
      <c r="X1422" s="186">
        <v>23450</v>
      </c>
      <c r="Y1422" s="186">
        <v>46400</v>
      </c>
      <c r="Z1422" s="186">
        <v>29550</v>
      </c>
      <c r="AA1422" s="186">
        <v>35000</v>
      </c>
      <c r="AB1422" s="186">
        <v>17300</v>
      </c>
      <c r="AC1422" s="186">
        <v>44050</v>
      </c>
      <c r="AD1422" s="186">
        <v>72600</v>
      </c>
      <c r="AE1422" s="186">
        <v>285500</v>
      </c>
      <c r="AF1422" s="186">
        <v>36000</v>
      </c>
      <c r="AG1422" s="186">
        <v>43400</v>
      </c>
      <c r="AH1422" s="186">
        <v>115500</v>
      </c>
      <c r="AI1422" s="186">
        <v>178500</v>
      </c>
      <c r="AJ1422" s="186">
        <v>99500</v>
      </c>
      <c r="AK1422" s="186">
        <v>52700</v>
      </c>
      <c r="AL1422" s="186">
        <v>46300</v>
      </c>
      <c r="AM1422" s="186">
        <v>68800</v>
      </c>
      <c r="AN1422" s="186">
        <v>80900</v>
      </c>
      <c r="AO1422" s="186">
        <v>39300</v>
      </c>
      <c r="AP1422" s="186">
        <v>38000</v>
      </c>
      <c r="AQ1422" s="186">
        <v>97800</v>
      </c>
      <c r="AR1422" s="186">
        <v>389000</v>
      </c>
      <c r="AS1422" s="186">
        <v>475000</v>
      </c>
      <c r="AT1422" s="186">
        <v>127000</v>
      </c>
      <c r="AU1422" s="186">
        <v>172000</v>
      </c>
      <c r="AV1422" s="186">
        <v>174500</v>
      </c>
      <c r="AW1422" s="186">
        <v>76700</v>
      </c>
      <c r="AX1422" s="186">
        <v>13300</v>
      </c>
      <c r="AY1422" s="189">
        <v>252.07</v>
      </c>
      <c r="AZ1422" s="189">
        <v>14022.95</v>
      </c>
      <c r="BA1422" s="189">
        <v>9694.49</v>
      </c>
    </row>
    <row r="1423" spans="1:53" x14ac:dyDescent="0.25">
      <c r="A1423" s="275">
        <v>40492</v>
      </c>
      <c r="B1423" s="186"/>
      <c r="C1423" s="186">
        <v>49950</v>
      </c>
      <c r="D1423" s="186">
        <v>16450</v>
      </c>
      <c r="E1423" s="186">
        <v>10950</v>
      </c>
      <c r="F1423" s="186">
        <v>30450</v>
      </c>
      <c r="G1423" s="186">
        <v>26100</v>
      </c>
      <c r="H1423" s="186">
        <v>5200</v>
      </c>
      <c r="I1423" s="186">
        <v>94700</v>
      </c>
      <c r="J1423" s="186">
        <v>513000</v>
      </c>
      <c r="K1423" s="186">
        <v>71500</v>
      </c>
      <c r="L1423" s="186">
        <v>790000</v>
      </c>
      <c r="M1423" s="186">
        <v>125500</v>
      </c>
      <c r="N1423" s="186">
        <v>33150</v>
      </c>
      <c r="O1423" s="186">
        <v>68600</v>
      </c>
      <c r="P1423" s="186">
        <v>201000</v>
      </c>
      <c r="Q1423" s="186">
        <v>566000</v>
      </c>
      <c r="R1423" s="186">
        <v>43850</v>
      </c>
      <c r="S1423" s="186">
        <v>256500</v>
      </c>
      <c r="T1423" s="186">
        <v>399000</v>
      </c>
      <c r="U1423" s="186">
        <v>14300</v>
      </c>
      <c r="V1423" s="186">
        <v>21500</v>
      </c>
      <c r="W1423" s="186">
        <v>33000</v>
      </c>
      <c r="X1423" s="186">
        <v>23900</v>
      </c>
      <c r="Y1423" s="186">
        <v>47050</v>
      </c>
      <c r="Z1423" s="186">
        <v>29650</v>
      </c>
      <c r="AA1423" s="186">
        <v>36450</v>
      </c>
      <c r="AB1423" s="186">
        <v>17750</v>
      </c>
      <c r="AC1423" s="186">
        <v>44450</v>
      </c>
      <c r="AD1423" s="186">
        <v>72800</v>
      </c>
      <c r="AE1423" s="186">
        <v>297500</v>
      </c>
      <c r="AF1423" s="186">
        <v>35850</v>
      </c>
      <c r="AG1423" s="186">
        <v>43300</v>
      </c>
      <c r="AH1423" s="186">
        <v>119500</v>
      </c>
      <c r="AI1423" s="186">
        <v>186000</v>
      </c>
      <c r="AJ1423" s="186">
        <v>99600</v>
      </c>
      <c r="AK1423" s="186">
        <v>52500</v>
      </c>
      <c r="AL1423" s="186">
        <v>46650</v>
      </c>
      <c r="AM1423" s="186">
        <v>67400</v>
      </c>
      <c r="AN1423" s="186">
        <v>79500</v>
      </c>
      <c r="AO1423" s="186">
        <v>38750</v>
      </c>
      <c r="AP1423" s="186">
        <v>38100</v>
      </c>
      <c r="AQ1423" s="186">
        <v>97600</v>
      </c>
      <c r="AR1423" s="186">
        <v>393500</v>
      </c>
      <c r="AS1423" s="186">
        <v>479500</v>
      </c>
      <c r="AT1423" s="186">
        <v>130500</v>
      </c>
      <c r="AU1423" s="186">
        <v>178000</v>
      </c>
      <c r="AV1423" s="186">
        <v>174500</v>
      </c>
      <c r="AW1423" s="186">
        <v>77300</v>
      </c>
      <c r="AX1423" s="186">
        <v>13500</v>
      </c>
      <c r="AY1423" s="189">
        <v>255.13</v>
      </c>
      <c r="AZ1423" s="189">
        <v>13889.32</v>
      </c>
      <c r="BA1423" s="189">
        <v>9830.52</v>
      </c>
    </row>
    <row r="1424" spans="1:53" x14ac:dyDescent="0.25">
      <c r="A1424" s="275">
        <v>40493</v>
      </c>
      <c r="B1424" s="186"/>
      <c r="C1424" s="186">
        <v>50700</v>
      </c>
      <c r="D1424" s="186">
        <v>15750</v>
      </c>
      <c r="E1424" s="186">
        <v>10500</v>
      </c>
      <c r="F1424" s="186">
        <v>29900</v>
      </c>
      <c r="G1424" s="186">
        <v>25800</v>
      </c>
      <c r="H1424" s="186">
        <v>4950</v>
      </c>
      <c r="I1424" s="186">
        <v>93000</v>
      </c>
      <c r="J1424" s="186">
        <v>500000</v>
      </c>
      <c r="K1424" s="186">
        <v>68200</v>
      </c>
      <c r="L1424" s="186">
        <v>767000</v>
      </c>
      <c r="M1424" s="186">
        <v>124000</v>
      </c>
      <c r="N1424" s="186">
        <v>33000</v>
      </c>
      <c r="O1424" s="186">
        <v>66800</v>
      </c>
      <c r="P1424" s="186">
        <v>190500</v>
      </c>
      <c r="Q1424" s="186">
        <v>547000</v>
      </c>
      <c r="R1424" s="186">
        <v>41950</v>
      </c>
      <c r="S1424" s="186">
        <v>246000</v>
      </c>
      <c r="T1424" s="186">
        <v>384000</v>
      </c>
      <c r="U1424" s="186">
        <v>14050</v>
      </c>
      <c r="V1424" s="186">
        <v>21450</v>
      </c>
      <c r="W1424" s="186">
        <v>32050</v>
      </c>
      <c r="X1424" s="186">
        <v>23400</v>
      </c>
      <c r="Y1424" s="186">
        <v>46250</v>
      </c>
      <c r="Z1424" s="186">
        <v>28850</v>
      </c>
      <c r="AA1424" s="186">
        <v>37100</v>
      </c>
      <c r="AB1424" s="186">
        <v>17050</v>
      </c>
      <c r="AC1424" s="186">
        <v>43400</v>
      </c>
      <c r="AD1424" s="186">
        <v>71500</v>
      </c>
      <c r="AE1424" s="186">
        <v>283000</v>
      </c>
      <c r="AF1424" s="186">
        <v>33550</v>
      </c>
      <c r="AG1424" s="186">
        <v>46750</v>
      </c>
      <c r="AH1424" s="186">
        <v>119000</v>
      </c>
      <c r="AI1424" s="186">
        <v>177500</v>
      </c>
      <c r="AJ1424" s="186">
        <v>94900</v>
      </c>
      <c r="AK1424" s="186">
        <v>50000</v>
      </c>
      <c r="AL1424" s="186">
        <v>45500</v>
      </c>
      <c r="AM1424" s="186">
        <v>62800</v>
      </c>
      <c r="AN1424" s="186">
        <v>77300</v>
      </c>
      <c r="AO1424" s="186">
        <v>37600</v>
      </c>
      <c r="AP1424" s="186">
        <v>36700</v>
      </c>
      <c r="AQ1424" s="186">
        <v>96600</v>
      </c>
      <c r="AR1424" s="186">
        <v>380000</v>
      </c>
      <c r="AS1424" s="186">
        <v>460000</v>
      </c>
      <c r="AT1424" s="186">
        <v>129000</v>
      </c>
      <c r="AU1424" s="186">
        <v>174000</v>
      </c>
      <c r="AV1424" s="186">
        <v>168500</v>
      </c>
      <c r="AW1424" s="186">
        <v>74300</v>
      </c>
      <c r="AX1424" s="186">
        <v>13050</v>
      </c>
      <c r="AY1424" s="189">
        <v>247.51</v>
      </c>
      <c r="AZ1424" s="189">
        <v>14088.03</v>
      </c>
      <c r="BA1424" s="189">
        <v>9861.4599999999991</v>
      </c>
    </row>
    <row r="1425" spans="1:53" x14ac:dyDescent="0.25">
      <c r="A1425" s="275">
        <v>40494</v>
      </c>
      <c r="B1425" s="186"/>
      <c r="C1425" s="186">
        <v>51300</v>
      </c>
      <c r="D1425" s="186">
        <v>16200</v>
      </c>
      <c r="E1425" s="186">
        <v>10500</v>
      </c>
      <c r="F1425" s="186">
        <v>30000</v>
      </c>
      <c r="G1425" s="186">
        <v>24600</v>
      </c>
      <c r="H1425" s="186">
        <v>4950</v>
      </c>
      <c r="I1425" s="186">
        <v>89500</v>
      </c>
      <c r="J1425" s="186">
        <v>493000</v>
      </c>
      <c r="K1425" s="186">
        <v>67300</v>
      </c>
      <c r="L1425" s="186">
        <v>778000</v>
      </c>
      <c r="M1425" s="186">
        <v>122500</v>
      </c>
      <c r="N1425" s="186">
        <v>34300</v>
      </c>
      <c r="O1425" s="186">
        <v>63100</v>
      </c>
      <c r="P1425" s="186">
        <v>185500</v>
      </c>
      <c r="Q1425" s="186">
        <v>560000</v>
      </c>
      <c r="R1425" s="186">
        <v>42350</v>
      </c>
      <c r="S1425" s="186">
        <v>243000</v>
      </c>
      <c r="T1425" s="186">
        <v>391000</v>
      </c>
      <c r="U1425" s="186">
        <v>13750</v>
      </c>
      <c r="V1425" s="186">
        <v>20450</v>
      </c>
      <c r="W1425" s="186">
        <v>31900</v>
      </c>
      <c r="X1425" s="186">
        <v>22800</v>
      </c>
      <c r="Y1425" s="186">
        <v>45300</v>
      </c>
      <c r="Z1425" s="186">
        <v>29550</v>
      </c>
      <c r="AA1425" s="186">
        <v>35850</v>
      </c>
      <c r="AB1425" s="186">
        <v>17250</v>
      </c>
      <c r="AC1425" s="186">
        <v>43200</v>
      </c>
      <c r="AD1425" s="186">
        <v>73500</v>
      </c>
      <c r="AE1425" s="186">
        <v>286500</v>
      </c>
      <c r="AF1425" s="186">
        <v>33150</v>
      </c>
      <c r="AG1425" s="186">
        <v>47250</v>
      </c>
      <c r="AH1425" s="186">
        <v>118000</v>
      </c>
      <c r="AI1425" s="186">
        <v>177000</v>
      </c>
      <c r="AJ1425" s="186">
        <v>94300</v>
      </c>
      <c r="AK1425" s="186">
        <v>51100</v>
      </c>
      <c r="AL1425" s="186">
        <v>45800</v>
      </c>
      <c r="AM1425" s="186">
        <v>63800</v>
      </c>
      <c r="AN1425" s="186">
        <v>78400</v>
      </c>
      <c r="AO1425" s="186">
        <v>38000</v>
      </c>
      <c r="AP1425" s="186">
        <v>36050</v>
      </c>
      <c r="AQ1425" s="186">
        <v>95700</v>
      </c>
      <c r="AR1425" s="186">
        <v>388500</v>
      </c>
      <c r="AS1425" s="186">
        <v>470000</v>
      </c>
      <c r="AT1425" s="186">
        <v>129500</v>
      </c>
      <c r="AU1425" s="186">
        <v>172000</v>
      </c>
      <c r="AV1425" s="186">
        <v>173000</v>
      </c>
      <c r="AW1425" s="186">
        <v>74500</v>
      </c>
      <c r="AX1425" s="186">
        <v>13150</v>
      </c>
      <c r="AY1425" s="189">
        <v>248.35</v>
      </c>
      <c r="AZ1425" s="189">
        <v>13663.14</v>
      </c>
      <c r="BA1425" s="189">
        <v>9724.81</v>
      </c>
    </row>
    <row r="1426" spans="1:53" x14ac:dyDescent="0.25">
      <c r="A1426" s="275">
        <v>40495</v>
      </c>
      <c r="B1426" s="186"/>
      <c r="C1426" s="186">
        <v>51300</v>
      </c>
      <c r="D1426" s="186">
        <v>16200</v>
      </c>
      <c r="E1426" s="186">
        <v>10500</v>
      </c>
      <c r="F1426" s="186">
        <v>30000</v>
      </c>
      <c r="G1426" s="186">
        <v>24600</v>
      </c>
      <c r="H1426" s="186">
        <v>4950</v>
      </c>
      <c r="I1426" s="186">
        <v>89500</v>
      </c>
      <c r="J1426" s="186">
        <v>493000</v>
      </c>
      <c r="K1426" s="186">
        <v>67300</v>
      </c>
      <c r="L1426" s="186">
        <v>778000</v>
      </c>
      <c r="M1426" s="186">
        <v>122500</v>
      </c>
      <c r="N1426" s="186">
        <v>34300</v>
      </c>
      <c r="O1426" s="186">
        <v>63100</v>
      </c>
      <c r="P1426" s="186">
        <v>185500</v>
      </c>
      <c r="Q1426" s="186">
        <v>560000</v>
      </c>
      <c r="R1426" s="186">
        <v>42350</v>
      </c>
      <c r="S1426" s="186">
        <v>243000</v>
      </c>
      <c r="T1426" s="186">
        <v>391000</v>
      </c>
      <c r="U1426" s="186">
        <v>13750</v>
      </c>
      <c r="V1426" s="186">
        <v>20450</v>
      </c>
      <c r="W1426" s="186">
        <v>31900</v>
      </c>
      <c r="X1426" s="186">
        <v>22800</v>
      </c>
      <c r="Y1426" s="186">
        <v>45300</v>
      </c>
      <c r="Z1426" s="186">
        <v>29550</v>
      </c>
      <c r="AA1426" s="186">
        <v>35850</v>
      </c>
      <c r="AB1426" s="186">
        <v>17250</v>
      </c>
      <c r="AC1426" s="186">
        <v>43200</v>
      </c>
      <c r="AD1426" s="186">
        <v>73500</v>
      </c>
      <c r="AE1426" s="186">
        <v>286500</v>
      </c>
      <c r="AF1426" s="186">
        <v>33150</v>
      </c>
      <c r="AG1426" s="186">
        <v>47250</v>
      </c>
      <c r="AH1426" s="186">
        <v>118000</v>
      </c>
      <c r="AI1426" s="186">
        <v>177000</v>
      </c>
      <c r="AJ1426" s="186">
        <v>94300</v>
      </c>
      <c r="AK1426" s="186">
        <v>51100</v>
      </c>
      <c r="AL1426" s="186">
        <v>45800</v>
      </c>
      <c r="AM1426" s="186">
        <v>63800</v>
      </c>
      <c r="AN1426" s="186">
        <v>78400</v>
      </c>
      <c r="AO1426" s="186">
        <v>38000</v>
      </c>
      <c r="AP1426" s="186">
        <v>36050</v>
      </c>
      <c r="AQ1426" s="186">
        <v>95700</v>
      </c>
      <c r="AR1426" s="186">
        <v>388500</v>
      </c>
      <c r="AS1426" s="186">
        <v>470000</v>
      </c>
      <c r="AT1426" s="186">
        <v>129500</v>
      </c>
      <c r="AU1426" s="186">
        <v>172000</v>
      </c>
      <c r="AV1426" s="186">
        <v>173000</v>
      </c>
      <c r="AW1426" s="186">
        <v>74500</v>
      </c>
      <c r="AX1426" s="186">
        <v>13150</v>
      </c>
      <c r="AY1426" s="189">
        <v>248.35</v>
      </c>
      <c r="AZ1426" s="189">
        <v>13663.14</v>
      </c>
      <c r="BA1426" s="189">
        <v>9724.81</v>
      </c>
    </row>
    <row r="1427" spans="1:53" x14ac:dyDescent="0.25">
      <c r="A1427" s="275">
        <v>40496</v>
      </c>
      <c r="B1427" s="186"/>
      <c r="C1427" s="186">
        <v>51300</v>
      </c>
      <c r="D1427" s="186">
        <v>16200</v>
      </c>
      <c r="E1427" s="186">
        <v>10500</v>
      </c>
      <c r="F1427" s="186">
        <v>30000</v>
      </c>
      <c r="G1427" s="186">
        <v>24600</v>
      </c>
      <c r="H1427" s="186">
        <v>4950</v>
      </c>
      <c r="I1427" s="186">
        <v>89500</v>
      </c>
      <c r="J1427" s="186">
        <v>493000</v>
      </c>
      <c r="K1427" s="186">
        <v>67300</v>
      </c>
      <c r="L1427" s="186">
        <v>778000</v>
      </c>
      <c r="M1427" s="186">
        <v>122500</v>
      </c>
      <c r="N1427" s="186">
        <v>34300</v>
      </c>
      <c r="O1427" s="186">
        <v>63100</v>
      </c>
      <c r="P1427" s="186">
        <v>185500</v>
      </c>
      <c r="Q1427" s="186">
        <v>560000</v>
      </c>
      <c r="R1427" s="186">
        <v>42350</v>
      </c>
      <c r="S1427" s="186">
        <v>243000</v>
      </c>
      <c r="T1427" s="186">
        <v>391000</v>
      </c>
      <c r="U1427" s="186">
        <v>13750</v>
      </c>
      <c r="V1427" s="186">
        <v>20450</v>
      </c>
      <c r="W1427" s="186">
        <v>31900</v>
      </c>
      <c r="X1427" s="186">
        <v>22800</v>
      </c>
      <c r="Y1427" s="186">
        <v>45300</v>
      </c>
      <c r="Z1427" s="186">
        <v>29550</v>
      </c>
      <c r="AA1427" s="186">
        <v>35850</v>
      </c>
      <c r="AB1427" s="186">
        <v>17250</v>
      </c>
      <c r="AC1427" s="186">
        <v>43200</v>
      </c>
      <c r="AD1427" s="186">
        <v>73500</v>
      </c>
      <c r="AE1427" s="186">
        <v>286500</v>
      </c>
      <c r="AF1427" s="186">
        <v>33150</v>
      </c>
      <c r="AG1427" s="186">
        <v>47250</v>
      </c>
      <c r="AH1427" s="186">
        <v>118000</v>
      </c>
      <c r="AI1427" s="186">
        <v>177000</v>
      </c>
      <c r="AJ1427" s="186">
        <v>94300</v>
      </c>
      <c r="AK1427" s="186">
        <v>51100</v>
      </c>
      <c r="AL1427" s="186">
        <v>45800</v>
      </c>
      <c r="AM1427" s="186">
        <v>63800</v>
      </c>
      <c r="AN1427" s="186">
        <v>78400</v>
      </c>
      <c r="AO1427" s="186">
        <v>38000</v>
      </c>
      <c r="AP1427" s="186">
        <v>36050</v>
      </c>
      <c r="AQ1427" s="186">
        <v>95700</v>
      </c>
      <c r="AR1427" s="186">
        <v>388500</v>
      </c>
      <c r="AS1427" s="186">
        <v>470000</v>
      </c>
      <c r="AT1427" s="186">
        <v>129500</v>
      </c>
      <c r="AU1427" s="186">
        <v>172000</v>
      </c>
      <c r="AV1427" s="186">
        <v>173000</v>
      </c>
      <c r="AW1427" s="186">
        <v>74500</v>
      </c>
      <c r="AX1427" s="186">
        <v>13150</v>
      </c>
      <c r="AY1427" s="189">
        <v>248.35</v>
      </c>
      <c r="AZ1427" s="189">
        <v>13663.14</v>
      </c>
      <c r="BA1427" s="189">
        <v>9724.81</v>
      </c>
    </row>
    <row r="1428" spans="1:53" x14ac:dyDescent="0.25">
      <c r="A1428" s="275">
        <v>40497</v>
      </c>
      <c r="B1428" s="186"/>
      <c r="C1428" s="186">
        <v>49800</v>
      </c>
      <c r="D1428" s="186">
        <v>16950</v>
      </c>
      <c r="E1428" s="186">
        <v>10500</v>
      </c>
      <c r="F1428" s="186">
        <v>28500</v>
      </c>
      <c r="G1428" s="186">
        <v>24250</v>
      </c>
      <c r="H1428" s="186">
        <v>4970</v>
      </c>
      <c r="I1428" s="186">
        <v>86000</v>
      </c>
      <c r="J1428" s="186">
        <v>486000</v>
      </c>
      <c r="K1428" s="186">
        <v>67000</v>
      </c>
      <c r="L1428" s="186">
        <v>808000</v>
      </c>
      <c r="M1428" s="186">
        <v>126000</v>
      </c>
      <c r="N1428" s="186">
        <v>34600</v>
      </c>
      <c r="O1428" s="186">
        <v>62600</v>
      </c>
      <c r="P1428" s="186">
        <v>190500</v>
      </c>
      <c r="Q1428" s="186">
        <v>561000</v>
      </c>
      <c r="R1428" s="186">
        <v>43450</v>
      </c>
      <c r="S1428" s="186">
        <v>248500</v>
      </c>
      <c r="T1428" s="186">
        <v>381500</v>
      </c>
      <c r="U1428" s="186">
        <v>13950</v>
      </c>
      <c r="V1428" s="186">
        <v>20400</v>
      </c>
      <c r="W1428" s="186">
        <v>32100</v>
      </c>
      <c r="X1428" s="186">
        <v>23650</v>
      </c>
      <c r="Y1428" s="186">
        <v>44950</v>
      </c>
      <c r="Z1428" s="186">
        <v>29350</v>
      </c>
      <c r="AA1428" s="186">
        <v>35000</v>
      </c>
      <c r="AB1428" s="186">
        <v>16800</v>
      </c>
      <c r="AC1428" s="186">
        <v>42750</v>
      </c>
      <c r="AD1428" s="186">
        <v>73100</v>
      </c>
      <c r="AE1428" s="186">
        <v>283500</v>
      </c>
      <c r="AF1428" s="186">
        <v>32500</v>
      </c>
      <c r="AG1428" s="186">
        <v>45150</v>
      </c>
      <c r="AH1428" s="186">
        <v>117000</v>
      </c>
      <c r="AI1428" s="186">
        <v>176500</v>
      </c>
      <c r="AJ1428" s="186">
        <v>93000</v>
      </c>
      <c r="AK1428" s="186">
        <v>52100</v>
      </c>
      <c r="AL1428" s="186">
        <v>46600</v>
      </c>
      <c r="AM1428" s="186">
        <v>63600</v>
      </c>
      <c r="AN1428" s="186">
        <v>76600</v>
      </c>
      <c r="AO1428" s="186">
        <v>38400</v>
      </c>
      <c r="AP1428" s="186">
        <v>35900</v>
      </c>
      <c r="AQ1428" s="186">
        <v>95200</v>
      </c>
      <c r="AR1428" s="186">
        <v>384500</v>
      </c>
      <c r="AS1428" s="186">
        <v>467000</v>
      </c>
      <c r="AT1428" s="186">
        <v>130500</v>
      </c>
      <c r="AU1428" s="186">
        <v>168500</v>
      </c>
      <c r="AV1428" s="186">
        <v>175000</v>
      </c>
      <c r="AW1428" s="186">
        <v>73500</v>
      </c>
      <c r="AX1428" s="186">
        <v>13000</v>
      </c>
      <c r="AY1428" s="189">
        <v>249.22</v>
      </c>
      <c r="AZ1428" s="189">
        <v>13416.25</v>
      </c>
      <c r="BA1428" s="189">
        <v>9827.51</v>
      </c>
    </row>
    <row r="1429" spans="1:53" x14ac:dyDescent="0.25">
      <c r="A1429" s="275">
        <v>40498</v>
      </c>
      <c r="B1429" s="186"/>
      <c r="C1429" s="186">
        <v>50000</v>
      </c>
      <c r="D1429" s="186">
        <v>16550</v>
      </c>
      <c r="E1429" s="186">
        <v>10500</v>
      </c>
      <c r="F1429" s="186">
        <v>27800</v>
      </c>
      <c r="G1429" s="186">
        <v>23500</v>
      </c>
      <c r="H1429" s="186">
        <v>4875</v>
      </c>
      <c r="I1429" s="186">
        <v>84800</v>
      </c>
      <c r="J1429" s="186">
        <v>492500</v>
      </c>
      <c r="K1429" s="186">
        <v>70900</v>
      </c>
      <c r="L1429" s="186">
        <v>811000</v>
      </c>
      <c r="M1429" s="186">
        <v>126000</v>
      </c>
      <c r="N1429" s="186">
        <v>33300</v>
      </c>
      <c r="O1429" s="186">
        <v>61800</v>
      </c>
      <c r="P1429" s="186">
        <v>187000</v>
      </c>
      <c r="Q1429" s="186">
        <v>560000</v>
      </c>
      <c r="R1429" s="186">
        <v>43400</v>
      </c>
      <c r="S1429" s="186">
        <v>259000</v>
      </c>
      <c r="T1429" s="186">
        <v>371500</v>
      </c>
      <c r="U1429" s="186">
        <v>13450</v>
      </c>
      <c r="V1429" s="186">
        <v>19800</v>
      </c>
      <c r="W1429" s="186">
        <v>32950</v>
      </c>
      <c r="X1429" s="186">
        <v>23700</v>
      </c>
      <c r="Y1429" s="186">
        <v>44900</v>
      </c>
      <c r="Z1429" s="186">
        <v>29050</v>
      </c>
      <c r="AA1429" s="186">
        <v>35050</v>
      </c>
      <c r="AB1429" s="186">
        <v>16900</v>
      </c>
      <c r="AC1429" s="186">
        <v>43150</v>
      </c>
      <c r="AD1429" s="186">
        <v>62200</v>
      </c>
      <c r="AE1429" s="186">
        <v>281500</v>
      </c>
      <c r="AF1429" s="186">
        <v>31950</v>
      </c>
      <c r="AG1429" s="186">
        <v>38400</v>
      </c>
      <c r="AH1429" s="186">
        <v>115500</v>
      </c>
      <c r="AI1429" s="186">
        <v>181000</v>
      </c>
      <c r="AJ1429" s="186">
        <v>94600</v>
      </c>
      <c r="AK1429" s="186">
        <v>51200</v>
      </c>
      <c r="AL1429" s="186">
        <v>46750</v>
      </c>
      <c r="AM1429" s="186">
        <v>63000</v>
      </c>
      <c r="AN1429" s="186">
        <v>76000</v>
      </c>
      <c r="AO1429" s="186">
        <v>37850</v>
      </c>
      <c r="AP1429" s="186">
        <v>35200</v>
      </c>
      <c r="AQ1429" s="186">
        <v>93500</v>
      </c>
      <c r="AR1429" s="186">
        <v>382000</v>
      </c>
      <c r="AS1429" s="186">
        <v>464000</v>
      </c>
      <c r="AT1429" s="186">
        <v>134000</v>
      </c>
      <c r="AU1429" s="186">
        <v>171500</v>
      </c>
      <c r="AV1429" s="186">
        <v>173500</v>
      </c>
      <c r="AW1429" s="186">
        <v>73800</v>
      </c>
      <c r="AX1429" s="186">
        <v>12600</v>
      </c>
      <c r="AY1429" s="189">
        <v>247.84</v>
      </c>
      <c r="AZ1429" s="189">
        <v>13192.58</v>
      </c>
      <c r="BA1429" s="189">
        <v>9797.1</v>
      </c>
    </row>
    <row r="1430" spans="1:53" x14ac:dyDescent="0.25">
      <c r="A1430" s="275">
        <v>40499</v>
      </c>
      <c r="B1430" s="186"/>
      <c r="C1430" s="186">
        <v>50000</v>
      </c>
      <c r="D1430" s="186">
        <v>16450</v>
      </c>
      <c r="E1430" s="186">
        <v>10250</v>
      </c>
      <c r="F1430" s="186">
        <v>28600</v>
      </c>
      <c r="G1430" s="186">
        <v>23800</v>
      </c>
      <c r="H1430" s="186">
        <v>4820</v>
      </c>
      <c r="I1430" s="186">
        <v>84000</v>
      </c>
      <c r="J1430" s="186">
        <v>491000</v>
      </c>
      <c r="K1430" s="186">
        <v>71000</v>
      </c>
      <c r="L1430" s="186">
        <v>795000</v>
      </c>
      <c r="M1430" s="186">
        <v>127500</v>
      </c>
      <c r="N1430" s="186">
        <v>33450</v>
      </c>
      <c r="O1430" s="186">
        <v>61400</v>
      </c>
      <c r="P1430" s="186">
        <v>187500</v>
      </c>
      <c r="Q1430" s="186">
        <v>560000</v>
      </c>
      <c r="R1430" s="186">
        <v>42750</v>
      </c>
      <c r="S1430" s="186">
        <v>267500</v>
      </c>
      <c r="T1430" s="186">
        <v>375000</v>
      </c>
      <c r="U1430" s="186">
        <v>13300</v>
      </c>
      <c r="V1430" s="186">
        <v>19750</v>
      </c>
      <c r="W1430" s="186">
        <v>33300</v>
      </c>
      <c r="X1430" s="186">
        <v>23350</v>
      </c>
      <c r="Y1430" s="186">
        <v>44500</v>
      </c>
      <c r="Z1430" s="186">
        <v>29050</v>
      </c>
      <c r="AA1430" s="186">
        <v>34600</v>
      </c>
      <c r="AB1430" s="186">
        <v>16850</v>
      </c>
      <c r="AC1430" s="186">
        <v>43300</v>
      </c>
      <c r="AD1430" s="186">
        <v>59200</v>
      </c>
      <c r="AE1430" s="186">
        <v>280000</v>
      </c>
      <c r="AF1430" s="186">
        <v>31600</v>
      </c>
      <c r="AG1430" s="186">
        <v>34700</v>
      </c>
      <c r="AH1430" s="186">
        <v>114500</v>
      </c>
      <c r="AI1430" s="186">
        <v>186000</v>
      </c>
      <c r="AJ1430" s="186">
        <v>93400</v>
      </c>
      <c r="AK1430" s="186">
        <v>51000</v>
      </c>
      <c r="AL1430" s="186">
        <v>46650</v>
      </c>
      <c r="AM1430" s="186">
        <v>63000</v>
      </c>
      <c r="AN1430" s="186">
        <v>80000</v>
      </c>
      <c r="AO1430" s="186">
        <v>37400</v>
      </c>
      <c r="AP1430" s="186">
        <v>35000</v>
      </c>
      <c r="AQ1430" s="186">
        <v>97500</v>
      </c>
      <c r="AR1430" s="186">
        <v>390500</v>
      </c>
      <c r="AS1430" s="186">
        <v>461500</v>
      </c>
      <c r="AT1430" s="186">
        <v>131500</v>
      </c>
      <c r="AU1430" s="186">
        <v>166000</v>
      </c>
      <c r="AV1430" s="186">
        <v>173000</v>
      </c>
      <c r="AW1430" s="186">
        <v>72700</v>
      </c>
      <c r="AX1430" s="186">
        <v>12750</v>
      </c>
      <c r="AY1430" s="189">
        <v>247.3</v>
      </c>
      <c r="AZ1430" s="189">
        <v>12876.34</v>
      </c>
      <c r="BA1430" s="189">
        <v>9811.66</v>
      </c>
    </row>
    <row r="1431" spans="1:53" x14ac:dyDescent="0.25">
      <c r="A1431" s="275">
        <v>40500</v>
      </c>
      <c r="B1431" s="186"/>
      <c r="C1431" s="186">
        <v>50700</v>
      </c>
      <c r="D1431" s="186">
        <v>16500</v>
      </c>
      <c r="E1431" s="186">
        <v>10150</v>
      </c>
      <c r="F1431" s="186">
        <v>28900</v>
      </c>
      <c r="G1431" s="186">
        <v>24550</v>
      </c>
      <c r="H1431" s="186">
        <v>4875</v>
      </c>
      <c r="I1431" s="186">
        <v>84500</v>
      </c>
      <c r="J1431" s="186">
        <v>494500</v>
      </c>
      <c r="K1431" s="186">
        <v>74000</v>
      </c>
      <c r="L1431" s="186">
        <v>799000</v>
      </c>
      <c r="M1431" s="186">
        <v>127500</v>
      </c>
      <c r="N1431" s="186">
        <v>33250</v>
      </c>
      <c r="O1431" s="186">
        <v>64500</v>
      </c>
      <c r="P1431" s="186">
        <v>187500</v>
      </c>
      <c r="Q1431" s="186">
        <v>565000</v>
      </c>
      <c r="R1431" s="186">
        <v>43450</v>
      </c>
      <c r="S1431" s="186">
        <v>270000</v>
      </c>
      <c r="T1431" s="186">
        <v>389000</v>
      </c>
      <c r="U1431" s="186">
        <v>13400</v>
      </c>
      <c r="V1431" s="186">
        <v>20250</v>
      </c>
      <c r="W1431" s="186">
        <v>33600</v>
      </c>
      <c r="X1431" s="186">
        <v>23700</v>
      </c>
      <c r="Y1431" s="186">
        <v>45200</v>
      </c>
      <c r="Z1431" s="186">
        <v>28950</v>
      </c>
      <c r="AA1431" s="186">
        <v>36700</v>
      </c>
      <c r="AB1431" s="186">
        <v>17350</v>
      </c>
      <c r="AC1431" s="186">
        <v>43200</v>
      </c>
      <c r="AD1431" s="186">
        <v>59800</v>
      </c>
      <c r="AE1431" s="186">
        <v>291500</v>
      </c>
      <c r="AF1431" s="186">
        <v>32900</v>
      </c>
      <c r="AG1431" s="186">
        <v>35000</v>
      </c>
      <c r="AH1431" s="186">
        <v>116000</v>
      </c>
      <c r="AI1431" s="186">
        <v>188000</v>
      </c>
      <c r="AJ1431" s="186">
        <v>95200</v>
      </c>
      <c r="AK1431" s="186">
        <v>50900</v>
      </c>
      <c r="AL1431" s="186">
        <v>47300</v>
      </c>
      <c r="AM1431" s="186">
        <v>63200</v>
      </c>
      <c r="AN1431" s="186">
        <v>83600</v>
      </c>
      <c r="AO1431" s="186">
        <v>38150</v>
      </c>
      <c r="AP1431" s="186">
        <v>35250</v>
      </c>
      <c r="AQ1431" s="186">
        <v>101000</v>
      </c>
      <c r="AR1431" s="186">
        <v>402000</v>
      </c>
      <c r="AS1431" s="186">
        <v>466500</v>
      </c>
      <c r="AT1431" s="186">
        <v>132000</v>
      </c>
      <c r="AU1431" s="186">
        <v>173000</v>
      </c>
      <c r="AV1431" s="186">
        <v>170500</v>
      </c>
      <c r="AW1431" s="186">
        <v>75100</v>
      </c>
      <c r="AX1431" s="186">
        <v>12800</v>
      </c>
      <c r="AY1431" s="189">
        <v>251.15</v>
      </c>
      <c r="AZ1431" s="189">
        <v>13168.49</v>
      </c>
      <c r="BA1431" s="189">
        <v>10013.629999999999</v>
      </c>
    </row>
    <row r="1432" spans="1:53" x14ac:dyDescent="0.25">
      <c r="A1432" s="275">
        <v>40501</v>
      </c>
      <c r="B1432" s="186"/>
      <c r="C1432" s="186">
        <v>51800</v>
      </c>
      <c r="D1432" s="186">
        <v>16250</v>
      </c>
      <c r="E1432" s="186">
        <v>10400</v>
      </c>
      <c r="F1432" s="186">
        <v>30400</v>
      </c>
      <c r="G1432" s="186">
        <v>24550</v>
      </c>
      <c r="H1432" s="186">
        <v>4930</v>
      </c>
      <c r="I1432" s="186">
        <v>85300</v>
      </c>
      <c r="J1432" s="186">
        <v>509000</v>
      </c>
      <c r="K1432" s="186">
        <v>75100</v>
      </c>
      <c r="L1432" s="186">
        <v>818000</v>
      </c>
      <c r="M1432" s="186">
        <v>128000</v>
      </c>
      <c r="N1432" s="186">
        <v>34150</v>
      </c>
      <c r="O1432" s="186">
        <v>66100</v>
      </c>
      <c r="P1432" s="186">
        <v>189500</v>
      </c>
      <c r="Q1432" s="186">
        <v>569000</v>
      </c>
      <c r="R1432" s="186">
        <v>43300</v>
      </c>
      <c r="S1432" s="186">
        <v>273000</v>
      </c>
      <c r="T1432" s="186">
        <v>397500</v>
      </c>
      <c r="U1432" s="186">
        <v>13400</v>
      </c>
      <c r="V1432" s="186">
        <v>20350</v>
      </c>
      <c r="W1432" s="186">
        <v>34900</v>
      </c>
      <c r="X1432" s="186">
        <v>23900</v>
      </c>
      <c r="Y1432" s="186">
        <v>45000</v>
      </c>
      <c r="Z1432" s="186">
        <v>28950</v>
      </c>
      <c r="AA1432" s="186">
        <v>36250</v>
      </c>
      <c r="AB1432" s="186">
        <v>17100</v>
      </c>
      <c r="AC1432" s="186">
        <v>44700</v>
      </c>
      <c r="AD1432" s="186">
        <v>62400</v>
      </c>
      <c r="AE1432" s="186">
        <v>292000</v>
      </c>
      <c r="AF1432" s="186">
        <v>32350</v>
      </c>
      <c r="AG1432" s="186">
        <v>37150</v>
      </c>
      <c r="AH1432" s="186">
        <v>111000</v>
      </c>
      <c r="AI1432" s="186">
        <v>188000</v>
      </c>
      <c r="AJ1432" s="186">
        <v>98800</v>
      </c>
      <c r="AK1432" s="186">
        <v>50700</v>
      </c>
      <c r="AL1432" s="186">
        <v>46900</v>
      </c>
      <c r="AM1432" s="186">
        <v>63100</v>
      </c>
      <c r="AN1432" s="186">
        <v>84700</v>
      </c>
      <c r="AO1432" s="186">
        <v>38950</v>
      </c>
      <c r="AP1432" s="186">
        <v>35150</v>
      </c>
      <c r="AQ1432" s="186">
        <v>101000</v>
      </c>
      <c r="AR1432" s="186">
        <v>401500</v>
      </c>
      <c r="AS1432" s="186">
        <v>454500</v>
      </c>
      <c r="AT1432" s="186">
        <v>132000</v>
      </c>
      <c r="AU1432" s="186">
        <v>173500</v>
      </c>
      <c r="AV1432" s="186">
        <v>171500</v>
      </c>
      <c r="AW1432" s="186">
        <v>76900</v>
      </c>
      <c r="AX1432" s="186">
        <v>12850</v>
      </c>
      <c r="AY1432" s="189">
        <v>253.04</v>
      </c>
      <c r="AZ1432" s="189">
        <v>13170.65</v>
      </c>
      <c r="BA1432" s="189">
        <v>10022.39</v>
      </c>
    </row>
    <row r="1433" spans="1:53" x14ac:dyDescent="0.25">
      <c r="A1433" s="275">
        <v>40502</v>
      </c>
      <c r="B1433" s="186"/>
      <c r="C1433" s="186">
        <v>51800</v>
      </c>
      <c r="D1433" s="186">
        <v>16250</v>
      </c>
      <c r="E1433" s="186">
        <v>10400</v>
      </c>
      <c r="F1433" s="186">
        <v>30400</v>
      </c>
      <c r="G1433" s="186">
        <v>24550</v>
      </c>
      <c r="H1433" s="186">
        <v>4930</v>
      </c>
      <c r="I1433" s="186">
        <v>85300</v>
      </c>
      <c r="J1433" s="186">
        <v>509000</v>
      </c>
      <c r="K1433" s="186">
        <v>75100</v>
      </c>
      <c r="L1433" s="186">
        <v>818000</v>
      </c>
      <c r="M1433" s="186">
        <v>128000</v>
      </c>
      <c r="N1433" s="186">
        <v>34150</v>
      </c>
      <c r="O1433" s="186">
        <v>66100</v>
      </c>
      <c r="P1433" s="186">
        <v>189500</v>
      </c>
      <c r="Q1433" s="186">
        <v>569000</v>
      </c>
      <c r="R1433" s="186">
        <v>43300</v>
      </c>
      <c r="S1433" s="186">
        <v>273000</v>
      </c>
      <c r="T1433" s="186">
        <v>397500</v>
      </c>
      <c r="U1433" s="186">
        <v>13400</v>
      </c>
      <c r="V1433" s="186">
        <v>20350</v>
      </c>
      <c r="W1433" s="186">
        <v>34900</v>
      </c>
      <c r="X1433" s="186">
        <v>23900</v>
      </c>
      <c r="Y1433" s="186">
        <v>45000</v>
      </c>
      <c r="Z1433" s="186">
        <v>28950</v>
      </c>
      <c r="AA1433" s="186">
        <v>36250</v>
      </c>
      <c r="AB1433" s="186">
        <v>17100</v>
      </c>
      <c r="AC1433" s="186">
        <v>44700</v>
      </c>
      <c r="AD1433" s="186">
        <v>62400</v>
      </c>
      <c r="AE1433" s="186">
        <v>292000</v>
      </c>
      <c r="AF1433" s="186">
        <v>32350</v>
      </c>
      <c r="AG1433" s="186">
        <v>37150</v>
      </c>
      <c r="AH1433" s="186">
        <v>111000</v>
      </c>
      <c r="AI1433" s="186">
        <v>188000</v>
      </c>
      <c r="AJ1433" s="186">
        <v>98800</v>
      </c>
      <c r="AK1433" s="186">
        <v>50700</v>
      </c>
      <c r="AL1433" s="186">
        <v>46900</v>
      </c>
      <c r="AM1433" s="186">
        <v>63100</v>
      </c>
      <c r="AN1433" s="186">
        <v>84700</v>
      </c>
      <c r="AO1433" s="186">
        <v>38950</v>
      </c>
      <c r="AP1433" s="186">
        <v>35150</v>
      </c>
      <c r="AQ1433" s="186">
        <v>101000</v>
      </c>
      <c r="AR1433" s="186">
        <v>401500</v>
      </c>
      <c r="AS1433" s="186">
        <v>454500</v>
      </c>
      <c r="AT1433" s="186">
        <v>132000</v>
      </c>
      <c r="AU1433" s="186">
        <v>173500</v>
      </c>
      <c r="AV1433" s="186">
        <v>171500</v>
      </c>
      <c r="AW1433" s="186">
        <v>76900</v>
      </c>
      <c r="AX1433" s="186">
        <v>12850</v>
      </c>
      <c r="AY1433" s="189">
        <v>253.04</v>
      </c>
      <c r="AZ1433" s="189">
        <v>13170.65</v>
      </c>
      <c r="BA1433" s="189">
        <v>10022.39</v>
      </c>
    </row>
    <row r="1434" spans="1:53" x14ac:dyDescent="0.25">
      <c r="A1434" s="275">
        <v>40503</v>
      </c>
      <c r="B1434" s="186"/>
      <c r="C1434" s="186">
        <v>51800</v>
      </c>
      <c r="D1434" s="186">
        <v>16250</v>
      </c>
      <c r="E1434" s="186">
        <v>10400</v>
      </c>
      <c r="F1434" s="186">
        <v>30400</v>
      </c>
      <c r="G1434" s="186">
        <v>24550</v>
      </c>
      <c r="H1434" s="186">
        <v>4930</v>
      </c>
      <c r="I1434" s="186">
        <v>85300</v>
      </c>
      <c r="J1434" s="186">
        <v>509000</v>
      </c>
      <c r="K1434" s="186">
        <v>75100</v>
      </c>
      <c r="L1434" s="186">
        <v>818000</v>
      </c>
      <c r="M1434" s="186">
        <v>128000</v>
      </c>
      <c r="N1434" s="186">
        <v>34150</v>
      </c>
      <c r="O1434" s="186">
        <v>66100</v>
      </c>
      <c r="P1434" s="186">
        <v>189500</v>
      </c>
      <c r="Q1434" s="186">
        <v>569000</v>
      </c>
      <c r="R1434" s="186">
        <v>43300</v>
      </c>
      <c r="S1434" s="186">
        <v>273000</v>
      </c>
      <c r="T1434" s="186">
        <v>397500</v>
      </c>
      <c r="U1434" s="186">
        <v>13400</v>
      </c>
      <c r="V1434" s="186">
        <v>20350</v>
      </c>
      <c r="W1434" s="186">
        <v>34900</v>
      </c>
      <c r="X1434" s="186">
        <v>23900</v>
      </c>
      <c r="Y1434" s="186">
        <v>45000</v>
      </c>
      <c r="Z1434" s="186">
        <v>28950</v>
      </c>
      <c r="AA1434" s="186">
        <v>36250</v>
      </c>
      <c r="AB1434" s="186">
        <v>17100</v>
      </c>
      <c r="AC1434" s="186">
        <v>44700</v>
      </c>
      <c r="AD1434" s="186">
        <v>62400</v>
      </c>
      <c r="AE1434" s="186">
        <v>292000</v>
      </c>
      <c r="AF1434" s="186">
        <v>32350</v>
      </c>
      <c r="AG1434" s="186">
        <v>37150</v>
      </c>
      <c r="AH1434" s="186">
        <v>111000</v>
      </c>
      <c r="AI1434" s="186">
        <v>188000</v>
      </c>
      <c r="AJ1434" s="186">
        <v>98800</v>
      </c>
      <c r="AK1434" s="186">
        <v>50700</v>
      </c>
      <c r="AL1434" s="186">
        <v>46900</v>
      </c>
      <c r="AM1434" s="186">
        <v>63100</v>
      </c>
      <c r="AN1434" s="186">
        <v>84700</v>
      </c>
      <c r="AO1434" s="186">
        <v>38950</v>
      </c>
      <c r="AP1434" s="186">
        <v>35150</v>
      </c>
      <c r="AQ1434" s="186">
        <v>101000</v>
      </c>
      <c r="AR1434" s="186">
        <v>401500</v>
      </c>
      <c r="AS1434" s="186">
        <v>454500</v>
      </c>
      <c r="AT1434" s="186">
        <v>132000</v>
      </c>
      <c r="AU1434" s="186">
        <v>173500</v>
      </c>
      <c r="AV1434" s="186">
        <v>171500</v>
      </c>
      <c r="AW1434" s="186">
        <v>76900</v>
      </c>
      <c r="AX1434" s="186">
        <v>12850</v>
      </c>
      <c r="AY1434" s="189">
        <v>253.04</v>
      </c>
      <c r="AZ1434" s="189">
        <v>13170.65</v>
      </c>
      <c r="BA1434" s="189">
        <v>10022.39</v>
      </c>
    </row>
    <row r="1435" spans="1:53" x14ac:dyDescent="0.25">
      <c r="A1435" s="275">
        <v>40504</v>
      </c>
      <c r="B1435" s="186"/>
      <c r="C1435" s="186">
        <v>50600</v>
      </c>
      <c r="D1435" s="186">
        <v>16450</v>
      </c>
      <c r="E1435" s="186">
        <v>10800</v>
      </c>
      <c r="F1435" s="186">
        <v>29650</v>
      </c>
      <c r="G1435" s="186">
        <v>24450</v>
      </c>
      <c r="H1435" s="186">
        <v>4955</v>
      </c>
      <c r="I1435" s="186">
        <v>84400</v>
      </c>
      <c r="J1435" s="186">
        <v>496000</v>
      </c>
      <c r="K1435" s="186">
        <v>77400</v>
      </c>
      <c r="L1435" s="186">
        <v>848000</v>
      </c>
      <c r="M1435" s="186">
        <v>135500</v>
      </c>
      <c r="N1435" s="186">
        <v>34850</v>
      </c>
      <c r="O1435" s="186">
        <v>67800</v>
      </c>
      <c r="P1435" s="186">
        <v>189000</v>
      </c>
      <c r="Q1435" s="186">
        <v>575000</v>
      </c>
      <c r="R1435" s="186">
        <v>42950</v>
      </c>
      <c r="S1435" s="186">
        <v>263000</v>
      </c>
      <c r="T1435" s="186">
        <v>391000</v>
      </c>
      <c r="U1435" s="186">
        <v>13500</v>
      </c>
      <c r="V1435" s="186">
        <v>20200</v>
      </c>
      <c r="W1435" s="186">
        <v>35000</v>
      </c>
      <c r="X1435" s="186">
        <v>25300</v>
      </c>
      <c r="Y1435" s="186">
        <v>45050</v>
      </c>
      <c r="Z1435" s="186">
        <v>28950</v>
      </c>
      <c r="AA1435" s="186">
        <v>36150</v>
      </c>
      <c r="AB1435" s="186">
        <v>17400</v>
      </c>
      <c r="AC1435" s="186">
        <v>45950</v>
      </c>
      <c r="AD1435" s="186">
        <v>60200</v>
      </c>
      <c r="AE1435" s="186">
        <v>282000</v>
      </c>
      <c r="AF1435" s="186">
        <v>33250</v>
      </c>
      <c r="AG1435" s="186">
        <v>35700</v>
      </c>
      <c r="AH1435" s="186">
        <v>109500</v>
      </c>
      <c r="AI1435" s="186">
        <v>180500</v>
      </c>
      <c r="AJ1435" s="186">
        <v>99900</v>
      </c>
      <c r="AK1435" s="186">
        <v>51000</v>
      </c>
      <c r="AL1435" s="186">
        <v>46650</v>
      </c>
      <c r="AM1435" s="186">
        <v>64100</v>
      </c>
      <c r="AN1435" s="186">
        <v>84700</v>
      </c>
      <c r="AO1435" s="186">
        <v>41050</v>
      </c>
      <c r="AP1435" s="186">
        <v>35750</v>
      </c>
      <c r="AQ1435" s="186">
        <v>104500</v>
      </c>
      <c r="AR1435" s="186">
        <v>395000</v>
      </c>
      <c r="AS1435" s="186">
        <v>458000</v>
      </c>
      <c r="AT1435" s="186">
        <v>132000</v>
      </c>
      <c r="AU1435" s="186">
        <v>168500</v>
      </c>
      <c r="AV1435" s="186">
        <v>171500</v>
      </c>
      <c r="AW1435" s="186">
        <v>77000</v>
      </c>
      <c r="AX1435" s="186">
        <v>12900</v>
      </c>
      <c r="AY1435" s="189">
        <v>254</v>
      </c>
      <c r="AZ1435" s="189">
        <v>13193.71</v>
      </c>
      <c r="BA1435" s="189">
        <v>10115.19</v>
      </c>
    </row>
    <row r="1436" spans="1:53" x14ac:dyDescent="0.25">
      <c r="A1436" s="275">
        <v>40505</v>
      </c>
      <c r="B1436" s="186"/>
      <c r="C1436" s="186">
        <v>49800</v>
      </c>
      <c r="D1436" s="186">
        <v>16850</v>
      </c>
      <c r="E1436" s="186">
        <v>11000</v>
      </c>
      <c r="F1436" s="186">
        <v>28900</v>
      </c>
      <c r="G1436" s="186">
        <v>23850</v>
      </c>
      <c r="H1436" s="186">
        <v>4930</v>
      </c>
      <c r="I1436" s="186">
        <v>84100</v>
      </c>
      <c r="J1436" s="186">
        <v>488000</v>
      </c>
      <c r="K1436" s="186">
        <v>76000</v>
      </c>
      <c r="L1436" s="186">
        <v>840000</v>
      </c>
      <c r="M1436" s="186">
        <v>137000</v>
      </c>
      <c r="N1436" s="186">
        <v>34250</v>
      </c>
      <c r="O1436" s="186">
        <v>66600</v>
      </c>
      <c r="P1436" s="186">
        <v>188500</v>
      </c>
      <c r="Q1436" s="186">
        <v>577000</v>
      </c>
      <c r="R1436" s="186">
        <v>43550</v>
      </c>
      <c r="S1436" s="186">
        <v>254000</v>
      </c>
      <c r="T1436" s="186">
        <v>379000</v>
      </c>
      <c r="U1436" s="186">
        <v>13500</v>
      </c>
      <c r="V1436" s="186">
        <v>19900</v>
      </c>
      <c r="W1436" s="186">
        <v>37000</v>
      </c>
      <c r="X1436" s="186">
        <v>25350</v>
      </c>
      <c r="Y1436" s="186">
        <v>45900</v>
      </c>
      <c r="Z1436" s="186">
        <v>28850</v>
      </c>
      <c r="AA1436" s="186">
        <v>36100</v>
      </c>
      <c r="AB1436" s="186">
        <v>17650</v>
      </c>
      <c r="AC1436" s="186">
        <v>45650</v>
      </c>
      <c r="AD1436" s="186">
        <v>60100</v>
      </c>
      <c r="AE1436" s="186">
        <v>276000</v>
      </c>
      <c r="AF1436" s="186">
        <v>34100</v>
      </c>
      <c r="AG1436" s="186">
        <v>35950</v>
      </c>
      <c r="AH1436" s="186">
        <v>110000</v>
      </c>
      <c r="AI1436" s="186">
        <v>175000</v>
      </c>
      <c r="AJ1436" s="186">
        <v>102500</v>
      </c>
      <c r="AK1436" s="186">
        <v>51700</v>
      </c>
      <c r="AL1436" s="186">
        <v>46550</v>
      </c>
      <c r="AM1436" s="186">
        <v>62800</v>
      </c>
      <c r="AN1436" s="186">
        <v>85500</v>
      </c>
      <c r="AO1436" s="186">
        <v>41800</v>
      </c>
      <c r="AP1436" s="186">
        <v>34950</v>
      </c>
      <c r="AQ1436" s="186">
        <v>105000</v>
      </c>
      <c r="AR1436" s="186">
        <v>391000</v>
      </c>
      <c r="AS1436" s="186">
        <v>449000</v>
      </c>
      <c r="AT1436" s="186">
        <v>132000</v>
      </c>
      <c r="AU1436" s="186">
        <v>163500</v>
      </c>
      <c r="AV1436" s="186">
        <v>171500</v>
      </c>
      <c r="AW1436" s="186">
        <v>76900</v>
      </c>
      <c r="AX1436" s="186">
        <v>12350</v>
      </c>
      <c r="AY1436" s="189">
        <v>252.12</v>
      </c>
      <c r="AZ1436" s="189">
        <v>12817.32</v>
      </c>
      <c r="BA1436" s="189">
        <v>10115.19</v>
      </c>
    </row>
    <row r="1437" spans="1:53" x14ac:dyDescent="0.25">
      <c r="A1437" s="275">
        <v>40506</v>
      </c>
      <c r="B1437" s="186"/>
      <c r="C1437" s="186">
        <v>49600</v>
      </c>
      <c r="D1437" s="186">
        <v>16550</v>
      </c>
      <c r="E1437" s="186">
        <v>10950</v>
      </c>
      <c r="F1437" s="186">
        <v>28700</v>
      </c>
      <c r="G1437" s="186">
        <v>23650</v>
      </c>
      <c r="H1437" s="186">
        <v>4790</v>
      </c>
      <c r="I1437" s="186">
        <v>81000</v>
      </c>
      <c r="J1437" s="186">
        <v>482000</v>
      </c>
      <c r="K1437" s="186">
        <v>75900</v>
      </c>
      <c r="L1437" s="186">
        <v>851000</v>
      </c>
      <c r="M1437" s="186">
        <v>135000</v>
      </c>
      <c r="N1437" s="186">
        <v>34000</v>
      </c>
      <c r="O1437" s="186">
        <v>66500</v>
      </c>
      <c r="P1437" s="186">
        <v>188500</v>
      </c>
      <c r="Q1437" s="186">
        <v>577000</v>
      </c>
      <c r="R1437" s="186">
        <v>43350</v>
      </c>
      <c r="S1437" s="186">
        <v>252000</v>
      </c>
      <c r="T1437" s="186">
        <v>369500</v>
      </c>
      <c r="U1437" s="186">
        <v>13800</v>
      </c>
      <c r="V1437" s="186">
        <v>19600</v>
      </c>
      <c r="W1437" s="186">
        <v>39700</v>
      </c>
      <c r="X1437" s="186">
        <v>25750</v>
      </c>
      <c r="Y1437" s="186">
        <v>45100</v>
      </c>
      <c r="Z1437" s="186">
        <v>28800</v>
      </c>
      <c r="AA1437" s="186">
        <v>35300</v>
      </c>
      <c r="AB1437" s="186">
        <v>17300</v>
      </c>
      <c r="AC1437" s="186">
        <v>44500</v>
      </c>
      <c r="AD1437" s="186">
        <v>60700</v>
      </c>
      <c r="AE1437" s="186">
        <v>276500</v>
      </c>
      <c r="AF1437" s="186">
        <v>33500</v>
      </c>
      <c r="AG1437" s="186">
        <v>35800</v>
      </c>
      <c r="AH1437" s="186">
        <v>110000</v>
      </c>
      <c r="AI1437" s="186">
        <v>180000</v>
      </c>
      <c r="AJ1437" s="186">
        <v>101500</v>
      </c>
      <c r="AK1437" s="186">
        <v>53400</v>
      </c>
      <c r="AL1437" s="186">
        <v>45900</v>
      </c>
      <c r="AM1437" s="186">
        <v>61500</v>
      </c>
      <c r="AN1437" s="186">
        <v>84500</v>
      </c>
      <c r="AO1437" s="186">
        <v>41900</v>
      </c>
      <c r="AP1437" s="186">
        <v>33650</v>
      </c>
      <c r="AQ1437" s="186">
        <v>106000</v>
      </c>
      <c r="AR1437" s="186">
        <v>388000</v>
      </c>
      <c r="AS1437" s="186">
        <v>454000</v>
      </c>
      <c r="AT1437" s="186">
        <v>130000</v>
      </c>
      <c r="AU1437" s="186">
        <v>164000</v>
      </c>
      <c r="AV1437" s="186">
        <v>171000</v>
      </c>
      <c r="AW1437" s="186">
        <v>76500</v>
      </c>
      <c r="AX1437" s="186">
        <v>12250</v>
      </c>
      <c r="AY1437" s="189">
        <v>252.38</v>
      </c>
      <c r="AZ1437" s="189">
        <v>12872.05</v>
      </c>
      <c r="BA1437" s="189">
        <v>10030.11</v>
      </c>
    </row>
    <row r="1438" spans="1:53" x14ac:dyDescent="0.25">
      <c r="A1438" s="275">
        <v>40507</v>
      </c>
      <c r="B1438" s="186"/>
      <c r="C1438" s="186">
        <v>49250</v>
      </c>
      <c r="D1438" s="186">
        <v>17300</v>
      </c>
      <c r="E1438" s="186">
        <v>11200</v>
      </c>
      <c r="F1438" s="186">
        <v>28200</v>
      </c>
      <c r="G1438" s="186">
        <v>23600</v>
      </c>
      <c r="H1438" s="186">
        <v>4815</v>
      </c>
      <c r="I1438" s="186">
        <v>81300</v>
      </c>
      <c r="J1438" s="186">
        <v>495500</v>
      </c>
      <c r="K1438" s="186">
        <v>75200</v>
      </c>
      <c r="L1438" s="186">
        <v>845000</v>
      </c>
      <c r="M1438" s="186">
        <v>134000</v>
      </c>
      <c r="N1438" s="186">
        <v>33600</v>
      </c>
      <c r="O1438" s="186">
        <v>66400</v>
      </c>
      <c r="P1438" s="186">
        <v>191500</v>
      </c>
      <c r="Q1438" s="186">
        <v>578000</v>
      </c>
      <c r="R1438" s="186">
        <v>44700</v>
      </c>
      <c r="S1438" s="186">
        <v>251000</v>
      </c>
      <c r="T1438" s="186">
        <v>372500</v>
      </c>
      <c r="U1438" s="186">
        <v>14450</v>
      </c>
      <c r="V1438" s="186">
        <v>19550</v>
      </c>
      <c r="W1438" s="186">
        <v>39000</v>
      </c>
      <c r="X1438" s="186">
        <v>25200</v>
      </c>
      <c r="Y1438" s="186">
        <v>45100</v>
      </c>
      <c r="Z1438" s="186">
        <v>28550</v>
      </c>
      <c r="AA1438" s="186">
        <v>36300</v>
      </c>
      <c r="AB1438" s="186">
        <v>17550</v>
      </c>
      <c r="AC1438" s="186">
        <v>44350</v>
      </c>
      <c r="AD1438" s="186">
        <v>63300</v>
      </c>
      <c r="AE1438" s="186">
        <v>272500</v>
      </c>
      <c r="AF1438" s="186">
        <v>34400</v>
      </c>
      <c r="AG1438" s="186">
        <v>37100</v>
      </c>
      <c r="AH1438" s="186">
        <v>109000</v>
      </c>
      <c r="AI1438" s="186">
        <v>177500</v>
      </c>
      <c r="AJ1438" s="186">
        <v>104500</v>
      </c>
      <c r="AK1438" s="186">
        <v>54300</v>
      </c>
      <c r="AL1438" s="186">
        <v>45850</v>
      </c>
      <c r="AM1438" s="186">
        <v>62200</v>
      </c>
      <c r="AN1438" s="186">
        <v>83200</v>
      </c>
      <c r="AO1438" s="186">
        <v>41800</v>
      </c>
      <c r="AP1438" s="186">
        <v>34400</v>
      </c>
      <c r="AQ1438" s="186">
        <v>106000</v>
      </c>
      <c r="AR1438" s="186">
        <v>394500</v>
      </c>
      <c r="AS1438" s="186">
        <v>452000</v>
      </c>
      <c r="AT1438" s="186">
        <v>128500</v>
      </c>
      <c r="AU1438" s="186">
        <v>167000</v>
      </c>
      <c r="AV1438" s="186">
        <v>171500</v>
      </c>
      <c r="AW1438" s="186">
        <v>79500</v>
      </c>
      <c r="AX1438" s="186">
        <v>12300</v>
      </c>
      <c r="AY1438" s="189">
        <v>252.45</v>
      </c>
      <c r="AZ1438" s="189">
        <v>12931.11</v>
      </c>
      <c r="BA1438" s="189">
        <v>10079.76</v>
      </c>
    </row>
    <row r="1439" spans="1:53" x14ac:dyDescent="0.25">
      <c r="A1439" s="275">
        <v>40508</v>
      </c>
      <c r="B1439" s="186"/>
      <c r="C1439" s="186">
        <v>47550</v>
      </c>
      <c r="D1439" s="186">
        <v>16850</v>
      </c>
      <c r="E1439" s="186">
        <v>11250</v>
      </c>
      <c r="F1439" s="186">
        <v>28850</v>
      </c>
      <c r="G1439" s="186">
        <v>23300</v>
      </c>
      <c r="H1439" s="186">
        <v>4780</v>
      </c>
      <c r="I1439" s="186">
        <v>79800</v>
      </c>
      <c r="J1439" s="186">
        <v>488500</v>
      </c>
      <c r="K1439" s="186">
        <v>74300</v>
      </c>
      <c r="L1439" s="186">
        <v>837000</v>
      </c>
      <c r="M1439" s="186">
        <v>125500</v>
      </c>
      <c r="N1439" s="186">
        <v>33000</v>
      </c>
      <c r="O1439" s="186">
        <v>65200</v>
      </c>
      <c r="P1439" s="186">
        <v>189500</v>
      </c>
      <c r="Q1439" s="186">
        <v>584000</v>
      </c>
      <c r="R1439" s="186">
        <v>44300</v>
      </c>
      <c r="S1439" s="186">
        <v>248500</v>
      </c>
      <c r="T1439" s="186">
        <v>373000</v>
      </c>
      <c r="U1439" s="186">
        <v>14350</v>
      </c>
      <c r="V1439" s="186">
        <v>19450</v>
      </c>
      <c r="W1439" s="186">
        <v>37400</v>
      </c>
      <c r="X1439" s="186">
        <v>24650</v>
      </c>
      <c r="Y1439" s="186">
        <v>43950</v>
      </c>
      <c r="Z1439" s="186">
        <v>28300</v>
      </c>
      <c r="AA1439" s="186">
        <v>35350</v>
      </c>
      <c r="AB1439" s="186">
        <v>17000</v>
      </c>
      <c r="AC1439" s="186">
        <v>43000</v>
      </c>
      <c r="AD1439" s="186">
        <v>62500</v>
      </c>
      <c r="AE1439" s="186">
        <v>271000</v>
      </c>
      <c r="AF1439" s="186">
        <v>33950</v>
      </c>
      <c r="AG1439" s="186">
        <v>38550</v>
      </c>
      <c r="AH1439" s="186">
        <v>109000</v>
      </c>
      <c r="AI1439" s="186">
        <v>175000</v>
      </c>
      <c r="AJ1439" s="186">
        <v>102000</v>
      </c>
      <c r="AK1439" s="186">
        <v>53900</v>
      </c>
      <c r="AL1439" s="186">
        <v>45600</v>
      </c>
      <c r="AM1439" s="186">
        <v>62700</v>
      </c>
      <c r="AN1439" s="186">
        <v>80800</v>
      </c>
      <c r="AO1439" s="186">
        <v>40850</v>
      </c>
      <c r="AP1439" s="186">
        <v>33300</v>
      </c>
      <c r="AQ1439" s="186">
        <v>105000</v>
      </c>
      <c r="AR1439" s="186">
        <v>380500</v>
      </c>
      <c r="AS1439" s="186">
        <v>448500</v>
      </c>
      <c r="AT1439" s="186">
        <v>128000</v>
      </c>
      <c r="AU1439" s="186">
        <v>162500</v>
      </c>
      <c r="AV1439" s="186">
        <v>171500</v>
      </c>
      <c r="AW1439" s="186">
        <v>79600</v>
      </c>
      <c r="AX1439" s="186">
        <v>11900</v>
      </c>
      <c r="AY1439" s="189">
        <v>249.31</v>
      </c>
      <c r="AZ1439" s="189">
        <v>12757.1</v>
      </c>
      <c r="BA1439" s="189">
        <v>10039.56</v>
      </c>
    </row>
    <row r="1440" spans="1:53" x14ac:dyDescent="0.25">
      <c r="A1440" s="275">
        <v>40509</v>
      </c>
      <c r="B1440" s="186"/>
      <c r="C1440" s="186">
        <v>47550</v>
      </c>
      <c r="D1440" s="186">
        <v>16850</v>
      </c>
      <c r="E1440" s="186">
        <v>11250</v>
      </c>
      <c r="F1440" s="186">
        <v>28850</v>
      </c>
      <c r="G1440" s="186">
        <v>23300</v>
      </c>
      <c r="H1440" s="186">
        <v>4780</v>
      </c>
      <c r="I1440" s="186">
        <v>79800</v>
      </c>
      <c r="J1440" s="186">
        <v>488500</v>
      </c>
      <c r="K1440" s="186">
        <v>74300</v>
      </c>
      <c r="L1440" s="186">
        <v>837000</v>
      </c>
      <c r="M1440" s="186">
        <v>125500</v>
      </c>
      <c r="N1440" s="186">
        <v>33000</v>
      </c>
      <c r="O1440" s="186">
        <v>65200</v>
      </c>
      <c r="P1440" s="186">
        <v>189500</v>
      </c>
      <c r="Q1440" s="186">
        <v>584000</v>
      </c>
      <c r="R1440" s="186">
        <v>44300</v>
      </c>
      <c r="S1440" s="186">
        <v>248500</v>
      </c>
      <c r="T1440" s="186">
        <v>373000</v>
      </c>
      <c r="U1440" s="186">
        <v>14350</v>
      </c>
      <c r="V1440" s="186">
        <v>19450</v>
      </c>
      <c r="W1440" s="186">
        <v>37400</v>
      </c>
      <c r="X1440" s="186">
        <v>24650</v>
      </c>
      <c r="Y1440" s="186">
        <v>43950</v>
      </c>
      <c r="Z1440" s="186">
        <v>28300</v>
      </c>
      <c r="AA1440" s="186">
        <v>35350</v>
      </c>
      <c r="AB1440" s="186">
        <v>17000</v>
      </c>
      <c r="AC1440" s="186">
        <v>43000</v>
      </c>
      <c r="AD1440" s="186">
        <v>62500</v>
      </c>
      <c r="AE1440" s="186">
        <v>271000</v>
      </c>
      <c r="AF1440" s="186">
        <v>33950</v>
      </c>
      <c r="AG1440" s="186">
        <v>38550</v>
      </c>
      <c r="AH1440" s="186">
        <v>109000</v>
      </c>
      <c r="AI1440" s="186">
        <v>175000</v>
      </c>
      <c r="AJ1440" s="186">
        <v>102000</v>
      </c>
      <c r="AK1440" s="186">
        <v>53900</v>
      </c>
      <c r="AL1440" s="186">
        <v>45600</v>
      </c>
      <c r="AM1440" s="186">
        <v>62700</v>
      </c>
      <c r="AN1440" s="186">
        <v>80800</v>
      </c>
      <c r="AO1440" s="186">
        <v>40850</v>
      </c>
      <c r="AP1440" s="186">
        <v>33300</v>
      </c>
      <c r="AQ1440" s="186">
        <v>105000</v>
      </c>
      <c r="AR1440" s="186">
        <v>380500</v>
      </c>
      <c r="AS1440" s="186">
        <v>448500</v>
      </c>
      <c r="AT1440" s="186">
        <v>128000</v>
      </c>
      <c r="AU1440" s="186">
        <v>162500</v>
      </c>
      <c r="AV1440" s="186">
        <v>171500</v>
      </c>
      <c r="AW1440" s="186">
        <v>79600</v>
      </c>
      <c r="AX1440" s="186">
        <v>11900</v>
      </c>
      <c r="AY1440" s="189">
        <v>249.31</v>
      </c>
      <c r="AZ1440" s="189">
        <v>12757.1</v>
      </c>
      <c r="BA1440" s="189">
        <v>10039.56</v>
      </c>
    </row>
    <row r="1441" spans="1:53" x14ac:dyDescent="0.25">
      <c r="A1441" s="275">
        <v>40510</v>
      </c>
      <c r="B1441" s="186"/>
      <c r="C1441" s="186">
        <v>47550</v>
      </c>
      <c r="D1441" s="186">
        <v>16850</v>
      </c>
      <c r="E1441" s="186">
        <v>11250</v>
      </c>
      <c r="F1441" s="186">
        <v>28850</v>
      </c>
      <c r="G1441" s="186">
        <v>23300</v>
      </c>
      <c r="H1441" s="186">
        <v>4780</v>
      </c>
      <c r="I1441" s="186">
        <v>79800</v>
      </c>
      <c r="J1441" s="186">
        <v>488500</v>
      </c>
      <c r="K1441" s="186">
        <v>74300</v>
      </c>
      <c r="L1441" s="186">
        <v>837000</v>
      </c>
      <c r="M1441" s="186">
        <v>125500</v>
      </c>
      <c r="N1441" s="186">
        <v>33000</v>
      </c>
      <c r="O1441" s="186">
        <v>65200</v>
      </c>
      <c r="P1441" s="186">
        <v>189500</v>
      </c>
      <c r="Q1441" s="186">
        <v>584000</v>
      </c>
      <c r="R1441" s="186">
        <v>44300</v>
      </c>
      <c r="S1441" s="186">
        <v>248500</v>
      </c>
      <c r="T1441" s="186">
        <v>373000</v>
      </c>
      <c r="U1441" s="186">
        <v>14350</v>
      </c>
      <c r="V1441" s="186">
        <v>19450</v>
      </c>
      <c r="W1441" s="186">
        <v>37400</v>
      </c>
      <c r="X1441" s="186">
        <v>24650</v>
      </c>
      <c r="Y1441" s="186">
        <v>43950</v>
      </c>
      <c r="Z1441" s="186">
        <v>28300</v>
      </c>
      <c r="AA1441" s="186">
        <v>35350</v>
      </c>
      <c r="AB1441" s="186">
        <v>17000</v>
      </c>
      <c r="AC1441" s="186">
        <v>43000</v>
      </c>
      <c r="AD1441" s="186">
        <v>62500</v>
      </c>
      <c r="AE1441" s="186">
        <v>271000</v>
      </c>
      <c r="AF1441" s="186">
        <v>33950</v>
      </c>
      <c r="AG1441" s="186">
        <v>38550</v>
      </c>
      <c r="AH1441" s="186">
        <v>109000</v>
      </c>
      <c r="AI1441" s="186">
        <v>175000</v>
      </c>
      <c r="AJ1441" s="186">
        <v>102000</v>
      </c>
      <c r="AK1441" s="186">
        <v>53900</v>
      </c>
      <c r="AL1441" s="186">
        <v>45600</v>
      </c>
      <c r="AM1441" s="186">
        <v>62700</v>
      </c>
      <c r="AN1441" s="186">
        <v>80800</v>
      </c>
      <c r="AO1441" s="186">
        <v>40850</v>
      </c>
      <c r="AP1441" s="186">
        <v>33300</v>
      </c>
      <c r="AQ1441" s="186">
        <v>105000</v>
      </c>
      <c r="AR1441" s="186">
        <v>380500</v>
      </c>
      <c r="AS1441" s="186">
        <v>448500</v>
      </c>
      <c r="AT1441" s="186">
        <v>128000</v>
      </c>
      <c r="AU1441" s="186">
        <v>162500</v>
      </c>
      <c r="AV1441" s="186">
        <v>171500</v>
      </c>
      <c r="AW1441" s="186">
        <v>79600</v>
      </c>
      <c r="AX1441" s="186">
        <v>11900</v>
      </c>
      <c r="AY1441" s="189">
        <v>249.31</v>
      </c>
      <c r="AZ1441" s="189">
        <v>12757.1</v>
      </c>
      <c r="BA1441" s="189">
        <v>10039.56</v>
      </c>
    </row>
    <row r="1442" spans="1:53" x14ac:dyDescent="0.25">
      <c r="A1442" s="275">
        <v>40511</v>
      </c>
      <c r="B1442" s="186"/>
      <c r="C1442" s="186">
        <v>47900</v>
      </c>
      <c r="D1442" s="186">
        <v>16400</v>
      </c>
      <c r="E1442" s="186">
        <v>11450</v>
      </c>
      <c r="F1442" s="186">
        <v>29500</v>
      </c>
      <c r="G1442" s="186">
        <v>22800</v>
      </c>
      <c r="H1442" s="186">
        <v>4775</v>
      </c>
      <c r="I1442" s="186">
        <v>79500</v>
      </c>
      <c r="J1442" s="186">
        <v>474000</v>
      </c>
      <c r="K1442" s="186">
        <v>74800</v>
      </c>
      <c r="L1442" s="186">
        <v>836000</v>
      </c>
      <c r="M1442" s="186">
        <v>126000</v>
      </c>
      <c r="N1442" s="186">
        <v>33400</v>
      </c>
      <c r="O1442" s="186">
        <v>65000</v>
      </c>
      <c r="P1442" s="186">
        <v>191000</v>
      </c>
      <c r="Q1442" s="186">
        <v>580000</v>
      </c>
      <c r="R1442" s="186">
        <v>44400</v>
      </c>
      <c r="S1442" s="186">
        <v>249000</v>
      </c>
      <c r="T1442" s="186">
        <v>365500</v>
      </c>
      <c r="U1442" s="186">
        <v>14200</v>
      </c>
      <c r="V1442" s="186">
        <v>18900</v>
      </c>
      <c r="W1442" s="186">
        <v>37700</v>
      </c>
      <c r="X1442" s="186">
        <v>24800</v>
      </c>
      <c r="Y1442" s="186">
        <v>44050</v>
      </c>
      <c r="Z1442" s="186">
        <v>27900</v>
      </c>
      <c r="AA1442" s="186">
        <v>35600</v>
      </c>
      <c r="AB1442" s="186">
        <v>17000</v>
      </c>
      <c r="AC1442" s="186">
        <v>43400</v>
      </c>
      <c r="AD1442" s="186">
        <v>60900</v>
      </c>
      <c r="AE1442" s="186">
        <v>275000</v>
      </c>
      <c r="AF1442" s="186">
        <v>33000</v>
      </c>
      <c r="AG1442" s="186">
        <v>35850</v>
      </c>
      <c r="AH1442" s="186">
        <v>110000</v>
      </c>
      <c r="AI1442" s="186">
        <v>176000</v>
      </c>
      <c r="AJ1442" s="186">
        <v>100000</v>
      </c>
      <c r="AK1442" s="186">
        <v>54400</v>
      </c>
      <c r="AL1442" s="186">
        <v>46000</v>
      </c>
      <c r="AM1442" s="186">
        <v>63200</v>
      </c>
      <c r="AN1442" s="186">
        <v>81200</v>
      </c>
      <c r="AO1442" s="186">
        <v>40900</v>
      </c>
      <c r="AP1442" s="186">
        <v>33750</v>
      </c>
      <c r="AQ1442" s="186">
        <v>104000</v>
      </c>
      <c r="AR1442" s="186">
        <v>381500</v>
      </c>
      <c r="AS1442" s="186">
        <v>452500</v>
      </c>
      <c r="AT1442" s="186">
        <v>125500</v>
      </c>
      <c r="AU1442" s="186">
        <v>160000</v>
      </c>
      <c r="AV1442" s="186">
        <v>172000</v>
      </c>
      <c r="AW1442" s="186">
        <v>78800</v>
      </c>
      <c r="AX1442" s="186">
        <v>11200</v>
      </c>
      <c r="AY1442" s="189">
        <v>248.92</v>
      </c>
      <c r="AZ1442" s="189">
        <v>12888.27</v>
      </c>
      <c r="BA1442" s="189">
        <v>10125.99</v>
      </c>
    </row>
    <row r="1443" spans="1:53" x14ac:dyDescent="0.25">
      <c r="A1443" s="275">
        <v>40512</v>
      </c>
      <c r="B1443" s="186"/>
      <c r="C1443" s="186">
        <v>48950</v>
      </c>
      <c r="D1443" s="186">
        <v>16200</v>
      </c>
      <c r="E1443" s="186">
        <v>11650</v>
      </c>
      <c r="F1443" s="186">
        <v>29700</v>
      </c>
      <c r="G1443" s="186">
        <v>23200</v>
      </c>
      <c r="H1443" s="186">
        <v>4795</v>
      </c>
      <c r="I1443" s="186">
        <v>80800</v>
      </c>
      <c r="J1443" s="186">
        <v>473500</v>
      </c>
      <c r="K1443" s="186">
        <v>76800</v>
      </c>
      <c r="L1443" s="186">
        <v>826000</v>
      </c>
      <c r="M1443" s="186">
        <v>125000</v>
      </c>
      <c r="N1443" s="186">
        <v>33200</v>
      </c>
      <c r="O1443" s="186">
        <v>65000</v>
      </c>
      <c r="P1443" s="186">
        <v>191000</v>
      </c>
      <c r="Q1443" s="186">
        <v>567000</v>
      </c>
      <c r="R1443" s="186">
        <v>44700</v>
      </c>
      <c r="S1443" s="186">
        <v>248000</v>
      </c>
      <c r="T1443" s="186">
        <v>371500</v>
      </c>
      <c r="U1443" s="186">
        <v>14300</v>
      </c>
      <c r="V1443" s="186">
        <v>19150</v>
      </c>
      <c r="W1443" s="186">
        <v>38000</v>
      </c>
      <c r="X1443" s="186">
        <v>23500</v>
      </c>
      <c r="Y1443" s="186">
        <v>44350</v>
      </c>
      <c r="Z1443" s="186">
        <v>27700</v>
      </c>
      <c r="AA1443" s="186">
        <v>36900</v>
      </c>
      <c r="AB1443" s="186">
        <v>17400</v>
      </c>
      <c r="AC1443" s="186">
        <v>44350</v>
      </c>
      <c r="AD1443" s="186">
        <v>63200</v>
      </c>
      <c r="AE1443" s="186">
        <v>275000</v>
      </c>
      <c r="AF1443" s="186">
        <v>33850</v>
      </c>
      <c r="AG1443" s="186">
        <v>41200</v>
      </c>
      <c r="AH1443" s="186">
        <v>110000</v>
      </c>
      <c r="AI1443" s="186">
        <v>172500</v>
      </c>
      <c r="AJ1443" s="186">
        <v>100000</v>
      </c>
      <c r="AK1443" s="186">
        <v>54100</v>
      </c>
      <c r="AL1443" s="186">
        <v>46500</v>
      </c>
      <c r="AM1443" s="186">
        <v>62700</v>
      </c>
      <c r="AN1443" s="186">
        <v>81700</v>
      </c>
      <c r="AO1443" s="186">
        <v>39550</v>
      </c>
      <c r="AP1443" s="186">
        <v>34250</v>
      </c>
      <c r="AQ1443" s="186">
        <v>103000</v>
      </c>
      <c r="AR1443" s="186">
        <v>388000</v>
      </c>
      <c r="AS1443" s="186">
        <v>454500</v>
      </c>
      <c r="AT1443" s="186">
        <v>127000</v>
      </c>
      <c r="AU1443" s="186">
        <v>165500</v>
      </c>
      <c r="AV1443" s="186">
        <v>171000</v>
      </c>
      <c r="AW1443" s="186">
        <v>80200</v>
      </c>
      <c r="AX1443" s="186">
        <v>11200</v>
      </c>
      <c r="AY1443" s="189">
        <v>249.64</v>
      </c>
      <c r="AZ1443" s="189">
        <v>12817.59</v>
      </c>
      <c r="BA1443" s="189">
        <v>9937.0400000000009</v>
      </c>
    </row>
    <row r="1444" spans="1:53" x14ac:dyDescent="0.25">
      <c r="A1444" s="275">
        <v>40513</v>
      </c>
      <c r="B1444" s="186"/>
      <c r="C1444" s="186">
        <v>50500</v>
      </c>
      <c r="D1444" s="186">
        <v>16150</v>
      </c>
      <c r="E1444" s="186">
        <v>11950</v>
      </c>
      <c r="F1444" s="186">
        <v>30050</v>
      </c>
      <c r="G1444" s="186">
        <v>23400</v>
      </c>
      <c r="H1444" s="186">
        <v>4840</v>
      </c>
      <c r="I1444" s="186">
        <v>82200</v>
      </c>
      <c r="J1444" s="186">
        <v>483000</v>
      </c>
      <c r="K1444" s="186">
        <v>77500</v>
      </c>
      <c r="L1444" s="186">
        <v>820000</v>
      </c>
      <c r="M1444" s="186">
        <v>126000</v>
      </c>
      <c r="N1444" s="186">
        <v>33650</v>
      </c>
      <c r="O1444" s="186">
        <v>65600</v>
      </c>
      <c r="P1444" s="186">
        <v>193000</v>
      </c>
      <c r="Q1444" s="186">
        <v>578000</v>
      </c>
      <c r="R1444" s="186">
        <v>44800</v>
      </c>
      <c r="S1444" s="186">
        <v>255000</v>
      </c>
      <c r="T1444" s="186">
        <v>378000</v>
      </c>
      <c r="U1444" s="186">
        <v>14250</v>
      </c>
      <c r="V1444" s="186">
        <v>19100</v>
      </c>
      <c r="W1444" s="186">
        <v>37950</v>
      </c>
      <c r="X1444" s="186">
        <v>23400</v>
      </c>
      <c r="Y1444" s="186">
        <v>44750</v>
      </c>
      <c r="Z1444" s="186">
        <v>28350</v>
      </c>
      <c r="AA1444" s="186">
        <v>35200</v>
      </c>
      <c r="AB1444" s="186">
        <v>17150</v>
      </c>
      <c r="AC1444" s="186">
        <v>45300</v>
      </c>
      <c r="AD1444" s="186">
        <v>64300</v>
      </c>
      <c r="AE1444" s="186">
        <v>288500</v>
      </c>
      <c r="AF1444" s="186">
        <v>35900</v>
      </c>
      <c r="AG1444" s="186">
        <v>42300</v>
      </c>
      <c r="AH1444" s="186">
        <v>109000</v>
      </c>
      <c r="AI1444" s="186">
        <v>179000</v>
      </c>
      <c r="AJ1444" s="186">
        <v>105000</v>
      </c>
      <c r="AK1444" s="186">
        <v>54100</v>
      </c>
      <c r="AL1444" s="186">
        <v>46150</v>
      </c>
      <c r="AM1444" s="186">
        <v>64400</v>
      </c>
      <c r="AN1444" s="186">
        <v>82100</v>
      </c>
      <c r="AO1444" s="186">
        <v>40000</v>
      </c>
      <c r="AP1444" s="186">
        <v>34450</v>
      </c>
      <c r="AQ1444" s="186">
        <v>103500</v>
      </c>
      <c r="AR1444" s="186">
        <v>395500</v>
      </c>
      <c r="AS1444" s="186">
        <v>457000</v>
      </c>
      <c r="AT1444" s="186">
        <v>130000</v>
      </c>
      <c r="AU1444" s="186">
        <v>172500</v>
      </c>
      <c r="AV1444" s="186">
        <v>171500</v>
      </c>
      <c r="AW1444" s="186">
        <v>86600</v>
      </c>
      <c r="AX1444" s="186">
        <v>11300</v>
      </c>
      <c r="AY1444" s="189">
        <v>252.8</v>
      </c>
      <c r="AZ1444" s="189">
        <v>12949.85</v>
      </c>
      <c r="BA1444" s="189">
        <v>9988.0499999999993</v>
      </c>
    </row>
    <row r="1445" spans="1:53" x14ac:dyDescent="0.25">
      <c r="A1445" s="275">
        <v>40514</v>
      </c>
      <c r="B1445" s="186"/>
      <c r="C1445" s="186">
        <v>51400</v>
      </c>
      <c r="D1445" s="186">
        <v>16200</v>
      </c>
      <c r="E1445" s="186">
        <v>11850</v>
      </c>
      <c r="F1445" s="186">
        <v>30250</v>
      </c>
      <c r="G1445" s="186">
        <v>23850</v>
      </c>
      <c r="H1445" s="186">
        <v>4860</v>
      </c>
      <c r="I1445" s="186">
        <v>81800</v>
      </c>
      <c r="J1445" s="186">
        <v>479000</v>
      </c>
      <c r="K1445" s="186">
        <v>77900</v>
      </c>
      <c r="L1445" s="186">
        <v>859000</v>
      </c>
      <c r="M1445" s="186">
        <v>127000</v>
      </c>
      <c r="N1445" s="186">
        <v>33950</v>
      </c>
      <c r="O1445" s="186">
        <v>67300</v>
      </c>
      <c r="P1445" s="186">
        <v>192000</v>
      </c>
      <c r="Q1445" s="186">
        <v>562000</v>
      </c>
      <c r="R1445" s="186">
        <v>44900</v>
      </c>
      <c r="S1445" s="186">
        <v>249000</v>
      </c>
      <c r="T1445" s="186">
        <v>382000</v>
      </c>
      <c r="U1445" s="186">
        <v>14350</v>
      </c>
      <c r="V1445" s="186">
        <v>19400</v>
      </c>
      <c r="W1445" s="186">
        <v>38300</v>
      </c>
      <c r="X1445" s="186">
        <v>23800</v>
      </c>
      <c r="Y1445" s="186">
        <v>44500</v>
      </c>
      <c r="Z1445" s="186">
        <v>28250</v>
      </c>
      <c r="AA1445" s="186">
        <v>34150</v>
      </c>
      <c r="AB1445" s="186">
        <v>17150</v>
      </c>
      <c r="AC1445" s="186">
        <v>45300</v>
      </c>
      <c r="AD1445" s="186">
        <v>67200</v>
      </c>
      <c r="AE1445" s="186">
        <v>287000</v>
      </c>
      <c r="AF1445" s="186">
        <v>35200</v>
      </c>
      <c r="AG1445" s="186">
        <v>45700</v>
      </c>
      <c r="AH1445" s="186">
        <v>110500</v>
      </c>
      <c r="AI1445" s="186">
        <v>177500</v>
      </c>
      <c r="AJ1445" s="186">
        <v>107000</v>
      </c>
      <c r="AK1445" s="186">
        <v>54800</v>
      </c>
      <c r="AL1445" s="186">
        <v>45950</v>
      </c>
      <c r="AM1445" s="186">
        <v>65400</v>
      </c>
      <c r="AN1445" s="186">
        <v>86100</v>
      </c>
      <c r="AO1445" s="186">
        <v>40500</v>
      </c>
      <c r="AP1445" s="186">
        <v>35550</v>
      </c>
      <c r="AQ1445" s="186">
        <v>105000</v>
      </c>
      <c r="AR1445" s="186">
        <v>395500</v>
      </c>
      <c r="AS1445" s="186">
        <v>465500</v>
      </c>
      <c r="AT1445" s="186">
        <v>130000</v>
      </c>
      <c r="AU1445" s="186">
        <v>173000</v>
      </c>
      <c r="AV1445" s="186">
        <v>172000</v>
      </c>
      <c r="AW1445" s="186">
        <v>86400</v>
      </c>
      <c r="AX1445" s="186">
        <v>11050</v>
      </c>
      <c r="AY1445" s="189">
        <v>256.02</v>
      </c>
      <c r="AZ1445" s="189">
        <v>13087.4</v>
      </c>
      <c r="BA1445" s="189">
        <v>10168.52</v>
      </c>
    </row>
    <row r="1446" spans="1:53" x14ac:dyDescent="0.25">
      <c r="A1446" s="275">
        <v>40515</v>
      </c>
      <c r="B1446" s="186"/>
      <c r="C1446" s="186">
        <v>51700</v>
      </c>
      <c r="D1446" s="186">
        <v>16400</v>
      </c>
      <c r="E1446" s="186">
        <v>11850</v>
      </c>
      <c r="F1446" s="186">
        <v>29650</v>
      </c>
      <c r="G1446" s="186">
        <v>23600</v>
      </c>
      <c r="H1446" s="186">
        <v>4790</v>
      </c>
      <c r="I1446" s="186">
        <v>79400</v>
      </c>
      <c r="J1446" s="186">
        <v>481500</v>
      </c>
      <c r="K1446" s="186">
        <v>81500</v>
      </c>
      <c r="L1446" s="186">
        <v>894000</v>
      </c>
      <c r="M1446" s="186">
        <v>125000</v>
      </c>
      <c r="N1446" s="186">
        <v>33450</v>
      </c>
      <c r="O1446" s="186">
        <v>67500</v>
      </c>
      <c r="P1446" s="186">
        <v>192000</v>
      </c>
      <c r="Q1446" s="186">
        <v>567000</v>
      </c>
      <c r="R1446" s="186">
        <v>44750</v>
      </c>
      <c r="S1446" s="186">
        <v>239500</v>
      </c>
      <c r="T1446" s="186">
        <v>368000</v>
      </c>
      <c r="U1446" s="186">
        <v>14400</v>
      </c>
      <c r="V1446" s="186">
        <v>19050</v>
      </c>
      <c r="W1446" s="186">
        <v>38600</v>
      </c>
      <c r="X1446" s="186">
        <v>23450</v>
      </c>
      <c r="Y1446" s="186">
        <v>44450</v>
      </c>
      <c r="Z1446" s="186">
        <v>28200</v>
      </c>
      <c r="AA1446" s="186">
        <v>33350</v>
      </c>
      <c r="AB1446" s="186">
        <v>16850</v>
      </c>
      <c r="AC1446" s="186">
        <v>45100</v>
      </c>
      <c r="AD1446" s="186">
        <v>65400</v>
      </c>
      <c r="AE1446" s="186">
        <v>295500</v>
      </c>
      <c r="AF1446" s="186">
        <v>35000</v>
      </c>
      <c r="AG1446" s="186">
        <v>44400</v>
      </c>
      <c r="AH1446" s="186">
        <v>108000</v>
      </c>
      <c r="AI1446" s="186">
        <v>184000</v>
      </c>
      <c r="AJ1446" s="186">
        <v>105000</v>
      </c>
      <c r="AK1446" s="186">
        <v>54800</v>
      </c>
      <c r="AL1446" s="186">
        <v>45650</v>
      </c>
      <c r="AM1446" s="186">
        <v>65800</v>
      </c>
      <c r="AN1446" s="186">
        <v>88100</v>
      </c>
      <c r="AO1446" s="186">
        <v>39900</v>
      </c>
      <c r="AP1446" s="186">
        <v>35650</v>
      </c>
      <c r="AQ1446" s="186">
        <v>110000</v>
      </c>
      <c r="AR1446" s="186">
        <v>395000</v>
      </c>
      <c r="AS1446" s="186">
        <v>469000</v>
      </c>
      <c r="AT1446" s="186">
        <v>130000</v>
      </c>
      <c r="AU1446" s="186">
        <v>174000</v>
      </c>
      <c r="AV1446" s="186">
        <v>172000</v>
      </c>
      <c r="AW1446" s="186">
        <v>85900</v>
      </c>
      <c r="AX1446" s="186">
        <v>11200</v>
      </c>
      <c r="AY1446" s="189">
        <v>257.64999999999998</v>
      </c>
      <c r="AZ1446" s="189">
        <v>12937.1</v>
      </c>
      <c r="BA1446" s="189">
        <v>10178.32</v>
      </c>
    </row>
    <row r="1447" spans="1:53" x14ac:dyDescent="0.25">
      <c r="A1447" s="275">
        <v>40516</v>
      </c>
      <c r="B1447" s="186"/>
      <c r="C1447" s="186">
        <v>51700</v>
      </c>
      <c r="D1447" s="186">
        <v>16400</v>
      </c>
      <c r="E1447" s="186">
        <v>11850</v>
      </c>
      <c r="F1447" s="186">
        <v>29650</v>
      </c>
      <c r="G1447" s="186">
        <v>23600</v>
      </c>
      <c r="H1447" s="186">
        <v>4790</v>
      </c>
      <c r="I1447" s="186">
        <v>79400</v>
      </c>
      <c r="J1447" s="186">
        <v>481500</v>
      </c>
      <c r="K1447" s="186">
        <v>81500</v>
      </c>
      <c r="L1447" s="186">
        <v>894000</v>
      </c>
      <c r="M1447" s="186">
        <v>125000</v>
      </c>
      <c r="N1447" s="186">
        <v>33450</v>
      </c>
      <c r="O1447" s="186">
        <v>67500</v>
      </c>
      <c r="P1447" s="186">
        <v>192000</v>
      </c>
      <c r="Q1447" s="186">
        <v>567000</v>
      </c>
      <c r="R1447" s="186">
        <v>44750</v>
      </c>
      <c r="S1447" s="186">
        <v>239500</v>
      </c>
      <c r="T1447" s="186">
        <v>368000</v>
      </c>
      <c r="U1447" s="186">
        <v>14400</v>
      </c>
      <c r="V1447" s="186">
        <v>19050</v>
      </c>
      <c r="W1447" s="186">
        <v>38600</v>
      </c>
      <c r="X1447" s="186">
        <v>23450</v>
      </c>
      <c r="Y1447" s="186">
        <v>44450</v>
      </c>
      <c r="Z1447" s="186">
        <v>28200</v>
      </c>
      <c r="AA1447" s="186">
        <v>33350</v>
      </c>
      <c r="AB1447" s="186">
        <v>16850</v>
      </c>
      <c r="AC1447" s="186">
        <v>45100</v>
      </c>
      <c r="AD1447" s="186">
        <v>65400</v>
      </c>
      <c r="AE1447" s="186">
        <v>295500</v>
      </c>
      <c r="AF1447" s="186">
        <v>35000</v>
      </c>
      <c r="AG1447" s="186">
        <v>44400</v>
      </c>
      <c r="AH1447" s="186">
        <v>108000</v>
      </c>
      <c r="AI1447" s="186">
        <v>184000</v>
      </c>
      <c r="AJ1447" s="186">
        <v>105000</v>
      </c>
      <c r="AK1447" s="186">
        <v>54800</v>
      </c>
      <c r="AL1447" s="186">
        <v>45650</v>
      </c>
      <c r="AM1447" s="186">
        <v>65800</v>
      </c>
      <c r="AN1447" s="186">
        <v>88100</v>
      </c>
      <c r="AO1447" s="186">
        <v>39900</v>
      </c>
      <c r="AP1447" s="186">
        <v>35650</v>
      </c>
      <c r="AQ1447" s="186">
        <v>110000</v>
      </c>
      <c r="AR1447" s="186">
        <v>395000</v>
      </c>
      <c r="AS1447" s="186">
        <v>469000</v>
      </c>
      <c r="AT1447" s="186">
        <v>130000</v>
      </c>
      <c r="AU1447" s="186">
        <v>174000</v>
      </c>
      <c r="AV1447" s="186">
        <v>172000</v>
      </c>
      <c r="AW1447" s="186">
        <v>85900</v>
      </c>
      <c r="AX1447" s="186">
        <v>11200</v>
      </c>
      <c r="AY1447" s="189">
        <v>257.64999999999998</v>
      </c>
      <c r="AZ1447" s="189">
        <v>12937.1</v>
      </c>
      <c r="BA1447" s="189">
        <v>10178.32</v>
      </c>
    </row>
    <row r="1448" spans="1:53" x14ac:dyDescent="0.25">
      <c r="A1448" s="275">
        <v>40517</v>
      </c>
      <c r="B1448" s="186"/>
      <c r="C1448" s="186">
        <v>51700</v>
      </c>
      <c r="D1448" s="186">
        <v>16400</v>
      </c>
      <c r="E1448" s="186">
        <v>11850</v>
      </c>
      <c r="F1448" s="186">
        <v>29650</v>
      </c>
      <c r="G1448" s="186">
        <v>23600</v>
      </c>
      <c r="H1448" s="186">
        <v>4790</v>
      </c>
      <c r="I1448" s="186">
        <v>79400</v>
      </c>
      <c r="J1448" s="186">
        <v>481500</v>
      </c>
      <c r="K1448" s="186">
        <v>81500</v>
      </c>
      <c r="L1448" s="186">
        <v>894000</v>
      </c>
      <c r="M1448" s="186">
        <v>125000</v>
      </c>
      <c r="N1448" s="186">
        <v>33450</v>
      </c>
      <c r="O1448" s="186">
        <v>67500</v>
      </c>
      <c r="P1448" s="186">
        <v>192000</v>
      </c>
      <c r="Q1448" s="186">
        <v>567000</v>
      </c>
      <c r="R1448" s="186">
        <v>44750</v>
      </c>
      <c r="S1448" s="186">
        <v>239500</v>
      </c>
      <c r="T1448" s="186">
        <v>368000</v>
      </c>
      <c r="U1448" s="186">
        <v>14400</v>
      </c>
      <c r="V1448" s="186">
        <v>19050</v>
      </c>
      <c r="W1448" s="186">
        <v>38600</v>
      </c>
      <c r="X1448" s="186">
        <v>23450</v>
      </c>
      <c r="Y1448" s="186">
        <v>44450</v>
      </c>
      <c r="Z1448" s="186">
        <v>28200</v>
      </c>
      <c r="AA1448" s="186">
        <v>33350</v>
      </c>
      <c r="AB1448" s="186">
        <v>16850</v>
      </c>
      <c r="AC1448" s="186">
        <v>45100</v>
      </c>
      <c r="AD1448" s="186">
        <v>65400</v>
      </c>
      <c r="AE1448" s="186">
        <v>295500</v>
      </c>
      <c r="AF1448" s="186">
        <v>35000</v>
      </c>
      <c r="AG1448" s="186">
        <v>44400</v>
      </c>
      <c r="AH1448" s="186">
        <v>108000</v>
      </c>
      <c r="AI1448" s="186">
        <v>184000</v>
      </c>
      <c r="AJ1448" s="186">
        <v>105000</v>
      </c>
      <c r="AK1448" s="186">
        <v>54800</v>
      </c>
      <c r="AL1448" s="186">
        <v>45650</v>
      </c>
      <c r="AM1448" s="186">
        <v>65800</v>
      </c>
      <c r="AN1448" s="186">
        <v>88100</v>
      </c>
      <c r="AO1448" s="186">
        <v>39900</v>
      </c>
      <c r="AP1448" s="186">
        <v>35650</v>
      </c>
      <c r="AQ1448" s="186">
        <v>110000</v>
      </c>
      <c r="AR1448" s="186">
        <v>395000</v>
      </c>
      <c r="AS1448" s="186">
        <v>469000</v>
      </c>
      <c r="AT1448" s="186">
        <v>130000</v>
      </c>
      <c r="AU1448" s="186">
        <v>174000</v>
      </c>
      <c r="AV1448" s="186">
        <v>172000</v>
      </c>
      <c r="AW1448" s="186">
        <v>85900</v>
      </c>
      <c r="AX1448" s="186">
        <v>11200</v>
      </c>
      <c r="AY1448" s="189">
        <v>257.64999999999998</v>
      </c>
      <c r="AZ1448" s="189">
        <v>12937.1</v>
      </c>
      <c r="BA1448" s="189">
        <v>10178.32</v>
      </c>
    </row>
    <row r="1449" spans="1:53" x14ac:dyDescent="0.25">
      <c r="A1449" s="275">
        <v>40518</v>
      </c>
      <c r="B1449" s="186"/>
      <c r="C1449" s="186">
        <v>51200</v>
      </c>
      <c r="D1449" s="186">
        <v>16750</v>
      </c>
      <c r="E1449" s="186">
        <v>12000</v>
      </c>
      <c r="F1449" s="186">
        <v>29000</v>
      </c>
      <c r="G1449" s="186">
        <v>23250</v>
      </c>
      <c r="H1449" s="186">
        <v>4810</v>
      </c>
      <c r="I1449" s="186">
        <v>77700</v>
      </c>
      <c r="J1449" s="186">
        <v>465000</v>
      </c>
      <c r="K1449" s="186">
        <v>82400</v>
      </c>
      <c r="L1449" s="186">
        <v>890000</v>
      </c>
      <c r="M1449" s="186">
        <v>125000</v>
      </c>
      <c r="N1449" s="186">
        <v>32450</v>
      </c>
      <c r="O1449" s="186">
        <v>67700</v>
      </c>
      <c r="P1449" s="186">
        <v>194500</v>
      </c>
      <c r="Q1449" s="186">
        <v>568000</v>
      </c>
      <c r="R1449" s="186">
        <v>47000</v>
      </c>
      <c r="S1449" s="186">
        <v>226500</v>
      </c>
      <c r="T1449" s="186">
        <v>351500</v>
      </c>
      <c r="U1449" s="186">
        <v>14800</v>
      </c>
      <c r="V1449" s="186">
        <v>18900</v>
      </c>
      <c r="W1449" s="186">
        <v>39600</v>
      </c>
      <c r="X1449" s="186">
        <v>23950</v>
      </c>
      <c r="Y1449" s="186">
        <v>44750</v>
      </c>
      <c r="Z1449" s="186">
        <v>28250</v>
      </c>
      <c r="AA1449" s="186">
        <v>33800</v>
      </c>
      <c r="AB1449" s="186">
        <v>16800</v>
      </c>
      <c r="AC1449" s="186">
        <v>47400</v>
      </c>
      <c r="AD1449" s="186">
        <v>66300</v>
      </c>
      <c r="AE1449" s="186">
        <v>300000</v>
      </c>
      <c r="AF1449" s="186">
        <v>35450</v>
      </c>
      <c r="AG1449" s="186">
        <v>45050</v>
      </c>
      <c r="AH1449" s="186">
        <v>107000</v>
      </c>
      <c r="AI1449" s="186">
        <v>181000</v>
      </c>
      <c r="AJ1449" s="186">
        <v>108500</v>
      </c>
      <c r="AK1449" s="186">
        <v>56000</v>
      </c>
      <c r="AL1449" s="186">
        <v>45700</v>
      </c>
      <c r="AM1449" s="186">
        <v>64400</v>
      </c>
      <c r="AN1449" s="186">
        <v>88800</v>
      </c>
      <c r="AO1449" s="186">
        <v>41100</v>
      </c>
      <c r="AP1449" s="186">
        <v>35900</v>
      </c>
      <c r="AQ1449" s="186">
        <v>112000</v>
      </c>
      <c r="AR1449" s="186">
        <v>385000</v>
      </c>
      <c r="AS1449" s="186">
        <v>468000</v>
      </c>
      <c r="AT1449" s="186">
        <v>131000</v>
      </c>
      <c r="AU1449" s="186">
        <v>170000</v>
      </c>
      <c r="AV1449" s="186">
        <v>172000</v>
      </c>
      <c r="AW1449" s="186">
        <v>85500</v>
      </c>
      <c r="AX1449" s="186">
        <v>11100</v>
      </c>
      <c r="AY1449" s="189">
        <v>257.32</v>
      </c>
      <c r="AZ1449" s="189">
        <v>12804.77</v>
      </c>
      <c r="BA1449" s="189">
        <v>10167.23</v>
      </c>
    </row>
    <row r="1450" spans="1:53" x14ac:dyDescent="0.25">
      <c r="A1450" s="275">
        <v>40519</v>
      </c>
      <c r="B1450" s="186"/>
      <c r="C1450" s="186">
        <v>51600</v>
      </c>
      <c r="D1450" s="186">
        <v>16800</v>
      </c>
      <c r="E1450" s="186">
        <v>12400</v>
      </c>
      <c r="F1450" s="186">
        <v>28850</v>
      </c>
      <c r="G1450" s="186">
        <v>24600</v>
      </c>
      <c r="H1450" s="186">
        <v>4830</v>
      </c>
      <c r="I1450" s="186">
        <v>78800</v>
      </c>
      <c r="J1450" s="186">
        <v>448500</v>
      </c>
      <c r="K1450" s="186">
        <v>81300</v>
      </c>
      <c r="L1450" s="186">
        <v>901000</v>
      </c>
      <c r="M1450" s="186">
        <v>125500</v>
      </c>
      <c r="N1450" s="186">
        <v>32600</v>
      </c>
      <c r="O1450" s="186">
        <v>70600</v>
      </c>
      <c r="P1450" s="186">
        <v>193000</v>
      </c>
      <c r="Q1450" s="186">
        <v>577000</v>
      </c>
      <c r="R1450" s="186">
        <v>46500</v>
      </c>
      <c r="S1450" s="186">
        <v>228000</v>
      </c>
      <c r="T1450" s="186">
        <v>361000</v>
      </c>
      <c r="U1450" s="186">
        <v>14850</v>
      </c>
      <c r="V1450" s="186">
        <v>19550</v>
      </c>
      <c r="W1450" s="186">
        <v>39350</v>
      </c>
      <c r="X1450" s="186">
        <v>23600</v>
      </c>
      <c r="Y1450" s="186">
        <v>44600</v>
      </c>
      <c r="Z1450" s="186">
        <v>28700</v>
      </c>
      <c r="AA1450" s="186">
        <v>33800</v>
      </c>
      <c r="AB1450" s="186">
        <v>16850</v>
      </c>
      <c r="AC1450" s="186">
        <v>46750</v>
      </c>
      <c r="AD1450" s="186">
        <v>68000</v>
      </c>
      <c r="AE1450" s="186">
        <v>304000</v>
      </c>
      <c r="AF1450" s="186">
        <v>35100</v>
      </c>
      <c r="AG1450" s="186">
        <v>43400</v>
      </c>
      <c r="AH1450" s="186">
        <v>112500</v>
      </c>
      <c r="AI1450" s="186">
        <v>178000</v>
      </c>
      <c r="AJ1450" s="186">
        <v>110500</v>
      </c>
      <c r="AK1450" s="186">
        <v>55500</v>
      </c>
      <c r="AL1450" s="186">
        <v>45600</v>
      </c>
      <c r="AM1450" s="186">
        <v>64300</v>
      </c>
      <c r="AN1450" s="186">
        <v>88400</v>
      </c>
      <c r="AO1450" s="186">
        <v>41550</v>
      </c>
      <c r="AP1450" s="186">
        <v>35450</v>
      </c>
      <c r="AQ1450" s="186">
        <v>112000</v>
      </c>
      <c r="AR1450" s="186">
        <v>388500</v>
      </c>
      <c r="AS1450" s="186">
        <v>474500</v>
      </c>
      <c r="AT1450" s="186">
        <v>128500</v>
      </c>
      <c r="AU1450" s="186">
        <v>167500</v>
      </c>
      <c r="AV1450" s="186">
        <v>176500</v>
      </c>
      <c r="AW1450" s="186">
        <v>86100</v>
      </c>
      <c r="AX1450" s="186">
        <v>11150</v>
      </c>
      <c r="AY1450" s="189">
        <v>258.63</v>
      </c>
      <c r="AZ1450" s="189">
        <v>12922.24</v>
      </c>
      <c r="BA1450" s="189">
        <v>10141.1</v>
      </c>
    </row>
    <row r="1451" spans="1:53" x14ac:dyDescent="0.25">
      <c r="A1451" s="275">
        <v>40520</v>
      </c>
      <c r="B1451" s="186"/>
      <c r="C1451" s="186">
        <v>51900</v>
      </c>
      <c r="D1451" s="186">
        <v>16900</v>
      </c>
      <c r="E1451" s="186">
        <v>12850</v>
      </c>
      <c r="F1451" s="186">
        <v>29950</v>
      </c>
      <c r="G1451" s="186">
        <v>24600</v>
      </c>
      <c r="H1451" s="186">
        <v>4850</v>
      </c>
      <c r="I1451" s="186">
        <v>80700</v>
      </c>
      <c r="J1451" s="186">
        <v>452000</v>
      </c>
      <c r="K1451" s="186">
        <v>79200</v>
      </c>
      <c r="L1451" s="186">
        <v>888000</v>
      </c>
      <c r="M1451" s="186">
        <v>127500</v>
      </c>
      <c r="N1451" s="186">
        <v>32850</v>
      </c>
      <c r="O1451" s="186">
        <v>72400</v>
      </c>
      <c r="P1451" s="186">
        <v>193500</v>
      </c>
      <c r="Q1451" s="186">
        <v>567000</v>
      </c>
      <c r="R1451" s="186">
        <v>46950</v>
      </c>
      <c r="S1451" s="186">
        <v>231500</v>
      </c>
      <c r="T1451" s="186">
        <v>358000</v>
      </c>
      <c r="U1451" s="186">
        <v>14800</v>
      </c>
      <c r="V1451" s="186">
        <v>19850</v>
      </c>
      <c r="W1451" s="186">
        <v>38700</v>
      </c>
      <c r="X1451" s="186">
        <v>23300</v>
      </c>
      <c r="Y1451" s="186">
        <v>44700</v>
      </c>
      <c r="Z1451" s="186">
        <v>28750</v>
      </c>
      <c r="AA1451" s="186">
        <v>33150</v>
      </c>
      <c r="AB1451" s="186">
        <v>16800</v>
      </c>
      <c r="AC1451" s="186">
        <v>46300</v>
      </c>
      <c r="AD1451" s="186">
        <v>66600</v>
      </c>
      <c r="AE1451" s="186">
        <v>307000</v>
      </c>
      <c r="AF1451" s="186">
        <v>33450</v>
      </c>
      <c r="AG1451" s="186">
        <v>42100</v>
      </c>
      <c r="AH1451" s="186">
        <v>113000</v>
      </c>
      <c r="AI1451" s="186">
        <v>180000</v>
      </c>
      <c r="AJ1451" s="186">
        <v>109000</v>
      </c>
      <c r="AK1451" s="186">
        <v>55900</v>
      </c>
      <c r="AL1451" s="186">
        <v>45700</v>
      </c>
      <c r="AM1451" s="186">
        <v>63900</v>
      </c>
      <c r="AN1451" s="186">
        <v>85000</v>
      </c>
      <c r="AO1451" s="186">
        <v>40250</v>
      </c>
      <c r="AP1451" s="186">
        <v>35150</v>
      </c>
      <c r="AQ1451" s="186">
        <v>112000</v>
      </c>
      <c r="AR1451" s="186">
        <v>385000</v>
      </c>
      <c r="AS1451" s="186">
        <v>469000</v>
      </c>
      <c r="AT1451" s="186">
        <v>127500</v>
      </c>
      <c r="AU1451" s="186">
        <v>170500</v>
      </c>
      <c r="AV1451" s="186">
        <v>174000</v>
      </c>
      <c r="AW1451" s="186">
        <v>85900</v>
      </c>
      <c r="AX1451" s="186">
        <v>11000</v>
      </c>
      <c r="AY1451" s="189">
        <v>257.51</v>
      </c>
      <c r="AZ1451" s="189">
        <v>12735.86</v>
      </c>
      <c r="BA1451" s="189">
        <v>10232.33</v>
      </c>
    </row>
    <row r="1452" spans="1:53" x14ac:dyDescent="0.25">
      <c r="A1452" s="275">
        <v>40521</v>
      </c>
      <c r="B1452" s="186"/>
      <c r="C1452" s="186">
        <v>52300</v>
      </c>
      <c r="D1452" s="186">
        <v>17700</v>
      </c>
      <c r="E1452" s="186">
        <v>12800</v>
      </c>
      <c r="F1452" s="186">
        <v>30300</v>
      </c>
      <c r="G1452" s="186">
        <v>24850</v>
      </c>
      <c r="H1452" s="186">
        <v>5060</v>
      </c>
      <c r="I1452" s="186">
        <v>80800</v>
      </c>
      <c r="J1452" s="186">
        <v>475000</v>
      </c>
      <c r="K1452" s="186">
        <v>81800</v>
      </c>
      <c r="L1452" s="186">
        <v>917000</v>
      </c>
      <c r="M1452" s="186">
        <v>129500</v>
      </c>
      <c r="N1452" s="186">
        <v>34000</v>
      </c>
      <c r="O1452" s="186">
        <v>73400</v>
      </c>
      <c r="P1452" s="186">
        <v>195000</v>
      </c>
      <c r="Q1452" s="186">
        <v>577000</v>
      </c>
      <c r="R1452" s="186">
        <v>47950</v>
      </c>
      <c r="S1452" s="186">
        <v>233500</v>
      </c>
      <c r="T1452" s="186">
        <v>372000</v>
      </c>
      <c r="U1452" s="186">
        <v>15100</v>
      </c>
      <c r="V1452" s="186">
        <v>20400</v>
      </c>
      <c r="W1452" s="186">
        <v>40900</v>
      </c>
      <c r="X1452" s="186">
        <v>24150</v>
      </c>
      <c r="Y1452" s="186">
        <v>45200</v>
      </c>
      <c r="Z1452" s="186">
        <v>28800</v>
      </c>
      <c r="AA1452" s="186">
        <v>34000</v>
      </c>
      <c r="AB1452" s="186">
        <v>17100</v>
      </c>
      <c r="AC1452" s="186">
        <v>47550</v>
      </c>
      <c r="AD1452" s="186">
        <v>66000</v>
      </c>
      <c r="AE1452" s="186">
        <v>314000</v>
      </c>
      <c r="AF1452" s="186">
        <v>33300</v>
      </c>
      <c r="AG1452" s="186">
        <v>41300</v>
      </c>
      <c r="AH1452" s="186">
        <v>115000</v>
      </c>
      <c r="AI1452" s="186">
        <v>184500</v>
      </c>
      <c r="AJ1452" s="186">
        <v>108000</v>
      </c>
      <c r="AK1452" s="186">
        <v>56500</v>
      </c>
      <c r="AL1452" s="186">
        <v>46000</v>
      </c>
      <c r="AM1452" s="186">
        <v>66600</v>
      </c>
      <c r="AN1452" s="186">
        <v>85900</v>
      </c>
      <c r="AO1452" s="186">
        <v>41050</v>
      </c>
      <c r="AP1452" s="186">
        <v>34950</v>
      </c>
      <c r="AQ1452" s="186">
        <v>114500</v>
      </c>
      <c r="AR1452" s="186">
        <v>385000</v>
      </c>
      <c r="AS1452" s="186">
        <v>469000</v>
      </c>
      <c r="AT1452" s="186">
        <v>127500</v>
      </c>
      <c r="AU1452" s="186">
        <v>170500</v>
      </c>
      <c r="AV1452" s="186">
        <v>175500</v>
      </c>
      <c r="AW1452" s="186">
        <v>87000</v>
      </c>
      <c r="AX1452" s="186">
        <v>11000</v>
      </c>
      <c r="AY1452" s="189">
        <v>262.32</v>
      </c>
      <c r="AZ1452" s="189">
        <v>12731.42</v>
      </c>
      <c r="BA1452" s="189">
        <v>10285.879999999999</v>
      </c>
    </row>
    <row r="1453" spans="1:53" x14ac:dyDescent="0.25">
      <c r="A1453" s="275">
        <v>40522</v>
      </c>
      <c r="B1453" s="186"/>
      <c r="C1453" s="186">
        <v>51100</v>
      </c>
      <c r="D1453" s="186">
        <v>18200</v>
      </c>
      <c r="E1453" s="186">
        <v>12650</v>
      </c>
      <c r="F1453" s="186">
        <v>30500</v>
      </c>
      <c r="G1453" s="186">
        <v>25250</v>
      </c>
      <c r="H1453" s="186">
        <v>5020</v>
      </c>
      <c r="I1453" s="186">
        <v>82500</v>
      </c>
      <c r="J1453" s="186">
        <v>467000</v>
      </c>
      <c r="K1453" s="186">
        <v>81900</v>
      </c>
      <c r="L1453" s="186">
        <v>919000</v>
      </c>
      <c r="M1453" s="186">
        <v>128500</v>
      </c>
      <c r="N1453" s="186">
        <v>34200</v>
      </c>
      <c r="O1453" s="186">
        <v>73800</v>
      </c>
      <c r="P1453" s="186">
        <v>192500</v>
      </c>
      <c r="Q1453" s="186">
        <v>561000</v>
      </c>
      <c r="R1453" s="186">
        <v>48150</v>
      </c>
      <c r="S1453" s="186">
        <v>229000</v>
      </c>
      <c r="T1453" s="186">
        <v>377000</v>
      </c>
      <c r="U1453" s="186">
        <v>15050</v>
      </c>
      <c r="V1453" s="186">
        <v>21150</v>
      </c>
      <c r="W1453" s="186">
        <v>41400</v>
      </c>
      <c r="X1453" s="186">
        <v>24500</v>
      </c>
      <c r="Y1453" s="186">
        <v>45300</v>
      </c>
      <c r="Z1453" s="186">
        <v>28400</v>
      </c>
      <c r="AA1453" s="186">
        <v>34900</v>
      </c>
      <c r="AB1453" s="186">
        <v>17250</v>
      </c>
      <c r="AC1453" s="186">
        <v>48250</v>
      </c>
      <c r="AD1453" s="186">
        <v>66900</v>
      </c>
      <c r="AE1453" s="186">
        <v>301500</v>
      </c>
      <c r="AF1453" s="186">
        <v>33200</v>
      </c>
      <c r="AG1453" s="186">
        <v>41500</v>
      </c>
      <c r="AH1453" s="186">
        <v>114500</v>
      </c>
      <c r="AI1453" s="186">
        <v>177000</v>
      </c>
      <c r="AJ1453" s="186">
        <v>105000</v>
      </c>
      <c r="AK1453" s="186">
        <v>56800</v>
      </c>
      <c r="AL1453" s="186">
        <v>46250</v>
      </c>
      <c r="AM1453" s="186">
        <v>66400</v>
      </c>
      <c r="AN1453" s="186">
        <v>87900</v>
      </c>
      <c r="AO1453" s="186">
        <v>41150</v>
      </c>
      <c r="AP1453" s="186">
        <v>35650</v>
      </c>
      <c r="AQ1453" s="186">
        <v>114500</v>
      </c>
      <c r="AR1453" s="186">
        <v>377500</v>
      </c>
      <c r="AS1453" s="186">
        <v>467500</v>
      </c>
      <c r="AT1453" s="186">
        <v>128000</v>
      </c>
      <c r="AU1453" s="186">
        <v>171000</v>
      </c>
      <c r="AV1453" s="186">
        <v>174500</v>
      </c>
      <c r="AW1453" s="186">
        <v>87400</v>
      </c>
      <c r="AX1453" s="186">
        <v>11150</v>
      </c>
      <c r="AY1453" s="189">
        <v>261.74</v>
      </c>
      <c r="AZ1453" s="189">
        <v>12661.01</v>
      </c>
      <c r="BA1453" s="189">
        <v>10211.950000000001</v>
      </c>
    </row>
    <row r="1454" spans="1:53" x14ac:dyDescent="0.25">
      <c r="A1454" s="275">
        <v>40523</v>
      </c>
      <c r="B1454" s="186"/>
      <c r="C1454" s="186">
        <v>51100</v>
      </c>
      <c r="D1454" s="186">
        <v>18200</v>
      </c>
      <c r="E1454" s="186">
        <v>12650</v>
      </c>
      <c r="F1454" s="186">
        <v>30500</v>
      </c>
      <c r="G1454" s="186">
        <v>25250</v>
      </c>
      <c r="H1454" s="186">
        <v>5020</v>
      </c>
      <c r="I1454" s="186">
        <v>82500</v>
      </c>
      <c r="J1454" s="186">
        <v>467000</v>
      </c>
      <c r="K1454" s="186">
        <v>81900</v>
      </c>
      <c r="L1454" s="186">
        <v>919000</v>
      </c>
      <c r="M1454" s="186">
        <v>128500</v>
      </c>
      <c r="N1454" s="186">
        <v>34200</v>
      </c>
      <c r="O1454" s="186">
        <v>73800</v>
      </c>
      <c r="P1454" s="186">
        <v>192500</v>
      </c>
      <c r="Q1454" s="186">
        <v>561000</v>
      </c>
      <c r="R1454" s="186">
        <v>48150</v>
      </c>
      <c r="S1454" s="186">
        <v>229000</v>
      </c>
      <c r="T1454" s="186">
        <v>377000</v>
      </c>
      <c r="U1454" s="186">
        <v>15050</v>
      </c>
      <c r="V1454" s="186">
        <v>21150</v>
      </c>
      <c r="W1454" s="186">
        <v>41400</v>
      </c>
      <c r="X1454" s="186">
        <v>24500</v>
      </c>
      <c r="Y1454" s="186">
        <v>45300</v>
      </c>
      <c r="Z1454" s="186">
        <v>28400</v>
      </c>
      <c r="AA1454" s="186">
        <v>34900</v>
      </c>
      <c r="AB1454" s="186">
        <v>17250</v>
      </c>
      <c r="AC1454" s="186">
        <v>48250</v>
      </c>
      <c r="AD1454" s="186">
        <v>66900</v>
      </c>
      <c r="AE1454" s="186">
        <v>301500</v>
      </c>
      <c r="AF1454" s="186">
        <v>33200</v>
      </c>
      <c r="AG1454" s="186">
        <v>41500</v>
      </c>
      <c r="AH1454" s="186">
        <v>114500</v>
      </c>
      <c r="AI1454" s="186">
        <v>177000</v>
      </c>
      <c r="AJ1454" s="186">
        <v>105000</v>
      </c>
      <c r="AK1454" s="186">
        <v>56800</v>
      </c>
      <c r="AL1454" s="186">
        <v>46250</v>
      </c>
      <c r="AM1454" s="186">
        <v>66400</v>
      </c>
      <c r="AN1454" s="186">
        <v>87900</v>
      </c>
      <c r="AO1454" s="186">
        <v>41150</v>
      </c>
      <c r="AP1454" s="186">
        <v>35650</v>
      </c>
      <c r="AQ1454" s="186">
        <v>114500</v>
      </c>
      <c r="AR1454" s="186">
        <v>377500</v>
      </c>
      <c r="AS1454" s="186">
        <v>467500</v>
      </c>
      <c r="AT1454" s="186">
        <v>128000</v>
      </c>
      <c r="AU1454" s="186">
        <v>171000</v>
      </c>
      <c r="AV1454" s="186">
        <v>174500</v>
      </c>
      <c r="AW1454" s="186">
        <v>87400</v>
      </c>
      <c r="AX1454" s="186">
        <v>11150</v>
      </c>
      <c r="AY1454" s="189">
        <v>261.74</v>
      </c>
      <c r="AZ1454" s="189">
        <v>12661.01</v>
      </c>
      <c r="BA1454" s="189">
        <v>10211.950000000001</v>
      </c>
    </row>
    <row r="1455" spans="1:53" x14ac:dyDescent="0.25">
      <c r="A1455" s="275">
        <v>40524</v>
      </c>
      <c r="B1455" s="186"/>
      <c r="C1455" s="186">
        <v>51100</v>
      </c>
      <c r="D1455" s="186">
        <v>18200</v>
      </c>
      <c r="E1455" s="186">
        <v>12650</v>
      </c>
      <c r="F1455" s="186">
        <v>30500</v>
      </c>
      <c r="G1455" s="186">
        <v>25250</v>
      </c>
      <c r="H1455" s="186">
        <v>5020</v>
      </c>
      <c r="I1455" s="186">
        <v>82500</v>
      </c>
      <c r="J1455" s="186">
        <v>467000</v>
      </c>
      <c r="K1455" s="186">
        <v>81900</v>
      </c>
      <c r="L1455" s="186">
        <v>919000</v>
      </c>
      <c r="M1455" s="186">
        <v>128500</v>
      </c>
      <c r="N1455" s="186">
        <v>34200</v>
      </c>
      <c r="O1455" s="186">
        <v>73800</v>
      </c>
      <c r="P1455" s="186">
        <v>192500</v>
      </c>
      <c r="Q1455" s="186">
        <v>561000</v>
      </c>
      <c r="R1455" s="186">
        <v>48150</v>
      </c>
      <c r="S1455" s="186">
        <v>229000</v>
      </c>
      <c r="T1455" s="186">
        <v>377000</v>
      </c>
      <c r="U1455" s="186">
        <v>15050</v>
      </c>
      <c r="V1455" s="186">
        <v>21150</v>
      </c>
      <c r="W1455" s="186">
        <v>41400</v>
      </c>
      <c r="X1455" s="186">
        <v>24500</v>
      </c>
      <c r="Y1455" s="186">
        <v>45300</v>
      </c>
      <c r="Z1455" s="186">
        <v>28400</v>
      </c>
      <c r="AA1455" s="186">
        <v>34900</v>
      </c>
      <c r="AB1455" s="186">
        <v>17250</v>
      </c>
      <c r="AC1455" s="186">
        <v>48250</v>
      </c>
      <c r="AD1455" s="186">
        <v>66900</v>
      </c>
      <c r="AE1455" s="186">
        <v>301500</v>
      </c>
      <c r="AF1455" s="186">
        <v>33200</v>
      </c>
      <c r="AG1455" s="186">
        <v>41500</v>
      </c>
      <c r="AH1455" s="186">
        <v>114500</v>
      </c>
      <c r="AI1455" s="186">
        <v>177000</v>
      </c>
      <c r="AJ1455" s="186">
        <v>105000</v>
      </c>
      <c r="AK1455" s="186">
        <v>56800</v>
      </c>
      <c r="AL1455" s="186">
        <v>46250</v>
      </c>
      <c r="AM1455" s="186">
        <v>66400</v>
      </c>
      <c r="AN1455" s="186">
        <v>87900</v>
      </c>
      <c r="AO1455" s="186">
        <v>41150</v>
      </c>
      <c r="AP1455" s="186">
        <v>35650</v>
      </c>
      <c r="AQ1455" s="186">
        <v>114500</v>
      </c>
      <c r="AR1455" s="186">
        <v>377500</v>
      </c>
      <c r="AS1455" s="186">
        <v>467500</v>
      </c>
      <c r="AT1455" s="186">
        <v>128000</v>
      </c>
      <c r="AU1455" s="186">
        <v>171000</v>
      </c>
      <c r="AV1455" s="186">
        <v>174500</v>
      </c>
      <c r="AW1455" s="186">
        <v>87400</v>
      </c>
      <c r="AX1455" s="186">
        <v>11150</v>
      </c>
      <c r="AY1455" s="189">
        <v>261.74</v>
      </c>
      <c r="AZ1455" s="189">
        <v>12661.01</v>
      </c>
      <c r="BA1455" s="189">
        <v>10211.950000000001</v>
      </c>
    </row>
    <row r="1456" spans="1:53" x14ac:dyDescent="0.25">
      <c r="A1456" s="275">
        <v>40525</v>
      </c>
      <c r="B1456" s="186"/>
      <c r="C1456" s="186">
        <v>50600</v>
      </c>
      <c r="D1456" s="186">
        <v>18500</v>
      </c>
      <c r="E1456" s="186">
        <v>12400</v>
      </c>
      <c r="F1456" s="186">
        <v>30750</v>
      </c>
      <c r="G1456" s="186">
        <v>25700</v>
      </c>
      <c r="H1456" s="186">
        <v>5080</v>
      </c>
      <c r="I1456" s="186">
        <v>82100</v>
      </c>
      <c r="J1456" s="186">
        <v>462500</v>
      </c>
      <c r="K1456" s="186">
        <v>81100</v>
      </c>
      <c r="L1456" s="186">
        <v>930000</v>
      </c>
      <c r="M1456" s="186">
        <v>129500</v>
      </c>
      <c r="N1456" s="186">
        <v>34000</v>
      </c>
      <c r="O1456" s="186">
        <v>74200</v>
      </c>
      <c r="P1456" s="186">
        <v>194000</v>
      </c>
      <c r="Q1456" s="186">
        <v>560000</v>
      </c>
      <c r="R1456" s="186">
        <v>49100</v>
      </c>
      <c r="S1456" s="186">
        <v>222000</v>
      </c>
      <c r="T1456" s="186">
        <v>383000</v>
      </c>
      <c r="U1456" s="186">
        <v>15150</v>
      </c>
      <c r="V1456" s="186">
        <v>21500</v>
      </c>
      <c r="W1456" s="186">
        <v>41500</v>
      </c>
      <c r="X1456" s="186">
        <v>24350</v>
      </c>
      <c r="Y1456" s="186">
        <v>45550</v>
      </c>
      <c r="Z1456" s="186">
        <v>29300</v>
      </c>
      <c r="AA1456" s="186">
        <v>35050</v>
      </c>
      <c r="AB1456" s="186">
        <v>17250</v>
      </c>
      <c r="AC1456" s="186">
        <v>47900</v>
      </c>
      <c r="AD1456" s="186">
        <v>64300</v>
      </c>
      <c r="AE1456" s="186">
        <v>299500</v>
      </c>
      <c r="AF1456" s="186">
        <v>33850</v>
      </c>
      <c r="AG1456" s="186">
        <v>39900</v>
      </c>
      <c r="AH1456" s="186">
        <v>114500</v>
      </c>
      <c r="AI1456" s="186">
        <v>179500</v>
      </c>
      <c r="AJ1456" s="186">
        <v>106500</v>
      </c>
      <c r="AK1456" s="186">
        <v>58800</v>
      </c>
      <c r="AL1456" s="186">
        <v>47350</v>
      </c>
      <c r="AM1456" s="186">
        <v>67000</v>
      </c>
      <c r="AN1456" s="186">
        <v>88800</v>
      </c>
      <c r="AO1456" s="186">
        <v>41700</v>
      </c>
      <c r="AP1456" s="186">
        <v>35550</v>
      </c>
      <c r="AQ1456" s="186">
        <v>112500</v>
      </c>
      <c r="AR1456" s="186">
        <v>370000</v>
      </c>
      <c r="AS1456" s="186">
        <v>475500</v>
      </c>
      <c r="AT1456" s="186">
        <v>126500</v>
      </c>
      <c r="AU1456" s="186">
        <v>168000</v>
      </c>
      <c r="AV1456" s="186">
        <v>174500</v>
      </c>
      <c r="AW1456" s="186">
        <v>87600</v>
      </c>
      <c r="AX1456" s="186">
        <v>11600</v>
      </c>
      <c r="AY1456" s="189">
        <v>263.31</v>
      </c>
      <c r="AZ1456" s="189">
        <v>12751.82</v>
      </c>
      <c r="BA1456" s="189">
        <v>10293.89</v>
      </c>
    </row>
    <row r="1457" spans="1:53" x14ac:dyDescent="0.25">
      <c r="A1457" s="275">
        <v>40526</v>
      </c>
      <c r="B1457" s="186"/>
      <c r="C1457" s="186">
        <v>51300</v>
      </c>
      <c r="D1457" s="186">
        <v>18350</v>
      </c>
      <c r="E1457" s="186">
        <v>12650</v>
      </c>
      <c r="F1457" s="186">
        <v>32650</v>
      </c>
      <c r="G1457" s="186">
        <v>25700</v>
      </c>
      <c r="H1457" s="186">
        <v>5120</v>
      </c>
      <c r="I1457" s="186">
        <v>81900</v>
      </c>
      <c r="J1457" s="186">
        <v>461500</v>
      </c>
      <c r="K1457" s="186">
        <v>80500</v>
      </c>
      <c r="L1457" s="186">
        <v>929000</v>
      </c>
      <c r="M1457" s="186">
        <v>130500</v>
      </c>
      <c r="N1457" s="186">
        <v>35950</v>
      </c>
      <c r="O1457" s="186">
        <v>74200</v>
      </c>
      <c r="P1457" s="186">
        <v>201500</v>
      </c>
      <c r="Q1457" s="186">
        <v>566000</v>
      </c>
      <c r="R1457" s="186">
        <v>49300</v>
      </c>
      <c r="S1457" s="186">
        <v>225000</v>
      </c>
      <c r="T1457" s="186">
        <v>417000</v>
      </c>
      <c r="U1457" s="186">
        <v>14450</v>
      </c>
      <c r="V1457" s="186">
        <v>21550</v>
      </c>
      <c r="W1457" s="186">
        <v>41300</v>
      </c>
      <c r="X1457" s="186">
        <v>24750</v>
      </c>
      <c r="Y1457" s="186">
        <v>45950</v>
      </c>
      <c r="Z1457" s="186">
        <v>29450</v>
      </c>
      <c r="AA1457" s="186">
        <v>36300</v>
      </c>
      <c r="AB1457" s="186">
        <v>17600</v>
      </c>
      <c r="AC1457" s="186">
        <v>47950</v>
      </c>
      <c r="AD1457" s="186">
        <v>65100</v>
      </c>
      <c r="AE1457" s="186">
        <v>307000</v>
      </c>
      <c r="AF1457" s="186">
        <v>33100</v>
      </c>
      <c r="AG1457" s="186">
        <v>39800</v>
      </c>
      <c r="AH1457" s="186">
        <v>114000</v>
      </c>
      <c r="AI1457" s="186">
        <v>182000</v>
      </c>
      <c r="AJ1457" s="186">
        <v>107500</v>
      </c>
      <c r="AK1457" s="186">
        <v>59300</v>
      </c>
      <c r="AL1457" s="186">
        <v>47400</v>
      </c>
      <c r="AM1457" s="186">
        <v>67200</v>
      </c>
      <c r="AN1457" s="186">
        <v>88600</v>
      </c>
      <c r="AO1457" s="186">
        <v>41600</v>
      </c>
      <c r="AP1457" s="186">
        <v>35400</v>
      </c>
      <c r="AQ1457" s="186">
        <v>112000</v>
      </c>
      <c r="AR1457" s="186">
        <v>373500</v>
      </c>
      <c r="AS1457" s="186">
        <v>477500</v>
      </c>
      <c r="AT1457" s="186">
        <v>129000</v>
      </c>
      <c r="AU1457" s="186">
        <v>167500</v>
      </c>
      <c r="AV1457" s="186">
        <v>175500</v>
      </c>
      <c r="AW1457" s="186">
        <v>85100</v>
      </c>
      <c r="AX1457" s="186">
        <v>11800</v>
      </c>
      <c r="AY1457" s="189">
        <v>265.13</v>
      </c>
      <c r="AZ1457" s="189">
        <v>12865.05</v>
      </c>
      <c r="BA1457" s="189">
        <v>10316.77</v>
      </c>
    </row>
    <row r="1458" spans="1:53" x14ac:dyDescent="0.25">
      <c r="A1458" s="275">
        <v>40527</v>
      </c>
      <c r="B1458" s="186"/>
      <c r="C1458" s="186">
        <v>51600</v>
      </c>
      <c r="D1458" s="186">
        <v>18550</v>
      </c>
      <c r="E1458" s="186">
        <v>12400</v>
      </c>
      <c r="F1458" s="186">
        <v>33800</v>
      </c>
      <c r="G1458" s="186">
        <v>25950</v>
      </c>
      <c r="H1458" s="186">
        <v>5100</v>
      </c>
      <c r="I1458" s="186">
        <v>82800</v>
      </c>
      <c r="J1458" s="186">
        <v>474000</v>
      </c>
      <c r="K1458" s="186">
        <v>79400</v>
      </c>
      <c r="L1458" s="186">
        <v>916000</v>
      </c>
      <c r="M1458" s="186">
        <v>128000</v>
      </c>
      <c r="N1458" s="186">
        <v>37100</v>
      </c>
      <c r="O1458" s="186">
        <v>77500</v>
      </c>
      <c r="P1458" s="186">
        <v>207000</v>
      </c>
      <c r="Q1458" s="186">
        <v>564000</v>
      </c>
      <c r="R1458" s="186">
        <v>50200</v>
      </c>
      <c r="S1458" s="186">
        <v>222500</v>
      </c>
      <c r="T1458" s="186">
        <v>424500</v>
      </c>
      <c r="U1458" s="186">
        <v>14450</v>
      </c>
      <c r="V1458" s="186">
        <v>21950</v>
      </c>
      <c r="W1458" s="186">
        <v>41700</v>
      </c>
      <c r="X1458" s="186">
        <v>24250</v>
      </c>
      <c r="Y1458" s="186">
        <v>46250</v>
      </c>
      <c r="Z1458" s="186">
        <v>29550</v>
      </c>
      <c r="AA1458" s="186">
        <v>36350</v>
      </c>
      <c r="AB1458" s="186">
        <v>17650</v>
      </c>
      <c r="AC1458" s="186">
        <v>46800</v>
      </c>
      <c r="AD1458" s="186">
        <v>64800</v>
      </c>
      <c r="AE1458" s="186">
        <v>307000</v>
      </c>
      <c r="AF1458" s="186">
        <v>33100</v>
      </c>
      <c r="AG1458" s="186">
        <v>39800</v>
      </c>
      <c r="AH1458" s="186">
        <v>116000</v>
      </c>
      <c r="AI1458" s="186">
        <v>182500</v>
      </c>
      <c r="AJ1458" s="186">
        <v>109500</v>
      </c>
      <c r="AK1458" s="186">
        <v>59200</v>
      </c>
      <c r="AL1458" s="186">
        <v>47700</v>
      </c>
      <c r="AM1458" s="186">
        <v>67300</v>
      </c>
      <c r="AN1458" s="186">
        <v>85800</v>
      </c>
      <c r="AO1458" s="186">
        <v>40500</v>
      </c>
      <c r="AP1458" s="186">
        <v>36500</v>
      </c>
      <c r="AQ1458" s="186">
        <v>113000</v>
      </c>
      <c r="AR1458" s="186">
        <v>385000</v>
      </c>
      <c r="AS1458" s="186">
        <v>474000</v>
      </c>
      <c r="AT1458" s="186">
        <v>130000</v>
      </c>
      <c r="AU1458" s="186">
        <v>173000</v>
      </c>
      <c r="AV1458" s="186">
        <v>175500</v>
      </c>
      <c r="AW1458" s="186">
        <v>87100</v>
      </c>
      <c r="AX1458" s="186">
        <v>11650</v>
      </c>
      <c r="AY1458" s="189">
        <v>265.95</v>
      </c>
      <c r="AZ1458" s="189">
        <v>12585.04</v>
      </c>
      <c r="BA1458" s="189">
        <v>10309.780000000001</v>
      </c>
    </row>
    <row r="1459" spans="1:53" x14ac:dyDescent="0.25">
      <c r="A1459" s="275">
        <v>40528</v>
      </c>
      <c r="B1459" s="186"/>
      <c r="C1459" s="186">
        <v>50700</v>
      </c>
      <c r="D1459" s="186">
        <v>18800</v>
      </c>
      <c r="E1459" s="186">
        <v>12450</v>
      </c>
      <c r="F1459" s="186">
        <v>34100</v>
      </c>
      <c r="G1459" s="186">
        <v>25400</v>
      </c>
      <c r="H1459" s="186">
        <v>5100</v>
      </c>
      <c r="I1459" s="186">
        <v>82500</v>
      </c>
      <c r="J1459" s="186">
        <v>470500</v>
      </c>
      <c r="K1459" s="186">
        <v>79500</v>
      </c>
      <c r="L1459" s="186">
        <v>911000</v>
      </c>
      <c r="M1459" s="186">
        <v>128500</v>
      </c>
      <c r="N1459" s="186">
        <v>37000</v>
      </c>
      <c r="O1459" s="186">
        <v>77500</v>
      </c>
      <c r="P1459" s="186">
        <v>206000</v>
      </c>
      <c r="Q1459" s="186">
        <v>563000</v>
      </c>
      <c r="R1459" s="186">
        <v>49700</v>
      </c>
      <c r="S1459" s="186">
        <v>231500</v>
      </c>
      <c r="T1459" s="186">
        <v>421500</v>
      </c>
      <c r="U1459" s="186">
        <v>14600</v>
      </c>
      <c r="V1459" s="186">
        <v>21750</v>
      </c>
      <c r="W1459" s="186">
        <v>42400</v>
      </c>
      <c r="X1459" s="186">
        <v>24200</v>
      </c>
      <c r="Y1459" s="186">
        <v>46250</v>
      </c>
      <c r="Z1459" s="186">
        <v>29550</v>
      </c>
      <c r="AA1459" s="186">
        <v>35250</v>
      </c>
      <c r="AB1459" s="186">
        <v>17250</v>
      </c>
      <c r="AC1459" s="186">
        <v>46650</v>
      </c>
      <c r="AD1459" s="186">
        <v>66700</v>
      </c>
      <c r="AE1459" s="186">
        <v>299500</v>
      </c>
      <c r="AF1459" s="186">
        <v>32950</v>
      </c>
      <c r="AG1459" s="186">
        <v>42350</v>
      </c>
      <c r="AH1459" s="186">
        <v>116000</v>
      </c>
      <c r="AI1459" s="186">
        <v>178000</v>
      </c>
      <c r="AJ1459" s="186">
        <v>112000</v>
      </c>
      <c r="AK1459" s="186">
        <v>58100</v>
      </c>
      <c r="AL1459" s="186">
        <v>48300</v>
      </c>
      <c r="AM1459" s="186">
        <v>67900</v>
      </c>
      <c r="AN1459" s="186">
        <v>86300</v>
      </c>
      <c r="AO1459" s="186">
        <v>40550</v>
      </c>
      <c r="AP1459" s="186">
        <v>37150</v>
      </c>
      <c r="AQ1459" s="186">
        <v>115500</v>
      </c>
      <c r="AR1459" s="186">
        <v>387500</v>
      </c>
      <c r="AS1459" s="186">
        <v>470000</v>
      </c>
      <c r="AT1459" s="186">
        <v>129000</v>
      </c>
      <c r="AU1459" s="186">
        <v>171000</v>
      </c>
      <c r="AV1459" s="186">
        <v>176500</v>
      </c>
      <c r="AW1459" s="186">
        <v>87100</v>
      </c>
      <c r="AX1459" s="186">
        <v>11800</v>
      </c>
      <c r="AY1459" s="189">
        <v>264.92</v>
      </c>
      <c r="AZ1459" s="189">
        <v>12434.95</v>
      </c>
      <c r="BA1459" s="189">
        <v>10311.290000000001</v>
      </c>
    </row>
    <row r="1460" spans="1:53" x14ac:dyDescent="0.25">
      <c r="A1460" s="275">
        <v>40529</v>
      </c>
      <c r="B1460" s="186"/>
      <c r="C1460" s="186">
        <v>50300</v>
      </c>
      <c r="D1460" s="186">
        <v>19200</v>
      </c>
      <c r="E1460" s="186">
        <v>12650</v>
      </c>
      <c r="F1460" s="186">
        <v>34750</v>
      </c>
      <c r="G1460" s="186">
        <v>27000</v>
      </c>
      <c r="H1460" s="186">
        <v>5100</v>
      </c>
      <c r="I1460" s="186">
        <v>85000</v>
      </c>
      <c r="J1460" s="186">
        <v>471500</v>
      </c>
      <c r="K1460" s="186">
        <v>79100</v>
      </c>
      <c r="L1460" s="186">
        <v>926000</v>
      </c>
      <c r="M1460" s="186">
        <v>128000</v>
      </c>
      <c r="N1460" s="186">
        <v>38350</v>
      </c>
      <c r="O1460" s="186">
        <v>82100</v>
      </c>
      <c r="P1460" s="186">
        <v>208500</v>
      </c>
      <c r="Q1460" s="186">
        <v>562000</v>
      </c>
      <c r="R1460" s="186">
        <v>51700</v>
      </c>
      <c r="S1460" s="186">
        <v>228000</v>
      </c>
      <c r="T1460" s="186">
        <v>443000</v>
      </c>
      <c r="U1460" s="186">
        <v>14500</v>
      </c>
      <c r="V1460" s="186">
        <v>23300</v>
      </c>
      <c r="W1460" s="186">
        <v>44000</v>
      </c>
      <c r="X1460" s="186">
        <v>23800</v>
      </c>
      <c r="Y1460" s="186">
        <v>45900</v>
      </c>
      <c r="Z1460" s="186">
        <v>29600</v>
      </c>
      <c r="AA1460" s="186">
        <v>36700</v>
      </c>
      <c r="AB1460" s="186">
        <v>17900</v>
      </c>
      <c r="AC1460" s="186">
        <v>46650</v>
      </c>
      <c r="AD1460" s="186">
        <v>69800</v>
      </c>
      <c r="AE1460" s="186">
        <v>298000</v>
      </c>
      <c r="AF1460" s="186">
        <v>33300</v>
      </c>
      <c r="AG1460" s="186">
        <v>41650</v>
      </c>
      <c r="AH1460" s="186">
        <v>118000</v>
      </c>
      <c r="AI1460" s="186">
        <v>178000</v>
      </c>
      <c r="AJ1460" s="186">
        <v>112000</v>
      </c>
      <c r="AK1460" s="186">
        <v>59500</v>
      </c>
      <c r="AL1460" s="186">
        <v>48200</v>
      </c>
      <c r="AM1460" s="186">
        <v>68000</v>
      </c>
      <c r="AN1460" s="186">
        <v>83600</v>
      </c>
      <c r="AO1460" s="186">
        <v>40250</v>
      </c>
      <c r="AP1460" s="186">
        <v>36700</v>
      </c>
      <c r="AQ1460" s="186">
        <v>115500</v>
      </c>
      <c r="AR1460" s="186">
        <v>387500</v>
      </c>
      <c r="AS1460" s="186">
        <v>473500</v>
      </c>
      <c r="AT1460" s="186">
        <v>130000</v>
      </c>
      <c r="AU1460" s="186">
        <v>177000</v>
      </c>
      <c r="AV1460" s="186">
        <v>176500</v>
      </c>
      <c r="AW1460" s="186">
        <v>87300</v>
      </c>
      <c r="AX1460" s="186">
        <v>11800</v>
      </c>
      <c r="AY1460" s="189">
        <v>267.67</v>
      </c>
      <c r="AZ1460" s="189">
        <v>12468.88</v>
      </c>
      <c r="BA1460" s="189">
        <v>10303.83</v>
      </c>
    </row>
    <row r="1461" spans="1:53" x14ac:dyDescent="0.25">
      <c r="A1461" s="275">
        <v>40530</v>
      </c>
      <c r="B1461" s="186"/>
      <c r="C1461" s="186">
        <v>50300</v>
      </c>
      <c r="D1461" s="186">
        <v>19200</v>
      </c>
      <c r="E1461" s="186">
        <v>12650</v>
      </c>
      <c r="F1461" s="186">
        <v>34750</v>
      </c>
      <c r="G1461" s="186">
        <v>27000</v>
      </c>
      <c r="H1461" s="186">
        <v>5100</v>
      </c>
      <c r="I1461" s="186">
        <v>85000</v>
      </c>
      <c r="J1461" s="186">
        <v>471500</v>
      </c>
      <c r="K1461" s="186">
        <v>79100</v>
      </c>
      <c r="L1461" s="186">
        <v>926000</v>
      </c>
      <c r="M1461" s="186">
        <v>128000</v>
      </c>
      <c r="N1461" s="186">
        <v>38350</v>
      </c>
      <c r="O1461" s="186">
        <v>82100</v>
      </c>
      <c r="P1461" s="186">
        <v>208500</v>
      </c>
      <c r="Q1461" s="186">
        <v>562000</v>
      </c>
      <c r="R1461" s="186">
        <v>51700</v>
      </c>
      <c r="S1461" s="186">
        <v>228000</v>
      </c>
      <c r="T1461" s="186">
        <v>443000</v>
      </c>
      <c r="U1461" s="186">
        <v>14500</v>
      </c>
      <c r="V1461" s="186">
        <v>23300</v>
      </c>
      <c r="W1461" s="186">
        <v>44000</v>
      </c>
      <c r="X1461" s="186">
        <v>23800</v>
      </c>
      <c r="Y1461" s="186">
        <v>45900</v>
      </c>
      <c r="Z1461" s="186">
        <v>29600</v>
      </c>
      <c r="AA1461" s="186">
        <v>36700</v>
      </c>
      <c r="AB1461" s="186">
        <v>17900</v>
      </c>
      <c r="AC1461" s="186">
        <v>46650</v>
      </c>
      <c r="AD1461" s="186">
        <v>69800</v>
      </c>
      <c r="AE1461" s="186">
        <v>298000</v>
      </c>
      <c r="AF1461" s="186">
        <v>33300</v>
      </c>
      <c r="AG1461" s="186">
        <v>41650</v>
      </c>
      <c r="AH1461" s="186">
        <v>118000</v>
      </c>
      <c r="AI1461" s="186">
        <v>178000</v>
      </c>
      <c r="AJ1461" s="186">
        <v>112000</v>
      </c>
      <c r="AK1461" s="186">
        <v>59500</v>
      </c>
      <c r="AL1461" s="186">
        <v>48200</v>
      </c>
      <c r="AM1461" s="186">
        <v>68000</v>
      </c>
      <c r="AN1461" s="186">
        <v>83600</v>
      </c>
      <c r="AO1461" s="186">
        <v>40250</v>
      </c>
      <c r="AP1461" s="186">
        <v>36700</v>
      </c>
      <c r="AQ1461" s="186">
        <v>115500</v>
      </c>
      <c r="AR1461" s="186">
        <v>387500</v>
      </c>
      <c r="AS1461" s="186">
        <v>473500</v>
      </c>
      <c r="AT1461" s="186">
        <v>130000</v>
      </c>
      <c r="AU1461" s="186">
        <v>177000</v>
      </c>
      <c r="AV1461" s="186">
        <v>176500</v>
      </c>
      <c r="AW1461" s="186">
        <v>87300</v>
      </c>
      <c r="AX1461" s="186">
        <v>11800</v>
      </c>
      <c r="AY1461" s="189">
        <v>267.67</v>
      </c>
      <c r="AZ1461" s="189">
        <v>12468.88</v>
      </c>
      <c r="BA1461" s="189">
        <v>10303.83</v>
      </c>
    </row>
    <row r="1462" spans="1:53" x14ac:dyDescent="0.25">
      <c r="A1462" s="275">
        <v>40531</v>
      </c>
      <c r="B1462" s="186"/>
      <c r="C1462" s="186">
        <v>50300</v>
      </c>
      <c r="D1462" s="186">
        <v>19200</v>
      </c>
      <c r="E1462" s="186">
        <v>12650</v>
      </c>
      <c r="F1462" s="186">
        <v>34750</v>
      </c>
      <c r="G1462" s="186">
        <v>27000</v>
      </c>
      <c r="H1462" s="186">
        <v>5100</v>
      </c>
      <c r="I1462" s="186">
        <v>85000</v>
      </c>
      <c r="J1462" s="186">
        <v>471500</v>
      </c>
      <c r="K1462" s="186">
        <v>79100</v>
      </c>
      <c r="L1462" s="186">
        <v>926000</v>
      </c>
      <c r="M1462" s="186">
        <v>128000</v>
      </c>
      <c r="N1462" s="186">
        <v>38350</v>
      </c>
      <c r="O1462" s="186">
        <v>82100</v>
      </c>
      <c r="P1462" s="186">
        <v>208500</v>
      </c>
      <c r="Q1462" s="186">
        <v>562000</v>
      </c>
      <c r="R1462" s="186">
        <v>51700</v>
      </c>
      <c r="S1462" s="186">
        <v>228000</v>
      </c>
      <c r="T1462" s="186">
        <v>443000</v>
      </c>
      <c r="U1462" s="186">
        <v>14500</v>
      </c>
      <c r="V1462" s="186">
        <v>23300</v>
      </c>
      <c r="W1462" s="186">
        <v>44000</v>
      </c>
      <c r="X1462" s="186">
        <v>23800</v>
      </c>
      <c r="Y1462" s="186">
        <v>45900</v>
      </c>
      <c r="Z1462" s="186">
        <v>29600</v>
      </c>
      <c r="AA1462" s="186">
        <v>36700</v>
      </c>
      <c r="AB1462" s="186">
        <v>17900</v>
      </c>
      <c r="AC1462" s="186">
        <v>46650</v>
      </c>
      <c r="AD1462" s="186">
        <v>69800</v>
      </c>
      <c r="AE1462" s="186">
        <v>298000</v>
      </c>
      <c r="AF1462" s="186">
        <v>33300</v>
      </c>
      <c r="AG1462" s="186">
        <v>41650</v>
      </c>
      <c r="AH1462" s="186">
        <v>118000</v>
      </c>
      <c r="AI1462" s="186">
        <v>178000</v>
      </c>
      <c r="AJ1462" s="186">
        <v>112000</v>
      </c>
      <c r="AK1462" s="186">
        <v>59500</v>
      </c>
      <c r="AL1462" s="186">
        <v>48200</v>
      </c>
      <c r="AM1462" s="186">
        <v>68000</v>
      </c>
      <c r="AN1462" s="186">
        <v>83600</v>
      </c>
      <c r="AO1462" s="186">
        <v>40250</v>
      </c>
      <c r="AP1462" s="186">
        <v>36700</v>
      </c>
      <c r="AQ1462" s="186">
        <v>115500</v>
      </c>
      <c r="AR1462" s="186">
        <v>387500</v>
      </c>
      <c r="AS1462" s="186">
        <v>473500</v>
      </c>
      <c r="AT1462" s="186">
        <v>130000</v>
      </c>
      <c r="AU1462" s="186">
        <v>177000</v>
      </c>
      <c r="AV1462" s="186">
        <v>176500</v>
      </c>
      <c r="AW1462" s="186">
        <v>87300</v>
      </c>
      <c r="AX1462" s="186">
        <v>11800</v>
      </c>
      <c r="AY1462" s="189">
        <v>267.67</v>
      </c>
      <c r="AZ1462" s="189">
        <v>12468.88</v>
      </c>
      <c r="BA1462" s="189">
        <v>10303.83</v>
      </c>
    </row>
    <row r="1463" spans="1:53" x14ac:dyDescent="0.25">
      <c r="A1463" s="275">
        <v>40532</v>
      </c>
      <c r="B1463" s="186"/>
      <c r="C1463" s="186">
        <v>50300</v>
      </c>
      <c r="D1463" s="186">
        <v>19300</v>
      </c>
      <c r="E1463" s="186">
        <v>12500</v>
      </c>
      <c r="F1463" s="186">
        <v>35350</v>
      </c>
      <c r="G1463" s="186">
        <v>27400</v>
      </c>
      <c r="H1463" s="186">
        <v>4985</v>
      </c>
      <c r="I1463" s="186">
        <v>86200</v>
      </c>
      <c r="J1463" s="186">
        <v>458000</v>
      </c>
      <c r="K1463" s="186">
        <v>77800</v>
      </c>
      <c r="L1463" s="186">
        <v>932000</v>
      </c>
      <c r="M1463" s="186">
        <v>125000</v>
      </c>
      <c r="N1463" s="186">
        <v>40000</v>
      </c>
      <c r="O1463" s="186">
        <v>84500</v>
      </c>
      <c r="P1463" s="186">
        <v>208500</v>
      </c>
      <c r="Q1463" s="186">
        <v>571000</v>
      </c>
      <c r="R1463" s="186">
        <v>52800</v>
      </c>
      <c r="S1463" s="186">
        <v>218000</v>
      </c>
      <c r="T1463" s="186">
        <v>443500</v>
      </c>
      <c r="U1463" s="186">
        <v>15450</v>
      </c>
      <c r="V1463" s="186">
        <v>24150</v>
      </c>
      <c r="W1463" s="186">
        <v>43750</v>
      </c>
      <c r="X1463" s="186">
        <v>23650</v>
      </c>
      <c r="Y1463" s="186">
        <v>44950</v>
      </c>
      <c r="Z1463" s="186">
        <v>29450</v>
      </c>
      <c r="AA1463" s="186">
        <v>36500</v>
      </c>
      <c r="AB1463" s="186">
        <v>17550</v>
      </c>
      <c r="AC1463" s="186">
        <v>45850</v>
      </c>
      <c r="AD1463" s="186">
        <v>70100</v>
      </c>
      <c r="AE1463" s="186">
        <v>297500</v>
      </c>
      <c r="AF1463" s="186">
        <v>32700</v>
      </c>
      <c r="AG1463" s="186">
        <v>39750</v>
      </c>
      <c r="AH1463" s="186">
        <v>118000</v>
      </c>
      <c r="AI1463" s="186">
        <v>180500</v>
      </c>
      <c r="AJ1463" s="186">
        <v>110500</v>
      </c>
      <c r="AK1463" s="186">
        <v>60400</v>
      </c>
      <c r="AL1463" s="186">
        <v>47750</v>
      </c>
      <c r="AM1463" s="186">
        <v>67900</v>
      </c>
      <c r="AN1463" s="186">
        <v>83400</v>
      </c>
      <c r="AO1463" s="186">
        <v>39200</v>
      </c>
      <c r="AP1463" s="186">
        <v>36400</v>
      </c>
      <c r="AQ1463" s="186">
        <v>114500</v>
      </c>
      <c r="AR1463" s="186">
        <v>379500</v>
      </c>
      <c r="AS1463" s="186">
        <v>469000</v>
      </c>
      <c r="AT1463" s="186">
        <v>129500</v>
      </c>
      <c r="AU1463" s="186">
        <v>178500</v>
      </c>
      <c r="AV1463" s="186">
        <v>176000</v>
      </c>
      <c r="AW1463" s="186">
        <v>87200</v>
      </c>
      <c r="AX1463" s="186">
        <v>11700</v>
      </c>
      <c r="AY1463" s="189">
        <v>267.42</v>
      </c>
      <c r="AZ1463" s="189">
        <v>12408.49</v>
      </c>
      <c r="BA1463" s="189">
        <v>10216.41</v>
      </c>
    </row>
    <row r="1464" spans="1:53" x14ac:dyDescent="0.25">
      <c r="A1464" s="275">
        <v>40533</v>
      </c>
      <c r="B1464" s="186"/>
      <c r="C1464" s="186">
        <v>49850</v>
      </c>
      <c r="D1464" s="186">
        <v>19300</v>
      </c>
      <c r="E1464" s="186">
        <v>12550</v>
      </c>
      <c r="F1464" s="186">
        <v>34750</v>
      </c>
      <c r="G1464" s="186">
        <v>26750</v>
      </c>
      <c r="H1464" s="186">
        <v>5070</v>
      </c>
      <c r="I1464" s="186">
        <v>85700</v>
      </c>
      <c r="J1464" s="186">
        <v>463000</v>
      </c>
      <c r="K1464" s="186">
        <v>79500</v>
      </c>
      <c r="L1464" s="186">
        <v>936000</v>
      </c>
      <c r="M1464" s="186">
        <v>124500</v>
      </c>
      <c r="N1464" s="186">
        <v>39250</v>
      </c>
      <c r="O1464" s="186">
        <v>83500</v>
      </c>
      <c r="P1464" s="186">
        <v>204500</v>
      </c>
      <c r="Q1464" s="186">
        <v>580000</v>
      </c>
      <c r="R1464" s="186">
        <v>52800</v>
      </c>
      <c r="S1464" s="186">
        <v>212000</v>
      </c>
      <c r="T1464" s="186">
        <v>440000</v>
      </c>
      <c r="U1464" s="186">
        <v>15600</v>
      </c>
      <c r="V1464" s="186">
        <v>23700</v>
      </c>
      <c r="W1464" s="186">
        <v>42200</v>
      </c>
      <c r="X1464" s="186">
        <v>23750</v>
      </c>
      <c r="Y1464" s="186">
        <v>45350</v>
      </c>
      <c r="Z1464" s="186">
        <v>30200</v>
      </c>
      <c r="AA1464" s="186">
        <v>38850</v>
      </c>
      <c r="AB1464" s="186">
        <v>18250</v>
      </c>
      <c r="AC1464" s="186">
        <v>47050</v>
      </c>
      <c r="AD1464" s="186">
        <v>71600</v>
      </c>
      <c r="AE1464" s="186">
        <v>290000</v>
      </c>
      <c r="AF1464" s="186">
        <v>32650</v>
      </c>
      <c r="AG1464" s="186">
        <v>40100</v>
      </c>
      <c r="AH1464" s="186">
        <v>127000</v>
      </c>
      <c r="AI1464" s="186">
        <v>177500</v>
      </c>
      <c r="AJ1464" s="186">
        <v>110000</v>
      </c>
      <c r="AK1464" s="186">
        <v>59000</v>
      </c>
      <c r="AL1464" s="186">
        <v>48000</v>
      </c>
      <c r="AM1464" s="186">
        <v>67900</v>
      </c>
      <c r="AN1464" s="186">
        <v>86200</v>
      </c>
      <c r="AO1464" s="186">
        <v>39300</v>
      </c>
      <c r="AP1464" s="186">
        <v>36950</v>
      </c>
      <c r="AQ1464" s="186">
        <v>116500</v>
      </c>
      <c r="AR1464" s="186">
        <v>379500</v>
      </c>
      <c r="AS1464" s="186">
        <v>493000</v>
      </c>
      <c r="AT1464" s="186">
        <v>135000</v>
      </c>
      <c r="AU1464" s="186">
        <v>188500</v>
      </c>
      <c r="AV1464" s="186">
        <v>177000</v>
      </c>
      <c r="AW1464" s="186">
        <v>89600</v>
      </c>
      <c r="AX1464" s="186">
        <v>11950</v>
      </c>
      <c r="AY1464" s="189">
        <v>269.31</v>
      </c>
      <c r="AZ1464" s="189">
        <v>12607.43</v>
      </c>
      <c r="BA1464" s="189">
        <v>10370.530000000001</v>
      </c>
    </row>
    <row r="1465" spans="1:53" x14ac:dyDescent="0.25">
      <c r="A1465" s="275">
        <v>40534</v>
      </c>
      <c r="B1465" s="186"/>
      <c r="C1465" s="186">
        <v>52100</v>
      </c>
      <c r="D1465" s="186">
        <v>18650</v>
      </c>
      <c r="E1465" s="186">
        <v>12050</v>
      </c>
      <c r="F1465" s="186">
        <v>35000</v>
      </c>
      <c r="G1465" s="186">
        <v>26250</v>
      </c>
      <c r="H1465" s="186">
        <v>4990</v>
      </c>
      <c r="I1465" s="186">
        <v>85200</v>
      </c>
      <c r="J1465" s="186">
        <v>474500</v>
      </c>
      <c r="K1465" s="186">
        <v>78600</v>
      </c>
      <c r="L1465" s="186">
        <v>939000</v>
      </c>
      <c r="M1465" s="186">
        <v>126000</v>
      </c>
      <c r="N1465" s="186">
        <v>39750</v>
      </c>
      <c r="O1465" s="186">
        <v>84300</v>
      </c>
      <c r="P1465" s="186">
        <v>205000</v>
      </c>
      <c r="Q1465" s="186">
        <v>589000</v>
      </c>
      <c r="R1465" s="186">
        <v>52500</v>
      </c>
      <c r="S1465" s="186">
        <v>198000</v>
      </c>
      <c r="T1465" s="186">
        <v>439000</v>
      </c>
      <c r="U1465" s="186">
        <v>15400</v>
      </c>
      <c r="V1465" s="186">
        <v>23900</v>
      </c>
      <c r="W1465" s="186">
        <v>42250</v>
      </c>
      <c r="X1465" s="186">
        <v>23300</v>
      </c>
      <c r="Y1465" s="186">
        <v>46100</v>
      </c>
      <c r="Z1465" s="186">
        <v>30750</v>
      </c>
      <c r="AA1465" s="186">
        <v>38500</v>
      </c>
      <c r="AB1465" s="186">
        <v>18200</v>
      </c>
      <c r="AC1465" s="186">
        <v>46900</v>
      </c>
      <c r="AD1465" s="186">
        <v>71700</v>
      </c>
      <c r="AE1465" s="186">
        <v>297500</v>
      </c>
      <c r="AF1465" s="186">
        <v>32300</v>
      </c>
      <c r="AG1465" s="186">
        <v>40000</v>
      </c>
      <c r="AH1465" s="186">
        <v>127000</v>
      </c>
      <c r="AI1465" s="186">
        <v>181500</v>
      </c>
      <c r="AJ1465" s="186">
        <v>105500</v>
      </c>
      <c r="AK1465" s="186">
        <v>59100</v>
      </c>
      <c r="AL1465" s="186">
        <v>47950</v>
      </c>
      <c r="AM1465" s="186">
        <v>67900</v>
      </c>
      <c r="AN1465" s="186">
        <v>85000</v>
      </c>
      <c r="AO1465" s="186">
        <v>39350</v>
      </c>
      <c r="AP1465" s="186">
        <v>37100</v>
      </c>
      <c r="AQ1465" s="186">
        <v>116000</v>
      </c>
      <c r="AR1465" s="186">
        <v>382000</v>
      </c>
      <c r="AS1465" s="186">
        <v>494000</v>
      </c>
      <c r="AT1465" s="186">
        <v>136000</v>
      </c>
      <c r="AU1465" s="186">
        <v>186500</v>
      </c>
      <c r="AV1465" s="186">
        <v>177500</v>
      </c>
      <c r="AW1465" s="186">
        <v>89700</v>
      </c>
      <c r="AX1465" s="186">
        <v>12150</v>
      </c>
      <c r="AY1465" s="189">
        <v>269.60000000000002</v>
      </c>
      <c r="AZ1465" s="189">
        <v>12611.3</v>
      </c>
      <c r="BA1465" s="189">
        <v>10346.48</v>
      </c>
    </row>
    <row r="1466" spans="1:53" x14ac:dyDescent="0.25">
      <c r="A1466" s="275">
        <v>40535</v>
      </c>
      <c r="B1466" s="186"/>
      <c r="C1466" s="186">
        <v>52100</v>
      </c>
      <c r="D1466" s="186">
        <v>18650</v>
      </c>
      <c r="E1466" s="186">
        <v>11900</v>
      </c>
      <c r="F1466" s="186">
        <v>35400</v>
      </c>
      <c r="G1466" s="186">
        <v>26200</v>
      </c>
      <c r="H1466" s="186">
        <v>5100</v>
      </c>
      <c r="I1466" s="186">
        <v>84200</v>
      </c>
      <c r="J1466" s="186">
        <v>473500</v>
      </c>
      <c r="K1466" s="186">
        <v>77700</v>
      </c>
      <c r="L1466" s="186">
        <v>936000</v>
      </c>
      <c r="M1466" s="186">
        <v>125000</v>
      </c>
      <c r="N1466" s="186">
        <v>39900</v>
      </c>
      <c r="O1466" s="186">
        <v>84000</v>
      </c>
      <c r="P1466" s="186">
        <v>209000</v>
      </c>
      <c r="Q1466" s="186">
        <v>598000</v>
      </c>
      <c r="R1466" s="186">
        <v>52600</v>
      </c>
      <c r="S1466" s="186">
        <v>202000</v>
      </c>
      <c r="T1466" s="186">
        <v>440000</v>
      </c>
      <c r="U1466" s="186">
        <v>15050</v>
      </c>
      <c r="V1466" s="186">
        <v>23350</v>
      </c>
      <c r="W1466" s="186">
        <v>43000</v>
      </c>
      <c r="X1466" s="186">
        <v>23300</v>
      </c>
      <c r="Y1466" s="186">
        <v>47150</v>
      </c>
      <c r="Z1466" s="186">
        <v>30900</v>
      </c>
      <c r="AA1466" s="186">
        <v>38950</v>
      </c>
      <c r="AB1466" s="186">
        <v>18250</v>
      </c>
      <c r="AC1466" s="186">
        <v>46050</v>
      </c>
      <c r="AD1466" s="186">
        <v>70400</v>
      </c>
      <c r="AE1466" s="186">
        <v>294500</v>
      </c>
      <c r="AF1466" s="186">
        <v>32250</v>
      </c>
      <c r="AG1466" s="186">
        <v>39400</v>
      </c>
      <c r="AH1466" s="186">
        <v>126000</v>
      </c>
      <c r="AI1466" s="186">
        <v>182500</v>
      </c>
      <c r="AJ1466" s="186">
        <v>107000</v>
      </c>
      <c r="AK1466" s="186">
        <v>59000</v>
      </c>
      <c r="AL1466" s="186">
        <v>47850</v>
      </c>
      <c r="AM1466" s="186">
        <v>68000</v>
      </c>
      <c r="AN1466" s="186">
        <v>86300</v>
      </c>
      <c r="AO1466" s="186">
        <v>39500</v>
      </c>
      <c r="AP1466" s="186">
        <v>37100</v>
      </c>
      <c r="AQ1466" s="186">
        <v>113500</v>
      </c>
      <c r="AR1466" s="186">
        <v>387500</v>
      </c>
      <c r="AS1466" s="186">
        <v>496000</v>
      </c>
      <c r="AT1466" s="186">
        <v>137500</v>
      </c>
      <c r="AU1466" s="186">
        <v>188500</v>
      </c>
      <c r="AV1466" s="186">
        <v>178500</v>
      </c>
      <c r="AW1466" s="186">
        <v>89700</v>
      </c>
      <c r="AX1466" s="186">
        <v>12450</v>
      </c>
      <c r="AY1466" s="189">
        <v>269.62</v>
      </c>
      <c r="AZ1466" s="189">
        <v>12516.52</v>
      </c>
      <c r="BA1466" s="189">
        <v>10346.48</v>
      </c>
    </row>
    <row r="1467" spans="1:53" x14ac:dyDescent="0.25">
      <c r="A1467" s="275">
        <v>40536</v>
      </c>
      <c r="B1467" s="186"/>
      <c r="C1467" s="186">
        <v>51800</v>
      </c>
      <c r="D1467" s="186">
        <v>18500</v>
      </c>
      <c r="E1467" s="186">
        <v>11800</v>
      </c>
      <c r="F1467" s="186">
        <v>36350</v>
      </c>
      <c r="G1467" s="186">
        <v>26300</v>
      </c>
      <c r="H1467" s="186">
        <v>5070</v>
      </c>
      <c r="I1467" s="186">
        <v>82800</v>
      </c>
      <c r="J1467" s="186">
        <v>470000</v>
      </c>
      <c r="K1467" s="186">
        <v>76100</v>
      </c>
      <c r="L1467" s="186">
        <v>925000</v>
      </c>
      <c r="M1467" s="186">
        <v>123000</v>
      </c>
      <c r="N1467" s="186">
        <v>42050</v>
      </c>
      <c r="O1467" s="186">
        <v>87000</v>
      </c>
      <c r="P1467" s="186">
        <v>217500</v>
      </c>
      <c r="Q1467" s="186">
        <v>597000</v>
      </c>
      <c r="R1467" s="186">
        <v>53100</v>
      </c>
      <c r="S1467" s="186">
        <v>192500</v>
      </c>
      <c r="T1467" s="186">
        <v>456500</v>
      </c>
      <c r="U1467" s="186">
        <v>14950</v>
      </c>
      <c r="V1467" s="186">
        <v>23400</v>
      </c>
      <c r="W1467" s="186">
        <v>42750</v>
      </c>
      <c r="X1467" s="186">
        <v>23150</v>
      </c>
      <c r="Y1467" s="186">
        <v>46900</v>
      </c>
      <c r="Z1467" s="186">
        <v>30650</v>
      </c>
      <c r="AA1467" s="186">
        <v>38750</v>
      </c>
      <c r="AB1467" s="186">
        <v>18500</v>
      </c>
      <c r="AC1467" s="186">
        <v>45950</v>
      </c>
      <c r="AD1467" s="186">
        <v>71600</v>
      </c>
      <c r="AE1467" s="186">
        <v>289000</v>
      </c>
      <c r="AF1467" s="186">
        <v>31900</v>
      </c>
      <c r="AG1467" s="186">
        <v>37150</v>
      </c>
      <c r="AH1467" s="186">
        <v>125000</v>
      </c>
      <c r="AI1467" s="186">
        <v>178500</v>
      </c>
      <c r="AJ1467" s="186">
        <v>103500</v>
      </c>
      <c r="AK1467" s="186">
        <v>58500</v>
      </c>
      <c r="AL1467" s="186">
        <v>48700</v>
      </c>
      <c r="AM1467" s="186">
        <v>67800</v>
      </c>
      <c r="AN1467" s="186">
        <v>84700</v>
      </c>
      <c r="AO1467" s="186">
        <v>38900</v>
      </c>
      <c r="AP1467" s="186">
        <v>38200</v>
      </c>
      <c r="AQ1467" s="186">
        <v>113500</v>
      </c>
      <c r="AR1467" s="186">
        <v>381500</v>
      </c>
      <c r="AS1467" s="186">
        <v>491000</v>
      </c>
      <c r="AT1467" s="186">
        <v>137500</v>
      </c>
      <c r="AU1467" s="186">
        <v>194500</v>
      </c>
      <c r="AV1467" s="186">
        <v>179000</v>
      </c>
      <c r="AW1467" s="186">
        <v>90400</v>
      </c>
      <c r="AX1467" s="186">
        <v>12400</v>
      </c>
      <c r="AY1467" s="189">
        <v>268.5</v>
      </c>
      <c r="AZ1467" s="189">
        <v>12442.94</v>
      </c>
      <c r="BA1467" s="189">
        <v>10279.19</v>
      </c>
    </row>
    <row r="1468" spans="1:53" x14ac:dyDescent="0.25">
      <c r="A1468" s="275">
        <v>40537</v>
      </c>
      <c r="B1468" s="186"/>
      <c r="C1468" s="186">
        <v>51800</v>
      </c>
      <c r="D1468" s="186">
        <v>18500</v>
      </c>
      <c r="E1468" s="186">
        <v>11800</v>
      </c>
      <c r="F1468" s="186">
        <v>36350</v>
      </c>
      <c r="G1468" s="186">
        <v>26300</v>
      </c>
      <c r="H1468" s="186">
        <v>5070</v>
      </c>
      <c r="I1468" s="186">
        <v>82800</v>
      </c>
      <c r="J1468" s="186">
        <v>470000</v>
      </c>
      <c r="K1468" s="186">
        <v>76100</v>
      </c>
      <c r="L1468" s="186">
        <v>925000</v>
      </c>
      <c r="M1468" s="186">
        <v>123000</v>
      </c>
      <c r="N1468" s="186">
        <v>42050</v>
      </c>
      <c r="O1468" s="186">
        <v>87000</v>
      </c>
      <c r="P1468" s="186">
        <v>217500</v>
      </c>
      <c r="Q1468" s="186">
        <v>597000</v>
      </c>
      <c r="R1468" s="186">
        <v>53100</v>
      </c>
      <c r="S1468" s="186">
        <v>192500</v>
      </c>
      <c r="T1468" s="186">
        <v>456500</v>
      </c>
      <c r="U1468" s="186">
        <v>14950</v>
      </c>
      <c r="V1468" s="186">
        <v>23400</v>
      </c>
      <c r="W1468" s="186">
        <v>42750</v>
      </c>
      <c r="X1468" s="186">
        <v>23150</v>
      </c>
      <c r="Y1468" s="186">
        <v>46900</v>
      </c>
      <c r="Z1468" s="186">
        <v>30650</v>
      </c>
      <c r="AA1468" s="186">
        <v>38750</v>
      </c>
      <c r="AB1468" s="186">
        <v>18500</v>
      </c>
      <c r="AC1468" s="186">
        <v>45950</v>
      </c>
      <c r="AD1468" s="186">
        <v>71600</v>
      </c>
      <c r="AE1468" s="186">
        <v>289000</v>
      </c>
      <c r="AF1468" s="186">
        <v>31900</v>
      </c>
      <c r="AG1468" s="186">
        <v>37150</v>
      </c>
      <c r="AH1468" s="186">
        <v>125000</v>
      </c>
      <c r="AI1468" s="186">
        <v>178500</v>
      </c>
      <c r="AJ1468" s="186">
        <v>103500</v>
      </c>
      <c r="AK1468" s="186">
        <v>58500</v>
      </c>
      <c r="AL1468" s="186">
        <v>48700</v>
      </c>
      <c r="AM1468" s="186">
        <v>67800</v>
      </c>
      <c r="AN1468" s="186">
        <v>84700</v>
      </c>
      <c r="AO1468" s="186">
        <v>38900</v>
      </c>
      <c r="AP1468" s="186">
        <v>38200</v>
      </c>
      <c r="AQ1468" s="186">
        <v>113500</v>
      </c>
      <c r="AR1468" s="186">
        <v>381500</v>
      </c>
      <c r="AS1468" s="186">
        <v>491000</v>
      </c>
      <c r="AT1468" s="186">
        <v>137500</v>
      </c>
      <c r="AU1468" s="186">
        <v>194500</v>
      </c>
      <c r="AV1468" s="186">
        <v>179000</v>
      </c>
      <c r="AW1468" s="186">
        <v>90400</v>
      </c>
      <c r="AX1468" s="186">
        <v>12400</v>
      </c>
      <c r="AY1468" s="189">
        <v>268.5</v>
      </c>
      <c r="AZ1468" s="189">
        <v>12442.94</v>
      </c>
      <c r="BA1468" s="189">
        <v>10279.19</v>
      </c>
    </row>
    <row r="1469" spans="1:53" x14ac:dyDescent="0.25">
      <c r="A1469" s="275">
        <v>40538</v>
      </c>
      <c r="B1469" s="186"/>
      <c r="C1469" s="186">
        <v>51800</v>
      </c>
      <c r="D1469" s="186">
        <v>18500</v>
      </c>
      <c r="E1469" s="186">
        <v>11800</v>
      </c>
      <c r="F1469" s="186">
        <v>36350</v>
      </c>
      <c r="G1469" s="186">
        <v>26300</v>
      </c>
      <c r="H1469" s="186">
        <v>5070</v>
      </c>
      <c r="I1469" s="186">
        <v>82800</v>
      </c>
      <c r="J1469" s="186">
        <v>470000</v>
      </c>
      <c r="K1469" s="186">
        <v>76100</v>
      </c>
      <c r="L1469" s="186">
        <v>925000</v>
      </c>
      <c r="M1469" s="186">
        <v>123000</v>
      </c>
      <c r="N1469" s="186">
        <v>42050</v>
      </c>
      <c r="O1469" s="186">
        <v>87000</v>
      </c>
      <c r="P1469" s="186">
        <v>217500</v>
      </c>
      <c r="Q1469" s="186">
        <v>597000</v>
      </c>
      <c r="R1469" s="186">
        <v>53100</v>
      </c>
      <c r="S1469" s="186">
        <v>192500</v>
      </c>
      <c r="T1469" s="186">
        <v>456500</v>
      </c>
      <c r="U1469" s="186">
        <v>14950</v>
      </c>
      <c r="V1469" s="186">
        <v>23400</v>
      </c>
      <c r="W1469" s="186">
        <v>42750</v>
      </c>
      <c r="X1469" s="186">
        <v>23150</v>
      </c>
      <c r="Y1469" s="186">
        <v>46900</v>
      </c>
      <c r="Z1469" s="186">
        <v>30650</v>
      </c>
      <c r="AA1469" s="186">
        <v>38750</v>
      </c>
      <c r="AB1469" s="186">
        <v>18500</v>
      </c>
      <c r="AC1469" s="186">
        <v>45950</v>
      </c>
      <c r="AD1469" s="186">
        <v>71600</v>
      </c>
      <c r="AE1469" s="186">
        <v>289000</v>
      </c>
      <c r="AF1469" s="186">
        <v>31900</v>
      </c>
      <c r="AG1469" s="186">
        <v>37150</v>
      </c>
      <c r="AH1469" s="186">
        <v>125000</v>
      </c>
      <c r="AI1469" s="186">
        <v>178500</v>
      </c>
      <c r="AJ1469" s="186">
        <v>103500</v>
      </c>
      <c r="AK1469" s="186">
        <v>58500</v>
      </c>
      <c r="AL1469" s="186">
        <v>48700</v>
      </c>
      <c r="AM1469" s="186">
        <v>67800</v>
      </c>
      <c r="AN1469" s="186">
        <v>84700</v>
      </c>
      <c r="AO1469" s="186">
        <v>38900</v>
      </c>
      <c r="AP1469" s="186">
        <v>38200</v>
      </c>
      <c r="AQ1469" s="186">
        <v>113500</v>
      </c>
      <c r="AR1469" s="186">
        <v>381500</v>
      </c>
      <c r="AS1469" s="186">
        <v>491000</v>
      </c>
      <c r="AT1469" s="186">
        <v>137500</v>
      </c>
      <c r="AU1469" s="186">
        <v>194500</v>
      </c>
      <c r="AV1469" s="186">
        <v>179000</v>
      </c>
      <c r="AW1469" s="186">
        <v>90400</v>
      </c>
      <c r="AX1469" s="186">
        <v>12400</v>
      </c>
      <c r="AY1469" s="189">
        <v>268.5</v>
      </c>
      <c r="AZ1469" s="189">
        <v>12442.94</v>
      </c>
      <c r="BA1469" s="189">
        <v>10279.19</v>
      </c>
    </row>
    <row r="1470" spans="1:53" x14ac:dyDescent="0.25">
      <c r="A1470" s="275">
        <v>40539</v>
      </c>
      <c r="B1470" s="186"/>
      <c r="C1470" s="186">
        <v>50000</v>
      </c>
      <c r="D1470" s="186">
        <v>18800</v>
      </c>
      <c r="E1470" s="186">
        <v>11950</v>
      </c>
      <c r="F1470" s="186">
        <v>37400</v>
      </c>
      <c r="G1470" s="186">
        <v>25400</v>
      </c>
      <c r="H1470" s="186">
        <v>5050</v>
      </c>
      <c r="I1470" s="186">
        <v>81100</v>
      </c>
      <c r="J1470" s="186">
        <v>470000</v>
      </c>
      <c r="K1470" s="186">
        <v>77600</v>
      </c>
      <c r="L1470" s="186">
        <v>922000</v>
      </c>
      <c r="M1470" s="186">
        <v>122000</v>
      </c>
      <c r="N1470" s="186">
        <v>41450</v>
      </c>
      <c r="O1470" s="186">
        <v>83000</v>
      </c>
      <c r="P1470" s="186">
        <v>217500</v>
      </c>
      <c r="Q1470" s="186">
        <v>597000</v>
      </c>
      <c r="R1470" s="186">
        <v>53300</v>
      </c>
      <c r="S1470" s="186">
        <v>197500</v>
      </c>
      <c r="T1470" s="186">
        <v>450000</v>
      </c>
      <c r="U1470" s="186">
        <v>15250</v>
      </c>
      <c r="V1470" s="186">
        <v>22500</v>
      </c>
      <c r="W1470" s="186">
        <v>42600</v>
      </c>
      <c r="X1470" s="186">
        <v>23100</v>
      </c>
      <c r="Y1470" s="186">
        <v>47700</v>
      </c>
      <c r="Z1470" s="186">
        <v>30400</v>
      </c>
      <c r="AA1470" s="186">
        <v>37000</v>
      </c>
      <c r="AB1470" s="186">
        <v>18000</v>
      </c>
      <c r="AC1470" s="186">
        <v>45650</v>
      </c>
      <c r="AD1470" s="186">
        <v>70600</v>
      </c>
      <c r="AE1470" s="186">
        <v>283000</v>
      </c>
      <c r="AF1470" s="186">
        <v>32800</v>
      </c>
      <c r="AG1470" s="186">
        <v>36350</v>
      </c>
      <c r="AH1470" s="186">
        <v>122500</v>
      </c>
      <c r="AI1470" s="186">
        <v>172500</v>
      </c>
      <c r="AJ1470" s="186">
        <v>104000</v>
      </c>
      <c r="AK1470" s="186">
        <v>59500</v>
      </c>
      <c r="AL1470" s="186">
        <v>48950</v>
      </c>
      <c r="AM1470" s="186">
        <v>68300</v>
      </c>
      <c r="AN1470" s="186">
        <v>84900</v>
      </c>
      <c r="AO1470" s="186">
        <v>39000</v>
      </c>
      <c r="AP1470" s="186">
        <v>38300</v>
      </c>
      <c r="AQ1470" s="186">
        <v>114500</v>
      </c>
      <c r="AR1470" s="186">
        <v>375500</v>
      </c>
      <c r="AS1470" s="186">
        <v>490000</v>
      </c>
      <c r="AT1470" s="186">
        <v>140500</v>
      </c>
      <c r="AU1470" s="186">
        <v>195500</v>
      </c>
      <c r="AV1470" s="186">
        <v>180000</v>
      </c>
      <c r="AW1470" s="186">
        <v>90400</v>
      </c>
      <c r="AX1470" s="186">
        <v>12600</v>
      </c>
      <c r="AY1470" s="189">
        <v>267.35000000000002</v>
      </c>
      <c r="AZ1470" s="189">
        <v>12442.94</v>
      </c>
      <c r="BA1470" s="189">
        <v>10355.99</v>
      </c>
    </row>
    <row r="1471" spans="1:53" x14ac:dyDescent="0.25">
      <c r="A1471" s="275">
        <v>40540</v>
      </c>
      <c r="B1471" s="186"/>
      <c r="C1471" s="186">
        <v>49900</v>
      </c>
      <c r="D1471" s="186">
        <v>18850</v>
      </c>
      <c r="E1471" s="186">
        <v>12550</v>
      </c>
      <c r="F1471" s="186">
        <v>37500</v>
      </c>
      <c r="G1471" s="186">
        <v>25450</v>
      </c>
      <c r="H1471" s="186">
        <v>5110</v>
      </c>
      <c r="I1471" s="186">
        <v>80900</v>
      </c>
      <c r="J1471" s="186">
        <v>468500</v>
      </c>
      <c r="K1471" s="186">
        <v>77800</v>
      </c>
      <c r="L1471" s="186">
        <v>938000</v>
      </c>
      <c r="M1471" s="186">
        <v>122500</v>
      </c>
      <c r="N1471" s="186">
        <v>41650</v>
      </c>
      <c r="O1471" s="186">
        <v>83100</v>
      </c>
      <c r="P1471" s="186">
        <v>217500</v>
      </c>
      <c r="Q1471" s="186">
        <v>593000</v>
      </c>
      <c r="R1471" s="186">
        <v>52300</v>
      </c>
      <c r="S1471" s="186">
        <v>201000</v>
      </c>
      <c r="T1471" s="186">
        <v>445000</v>
      </c>
      <c r="U1471" s="186">
        <v>15250</v>
      </c>
      <c r="V1471" s="186">
        <v>22500</v>
      </c>
      <c r="W1471" s="186">
        <v>41800</v>
      </c>
      <c r="X1471" s="186">
        <v>23950</v>
      </c>
      <c r="Y1471" s="186">
        <v>47850</v>
      </c>
      <c r="Z1471" s="186">
        <v>30250</v>
      </c>
      <c r="AA1471" s="186">
        <v>37700</v>
      </c>
      <c r="AB1471" s="186">
        <v>18050</v>
      </c>
      <c r="AC1471" s="186">
        <v>46000</v>
      </c>
      <c r="AD1471" s="186">
        <v>70300</v>
      </c>
      <c r="AE1471" s="186">
        <v>283500</v>
      </c>
      <c r="AF1471" s="186">
        <v>33350</v>
      </c>
      <c r="AG1471" s="186">
        <v>37150</v>
      </c>
      <c r="AH1471" s="186">
        <v>123000</v>
      </c>
      <c r="AI1471" s="186">
        <v>173500</v>
      </c>
      <c r="AJ1471" s="186">
        <v>114000</v>
      </c>
      <c r="AK1471" s="186">
        <v>58900</v>
      </c>
      <c r="AL1471" s="186">
        <v>49200</v>
      </c>
      <c r="AM1471" s="186">
        <v>68600</v>
      </c>
      <c r="AN1471" s="186">
        <v>85300</v>
      </c>
      <c r="AO1471" s="186">
        <v>39950</v>
      </c>
      <c r="AP1471" s="186">
        <v>38050</v>
      </c>
      <c r="AQ1471" s="186">
        <v>114000</v>
      </c>
      <c r="AR1471" s="186">
        <v>381000</v>
      </c>
      <c r="AS1471" s="186">
        <v>493000</v>
      </c>
      <c r="AT1471" s="186">
        <v>138500</v>
      </c>
      <c r="AU1471" s="186">
        <v>192000</v>
      </c>
      <c r="AV1471" s="186">
        <v>180500</v>
      </c>
      <c r="AW1471" s="186">
        <v>90600</v>
      </c>
      <c r="AX1471" s="186">
        <v>12550</v>
      </c>
      <c r="AY1471" s="189">
        <v>269.04000000000002</v>
      </c>
      <c r="AZ1471" s="189">
        <v>12309.59</v>
      </c>
      <c r="BA1471" s="189">
        <v>10292.629999999999</v>
      </c>
    </row>
    <row r="1472" spans="1:53" x14ac:dyDescent="0.25">
      <c r="A1472" s="275">
        <v>40541</v>
      </c>
      <c r="B1472" s="186"/>
      <c r="C1472" s="186">
        <v>51300</v>
      </c>
      <c r="D1472" s="186">
        <v>18450</v>
      </c>
      <c r="E1472" s="186">
        <v>12350</v>
      </c>
      <c r="F1472" s="186">
        <v>36650</v>
      </c>
      <c r="G1472" s="186">
        <v>25800</v>
      </c>
      <c r="H1472" s="186">
        <v>5300</v>
      </c>
      <c r="I1472" s="186">
        <v>84900</v>
      </c>
      <c r="J1472" s="186">
        <v>473500</v>
      </c>
      <c r="K1472" s="186">
        <v>78700</v>
      </c>
      <c r="L1472" s="186">
        <v>945000</v>
      </c>
      <c r="M1472" s="186">
        <v>124000</v>
      </c>
      <c r="N1472" s="186">
        <v>41150</v>
      </c>
      <c r="O1472" s="186">
        <v>86500</v>
      </c>
      <c r="P1472" s="186">
        <v>215500</v>
      </c>
      <c r="Q1472" s="186">
        <v>620000</v>
      </c>
      <c r="R1472" s="186">
        <v>53600</v>
      </c>
      <c r="S1472" s="186">
        <v>200500</v>
      </c>
      <c r="T1472" s="186">
        <v>441000</v>
      </c>
      <c r="U1472" s="186">
        <v>15250</v>
      </c>
      <c r="V1472" s="186">
        <v>22650</v>
      </c>
      <c r="W1472" s="186">
        <v>42500</v>
      </c>
      <c r="X1472" s="186">
        <v>24250</v>
      </c>
      <c r="Y1472" s="186">
        <v>47150</v>
      </c>
      <c r="Z1472" s="186">
        <v>30000</v>
      </c>
      <c r="AA1472" s="186">
        <v>38300</v>
      </c>
      <c r="AB1472" s="186">
        <v>18000</v>
      </c>
      <c r="AC1472" s="186">
        <v>46350</v>
      </c>
      <c r="AD1472" s="186">
        <v>72100</v>
      </c>
      <c r="AE1472" s="186">
        <v>289000</v>
      </c>
      <c r="AF1472" s="186">
        <v>33900</v>
      </c>
      <c r="AG1472" s="186">
        <v>37050</v>
      </c>
      <c r="AH1472" s="186">
        <v>125000</v>
      </c>
      <c r="AI1472" s="186">
        <v>176500</v>
      </c>
      <c r="AJ1472" s="186">
        <v>117000</v>
      </c>
      <c r="AK1472" s="186">
        <v>59500</v>
      </c>
      <c r="AL1472" s="186">
        <v>46750</v>
      </c>
      <c r="AM1472" s="186">
        <v>65200</v>
      </c>
      <c r="AN1472" s="186">
        <v>86700</v>
      </c>
      <c r="AO1472" s="186">
        <v>40000</v>
      </c>
      <c r="AP1472" s="186">
        <v>38050</v>
      </c>
      <c r="AQ1472" s="186">
        <v>114000</v>
      </c>
      <c r="AR1472" s="186">
        <v>389000</v>
      </c>
      <c r="AS1472" s="186">
        <v>487000</v>
      </c>
      <c r="AT1472" s="186">
        <v>138500</v>
      </c>
      <c r="AU1472" s="186">
        <v>193000</v>
      </c>
      <c r="AV1472" s="186">
        <v>172500</v>
      </c>
      <c r="AW1472" s="186">
        <v>91000</v>
      </c>
      <c r="AX1472" s="186">
        <v>12050</v>
      </c>
      <c r="AY1472" s="189">
        <v>270.44</v>
      </c>
      <c r="AZ1472" s="189">
        <v>12508.52</v>
      </c>
      <c r="BA1472" s="189">
        <v>10344.540000000001</v>
      </c>
    </row>
    <row r="1473" spans="1:53" x14ac:dyDescent="0.25">
      <c r="A1473" s="275">
        <v>40542</v>
      </c>
      <c r="B1473" s="186"/>
      <c r="C1473" s="186">
        <v>50600</v>
      </c>
      <c r="D1473" s="186">
        <v>18750</v>
      </c>
      <c r="E1473" s="186">
        <v>12850</v>
      </c>
      <c r="F1473" s="186">
        <v>36350</v>
      </c>
      <c r="G1473" s="186">
        <v>26300</v>
      </c>
      <c r="H1473" s="186">
        <v>5290</v>
      </c>
      <c r="I1473" s="186">
        <v>85800</v>
      </c>
      <c r="J1473" s="186">
        <v>473000</v>
      </c>
      <c r="K1473" s="186">
        <v>78900</v>
      </c>
      <c r="L1473" s="186">
        <v>949000</v>
      </c>
      <c r="M1473" s="186">
        <v>124000</v>
      </c>
      <c r="N1473" s="186">
        <v>41200</v>
      </c>
      <c r="O1473" s="186">
        <v>88100</v>
      </c>
      <c r="P1473" s="186">
        <v>225000</v>
      </c>
      <c r="Q1473" s="186">
        <v>614000</v>
      </c>
      <c r="R1473" s="186">
        <v>52900</v>
      </c>
      <c r="S1473" s="186">
        <v>208500</v>
      </c>
      <c r="T1473" s="186">
        <v>443000</v>
      </c>
      <c r="U1473" s="186">
        <v>15500</v>
      </c>
      <c r="V1473" s="186">
        <v>23600</v>
      </c>
      <c r="W1473" s="186">
        <v>43300</v>
      </c>
      <c r="X1473" s="186">
        <v>24000</v>
      </c>
      <c r="Y1473" s="186">
        <v>48500</v>
      </c>
      <c r="Z1473" s="186">
        <v>30200</v>
      </c>
      <c r="AA1473" s="186">
        <v>38500</v>
      </c>
      <c r="AB1473" s="186">
        <v>18500</v>
      </c>
      <c r="AC1473" s="186">
        <v>46700</v>
      </c>
      <c r="AD1473" s="186">
        <v>72300</v>
      </c>
      <c r="AE1473" s="186">
        <v>284500</v>
      </c>
      <c r="AF1473" s="186">
        <v>34000</v>
      </c>
      <c r="AG1473" s="186">
        <v>38550</v>
      </c>
      <c r="AH1473" s="186">
        <v>124500</v>
      </c>
      <c r="AI1473" s="186">
        <v>173500</v>
      </c>
      <c r="AJ1473" s="186">
        <v>116000</v>
      </c>
      <c r="AK1473" s="186">
        <v>60000</v>
      </c>
      <c r="AL1473" s="186">
        <v>46250</v>
      </c>
      <c r="AM1473" s="186">
        <v>64700</v>
      </c>
      <c r="AN1473" s="186">
        <v>87300</v>
      </c>
      <c r="AO1473" s="186">
        <v>39800</v>
      </c>
      <c r="AP1473" s="186">
        <v>38650</v>
      </c>
      <c r="AQ1473" s="186">
        <v>118000</v>
      </c>
      <c r="AR1473" s="186">
        <v>391000</v>
      </c>
      <c r="AS1473" s="186">
        <v>487000</v>
      </c>
      <c r="AT1473" s="186">
        <v>139500</v>
      </c>
      <c r="AU1473" s="186">
        <v>194000</v>
      </c>
      <c r="AV1473" s="186">
        <v>173500</v>
      </c>
      <c r="AW1473" s="186">
        <v>92500</v>
      </c>
      <c r="AX1473" s="186">
        <v>11800</v>
      </c>
      <c r="AY1473" s="189">
        <v>271.19</v>
      </c>
      <c r="AZ1473" s="189">
        <v>12586.84</v>
      </c>
      <c r="BA1473" s="189">
        <v>10228.92</v>
      </c>
    </row>
    <row r="1474" spans="1:53" x14ac:dyDescent="0.25">
      <c r="A1474" s="275">
        <v>40543</v>
      </c>
      <c r="B1474" s="186"/>
      <c r="C1474" s="186">
        <v>50600</v>
      </c>
      <c r="D1474" s="186">
        <v>18750</v>
      </c>
      <c r="E1474" s="186">
        <v>12850</v>
      </c>
      <c r="F1474" s="186">
        <v>36350</v>
      </c>
      <c r="G1474" s="186">
        <v>26300</v>
      </c>
      <c r="H1474" s="186">
        <v>5290</v>
      </c>
      <c r="I1474" s="186">
        <v>85800</v>
      </c>
      <c r="J1474" s="186">
        <v>473000</v>
      </c>
      <c r="K1474" s="186">
        <v>78900</v>
      </c>
      <c r="L1474" s="186">
        <v>949000</v>
      </c>
      <c r="M1474" s="186">
        <v>124000</v>
      </c>
      <c r="N1474" s="186">
        <v>41200</v>
      </c>
      <c r="O1474" s="186">
        <v>88100</v>
      </c>
      <c r="P1474" s="186">
        <v>225000</v>
      </c>
      <c r="Q1474" s="186">
        <v>614000</v>
      </c>
      <c r="R1474" s="186">
        <v>52900</v>
      </c>
      <c r="S1474" s="186">
        <v>208500</v>
      </c>
      <c r="T1474" s="186">
        <v>443000</v>
      </c>
      <c r="U1474" s="186">
        <v>15500</v>
      </c>
      <c r="V1474" s="186">
        <v>23600</v>
      </c>
      <c r="W1474" s="186">
        <v>43300</v>
      </c>
      <c r="X1474" s="186">
        <v>24000</v>
      </c>
      <c r="Y1474" s="186">
        <v>48500</v>
      </c>
      <c r="Z1474" s="186">
        <v>30200</v>
      </c>
      <c r="AA1474" s="186">
        <v>38500</v>
      </c>
      <c r="AB1474" s="186">
        <v>18500</v>
      </c>
      <c r="AC1474" s="186">
        <v>46700</v>
      </c>
      <c r="AD1474" s="186">
        <v>72300</v>
      </c>
      <c r="AE1474" s="186">
        <v>284500</v>
      </c>
      <c r="AF1474" s="186">
        <v>34000</v>
      </c>
      <c r="AG1474" s="186">
        <v>38550</v>
      </c>
      <c r="AH1474" s="186">
        <v>124500</v>
      </c>
      <c r="AI1474" s="186">
        <v>173500</v>
      </c>
      <c r="AJ1474" s="186">
        <v>116000</v>
      </c>
      <c r="AK1474" s="186">
        <v>60000</v>
      </c>
      <c r="AL1474" s="186">
        <v>46250</v>
      </c>
      <c r="AM1474" s="186">
        <v>64700</v>
      </c>
      <c r="AN1474" s="186">
        <v>87300</v>
      </c>
      <c r="AO1474" s="186">
        <v>39800</v>
      </c>
      <c r="AP1474" s="186">
        <v>38650</v>
      </c>
      <c r="AQ1474" s="186">
        <v>118000</v>
      </c>
      <c r="AR1474" s="186">
        <v>391000</v>
      </c>
      <c r="AS1474" s="186">
        <v>487000</v>
      </c>
      <c r="AT1474" s="186">
        <v>139500</v>
      </c>
      <c r="AU1474" s="186">
        <v>194000</v>
      </c>
      <c r="AV1474" s="186">
        <v>173500</v>
      </c>
      <c r="AW1474" s="186">
        <v>92500</v>
      </c>
      <c r="AX1474" s="186">
        <v>11800</v>
      </c>
      <c r="AY1474" s="189">
        <v>271.19</v>
      </c>
      <c r="AZ1474" s="189">
        <v>12692.43</v>
      </c>
      <c r="BA1474" s="189">
        <v>10228.92</v>
      </c>
    </row>
    <row r="1475" spans="1:53" x14ac:dyDescent="0.25">
      <c r="A1475" s="275">
        <v>40544</v>
      </c>
      <c r="B1475" s="186"/>
      <c r="C1475" s="186">
        <v>50600</v>
      </c>
      <c r="D1475" s="186">
        <v>18750</v>
      </c>
      <c r="E1475" s="186">
        <v>12850</v>
      </c>
      <c r="F1475" s="186">
        <v>36350</v>
      </c>
      <c r="G1475" s="186">
        <v>26300</v>
      </c>
      <c r="H1475" s="186">
        <v>5290</v>
      </c>
      <c r="I1475" s="186">
        <v>85800</v>
      </c>
      <c r="J1475" s="186">
        <v>473000</v>
      </c>
      <c r="K1475" s="186">
        <v>78900</v>
      </c>
      <c r="L1475" s="186">
        <v>949000</v>
      </c>
      <c r="M1475" s="186">
        <v>124000</v>
      </c>
      <c r="N1475" s="186">
        <v>41200</v>
      </c>
      <c r="O1475" s="186">
        <v>88100</v>
      </c>
      <c r="P1475" s="186">
        <v>225000</v>
      </c>
      <c r="Q1475" s="186">
        <v>614000</v>
      </c>
      <c r="R1475" s="186">
        <v>52900</v>
      </c>
      <c r="S1475" s="186">
        <v>208500</v>
      </c>
      <c r="T1475" s="186">
        <v>443000</v>
      </c>
      <c r="U1475" s="186">
        <v>15500</v>
      </c>
      <c r="V1475" s="186">
        <v>23600</v>
      </c>
      <c r="W1475" s="186">
        <v>43300</v>
      </c>
      <c r="X1475" s="186">
        <v>24000</v>
      </c>
      <c r="Y1475" s="186">
        <v>48500</v>
      </c>
      <c r="Z1475" s="186">
        <v>30200</v>
      </c>
      <c r="AA1475" s="186">
        <v>38500</v>
      </c>
      <c r="AB1475" s="186">
        <v>18500</v>
      </c>
      <c r="AC1475" s="186">
        <v>46700</v>
      </c>
      <c r="AD1475" s="186">
        <v>72300</v>
      </c>
      <c r="AE1475" s="186">
        <v>284500</v>
      </c>
      <c r="AF1475" s="186">
        <v>34000</v>
      </c>
      <c r="AG1475" s="186">
        <v>38550</v>
      </c>
      <c r="AH1475" s="186">
        <v>124500</v>
      </c>
      <c r="AI1475" s="186">
        <v>173500</v>
      </c>
      <c r="AJ1475" s="186">
        <v>116000</v>
      </c>
      <c r="AK1475" s="186">
        <v>60000</v>
      </c>
      <c r="AL1475" s="186">
        <v>46250</v>
      </c>
      <c r="AM1475" s="186">
        <v>64700</v>
      </c>
      <c r="AN1475" s="186">
        <v>87300</v>
      </c>
      <c r="AO1475" s="186">
        <v>39800</v>
      </c>
      <c r="AP1475" s="186">
        <v>38650</v>
      </c>
      <c r="AQ1475" s="186">
        <v>118000</v>
      </c>
      <c r="AR1475" s="186">
        <v>391000</v>
      </c>
      <c r="AS1475" s="186">
        <v>487000</v>
      </c>
      <c r="AT1475" s="186">
        <v>139500</v>
      </c>
      <c r="AU1475" s="186">
        <v>194000</v>
      </c>
      <c r="AV1475" s="186">
        <v>173500</v>
      </c>
      <c r="AW1475" s="186">
        <v>92500</v>
      </c>
      <c r="AX1475" s="186">
        <v>11800</v>
      </c>
      <c r="AY1475" s="189">
        <v>271.19</v>
      </c>
      <c r="AZ1475" s="189">
        <v>12692.43</v>
      </c>
      <c r="BA1475" s="189">
        <v>10228.92</v>
      </c>
    </row>
    <row r="1476" spans="1:53" x14ac:dyDescent="0.25">
      <c r="A1476" s="275">
        <v>40545</v>
      </c>
      <c r="B1476" s="186"/>
      <c r="C1476" s="186">
        <v>50600</v>
      </c>
      <c r="D1476" s="186">
        <v>18750</v>
      </c>
      <c r="E1476" s="186">
        <v>12850</v>
      </c>
      <c r="F1476" s="186">
        <v>36350</v>
      </c>
      <c r="G1476" s="186">
        <v>26300</v>
      </c>
      <c r="H1476" s="186">
        <v>5290</v>
      </c>
      <c r="I1476" s="186">
        <v>85800</v>
      </c>
      <c r="J1476" s="186">
        <v>473000</v>
      </c>
      <c r="K1476" s="186">
        <v>78900</v>
      </c>
      <c r="L1476" s="186">
        <v>949000</v>
      </c>
      <c r="M1476" s="186">
        <v>124000</v>
      </c>
      <c r="N1476" s="186">
        <v>41200</v>
      </c>
      <c r="O1476" s="186">
        <v>88100</v>
      </c>
      <c r="P1476" s="186">
        <v>225000</v>
      </c>
      <c r="Q1476" s="186">
        <v>614000</v>
      </c>
      <c r="R1476" s="186">
        <v>52900</v>
      </c>
      <c r="S1476" s="186">
        <v>208500</v>
      </c>
      <c r="T1476" s="186">
        <v>443000</v>
      </c>
      <c r="U1476" s="186">
        <v>15500</v>
      </c>
      <c r="V1476" s="186">
        <v>23600</v>
      </c>
      <c r="W1476" s="186">
        <v>43300</v>
      </c>
      <c r="X1476" s="186">
        <v>24000</v>
      </c>
      <c r="Y1476" s="186">
        <v>48500</v>
      </c>
      <c r="Z1476" s="186">
        <v>30200</v>
      </c>
      <c r="AA1476" s="186">
        <v>38500</v>
      </c>
      <c r="AB1476" s="186">
        <v>18500</v>
      </c>
      <c r="AC1476" s="186">
        <v>46700</v>
      </c>
      <c r="AD1476" s="186">
        <v>72300</v>
      </c>
      <c r="AE1476" s="186">
        <v>284500</v>
      </c>
      <c r="AF1476" s="186">
        <v>34000</v>
      </c>
      <c r="AG1476" s="186">
        <v>38550</v>
      </c>
      <c r="AH1476" s="186">
        <v>124500</v>
      </c>
      <c r="AI1476" s="186">
        <v>173500</v>
      </c>
      <c r="AJ1476" s="186">
        <v>116000</v>
      </c>
      <c r="AK1476" s="186">
        <v>60000</v>
      </c>
      <c r="AL1476" s="186">
        <v>46250</v>
      </c>
      <c r="AM1476" s="186">
        <v>64700</v>
      </c>
      <c r="AN1476" s="186">
        <v>87300</v>
      </c>
      <c r="AO1476" s="186">
        <v>39800</v>
      </c>
      <c r="AP1476" s="186">
        <v>38650</v>
      </c>
      <c r="AQ1476" s="186">
        <v>118000</v>
      </c>
      <c r="AR1476" s="186">
        <v>391000</v>
      </c>
      <c r="AS1476" s="186">
        <v>487000</v>
      </c>
      <c r="AT1476" s="186">
        <v>139500</v>
      </c>
      <c r="AU1476" s="186">
        <v>194000</v>
      </c>
      <c r="AV1476" s="186">
        <v>173500</v>
      </c>
      <c r="AW1476" s="186">
        <v>92500</v>
      </c>
      <c r="AX1476" s="186">
        <v>11800</v>
      </c>
      <c r="AY1476" s="189">
        <v>271.19</v>
      </c>
      <c r="AZ1476" s="189">
        <v>12692.43</v>
      </c>
      <c r="BA1476" s="189">
        <v>10228.92</v>
      </c>
    </row>
    <row r="1477" spans="1:53" x14ac:dyDescent="0.25">
      <c r="A1477" s="275">
        <v>40546</v>
      </c>
      <c r="B1477" s="186"/>
      <c r="C1477" s="186">
        <v>52500</v>
      </c>
      <c r="D1477" s="186">
        <v>19200</v>
      </c>
      <c r="E1477" s="186">
        <v>13100</v>
      </c>
      <c r="F1477" s="186">
        <v>35800</v>
      </c>
      <c r="G1477" s="186">
        <v>26300</v>
      </c>
      <c r="H1477" s="186">
        <v>5280</v>
      </c>
      <c r="I1477" s="186">
        <v>86700</v>
      </c>
      <c r="J1477" s="186">
        <v>474000</v>
      </c>
      <c r="K1477" s="186">
        <v>79000</v>
      </c>
      <c r="L1477" s="186">
        <v>958000</v>
      </c>
      <c r="M1477" s="186">
        <v>128000</v>
      </c>
      <c r="N1477" s="186">
        <v>39700</v>
      </c>
      <c r="O1477" s="186">
        <v>86800</v>
      </c>
      <c r="P1477" s="186">
        <v>224000</v>
      </c>
      <c r="Q1477" s="186">
        <v>615000</v>
      </c>
      <c r="R1477" s="186">
        <v>53600</v>
      </c>
      <c r="S1477" s="186">
        <v>207000</v>
      </c>
      <c r="T1477" s="186">
        <v>435000</v>
      </c>
      <c r="U1477" s="186">
        <v>15900</v>
      </c>
      <c r="V1477" s="186">
        <v>23450</v>
      </c>
      <c r="W1477" s="186">
        <v>44200</v>
      </c>
      <c r="X1477" s="186">
        <v>25300</v>
      </c>
      <c r="Y1477" s="186">
        <v>47950</v>
      </c>
      <c r="Z1477" s="186">
        <v>30050</v>
      </c>
      <c r="AA1477" s="186">
        <v>37950</v>
      </c>
      <c r="AB1477" s="186">
        <v>18800</v>
      </c>
      <c r="AC1477" s="186">
        <v>47650</v>
      </c>
      <c r="AD1477" s="186">
        <v>72500</v>
      </c>
      <c r="AE1477" s="186">
        <v>294500</v>
      </c>
      <c r="AF1477" s="186">
        <v>34300</v>
      </c>
      <c r="AG1477" s="186">
        <v>39050</v>
      </c>
      <c r="AH1477" s="186">
        <v>125500</v>
      </c>
      <c r="AI1477" s="186">
        <v>177000</v>
      </c>
      <c r="AJ1477" s="186">
        <v>118000</v>
      </c>
      <c r="AK1477" s="186">
        <v>61800</v>
      </c>
      <c r="AL1477" s="186">
        <v>45500</v>
      </c>
      <c r="AM1477" s="186">
        <v>65700</v>
      </c>
      <c r="AN1477" s="186">
        <v>87600</v>
      </c>
      <c r="AO1477" s="186">
        <v>40850</v>
      </c>
      <c r="AP1477" s="186">
        <v>39300</v>
      </c>
      <c r="AQ1477" s="186">
        <v>120000</v>
      </c>
      <c r="AR1477" s="186">
        <v>390500</v>
      </c>
      <c r="AS1477" s="186">
        <v>486000</v>
      </c>
      <c r="AT1477" s="186">
        <v>140500</v>
      </c>
      <c r="AU1477" s="186">
        <v>194500</v>
      </c>
      <c r="AV1477" s="186">
        <v>172500</v>
      </c>
      <c r="AW1477" s="186">
        <v>92900</v>
      </c>
      <c r="AX1477" s="186">
        <v>11700</v>
      </c>
      <c r="AY1477" s="189">
        <v>273.81</v>
      </c>
      <c r="AZ1477" s="189">
        <v>12884.85</v>
      </c>
      <c r="BA1477" s="189">
        <v>10228.92</v>
      </c>
    </row>
    <row r="1478" spans="1:53" x14ac:dyDescent="0.25">
      <c r="A1478" s="275">
        <v>40547</v>
      </c>
      <c r="B1478" s="186"/>
      <c r="C1478" s="186">
        <v>55100</v>
      </c>
      <c r="D1478" s="186">
        <v>19500</v>
      </c>
      <c r="E1478" s="186">
        <v>13350</v>
      </c>
      <c r="F1478" s="186">
        <v>36700</v>
      </c>
      <c r="G1478" s="186">
        <v>26250</v>
      </c>
      <c r="H1478" s="186">
        <v>5300</v>
      </c>
      <c r="I1478" s="186">
        <v>87000</v>
      </c>
      <c r="J1478" s="186">
        <v>472000</v>
      </c>
      <c r="K1478" s="186">
        <v>79300</v>
      </c>
      <c r="L1478" s="186">
        <v>958000</v>
      </c>
      <c r="M1478" s="186">
        <v>128500</v>
      </c>
      <c r="N1478" s="186">
        <v>39900</v>
      </c>
      <c r="O1478" s="186">
        <v>87500</v>
      </c>
      <c r="P1478" s="186">
        <v>225500</v>
      </c>
      <c r="Q1478" s="186">
        <v>614000</v>
      </c>
      <c r="R1478" s="186">
        <v>53800</v>
      </c>
      <c r="S1478" s="186">
        <v>206500</v>
      </c>
      <c r="T1478" s="186">
        <v>451500</v>
      </c>
      <c r="U1478" s="186">
        <v>15850</v>
      </c>
      <c r="V1478" s="186">
        <v>23150</v>
      </c>
      <c r="W1478" s="186">
        <v>45000</v>
      </c>
      <c r="X1478" s="186">
        <v>25600</v>
      </c>
      <c r="Y1478" s="186">
        <v>49000</v>
      </c>
      <c r="Z1478" s="186">
        <v>29900</v>
      </c>
      <c r="AA1478" s="186">
        <v>39650</v>
      </c>
      <c r="AB1478" s="186">
        <v>19150</v>
      </c>
      <c r="AC1478" s="186">
        <v>47450</v>
      </c>
      <c r="AD1478" s="186">
        <v>75000</v>
      </c>
      <c r="AE1478" s="186">
        <v>295500</v>
      </c>
      <c r="AF1478" s="186">
        <v>34450</v>
      </c>
      <c r="AG1478" s="186">
        <v>40000</v>
      </c>
      <c r="AH1478" s="186">
        <v>129000</v>
      </c>
      <c r="AI1478" s="186">
        <v>178000</v>
      </c>
      <c r="AJ1478" s="186">
        <v>122500</v>
      </c>
      <c r="AK1478" s="186">
        <v>62100</v>
      </c>
      <c r="AL1478" s="186">
        <v>45050</v>
      </c>
      <c r="AM1478" s="186">
        <v>65600</v>
      </c>
      <c r="AN1478" s="186">
        <v>86100</v>
      </c>
      <c r="AO1478" s="186">
        <v>40950</v>
      </c>
      <c r="AP1478" s="186">
        <v>39400</v>
      </c>
      <c r="AQ1478" s="186">
        <v>118000</v>
      </c>
      <c r="AR1478" s="186">
        <v>395000</v>
      </c>
      <c r="AS1478" s="186">
        <v>499500</v>
      </c>
      <c r="AT1478" s="186">
        <v>142500</v>
      </c>
      <c r="AU1478" s="186">
        <v>197500</v>
      </c>
      <c r="AV1478" s="186">
        <v>172500</v>
      </c>
      <c r="AW1478" s="186">
        <v>91100</v>
      </c>
      <c r="AX1478" s="186">
        <v>11650</v>
      </c>
      <c r="AY1478" s="189">
        <v>275.77999999999997</v>
      </c>
      <c r="AZ1478" s="189">
        <v>13016.37</v>
      </c>
      <c r="BA1478" s="189">
        <v>10398.1</v>
      </c>
    </row>
    <row r="1479" spans="1:53" x14ac:dyDescent="0.25">
      <c r="A1479" s="275">
        <v>40548</v>
      </c>
      <c r="B1479" s="186"/>
      <c r="C1479" s="186">
        <v>56900</v>
      </c>
      <c r="D1479" s="186">
        <v>19150</v>
      </c>
      <c r="E1479" s="186">
        <v>13250</v>
      </c>
      <c r="F1479" s="186">
        <v>36850</v>
      </c>
      <c r="G1479" s="186">
        <v>25500</v>
      </c>
      <c r="H1479" s="186">
        <v>5240</v>
      </c>
      <c r="I1479" s="186">
        <v>85500</v>
      </c>
      <c r="J1479" s="186">
        <v>460000</v>
      </c>
      <c r="K1479" s="186">
        <v>77000</v>
      </c>
      <c r="L1479" s="186">
        <v>942000</v>
      </c>
      <c r="M1479" s="186">
        <v>129000</v>
      </c>
      <c r="N1479" s="186">
        <v>39100</v>
      </c>
      <c r="O1479" s="186">
        <v>84200</v>
      </c>
      <c r="P1479" s="186">
        <v>219000</v>
      </c>
      <c r="Q1479" s="186">
        <v>613000</v>
      </c>
      <c r="R1479" s="186">
        <v>53300</v>
      </c>
      <c r="S1479" s="186">
        <v>205500</v>
      </c>
      <c r="T1479" s="186">
        <v>448000</v>
      </c>
      <c r="U1479" s="186">
        <v>15550</v>
      </c>
      <c r="V1479" s="186">
        <v>22600</v>
      </c>
      <c r="W1479" s="186">
        <v>44950</v>
      </c>
      <c r="X1479" s="186">
        <v>25900</v>
      </c>
      <c r="Y1479" s="186">
        <v>48000</v>
      </c>
      <c r="Z1479" s="186">
        <v>29250</v>
      </c>
      <c r="AA1479" s="186">
        <v>40750</v>
      </c>
      <c r="AB1479" s="186">
        <v>18850</v>
      </c>
      <c r="AC1479" s="186">
        <v>47500</v>
      </c>
      <c r="AD1479" s="186">
        <v>80000</v>
      </c>
      <c r="AE1479" s="186">
        <v>302500</v>
      </c>
      <c r="AF1479" s="186">
        <v>35400</v>
      </c>
      <c r="AG1479" s="186">
        <v>38650</v>
      </c>
      <c r="AH1479" s="186">
        <v>130500</v>
      </c>
      <c r="AI1479" s="186">
        <v>189000</v>
      </c>
      <c r="AJ1479" s="186">
        <v>119500</v>
      </c>
      <c r="AK1479" s="186">
        <v>60700</v>
      </c>
      <c r="AL1479" s="186">
        <v>44800</v>
      </c>
      <c r="AM1479" s="186">
        <v>65300</v>
      </c>
      <c r="AN1479" s="186">
        <v>85000</v>
      </c>
      <c r="AO1479" s="186">
        <v>40100</v>
      </c>
      <c r="AP1479" s="186">
        <v>38300</v>
      </c>
      <c r="AQ1479" s="186">
        <v>116000</v>
      </c>
      <c r="AR1479" s="186">
        <v>418000</v>
      </c>
      <c r="AS1479" s="186">
        <v>507000</v>
      </c>
      <c r="AT1479" s="186">
        <v>143000</v>
      </c>
      <c r="AU1479" s="186">
        <v>190500</v>
      </c>
      <c r="AV1479" s="186">
        <v>172500</v>
      </c>
      <c r="AW1479" s="186">
        <v>87300</v>
      </c>
      <c r="AX1479" s="186">
        <v>11750</v>
      </c>
      <c r="AY1479" s="189">
        <v>275.35000000000002</v>
      </c>
      <c r="AZ1479" s="189">
        <v>12994.41</v>
      </c>
      <c r="BA1479" s="189">
        <v>10380.77</v>
      </c>
    </row>
    <row r="1480" spans="1:53" x14ac:dyDescent="0.25">
      <c r="A1480" s="275">
        <v>40549</v>
      </c>
      <c r="B1480" s="186"/>
      <c r="C1480" s="186">
        <v>57100</v>
      </c>
      <c r="D1480" s="186">
        <v>18400</v>
      </c>
      <c r="E1480" s="186">
        <v>13150</v>
      </c>
      <c r="F1480" s="186">
        <v>37400</v>
      </c>
      <c r="G1480" s="186">
        <v>25350</v>
      </c>
      <c r="H1480" s="186">
        <v>5110</v>
      </c>
      <c r="I1480" s="186">
        <v>84100</v>
      </c>
      <c r="J1480" s="186">
        <v>450000</v>
      </c>
      <c r="K1480" s="186">
        <v>76500</v>
      </c>
      <c r="L1480" s="186">
        <v>930000</v>
      </c>
      <c r="M1480" s="186">
        <v>129000</v>
      </c>
      <c r="N1480" s="186">
        <v>39350</v>
      </c>
      <c r="O1480" s="186">
        <v>85700</v>
      </c>
      <c r="P1480" s="186">
        <v>218500</v>
      </c>
      <c r="Q1480" s="186">
        <v>596000</v>
      </c>
      <c r="R1480" s="186">
        <v>52000</v>
      </c>
      <c r="S1480" s="186">
        <v>210500</v>
      </c>
      <c r="T1480" s="186">
        <v>457000</v>
      </c>
      <c r="U1480" s="186">
        <v>15100</v>
      </c>
      <c r="V1480" s="186">
        <v>22550</v>
      </c>
      <c r="W1480" s="186">
        <v>44500</v>
      </c>
      <c r="X1480" s="186">
        <v>26100</v>
      </c>
      <c r="Y1480" s="186">
        <v>48250</v>
      </c>
      <c r="Z1480" s="186">
        <v>29050</v>
      </c>
      <c r="AA1480" s="186">
        <v>40750</v>
      </c>
      <c r="AB1480" s="186">
        <v>18950</v>
      </c>
      <c r="AC1480" s="186">
        <v>49650</v>
      </c>
      <c r="AD1480" s="186">
        <v>80300</v>
      </c>
      <c r="AE1480" s="186">
        <v>301500</v>
      </c>
      <c r="AF1480" s="186">
        <v>36250</v>
      </c>
      <c r="AG1480" s="186">
        <v>37700</v>
      </c>
      <c r="AH1480" s="186">
        <v>132500</v>
      </c>
      <c r="AI1480" s="186">
        <v>194000</v>
      </c>
      <c r="AJ1480" s="186">
        <v>122500</v>
      </c>
      <c r="AK1480" s="186">
        <v>58800</v>
      </c>
      <c r="AL1480" s="186">
        <v>44850</v>
      </c>
      <c r="AM1480" s="186">
        <v>65300</v>
      </c>
      <c r="AN1480" s="186">
        <v>86800</v>
      </c>
      <c r="AO1480" s="186">
        <v>39750</v>
      </c>
      <c r="AP1480" s="186">
        <v>37850</v>
      </c>
      <c r="AQ1480" s="186">
        <v>115000</v>
      </c>
      <c r="AR1480" s="186">
        <v>418000</v>
      </c>
      <c r="AS1480" s="186">
        <v>507000</v>
      </c>
      <c r="AT1480" s="186">
        <v>140000</v>
      </c>
      <c r="AU1480" s="186">
        <v>192500</v>
      </c>
      <c r="AV1480" s="186">
        <v>172000</v>
      </c>
      <c r="AW1480" s="186">
        <v>91400</v>
      </c>
      <c r="AX1480" s="186">
        <v>11500</v>
      </c>
      <c r="AY1480" s="189">
        <v>274.72000000000003</v>
      </c>
      <c r="AZ1480" s="189">
        <v>12983.29</v>
      </c>
      <c r="BA1480" s="189">
        <v>10529.76</v>
      </c>
    </row>
    <row r="1481" spans="1:53" x14ac:dyDescent="0.25">
      <c r="A1481" s="275">
        <v>40550</v>
      </c>
      <c r="B1481" s="186"/>
      <c r="C1481" s="186">
        <v>58300</v>
      </c>
      <c r="D1481" s="186">
        <v>18500</v>
      </c>
      <c r="E1481" s="186">
        <v>13900</v>
      </c>
      <c r="F1481" s="186">
        <v>37800</v>
      </c>
      <c r="G1481" s="186">
        <v>25350</v>
      </c>
      <c r="H1481" s="186">
        <v>5090</v>
      </c>
      <c r="I1481" s="186">
        <v>83300</v>
      </c>
      <c r="J1481" s="186">
        <v>456500</v>
      </c>
      <c r="K1481" s="186">
        <v>79200</v>
      </c>
      <c r="L1481" s="186">
        <v>921000</v>
      </c>
      <c r="M1481" s="186">
        <v>131500</v>
      </c>
      <c r="N1481" s="186">
        <v>41550</v>
      </c>
      <c r="O1481" s="186">
        <v>86900</v>
      </c>
      <c r="P1481" s="186">
        <v>222500</v>
      </c>
      <c r="Q1481" s="186">
        <v>623000</v>
      </c>
      <c r="R1481" s="186">
        <v>52000</v>
      </c>
      <c r="S1481" s="186">
        <v>218500</v>
      </c>
      <c r="T1481" s="186">
        <v>463000</v>
      </c>
      <c r="U1481" s="186">
        <v>15150</v>
      </c>
      <c r="V1481" s="186">
        <v>22800</v>
      </c>
      <c r="W1481" s="186">
        <v>43950</v>
      </c>
      <c r="X1481" s="186">
        <v>26100</v>
      </c>
      <c r="Y1481" s="186">
        <v>47950</v>
      </c>
      <c r="Z1481" s="186">
        <v>28950</v>
      </c>
      <c r="AA1481" s="186">
        <v>41700</v>
      </c>
      <c r="AB1481" s="186">
        <v>19350</v>
      </c>
      <c r="AC1481" s="186">
        <v>51700</v>
      </c>
      <c r="AD1481" s="186">
        <v>82000</v>
      </c>
      <c r="AE1481" s="186">
        <v>303000</v>
      </c>
      <c r="AF1481" s="186">
        <v>36800</v>
      </c>
      <c r="AG1481" s="186">
        <v>37600</v>
      </c>
      <c r="AH1481" s="186">
        <v>128500</v>
      </c>
      <c r="AI1481" s="186">
        <v>198000</v>
      </c>
      <c r="AJ1481" s="186">
        <v>122000</v>
      </c>
      <c r="AK1481" s="186">
        <v>59300</v>
      </c>
      <c r="AL1481" s="186">
        <v>44400</v>
      </c>
      <c r="AM1481" s="186">
        <v>65200</v>
      </c>
      <c r="AN1481" s="186">
        <v>89000</v>
      </c>
      <c r="AO1481" s="186">
        <v>39600</v>
      </c>
      <c r="AP1481" s="186">
        <v>38350</v>
      </c>
      <c r="AQ1481" s="186">
        <v>113500</v>
      </c>
      <c r="AR1481" s="186">
        <v>415500</v>
      </c>
      <c r="AS1481" s="186">
        <v>491000</v>
      </c>
      <c r="AT1481" s="186">
        <v>143000</v>
      </c>
      <c r="AU1481" s="186">
        <v>191500</v>
      </c>
      <c r="AV1481" s="186">
        <v>171000</v>
      </c>
      <c r="AW1481" s="186">
        <v>90000</v>
      </c>
      <c r="AX1481" s="186">
        <v>11550</v>
      </c>
      <c r="AY1481" s="189">
        <v>275.61</v>
      </c>
      <c r="AZ1481" s="189">
        <v>12925.71</v>
      </c>
      <c r="BA1481" s="189">
        <v>10541.04</v>
      </c>
    </row>
    <row r="1482" spans="1:53" x14ac:dyDescent="0.25">
      <c r="A1482" s="275">
        <v>40551</v>
      </c>
      <c r="B1482" s="186"/>
      <c r="C1482" s="186">
        <v>58300</v>
      </c>
      <c r="D1482" s="186">
        <v>18500</v>
      </c>
      <c r="E1482" s="186">
        <v>13900</v>
      </c>
      <c r="F1482" s="186">
        <v>37800</v>
      </c>
      <c r="G1482" s="186">
        <v>25350</v>
      </c>
      <c r="H1482" s="186">
        <v>5090</v>
      </c>
      <c r="I1482" s="186">
        <v>83300</v>
      </c>
      <c r="J1482" s="186">
        <v>456500</v>
      </c>
      <c r="K1482" s="186">
        <v>79200</v>
      </c>
      <c r="L1482" s="186">
        <v>921000</v>
      </c>
      <c r="M1482" s="186">
        <v>131500</v>
      </c>
      <c r="N1482" s="186">
        <v>41550</v>
      </c>
      <c r="O1482" s="186">
        <v>86900</v>
      </c>
      <c r="P1482" s="186">
        <v>222500</v>
      </c>
      <c r="Q1482" s="186">
        <v>623000</v>
      </c>
      <c r="R1482" s="186">
        <v>52000</v>
      </c>
      <c r="S1482" s="186">
        <v>218500</v>
      </c>
      <c r="T1482" s="186">
        <v>463000</v>
      </c>
      <c r="U1482" s="186">
        <v>15150</v>
      </c>
      <c r="V1482" s="186">
        <v>22800</v>
      </c>
      <c r="W1482" s="186">
        <v>43950</v>
      </c>
      <c r="X1482" s="186">
        <v>26100</v>
      </c>
      <c r="Y1482" s="186">
        <v>47950</v>
      </c>
      <c r="Z1482" s="186">
        <v>28950</v>
      </c>
      <c r="AA1482" s="186">
        <v>41700</v>
      </c>
      <c r="AB1482" s="186">
        <v>19350</v>
      </c>
      <c r="AC1482" s="186">
        <v>51700</v>
      </c>
      <c r="AD1482" s="186">
        <v>82000</v>
      </c>
      <c r="AE1482" s="186">
        <v>303000</v>
      </c>
      <c r="AF1482" s="186">
        <v>36800</v>
      </c>
      <c r="AG1482" s="186">
        <v>37600</v>
      </c>
      <c r="AH1482" s="186">
        <v>128500</v>
      </c>
      <c r="AI1482" s="186">
        <v>198000</v>
      </c>
      <c r="AJ1482" s="186">
        <v>122000</v>
      </c>
      <c r="AK1482" s="186">
        <v>59300</v>
      </c>
      <c r="AL1482" s="186">
        <v>44400</v>
      </c>
      <c r="AM1482" s="186">
        <v>65200</v>
      </c>
      <c r="AN1482" s="186">
        <v>89000</v>
      </c>
      <c r="AO1482" s="186">
        <v>39600</v>
      </c>
      <c r="AP1482" s="186">
        <v>38350</v>
      </c>
      <c r="AQ1482" s="186">
        <v>113500</v>
      </c>
      <c r="AR1482" s="186">
        <v>415500</v>
      </c>
      <c r="AS1482" s="186">
        <v>491000</v>
      </c>
      <c r="AT1482" s="186">
        <v>143000</v>
      </c>
      <c r="AU1482" s="186">
        <v>191500</v>
      </c>
      <c r="AV1482" s="186">
        <v>171000</v>
      </c>
      <c r="AW1482" s="186">
        <v>90000</v>
      </c>
      <c r="AX1482" s="186">
        <v>11550</v>
      </c>
      <c r="AY1482" s="189">
        <v>275.61</v>
      </c>
      <c r="AZ1482" s="189">
        <v>12925.71</v>
      </c>
      <c r="BA1482" s="189">
        <v>10541.04</v>
      </c>
    </row>
    <row r="1483" spans="1:53" x14ac:dyDescent="0.25">
      <c r="A1483" s="275">
        <v>40552</v>
      </c>
      <c r="B1483" s="186"/>
      <c r="C1483" s="186">
        <v>58300</v>
      </c>
      <c r="D1483" s="186">
        <v>18500</v>
      </c>
      <c r="E1483" s="186">
        <v>13900</v>
      </c>
      <c r="F1483" s="186">
        <v>37800</v>
      </c>
      <c r="G1483" s="186">
        <v>25350</v>
      </c>
      <c r="H1483" s="186">
        <v>5090</v>
      </c>
      <c r="I1483" s="186">
        <v>83300</v>
      </c>
      <c r="J1483" s="186">
        <v>456500</v>
      </c>
      <c r="K1483" s="186">
        <v>79200</v>
      </c>
      <c r="L1483" s="186">
        <v>921000</v>
      </c>
      <c r="M1483" s="186">
        <v>131500</v>
      </c>
      <c r="N1483" s="186">
        <v>41550</v>
      </c>
      <c r="O1483" s="186">
        <v>86900</v>
      </c>
      <c r="P1483" s="186">
        <v>222500</v>
      </c>
      <c r="Q1483" s="186">
        <v>623000</v>
      </c>
      <c r="R1483" s="186">
        <v>52000</v>
      </c>
      <c r="S1483" s="186">
        <v>218500</v>
      </c>
      <c r="T1483" s="186">
        <v>463000</v>
      </c>
      <c r="U1483" s="186">
        <v>15150</v>
      </c>
      <c r="V1483" s="186">
        <v>22800</v>
      </c>
      <c r="W1483" s="186">
        <v>43950</v>
      </c>
      <c r="X1483" s="186">
        <v>26100</v>
      </c>
      <c r="Y1483" s="186">
        <v>47950</v>
      </c>
      <c r="Z1483" s="186">
        <v>28950</v>
      </c>
      <c r="AA1483" s="186">
        <v>41700</v>
      </c>
      <c r="AB1483" s="186">
        <v>19350</v>
      </c>
      <c r="AC1483" s="186">
        <v>51700</v>
      </c>
      <c r="AD1483" s="186">
        <v>82000</v>
      </c>
      <c r="AE1483" s="186">
        <v>303000</v>
      </c>
      <c r="AF1483" s="186">
        <v>36800</v>
      </c>
      <c r="AG1483" s="186">
        <v>37600</v>
      </c>
      <c r="AH1483" s="186">
        <v>128500</v>
      </c>
      <c r="AI1483" s="186">
        <v>198000</v>
      </c>
      <c r="AJ1483" s="186">
        <v>122000</v>
      </c>
      <c r="AK1483" s="186">
        <v>59300</v>
      </c>
      <c r="AL1483" s="186">
        <v>44400</v>
      </c>
      <c r="AM1483" s="186">
        <v>65200</v>
      </c>
      <c r="AN1483" s="186">
        <v>89000</v>
      </c>
      <c r="AO1483" s="186">
        <v>39600</v>
      </c>
      <c r="AP1483" s="186">
        <v>38350</v>
      </c>
      <c r="AQ1483" s="186">
        <v>113500</v>
      </c>
      <c r="AR1483" s="186">
        <v>415500</v>
      </c>
      <c r="AS1483" s="186">
        <v>491000</v>
      </c>
      <c r="AT1483" s="186">
        <v>143000</v>
      </c>
      <c r="AU1483" s="186">
        <v>191500</v>
      </c>
      <c r="AV1483" s="186">
        <v>171000</v>
      </c>
      <c r="AW1483" s="186">
        <v>90000</v>
      </c>
      <c r="AX1483" s="186">
        <v>11550</v>
      </c>
      <c r="AY1483" s="189">
        <v>275.61</v>
      </c>
      <c r="AZ1483" s="189">
        <v>12925.71</v>
      </c>
      <c r="BA1483" s="189">
        <v>10541.04</v>
      </c>
    </row>
    <row r="1484" spans="1:53" x14ac:dyDescent="0.25">
      <c r="A1484" s="275">
        <v>40553</v>
      </c>
      <c r="B1484" s="186"/>
      <c r="C1484" s="186">
        <v>59700</v>
      </c>
      <c r="D1484" s="186">
        <v>18400</v>
      </c>
      <c r="E1484" s="186">
        <v>14000</v>
      </c>
      <c r="F1484" s="186">
        <v>36700</v>
      </c>
      <c r="G1484" s="186">
        <v>25500</v>
      </c>
      <c r="H1484" s="186">
        <v>5030</v>
      </c>
      <c r="I1484" s="186">
        <v>84400</v>
      </c>
      <c r="J1484" s="186">
        <v>462000</v>
      </c>
      <c r="K1484" s="186">
        <v>77600</v>
      </c>
      <c r="L1484" s="186">
        <v>917000</v>
      </c>
      <c r="M1484" s="186">
        <v>128500</v>
      </c>
      <c r="N1484" s="186">
        <v>40000</v>
      </c>
      <c r="O1484" s="186">
        <v>87600</v>
      </c>
      <c r="P1484" s="186">
        <v>227000</v>
      </c>
      <c r="Q1484" s="186">
        <v>619000</v>
      </c>
      <c r="R1484" s="186">
        <v>50700</v>
      </c>
      <c r="S1484" s="186">
        <v>217000</v>
      </c>
      <c r="T1484" s="186">
        <v>455000</v>
      </c>
      <c r="U1484" s="186">
        <v>14900</v>
      </c>
      <c r="V1484" s="186">
        <v>22750</v>
      </c>
      <c r="W1484" s="186">
        <v>43950</v>
      </c>
      <c r="X1484" s="186">
        <v>25300</v>
      </c>
      <c r="Y1484" s="186">
        <v>47100</v>
      </c>
      <c r="Z1484" s="186">
        <v>29100</v>
      </c>
      <c r="AA1484" s="186">
        <v>41450</v>
      </c>
      <c r="AB1484" s="186">
        <v>18950</v>
      </c>
      <c r="AC1484" s="186">
        <v>51400</v>
      </c>
      <c r="AD1484" s="186">
        <v>82100</v>
      </c>
      <c r="AE1484" s="186">
        <v>305500</v>
      </c>
      <c r="AF1484" s="186">
        <v>35200</v>
      </c>
      <c r="AG1484" s="186">
        <v>37700</v>
      </c>
      <c r="AH1484" s="186">
        <v>129500</v>
      </c>
      <c r="AI1484" s="186">
        <v>198000</v>
      </c>
      <c r="AJ1484" s="186">
        <v>120500</v>
      </c>
      <c r="AK1484" s="186">
        <v>58100</v>
      </c>
      <c r="AL1484" s="186">
        <v>44150</v>
      </c>
      <c r="AM1484" s="186">
        <v>64100</v>
      </c>
      <c r="AN1484" s="186">
        <v>88000</v>
      </c>
      <c r="AO1484" s="186">
        <v>38850</v>
      </c>
      <c r="AP1484" s="186">
        <v>38950</v>
      </c>
      <c r="AQ1484" s="186">
        <v>115000</v>
      </c>
      <c r="AR1484" s="186">
        <v>407000</v>
      </c>
      <c r="AS1484" s="186">
        <v>488500</v>
      </c>
      <c r="AT1484" s="186">
        <v>139500</v>
      </c>
      <c r="AU1484" s="186">
        <v>186500</v>
      </c>
      <c r="AV1484" s="186">
        <v>170500</v>
      </c>
      <c r="AW1484" s="186">
        <v>90000</v>
      </c>
      <c r="AX1484" s="186">
        <v>11400</v>
      </c>
      <c r="AY1484" s="189">
        <v>273.99</v>
      </c>
      <c r="AZ1484" s="189">
        <v>12806.59</v>
      </c>
      <c r="BA1484" s="189">
        <v>10541.04</v>
      </c>
    </row>
    <row r="1485" spans="1:53" x14ac:dyDescent="0.25">
      <c r="A1485" s="275">
        <v>40554</v>
      </c>
      <c r="B1485" s="186"/>
      <c r="C1485" s="186">
        <v>58600</v>
      </c>
      <c r="D1485" s="186">
        <v>18550</v>
      </c>
      <c r="E1485" s="186">
        <v>13950</v>
      </c>
      <c r="F1485" s="186">
        <v>37150</v>
      </c>
      <c r="G1485" s="186">
        <v>26250</v>
      </c>
      <c r="H1485" s="186">
        <v>5070</v>
      </c>
      <c r="I1485" s="186">
        <v>83400</v>
      </c>
      <c r="J1485" s="186">
        <v>464000</v>
      </c>
      <c r="K1485" s="186">
        <v>77100</v>
      </c>
      <c r="L1485" s="186">
        <v>913000</v>
      </c>
      <c r="M1485" s="186">
        <v>129500</v>
      </c>
      <c r="N1485" s="186">
        <v>39700</v>
      </c>
      <c r="O1485" s="186">
        <v>88900</v>
      </c>
      <c r="P1485" s="186">
        <v>222000</v>
      </c>
      <c r="Q1485" s="186">
        <v>619000</v>
      </c>
      <c r="R1485" s="186">
        <v>51500</v>
      </c>
      <c r="S1485" s="186">
        <v>218500</v>
      </c>
      <c r="T1485" s="186">
        <v>472500</v>
      </c>
      <c r="U1485" s="186">
        <v>15100</v>
      </c>
      <c r="V1485" s="186">
        <v>23400</v>
      </c>
      <c r="W1485" s="186">
        <v>43350</v>
      </c>
      <c r="X1485" s="186">
        <v>25400</v>
      </c>
      <c r="Y1485" s="186">
        <v>47200</v>
      </c>
      <c r="Z1485" s="186">
        <v>29000</v>
      </c>
      <c r="AA1485" s="186">
        <v>40650</v>
      </c>
      <c r="AB1485" s="186">
        <v>18750</v>
      </c>
      <c r="AC1485" s="186">
        <v>53600</v>
      </c>
      <c r="AD1485" s="186">
        <v>82200</v>
      </c>
      <c r="AE1485" s="186">
        <v>307000</v>
      </c>
      <c r="AF1485" s="186">
        <v>38700</v>
      </c>
      <c r="AG1485" s="186">
        <v>37050</v>
      </c>
      <c r="AH1485" s="186">
        <v>131500</v>
      </c>
      <c r="AI1485" s="186">
        <v>196000</v>
      </c>
      <c r="AJ1485" s="186">
        <v>126500</v>
      </c>
      <c r="AK1485" s="186">
        <v>58900</v>
      </c>
      <c r="AL1485" s="186">
        <v>44200</v>
      </c>
      <c r="AM1485" s="186">
        <v>63600</v>
      </c>
      <c r="AN1485" s="186">
        <v>85800</v>
      </c>
      <c r="AO1485" s="186">
        <v>38550</v>
      </c>
      <c r="AP1485" s="186">
        <v>39050</v>
      </c>
      <c r="AQ1485" s="186">
        <v>114500</v>
      </c>
      <c r="AR1485" s="186">
        <v>415500</v>
      </c>
      <c r="AS1485" s="186">
        <v>496500</v>
      </c>
      <c r="AT1485" s="186">
        <v>136000</v>
      </c>
      <c r="AU1485" s="186">
        <v>188500</v>
      </c>
      <c r="AV1485" s="186">
        <v>169500</v>
      </c>
      <c r="AW1485" s="186">
        <v>93700</v>
      </c>
      <c r="AX1485" s="186">
        <v>11500</v>
      </c>
      <c r="AY1485" s="189">
        <v>275.10000000000002</v>
      </c>
      <c r="AZ1485" s="189">
        <v>12918.07</v>
      </c>
      <c r="BA1485" s="189">
        <v>10510.68</v>
      </c>
    </row>
    <row r="1486" spans="1:53" x14ac:dyDescent="0.25">
      <c r="A1486" s="275">
        <v>40555</v>
      </c>
      <c r="B1486" s="186"/>
      <c r="C1486" s="186">
        <v>58800</v>
      </c>
      <c r="D1486" s="186">
        <v>18200</v>
      </c>
      <c r="E1486" s="186">
        <v>14100</v>
      </c>
      <c r="F1486" s="186">
        <v>37950</v>
      </c>
      <c r="G1486" s="186">
        <v>26400</v>
      </c>
      <c r="H1486" s="186">
        <v>5040</v>
      </c>
      <c r="I1486" s="186">
        <v>83700</v>
      </c>
      <c r="J1486" s="186">
        <v>455500</v>
      </c>
      <c r="K1486" s="186">
        <v>78200</v>
      </c>
      <c r="L1486" s="186">
        <v>930000</v>
      </c>
      <c r="M1486" s="186">
        <v>127000</v>
      </c>
      <c r="N1486" s="186">
        <v>40050</v>
      </c>
      <c r="O1486" s="186">
        <v>89100</v>
      </c>
      <c r="P1486" s="186">
        <v>219500</v>
      </c>
      <c r="Q1486" s="186">
        <v>620000</v>
      </c>
      <c r="R1486" s="186">
        <v>51000</v>
      </c>
      <c r="S1486" s="186">
        <v>212000</v>
      </c>
      <c r="T1486" s="186">
        <v>492500</v>
      </c>
      <c r="U1486" s="186">
        <v>15000</v>
      </c>
      <c r="V1486" s="186">
        <v>23150</v>
      </c>
      <c r="W1486" s="186">
        <v>44950</v>
      </c>
      <c r="X1486" s="186">
        <v>26350</v>
      </c>
      <c r="Y1486" s="186">
        <v>46550</v>
      </c>
      <c r="Z1486" s="186">
        <v>28750</v>
      </c>
      <c r="AA1486" s="186">
        <v>40300</v>
      </c>
      <c r="AB1486" s="186">
        <v>18700</v>
      </c>
      <c r="AC1486" s="186">
        <v>53700</v>
      </c>
      <c r="AD1486" s="186">
        <v>85900</v>
      </c>
      <c r="AE1486" s="186">
        <v>307000</v>
      </c>
      <c r="AF1486" s="186">
        <v>38950</v>
      </c>
      <c r="AG1486" s="186">
        <v>36800</v>
      </c>
      <c r="AH1486" s="186">
        <v>134000</v>
      </c>
      <c r="AI1486" s="186">
        <v>193500</v>
      </c>
      <c r="AJ1486" s="186">
        <v>125500</v>
      </c>
      <c r="AK1486" s="186">
        <v>58400</v>
      </c>
      <c r="AL1486" s="186">
        <v>43450</v>
      </c>
      <c r="AM1486" s="186">
        <v>64600</v>
      </c>
      <c r="AN1486" s="186">
        <v>86300</v>
      </c>
      <c r="AO1486" s="186">
        <v>38200</v>
      </c>
      <c r="AP1486" s="186">
        <v>38850</v>
      </c>
      <c r="AQ1486" s="186">
        <v>112000</v>
      </c>
      <c r="AR1486" s="186">
        <v>419000</v>
      </c>
      <c r="AS1486" s="186">
        <v>494000</v>
      </c>
      <c r="AT1486" s="186">
        <v>137000</v>
      </c>
      <c r="AU1486" s="186">
        <v>196000</v>
      </c>
      <c r="AV1486" s="186">
        <v>169000</v>
      </c>
      <c r="AW1486" s="186">
        <v>94700</v>
      </c>
      <c r="AX1486" s="186">
        <v>11400</v>
      </c>
      <c r="AY1486" s="189">
        <v>276.17</v>
      </c>
      <c r="AZ1486" s="189">
        <v>13126.98</v>
      </c>
      <c r="BA1486" s="189">
        <v>10512.8</v>
      </c>
    </row>
    <row r="1487" spans="1:53" x14ac:dyDescent="0.25">
      <c r="A1487" s="275">
        <v>40556</v>
      </c>
      <c r="B1487" s="186"/>
      <c r="C1487" s="186">
        <v>58200</v>
      </c>
      <c r="D1487" s="186">
        <v>18150</v>
      </c>
      <c r="E1487" s="186">
        <v>13900</v>
      </c>
      <c r="F1487" s="186">
        <v>38550</v>
      </c>
      <c r="G1487" s="186">
        <v>26700</v>
      </c>
      <c r="H1487" s="186">
        <v>5050</v>
      </c>
      <c r="I1487" s="186">
        <v>83100</v>
      </c>
      <c r="J1487" s="186">
        <v>448500</v>
      </c>
      <c r="K1487" s="186">
        <v>77000</v>
      </c>
      <c r="L1487" s="186">
        <v>922000</v>
      </c>
      <c r="M1487" s="186">
        <v>126000</v>
      </c>
      <c r="N1487" s="186">
        <v>42500</v>
      </c>
      <c r="O1487" s="186">
        <v>94000</v>
      </c>
      <c r="P1487" s="186">
        <v>220000</v>
      </c>
      <c r="Q1487" s="186">
        <v>608000</v>
      </c>
      <c r="R1487" s="186">
        <v>52600</v>
      </c>
      <c r="S1487" s="186">
        <v>204500</v>
      </c>
      <c r="T1487" s="186">
        <v>490500</v>
      </c>
      <c r="U1487" s="186">
        <v>15350</v>
      </c>
      <c r="V1487" s="186">
        <v>23200</v>
      </c>
      <c r="W1487" s="186">
        <v>46650</v>
      </c>
      <c r="X1487" s="186">
        <v>27250</v>
      </c>
      <c r="Y1487" s="186">
        <v>45350</v>
      </c>
      <c r="Z1487" s="186">
        <v>28300</v>
      </c>
      <c r="AA1487" s="186">
        <v>41150</v>
      </c>
      <c r="AB1487" s="186">
        <v>18250</v>
      </c>
      <c r="AC1487" s="186">
        <v>53500</v>
      </c>
      <c r="AD1487" s="186">
        <v>85800</v>
      </c>
      <c r="AE1487" s="186">
        <v>306500</v>
      </c>
      <c r="AF1487" s="186">
        <v>40000</v>
      </c>
      <c r="AG1487" s="186">
        <v>36950</v>
      </c>
      <c r="AH1487" s="186">
        <v>132500</v>
      </c>
      <c r="AI1487" s="186">
        <v>192000</v>
      </c>
      <c r="AJ1487" s="186">
        <v>124000</v>
      </c>
      <c r="AK1487" s="186">
        <v>60200</v>
      </c>
      <c r="AL1487" s="186">
        <v>43550</v>
      </c>
      <c r="AM1487" s="186">
        <v>64600</v>
      </c>
      <c r="AN1487" s="186">
        <v>86600</v>
      </c>
      <c r="AO1487" s="186">
        <v>38550</v>
      </c>
      <c r="AP1487" s="186">
        <v>38500</v>
      </c>
      <c r="AQ1487" s="186">
        <v>112500</v>
      </c>
      <c r="AR1487" s="186">
        <v>416000</v>
      </c>
      <c r="AS1487" s="186">
        <v>481000</v>
      </c>
      <c r="AT1487" s="186">
        <v>136000</v>
      </c>
      <c r="AU1487" s="186">
        <v>194500</v>
      </c>
      <c r="AV1487" s="186">
        <v>167000</v>
      </c>
      <c r="AW1487" s="186">
        <v>93600</v>
      </c>
      <c r="AX1487" s="186">
        <v>11600</v>
      </c>
      <c r="AY1487" s="189">
        <v>275.52</v>
      </c>
      <c r="AZ1487" s="189">
        <v>13182.59</v>
      </c>
      <c r="BA1487" s="189">
        <v>10589.76</v>
      </c>
    </row>
    <row r="1488" spans="1:53" x14ac:dyDescent="0.25">
      <c r="A1488" s="275">
        <v>40557</v>
      </c>
      <c r="B1488" s="186"/>
      <c r="C1488" s="186">
        <v>58900</v>
      </c>
      <c r="D1488" s="186">
        <v>18200</v>
      </c>
      <c r="E1488" s="186">
        <v>13900</v>
      </c>
      <c r="F1488" s="186">
        <v>39800</v>
      </c>
      <c r="G1488" s="186">
        <v>26950</v>
      </c>
      <c r="H1488" s="186">
        <v>4990</v>
      </c>
      <c r="I1488" s="186">
        <v>82900</v>
      </c>
      <c r="J1488" s="186">
        <v>440000</v>
      </c>
      <c r="K1488" s="186">
        <v>76800</v>
      </c>
      <c r="L1488" s="186">
        <v>933000</v>
      </c>
      <c r="M1488" s="186">
        <v>126000</v>
      </c>
      <c r="N1488" s="186">
        <v>44000</v>
      </c>
      <c r="O1488" s="186">
        <v>97100</v>
      </c>
      <c r="P1488" s="186">
        <v>222000</v>
      </c>
      <c r="Q1488" s="186">
        <v>604000</v>
      </c>
      <c r="R1488" s="186">
        <v>53800</v>
      </c>
      <c r="S1488" s="186">
        <v>203000</v>
      </c>
      <c r="T1488" s="186">
        <v>504000</v>
      </c>
      <c r="U1488" s="186">
        <v>15700</v>
      </c>
      <c r="V1488" s="186">
        <v>23550</v>
      </c>
      <c r="W1488" s="186">
        <v>48850</v>
      </c>
      <c r="X1488" s="186">
        <v>27250</v>
      </c>
      <c r="Y1488" s="186">
        <v>44600</v>
      </c>
      <c r="Z1488" s="186">
        <v>28000</v>
      </c>
      <c r="AA1488" s="186">
        <v>40800</v>
      </c>
      <c r="AB1488" s="186">
        <v>18300</v>
      </c>
      <c r="AC1488" s="186">
        <v>53000</v>
      </c>
      <c r="AD1488" s="186">
        <v>88300</v>
      </c>
      <c r="AE1488" s="186">
        <v>315000</v>
      </c>
      <c r="AF1488" s="186">
        <v>40200</v>
      </c>
      <c r="AG1488" s="186">
        <v>36800</v>
      </c>
      <c r="AH1488" s="186">
        <v>131500</v>
      </c>
      <c r="AI1488" s="186">
        <v>200500</v>
      </c>
      <c r="AJ1488" s="186">
        <v>127500</v>
      </c>
      <c r="AK1488" s="186">
        <v>60900</v>
      </c>
      <c r="AL1488" s="186">
        <v>42900</v>
      </c>
      <c r="AM1488" s="186">
        <v>65100</v>
      </c>
      <c r="AN1488" s="186">
        <v>85800</v>
      </c>
      <c r="AO1488" s="186">
        <v>38000</v>
      </c>
      <c r="AP1488" s="186">
        <v>38500</v>
      </c>
      <c r="AQ1488" s="186">
        <v>114000</v>
      </c>
      <c r="AR1488" s="186">
        <v>422000</v>
      </c>
      <c r="AS1488" s="186">
        <v>476000</v>
      </c>
      <c r="AT1488" s="186">
        <v>132500</v>
      </c>
      <c r="AU1488" s="186">
        <v>188500</v>
      </c>
      <c r="AV1488" s="186">
        <v>166500</v>
      </c>
      <c r="AW1488" s="186">
        <v>90800</v>
      </c>
      <c r="AX1488" s="186">
        <v>11600</v>
      </c>
      <c r="AY1488" s="189">
        <v>278.17</v>
      </c>
      <c r="AZ1488" s="189">
        <v>13152.14</v>
      </c>
      <c r="BA1488" s="189">
        <v>10499.04</v>
      </c>
    </row>
    <row r="1489" spans="1:53" x14ac:dyDescent="0.25">
      <c r="A1489" s="275">
        <v>40558</v>
      </c>
      <c r="B1489" s="186"/>
      <c r="C1489" s="186">
        <v>58900</v>
      </c>
      <c r="D1489" s="186">
        <v>18200</v>
      </c>
      <c r="E1489" s="186">
        <v>13900</v>
      </c>
      <c r="F1489" s="186">
        <v>39800</v>
      </c>
      <c r="G1489" s="186">
        <v>26950</v>
      </c>
      <c r="H1489" s="186">
        <v>4990</v>
      </c>
      <c r="I1489" s="186">
        <v>82900</v>
      </c>
      <c r="J1489" s="186">
        <v>440000</v>
      </c>
      <c r="K1489" s="186">
        <v>76800</v>
      </c>
      <c r="L1489" s="186">
        <v>933000</v>
      </c>
      <c r="M1489" s="186">
        <v>126000</v>
      </c>
      <c r="N1489" s="186">
        <v>44000</v>
      </c>
      <c r="O1489" s="186">
        <v>97100</v>
      </c>
      <c r="P1489" s="186">
        <v>222000</v>
      </c>
      <c r="Q1489" s="186">
        <v>604000</v>
      </c>
      <c r="R1489" s="186">
        <v>53800</v>
      </c>
      <c r="S1489" s="186">
        <v>203000</v>
      </c>
      <c r="T1489" s="186">
        <v>504000</v>
      </c>
      <c r="U1489" s="186">
        <v>15700</v>
      </c>
      <c r="V1489" s="186">
        <v>23550</v>
      </c>
      <c r="W1489" s="186">
        <v>48850</v>
      </c>
      <c r="X1489" s="186">
        <v>27250</v>
      </c>
      <c r="Y1489" s="186">
        <v>44600</v>
      </c>
      <c r="Z1489" s="186">
        <v>28000</v>
      </c>
      <c r="AA1489" s="186">
        <v>40800</v>
      </c>
      <c r="AB1489" s="186">
        <v>18300</v>
      </c>
      <c r="AC1489" s="186">
        <v>53000</v>
      </c>
      <c r="AD1489" s="186">
        <v>88300</v>
      </c>
      <c r="AE1489" s="186">
        <v>315000</v>
      </c>
      <c r="AF1489" s="186">
        <v>40200</v>
      </c>
      <c r="AG1489" s="186">
        <v>36800</v>
      </c>
      <c r="AH1489" s="186">
        <v>131500</v>
      </c>
      <c r="AI1489" s="186">
        <v>200500</v>
      </c>
      <c r="AJ1489" s="186">
        <v>127500</v>
      </c>
      <c r="AK1489" s="186">
        <v>60900</v>
      </c>
      <c r="AL1489" s="186">
        <v>42900</v>
      </c>
      <c r="AM1489" s="186">
        <v>65100</v>
      </c>
      <c r="AN1489" s="186">
        <v>85800</v>
      </c>
      <c r="AO1489" s="186">
        <v>38000</v>
      </c>
      <c r="AP1489" s="186">
        <v>38500</v>
      </c>
      <c r="AQ1489" s="186">
        <v>114000</v>
      </c>
      <c r="AR1489" s="186">
        <v>422000</v>
      </c>
      <c r="AS1489" s="186">
        <v>476000</v>
      </c>
      <c r="AT1489" s="186">
        <v>132500</v>
      </c>
      <c r="AU1489" s="186">
        <v>188500</v>
      </c>
      <c r="AV1489" s="186">
        <v>166500</v>
      </c>
      <c r="AW1489" s="186">
        <v>90800</v>
      </c>
      <c r="AX1489" s="186">
        <v>11600</v>
      </c>
      <c r="AY1489" s="189">
        <v>278.17</v>
      </c>
      <c r="AZ1489" s="189">
        <v>13152.14</v>
      </c>
      <c r="BA1489" s="189">
        <v>10499.04</v>
      </c>
    </row>
    <row r="1490" spans="1:53" x14ac:dyDescent="0.25">
      <c r="A1490" s="275">
        <v>40559</v>
      </c>
      <c r="B1490" s="186"/>
      <c r="C1490" s="186">
        <v>58900</v>
      </c>
      <c r="D1490" s="186">
        <v>18200</v>
      </c>
      <c r="E1490" s="186">
        <v>13900</v>
      </c>
      <c r="F1490" s="186">
        <v>39800</v>
      </c>
      <c r="G1490" s="186">
        <v>26950</v>
      </c>
      <c r="H1490" s="186">
        <v>4990</v>
      </c>
      <c r="I1490" s="186">
        <v>82900</v>
      </c>
      <c r="J1490" s="186">
        <v>440000</v>
      </c>
      <c r="K1490" s="186">
        <v>76800</v>
      </c>
      <c r="L1490" s="186">
        <v>933000</v>
      </c>
      <c r="M1490" s="186">
        <v>126000</v>
      </c>
      <c r="N1490" s="186">
        <v>44000</v>
      </c>
      <c r="O1490" s="186">
        <v>97100</v>
      </c>
      <c r="P1490" s="186">
        <v>222000</v>
      </c>
      <c r="Q1490" s="186">
        <v>604000</v>
      </c>
      <c r="R1490" s="186">
        <v>53800</v>
      </c>
      <c r="S1490" s="186">
        <v>203000</v>
      </c>
      <c r="T1490" s="186">
        <v>504000</v>
      </c>
      <c r="U1490" s="186">
        <v>15700</v>
      </c>
      <c r="V1490" s="186">
        <v>23550</v>
      </c>
      <c r="W1490" s="186">
        <v>48850</v>
      </c>
      <c r="X1490" s="186">
        <v>27250</v>
      </c>
      <c r="Y1490" s="186">
        <v>44600</v>
      </c>
      <c r="Z1490" s="186">
        <v>28000</v>
      </c>
      <c r="AA1490" s="186">
        <v>40800</v>
      </c>
      <c r="AB1490" s="186">
        <v>18300</v>
      </c>
      <c r="AC1490" s="186">
        <v>53000</v>
      </c>
      <c r="AD1490" s="186">
        <v>88300</v>
      </c>
      <c r="AE1490" s="186">
        <v>315000</v>
      </c>
      <c r="AF1490" s="186">
        <v>40200</v>
      </c>
      <c r="AG1490" s="186">
        <v>36800</v>
      </c>
      <c r="AH1490" s="186">
        <v>131500</v>
      </c>
      <c r="AI1490" s="186">
        <v>200500</v>
      </c>
      <c r="AJ1490" s="186">
        <v>127500</v>
      </c>
      <c r="AK1490" s="186">
        <v>60900</v>
      </c>
      <c r="AL1490" s="186">
        <v>42900</v>
      </c>
      <c r="AM1490" s="186">
        <v>65100</v>
      </c>
      <c r="AN1490" s="186">
        <v>85800</v>
      </c>
      <c r="AO1490" s="186">
        <v>38000</v>
      </c>
      <c r="AP1490" s="186">
        <v>38500</v>
      </c>
      <c r="AQ1490" s="186">
        <v>114000</v>
      </c>
      <c r="AR1490" s="186">
        <v>422000</v>
      </c>
      <c r="AS1490" s="186">
        <v>476000</v>
      </c>
      <c r="AT1490" s="186">
        <v>132500</v>
      </c>
      <c r="AU1490" s="186">
        <v>188500</v>
      </c>
      <c r="AV1490" s="186">
        <v>166500</v>
      </c>
      <c r="AW1490" s="186">
        <v>90800</v>
      </c>
      <c r="AX1490" s="186">
        <v>11600</v>
      </c>
      <c r="AY1490" s="189">
        <v>278.17</v>
      </c>
      <c r="AZ1490" s="189">
        <v>13152.14</v>
      </c>
      <c r="BA1490" s="189">
        <v>10499.04</v>
      </c>
    </row>
    <row r="1491" spans="1:53" x14ac:dyDescent="0.25">
      <c r="A1491" s="275">
        <v>40560</v>
      </c>
      <c r="B1491" s="186"/>
      <c r="C1491" s="186">
        <v>57900</v>
      </c>
      <c r="D1491" s="186">
        <v>17900</v>
      </c>
      <c r="E1491" s="186">
        <v>14900</v>
      </c>
      <c r="F1491" s="186">
        <v>40500</v>
      </c>
      <c r="G1491" s="186">
        <v>27750</v>
      </c>
      <c r="H1491" s="186">
        <v>5000</v>
      </c>
      <c r="I1491" s="186">
        <v>85600</v>
      </c>
      <c r="J1491" s="186">
        <v>444000</v>
      </c>
      <c r="K1491" s="186">
        <v>76700</v>
      </c>
      <c r="L1491" s="186">
        <v>949000</v>
      </c>
      <c r="M1491" s="186">
        <v>124500</v>
      </c>
      <c r="N1491" s="186">
        <v>44200</v>
      </c>
      <c r="O1491" s="186">
        <v>95500</v>
      </c>
      <c r="P1491" s="186">
        <v>220000</v>
      </c>
      <c r="Q1491" s="186">
        <v>603000</v>
      </c>
      <c r="R1491" s="186">
        <v>53200</v>
      </c>
      <c r="S1491" s="186">
        <v>189000</v>
      </c>
      <c r="T1491" s="186">
        <v>499000</v>
      </c>
      <c r="U1491" s="186">
        <v>15750</v>
      </c>
      <c r="V1491" s="186">
        <v>23550</v>
      </c>
      <c r="W1491" s="186">
        <v>48000</v>
      </c>
      <c r="X1491" s="186">
        <v>26900</v>
      </c>
      <c r="Y1491" s="186">
        <v>44150</v>
      </c>
      <c r="Z1491" s="186">
        <v>28000</v>
      </c>
      <c r="AA1491" s="186">
        <v>40350</v>
      </c>
      <c r="AB1491" s="186">
        <v>18650</v>
      </c>
      <c r="AC1491" s="186">
        <v>52300</v>
      </c>
      <c r="AD1491" s="186">
        <v>91800</v>
      </c>
      <c r="AE1491" s="186">
        <v>308500</v>
      </c>
      <c r="AF1491" s="186">
        <v>39550</v>
      </c>
      <c r="AG1491" s="186">
        <v>37050</v>
      </c>
      <c r="AH1491" s="186">
        <v>127500</v>
      </c>
      <c r="AI1491" s="186">
        <v>198000</v>
      </c>
      <c r="AJ1491" s="186">
        <v>127000</v>
      </c>
      <c r="AK1491" s="186">
        <v>61300</v>
      </c>
      <c r="AL1491" s="186">
        <v>42700</v>
      </c>
      <c r="AM1491" s="186">
        <v>63500</v>
      </c>
      <c r="AN1491" s="186">
        <v>85500</v>
      </c>
      <c r="AO1491" s="186">
        <v>37350</v>
      </c>
      <c r="AP1491" s="186">
        <v>38800</v>
      </c>
      <c r="AQ1491" s="186">
        <v>115500</v>
      </c>
      <c r="AR1491" s="186">
        <v>415000</v>
      </c>
      <c r="AS1491" s="186">
        <v>469500</v>
      </c>
      <c r="AT1491" s="186">
        <v>131000</v>
      </c>
      <c r="AU1491" s="186">
        <v>182500</v>
      </c>
      <c r="AV1491" s="186">
        <v>167000</v>
      </c>
      <c r="AW1491" s="186">
        <v>91000</v>
      </c>
      <c r="AX1491" s="186">
        <v>11550</v>
      </c>
      <c r="AY1491" s="189">
        <v>277.05</v>
      </c>
      <c r="AZ1491" s="189">
        <v>12938.05</v>
      </c>
      <c r="BA1491" s="189">
        <v>10502.86</v>
      </c>
    </row>
    <row r="1492" spans="1:53" x14ac:dyDescent="0.25">
      <c r="A1492" s="275">
        <v>40561</v>
      </c>
      <c r="B1492" s="186"/>
      <c r="C1492" s="186">
        <v>57000</v>
      </c>
      <c r="D1492" s="186">
        <v>17950</v>
      </c>
      <c r="E1492" s="186">
        <v>15350</v>
      </c>
      <c r="F1492" s="186">
        <v>41250</v>
      </c>
      <c r="G1492" s="186">
        <v>28400</v>
      </c>
      <c r="H1492" s="186">
        <v>5050</v>
      </c>
      <c r="I1492" s="186">
        <v>84300</v>
      </c>
      <c r="J1492" s="186">
        <v>434000</v>
      </c>
      <c r="K1492" s="186">
        <v>80300</v>
      </c>
      <c r="L1492" s="186">
        <v>969000</v>
      </c>
      <c r="M1492" s="186">
        <v>126000</v>
      </c>
      <c r="N1492" s="186">
        <v>43600</v>
      </c>
      <c r="O1492" s="186">
        <v>95400</v>
      </c>
      <c r="P1492" s="186">
        <v>220000</v>
      </c>
      <c r="Q1492" s="186">
        <v>580000</v>
      </c>
      <c r="R1492" s="186">
        <v>51700</v>
      </c>
      <c r="S1492" s="186">
        <v>194500</v>
      </c>
      <c r="T1492" s="186">
        <v>489000</v>
      </c>
      <c r="U1492" s="186">
        <v>15550</v>
      </c>
      <c r="V1492" s="186">
        <v>24150</v>
      </c>
      <c r="W1492" s="186">
        <v>46700</v>
      </c>
      <c r="X1492" s="186">
        <v>27650</v>
      </c>
      <c r="Y1492" s="186">
        <v>44300</v>
      </c>
      <c r="Z1492" s="186">
        <v>28300</v>
      </c>
      <c r="AA1492" s="186">
        <v>38850</v>
      </c>
      <c r="AB1492" s="186">
        <v>18150</v>
      </c>
      <c r="AC1492" s="186">
        <v>52900</v>
      </c>
      <c r="AD1492" s="186">
        <v>89100</v>
      </c>
      <c r="AE1492" s="186">
        <v>300500</v>
      </c>
      <c r="AF1492" s="186">
        <v>39450</v>
      </c>
      <c r="AG1492" s="186">
        <v>36450</v>
      </c>
      <c r="AH1492" s="186">
        <v>128000</v>
      </c>
      <c r="AI1492" s="186">
        <v>193500</v>
      </c>
      <c r="AJ1492" s="186">
        <v>127500</v>
      </c>
      <c r="AK1492" s="186">
        <v>59800</v>
      </c>
      <c r="AL1492" s="186">
        <v>43100</v>
      </c>
      <c r="AM1492" s="186">
        <v>62300</v>
      </c>
      <c r="AN1492" s="186">
        <v>85300</v>
      </c>
      <c r="AO1492" s="186">
        <v>37300</v>
      </c>
      <c r="AP1492" s="186">
        <v>39300</v>
      </c>
      <c r="AQ1492" s="186">
        <v>114000</v>
      </c>
      <c r="AR1492" s="186">
        <v>412000</v>
      </c>
      <c r="AS1492" s="186">
        <v>466000</v>
      </c>
      <c r="AT1492" s="186">
        <v>137500</v>
      </c>
      <c r="AU1492" s="186">
        <v>186000</v>
      </c>
      <c r="AV1492" s="186">
        <v>166500</v>
      </c>
      <c r="AW1492" s="186">
        <v>92100</v>
      </c>
      <c r="AX1492" s="186">
        <v>11500</v>
      </c>
      <c r="AY1492" s="189">
        <v>276.60000000000002</v>
      </c>
      <c r="AZ1492" s="189">
        <v>12967.2</v>
      </c>
      <c r="BA1492" s="189">
        <v>10518.98</v>
      </c>
    </row>
    <row r="1493" spans="1:53" x14ac:dyDescent="0.25">
      <c r="A1493" s="275">
        <v>40562</v>
      </c>
      <c r="B1493" s="186"/>
      <c r="C1493" s="186">
        <v>57000</v>
      </c>
      <c r="D1493" s="186">
        <v>18050</v>
      </c>
      <c r="E1493" s="186">
        <v>15400</v>
      </c>
      <c r="F1493" s="186">
        <v>42400</v>
      </c>
      <c r="G1493" s="186">
        <v>28550</v>
      </c>
      <c r="H1493" s="186">
        <v>5060</v>
      </c>
      <c r="I1493" s="186">
        <v>83800</v>
      </c>
      <c r="J1493" s="186">
        <v>429000</v>
      </c>
      <c r="K1493" s="186">
        <v>79500</v>
      </c>
      <c r="L1493" s="186">
        <v>997000</v>
      </c>
      <c r="M1493" s="186">
        <v>125500</v>
      </c>
      <c r="N1493" s="186">
        <v>45300</v>
      </c>
      <c r="O1493" s="186">
        <v>89100</v>
      </c>
      <c r="P1493" s="186">
        <v>226000</v>
      </c>
      <c r="Q1493" s="186">
        <v>570000</v>
      </c>
      <c r="R1493" s="186">
        <v>52400</v>
      </c>
      <c r="S1493" s="186">
        <v>201000</v>
      </c>
      <c r="T1493" s="186">
        <v>500000</v>
      </c>
      <c r="U1493" s="186">
        <v>15750</v>
      </c>
      <c r="V1493" s="186">
        <v>23750</v>
      </c>
      <c r="W1493" s="186">
        <v>48050</v>
      </c>
      <c r="X1493" s="186">
        <v>27850</v>
      </c>
      <c r="Y1493" s="186">
        <v>44850</v>
      </c>
      <c r="Z1493" s="186">
        <v>28500</v>
      </c>
      <c r="AA1493" s="186">
        <v>39750</v>
      </c>
      <c r="AB1493" s="186">
        <v>18250</v>
      </c>
      <c r="AC1493" s="186">
        <v>53400</v>
      </c>
      <c r="AD1493" s="186">
        <v>89300</v>
      </c>
      <c r="AE1493" s="186">
        <v>298500</v>
      </c>
      <c r="AF1493" s="186">
        <v>38650</v>
      </c>
      <c r="AG1493" s="186">
        <v>36800</v>
      </c>
      <c r="AH1493" s="186">
        <v>128500</v>
      </c>
      <c r="AI1493" s="186">
        <v>193000</v>
      </c>
      <c r="AJ1493" s="186">
        <v>125500</v>
      </c>
      <c r="AK1493" s="186">
        <v>59700</v>
      </c>
      <c r="AL1493" s="186">
        <v>43200</v>
      </c>
      <c r="AM1493" s="186">
        <v>62200</v>
      </c>
      <c r="AN1493" s="186">
        <v>87100</v>
      </c>
      <c r="AO1493" s="186">
        <v>38550</v>
      </c>
      <c r="AP1493" s="186">
        <v>39050</v>
      </c>
      <c r="AQ1493" s="186">
        <v>120500</v>
      </c>
      <c r="AR1493" s="186">
        <v>410000</v>
      </c>
      <c r="AS1493" s="186">
        <v>475500</v>
      </c>
      <c r="AT1493" s="186">
        <v>140000</v>
      </c>
      <c r="AU1493" s="186">
        <v>187000</v>
      </c>
      <c r="AV1493" s="186">
        <v>168000</v>
      </c>
      <c r="AW1493" s="186">
        <v>92400</v>
      </c>
      <c r="AX1493" s="186">
        <v>11600</v>
      </c>
      <c r="AY1493" s="189">
        <v>279.25</v>
      </c>
      <c r="AZ1493" s="189">
        <v>13132.33</v>
      </c>
      <c r="BA1493" s="189">
        <v>10557.1</v>
      </c>
    </row>
    <row r="1494" spans="1:53" x14ac:dyDescent="0.25">
      <c r="A1494" s="275">
        <v>40563</v>
      </c>
      <c r="B1494" s="186"/>
      <c r="C1494" s="186">
        <v>57900</v>
      </c>
      <c r="D1494" s="186">
        <v>17550</v>
      </c>
      <c r="E1494" s="186">
        <v>15200</v>
      </c>
      <c r="F1494" s="186">
        <v>41000</v>
      </c>
      <c r="G1494" s="186">
        <v>28950</v>
      </c>
      <c r="H1494" s="186">
        <v>5000</v>
      </c>
      <c r="I1494" s="186">
        <v>83000</v>
      </c>
      <c r="J1494" s="186">
        <v>432500</v>
      </c>
      <c r="K1494" s="186">
        <v>78900</v>
      </c>
      <c r="L1494" s="186">
        <v>982000</v>
      </c>
      <c r="M1494" s="186">
        <v>124000</v>
      </c>
      <c r="N1494" s="186">
        <v>43950</v>
      </c>
      <c r="O1494" s="186">
        <v>88500</v>
      </c>
      <c r="P1494" s="186">
        <v>225500</v>
      </c>
      <c r="Q1494" s="186">
        <v>593000</v>
      </c>
      <c r="R1494" s="186">
        <v>51400</v>
      </c>
      <c r="S1494" s="186">
        <v>200000</v>
      </c>
      <c r="T1494" s="186">
        <v>491500</v>
      </c>
      <c r="U1494" s="186">
        <v>15550</v>
      </c>
      <c r="V1494" s="186">
        <v>23800</v>
      </c>
      <c r="W1494" s="186">
        <v>47750</v>
      </c>
      <c r="X1494" s="186">
        <v>28200</v>
      </c>
      <c r="Y1494" s="186">
        <v>44400</v>
      </c>
      <c r="Z1494" s="186">
        <v>28400</v>
      </c>
      <c r="AA1494" s="186">
        <v>38250</v>
      </c>
      <c r="AB1494" s="186">
        <v>17800</v>
      </c>
      <c r="AC1494" s="186">
        <v>54000</v>
      </c>
      <c r="AD1494" s="186">
        <v>88300</v>
      </c>
      <c r="AE1494" s="186">
        <v>294000</v>
      </c>
      <c r="AF1494" s="186">
        <v>38850</v>
      </c>
      <c r="AG1494" s="186">
        <v>36300</v>
      </c>
      <c r="AH1494" s="186">
        <v>128500</v>
      </c>
      <c r="AI1494" s="186">
        <v>194000</v>
      </c>
      <c r="AJ1494" s="186">
        <v>127500</v>
      </c>
      <c r="AK1494" s="186">
        <v>58900</v>
      </c>
      <c r="AL1494" s="186">
        <v>42950</v>
      </c>
      <c r="AM1494" s="186">
        <v>62200</v>
      </c>
      <c r="AN1494" s="186">
        <v>88400</v>
      </c>
      <c r="AO1494" s="186">
        <v>37950</v>
      </c>
      <c r="AP1494" s="186">
        <v>38450</v>
      </c>
      <c r="AQ1494" s="186">
        <v>120500</v>
      </c>
      <c r="AR1494" s="186">
        <v>403500</v>
      </c>
      <c r="AS1494" s="186">
        <v>475500</v>
      </c>
      <c r="AT1494" s="186">
        <v>140500</v>
      </c>
      <c r="AU1494" s="186">
        <v>185000</v>
      </c>
      <c r="AV1494" s="186">
        <v>168500</v>
      </c>
      <c r="AW1494" s="186">
        <v>93600</v>
      </c>
      <c r="AX1494" s="186">
        <v>11600</v>
      </c>
      <c r="AY1494" s="189">
        <v>277.75</v>
      </c>
      <c r="AZ1494" s="189">
        <v>12845.49</v>
      </c>
      <c r="BA1494" s="189">
        <v>10437.31</v>
      </c>
    </row>
    <row r="1495" spans="1:53" x14ac:dyDescent="0.25">
      <c r="A1495" s="275">
        <v>40564</v>
      </c>
      <c r="B1495" s="186"/>
      <c r="C1495" s="186">
        <v>56000</v>
      </c>
      <c r="D1495" s="186">
        <v>17100</v>
      </c>
      <c r="E1495" s="186">
        <v>14600</v>
      </c>
      <c r="F1495" s="186">
        <v>39900</v>
      </c>
      <c r="G1495" s="186">
        <v>27650</v>
      </c>
      <c r="H1495" s="186">
        <v>4860</v>
      </c>
      <c r="I1495" s="186">
        <v>80400</v>
      </c>
      <c r="J1495" s="186">
        <v>427500</v>
      </c>
      <c r="K1495" s="186">
        <v>78000</v>
      </c>
      <c r="L1495" s="186">
        <v>971000</v>
      </c>
      <c r="M1495" s="186">
        <v>121500</v>
      </c>
      <c r="N1495" s="186">
        <v>42350</v>
      </c>
      <c r="O1495" s="186">
        <v>85900</v>
      </c>
      <c r="P1495" s="186">
        <v>223000</v>
      </c>
      <c r="Q1495" s="186">
        <v>585000</v>
      </c>
      <c r="R1495" s="186">
        <v>49550</v>
      </c>
      <c r="S1495" s="186">
        <v>203000</v>
      </c>
      <c r="T1495" s="186">
        <v>477500</v>
      </c>
      <c r="U1495" s="186">
        <v>15450</v>
      </c>
      <c r="V1495" s="186">
        <v>22500</v>
      </c>
      <c r="W1495" s="186">
        <v>45800</v>
      </c>
      <c r="X1495" s="186">
        <v>28100</v>
      </c>
      <c r="Y1495" s="186">
        <v>44100</v>
      </c>
      <c r="Z1495" s="186">
        <v>28350</v>
      </c>
      <c r="AA1495" s="186">
        <v>37000</v>
      </c>
      <c r="AB1495" s="186">
        <v>17400</v>
      </c>
      <c r="AC1495" s="186">
        <v>53400</v>
      </c>
      <c r="AD1495" s="186">
        <v>83800</v>
      </c>
      <c r="AE1495" s="186">
        <v>283500</v>
      </c>
      <c r="AF1495" s="186">
        <v>37100</v>
      </c>
      <c r="AG1495" s="186">
        <v>36050</v>
      </c>
      <c r="AH1495" s="186">
        <v>126500</v>
      </c>
      <c r="AI1495" s="186">
        <v>185500</v>
      </c>
      <c r="AJ1495" s="186">
        <v>120000</v>
      </c>
      <c r="AK1495" s="186">
        <v>56900</v>
      </c>
      <c r="AL1495" s="186">
        <v>43800</v>
      </c>
      <c r="AM1495" s="186">
        <v>62100</v>
      </c>
      <c r="AN1495" s="186">
        <v>86500</v>
      </c>
      <c r="AO1495" s="186">
        <v>37300</v>
      </c>
      <c r="AP1495" s="186">
        <v>37350</v>
      </c>
      <c r="AQ1495" s="186">
        <v>122000</v>
      </c>
      <c r="AR1495" s="186">
        <v>398500</v>
      </c>
      <c r="AS1495" s="186">
        <v>469500</v>
      </c>
      <c r="AT1495" s="186">
        <v>143000</v>
      </c>
      <c r="AU1495" s="186">
        <v>182500</v>
      </c>
      <c r="AV1495" s="186">
        <v>167000</v>
      </c>
      <c r="AW1495" s="186">
        <v>93700</v>
      </c>
      <c r="AX1495" s="186">
        <v>11300</v>
      </c>
      <c r="AY1495" s="189">
        <v>272.67</v>
      </c>
      <c r="AZ1495" s="189">
        <v>12735.57</v>
      </c>
      <c r="BA1495" s="189">
        <v>10274.52</v>
      </c>
    </row>
    <row r="1496" spans="1:53" x14ac:dyDescent="0.25">
      <c r="A1496" s="275">
        <v>40565</v>
      </c>
      <c r="B1496" s="186"/>
      <c r="C1496" s="186">
        <v>56000</v>
      </c>
      <c r="D1496" s="186">
        <v>17100</v>
      </c>
      <c r="E1496" s="186">
        <v>14600</v>
      </c>
      <c r="F1496" s="186">
        <v>39900</v>
      </c>
      <c r="G1496" s="186">
        <v>27650</v>
      </c>
      <c r="H1496" s="186">
        <v>4860</v>
      </c>
      <c r="I1496" s="186">
        <v>80400</v>
      </c>
      <c r="J1496" s="186">
        <v>427500</v>
      </c>
      <c r="K1496" s="186">
        <v>78000</v>
      </c>
      <c r="L1496" s="186">
        <v>971000</v>
      </c>
      <c r="M1496" s="186">
        <v>121500</v>
      </c>
      <c r="N1496" s="186">
        <v>42350</v>
      </c>
      <c r="O1496" s="186">
        <v>85900</v>
      </c>
      <c r="P1496" s="186">
        <v>223000</v>
      </c>
      <c r="Q1496" s="186">
        <v>585000</v>
      </c>
      <c r="R1496" s="186">
        <v>49550</v>
      </c>
      <c r="S1496" s="186">
        <v>203000</v>
      </c>
      <c r="T1496" s="186">
        <v>477500</v>
      </c>
      <c r="U1496" s="186">
        <v>15450</v>
      </c>
      <c r="V1496" s="186">
        <v>22500</v>
      </c>
      <c r="W1496" s="186">
        <v>45800</v>
      </c>
      <c r="X1496" s="186">
        <v>28100</v>
      </c>
      <c r="Y1496" s="186">
        <v>44100</v>
      </c>
      <c r="Z1496" s="186">
        <v>28350</v>
      </c>
      <c r="AA1496" s="186">
        <v>37000</v>
      </c>
      <c r="AB1496" s="186">
        <v>17400</v>
      </c>
      <c r="AC1496" s="186">
        <v>53400</v>
      </c>
      <c r="AD1496" s="186">
        <v>83800</v>
      </c>
      <c r="AE1496" s="186">
        <v>283500</v>
      </c>
      <c r="AF1496" s="186">
        <v>37100</v>
      </c>
      <c r="AG1496" s="186">
        <v>36050</v>
      </c>
      <c r="AH1496" s="186">
        <v>126500</v>
      </c>
      <c r="AI1496" s="186">
        <v>185500</v>
      </c>
      <c r="AJ1496" s="186">
        <v>120000</v>
      </c>
      <c r="AK1496" s="186">
        <v>56900</v>
      </c>
      <c r="AL1496" s="186">
        <v>43800</v>
      </c>
      <c r="AM1496" s="186">
        <v>62100</v>
      </c>
      <c r="AN1496" s="186">
        <v>86500</v>
      </c>
      <c r="AO1496" s="186">
        <v>37300</v>
      </c>
      <c r="AP1496" s="186">
        <v>37350</v>
      </c>
      <c r="AQ1496" s="186">
        <v>122000</v>
      </c>
      <c r="AR1496" s="186">
        <v>398500</v>
      </c>
      <c r="AS1496" s="186">
        <v>469500</v>
      </c>
      <c r="AT1496" s="186">
        <v>143000</v>
      </c>
      <c r="AU1496" s="186">
        <v>182500</v>
      </c>
      <c r="AV1496" s="186">
        <v>167000</v>
      </c>
      <c r="AW1496" s="186">
        <v>93700</v>
      </c>
      <c r="AX1496" s="186">
        <v>11300</v>
      </c>
      <c r="AY1496" s="189">
        <v>272.67</v>
      </c>
      <c r="AZ1496" s="189">
        <v>12735.57</v>
      </c>
      <c r="BA1496" s="189">
        <v>10274.52</v>
      </c>
    </row>
    <row r="1497" spans="1:53" x14ac:dyDescent="0.25">
      <c r="A1497" s="275">
        <v>40566</v>
      </c>
      <c r="B1497" s="186"/>
      <c r="C1497" s="186">
        <v>56000</v>
      </c>
      <c r="D1497" s="186">
        <v>17100</v>
      </c>
      <c r="E1497" s="186">
        <v>14600</v>
      </c>
      <c r="F1497" s="186">
        <v>39900</v>
      </c>
      <c r="G1497" s="186">
        <v>27650</v>
      </c>
      <c r="H1497" s="186">
        <v>4860</v>
      </c>
      <c r="I1497" s="186">
        <v>80400</v>
      </c>
      <c r="J1497" s="186">
        <v>427500</v>
      </c>
      <c r="K1497" s="186">
        <v>78000</v>
      </c>
      <c r="L1497" s="186">
        <v>971000</v>
      </c>
      <c r="M1497" s="186">
        <v>121500</v>
      </c>
      <c r="N1497" s="186">
        <v>42350</v>
      </c>
      <c r="O1497" s="186">
        <v>85900</v>
      </c>
      <c r="P1497" s="186">
        <v>223000</v>
      </c>
      <c r="Q1497" s="186">
        <v>585000</v>
      </c>
      <c r="R1497" s="186">
        <v>49550</v>
      </c>
      <c r="S1497" s="186">
        <v>203000</v>
      </c>
      <c r="T1497" s="186">
        <v>477500</v>
      </c>
      <c r="U1497" s="186">
        <v>15450</v>
      </c>
      <c r="V1497" s="186">
        <v>22500</v>
      </c>
      <c r="W1497" s="186">
        <v>45800</v>
      </c>
      <c r="X1497" s="186">
        <v>28100</v>
      </c>
      <c r="Y1497" s="186">
        <v>44100</v>
      </c>
      <c r="Z1497" s="186">
        <v>28350</v>
      </c>
      <c r="AA1497" s="186">
        <v>37000</v>
      </c>
      <c r="AB1497" s="186">
        <v>17400</v>
      </c>
      <c r="AC1497" s="186">
        <v>53400</v>
      </c>
      <c r="AD1497" s="186">
        <v>83800</v>
      </c>
      <c r="AE1497" s="186">
        <v>283500</v>
      </c>
      <c r="AF1497" s="186">
        <v>37100</v>
      </c>
      <c r="AG1497" s="186">
        <v>36050</v>
      </c>
      <c r="AH1497" s="186">
        <v>126500</v>
      </c>
      <c r="AI1497" s="186">
        <v>185500</v>
      </c>
      <c r="AJ1497" s="186">
        <v>120000</v>
      </c>
      <c r="AK1497" s="186">
        <v>56900</v>
      </c>
      <c r="AL1497" s="186">
        <v>43800</v>
      </c>
      <c r="AM1497" s="186">
        <v>62100</v>
      </c>
      <c r="AN1497" s="186">
        <v>86500</v>
      </c>
      <c r="AO1497" s="186">
        <v>37300</v>
      </c>
      <c r="AP1497" s="186">
        <v>37350</v>
      </c>
      <c r="AQ1497" s="186">
        <v>122000</v>
      </c>
      <c r="AR1497" s="186">
        <v>398500</v>
      </c>
      <c r="AS1497" s="186">
        <v>469500</v>
      </c>
      <c r="AT1497" s="186">
        <v>143000</v>
      </c>
      <c r="AU1497" s="186">
        <v>182500</v>
      </c>
      <c r="AV1497" s="186">
        <v>167000</v>
      </c>
      <c r="AW1497" s="186">
        <v>93700</v>
      </c>
      <c r="AX1497" s="186">
        <v>11300</v>
      </c>
      <c r="AY1497" s="189">
        <v>272.67</v>
      </c>
      <c r="AZ1497" s="189">
        <v>12735.57</v>
      </c>
      <c r="BA1497" s="189">
        <v>10274.52</v>
      </c>
    </row>
    <row r="1498" spans="1:53" x14ac:dyDescent="0.25">
      <c r="A1498" s="275">
        <v>40567</v>
      </c>
      <c r="B1498" s="186"/>
      <c r="C1498" s="186">
        <v>56300</v>
      </c>
      <c r="D1498" s="186">
        <v>16750</v>
      </c>
      <c r="E1498" s="186">
        <v>14400</v>
      </c>
      <c r="F1498" s="186">
        <v>40550</v>
      </c>
      <c r="G1498" s="186">
        <v>28000</v>
      </c>
      <c r="H1498" s="186">
        <v>4925</v>
      </c>
      <c r="I1498" s="186">
        <v>81300</v>
      </c>
      <c r="J1498" s="186">
        <v>438000</v>
      </c>
      <c r="K1498" s="186">
        <v>78600</v>
      </c>
      <c r="L1498" s="186">
        <v>971000</v>
      </c>
      <c r="M1498" s="186">
        <v>124500</v>
      </c>
      <c r="N1498" s="186">
        <v>43500</v>
      </c>
      <c r="O1498" s="186">
        <v>88100</v>
      </c>
      <c r="P1498" s="186">
        <v>221500</v>
      </c>
      <c r="Q1498" s="186">
        <v>572000</v>
      </c>
      <c r="R1498" s="186">
        <v>49500</v>
      </c>
      <c r="S1498" s="186">
        <v>209000</v>
      </c>
      <c r="T1498" s="186">
        <v>476500</v>
      </c>
      <c r="U1498" s="186">
        <v>15300</v>
      </c>
      <c r="V1498" s="186">
        <v>22700</v>
      </c>
      <c r="W1498" s="186">
        <v>46500</v>
      </c>
      <c r="X1498" s="186">
        <v>28350</v>
      </c>
      <c r="Y1498" s="186">
        <v>44400</v>
      </c>
      <c r="Z1498" s="186">
        <v>28400</v>
      </c>
      <c r="AA1498" s="186">
        <v>38000</v>
      </c>
      <c r="AB1498" s="186">
        <v>17550</v>
      </c>
      <c r="AC1498" s="186">
        <v>55600</v>
      </c>
      <c r="AD1498" s="186">
        <v>84400</v>
      </c>
      <c r="AE1498" s="186">
        <v>288000</v>
      </c>
      <c r="AF1498" s="186">
        <v>39400</v>
      </c>
      <c r="AG1498" s="186">
        <v>36050</v>
      </c>
      <c r="AH1498" s="186">
        <v>130000</v>
      </c>
      <c r="AI1498" s="186">
        <v>187500</v>
      </c>
      <c r="AJ1498" s="186">
        <v>118500</v>
      </c>
      <c r="AK1498" s="186">
        <v>57000</v>
      </c>
      <c r="AL1498" s="186">
        <v>43300</v>
      </c>
      <c r="AM1498" s="186">
        <v>60800</v>
      </c>
      <c r="AN1498" s="186">
        <v>86400</v>
      </c>
      <c r="AO1498" s="186">
        <v>38700</v>
      </c>
      <c r="AP1498" s="186">
        <v>37900</v>
      </c>
      <c r="AQ1498" s="186">
        <v>123000</v>
      </c>
      <c r="AR1498" s="186">
        <v>398000</v>
      </c>
      <c r="AS1498" s="186">
        <v>474000</v>
      </c>
      <c r="AT1498" s="186">
        <v>150000</v>
      </c>
      <c r="AU1498" s="186">
        <v>190500</v>
      </c>
      <c r="AV1498" s="186">
        <v>168000</v>
      </c>
      <c r="AW1498" s="186">
        <v>97500</v>
      </c>
      <c r="AX1498" s="186">
        <v>11100</v>
      </c>
      <c r="AY1498" s="189">
        <v>274.5</v>
      </c>
      <c r="AZ1498" s="189">
        <v>12596.43</v>
      </c>
      <c r="BA1498" s="189">
        <v>10345.11</v>
      </c>
    </row>
    <row r="1499" spans="1:53" x14ac:dyDescent="0.25">
      <c r="A1499" s="275">
        <v>40568</v>
      </c>
      <c r="B1499" s="186"/>
      <c r="C1499" s="186">
        <v>57000</v>
      </c>
      <c r="D1499" s="186">
        <v>17100</v>
      </c>
      <c r="E1499" s="186">
        <v>14400</v>
      </c>
      <c r="F1499" s="186">
        <v>40300</v>
      </c>
      <c r="G1499" s="186">
        <v>27200</v>
      </c>
      <c r="H1499" s="186">
        <v>4865</v>
      </c>
      <c r="I1499" s="186">
        <v>81000</v>
      </c>
      <c r="J1499" s="186">
        <v>444000</v>
      </c>
      <c r="K1499" s="186">
        <v>77400</v>
      </c>
      <c r="L1499" s="186">
        <v>975000</v>
      </c>
      <c r="M1499" s="186">
        <v>130000</v>
      </c>
      <c r="N1499" s="186">
        <v>42200</v>
      </c>
      <c r="O1499" s="186">
        <v>85700</v>
      </c>
      <c r="P1499" s="186">
        <v>223500</v>
      </c>
      <c r="Q1499" s="186">
        <v>569000</v>
      </c>
      <c r="R1499" s="186">
        <v>50000</v>
      </c>
      <c r="S1499" s="186">
        <v>203000</v>
      </c>
      <c r="T1499" s="186">
        <v>477000</v>
      </c>
      <c r="U1499" s="186">
        <v>15300</v>
      </c>
      <c r="V1499" s="186">
        <v>22250</v>
      </c>
      <c r="W1499" s="186">
        <v>45750</v>
      </c>
      <c r="X1499" s="186">
        <v>27400</v>
      </c>
      <c r="Y1499" s="186">
        <v>44300</v>
      </c>
      <c r="Z1499" s="186">
        <v>28500</v>
      </c>
      <c r="AA1499" s="186">
        <v>37700</v>
      </c>
      <c r="AB1499" s="186">
        <v>17450</v>
      </c>
      <c r="AC1499" s="186">
        <v>55200</v>
      </c>
      <c r="AD1499" s="186">
        <v>86500</v>
      </c>
      <c r="AE1499" s="186">
        <v>288500</v>
      </c>
      <c r="AF1499" s="186">
        <v>38400</v>
      </c>
      <c r="AG1499" s="186">
        <v>36100</v>
      </c>
      <c r="AH1499" s="186">
        <v>129500</v>
      </c>
      <c r="AI1499" s="186">
        <v>189500</v>
      </c>
      <c r="AJ1499" s="186">
        <v>124500</v>
      </c>
      <c r="AK1499" s="186">
        <v>57300</v>
      </c>
      <c r="AL1499" s="186">
        <v>43050</v>
      </c>
      <c r="AM1499" s="186">
        <v>62100</v>
      </c>
      <c r="AN1499" s="186">
        <v>88200</v>
      </c>
      <c r="AO1499" s="186">
        <v>39700</v>
      </c>
      <c r="AP1499" s="186">
        <v>37550</v>
      </c>
      <c r="AQ1499" s="186">
        <v>122000</v>
      </c>
      <c r="AR1499" s="186">
        <v>403000</v>
      </c>
      <c r="AS1499" s="186">
        <v>474000</v>
      </c>
      <c r="AT1499" s="186">
        <v>149500</v>
      </c>
      <c r="AU1499" s="186">
        <v>187500</v>
      </c>
      <c r="AV1499" s="186">
        <v>168000</v>
      </c>
      <c r="AW1499" s="186">
        <v>100000</v>
      </c>
      <c r="AX1499" s="186">
        <v>11150</v>
      </c>
      <c r="AY1499" s="189">
        <v>275.18</v>
      </c>
      <c r="AZ1499" s="189">
        <v>12562.05</v>
      </c>
      <c r="BA1499" s="189">
        <v>10464.42</v>
      </c>
    </row>
    <row r="1500" spans="1:53" x14ac:dyDescent="0.25">
      <c r="A1500" s="275">
        <v>40569</v>
      </c>
      <c r="B1500" s="186"/>
      <c r="C1500" s="186">
        <v>59400</v>
      </c>
      <c r="D1500" s="186">
        <v>17350</v>
      </c>
      <c r="E1500" s="186">
        <v>14700</v>
      </c>
      <c r="F1500" s="186">
        <v>41100</v>
      </c>
      <c r="G1500" s="186">
        <v>27800</v>
      </c>
      <c r="H1500" s="186">
        <v>4870</v>
      </c>
      <c r="I1500" s="186">
        <v>81400</v>
      </c>
      <c r="J1500" s="186">
        <v>426000</v>
      </c>
      <c r="K1500" s="186">
        <v>77100</v>
      </c>
      <c r="L1500" s="186">
        <v>998000</v>
      </c>
      <c r="M1500" s="186">
        <v>131000</v>
      </c>
      <c r="N1500" s="186">
        <v>43000</v>
      </c>
      <c r="O1500" s="186">
        <v>88100</v>
      </c>
      <c r="P1500" s="186">
        <v>229000</v>
      </c>
      <c r="Q1500" s="186">
        <v>566000</v>
      </c>
      <c r="R1500" s="186">
        <v>50300</v>
      </c>
      <c r="S1500" s="186">
        <v>203000</v>
      </c>
      <c r="T1500" s="186">
        <v>490000</v>
      </c>
      <c r="U1500" s="186">
        <v>15300</v>
      </c>
      <c r="V1500" s="186">
        <v>22500</v>
      </c>
      <c r="W1500" s="186">
        <v>45600</v>
      </c>
      <c r="X1500" s="186">
        <v>28200</v>
      </c>
      <c r="Y1500" s="186">
        <v>44150</v>
      </c>
      <c r="Z1500" s="186">
        <v>28800</v>
      </c>
      <c r="AA1500" s="186">
        <v>37150</v>
      </c>
      <c r="AB1500" s="186">
        <v>17100</v>
      </c>
      <c r="AC1500" s="186">
        <v>55800</v>
      </c>
      <c r="AD1500" s="186">
        <v>87100</v>
      </c>
      <c r="AE1500" s="186">
        <v>297000</v>
      </c>
      <c r="AF1500" s="186">
        <v>37800</v>
      </c>
      <c r="AG1500" s="186">
        <v>35900</v>
      </c>
      <c r="AH1500" s="186">
        <v>133500</v>
      </c>
      <c r="AI1500" s="186">
        <v>197500</v>
      </c>
      <c r="AJ1500" s="186">
        <v>126000</v>
      </c>
      <c r="AK1500" s="186">
        <v>58300</v>
      </c>
      <c r="AL1500" s="186">
        <v>42750</v>
      </c>
      <c r="AM1500" s="186">
        <v>60900</v>
      </c>
      <c r="AN1500" s="186">
        <v>90700</v>
      </c>
      <c r="AO1500" s="186">
        <v>39900</v>
      </c>
      <c r="AP1500" s="186">
        <v>37900</v>
      </c>
      <c r="AQ1500" s="186">
        <v>121000</v>
      </c>
      <c r="AR1500" s="186">
        <v>409500</v>
      </c>
      <c r="AS1500" s="186">
        <v>472500</v>
      </c>
      <c r="AT1500" s="186">
        <v>153500</v>
      </c>
      <c r="AU1500" s="186">
        <v>189500</v>
      </c>
      <c r="AV1500" s="186">
        <v>168000</v>
      </c>
      <c r="AW1500" s="186">
        <v>98700</v>
      </c>
      <c r="AX1500" s="186">
        <v>11200</v>
      </c>
      <c r="AY1500" s="189">
        <v>278.81</v>
      </c>
      <c r="AZ1500" s="189">
        <v>12649.97</v>
      </c>
      <c r="BA1500" s="189">
        <v>10401.9</v>
      </c>
    </row>
    <row r="1501" spans="1:53" x14ac:dyDescent="0.25">
      <c r="A1501" s="275">
        <v>40570</v>
      </c>
      <c r="B1501" s="186"/>
      <c r="C1501" s="186">
        <v>59100</v>
      </c>
      <c r="D1501" s="186">
        <v>17450</v>
      </c>
      <c r="E1501" s="186">
        <v>14550</v>
      </c>
      <c r="F1501" s="186">
        <v>42300</v>
      </c>
      <c r="G1501" s="186">
        <v>27500</v>
      </c>
      <c r="H1501" s="186">
        <v>4860</v>
      </c>
      <c r="I1501" s="186">
        <v>82300</v>
      </c>
      <c r="J1501" s="186">
        <v>447000</v>
      </c>
      <c r="K1501" s="186">
        <v>76100</v>
      </c>
      <c r="L1501" s="186">
        <v>994000</v>
      </c>
      <c r="M1501" s="186">
        <v>129500</v>
      </c>
      <c r="N1501" s="186">
        <v>43700</v>
      </c>
      <c r="O1501" s="186">
        <v>88500</v>
      </c>
      <c r="P1501" s="186">
        <v>231500</v>
      </c>
      <c r="Q1501" s="186">
        <v>567000</v>
      </c>
      <c r="R1501" s="186">
        <v>49700</v>
      </c>
      <c r="S1501" s="186">
        <v>204000</v>
      </c>
      <c r="T1501" s="186">
        <v>501000</v>
      </c>
      <c r="U1501" s="186">
        <v>14750</v>
      </c>
      <c r="V1501" s="186">
        <v>22300</v>
      </c>
      <c r="W1501" s="186">
        <v>44200</v>
      </c>
      <c r="X1501" s="186">
        <v>28000</v>
      </c>
      <c r="Y1501" s="186">
        <v>43200</v>
      </c>
      <c r="Z1501" s="186">
        <v>28800</v>
      </c>
      <c r="AA1501" s="186">
        <v>38650</v>
      </c>
      <c r="AB1501" s="186">
        <v>17900</v>
      </c>
      <c r="AC1501" s="186">
        <v>57200</v>
      </c>
      <c r="AD1501" s="186">
        <v>87200</v>
      </c>
      <c r="AE1501" s="186">
        <v>296000</v>
      </c>
      <c r="AF1501" s="186">
        <v>38300</v>
      </c>
      <c r="AG1501" s="186">
        <v>35500</v>
      </c>
      <c r="AH1501" s="186">
        <v>138000</v>
      </c>
      <c r="AI1501" s="186">
        <v>196000</v>
      </c>
      <c r="AJ1501" s="186">
        <v>130500</v>
      </c>
      <c r="AK1501" s="186">
        <v>57800</v>
      </c>
      <c r="AL1501" s="186">
        <v>42250</v>
      </c>
      <c r="AM1501" s="186">
        <v>60500</v>
      </c>
      <c r="AN1501" s="186">
        <v>90700</v>
      </c>
      <c r="AO1501" s="186">
        <v>38850</v>
      </c>
      <c r="AP1501" s="186">
        <v>37800</v>
      </c>
      <c r="AQ1501" s="186">
        <v>120500</v>
      </c>
      <c r="AR1501" s="186">
        <v>401000</v>
      </c>
      <c r="AS1501" s="186">
        <v>468000</v>
      </c>
      <c r="AT1501" s="186">
        <v>162500</v>
      </c>
      <c r="AU1501" s="186">
        <v>198500</v>
      </c>
      <c r="AV1501" s="186">
        <v>167500</v>
      </c>
      <c r="AW1501" s="186">
        <v>110500</v>
      </c>
      <c r="AX1501" s="186">
        <v>11050</v>
      </c>
      <c r="AY1501" s="189">
        <v>279.2</v>
      </c>
      <c r="AZ1501" s="189">
        <v>12649.6</v>
      </c>
      <c r="BA1501" s="189">
        <v>10478.66</v>
      </c>
    </row>
    <row r="1502" spans="1:53" x14ac:dyDescent="0.25">
      <c r="A1502" s="275">
        <v>40571</v>
      </c>
      <c r="B1502" s="186"/>
      <c r="C1502" s="186">
        <v>57300</v>
      </c>
      <c r="D1502" s="186">
        <v>17650</v>
      </c>
      <c r="E1502" s="186">
        <v>14200</v>
      </c>
      <c r="F1502" s="186">
        <v>41850</v>
      </c>
      <c r="G1502" s="186">
        <v>27650</v>
      </c>
      <c r="H1502" s="186">
        <v>4760</v>
      </c>
      <c r="I1502" s="186">
        <v>82300</v>
      </c>
      <c r="J1502" s="186">
        <v>458500</v>
      </c>
      <c r="K1502" s="186">
        <v>74000</v>
      </c>
      <c r="L1502" s="186">
        <v>1010000</v>
      </c>
      <c r="M1502" s="186">
        <v>130500</v>
      </c>
      <c r="N1502" s="186">
        <v>43600</v>
      </c>
      <c r="O1502" s="186">
        <v>91000</v>
      </c>
      <c r="P1502" s="186">
        <v>231000</v>
      </c>
      <c r="Q1502" s="186">
        <v>576000</v>
      </c>
      <c r="R1502" s="186">
        <v>50700</v>
      </c>
      <c r="S1502" s="186">
        <v>196500</v>
      </c>
      <c r="T1502" s="186">
        <v>498000</v>
      </c>
      <c r="U1502" s="186">
        <v>14600</v>
      </c>
      <c r="V1502" s="186">
        <v>22500</v>
      </c>
      <c r="W1502" s="186">
        <v>44900</v>
      </c>
      <c r="X1502" s="186">
        <v>29500</v>
      </c>
      <c r="Y1502" s="186">
        <v>42250</v>
      </c>
      <c r="Z1502" s="186">
        <v>28700</v>
      </c>
      <c r="AA1502" s="186">
        <v>38000</v>
      </c>
      <c r="AB1502" s="186">
        <v>17250</v>
      </c>
      <c r="AC1502" s="186">
        <v>57300</v>
      </c>
      <c r="AD1502" s="186">
        <v>88400</v>
      </c>
      <c r="AE1502" s="186">
        <v>276000</v>
      </c>
      <c r="AF1502" s="186">
        <v>39550</v>
      </c>
      <c r="AG1502" s="186">
        <v>34650</v>
      </c>
      <c r="AH1502" s="186">
        <v>137500</v>
      </c>
      <c r="AI1502" s="186">
        <v>188000</v>
      </c>
      <c r="AJ1502" s="186">
        <v>128000</v>
      </c>
      <c r="AK1502" s="186">
        <v>58000</v>
      </c>
      <c r="AL1502" s="186">
        <v>42150</v>
      </c>
      <c r="AM1502" s="186">
        <v>59900</v>
      </c>
      <c r="AN1502" s="186">
        <v>88100</v>
      </c>
      <c r="AO1502" s="186">
        <v>38350</v>
      </c>
      <c r="AP1502" s="186">
        <v>38700</v>
      </c>
      <c r="AQ1502" s="186">
        <v>118500</v>
      </c>
      <c r="AR1502" s="186">
        <v>408000</v>
      </c>
      <c r="AS1502" s="186">
        <v>462000</v>
      </c>
      <c r="AT1502" s="186">
        <v>169500</v>
      </c>
      <c r="AU1502" s="186">
        <v>199000</v>
      </c>
      <c r="AV1502" s="186">
        <v>166500</v>
      </c>
      <c r="AW1502" s="186">
        <v>112000</v>
      </c>
      <c r="AX1502" s="186">
        <v>10950</v>
      </c>
      <c r="AY1502" s="189">
        <v>278.45</v>
      </c>
      <c r="AZ1502" s="189">
        <v>12565.56</v>
      </c>
      <c r="BA1502" s="189">
        <v>10360.34</v>
      </c>
    </row>
    <row r="1503" spans="1:53" x14ac:dyDescent="0.25">
      <c r="A1503" s="275">
        <v>40572</v>
      </c>
      <c r="B1503" s="186"/>
      <c r="C1503" s="186">
        <v>57300</v>
      </c>
      <c r="D1503" s="186">
        <v>17650</v>
      </c>
      <c r="E1503" s="186">
        <v>14200</v>
      </c>
      <c r="F1503" s="186">
        <v>41850</v>
      </c>
      <c r="G1503" s="186">
        <v>27650</v>
      </c>
      <c r="H1503" s="186">
        <v>4760</v>
      </c>
      <c r="I1503" s="186">
        <v>82300</v>
      </c>
      <c r="J1503" s="186">
        <v>458500</v>
      </c>
      <c r="K1503" s="186">
        <v>74000</v>
      </c>
      <c r="L1503" s="186">
        <v>1010000</v>
      </c>
      <c r="M1503" s="186">
        <v>130500</v>
      </c>
      <c r="N1503" s="186">
        <v>43600</v>
      </c>
      <c r="O1503" s="186">
        <v>91000</v>
      </c>
      <c r="P1503" s="186">
        <v>231000</v>
      </c>
      <c r="Q1503" s="186">
        <v>576000</v>
      </c>
      <c r="R1503" s="186">
        <v>50700</v>
      </c>
      <c r="S1503" s="186">
        <v>196500</v>
      </c>
      <c r="T1503" s="186">
        <v>498000</v>
      </c>
      <c r="U1503" s="186">
        <v>14600</v>
      </c>
      <c r="V1503" s="186">
        <v>22500</v>
      </c>
      <c r="W1503" s="186">
        <v>44900</v>
      </c>
      <c r="X1503" s="186">
        <v>29500</v>
      </c>
      <c r="Y1503" s="186">
        <v>42250</v>
      </c>
      <c r="Z1503" s="186">
        <v>28700</v>
      </c>
      <c r="AA1503" s="186">
        <v>38000</v>
      </c>
      <c r="AB1503" s="186">
        <v>17250</v>
      </c>
      <c r="AC1503" s="186">
        <v>57300</v>
      </c>
      <c r="AD1503" s="186">
        <v>88400</v>
      </c>
      <c r="AE1503" s="186">
        <v>276000</v>
      </c>
      <c r="AF1503" s="186">
        <v>39550</v>
      </c>
      <c r="AG1503" s="186">
        <v>34650</v>
      </c>
      <c r="AH1503" s="186">
        <v>137500</v>
      </c>
      <c r="AI1503" s="186">
        <v>188000</v>
      </c>
      <c r="AJ1503" s="186">
        <v>128000</v>
      </c>
      <c r="AK1503" s="186">
        <v>58000</v>
      </c>
      <c r="AL1503" s="186">
        <v>42150</v>
      </c>
      <c r="AM1503" s="186">
        <v>59900</v>
      </c>
      <c r="AN1503" s="186">
        <v>88100</v>
      </c>
      <c r="AO1503" s="186">
        <v>38350</v>
      </c>
      <c r="AP1503" s="186">
        <v>38700</v>
      </c>
      <c r="AQ1503" s="186">
        <v>118500</v>
      </c>
      <c r="AR1503" s="186">
        <v>408000</v>
      </c>
      <c r="AS1503" s="186">
        <v>462000</v>
      </c>
      <c r="AT1503" s="186">
        <v>169500</v>
      </c>
      <c r="AU1503" s="186">
        <v>199000</v>
      </c>
      <c r="AV1503" s="186">
        <v>166500</v>
      </c>
      <c r="AW1503" s="186">
        <v>112000</v>
      </c>
      <c r="AX1503" s="186">
        <v>10950</v>
      </c>
      <c r="AY1503" s="189">
        <v>278.45</v>
      </c>
      <c r="AZ1503" s="189">
        <v>12565.56</v>
      </c>
      <c r="BA1503" s="189">
        <v>10360.34</v>
      </c>
    </row>
    <row r="1504" spans="1:53" x14ac:dyDescent="0.25">
      <c r="A1504" s="275">
        <v>40573</v>
      </c>
      <c r="B1504" s="186"/>
      <c r="C1504" s="186">
        <v>57300</v>
      </c>
      <c r="D1504" s="186">
        <v>17650</v>
      </c>
      <c r="E1504" s="186">
        <v>14200</v>
      </c>
      <c r="F1504" s="186">
        <v>41850</v>
      </c>
      <c r="G1504" s="186">
        <v>27650</v>
      </c>
      <c r="H1504" s="186">
        <v>4760</v>
      </c>
      <c r="I1504" s="186">
        <v>82300</v>
      </c>
      <c r="J1504" s="186">
        <v>458500</v>
      </c>
      <c r="K1504" s="186">
        <v>74000</v>
      </c>
      <c r="L1504" s="186">
        <v>1010000</v>
      </c>
      <c r="M1504" s="186">
        <v>130500</v>
      </c>
      <c r="N1504" s="186">
        <v>43600</v>
      </c>
      <c r="O1504" s="186">
        <v>91000</v>
      </c>
      <c r="P1504" s="186">
        <v>231000</v>
      </c>
      <c r="Q1504" s="186">
        <v>576000</v>
      </c>
      <c r="R1504" s="186">
        <v>50700</v>
      </c>
      <c r="S1504" s="186">
        <v>196500</v>
      </c>
      <c r="T1504" s="186">
        <v>498000</v>
      </c>
      <c r="U1504" s="186">
        <v>14600</v>
      </c>
      <c r="V1504" s="186">
        <v>22500</v>
      </c>
      <c r="W1504" s="186">
        <v>44900</v>
      </c>
      <c r="X1504" s="186">
        <v>29500</v>
      </c>
      <c r="Y1504" s="186">
        <v>42250</v>
      </c>
      <c r="Z1504" s="186">
        <v>28700</v>
      </c>
      <c r="AA1504" s="186">
        <v>38000</v>
      </c>
      <c r="AB1504" s="186">
        <v>17250</v>
      </c>
      <c r="AC1504" s="186">
        <v>57300</v>
      </c>
      <c r="AD1504" s="186">
        <v>88400</v>
      </c>
      <c r="AE1504" s="186">
        <v>276000</v>
      </c>
      <c r="AF1504" s="186">
        <v>39550</v>
      </c>
      <c r="AG1504" s="186">
        <v>34650</v>
      </c>
      <c r="AH1504" s="186">
        <v>137500</v>
      </c>
      <c r="AI1504" s="186">
        <v>188000</v>
      </c>
      <c r="AJ1504" s="186">
        <v>128000</v>
      </c>
      <c r="AK1504" s="186">
        <v>58000</v>
      </c>
      <c r="AL1504" s="186">
        <v>42150</v>
      </c>
      <c r="AM1504" s="186">
        <v>59900</v>
      </c>
      <c r="AN1504" s="186">
        <v>88100</v>
      </c>
      <c r="AO1504" s="186">
        <v>38350</v>
      </c>
      <c r="AP1504" s="186">
        <v>38700</v>
      </c>
      <c r="AQ1504" s="186">
        <v>118500</v>
      </c>
      <c r="AR1504" s="186">
        <v>408000</v>
      </c>
      <c r="AS1504" s="186">
        <v>462000</v>
      </c>
      <c r="AT1504" s="186">
        <v>169500</v>
      </c>
      <c r="AU1504" s="186">
        <v>199000</v>
      </c>
      <c r="AV1504" s="186">
        <v>166500</v>
      </c>
      <c r="AW1504" s="186">
        <v>112000</v>
      </c>
      <c r="AX1504" s="186">
        <v>10950</v>
      </c>
      <c r="AY1504" s="189">
        <v>278.45</v>
      </c>
      <c r="AZ1504" s="189">
        <v>12565.56</v>
      </c>
      <c r="BA1504" s="189">
        <v>10360.34</v>
      </c>
    </row>
    <row r="1505" spans="1:53" x14ac:dyDescent="0.25">
      <c r="A1505" s="275">
        <v>40574</v>
      </c>
      <c r="B1505" s="186"/>
      <c r="C1505" s="186">
        <v>54700</v>
      </c>
      <c r="D1505" s="186">
        <v>16950</v>
      </c>
      <c r="E1505" s="186">
        <v>13800</v>
      </c>
      <c r="F1505" s="186">
        <v>40900</v>
      </c>
      <c r="G1505" s="186">
        <v>26200</v>
      </c>
      <c r="H1505" s="186">
        <v>4815</v>
      </c>
      <c r="I1505" s="186">
        <v>78800</v>
      </c>
      <c r="J1505" s="186">
        <v>453000</v>
      </c>
      <c r="K1505" s="186">
        <v>71500</v>
      </c>
      <c r="L1505" s="186">
        <v>981000</v>
      </c>
      <c r="M1505" s="186">
        <v>130000</v>
      </c>
      <c r="N1505" s="186">
        <v>42650</v>
      </c>
      <c r="O1505" s="186">
        <v>88300</v>
      </c>
      <c r="P1505" s="186">
        <v>231500</v>
      </c>
      <c r="Q1505" s="186">
        <v>576000</v>
      </c>
      <c r="R1505" s="186">
        <v>49600</v>
      </c>
      <c r="S1505" s="186">
        <v>192500</v>
      </c>
      <c r="T1505" s="186">
        <v>485000</v>
      </c>
      <c r="U1505" s="186">
        <v>14200</v>
      </c>
      <c r="V1505" s="186">
        <v>21550</v>
      </c>
      <c r="W1505" s="186">
        <v>44400</v>
      </c>
      <c r="X1505" s="186">
        <v>29650</v>
      </c>
      <c r="Y1505" s="186">
        <v>41900</v>
      </c>
      <c r="Z1505" s="186">
        <v>28400</v>
      </c>
      <c r="AA1505" s="186">
        <v>37000</v>
      </c>
      <c r="AB1505" s="186">
        <v>16450</v>
      </c>
      <c r="AC1505" s="186">
        <v>57100</v>
      </c>
      <c r="AD1505" s="186">
        <v>86900</v>
      </c>
      <c r="AE1505" s="186">
        <v>258500</v>
      </c>
      <c r="AF1505" s="186">
        <v>37350</v>
      </c>
      <c r="AG1505" s="186">
        <v>33550</v>
      </c>
      <c r="AH1505" s="186">
        <v>139000</v>
      </c>
      <c r="AI1505" s="186">
        <v>179000</v>
      </c>
      <c r="AJ1505" s="186">
        <v>119000</v>
      </c>
      <c r="AK1505" s="186">
        <v>57500</v>
      </c>
      <c r="AL1505" s="186">
        <v>41800</v>
      </c>
      <c r="AM1505" s="186">
        <v>59100</v>
      </c>
      <c r="AN1505" s="186">
        <v>85200</v>
      </c>
      <c r="AO1505" s="186">
        <v>38150</v>
      </c>
      <c r="AP1505" s="186">
        <v>38600</v>
      </c>
      <c r="AQ1505" s="186">
        <v>117000</v>
      </c>
      <c r="AR1505" s="186">
        <v>420000</v>
      </c>
      <c r="AS1505" s="186">
        <v>454000</v>
      </c>
      <c r="AT1505" s="186">
        <v>166000</v>
      </c>
      <c r="AU1505" s="186">
        <v>204500</v>
      </c>
      <c r="AV1505" s="186">
        <v>164500</v>
      </c>
      <c r="AW1505" s="186">
        <v>111500</v>
      </c>
      <c r="AX1505" s="186">
        <v>10500</v>
      </c>
      <c r="AY1505" s="189">
        <v>273.12</v>
      </c>
      <c r="AZ1505" s="189">
        <v>12560.66</v>
      </c>
      <c r="BA1505" s="189">
        <v>10237.92</v>
      </c>
    </row>
    <row r="1506" spans="1:53" x14ac:dyDescent="0.25">
      <c r="A1506" s="275">
        <v>40575</v>
      </c>
      <c r="B1506" s="186"/>
      <c r="C1506" s="186">
        <v>55200</v>
      </c>
      <c r="D1506" s="186">
        <v>17300</v>
      </c>
      <c r="E1506" s="186">
        <v>13750</v>
      </c>
      <c r="F1506" s="186">
        <v>41100</v>
      </c>
      <c r="G1506" s="186">
        <v>26050</v>
      </c>
      <c r="H1506" s="186">
        <v>4750</v>
      </c>
      <c r="I1506" s="186">
        <v>77000</v>
      </c>
      <c r="J1506" s="186">
        <v>448000</v>
      </c>
      <c r="K1506" s="186">
        <v>72900</v>
      </c>
      <c r="L1506" s="186">
        <v>983000</v>
      </c>
      <c r="M1506" s="186">
        <v>134500</v>
      </c>
      <c r="N1506" s="186">
        <v>42050</v>
      </c>
      <c r="O1506" s="186">
        <v>86600</v>
      </c>
      <c r="P1506" s="186">
        <v>234000</v>
      </c>
      <c r="Q1506" s="186">
        <v>280000</v>
      </c>
      <c r="R1506" s="186">
        <v>49750</v>
      </c>
      <c r="S1506" s="186">
        <v>194500</v>
      </c>
      <c r="T1506" s="186">
        <v>486000</v>
      </c>
      <c r="U1506" s="186">
        <v>14450</v>
      </c>
      <c r="V1506" s="186">
        <v>21400</v>
      </c>
      <c r="W1506" s="186">
        <v>45450</v>
      </c>
      <c r="X1506" s="186">
        <v>29650</v>
      </c>
      <c r="Y1506" s="186">
        <v>42600</v>
      </c>
      <c r="Z1506" s="186">
        <v>28650</v>
      </c>
      <c r="AA1506" s="186">
        <v>35900</v>
      </c>
      <c r="AB1506" s="186">
        <v>16450</v>
      </c>
      <c r="AC1506" s="186">
        <v>53800</v>
      </c>
      <c r="AD1506" s="186">
        <v>86200</v>
      </c>
      <c r="AE1506" s="186">
        <v>261000</v>
      </c>
      <c r="AF1506" s="186">
        <v>36550</v>
      </c>
      <c r="AG1506" s="186">
        <v>34700</v>
      </c>
      <c r="AH1506" s="186">
        <v>136000</v>
      </c>
      <c r="AI1506" s="186">
        <v>181000</v>
      </c>
      <c r="AJ1506" s="186">
        <v>116500</v>
      </c>
      <c r="AK1506" s="186">
        <v>58200</v>
      </c>
      <c r="AL1506" s="186">
        <v>41650</v>
      </c>
      <c r="AM1506" s="186">
        <v>59800</v>
      </c>
      <c r="AN1506" s="186">
        <v>85100</v>
      </c>
      <c r="AO1506" s="186">
        <v>38600</v>
      </c>
      <c r="AP1506" s="186">
        <v>40000</v>
      </c>
      <c r="AQ1506" s="186">
        <v>117500</v>
      </c>
      <c r="AR1506" s="186">
        <v>412500</v>
      </c>
      <c r="AS1506" s="186">
        <v>461000</v>
      </c>
      <c r="AT1506" s="186">
        <v>165000</v>
      </c>
      <c r="AU1506" s="186">
        <v>201500</v>
      </c>
      <c r="AV1506" s="186">
        <v>164000</v>
      </c>
      <c r="AW1506" s="186">
        <v>107500</v>
      </c>
      <c r="AX1506" s="186">
        <v>10450</v>
      </c>
      <c r="AY1506" s="189">
        <v>273.45</v>
      </c>
      <c r="AZ1506" s="189">
        <v>12534.86</v>
      </c>
      <c r="BA1506" s="189">
        <v>10274.5</v>
      </c>
    </row>
    <row r="1507" spans="1:53" x14ac:dyDescent="0.25">
      <c r="A1507" s="275">
        <v>40576</v>
      </c>
      <c r="B1507" s="186"/>
      <c r="C1507" s="186">
        <v>55200</v>
      </c>
      <c r="D1507" s="186">
        <v>17300</v>
      </c>
      <c r="E1507" s="186">
        <v>13750</v>
      </c>
      <c r="F1507" s="186">
        <v>41100</v>
      </c>
      <c r="G1507" s="186">
        <v>26050</v>
      </c>
      <c r="H1507" s="186">
        <v>4750</v>
      </c>
      <c r="I1507" s="186">
        <v>77000</v>
      </c>
      <c r="J1507" s="186">
        <v>448000</v>
      </c>
      <c r="K1507" s="186">
        <v>72900</v>
      </c>
      <c r="L1507" s="186">
        <v>983000</v>
      </c>
      <c r="M1507" s="186">
        <v>134500</v>
      </c>
      <c r="N1507" s="186">
        <v>42050</v>
      </c>
      <c r="O1507" s="186">
        <v>86600</v>
      </c>
      <c r="P1507" s="186">
        <v>234000</v>
      </c>
      <c r="Q1507" s="186">
        <v>280000</v>
      </c>
      <c r="R1507" s="186">
        <v>49750</v>
      </c>
      <c r="S1507" s="186">
        <v>194500</v>
      </c>
      <c r="T1507" s="186">
        <v>486000</v>
      </c>
      <c r="U1507" s="186">
        <v>14450</v>
      </c>
      <c r="V1507" s="186">
        <v>21400</v>
      </c>
      <c r="W1507" s="186">
        <v>45450</v>
      </c>
      <c r="X1507" s="186">
        <v>29650</v>
      </c>
      <c r="Y1507" s="186">
        <v>42600</v>
      </c>
      <c r="Z1507" s="186">
        <v>28650</v>
      </c>
      <c r="AA1507" s="186">
        <v>35900</v>
      </c>
      <c r="AB1507" s="186">
        <v>16450</v>
      </c>
      <c r="AC1507" s="186">
        <v>53800</v>
      </c>
      <c r="AD1507" s="186">
        <v>86200</v>
      </c>
      <c r="AE1507" s="186">
        <v>261000</v>
      </c>
      <c r="AF1507" s="186">
        <v>36550</v>
      </c>
      <c r="AG1507" s="186">
        <v>34700</v>
      </c>
      <c r="AH1507" s="186">
        <v>136000</v>
      </c>
      <c r="AI1507" s="186">
        <v>181000</v>
      </c>
      <c r="AJ1507" s="186">
        <v>116500</v>
      </c>
      <c r="AK1507" s="186">
        <v>58200</v>
      </c>
      <c r="AL1507" s="186">
        <v>41650</v>
      </c>
      <c r="AM1507" s="186">
        <v>59800</v>
      </c>
      <c r="AN1507" s="186">
        <v>85100</v>
      </c>
      <c r="AO1507" s="186">
        <v>38600</v>
      </c>
      <c r="AP1507" s="186">
        <v>40000</v>
      </c>
      <c r="AQ1507" s="186">
        <v>117500</v>
      </c>
      <c r="AR1507" s="186">
        <v>412500</v>
      </c>
      <c r="AS1507" s="186">
        <v>461000</v>
      </c>
      <c r="AT1507" s="186">
        <v>165000</v>
      </c>
      <c r="AU1507" s="186">
        <v>201500</v>
      </c>
      <c r="AV1507" s="186">
        <v>164000</v>
      </c>
      <c r="AW1507" s="186">
        <v>107500</v>
      </c>
      <c r="AX1507" s="186">
        <v>10450</v>
      </c>
      <c r="AY1507" s="189">
        <v>273.45</v>
      </c>
      <c r="AZ1507" s="189">
        <v>12710.89</v>
      </c>
      <c r="BA1507" s="189">
        <v>10457.36</v>
      </c>
    </row>
    <row r="1508" spans="1:53" x14ac:dyDescent="0.25">
      <c r="A1508" s="275">
        <v>40577</v>
      </c>
      <c r="B1508" s="186"/>
      <c r="C1508" s="186">
        <v>55200</v>
      </c>
      <c r="D1508" s="186">
        <v>17300</v>
      </c>
      <c r="E1508" s="186">
        <v>13750</v>
      </c>
      <c r="F1508" s="186">
        <v>41100</v>
      </c>
      <c r="G1508" s="186">
        <v>26050</v>
      </c>
      <c r="H1508" s="186">
        <v>4750</v>
      </c>
      <c r="I1508" s="186">
        <v>77000</v>
      </c>
      <c r="J1508" s="186">
        <v>448000</v>
      </c>
      <c r="K1508" s="186">
        <v>72900</v>
      </c>
      <c r="L1508" s="186">
        <v>983000</v>
      </c>
      <c r="M1508" s="186">
        <v>134500</v>
      </c>
      <c r="N1508" s="186">
        <v>42050</v>
      </c>
      <c r="O1508" s="186">
        <v>86600</v>
      </c>
      <c r="P1508" s="186">
        <v>234000</v>
      </c>
      <c r="Q1508" s="186">
        <v>280000</v>
      </c>
      <c r="R1508" s="186">
        <v>49750</v>
      </c>
      <c r="S1508" s="186">
        <v>194500</v>
      </c>
      <c r="T1508" s="186">
        <v>486000</v>
      </c>
      <c r="U1508" s="186">
        <v>14450</v>
      </c>
      <c r="V1508" s="186">
        <v>21400</v>
      </c>
      <c r="W1508" s="186">
        <v>45450</v>
      </c>
      <c r="X1508" s="186">
        <v>29650</v>
      </c>
      <c r="Y1508" s="186">
        <v>42600</v>
      </c>
      <c r="Z1508" s="186">
        <v>28650</v>
      </c>
      <c r="AA1508" s="186">
        <v>35900</v>
      </c>
      <c r="AB1508" s="186">
        <v>16450</v>
      </c>
      <c r="AC1508" s="186">
        <v>53800</v>
      </c>
      <c r="AD1508" s="186">
        <v>86200</v>
      </c>
      <c r="AE1508" s="186">
        <v>261000</v>
      </c>
      <c r="AF1508" s="186">
        <v>36550</v>
      </c>
      <c r="AG1508" s="186">
        <v>34700</v>
      </c>
      <c r="AH1508" s="186">
        <v>136000</v>
      </c>
      <c r="AI1508" s="186">
        <v>181000</v>
      </c>
      <c r="AJ1508" s="186">
        <v>116500</v>
      </c>
      <c r="AK1508" s="186">
        <v>58200</v>
      </c>
      <c r="AL1508" s="186">
        <v>41650</v>
      </c>
      <c r="AM1508" s="186">
        <v>59800</v>
      </c>
      <c r="AN1508" s="186">
        <v>85100</v>
      </c>
      <c r="AO1508" s="186">
        <v>38600</v>
      </c>
      <c r="AP1508" s="186">
        <v>40000</v>
      </c>
      <c r="AQ1508" s="186">
        <v>117500</v>
      </c>
      <c r="AR1508" s="186">
        <v>412500</v>
      </c>
      <c r="AS1508" s="186">
        <v>461000</v>
      </c>
      <c r="AT1508" s="186">
        <v>165000</v>
      </c>
      <c r="AU1508" s="186">
        <v>201500</v>
      </c>
      <c r="AV1508" s="186">
        <v>164000</v>
      </c>
      <c r="AW1508" s="186">
        <v>107500</v>
      </c>
      <c r="AX1508" s="186">
        <v>10450</v>
      </c>
      <c r="AY1508" s="189">
        <v>273.45</v>
      </c>
      <c r="AZ1508" s="189">
        <v>12710.89</v>
      </c>
      <c r="BA1508" s="189">
        <v>10431.36</v>
      </c>
    </row>
    <row r="1509" spans="1:53" x14ac:dyDescent="0.25">
      <c r="A1509" s="275">
        <v>40578</v>
      </c>
      <c r="B1509" s="186"/>
      <c r="C1509" s="186">
        <v>55200</v>
      </c>
      <c r="D1509" s="186">
        <v>17300</v>
      </c>
      <c r="E1509" s="186">
        <v>13750</v>
      </c>
      <c r="F1509" s="186">
        <v>41100</v>
      </c>
      <c r="G1509" s="186">
        <v>26050</v>
      </c>
      <c r="H1509" s="186">
        <v>4750</v>
      </c>
      <c r="I1509" s="186">
        <v>77000</v>
      </c>
      <c r="J1509" s="186">
        <v>448000</v>
      </c>
      <c r="K1509" s="186">
        <v>72900</v>
      </c>
      <c r="L1509" s="186">
        <v>983000</v>
      </c>
      <c r="M1509" s="186">
        <v>134500</v>
      </c>
      <c r="N1509" s="186">
        <v>42050</v>
      </c>
      <c r="O1509" s="186">
        <v>86600</v>
      </c>
      <c r="P1509" s="186">
        <v>234000</v>
      </c>
      <c r="Q1509" s="186">
        <v>280000</v>
      </c>
      <c r="R1509" s="186">
        <v>49750</v>
      </c>
      <c r="S1509" s="186">
        <v>194500</v>
      </c>
      <c r="T1509" s="186">
        <v>486000</v>
      </c>
      <c r="U1509" s="186">
        <v>14450</v>
      </c>
      <c r="V1509" s="186">
        <v>21400</v>
      </c>
      <c r="W1509" s="186">
        <v>45450</v>
      </c>
      <c r="X1509" s="186">
        <v>29650</v>
      </c>
      <c r="Y1509" s="186">
        <v>42600</v>
      </c>
      <c r="Z1509" s="186">
        <v>28650</v>
      </c>
      <c r="AA1509" s="186">
        <v>35900</v>
      </c>
      <c r="AB1509" s="186">
        <v>16450</v>
      </c>
      <c r="AC1509" s="186">
        <v>53800</v>
      </c>
      <c r="AD1509" s="186">
        <v>86200</v>
      </c>
      <c r="AE1509" s="186">
        <v>261000</v>
      </c>
      <c r="AF1509" s="186">
        <v>36550</v>
      </c>
      <c r="AG1509" s="186">
        <v>34700</v>
      </c>
      <c r="AH1509" s="186">
        <v>136000</v>
      </c>
      <c r="AI1509" s="186">
        <v>181000</v>
      </c>
      <c r="AJ1509" s="186">
        <v>116500</v>
      </c>
      <c r="AK1509" s="186">
        <v>58200</v>
      </c>
      <c r="AL1509" s="186">
        <v>41650</v>
      </c>
      <c r="AM1509" s="186">
        <v>59800</v>
      </c>
      <c r="AN1509" s="186">
        <v>85100</v>
      </c>
      <c r="AO1509" s="186">
        <v>38600</v>
      </c>
      <c r="AP1509" s="186">
        <v>40000</v>
      </c>
      <c r="AQ1509" s="186">
        <v>117500</v>
      </c>
      <c r="AR1509" s="186">
        <v>412500</v>
      </c>
      <c r="AS1509" s="186">
        <v>461000</v>
      </c>
      <c r="AT1509" s="186">
        <v>165000</v>
      </c>
      <c r="AU1509" s="186">
        <v>201500</v>
      </c>
      <c r="AV1509" s="186">
        <v>164000</v>
      </c>
      <c r="AW1509" s="186">
        <v>107500</v>
      </c>
      <c r="AX1509" s="186">
        <v>10450</v>
      </c>
      <c r="AY1509" s="189">
        <v>273.45</v>
      </c>
      <c r="AZ1509" s="189">
        <v>12710.89</v>
      </c>
      <c r="BA1509" s="189">
        <v>10543.52</v>
      </c>
    </row>
    <row r="1510" spans="1:53" x14ac:dyDescent="0.25">
      <c r="A1510" s="275">
        <v>40579</v>
      </c>
      <c r="B1510" s="186"/>
      <c r="C1510" s="186">
        <v>55200</v>
      </c>
      <c r="D1510" s="186">
        <v>17300</v>
      </c>
      <c r="E1510" s="186">
        <v>13750</v>
      </c>
      <c r="F1510" s="186">
        <v>41100</v>
      </c>
      <c r="G1510" s="186">
        <v>26050</v>
      </c>
      <c r="H1510" s="186">
        <v>4750</v>
      </c>
      <c r="I1510" s="186">
        <v>77000</v>
      </c>
      <c r="J1510" s="186">
        <v>448000</v>
      </c>
      <c r="K1510" s="186">
        <v>72900</v>
      </c>
      <c r="L1510" s="186">
        <v>983000</v>
      </c>
      <c r="M1510" s="186">
        <v>134500</v>
      </c>
      <c r="N1510" s="186">
        <v>42050</v>
      </c>
      <c r="O1510" s="186">
        <v>86600</v>
      </c>
      <c r="P1510" s="186">
        <v>234000</v>
      </c>
      <c r="Q1510" s="186">
        <v>280000</v>
      </c>
      <c r="R1510" s="186">
        <v>49750</v>
      </c>
      <c r="S1510" s="186">
        <v>194500</v>
      </c>
      <c r="T1510" s="186">
        <v>486000</v>
      </c>
      <c r="U1510" s="186">
        <v>14450</v>
      </c>
      <c r="V1510" s="186">
        <v>21400</v>
      </c>
      <c r="W1510" s="186">
        <v>45450</v>
      </c>
      <c r="X1510" s="186">
        <v>29650</v>
      </c>
      <c r="Y1510" s="186">
        <v>42600</v>
      </c>
      <c r="Z1510" s="186">
        <v>28650</v>
      </c>
      <c r="AA1510" s="186">
        <v>35900</v>
      </c>
      <c r="AB1510" s="186">
        <v>16450</v>
      </c>
      <c r="AC1510" s="186">
        <v>53800</v>
      </c>
      <c r="AD1510" s="186">
        <v>86200</v>
      </c>
      <c r="AE1510" s="186">
        <v>261000</v>
      </c>
      <c r="AF1510" s="186">
        <v>36550</v>
      </c>
      <c r="AG1510" s="186">
        <v>34700</v>
      </c>
      <c r="AH1510" s="186">
        <v>136000</v>
      </c>
      <c r="AI1510" s="186">
        <v>181000</v>
      </c>
      <c r="AJ1510" s="186">
        <v>116500</v>
      </c>
      <c r="AK1510" s="186">
        <v>58200</v>
      </c>
      <c r="AL1510" s="186">
        <v>41650</v>
      </c>
      <c r="AM1510" s="186">
        <v>59800</v>
      </c>
      <c r="AN1510" s="186">
        <v>85100</v>
      </c>
      <c r="AO1510" s="186">
        <v>38600</v>
      </c>
      <c r="AP1510" s="186">
        <v>40000</v>
      </c>
      <c r="AQ1510" s="186">
        <v>117500</v>
      </c>
      <c r="AR1510" s="186">
        <v>412500</v>
      </c>
      <c r="AS1510" s="186">
        <v>461000</v>
      </c>
      <c r="AT1510" s="186">
        <v>165000</v>
      </c>
      <c r="AU1510" s="186">
        <v>201500</v>
      </c>
      <c r="AV1510" s="186">
        <v>164000</v>
      </c>
      <c r="AW1510" s="186">
        <v>107500</v>
      </c>
      <c r="AX1510" s="186">
        <v>10450</v>
      </c>
      <c r="AY1510" s="189">
        <v>273.45</v>
      </c>
      <c r="AZ1510" s="189">
        <v>12710.89</v>
      </c>
      <c r="BA1510" s="189">
        <v>10543.52</v>
      </c>
    </row>
    <row r="1511" spans="1:53" x14ac:dyDescent="0.25">
      <c r="A1511" s="275">
        <v>40580</v>
      </c>
      <c r="B1511" s="186"/>
      <c r="C1511" s="186">
        <v>55200</v>
      </c>
      <c r="D1511" s="186">
        <v>17300</v>
      </c>
      <c r="E1511" s="186">
        <v>13750</v>
      </c>
      <c r="F1511" s="186">
        <v>41100</v>
      </c>
      <c r="G1511" s="186">
        <v>26050</v>
      </c>
      <c r="H1511" s="186">
        <v>4750</v>
      </c>
      <c r="I1511" s="186">
        <v>77000</v>
      </c>
      <c r="J1511" s="186">
        <v>448000</v>
      </c>
      <c r="K1511" s="186">
        <v>72900</v>
      </c>
      <c r="L1511" s="186">
        <v>983000</v>
      </c>
      <c r="M1511" s="186">
        <v>134500</v>
      </c>
      <c r="N1511" s="186">
        <v>42050</v>
      </c>
      <c r="O1511" s="186">
        <v>86600</v>
      </c>
      <c r="P1511" s="186">
        <v>234000</v>
      </c>
      <c r="Q1511" s="186">
        <v>280000</v>
      </c>
      <c r="R1511" s="186">
        <v>49750</v>
      </c>
      <c r="S1511" s="186">
        <v>194500</v>
      </c>
      <c r="T1511" s="186">
        <v>486000</v>
      </c>
      <c r="U1511" s="186">
        <v>14450</v>
      </c>
      <c r="V1511" s="186">
        <v>21400</v>
      </c>
      <c r="W1511" s="186">
        <v>45450</v>
      </c>
      <c r="X1511" s="186">
        <v>29650</v>
      </c>
      <c r="Y1511" s="186">
        <v>42600</v>
      </c>
      <c r="Z1511" s="186">
        <v>28650</v>
      </c>
      <c r="AA1511" s="186">
        <v>35900</v>
      </c>
      <c r="AB1511" s="186">
        <v>16450</v>
      </c>
      <c r="AC1511" s="186">
        <v>53800</v>
      </c>
      <c r="AD1511" s="186">
        <v>86200</v>
      </c>
      <c r="AE1511" s="186">
        <v>261000</v>
      </c>
      <c r="AF1511" s="186">
        <v>36550</v>
      </c>
      <c r="AG1511" s="186">
        <v>34700</v>
      </c>
      <c r="AH1511" s="186">
        <v>136000</v>
      </c>
      <c r="AI1511" s="186">
        <v>181000</v>
      </c>
      <c r="AJ1511" s="186">
        <v>116500</v>
      </c>
      <c r="AK1511" s="186">
        <v>58200</v>
      </c>
      <c r="AL1511" s="186">
        <v>41650</v>
      </c>
      <c r="AM1511" s="186">
        <v>59800</v>
      </c>
      <c r="AN1511" s="186">
        <v>85100</v>
      </c>
      <c r="AO1511" s="186">
        <v>38600</v>
      </c>
      <c r="AP1511" s="186">
        <v>40000</v>
      </c>
      <c r="AQ1511" s="186">
        <v>117500</v>
      </c>
      <c r="AR1511" s="186">
        <v>412500</v>
      </c>
      <c r="AS1511" s="186">
        <v>461000</v>
      </c>
      <c r="AT1511" s="186">
        <v>165000</v>
      </c>
      <c r="AU1511" s="186">
        <v>201500</v>
      </c>
      <c r="AV1511" s="186">
        <v>164000</v>
      </c>
      <c r="AW1511" s="186">
        <v>107500</v>
      </c>
      <c r="AX1511" s="186">
        <v>10450</v>
      </c>
      <c r="AY1511" s="189">
        <v>273.45</v>
      </c>
      <c r="AZ1511" s="189">
        <v>12710.89</v>
      </c>
      <c r="BA1511" s="189">
        <v>10543.52</v>
      </c>
    </row>
    <row r="1512" spans="1:53" x14ac:dyDescent="0.25">
      <c r="A1512" s="275">
        <v>40581</v>
      </c>
      <c r="B1512" s="186"/>
      <c r="C1512" s="186">
        <v>57400</v>
      </c>
      <c r="D1512" s="186">
        <v>17500</v>
      </c>
      <c r="E1512" s="186">
        <v>14300</v>
      </c>
      <c r="F1512" s="186">
        <v>39550</v>
      </c>
      <c r="G1512" s="186">
        <v>26700</v>
      </c>
      <c r="H1512" s="186">
        <v>4740</v>
      </c>
      <c r="I1512" s="186">
        <v>77900</v>
      </c>
      <c r="J1512" s="186">
        <v>431000</v>
      </c>
      <c r="K1512" s="186">
        <v>72500</v>
      </c>
      <c r="L1512" s="186">
        <v>972000</v>
      </c>
      <c r="M1512" s="186">
        <v>135000</v>
      </c>
      <c r="N1512" s="186">
        <v>41700</v>
      </c>
      <c r="O1512" s="186">
        <v>88800</v>
      </c>
      <c r="P1512" s="186">
        <v>241000</v>
      </c>
      <c r="Q1512" s="186">
        <v>280000</v>
      </c>
      <c r="R1512" s="186">
        <v>51600</v>
      </c>
      <c r="S1512" s="186">
        <v>210500</v>
      </c>
      <c r="T1512" s="186">
        <v>474000</v>
      </c>
      <c r="U1512" s="186">
        <v>14950</v>
      </c>
      <c r="V1512" s="186">
        <v>22750</v>
      </c>
      <c r="W1512" s="186">
        <v>47000</v>
      </c>
      <c r="X1512" s="186">
        <v>29700</v>
      </c>
      <c r="Y1512" s="186">
        <v>42600</v>
      </c>
      <c r="Z1512" s="186">
        <v>28400</v>
      </c>
      <c r="AA1512" s="186">
        <v>36250</v>
      </c>
      <c r="AB1512" s="186">
        <v>16500</v>
      </c>
      <c r="AC1512" s="186">
        <v>54400</v>
      </c>
      <c r="AD1512" s="186">
        <v>89700</v>
      </c>
      <c r="AE1512" s="186">
        <v>267000</v>
      </c>
      <c r="AF1512" s="186">
        <v>36000</v>
      </c>
      <c r="AG1512" s="186">
        <v>33700</v>
      </c>
      <c r="AH1512" s="186">
        <v>137000</v>
      </c>
      <c r="AI1512" s="186">
        <v>185000</v>
      </c>
      <c r="AJ1512" s="186">
        <v>116000</v>
      </c>
      <c r="AK1512" s="186">
        <v>58800</v>
      </c>
      <c r="AL1512" s="186">
        <v>41600</v>
      </c>
      <c r="AM1512" s="186">
        <v>59800</v>
      </c>
      <c r="AN1512" s="186">
        <v>86800</v>
      </c>
      <c r="AO1512" s="186">
        <v>38500</v>
      </c>
      <c r="AP1512" s="186">
        <v>39900</v>
      </c>
      <c r="AQ1512" s="186">
        <v>117500</v>
      </c>
      <c r="AR1512" s="186">
        <v>414000</v>
      </c>
      <c r="AS1512" s="186">
        <v>472000</v>
      </c>
      <c r="AT1512" s="186">
        <v>159500</v>
      </c>
      <c r="AU1512" s="186">
        <v>195000</v>
      </c>
      <c r="AV1512" s="186">
        <v>165000</v>
      </c>
      <c r="AW1512" s="186">
        <v>106500</v>
      </c>
      <c r="AX1512" s="186">
        <v>10450</v>
      </c>
      <c r="AY1512" s="189">
        <v>274.89999999999998</v>
      </c>
      <c r="AZ1512" s="189">
        <v>12454.07</v>
      </c>
      <c r="BA1512" s="189">
        <v>10592.04</v>
      </c>
    </row>
    <row r="1513" spans="1:53" x14ac:dyDescent="0.25">
      <c r="B1513" s="186"/>
      <c r="C1513" s="186"/>
      <c r="D1513" s="186"/>
      <c r="E1513" s="186"/>
      <c r="F1513" s="186"/>
      <c r="G1513" s="186"/>
      <c r="H1513" s="186"/>
      <c r="I1513" s="186"/>
      <c r="J1513" s="186"/>
      <c r="K1513" s="186"/>
      <c r="L1513" s="186"/>
      <c r="M1513" s="186"/>
      <c r="N1513" s="186"/>
      <c r="O1513" s="186"/>
      <c r="P1513" s="186"/>
      <c r="Q1513" s="186"/>
      <c r="R1513" s="186"/>
      <c r="S1513" s="186"/>
      <c r="T1513" s="186"/>
      <c r="U1513" s="186"/>
      <c r="V1513" s="186"/>
      <c r="W1513" s="186"/>
      <c r="X1513" s="186"/>
      <c r="Y1513" s="186"/>
      <c r="Z1513" s="186"/>
      <c r="AA1513" s="186"/>
      <c r="AB1513" s="186"/>
      <c r="AC1513" s="186"/>
      <c r="AD1513" s="186"/>
      <c r="AE1513" s="186"/>
      <c r="AF1513" s="186"/>
      <c r="AG1513" s="186"/>
      <c r="AH1513" s="186"/>
      <c r="AI1513" s="186"/>
      <c r="AJ1513" s="186"/>
      <c r="AK1513" s="186"/>
      <c r="AL1513" s="186"/>
      <c r="AM1513" s="186"/>
      <c r="AN1513" s="186"/>
      <c r="AO1513" s="186"/>
      <c r="AP1513" s="186"/>
      <c r="AQ1513" s="186"/>
      <c r="AR1513" s="186"/>
      <c r="AS1513" s="186"/>
      <c r="AT1513" s="186"/>
      <c r="AU1513" s="186"/>
      <c r="AV1513" s="186"/>
      <c r="AW1513" s="186"/>
      <c r="AX1513" s="186"/>
      <c r="AY1513" s="189"/>
      <c r="AZ1513" s="189"/>
      <c r="BA1513" s="189"/>
    </row>
    <row r="1514" spans="1:53" x14ac:dyDescent="0.25">
      <c r="B1514" s="277"/>
      <c r="C1514" s="277"/>
      <c r="D1514" s="277"/>
      <c r="E1514" s="277"/>
      <c r="F1514" s="277"/>
      <c r="G1514" s="277"/>
      <c r="H1514" s="277"/>
      <c r="I1514" s="277"/>
      <c r="J1514" s="277"/>
      <c r="K1514" s="277"/>
      <c r="L1514" s="277"/>
      <c r="M1514" s="277"/>
      <c r="N1514" s="277"/>
      <c r="O1514" s="277"/>
      <c r="P1514" s="277"/>
      <c r="Q1514" s="277"/>
      <c r="R1514" s="277"/>
      <c r="S1514" s="277"/>
      <c r="T1514" s="277"/>
      <c r="U1514" s="277"/>
      <c r="V1514" s="277"/>
      <c r="W1514" s="277"/>
      <c r="X1514" s="277"/>
      <c r="Y1514" s="277"/>
      <c r="Z1514" s="277"/>
      <c r="AA1514" s="277"/>
      <c r="AB1514" s="277"/>
      <c r="AC1514" s="277"/>
      <c r="AD1514" s="277"/>
      <c r="AE1514" s="277"/>
      <c r="AF1514" s="277"/>
      <c r="AG1514" s="277"/>
      <c r="AH1514" s="277"/>
      <c r="AI1514" s="277"/>
      <c r="AJ1514" s="277"/>
      <c r="AK1514" s="277"/>
      <c r="AL1514" s="277"/>
      <c r="AM1514" s="277"/>
      <c r="AN1514" s="277"/>
      <c r="AO1514" s="277"/>
      <c r="AP1514" s="277"/>
      <c r="AQ1514" s="277"/>
      <c r="AR1514" s="277"/>
      <c r="AS1514" s="277"/>
      <c r="AT1514" s="277"/>
      <c r="AU1514" s="277"/>
      <c r="AV1514" s="277"/>
      <c r="AW1514" s="277"/>
      <c r="AX1514" s="277"/>
      <c r="AY1514" s="278"/>
      <c r="AZ1514" s="278"/>
      <c r="BA1514" s="278"/>
    </row>
    <row r="1515" spans="1:53" x14ac:dyDescent="0.25">
      <c r="B1515" s="277"/>
      <c r="C1515" s="277"/>
      <c r="D1515" s="277"/>
      <c r="E1515" s="277"/>
      <c r="F1515" s="277"/>
      <c r="G1515" s="277"/>
      <c r="H1515" s="277"/>
      <c r="I1515" s="277"/>
      <c r="J1515" s="277"/>
      <c r="K1515" s="277"/>
      <c r="L1515" s="277"/>
      <c r="M1515" s="277"/>
      <c r="N1515" s="277"/>
      <c r="O1515" s="277"/>
      <c r="P1515" s="277"/>
      <c r="Q1515" s="277"/>
      <c r="R1515" s="277"/>
      <c r="S1515" s="277"/>
      <c r="T1515" s="277"/>
      <c r="U1515" s="277"/>
      <c r="V1515" s="277"/>
      <c r="W1515" s="277"/>
      <c r="X1515" s="277"/>
      <c r="Y1515" s="277"/>
      <c r="Z1515" s="277"/>
      <c r="AA1515" s="277"/>
      <c r="AB1515" s="277"/>
      <c r="AC1515" s="277"/>
      <c r="AD1515" s="277"/>
      <c r="AE1515" s="277"/>
      <c r="AF1515" s="277"/>
      <c r="AG1515" s="277"/>
      <c r="AH1515" s="277"/>
      <c r="AI1515" s="277"/>
      <c r="AJ1515" s="277"/>
      <c r="AK1515" s="277"/>
      <c r="AL1515" s="277"/>
      <c r="AM1515" s="277"/>
      <c r="AN1515" s="277"/>
      <c r="AO1515" s="277"/>
      <c r="AP1515" s="277"/>
      <c r="AQ1515" s="277"/>
      <c r="AR1515" s="277"/>
      <c r="AS1515" s="277"/>
      <c r="AT1515" s="277"/>
      <c r="AU1515" s="277"/>
      <c r="AV1515" s="277"/>
      <c r="AW1515" s="277"/>
      <c r="AX1515" s="277"/>
      <c r="AY1515" s="278"/>
      <c r="AZ1515" s="278"/>
      <c r="BA1515" s="278"/>
    </row>
    <row r="1516" spans="1:53" x14ac:dyDescent="0.25">
      <c r="B1516" s="277"/>
      <c r="C1516" s="277"/>
      <c r="D1516" s="277"/>
      <c r="E1516" s="277"/>
      <c r="F1516" s="277"/>
      <c r="G1516" s="277"/>
      <c r="H1516" s="277"/>
      <c r="I1516" s="277"/>
      <c r="J1516" s="277"/>
      <c r="K1516" s="277"/>
      <c r="L1516" s="277"/>
      <c r="M1516" s="277"/>
      <c r="N1516" s="277"/>
      <c r="O1516" s="277"/>
      <c r="P1516" s="277"/>
      <c r="Q1516" s="277"/>
      <c r="R1516" s="277"/>
      <c r="S1516" s="277"/>
      <c r="T1516" s="277"/>
      <c r="U1516" s="277"/>
      <c r="V1516" s="277"/>
      <c r="W1516" s="277"/>
      <c r="X1516" s="277"/>
      <c r="Y1516" s="277"/>
      <c r="Z1516" s="277"/>
      <c r="AA1516" s="277"/>
      <c r="AB1516" s="277"/>
      <c r="AC1516" s="277"/>
      <c r="AD1516" s="277"/>
      <c r="AE1516" s="277"/>
      <c r="AF1516" s="277"/>
      <c r="AG1516" s="277"/>
      <c r="AH1516" s="277"/>
      <c r="AI1516" s="277"/>
      <c r="AJ1516" s="277"/>
      <c r="AK1516" s="277"/>
      <c r="AL1516" s="277"/>
      <c r="AM1516" s="277"/>
      <c r="AN1516" s="277"/>
      <c r="AO1516" s="277"/>
      <c r="AP1516" s="277"/>
      <c r="AQ1516" s="277"/>
      <c r="AR1516" s="277"/>
      <c r="AS1516" s="277"/>
      <c r="AT1516" s="277"/>
      <c r="AU1516" s="277"/>
      <c r="AV1516" s="277"/>
      <c r="AW1516" s="277"/>
      <c r="AX1516" s="277"/>
      <c r="AY1516" s="278"/>
      <c r="AZ1516" s="278"/>
      <c r="BA1516" s="278"/>
    </row>
    <row r="1517" spans="1:53" x14ac:dyDescent="0.25">
      <c r="B1517" s="277"/>
      <c r="C1517" s="277"/>
      <c r="D1517" s="277"/>
      <c r="E1517" s="277"/>
      <c r="F1517" s="277"/>
      <c r="G1517" s="277"/>
      <c r="H1517" s="277"/>
      <c r="I1517" s="277"/>
      <c r="J1517" s="277"/>
      <c r="K1517" s="277"/>
      <c r="L1517" s="277"/>
      <c r="M1517" s="277"/>
      <c r="N1517" s="277"/>
      <c r="O1517" s="277"/>
      <c r="P1517" s="277"/>
      <c r="Q1517" s="277"/>
      <c r="R1517" s="277"/>
      <c r="S1517" s="277"/>
      <c r="T1517" s="277"/>
      <c r="U1517" s="277"/>
      <c r="V1517" s="277"/>
      <c r="W1517" s="277"/>
      <c r="X1517" s="277"/>
      <c r="Y1517" s="277"/>
      <c r="Z1517" s="277"/>
      <c r="AA1517" s="277"/>
      <c r="AB1517" s="277"/>
      <c r="AC1517" s="277"/>
      <c r="AD1517" s="277"/>
      <c r="AE1517" s="277"/>
      <c r="AF1517" s="277"/>
      <c r="AG1517" s="277"/>
      <c r="AH1517" s="277"/>
      <c r="AI1517" s="277"/>
      <c r="AJ1517" s="277"/>
      <c r="AK1517" s="277"/>
      <c r="AL1517" s="277"/>
      <c r="AM1517" s="277"/>
      <c r="AN1517" s="277"/>
      <c r="AO1517" s="277"/>
      <c r="AP1517" s="277"/>
      <c r="AQ1517" s="277"/>
      <c r="AR1517" s="277"/>
      <c r="AS1517" s="277"/>
      <c r="AT1517" s="277"/>
      <c r="AU1517" s="284" t="s">
        <v>7125</v>
      </c>
      <c r="AV1517" s="284"/>
      <c r="AW1517" s="284"/>
      <c r="AX1517" s="277"/>
      <c r="AY1517" s="278"/>
      <c r="AZ1517" s="278"/>
      <c r="BA1517" s="278"/>
    </row>
    <row r="1518" spans="1:53" x14ac:dyDescent="0.25">
      <c r="B1518" s="277"/>
      <c r="C1518" s="277"/>
      <c r="D1518" s="277"/>
      <c r="E1518" s="277"/>
      <c r="F1518" s="277"/>
      <c r="G1518" s="277"/>
      <c r="H1518" s="277"/>
      <c r="I1518" s="277"/>
      <c r="J1518" s="277"/>
      <c r="K1518" s="277"/>
      <c r="L1518" s="277"/>
      <c r="M1518" s="277"/>
      <c r="N1518" s="277"/>
      <c r="O1518" s="277"/>
      <c r="P1518" s="277"/>
      <c r="Q1518" s="277"/>
      <c r="R1518" s="277"/>
      <c r="S1518" s="277"/>
      <c r="T1518" s="277"/>
      <c r="U1518" s="277"/>
      <c r="V1518" s="277"/>
      <c r="W1518" s="277"/>
      <c r="X1518" s="277"/>
      <c r="Y1518" s="277"/>
      <c r="Z1518" s="277"/>
      <c r="AA1518" s="277"/>
      <c r="AB1518" s="277"/>
      <c r="AC1518" s="277"/>
      <c r="AD1518" s="277"/>
      <c r="AE1518" s="277"/>
      <c r="AF1518" s="277"/>
      <c r="AG1518" s="277"/>
      <c r="AH1518" s="277"/>
      <c r="AI1518" s="277"/>
      <c r="AJ1518" s="277"/>
      <c r="AK1518" s="277"/>
      <c r="AL1518" s="277"/>
      <c r="AM1518" s="277"/>
      <c r="AN1518" s="277"/>
      <c r="AO1518" s="277"/>
      <c r="AP1518" s="277"/>
      <c r="AQ1518" s="277"/>
      <c r="AR1518" s="277"/>
      <c r="AS1518" s="277"/>
      <c r="AT1518" s="277"/>
      <c r="AU1518" s="285" t="s">
        <v>7126</v>
      </c>
      <c r="AV1518" s="285"/>
      <c r="AW1518" s="285"/>
      <c r="AX1518" s="277"/>
      <c r="AY1518" s="278"/>
      <c r="AZ1518" s="278"/>
      <c r="BA1518" s="278"/>
    </row>
    <row r="1519" spans="1:53" x14ac:dyDescent="0.25">
      <c r="B1519" s="277"/>
      <c r="C1519" s="277"/>
      <c r="D1519" s="277"/>
      <c r="E1519" s="277"/>
      <c r="F1519" s="277"/>
      <c r="G1519" s="277"/>
      <c r="H1519" s="277"/>
      <c r="I1519" s="277"/>
      <c r="J1519" s="277"/>
      <c r="K1519" s="277"/>
      <c r="L1519" s="277"/>
      <c r="M1519" s="277"/>
      <c r="N1519" s="277"/>
      <c r="O1519" s="277"/>
      <c r="P1519" s="277"/>
      <c r="Q1519" s="277"/>
      <c r="R1519" s="277"/>
      <c r="S1519" s="277"/>
      <c r="T1519" s="277"/>
      <c r="U1519" s="277"/>
      <c r="V1519" s="277"/>
      <c r="W1519" s="277"/>
      <c r="X1519" s="277"/>
      <c r="Y1519" s="277"/>
      <c r="Z1519" s="277"/>
      <c r="AA1519" s="277"/>
      <c r="AB1519" s="277"/>
      <c r="AC1519" s="277"/>
      <c r="AD1519" s="277"/>
      <c r="AE1519" s="277"/>
      <c r="AF1519" s="277"/>
      <c r="AG1519" s="277"/>
      <c r="AH1519" s="277"/>
      <c r="AI1519" s="277"/>
      <c r="AJ1519" s="277"/>
      <c r="AK1519" s="277"/>
      <c r="AL1519" s="277"/>
      <c r="AM1519" s="277"/>
      <c r="AN1519" s="277"/>
      <c r="AO1519" s="277"/>
      <c r="AP1519" s="277"/>
      <c r="AQ1519" s="277"/>
      <c r="AR1519" s="277"/>
      <c r="AS1519" s="277"/>
      <c r="AT1519" s="277"/>
      <c r="AU1519" s="285" t="s">
        <v>7127</v>
      </c>
      <c r="AV1519" s="285"/>
      <c r="AW1519" s="285"/>
      <c r="AX1519" s="277"/>
      <c r="AY1519" s="278"/>
      <c r="AZ1519" s="278"/>
      <c r="BA1519" s="278"/>
    </row>
    <row r="1520" spans="1:53" x14ac:dyDescent="0.25">
      <c r="AU1520" s="182" t="s">
        <v>7128</v>
      </c>
      <c r="AV1520" s="182" t="s">
        <v>7129</v>
      </c>
      <c r="AW1520" s="182" t="s">
        <v>7130</v>
      </c>
    </row>
    <row r="1521" spans="47:105" x14ac:dyDescent="0.25">
      <c r="AU1521" s="182" t="s">
        <v>7131</v>
      </c>
      <c r="AV1521" s="182" t="s">
        <v>7132</v>
      </c>
      <c r="AW1521" s="182" t="s">
        <v>7133</v>
      </c>
    </row>
    <row r="1522" spans="47:105" x14ac:dyDescent="0.25">
      <c r="AU1522" s="182" t="s">
        <v>7134</v>
      </c>
      <c r="AV1522" s="182" t="s">
        <v>7135</v>
      </c>
      <c r="AW1522" s="182"/>
    </row>
    <row r="1523" spans="47:105" x14ac:dyDescent="0.25">
      <c r="AU1523" s="182" t="s">
        <v>7137</v>
      </c>
      <c r="AV1523" s="182">
        <v>20070102</v>
      </c>
      <c r="AW1523" s="182" t="s">
        <v>7136</v>
      </c>
    </row>
    <row r="1524" spans="47:105" x14ac:dyDescent="0.25">
      <c r="AU1524" s="272" t="s">
        <v>7150</v>
      </c>
      <c r="AV1524" s="183" t="s">
        <v>7225</v>
      </c>
      <c r="AW1524" s="183" t="s">
        <v>7227</v>
      </c>
      <c r="AX1524" s="183" t="s">
        <v>7228</v>
      </c>
      <c r="AY1524" s="183" t="s">
        <v>7229</v>
      </c>
      <c r="AZ1524" s="183" t="s">
        <v>2659</v>
      </c>
      <c r="BA1524" s="183" t="s">
        <v>7230</v>
      </c>
      <c r="BB1524" s="183" t="s">
        <v>7231</v>
      </c>
      <c r="BC1524" s="183" t="s">
        <v>7232</v>
      </c>
      <c r="BD1524" s="183" t="s">
        <v>7233</v>
      </c>
      <c r="BE1524" s="183" t="s">
        <v>7234</v>
      </c>
      <c r="BF1524" s="183" t="s">
        <v>7235</v>
      </c>
      <c r="BG1524" s="183" t="s">
        <v>7043</v>
      </c>
      <c r="BH1524" s="183" t="s">
        <v>7236</v>
      </c>
      <c r="BI1524" s="183" t="s">
        <v>7237</v>
      </c>
      <c r="BJ1524" s="183" t="s">
        <v>7238</v>
      </c>
      <c r="BK1524" s="183" t="s">
        <v>7239</v>
      </c>
      <c r="BL1524" s="183" t="s">
        <v>7240</v>
      </c>
      <c r="BM1524" s="183" t="s">
        <v>7241</v>
      </c>
      <c r="BN1524" s="183" t="s">
        <v>2660</v>
      </c>
      <c r="BO1524" s="183" t="s">
        <v>7242</v>
      </c>
      <c r="BP1524" s="183" t="s">
        <v>7243</v>
      </c>
      <c r="BQ1524" s="183" t="s">
        <v>7244</v>
      </c>
      <c r="BR1524" s="183" t="s">
        <v>7245</v>
      </c>
      <c r="BS1524" s="183" t="s">
        <v>7246</v>
      </c>
      <c r="BT1524" s="183" t="s">
        <v>7247</v>
      </c>
      <c r="BU1524" s="183" t="s">
        <v>7248</v>
      </c>
      <c r="BV1524" s="183" t="s">
        <v>7249</v>
      </c>
      <c r="BW1524" s="183" t="s">
        <v>7250</v>
      </c>
      <c r="BX1524" s="183" t="s">
        <v>7251</v>
      </c>
      <c r="BY1524" s="183" t="s">
        <v>7252</v>
      </c>
      <c r="BZ1524" s="183" t="s">
        <v>7253</v>
      </c>
      <c r="CA1524" s="183" t="s">
        <v>7254</v>
      </c>
      <c r="CB1524" s="183" t="s">
        <v>7255</v>
      </c>
      <c r="CC1524" s="183" t="s">
        <v>7256</v>
      </c>
      <c r="CD1524" s="183" t="s">
        <v>7257</v>
      </c>
      <c r="CE1524" s="183" t="s">
        <v>7259</v>
      </c>
      <c r="CF1524" s="183" t="s">
        <v>7261</v>
      </c>
      <c r="CG1524" s="183" t="s">
        <v>7262</v>
      </c>
      <c r="CH1524" s="183" t="s">
        <v>7263</v>
      </c>
      <c r="CI1524" s="183" t="s">
        <v>7264</v>
      </c>
      <c r="CJ1524" s="183" t="s">
        <v>7266</v>
      </c>
      <c r="CK1524" s="183" t="s">
        <v>7268</v>
      </c>
      <c r="CL1524" s="183" t="s">
        <v>7270</v>
      </c>
      <c r="CM1524" s="183" t="s">
        <v>7272</v>
      </c>
      <c r="CN1524" s="183" t="s">
        <v>7273</v>
      </c>
      <c r="CO1524" s="183" t="s">
        <v>7274</v>
      </c>
      <c r="CP1524" s="183" t="s">
        <v>7276</v>
      </c>
      <c r="CQ1524" s="183" t="s">
        <v>7278</v>
      </c>
      <c r="CR1524" s="183" t="s">
        <v>7279</v>
      </c>
      <c r="CS1524" s="183" t="s">
        <v>7280</v>
      </c>
      <c r="CT1524" s="183" t="s">
        <v>7282</v>
      </c>
      <c r="CU1524" s="183" t="s">
        <v>7280</v>
      </c>
      <c r="CV1524" s="183" t="s">
        <v>7280</v>
      </c>
      <c r="CW1524" s="183" t="s">
        <v>7280</v>
      </c>
      <c r="CX1524" s="183" t="s">
        <v>7274</v>
      </c>
      <c r="CY1524" s="183" t="s">
        <v>5994</v>
      </c>
      <c r="CZ1524" s="183" t="s">
        <v>5995</v>
      </c>
      <c r="DA1524" s="183" t="s">
        <v>6548</v>
      </c>
    </row>
    <row r="1525" spans="47:105" x14ac:dyDescent="0.25">
      <c r="AU1525" s="273" t="s">
        <v>7151</v>
      </c>
      <c r="AV1525" s="184" t="s">
        <v>934</v>
      </c>
      <c r="AW1525" s="184" t="s">
        <v>6645</v>
      </c>
      <c r="AX1525" s="184" t="s">
        <v>907</v>
      </c>
      <c r="AY1525" s="184" t="s">
        <v>927</v>
      </c>
      <c r="AZ1525" s="184" t="s">
        <v>908</v>
      </c>
      <c r="BA1525" s="184" t="s">
        <v>930</v>
      </c>
      <c r="BB1525" s="184" t="s">
        <v>6646</v>
      </c>
      <c r="BC1525" s="184" t="s">
        <v>940</v>
      </c>
      <c r="BD1525" s="184" t="s">
        <v>936</v>
      </c>
      <c r="BE1525" s="184" t="s">
        <v>909</v>
      </c>
      <c r="BF1525" s="184" t="s">
        <v>2628</v>
      </c>
      <c r="BG1525" s="184" t="s">
        <v>7042</v>
      </c>
      <c r="BH1525" s="184" t="s">
        <v>922</v>
      </c>
      <c r="BI1525" s="184" t="s">
        <v>910</v>
      </c>
      <c r="BJ1525" s="184" t="s">
        <v>911</v>
      </c>
      <c r="BK1525" s="184" t="s">
        <v>931</v>
      </c>
      <c r="BL1525" s="184" t="s">
        <v>929</v>
      </c>
      <c r="BM1525" s="184" t="s">
        <v>5996</v>
      </c>
      <c r="BN1525" s="184" t="s">
        <v>919</v>
      </c>
      <c r="BO1525" s="184" t="s">
        <v>912</v>
      </c>
      <c r="BP1525" s="184" t="s">
        <v>913</v>
      </c>
      <c r="BQ1525" s="184" t="s">
        <v>926</v>
      </c>
      <c r="BR1525" s="184" t="s">
        <v>915</v>
      </c>
      <c r="BS1525" s="184" t="s">
        <v>5997</v>
      </c>
      <c r="BT1525" s="184" t="s">
        <v>916</v>
      </c>
      <c r="BU1525" s="184" t="s">
        <v>939</v>
      </c>
      <c r="BV1525" s="184" t="s">
        <v>4239</v>
      </c>
      <c r="BW1525" s="184" t="s">
        <v>937</v>
      </c>
      <c r="BX1525" s="184" t="s">
        <v>920</v>
      </c>
      <c r="BY1525" s="184" t="s">
        <v>921</v>
      </c>
      <c r="BZ1525" s="184" t="s">
        <v>6647</v>
      </c>
      <c r="CA1525" s="184" t="s">
        <v>1720</v>
      </c>
      <c r="CB1525" s="184" t="s">
        <v>928</v>
      </c>
      <c r="CC1525" s="184" t="s">
        <v>917</v>
      </c>
      <c r="CD1525" s="184" t="s">
        <v>7258</v>
      </c>
      <c r="CE1525" s="184" t="s">
        <v>7260</v>
      </c>
      <c r="CF1525" s="184" t="s">
        <v>905</v>
      </c>
      <c r="CG1525" s="184" t="s">
        <v>6009</v>
      </c>
      <c r="CH1525" s="184" t="s">
        <v>933</v>
      </c>
      <c r="CI1525" s="184" t="s">
        <v>7265</v>
      </c>
      <c r="CJ1525" s="184" t="s">
        <v>7267</v>
      </c>
      <c r="CK1525" s="184" t="s">
        <v>7269</v>
      </c>
      <c r="CL1525" s="184" t="s">
        <v>7271</v>
      </c>
      <c r="CM1525" s="184" t="s">
        <v>914</v>
      </c>
      <c r="CN1525" s="184" t="s">
        <v>925</v>
      </c>
      <c r="CO1525" s="184" t="s">
        <v>7275</v>
      </c>
      <c r="CP1525" s="184" t="s">
        <v>7277</v>
      </c>
      <c r="CQ1525" s="184" t="s">
        <v>6649</v>
      </c>
      <c r="CR1525" s="184" t="s">
        <v>932</v>
      </c>
      <c r="CS1525" s="184" t="s">
        <v>7281</v>
      </c>
      <c r="CT1525" s="184" t="s">
        <v>7283</v>
      </c>
      <c r="CU1525" s="184" t="s">
        <v>7281</v>
      </c>
      <c r="CV1525" s="184" t="s">
        <v>7281</v>
      </c>
      <c r="CW1525" s="184" t="s">
        <v>7281</v>
      </c>
      <c r="CX1525" s="184" t="s">
        <v>7275</v>
      </c>
      <c r="CY1525" s="184" t="s">
        <v>941</v>
      </c>
      <c r="CZ1525" s="184" t="s">
        <v>7285</v>
      </c>
      <c r="DA1525" s="184" t="s">
        <v>7286</v>
      </c>
    </row>
    <row r="1526" spans="47:105" x14ac:dyDescent="0.25">
      <c r="AU1526" s="273" t="s">
        <v>7152</v>
      </c>
      <c r="AV1526" s="184" t="s">
        <v>6642</v>
      </c>
      <c r="AW1526" s="184" t="s">
        <v>6642</v>
      </c>
      <c r="AX1526" s="184" t="s">
        <v>6642</v>
      </c>
      <c r="AY1526" s="184" t="s">
        <v>6642</v>
      </c>
      <c r="AZ1526" s="184" t="s">
        <v>6642</v>
      </c>
      <c r="BA1526" s="184" t="s">
        <v>6642</v>
      </c>
      <c r="BB1526" s="184" t="s">
        <v>6642</v>
      </c>
      <c r="BC1526" s="184" t="s">
        <v>6642</v>
      </c>
      <c r="BD1526" s="184" t="s">
        <v>6642</v>
      </c>
      <c r="BE1526" s="184" t="s">
        <v>6642</v>
      </c>
      <c r="BF1526" s="184" t="s">
        <v>6642</v>
      </c>
      <c r="BG1526" s="184" t="s">
        <v>6642</v>
      </c>
      <c r="BH1526" s="184" t="s">
        <v>6642</v>
      </c>
      <c r="BI1526" s="184" t="s">
        <v>6642</v>
      </c>
      <c r="BJ1526" s="184" t="s">
        <v>6642</v>
      </c>
      <c r="BK1526" s="184" t="s">
        <v>6642</v>
      </c>
      <c r="BL1526" s="184" t="s">
        <v>6642</v>
      </c>
      <c r="BM1526" s="184" t="s">
        <v>6642</v>
      </c>
      <c r="BN1526" s="184" t="s">
        <v>6642</v>
      </c>
      <c r="BO1526" s="184" t="s">
        <v>6642</v>
      </c>
      <c r="BP1526" s="184" t="s">
        <v>6642</v>
      </c>
      <c r="BQ1526" s="184" t="s">
        <v>6642</v>
      </c>
      <c r="BR1526" s="184" t="s">
        <v>6642</v>
      </c>
      <c r="BS1526" s="184" t="s">
        <v>6642</v>
      </c>
      <c r="BT1526" s="184" t="s">
        <v>6642</v>
      </c>
      <c r="BU1526" s="184" t="s">
        <v>6642</v>
      </c>
      <c r="BV1526" s="184" t="s">
        <v>6642</v>
      </c>
      <c r="BW1526" s="184" t="s">
        <v>6642</v>
      </c>
      <c r="BX1526" s="184" t="s">
        <v>6642</v>
      </c>
      <c r="BY1526" s="184" t="s">
        <v>6642</v>
      </c>
      <c r="BZ1526" s="184" t="s">
        <v>6642</v>
      </c>
      <c r="CA1526" s="184" t="s">
        <v>6642</v>
      </c>
      <c r="CB1526" s="184" t="s">
        <v>6642</v>
      </c>
      <c r="CC1526" s="184" t="s">
        <v>6642</v>
      </c>
      <c r="CD1526" s="184" t="s">
        <v>6642</v>
      </c>
      <c r="CE1526" s="184" t="s">
        <v>6642</v>
      </c>
      <c r="CF1526" s="184" t="s">
        <v>6642</v>
      </c>
      <c r="CG1526" s="184" t="s">
        <v>6642</v>
      </c>
      <c r="CH1526" s="184" t="s">
        <v>6642</v>
      </c>
      <c r="CI1526" s="184" t="s">
        <v>6642</v>
      </c>
      <c r="CJ1526" s="184" t="s">
        <v>6642</v>
      </c>
      <c r="CK1526" s="184" t="s">
        <v>6642</v>
      </c>
      <c r="CL1526" s="184" t="s">
        <v>6642</v>
      </c>
      <c r="CM1526" s="184" t="s">
        <v>6642</v>
      </c>
      <c r="CN1526" s="184" t="s">
        <v>6642</v>
      </c>
      <c r="CO1526" s="184" t="s">
        <v>6642</v>
      </c>
      <c r="CP1526" s="184" t="s">
        <v>6642</v>
      </c>
      <c r="CQ1526" s="184" t="s">
        <v>6642</v>
      </c>
      <c r="CR1526" s="184" t="s">
        <v>6642</v>
      </c>
      <c r="CS1526" s="184" t="s">
        <v>6642</v>
      </c>
      <c r="CT1526" s="184" t="s">
        <v>6642</v>
      </c>
      <c r="CU1526" s="184" t="s">
        <v>6642</v>
      </c>
      <c r="CV1526" s="184" t="s">
        <v>6642</v>
      </c>
      <c r="CW1526" s="184" t="s">
        <v>6642</v>
      </c>
      <c r="CX1526" s="184" t="s">
        <v>6642</v>
      </c>
      <c r="CY1526" s="184" t="s">
        <v>6010</v>
      </c>
      <c r="CZ1526" s="184" t="s">
        <v>6010</v>
      </c>
      <c r="DA1526" s="184" t="s">
        <v>6010</v>
      </c>
    </row>
    <row r="1527" spans="47:105" x14ac:dyDescent="0.25">
      <c r="AU1527" s="273" t="s">
        <v>7127</v>
      </c>
      <c r="AV1527" s="184" t="s">
        <v>6643</v>
      </c>
      <c r="AW1527" s="184" t="s">
        <v>6643</v>
      </c>
      <c r="AX1527" s="184" t="s">
        <v>6643</v>
      </c>
      <c r="AY1527" s="184" t="s">
        <v>6643</v>
      </c>
      <c r="AZ1527" s="184" t="s">
        <v>6643</v>
      </c>
      <c r="BA1527" s="184" t="s">
        <v>6643</v>
      </c>
      <c r="BB1527" s="184" t="s">
        <v>6643</v>
      </c>
      <c r="BC1527" s="184" t="s">
        <v>6643</v>
      </c>
      <c r="BD1527" s="184" t="s">
        <v>6643</v>
      </c>
      <c r="BE1527" s="184" t="s">
        <v>6643</v>
      </c>
      <c r="BF1527" s="184" t="s">
        <v>6643</v>
      </c>
      <c r="BG1527" s="184" t="s">
        <v>6643</v>
      </c>
      <c r="BH1527" s="184" t="s">
        <v>6643</v>
      </c>
      <c r="BI1527" s="184" t="s">
        <v>6643</v>
      </c>
      <c r="BJ1527" s="184" t="s">
        <v>6643</v>
      </c>
      <c r="BK1527" s="184" t="s">
        <v>6643</v>
      </c>
      <c r="BL1527" s="184" t="s">
        <v>6643</v>
      </c>
      <c r="BM1527" s="184" t="s">
        <v>6643</v>
      </c>
      <c r="BN1527" s="184" t="s">
        <v>6643</v>
      </c>
      <c r="BO1527" s="184" t="s">
        <v>6643</v>
      </c>
      <c r="BP1527" s="184" t="s">
        <v>6643</v>
      </c>
      <c r="BQ1527" s="184" t="s">
        <v>6643</v>
      </c>
      <c r="BR1527" s="184" t="s">
        <v>6643</v>
      </c>
      <c r="BS1527" s="184" t="s">
        <v>6643</v>
      </c>
      <c r="BT1527" s="184" t="s">
        <v>6643</v>
      </c>
      <c r="BU1527" s="184" t="s">
        <v>6643</v>
      </c>
      <c r="BV1527" s="184" t="s">
        <v>6643</v>
      </c>
      <c r="BW1527" s="184" t="s">
        <v>6643</v>
      </c>
      <c r="BX1527" s="184" t="s">
        <v>6643</v>
      </c>
      <c r="BY1527" s="184" t="s">
        <v>6643</v>
      </c>
      <c r="BZ1527" s="184" t="s">
        <v>6643</v>
      </c>
      <c r="CA1527" s="184" t="s">
        <v>6643</v>
      </c>
      <c r="CB1527" s="184" t="s">
        <v>6643</v>
      </c>
      <c r="CC1527" s="184" t="s">
        <v>6643</v>
      </c>
      <c r="CD1527" s="184" t="s">
        <v>6643</v>
      </c>
      <c r="CE1527" s="184" t="s">
        <v>6643</v>
      </c>
      <c r="CF1527" s="184" t="s">
        <v>6643</v>
      </c>
      <c r="CG1527" s="184" t="s">
        <v>6643</v>
      </c>
      <c r="CH1527" s="184" t="s">
        <v>6643</v>
      </c>
      <c r="CI1527" s="184" t="s">
        <v>6643</v>
      </c>
      <c r="CJ1527" s="184" t="s">
        <v>6643</v>
      </c>
      <c r="CK1527" s="184" t="s">
        <v>6643</v>
      </c>
      <c r="CL1527" s="184" t="s">
        <v>6643</v>
      </c>
      <c r="CM1527" s="184" t="s">
        <v>6643</v>
      </c>
      <c r="CN1527" s="184" t="s">
        <v>6643</v>
      </c>
      <c r="CO1527" s="184" t="s">
        <v>6643</v>
      </c>
      <c r="CP1527" s="184" t="s">
        <v>6643</v>
      </c>
      <c r="CQ1527" s="184" t="s">
        <v>6643</v>
      </c>
      <c r="CR1527" s="184" t="s">
        <v>6643</v>
      </c>
      <c r="CS1527" s="184" t="s">
        <v>6643</v>
      </c>
      <c r="CT1527" s="184" t="s">
        <v>6643</v>
      </c>
      <c r="CU1527" s="184" t="s">
        <v>6643</v>
      </c>
      <c r="CV1527" s="184" t="s">
        <v>6643</v>
      </c>
      <c r="CW1527" s="184" t="s">
        <v>6643</v>
      </c>
      <c r="CX1527" s="184" t="s">
        <v>6643</v>
      </c>
      <c r="CY1527" s="184" t="s">
        <v>6011</v>
      </c>
      <c r="CZ1527" s="184" t="s">
        <v>6011</v>
      </c>
      <c r="DA1527" s="184" t="s">
        <v>6011</v>
      </c>
    </row>
    <row r="1528" spans="47:105" x14ac:dyDescent="0.25">
      <c r="AU1528" s="273" t="s">
        <v>7153</v>
      </c>
      <c r="AV1528" s="184" t="s">
        <v>7226</v>
      </c>
      <c r="AW1528" s="184" t="s">
        <v>7226</v>
      </c>
      <c r="AX1528" s="184" t="s">
        <v>7226</v>
      </c>
      <c r="AY1528" s="184" t="s">
        <v>7226</v>
      </c>
      <c r="AZ1528" s="184" t="s">
        <v>7226</v>
      </c>
      <c r="BA1528" s="184" t="s">
        <v>7226</v>
      </c>
      <c r="BB1528" s="184" t="s">
        <v>7226</v>
      </c>
      <c r="BC1528" s="184" t="s">
        <v>7226</v>
      </c>
      <c r="BD1528" s="184" t="s">
        <v>7226</v>
      </c>
      <c r="BE1528" s="184" t="s">
        <v>7226</v>
      </c>
      <c r="BF1528" s="184" t="s">
        <v>7226</v>
      </c>
      <c r="BG1528" s="184" t="s">
        <v>7226</v>
      </c>
      <c r="BH1528" s="184" t="s">
        <v>7226</v>
      </c>
      <c r="BI1528" s="184" t="s">
        <v>7226</v>
      </c>
      <c r="BJ1528" s="184" t="s">
        <v>7226</v>
      </c>
      <c r="BK1528" s="184" t="s">
        <v>7226</v>
      </c>
      <c r="BL1528" s="184" t="s">
        <v>7226</v>
      </c>
      <c r="BM1528" s="184" t="s">
        <v>7226</v>
      </c>
      <c r="BN1528" s="184" t="s">
        <v>7226</v>
      </c>
      <c r="BO1528" s="184" t="s">
        <v>7226</v>
      </c>
      <c r="BP1528" s="184" t="s">
        <v>7226</v>
      </c>
      <c r="BQ1528" s="184" t="s">
        <v>7226</v>
      </c>
      <c r="BR1528" s="184" t="s">
        <v>7226</v>
      </c>
      <c r="BS1528" s="184" t="s">
        <v>7226</v>
      </c>
      <c r="BT1528" s="184" t="s">
        <v>7226</v>
      </c>
      <c r="BU1528" s="184" t="s">
        <v>7226</v>
      </c>
      <c r="BV1528" s="184" t="s">
        <v>7226</v>
      </c>
      <c r="BW1528" s="184" t="s">
        <v>7226</v>
      </c>
      <c r="BX1528" s="184" t="s">
        <v>7226</v>
      </c>
      <c r="BY1528" s="184" t="s">
        <v>7226</v>
      </c>
      <c r="BZ1528" s="184" t="s">
        <v>7226</v>
      </c>
      <c r="CA1528" s="184" t="s">
        <v>7226</v>
      </c>
      <c r="CB1528" s="184" t="s">
        <v>7226</v>
      </c>
      <c r="CC1528" s="184" t="s">
        <v>7226</v>
      </c>
      <c r="CD1528" s="184" t="s">
        <v>7226</v>
      </c>
      <c r="CE1528" s="184" t="s">
        <v>7226</v>
      </c>
      <c r="CF1528" s="184" t="s">
        <v>7226</v>
      </c>
      <c r="CG1528" s="184" t="s">
        <v>7226</v>
      </c>
      <c r="CH1528" s="184" t="s">
        <v>7226</v>
      </c>
      <c r="CI1528" s="184" t="s">
        <v>7226</v>
      </c>
      <c r="CJ1528" s="184" t="s">
        <v>7226</v>
      </c>
      <c r="CK1528" s="184" t="s">
        <v>7226</v>
      </c>
      <c r="CL1528" s="184" t="s">
        <v>7226</v>
      </c>
      <c r="CM1528" s="184" t="s">
        <v>7226</v>
      </c>
      <c r="CN1528" s="184" t="s">
        <v>7226</v>
      </c>
      <c r="CO1528" s="184" t="s">
        <v>7226</v>
      </c>
      <c r="CP1528" s="184" t="s">
        <v>7226</v>
      </c>
      <c r="CQ1528" s="184" t="s">
        <v>7226</v>
      </c>
      <c r="CR1528" s="184" t="s">
        <v>7226</v>
      </c>
      <c r="CS1528" s="184" t="s">
        <v>7226</v>
      </c>
      <c r="CT1528" s="184" t="s">
        <v>7226</v>
      </c>
      <c r="CU1528" s="184" t="s">
        <v>7226</v>
      </c>
      <c r="CV1528" s="184" t="s">
        <v>7226</v>
      </c>
      <c r="CW1528" s="184" t="s">
        <v>7226</v>
      </c>
      <c r="CX1528" s="184" t="s">
        <v>7226</v>
      </c>
      <c r="CY1528" s="184" t="s">
        <v>7284</v>
      </c>
      <c r="CZ1528" s="184" t="s">
        <v>7284</v>
      </c>
      <c r="DA1528" s="184" t="s">
        <v>7284</v>
      </c>
    </row>
    <row r="1529" spans="47:105" ht="13" thickBot="1" x14ac:dyDescent="0.3">
      <c r="AU1529" s="274" t="s">
        <v>7128</v>
      </c>
      <c r="AV1529" s="185" t="s">
        <v>6409</v>
      </c>
      <c r="AW1529" s="185" t="s">
        <v>6409</v>
      </c>
      <c r="AX1529" s="185" t="s">
        <v>6409</v>
      </c>
      <c r="AY1529" s="185" t="s">
        <v>6409</v>
      </c>
      <c r="AZ1529" s="185" t="s">
        <v>6409</v>
      </c>
      <c r="BA1529" s="185" t="s">
        <v>6409</v>
      </c>
      <c r="BB1529" s="185" t="s">
        <v>6409</v>
      </c>
      <c r="BC1529" s="185" t="s">
        <v>6409</v>
      </c>
      <c r="BD1529" s="185" t="s">
        <v>6409</v>
      </c>
      <c r="BE1529" s="185" t="s">
        <v>6409</v>
      </c>
      <c r="BF1529" s="185" t="s">
        <v>6409</v>
      </c>
      <c r="BG1529" s="185" t="s">
        <v>6409</v>
      </c>
      <c r="BH1529" s="185" t="s">
        <v>6409</v>
      </c>
      <c r="BI1529" s="185" t="s">
        <v>6409</v>
      </c>
      <c r="BJ1529" s="185" t="s">
        <v>6409</v>
      </c>
      <c r="BK1529" s="185" t="s">
        <v>6409</v>
      </c>
      <c r="BL1529" s="185" t="s">
        <v>6409</v>
      </c>
      <c r="BM1529" s="185" t="s">
        <v>6409</v>
      </c>
      <c r="BN1529" s="185" t="s">
        <v>6409</v>
      </c>
      <c r="BO1529" s="185" t="s">
        <v>6409</v>
      </c>
      <c r="BP1529" s="185" t="s">
        <v>6409</v>
      </c>
      <c r="BQ1529" s="185" t="s">
        <v>6409</v>
      </c>
      <c r="BR1529" s="185" t="s">
        <v>6409</v>
      </c>
      <c r="BS1529" s="185" t="s">
        <v>6409</v>
      </c>
      <c r="BT1529" s="185" t="s">
        <v>6409</v>
      </c>
      <c r="BU1529" s="185" t="s">
        <v>6409</v>
      </c>
      <c r="BV1529" s="185" t="s">
        <v>6409</v>
      </c>
      <c r="BW1529" s="185" t="s">
        <v>6409</v>
      </c>
      <c r="BX1529" s="185" t="s">
        <v>6409</v>
      </c>
      <c r="BY1529" s="185" t="s">
        <v>6409</v>
      </c>
      <c r="BZ1529" s="185" t="s">
        <v>6409</v>
      </c>
      <c r="CA1529" s="185" t="s">
        <v>6409</v>
      </c>
      <c r="CB1529" s="185" t="s">
        <v>6409</v>
      </c>
      <c r="CC1529" s="185" t="s">
        <v>6409</v>
      </c>
      <c r="CD1529" s="185" t="s">
        <v>6409</v>
      </c>
      <c r="CE1529" s="185" t="s">
        <v>6409</v>
      </c>
      <c r="CF1529" s="185" t="s">
        <v>6409</v>
      </c>
      <c r="CG1529" s="185" t="s">
        <v>6409</v>
      </c>
      <c r="CH1529" s="185" t="s">
        <v>6409</v>
      </c>
      <c r="CI1529" s="185" t="s">
        <v>6409</v>
      </c>
      <c r="CJ1529" s="185" t="s">
        <v>6409</v>
      </c>
      <c r="CK1529" s="185" t="s">
        <v>6409</v>
      </c>
      <c r="CL1529" s="185" t="s">
        <v>6409</v>
      </c>
      <c r="CM1529" s="185" t="s">
        <v>6409</v>
      </c>
      <c r="CN1529" s="185" t="s">
        <v>6409</v>
      </c>
      <c r="CO1529" s="185" t="s">
        <v>6409</v>
      </c>
      <c r="CP1529" s="185" t="s">
        <v>6409</v>
      </c>
      <c r="CQ1529" s="185" t="s">
        <v>6409</v>
      </c>
      <c r="CR1529" s="185" t="s">
        <v>6409</v>
      </c>
      <c r="CS1529" s="185" t="s">
        <v>6409</v>
      </c>
      <c r="CT1529" s="185" t="s">
        <v>6409</v>
      </c>
      <c r="CU1529" s="185" t="s">
        <v>6409</v>
      </c>
      <c r="CV1529" s="185" t="s">
        <v>6409</v>
      </c>
      <c r="CW1529" s="185" t="s">
        <v>6409</v>
      </c>
      <c r="CX1529" s="185" t="s">
        <v>6409</v>
      </c>
      <c r="CY1529" s="185" t="s">
        <v>6409</v>
      </c>
      <c r="CZ1529" s="185" t="s">
        <v>6409</v>
      </c>
      <c r="DA1529" s="185" t="s">
        <v>6409</v>
      </c>
    </row>
    <row r="1530" spans="47:105" x14ac:dyDescent="0.25">
      <c r="AU1530" s="275">
        <v>39084</v>
      </c>
      <c r="AV1530" s="186">
        <v>74100</v>
      </c>
      <c r="AW1530" s="186">
        <v>13500</v>
      </c>
      <c r="AX1530" s="186">
        <v>17000</v>
      </c>
      <c r="AY1530" s="186">
        <v>18400</v>
      </c>
      <c r="AZ1530" s="186">
        <v>29700</v>
      </c>
      <c r="BA1530" s="186">
        <v>18950</v>
      </c>
      <c r="BB1530" s="186">
        <v>32050</v>
      </c>
      <c r="BC1530" s="186">
        <v>44000</v>
      </c>
      <c r="BD1530" s="186">
        <v>381000</v>
      </c>
      <c r="BE1530" s="186">
        <v>30950</v>
      </c>
      <c r="BF1530" s="186">
        <v>625000</v>
      </c>
      <c r="BG1530" s="186">
        <v>43300</v>
      </c>
      <c r="BH1530" s="186">
        <v>22100</v>
      </c>
      <c r="BI1530" s="186">
        <v>51500</v>
      </c>
      <c r="BJ1530" s="186">
        <v>161500</v>
      </c>
      <c r="BK1530" s="186">
        <v>576000</v>
      </c>
      <c r="BL1530" s="186">
        <v>47950</v>
      </c>
      <c r="BM1530" s="186">
        <v>53800</v>
      </c>
      <c r="BN1530" s="186">
        <v>125000</v>
      </c>
      <c r="BO1530" s="186">
        <v>21600</v>
      </c>
      <c r="BP1530" s="186">
        <v>19900</v>
      </c>
      <c r="BQ1530" s="186">
        <v>48800</v>
      </c>
      <c r="BR1530" s="186">
        <v>37300</v>
      </c>
      <c r="BS1530" s="186">
        <v>41550</v>
      </c>
      <c r="BT1530" s="186">
        <v>44150</v>
      </c>
      <c r="BU1530" s="186"/>
      <c r="BV1530" s="186">
        <v>26500</v>
      </c>
      <c r="BW1530" s="186">
        <v>36400</v>
      </c>
      <c r="BX1530" s="186">
        <v>54600</v>
      </c>
      <c r="BY1530" s="186">
        <v>86700</v>
      </c>
      <c r="BZ1530" s="186">
        <v>56500</v>
      </c>
      <c r="CA1530" s="186">
        <v>20800</v>
      </c>
      <c r="CB1530" s="186">
        <v>33000</v>
      </c>
      <c r="CC1530" s="186">
        <v>67500</v>
      </c>
      <c r="CD1530" s="186">
        <v>81600</v>
      </c>
      <c r="CE1530" s="186"/>
      <c r="CF1530" s="186">
        <v>46500</v>
      </c>
      <c r="CG1530" s="186">
        <v>56300</v>
      </c>
      <c r="CH1530" s="186">
        <v>29900</v>
      </c>
      <c r="CI1530" s="186">
        <v>29250</v>
      </c>
      <c r="CJ1530" s="186">
        <v>22550</v>
      </c>
      <c r="CK1530" s="186">
        <v>57500</v>
      </c>
      <c r="CL1530" s="186">
        <v>43800</v>
      </c>
      <c r="CM1530" s="186">
        <v>305500</v>
      </c>
      <c r="CN1530" s="186">
        <v>74800</v>
      </c>
      <c r="CO1530" s="186"/>
      <c r="CP1530" s="186">
        <v>222000</v>
      </c>
      <c r="CQ1530" s="186">
        <v>67700</v>
      </c>
      <c r="CR1530" s="186">
        <v>12600</v>
      </c>
      <c r="CS1530" s="186">
        <v>1360</v>
      </c>
      <c r="CT1530" s="186"/>
      <c r="CU1530" s="186">
        <v>1360</v>
      </c>
      <c r="CV1530" s="186">
        <v>1360</v>
      </c>
      <c r="CW1530" s="186">
        <v>1360</v>
      </c>
      <c r="CX1530" s="186"/>
      <c r="CY1530" s="189">
        <v>185.7</v>
      </c>
      <c r="CZ1530" s="189">
        <v>10633.42</v>
      </c>
      <c r="DA1530" s="189">
        <v>17225.830000000002</v>
      </c>
    </row>
    <row r="1531" spans="47:105" x14ac:dyDescent="0.25">
      <c r="AU1531" s="275">
        <v>39085</v>
      </c>
      <c r="AV1531" s="186">
        <v>71900</v>
      </c>
      <c r="AW1531" s="186">
        <v>13450</v>
      </c>
      <c r="AX1531" s="186">
        <v>16550</v>
      </c>
      <c r="AY1531" s="186">
        <v>17550</v>
      </c>
      <c r="AZ1531" s="186">
        <v>29650</v>
      </c>
      <c r="BA1531" s="186">
        <v>18400</v>
      </c>
      <c r="BB1531" s="186">
        <v>31000</v>
      </c>
      <c r="BC1531" s="186">
        <v>43000</v>
      </c>
      <c r="BD1531" s="186">
        <v>385000</v>
      </c>
      <c r="BE1531" s="186">
        <v>30650</v>
      </c>
      <c r="BF1531" s="186">
        <v>611000</v>
      </c>
      <c r="BG1531" s="186">
        <v>42500</v>
      </c>
      <c r="BH1531" s="186">
        <v>21600</v>
      </c>
      <c r="BI1531" s="186">
        <v>50500</v>
      </c>
      <c r="BJ1531" s="186">
        <v>155000</v>
      </c>
      <c r="BK1531" s="186">
        <v>555000</v>
      </c>
      <c r="BL1531" s="186">
        <v>47300</v>
      </c>
      <c r="BM1531" s="186">
        <v>52800</v>
      </c>
      <c r="BN1531" s="186">
        <v>124000</v>
      </c>
      <c r="BO1531" s="186">
        <v>21150</v>
      </c>
      <c r="BP1531" s="186">
        <v>19600</v>
      </c>
      <c r="BQ1531" s="186">
        <v>47000</v>
      </c>
      <c r="BR1531" s="186">
        <v>36950</v>
      </c>
      <c r="BS1531" s="186">
        <v>40400</v>
      </c>
      <c r="BT1531" s="186">
        <v>42000</v>
      </c>
      <c r="BU1531" s="186"/>
      <c r="BV1531" s="186">
        <v>26150</v>
      </c>
      <c r="BW1531" s="186">
        <v>35500</v>
      </c>
      <c r="BX1531" s="186">
        <v>52500</v>
      </c>
      <c r="BY1531" s="186">
        <v>85400</v>
      </c>
      <c r="BZ1531" s="186">
        <v>54500</v>
      </c>
      <c r="CA1531" s="186">
        <v>21200</v>
      </c>
      <c r="CB1531" s="186">
        <v>32650</v>
      </c>
      <c r="CC1531" s="186">
        <v>67600</v>
      </c>
      <c r="CD1531" s="186">
        <v>80000</v>
      </c>
      <c r="CE1531" s="186"/>
      <c r="CF1531" s="186">
        <v>46200</v>
      </c>
      <c r="CG1531" s="186">
        <v>55700</v>
      </c>
      <c r="CH1531" s="186">
        <v>29850</v>
      </c>
      <c r="CI1531" s="186">
        <v>29000</v>
      </c>
      <c r="CJ1531" s="186">
        <v>22200</v>
      </c>
      <c r="CK1531" s="186">
        <v>57500</v>
      </c>
      <c r="CL1531" s="186">
        <v>44800</v>
      </c>
      <c r="CM1531" s="186">
        <v>297000</v>
      </c>
      <c r="CN1531" s="186">
        <v>75100</v>
      </c>
      <c r="CO1531" s="186"/>
      <c r="CP1531" s="186">
        <v>218000</v>
      </c>
      <c r="CQ1531" s="186">
        <v>67600</v>
      </c>
      <c r="CR1531" s="186">
        <v>12550</v>
      </c>
      <c r="CS1531" s="186">
        <v>1340</v>
      </c>
      <c r="CT1531" s="186"/>
      <c r="CU1531" s="186">
        <v>1340</v>
      </c>
      <c r="CV1531" s="186">
        <v>1340</v>
      </c>
      <c r="CW1531" s="186">
        <v>1340</v>
      </c>
      <c r="CX1531" s="186"/>
      <c r="CY1531" s="189">
        <v>182.13</v>
      </c>
      <c r="CZ1531" s="189">
        <v>10766.08</v>
      </c>
      <c r="DA1531" s="189">
        <v>17225.830000000002</v>
      </c>
    </row>
    <row r="1532" spans="47:105" x14ac:dyDescent="0.25">
      <c r="AU1532" s="275">
        <v>39086</v>
      </c>
      <c r="AV1532" s="186">
        <v>70700</v>
      </c>
      <c r="AW1532" s="186">
        <v>13250</v>
      </c>
      <c r="AX1532" s="186">
        <v>16300</v>
      </c>
      <c r="AY1532" s="186">
        <v>17150</v>
      </c>
      <c r="AZ1532" s="186">
        <v>28800</v>
      </c>
      <c r="BA1532" s="186">
        <v>18150</v>
      </c>
      <c r="BB1532" s="186">
        <v>31350</v>
      </c>
      <c r="BC1532" s="186">
        <v>43500</v>
      </c>
      <c r="BD1532" s="186">
        <v>383500</v>
      </c>
      <c r="BE1532" s="186">
        <v>30200</v>
      </c>
      <c r="BF1532" s="186">
        <v>607000</v>
      </c>
      <c r="BG1532" s="186">
        <v>42100</v>
      </c>
      <c r="BH1532" s="186">
        <v>21450</v>
      </c>
      <c r="BI1532" s="186">
        <v>49500</v>
      </c>
      <c r="BJ1532" s="186">
        <v>152000</v>
      </c>
      <c r="BK1532" s="186">
        <v>540000</v>
      </c>
      <c r="BL1532" s="186">
        <v>46100</v>
      </c>
      <c r="BM1532" s="186">
        <v>52800</v>
      </c>
      <c r="BN1532" s="186">
        <v>123500</v>
      </c>
      <c r="BO1532" s="186">
        <v>20700</v>
      </c>
      <c r="BP1532" s="186">
        <v>19350</v>
      </c>
      <c r="BQ1532" s="186">
        <v>46700</v>
      </c>
      <c r="BR1532" s="186">
        <v>37150</v>
      </c>
      <c r="BS1532" s="186">
        <v>40450</v>
      </c>
      <c r="BT1532" s="186">
        <v>42100</v>
      </c>
      <c r="BU1532" s="186"/>
      <c r="BV1532" s="186">
        <v>26200</v>
      </c>
      <c r="BW1532" s="186">
        <v>35550</v>
      </c>
      <c r="BX1532" s="186">
        <v>51300</v>
      </c>
      <c r="BY1532" s="186">
        <v>83400</v>
      </c>
      <c r="BZ1532" s="186">
        <v>56000</v>
      </c>
      <c r="CA1532" s="186">
        <v>21450</v>
      </c>
      <c r="CB1532" s="186">
        <v>32600</v>
      </c>
      <c r="CC1532" s="186">
        <v>66700</v>
      </c>
      <c r="CD1532" s="186">
        <v>76900</v>
      </c>
      <c r="CE1532" s="186"/>
      <c r="CF1532" s="186">
        <v>48000</v>
      </c>
      <c r="CG1532" s="186">
        <v>55300</v>
      </c>
      <c r="CH1532" s="186">
        <v>29850</v>
      </c>
      <c r="CI1532" s="186">
        <v>29550</v>
      </c>
      <c r="CJ1532" s="186">
        <v>21600</v>
      </c>
      <c r="CK1532" s="186">
        <v>57600</v>
      </c>
      <c r="CL1532" s="186">
        <v>44850</v>
      </c>
      <c r="CM1532" s="186">
        <v>291000</v>
      </c>
      <c r="CN1532" s="186">
        <v>73400</v>
      </c>
      <c r="CO1532" s="186"/>
      <c r="CP1532" s="186">
        <v>220500</v>
      </c>
      <c r="CQ1532" s="186">
        <v>67000</v>
      </c>
      <c r="CR1532" s="186">
        <v>12400</v>
      </c>
      <c r="CS1532" s="186">
        <v>1315</v>
      </c>
      <c r="CT1532" s="186"/>
      <c r="CU1532" s="186">
        <v>1315</v>
      </c>
      <c r="CV1532" s="186">
        <v>1315</v>
      </c>
      <c r="CW1532" s="186">
        <v>1315</v>
      </c>
      <c r="CX1532" s="186"/>
      <c r="CY1532" s="189">
        <v>180.52</v>
      </c>
      <c r="CZ1532" s="189">
        <v>10347.67</v>
      </c>
      <c r="DA1532" s="189">
        <v>17353.669999999998</v>
      </c>
    </row>
    <row r="1533" spans="47:105" x14ac:dyDescent="0.25">
      <c r="AU1533" s="275">
        <v>39087</v>
      </c>
      <c r="AV1533" s="186">
        <v>70800</v>
      </c>
      <c r="AW1533" s="186">
        <v>12950</v>
      </c>
      <c r="AX1533" s="186">
        <v>16150</v>
      </c>
      <c r="AY1533" s="186">
        <v>17850</v>
      </c>
      <c r="AZ1533" s="186">
        <v>28400</v>
      </c>
      <c r="BA1533" s="186">
        <v>17850</v>
      </c>
      <c r="BB1533" s="186">
        <v>30850</v>
      </c>
      <c r="BC1533" s="186">
        <v>42500</v>
      </c>
      <c r="BD1533" s="186">
        <v>379500</v>
      </c>
      <c r="BE1533" s="186">
        <v>29300</v>
      </c>
      <c r="BF1533" s="186">
        <v>595000</v>
      </c>
      <c r="BG1533" s="186">
        <v>41700</v>
      </c>
      <c r="BH1533" s="186">
        <v>21250</v>
      </c>
      <c r="BI1533" s="186">
        <v>49900</v>
      </c>
      <c r="BJ1533" s="186">
        <v>153500</v>
      </c>
      <c r="BK1533" s="186">
        <v>550000</v>
      </c>
      <c r="BL1533" s="186">
        <v>45800</v>
      </c>
      <c r="BM1533" s="186">
        <v>52800</v>
      </c>
      <c r="BN1533" s="186">
        <v>124500</v>
      </c>
      <c r="BO1533" s="186">
        <v>20450</v>
      </c>
      <c r="BP1533" s="186">
        <v>19200</v>
      </c>
      <c r="BQ1533" s="186">
        <v>45500</v>
      </c>
      <c r="BR1533" s="186">
        <v>37400</v>
      </c>
      <c r="BS1533" s="186">
        <v>39000</v>
      </c>
      <c r="BT1533" s="186">
        <v>42600</v>
      </c>
      <c r="BU1533" s="186"/>
      <c r="BV1533" s="186">
        <v>25600</v>
      </c>
      <c r="BW1533" s="186">
        <v>35800</v>
      </c>
      <c r="BX1533" s="186">
        <v>51800</v>
      </c>
      <c r="BY1533" s="186">
        <v>82700</v>
      </c>
      <c r="BZ1533" s="186">
        <v>55000</v>
      </c>
      <c r="CA1533" s="186">
        <v>20350</v>
      </c>
      <c r="CB1533" s="186">
        <v>32500</v>
      </c>
      <c r="CC1533" s="186">
        <v>65300</v>
      </c>
      <c r="CD1533" s="186">
        <v>76900</v>
      </c>
      <c r="CE1533" s="186"/>
      <c r="CF1533" s="186">
        <v>46800</v>
      </c>
      <c r="CG1533" s="186">
        <v>56700</v>
      </c>
      <c r="CH1533" s="186">
        <v>29600</v>
      </c>
      <c r="CI1533" s="186">
        <v>28500</v>
      </c>
      <c r="CJ1533" s="186">
        <v>21400</v>
      </c>
      <c r="CK1533" s="186">
        <v>56700</v>
      </c>
      <c r="CL1533" s="186">
        <v>44900</v>
      </c>
      <c r="CM1533" s="186">
        <v>296500</v>
      </c>
      <c r="CN1533" s="186">
        <v>70000</v>
      </c>
      <c r="CO1533" s="186"/>
      <c r="CP1533" s="186">
        <v>222500</v>
      </c>
      <c r="CQ1533" s="186">
        <v>66700</v>
      </c>
      <c r="CR1533" s="186">
        <v>12150</v>
      </c>
      <c r="CS1533" s="186">
        <v>1300</v>
      </c>
      <c r="CT1533" s="186"/>
      <c r="CU1533" s="186">
        <v>1300</v>
      </c>
      <c r="CV1533" s="186">
        <v>1300</v>
      </c>
      <c r="CW1533" s="186">
        <v>1300</v>
      </c>
      <c r="CX1533" s="186"/>
      <c r="CY1533" s="189">
        <v>179.1</v>
      </c>
      <c r="CZ1533" s="189">
        <v>10235.459999999999</v>
      </c>
      <c r="DA1533" s="189">
        <v>17091.59</v>
      </c>
    </row>
    <row r="1534" spans="47:105" x14ac:dyDescent="0.25">
      <c r="AU1534" s="275">
        <v>39088</v>
      </c>
      <c r="AV1534" s="186">
        <v>70800</v>
      </c>
      <c r="AW1534" s="186">
        <v>12950</v>
      </c>
      <c r="AX1534" s="186">
        <v>16150</v>
      </c>
      <c r="AY1534" s="186">
        <v>17850</v>
      </c>
      <c r="AZ1534" s="186">
        <v>28400</v>
      </c>
      <c r="BA1534" s="186">
        <v>17850</v>
      </c>
      <c r="BB1534" s="186">
        <v>30850</v>
      </c>
      <c r="BC1534" s="186">
        <v>42500</v>
      </c>
      <c r="BD1534" s="186">
        <v>379500</v>
      </c>
      <c r="BE1534" s="186">
        <v>29300</v>
      </c>
      <c r="BF1534" s="186">
        <v>595000</v>
      </c>
      <c r="BG1534" s="186">
        <v>41700</v>
      </c>
      <c r="BH1534" s="186">
        <v>21250</v>
      </c>
      <c r="BI1534" s="186">
        <v>49900</v>
      </c>
      <c r="BJ1534" s="186">
        <v>153500</v>
      </c>
      <c r="BK1534" s="186">
        <v>550000</v>
      </c>
      <c r="BL1534" s="186">
        <v>45800</v>
      </c>
      <c r="BM1534" s="186">
        <v>52800</v>
      </c>
      <c r="BN1534" s="186">
        <v>124500</v>
      </c>
      <c r="BO1534" s="186">
        <v>20450</v>
      </c>
      <c r="BP1534" s="186">
        <v>19200</v>
      </c>
      <c r="BQ1534" s="186">
        <v>45500</v>
      </c>
      <c r="BR1534" s="186">
        <v>37400</v>
      </c>
      <c r="BS1534" s="186">
        <v>39000</v>
      </c>
      <c r="BT1534" s="186">
        <v>42600</v>
      </c>
      <c r="BU1534" s="186"/>
      <c r="BV1534" s="186">
        <v>25600</v>
      </c>
      <c r="BW1534" s="186">
        <v>35800</v>
      </c>
      <c r="BX1534" s="186">
        <v>51800</v>
      </c>
      <c r="BY1534" s="186">
        <v>82700</v>
      </c>
      <c r="BZ1534" s="186">
        <v>55000</v>
      </c>
      <c r="CA1534" s="186">
        <v>20350</v>
      </c>
      <c r="CB1534" s="186">
        <v>32500</v>
      </c>
      <c r="CC1534" s="186">
        <v>65300</v>
      </c>
      <c r="CD1534" s="186">
        <v>76900</v>
      </c>
      <c r="CE1534" s="186"/>
      <c r="CF1534" s="186">
        <v>46800</v>
      </c>
      <c r="CG1534" s="186">
        <v>56700</v>
      </c>
      <c r="CH1534" s="186">
        <v>29600</v>
      </c>
      <c r="CI1534" s="186">
        <v>28500</v>
      </c>
      <c r="CJ1534" s="186">
        <v>21400</v>
      </c>
      <c r="CK1534" s="186">
        <v>56700</v>
      </c>
      <c r="CL1534" s="186">
        <v>44900</v>
      </c>
      <c r="CM1534" s="186">
        <v>296500</v>
      </c>
      <c r="CN1534" s="186">
        <v>70000</v>
      </c>
      <c r="CO1534" s="186"/>
      <c r="CP1534" s="186">
        <v>222500</v>
      </c>
      <c r="CQ1534" s="186">
        <v>66700</v>
      </c>
      <c r="CR1534" s="186">
        <v>12150</v>
      </c>
      <c r="CS1534" s="186">
        <v>1300</v>
      </c>
      <c r="CT1534" s="186"/>
      <c r="CU1534" s="186">
        <v>1300</v>
      </c>
      <c r="CV1534" s="186">
        <v>1300</v>
      </c>
      <c r="CW1534" s="186">
        <v>1300</v>
      </c>
      <c r="CX1534" s="186"/>
      <c r="CY1534" s="189">
        <v>179.1</v>
      </c>
      <c r="CZ1534" s="189">
        <v>10235.459999999999</v>
      </c>
      <c r="DA1534" s="189">
        <v>17091.59</v>
      </c>
    </row>
    <row r="1535" spans="47:105" x14ac:dyDescent="0.25">
      <c r="AU1535" s="275">
        <v>39089</v>
      </c>
      <c r="AV1535" s="186">
        <v>70800</v>
      </c>
      <c r="AW1535" s="186">
        <v>12950</v>
      </c>
      <c r="AX1535" s="186">
        <v>16150</v>
      </c>
      <c r="AY1535" s="186">
        <v>17850</v>
      </c>
      <c r="AZ1535" s="186">
        <v>28400</v>
      </c>
      <c r="BA1535" s="186">
        <v>17850</v>
      </c>
      <c r="BB1535" s="186">
        <v>30850</v>
      </c>
      <c r="BC1535" s="186">
        <v>42500</v>
      </c>
      <c r="BD1535" s="186">
        <v>379500</v>
      </c>
      <c r="BE1535" s="186">
        <v>29300</v>
      </c>
      <c r="BF1535" s="186">
        <v>595000</v>
      </c>
      <c r="BG1535" s="186">
        <v>41700</v>
      </c>
      <c r="BH1535" s="186">
        <v>21250</v>
      </c>
      <c r="BI1535" s="186">
        <v>49900</v>
      </c>
      <c r="BJ1535" s="186">
        <v>153500</v>
      </c>
      <c r="BK1535" s="186">
        <v>550000</v>
      </c>
      <c r="BL1535" s="186">
        <v>45800</v>
      </c>
      <c r="BM1535" s="186">
        <v>52800</v>
      </c>
      <c r="BN1535" s="186">
        <v>124500</v>
      </c>
      <c r="BO1535" s="186">
        <v>20450</v>
      </c>
      <c r="BP1535" s="186">
        <v>19200</v>
      </c>
      <c r="BQ1535" s="186">
        <v>45500</v>
      </c>
      <c r="BR1535" s="186">
        <v>37400</v>
      </c>
      <c r="BS1535" s="186">
        <v>39000</v>
      </c>
      <c r="BT1535" s="186">
        <v>42600</v>
      </c>
      <c r="BU1535" s="186"/>
      <c r="BV1535" s="186">
        <v>25600</v>
      </c>
      <c r="BW1535" s="186">
        <v>35800</v>
      </c>
      <c r="BX1535" s="186">
        <v>51800</v>
      </c>
      <c r="BY1535" s="186">
        <v>82700</v>
      </c>
      <c r="BZ1535" s="186">
        <v>55000</v>
      </c>
      <c r="CA1535" s="186">
        <v>20350</v>
      </c>
      <c r="CB1535" s="186">
        <v>32500</v>
      </c>
      <c r="CC1535" s="186">
        <v>65300</v>
      </c>
      <c r="CD1535" s="186">
        <v>76900</v>
      </c>
      <c r="CE1535" s="186"/>
      <c r="CF1535" s="186">
        <v>46800</v>
      </c>
      <c r="CG1535" s="186">
        <v>56700</v>
      </c>
      <c r="CH1535" s="186">
        <v>29600</v>
      </c>
      <c r="CI1535" s="186">
        <v>28500</v>
      </c>
      <c r="CJ1535" s="186">
        <v>21400</v>
      </c>
      <c r="CK1535" s="186">
        <v>56700</v>
      </c>
      <c r="CL1535" s="186">
        <v>44900</v>
      </c>
      <c r="CM1535" s="186">
        <v>296500</v>
      </c>
      <c r="CN1535" s="186">
        <v>70000</v>
      </c>
      <c r="CO1535" s="186"/>
      <c r="CP1535" s="186">
        <v>222500</v>
      </c>
      <c r="CQ1535" s="186">
        <v>66700</v>
      </c>
      <c r="CR1535" s="186">
        <v>12150</v>
      </c>
      <c r="CS1535" s="186">
        <v>1300</v>
      </c>
      <c r="CT1535" s="186"/>
      <c r="CU1535" s="186">
        <v>1300</v>
      </c>
      <c r="CV1535" s="186">
        <v>1300</v>
      </c>
      <c r="CW1535" s="186">
        <v>1300</v>
      </c>
      <c r="CX1535" s="186"/>
      <c r="CY1535" s="189">
        <v>179.1</v>
      </c>
      <c r="CZ1535" s="189">
        <v>10235.459999999999</v>
      </c>
      <c r="DA1535" s="189">
        <v>17091.59</v>
      </c>
    </row>
    <row r="1536" spans="47:105" x14ac:dyDescent="0.25">
      <c r="AU1536" s="275">
        <v>39090</v>
      </c>
      <c r="AV1536" s="186">
        <v>70400</v>
      </c>
      <c r="AW1536" s="186">
        <v>12650</v>
      </c>
      <c r="AX1536" s="186">
        <v>16300</v>
      </c>
      <c r="AY1536" s="186">
        <v>17800</v>
      </c>
      <c r="AZ1536" s="186">
        <v>27400</v>
      </c>
      <c r="BA1536" s="186">
        <v>17500</v>
      </c>
      <c r="BB1536" s="186">
        <v>31100</v>
      </c>
      <c r="BC1536" s="186">
        <v>41300</v>
      </c>
      <c r="BD1536" s="186">
        <v>377000</v>
      </c>
      <c r="BE1536" s="186">
        <v>29800</v>
      </c>
      <c r="BF1536" s="186">
        <v>582000</v>
      </c>
      <c r="BG1536" s="186">
        <v>40850</v>
      </c>
      <c r="BH1536" s="186">
        <v>21200</v>
      </c>
      <c r="BI1536" s="186">
        <v>49900</v>
      </c>
      <c r="BJ1536" s="186">
        <v>153000</v>
      </c>
      <c r="BK1536" s="186">
        <v>540000</v>
      </c>
      <c r="BL1536" s="186">
        <v>45450</v>
      </c>
      <c r="BM1536" s="186">
        <v>51600</v>
      </c>
      <c r="BN1536" s="186">
        <v>124500</v>
      </c>
      <c r="BO1536" s="186">
        <v>20100</v>
      </c>
      <c r="BP1536" s="186">
        <v>18900</v>
      </c>
      <c r="BQ1536" s="186">
        <v>46400</v>
      </c>
      <c r="BR1536" s="186">
        <v>36650</v>
      </c>
      <c r="BS1536" s="186">
        <v>38100</v>
      </c>
      <c r="BT1536" s="186">
        <v>41500</v>
      </c>
      <c r="BU1536" s="186"/>
      <c r="BV1536" s="186">
        <v>25500</v>
      </c>
      <c r="BW1536" s="186">
        <v>34500</v>
      </c>
      <c r="BX1536" s="186">
        <v>49750</v>
      </c>
      <c r="BY1536" s="186">
        <v>83500</v>
      </c>
      <c r="BZ1536" s="186">
        <v>54700</v>
      </c>
      <c r="CA1536" s="186">
        <v>19700</v>
      </c>
      <c r="CB1536" s="186">
        <v>32050</v>
      </c>
      <c r="CC1536" s="186">
        <v>64900</v>
      </c>
      <c r="CD1536" s="186">
        <v>75000</v>
      </c>
      <c r="CE1536" s="186"/>
      <c r="CF1536" s="186">
        <v>46900</v>
      </c>
      <c r="CG1536" s="186">
        <v>55700</v>
      </c>
      <c r="CH1536" s="186">
        <v>29250</v>
      </c>
      <c r="CI1536" s="186">
        <v>28400</v>
      </c>
      <c r="CJ1536" s="186">
        <v>20950</v>
      </c>
      <c r="CK1536" s="186">
        <v>56100</v>
      </c>
      <c r="CL1536" s="186">
        <v>44500</v>
      </c>
      <c r="CM1536" s="186">
        <v>293500</v>
      </c>
      <c r="CN1536" s="186">
        <v>72200</v>
      </c>
      <c r="CO1536" s="186"/>
      <c r="CP1536" s="186">
        <v>223000</v>
      </c>
      <c r="CQ1536" s="186">
        <v>66200</v>
      </c>
      <c r="CR1536" s="186">
        <v>12000</v>
      </c>
      <c r="CS1536" s="186">
        <v>1270</v>
      </c>
      <c r="CT1536" s="186"/>
      <c r="CU1536" s="186">
        <v>1270</v>
      </c>
      <c r="CV1536" s="186">
        <v>1270</v>
      </c>
      <c r="CW1536" s="186">
        <v>1270</v>
      </c>
      <c r="CX1536" s="186"/>
      <c r="CY1536" s="189">
        <v>177.08</v>
      </c>
      <c r="CZ1536" s="189">
        <v>10103</v>
      </c>
      <c r="DA1536" s="189">
        <v>17091.59</v>
      </c>
    </row>
    <row r="1537" spans="47:105" x14ac:dyDescent="0.25">
      <c r="AU1537" s="275">
        <v>39091</v>
      </c>
      <c r="AV1537" s="186">
        <v>71400</v>
      </c>
      <c r="AW1537" s="186">
        <v>12150</v>
      </c>
      <c r="AX1537" s="186">
        <v>16750</v>
      </c>
      <c r="AY1537" s="186">
        <v>18250</v>
      </c>
      <c r="AZ1537" s="186">
        <v>27550</v>
      </c>
      <c r="BA1537" s="186">
        <v>17650</v>
      </c>
      <c r="BB1537" s="186">
        <v>30750</v>
      </c>
      <c r="BC1537" s="186">
        <v>41800</v>
      </c>
      <c r="BD1537" s="186">
        <v>386000</v>
      </c>
      <c r="BE1537" s="186">
        <v>29600</v>
      </c>
      <c r="BF1537" s="186">
        <v>586000</v>
      </c>
      <c r="BG1537" s="186">
        <v>41350</v>
      </c>
      <c r="BH1537" s="186">
        <v>21050</v>
      </c>
      <c r="BI1537" s="186">
        <v>49200</v>
      </c>
      <c r="BJ1537" s="186">
        <v>155500</v>
      </c>
      <c r="BK1537" s="186">
        <v>540000</v>
      </c>
      <c r="BL1537" s="186">
        <v>45850</v>
      </c>
      <c r="BM1537" s="186">
        <v>51600</v>
      </c>
      <c r="BN1537" s="186">
        <v>125000</v>
      </c>
      <c r="BO1537" s="186">
        <v>20600</v>
      </c>
      <c r="BP1537" s="186">
        <v>18750</v>
      </c>
      <c r="BQ1537" s="186">
        <v>47500</v>
      </c>
      <c r="BR1537" s="186">
        <v>36650</v>
      </c>
      <c r="BS1537" s="186">
        <v>37950</v>
      </c>
      <c r="BT1537" s="186">
        <v>41500</v>
      </c>
      <c r="BU1537" s="186"/>
      <c r="BV1537" s="186">
        <v>25500</v>
      </c>
      <c r="BW1537" s="186">
        <v>34900</v>
      </c>
      <c r="BX1537" s="186">
        <v>51800</v>
      </c>
      <c r="BY1537" s="186">
        <v>80500</v>
      </c>
      <c r="BZ1537" s="186">
        <v>56000</v>
      </c>
      <c r="CA1537" s="186">
        <v>19550</v>
      </c>
      <c r="CB1537" s="186">
        <v>31900</v>
      </c>
      <c r="CC1537" s="186">
        <v>64500</v>
      </c>
      <c r="CD1537" s="186">
        <v>78100</v>
      </c>
      <c r="CE1537" s="186"/>
      <c r="CF1537" s="186">
        <v>45950</v>
      </c>
      <c r="CG1537" s="186">
        <v>56500</v>
      </c>
      <c r="CH1537" s="186">
        <v>29700</v>
      </c>
      <c r="CI1537" s="186">
        <v>28400</v>
      </c>
      <c r="CJ1537" s="186">
        <v>21050</v>
      </c>
      <c r="CK1537" s="186">
        <v>55200</v>
      </c>
      <c r="CL1537" s="186">
        <v>43550</v>
      </c>
      <c r="CM1537" s="186">
        <v>292000</v>
      </c>
      <c r="CN1537" s="186">
        <v>71800</v>
      </c>
      <c r="CO1537" s="186"/>
      <c r="CP1537" s="186">
        <v>219000</v>
      </c>
      <c r="CQ1537" s="186">
        <v>65900</v>
      </c>
      <c r="CR1537" s="186">
        <v>12250</v>
      </c>
      <c r="CS1537" s="186">
        <v>1285</v>
      </c>
      <c r="CT1537" s="186"/>
      <c r="CU1537" s="186">
        <v>1285</v>
      </c>
      <c r="CV1537" s="186">
        <v>1285</v>
      </c>
      <c r="CW1537" s="186">
        <v>1285</v>
      </c>
      <c r="CX1537" s="186"/>
      <c r="CY1537" s="189">
        <v>177.52</v>
      </c>
      <c r="CZ1537" s="189">
        <v>9967.48</v>
      </c>
      <c r="DA1537" s="189">
        <v>17237.77</v>
      </c>
    </row>
    <row r="1538" spans="47:105" x14ac:dyDescent="0.25">
      <c r="AU1538" s="275">
        <v>39092</v>
      </c>
      <c r="AV1538" s="186">
        <v>71000</v>
      </c>
      <c r="AW1538" s="186">
        <v>12150</v>
      </c>
      <c r="AX1538" s="186">
        <v>16750</v>
      </c>
      <c r="AY1538" s="186">
        <v>17750</v>
      </c>
      <c r="AZ1538" s="186">
        <v>27800</v>
      </c>
      <c r="BA1538" s="186">
        <v>17300</v>
      </c>
      <c r="BB1538" s="186">
        <v>31100</v>
      </c>
      <c r="BC1538" s="186">
        <v>41000</v>
      </c>
      <c r="BD1538" s="186">
        <v>383000</v>
      </c>
      <c r="BE1538" s="186">
        <v>29900</v>
      </c>
      <c r="BF1538" s="186">
        <v>578000</v>
      </c>
      <c r="BG1538" s="186">
        <v>40400</v>
      </c>
      <c r="BH1538" s="186">
        <v>20750</v>
      </c>
      <c r="BI1538" s="186">
        <v>48250</v>
      </c>
      <c r="BJ1538" s="186">
        <v>150500</v>
      </c>
      <c r="BK1538" s="186">
        <v>544000</v>
      </c>
      <c r="BL1538" s="186">
        <v>46150</v>
      </c>
      <c r="BM1538" s="186">
        <v>54200</v>
      </c>
      <c r="BN1538" s="186">
        <v>123500</v>
      </c>
      <c r="BO1538" s="186">
        <v>20250</v>
      </c>
      <c r="BP1538" s="186">
        <v>18750</v>
      </c>
      <c r="BQ1538" s="186">
        <v>45700</v>
      </c>
      <c r="BR1538" s="186">
        <v>36550</v>
      </c>
      <c r="BS1538" s="186">
        <v>37500</v>
      </c>
      <c r="BT1538" s="186">
        <v>41100</v>
      </c>
      <c r="BU1538" s="186"/>
      <c r="BV1538" s="186">
        <v>25450</v>
      </c>
      <c r="BW1538" s="186">
        <v>33900</v>
      </c>
      <c r="BX1538" s="186">
        <v>51000</v>
      </c>
      <c r="BY1538" s="186">
        <v>77800</v>
      </c>
      <c r="BZ1538" s="186">
        <v>54100</v>
      </c>
      <c r="CA1538" s="186">
        <v>18900</v>
      </c>
      <c r="CB1538" s="186">
        <v>31900</v>
      </c>
      <c r="CC1538" s="186">
        <v>63500</v>
      </c>
      <c r="CD1538" s="186">
        <v>77900</v>
      </c>
      <c r="CE1538" s="186"/>
      <c r="CF1538" s="186">
        <v>44800</v>
      </c>
      <c r="CG1538" s="186">
        <v>55800</v>
      </c>
      <c r="CH1538" s="186">
        <v>29350</v>
      </c>
      <c r="CI1538" s="186">
        <v>28250</v>
      </c>
      <c r="CJ1538" s="186">
        <v>20300</v>
      </c>
      <c r="CK1538" s="186">
        <v>53700</v>
      </c>
      <c r="CL1538" s="186">
        <v>44200</v>
      </c>
      <c r="CM1538" s="186">
        <v>286500</v>
      </c>
      <c r="CN1538" s="186">
        <v>70000</v>
      </c>
      <c r="CO1538" s="186"/>
      <c r="CP1538" s="186">
        <v>211000</v>
      </c>
      <c r="CQ1538" s="186">
        <v>64300</v>
      </c>
      <c r="CR1538" s="186">
        <v>12250</v>
      </c>
      <c r="CS1538" s="186">
        <v>1275</v>
      </c>
      <c r="CT1538" s="186"/>
      <c r="CU1538" s="186">
        <v>1275</v>
      </c>
      <c r="CV1538" s="186">
        <v>1275</v>
      </c>
      <c r="CW1538" s="186">
        <v>1275</v>
      </c>
      <c r="CX1538" s="186"/>
      <c r="CY1538" s="189">
        <v>174.99</v>
      </c>
      <c r="CZ1538" s="189">
        <v>9649.23</v>
      </c>
      <c r="DA1538" s="189">
        <v>16942.400000000001</v>
      </c>
    </row>
    <row r="1539" spans="47:105" x14ac:dyDescent="0.25">
      <c r="AU1539" s="275">
        <v>39093</v>
      </c>
      <c r="AV1539" s="186">
        <v>71400</v>
      </c>
      <c r="AW1539" s="186">
        <v>12100</v>
      </c>
      <c r="AX1539" s="186">
        <v>16650</v>
      </c>
      <c r="AY1539" s="186">
        <v>17500</v>
      </c>
      <c r="AZ1539" s="186">
        <v>27100</v>
      </c>
      <c r="BA1539" s="186">
        <v>17350</v>
      </c>
      <c r="BB1539" s="186">
        <v>30900</v>
      </c>
      <c r="BC1539" s="186">
        <v>41800</v>
      </c>
      <c r="BD1539" s="186">
        <v>383500</v>
      </c>
      <c r="BE1539" s="186">
        <v>29450</v>
      </c>
      <c r="BF1539" s="186">
        <v>582000</v>
      </c>
      <c r="BG1539" s="186">
        <v>40700</v>
      </c>
      <c r="BH1539" s="186">
        <v>20600</v>
      </c>
      <c r="BI1539" s="186">
        <v>48450</v>
      </c>
      <c r="BJ1539" s="186">
        <v>151500</v>
      </c>
      <c r="BK1539" s="186">
        <v>555000</v>
      </c>
      <c r="BL1539" s="186">
        <v>47000</v>
      </c>
      <c r="BM1539" s="186">
        <v>55000</v>
      </c>
      <c r="BN1539" s="186">
        <v>127000</v>
      </c>
      <c r="BO1539" s="186">
        <v>20950</v>
      </c>
      <c r="BP1539" s="186">
        <v>18800</v>
      </c>
      <c r="BQ1539" s="186">
        <v>46200</v>
      </c>
      <c r="BR1539" s="186">
        <v>36200</v>
      </c>
      <c r="BS1539" s="186">
        <v>37000</v>
      </c>
      <c r="BT1539" s="186">
        <v>41550</v>
      </c>
      <c r="BU1539" s="186"/>
      <c r="BV1539" s="186">
        <v>25700</v>
      </c>
      <c r="BW1539" s="186">
        <v>33600</v>
      </c>
      <c r="BX1539" s="186">
        <v>50500</v>
      </c>
      <c r="BY1539" s="186">
        <v>78000</v>
      </c>
      <c r="BZ1539" s="186">
        <v>54600</v>
      </c>
      <c r="CA1539" s="186">
        <v>18700</v>
      </c>
      <c r="CB1539" s="186">
        <v>32050</v>
      </c>
      <c r="CC1539" s="186">
        <v>63900</v>
      </c>
      <c r="CD1539" s="186">
        <v>78200</v>
      </c>
      <c r="CE1539" s="186"/>
      <c r="CF1539" s="186">
        <v>45900</v>
      </c>
      <c r="CG1539" s="186">
        <v>55400</v>
      </c>
      <c r="CH1539" s="186">
        <v>29350</v>
      </c>
      <c r="CI1539" s="186">
        <v>28250</v>
      </c>
      <c r="CJ1539" s="186">
        <v>20300</v>
      </c>
      <c r="CK1539" s="186">
        <v>54000</v>
      </c>
      <c r="CL1539" s="186">
        <v>44350</v>
      </c>
      <c r="CM1539" s="186">
        <v>290000</v>
      </c>
      <c r="CN1539" s="186">
        <v>69200</v>
      </c>
      <c r="CO1539" s="186"/>
      <c r="CP1539" s="186">
        <v>214000</v>
      </c>
      <c r="CQ1539" s="186">
        <v>65300</v>
      </c>
      <c r="CR1539" s="186">
        <v>12150</v>
      </c>
      <c r="CS1539" s="186">
        <v>1300</v>
      </c>
      <c r="CT1539" s="186"/>
      <c r="CU1539" s="186">
        <v>1300</v>
      </c>
      <c r="CV1539" s="186">
        <v>1300</v>
      </c>
      <c r="CW1539" s="186">
        <v>1300</v>
      </c>
      <c r="CX1539" s="186"/>
      <c r="CY1539" s="189">
        <v>176.26</v>
      </c>
      <c r="CZ1539" s="189">
        <v>9511.76</v>
      </c>
      <c r="DA1539" s="189">
        <v>16838.169999999998</v>
      </c>
    </row>
    <row r="1540" spans="47:105" x14ac:dyDescent="0.25">
      <c r="AU1540" s="275">
        <v>39094</v>
      </c>
      <c r="AV1540" s="186">
        <v>73000</v>
      </c>
      <c r="AW1540" s="186">
        <v>12200</v>
      </c>
      <c r="AX1540" s="186">
        <v>16950</v>
      </c>
      <c r="AY1540" s="186">
        <v>17750</v>
      </c>
      <c r="AZ1540" s="186">
        <v>27100</v>
      </c>
      <c r="BA1540" s="186">
        <v>17650</v>
      </c>
      <c r="BB1540" s="186">
        <v>30900</v>
      </c>
      <c r="BC1540" s="186">
        <v>44000</v>
      </c>
      <c r="BD1540" s="186">
        <v>383500</v>
      </c>
      <c r="BE1540" s="186">
        <v>29700</v>
      </c>
      <c r="BF1540" s="186">
        <v>603000</v>
      </c>
      <c r="BG1540" s="186">
        <v>41200</v>
      </c>
      <c r="BH1540" s="186">
        <v>20500</v>
      </c>
      <c r="BI1540" s="186">
        <v>48700</v>
      </c>
      <c r="BJ1540" s="186">
        <v>150000</v>
      </c>
      <c r="BK1540" s="186">
        <v>569000</v>
      </c>
      <c r="BL1540" s="186">
        <v>48050</v>
      </c>
      <c r="BM1540" s="186">
        <v>54000</v>
      </c>
      <c r="BN1540" s="186">
        <v>128000</v>
      </c>
      <c r="BO1540" s="186">
        <v>21550</v>
      </c>
      <c r="BP1540" s="186">
        <v>18950</v>
      </c>
      <c r="BQ1540" s="186">
        <v>46500</v>
      </c>
      <c r="BR1540" s="186">
        <v>36400</v>
      </c>
      <c r="BS1540" s="186">
        <v>38450</v>
      </c>
      <c r="BT1540" s="186">
        <v>42200</v>
      </c>
      <c r="BU1540" s="186"/>
      <c r="BV1540" s="186">
        <v>26100</v>
      </c>
      <c r="BW1540" s="186">
        <v>34750</v>
      </c>
      <c r="BX1540" s="186">
        <v>53100</v>
      </c>
      <c r="BY1540" s="186">
        <v>78800</v>
      </c>
      <c r="BZ1540" s="186">
        <v>58500</v>
      </c>
      <c r="CA1540" s="186">
        <v>19200</v>
      </c>
      <c r="CB1540" s="186">
        <v>31800</v>
      </c>
      <c r="CC1540" s="186">
        <v>63900</v>
      </c>
      <c r="CD1540" s="186">
        <v>79400</v>
      </c>
      <c r="CE1540" s="186"/>
      <c r="CF1540" s="186">
        <v>46350</v>
      </c>
      <c r="CG1540" s="186">
        <v>55600</v>
      </c>
      <c r="CH1540" s="186">
        <v>29500</v>
      </c>
      <c r="CI1540" s="186">
        <v>28850</v>
      </c>
      <c r="CJ1540" s="186">
        <v>20800</v>
      </c>
      <c r="CK1540" s="186">
        <v>53700</v>
      </c>
      <c r="CL1540" s="186">
        <v>45350</v>
      </c>
      <c r="CM1540" s="186">
        <v>301000</v>
      </c>
      <c r="CN1540" s="186">
        <v>68800</v>
      </c>
      <c r="CO1540" s="186"/>
      <c r="CP1540" s="186">
        <v>212500</v>
      </c>
      <c r="CQ1540" s="186">
        <v>64700</v>
      </c>
      <c r="CR1540" s="186">
        <v>12800</v>
      </c>
      <c r="CS1540" s="186">
        <v>1345</v>
      </c>
      <c r="CT1540" s="186"/>
      <c r="CU1540" s="186">
        <v>1345</v>
      </c>
      <c r="CV1540" s="186">
        <v>1345</v>
      </c>
      <c r="CW1540" s="186">
        <v>1345</v>
      </c>
      <c r="CX1540" s="186"/>
      <c r="CY1540" s="189">
        <v>179.36</v>
      </c>
      <c r="CZ1540" s="189">
        <v>9674.7099999999991</v>
      </c>
      <c r="DA1540" s="189">
        <v>17057.009999999998</v>
      </c>
    </row>
    <row r="1541" spans="47:105" x14ac:dyDescent="0.25">
      <c r="AU1541" s="275">
        <v>39095</v>
      </c>
      <c r="AV1541" s="186">
        <v>73000</v>
      </c>
      <c r="AW1541" s="186">
        <v>12200</v>
      </c>
      <c r="AX1541" s="186">
        <v>16950</v>
      </c>
      <c r="AY1541" s="186">
        <v>17750</v>
      </c>
      <c r="AZ1541" s="186">
        <v>27100</v>
      </c>
      <c r="BA1541" s="186">
        <v>17650</v>
      </c>
      <c r="BB1541" s="186">
        <v>30900</v>
      </c>
      <c r="BC1541" s="186">
        <v>44000</v>
      </c>
      <c r="BD1541" s="186">
        <v>383500</v>
      </c>
      <c r="BE1541" s="186">
        <v>29700</v>
      </c>
      <c r="BF1541" s="186">
        <v>603000</v>
      </c>
      <c r="BG1541" s="186">
        <v>41200</v>
      </c>
      <c r="BH1541" s="186">
        <v>20500</v>
      </c>
      <c r="BI1541" s="186">
        <v>48700</v>
      </c>
      <c r="BJ1541" s="186">
        <v>150000</v>
      </c>
      <c r="BK1541" s="186">
        <v>569000</v>
      </c>
      <c r="BL1541" s="186">
        <v>48050</v>
      </c>
      <c r="BM1541" s="186">
        <v>54000</v>
      </c>
      <c r="BN1541" s="186">
        <v>128000</v>
      </c>
      <c r="BO1541" s="186">
        <v>21550</v>
      </c>
      <c r="BP1541" s="186">
        <v>18950</v>
      </c>
      <c r="BQ1541" s="186">
        <v>46500</v>
      </c>
      <c r="BR1541" s="186">
        <v>36400</v>
      </c>
      <c r="BS1541" s="186">
        <v>38450</v>
      </c>
      <c r="BT1541" s="186">
        <v>42200</v>
      </c>
      <c r="BU1541" s="186"/>
      <c r="BV1541" s="186">
        <v>26100</v>
      </c>
      <c r="BW1541" s="186">
        <v>34750</v>
      </c>
      <c r="BX1541" s="186">
        <v>53100</v>
      </c>
      <c r="BY1541" s="186">
        <v>78800</v>
      </c>
      <c r="BZ1541" s="186">
        <v>58500</v>
      </c>
      <c r="CA1541" s="186">
        <v>19200</v>
      </c>
      <c r="CB1541" s="186">
        <v>31800</v>
      </c>
      <c r="CC1541" s="186">
        <v>63900</v>
      </c>
      <c r="CD1541" s="186">
        <v>79400</v>
      </c>
      <c r="CE1541" s="186"/>
      <c r="CF1541" s="186">
        <v>46350</v>
      </c>
      <c r="CG1541" s="186">
        <v>55600</v>
      </c>
      <c r="CH1541" s="186">
        <v>29500</v>
      </c>
      <c r="CI1541" s="186">
        <v>28850</v>
      </c>
      <c r="CJ1541" s="186">
        <v>20800</v>
      </c>
      <c r="CK1541" s="186">
        <v>53700</v>
      </c>
      <c r="CL1541" s="186">
        <v>45350</v>
      </c>
      <c r="CM1541" s="186">
        <v>301000</v>
      </c>
      <c r="CN1541" s="186">
        <v>68800</v>
      </c>
      <c r="CO1541" s="186"/>
      <c r="CP1541" s="186">
        <v>212500</v>
      </c>
      <c r="CQ1541" s="186">
        <v>64700</v>
      </c>
      <c r="CR1541" s="186">
        <v>12800</v>
      </c>
      <c r="CS1541" s="186">
        <v>1345</v>
      </c>
      <c r="CT1541" s="186"/>
      <c r="CU1541" s="186">
        <v>1345</v>
      </c>
      <c r="CV1541" s="186">
        <v>1345</v>
      </c>
      <c r="CW1541" s="186">
        <v>1345</v>
      </c>
      <c r="CX1541" s="186"/>
      <c r="CY1541" s="189">
        <v>179.36</v>
      </c>
      <c r="CZ1541" s="189">
        <v>9674.7099999999991</v>
      </c>
      <c r="DA1541" s="189">
        <v>17057.009999999998</v>
      </c>
    </row>
    <row r="1542" spans="47:105" x14ac:dyDescent="0.25">
      <c r="AU1542" s="275">
        <v>39096</v>
      </c>
      <c r="AV1542" s="186">
        <v>73000</v>
      </c>
      <c r="AW1542" s="186">
        <v>12200</v>
      </c>
      <c r="AX1542" s="186">
        <v>16950</v>
      </c>
      <c r="AY1542" s="186">
        <v>17750</v>
      </c>
      <c r="AZ1542" s="186">
        <v>27100</v>
      </c>
      <c r="BA1542" s="186">
        <v>17650</v>
      </c>
      <c r="BB1542" s="186">
        <v>30900</v>
      </c>
      <c r="BC1542" s="186">
        <v>44000</v>
      </c>
      <c r="BD1542" s="186">
        <v>383500</v>
      </c>
      <c r="BE1542" s="186">
        <v>29700</v>
      </c>
      <c r="BF1542" s="186">
        <v>603000</v>
      </c>
      <c r="BG1542" s="186">
        <v>41200</v>
      </c>
      <c r="BH1542" s="186">
        <v>20500</v>
      </c>
      <c r="BI1542" s="186">
        <v>48700</v>
      </c>
      <c r="BJ1542" s="186">
        <v>150000</v>
      </c>
      <c r="BK1542" s="186">
        <v>569000</v>
      </c>
      <c r="BL1542" s="186">
        <v>48050</v>
      </c>
      <c r="BM1542" s="186">
        <v>54000</v>
      </c>
      <c r="BN1542" s="186">
        <v>128000</v>
      </c>
      <c r="BO1542" s="186">
        <v>21550</v>
      </c>
      <c r="BP1542" s="186">
        <v>18950</v>
      </c>
      <c r="BQ1542" s="186">
        <v>46500</v>
      </c>
      <c r="BR1542" s="186">
        <v>36400</v>
      </c>
      <c r="BS1542" s="186">
        <v>38450</v>
      </c>
      <c r="BT1542" s="186">
        <v>42200</v>
      </c>
      <c r="BU1542" s="186"/>
      <c r="BV1542" s="186">
        <v>26100</v>
      </c>
      <c r="BW1542" s="186">
        <v>34750</v>
      </c>
      <c r="BX1542" s="186">
        <v>53100</v>
      </c>
      <c r="BY1542" s="186">
        <v>78800</v>
      </c>
      <c r="BZ1542" s="186">
        <v>58500</v>
      </c>
      <c r="CA1542" s="186">
        <v>19200</v>
      </c>
      <c r="CB1542" s="186">
        <v>31800</v>
      </c>
      <c r="CC1542" s="186">
        <v>63900</v>
      </c>
      <c r="CD1542" s="186">
        <v>79400</v>
      </c>
      <c r="CE1542" s="186"/>
      <c r="CF1542" s="186">
        <v>46350</v>
      </c>
      <c r="CG1542" s="186">
        <v>55600</v>
      </c>
      <c r="CH1542" s="186">
        <v>29500</v>
      </c>
      <c r="CI1542" s="186">
        <v>28850</v>
      </c>
      <c r="CJ1542" s="186">
        <v>20800</v>
      </c>
      <c r="CK1542" s="186">
        <v>53700</v>
      </c>
      <c r="CL1542" s="186">
        <v>45350</v>
      </c>
      <c r="CM1542" s="186">
        <v>301000</v>
      </c>
      <c r="CN1542" s="186">
        <v>68800</v>
      </c>
      <c r="CO1542" s="186"/>
      <c r="CP1542" s="186">
        <v>212500</v>
      </c>
      <c r="CQ1542" s="186">
        <v>64700</v>
      </c>
      <c r="CR1542" s="186">
        <v>12800</v>
      </c>
      <c r="CS1542" s="186">
        <v>1345</v>
      </c>
      <c r="CT1542" s="186"/>
      <c r="CU1542" s="186">
        <v>1345</v>
      </c>
      <c r="CV1542" s="186">
        <v>1345</v>
      </c>
      <c r="CW1542" s="186">
        <v>1345</v>
      </c>
      <c r="CX1542" s="186"/>
      <c r="CY1542" s="189">
        <v>179.36</v>
      </c>
      <c r="CZ1542" s="189">
        <v>9674.7099999999991</v>
      </c>
      <c r="DA1542" s="189">
        <v>17057.009999999998</v>
      </c>
    </row>
    <row r="1543" spans="47:105" x14ac:dyDescent="0.25">
      <c r="AU1543" s="275">
        <v>39097</v>
      </c>
      <c r="AV1543" s="186">
        <v>74800</v>
      </c>
      <c r="AW1543" s="186">
        <v>12250</v>
      </c>
      <c r="AX1543" s="186">
        <v>16950</v>
      </c>
      <c r="AY1543" s="186">
        <v>17050</v>
      </c>
      <c r="AZ1543" s="186">
        <v>27100</v>
      </c>
      <c r="BA1543" s="186">
        <v>17600</v>
      </c>
      <c r="BB1543" s="186">
        <v>30200</v>
      </c>
      <c r="BC1543" s="186">
        <v>45450</v>
      </c>
      <c r="BD1543" s="186">
        <v>382500</v>
      </c>
      <c r="BE1543" s="186">
        <v>30300</v>
      </c>
      <c r="BF1543" s="186">
        <v>612000</v>
      </c>
      <c r="BG1543" s="186">
        <v>41100</v>
      </c>
      <c r="BH1543" s="186">
        <v>20400</v>
      </c>
      <c r="BI1543" s="186">
        <v>48700</v>
      </c>
      <c r="BJ1543" s="186">
        <v>151500</v>
      </c>
      <c r="BK1543" s="186">
        <v>575000</v>
      </c>
      <c r="BL1543" s="186">
        <v>47700</v>
      </c>
      <c r="BM1543" s="186">
        <v>55600</v>
      </c>
      <c r="BN1543" s="186">
        <v>129000</v>
      </c>
      <c r="BO1543" s="186">
        <v>21700</v>
      </c>
      <c r="BP1543" s="186">
        <v>18800</v>
      </c>
      <c r="BQ1543" s="186">
        <v>45900</v>
      </c>
      <c r="BR1543" s="186">
        <v>36500</v>
      </c>
      <c r="BS1543" s="186">
        <v>37550</v>
      </c>
      <c r="BT1543" s="186">
        <v>42100</v>
      </c>
      <c r="BU1543" s="186"/>
      <c r="BV1543" s="186">
        <v>25750</v>
      </c>
      <c r="BW1543" s="186">
        <v>35100</v>
      </c>
      <c r="BX1543" s="186">
        <v>51300</v>
      </c>
      <c r="BY1543" s="186">
        <v>78600</v>
      </c>
      <c r="BZ1543" s="186">
        <v>57100</v>
      </c>
      <c r="CA1543" s="186">
        <v>19150</v>
      </c>
      <c r="CB1543" s="186">
        <v>31500</v>
      </c>
      <c r="CC1543" s="186">
        <v>64100</v>
      </c>
      <c r="CD1543" s="186">
        <v>75800</v>
      </c>
      <c r="CE1543" s="186"/>
      <c r="CF1543" s="186">
        <v>45950</v>
      </c>
      <c r="CG1543" s="186">
        <v>56300</v>
      </c>
      <c r="CH1543" s="186">
        <v>29200</v>
      </c>
      <c r="CI1543" s="186">
        <v>28900</v>
      </c>
      <c r="CJ1543" s="186">
        <v>20450</v>
      </c>
      <c r="CK1543" s="186">
        <v>54000</v>
      </c>
      <c r="CL1543" s="186">
        <v>45400</v>
      </c>
      <c r="CM1543" s="186">
        <v>304000</v>
      </c>
      <c r="CN1543" s="186">
        <v>69300</v>
      </c>
      <c r="CO1543" s="186"/>
      <c r="CP1543" s="186">
        <v>211000</v>
      </c>
      <c r="CQ1543" s="186">
        <v>64300</v>
      </c>
      <c r="CR1543" s="186">
        <v>12750</v>
      </c>
      <c r="CS1543" s="186">
        <v>1325</v>
      </c>
      <c r="CT1543" s="186"/>
      <c r="CU1543" s="186">
        <v>1325</v>
      </c>
      <c r="CV1543" s="186">
        <v>1325</v>
      </c>
      <c r="CW1543" s="186">
        <v>1325</v>
      </c>
      <c r="CX1543" s="186"/>
      <c r="CY1543" s="189">
        <v>179.82</v>
      </c>
      <c r="CZ1543" s="189">
        <v>9972.0499999999993</v>
      </c>
      <c r="DA1543" s="189">
        <v>17209.919999999998</v>
      </c>
    </row>
    <row r="1544" spans="47:105" x14ac:dyDescent="0.25">
      <c r="AU1544" s="275">
        <v>39098</v>
      </c>
      <c r="AV1544" s="186">
        <v>74300</v>
      </c>
      <c r="AW1544" s="186">
        <v>12350</v>
      </c>
      <c r="AX1544" s="186">
        <v>16900</v>
      </c>
      <c r="AY1544" s="186">
        <v>16800</v>
      </c>
      <c r="AZ1544" s="186">
        <v>27050</v>
      </c>
      <c r="BA1544" s="186">
        <v>17100</v>
      </c>
      <c r="BB1544" s="186">
        <v>30050</v>
      </c>
      <c r="BC1544" s="186">
        <v>44850</v>
      </c>
      <c r="BD1544" s="186">
        <v>380000</v>
      </c>
      <c r="BE1544" s="186">
        <v>30550</v>
      </c>
      <c r="BF1544" s="186">
        <v>613000</v>
      </c>
      <c r="BG1544" s="186">
        <v>40600</v>
      </c>
      <c r="BH1544" s="186">
        <v>20400</v>
      </c>
      <c r="BI1544" s="186">
        <v>48050</v>
      </c>
      <c r="BJ1544" s="186">
        <v>154500</v>
      </c>
      <c r="BK1544" s="186">
        <v>578000</v>
      </c>
      <c r="BL1544" s="186">
        <v>47900</v>
      </c>
      <c r="BM1544" s="186">
        <v>55600</v>
      </c>
      <c r="BN1544" s="186">
        <v>131000</v>
      </c>
      <c r="BO1544" s="186">
        <v>21300</v>
      </c>
      <c r="BP1544" s="186">
        <v>18650</v>
      </c>
      <c r="BQ1544" s="186">
        <v>47100</v>
      </c>
      <c r="BR1544" s="186">
        <v>35850</v>
      </c>
      <c r="BS1544" s="186">
        <v>37500</v>
      </c>
      <c r="BT1544" s="186">
        <v>42350</v>
      </c>
      <c r="BU1544" s="186"/>
      <c r="BV1544" s="186">
        <v>25700</v>
      </c>
      <c r="BW1544" s="186">
        <v>34800</v>
      </c>
      <c r="BX1544" s="186">
        <v>50500</v>
      </c>
      <c r="BY1544" s="186">
        <v>79100</v>
      </c>
      <c r="BZ1544" s="186">
        <v>56100</v>
      </c>
      <c r="CA1544" s="186">
        <v>18750</v>
      </c>
      <c r="CB1544" s="186">
        <v>31200</v>
      </c>
      <c r="CC1544" s="186">
        <v>65400</v>
      </c>
      <c r="CD1544" s="186">
        <v>75300</v>
      </c>
      <c r="CE1544" s="186"/>
      <c r="CF1544" s="186">
        <v>46150</v>
      </c>
      <c r="CG1544" s="186">
        <v>56300</v>
      </c>
      <c r="CH1544" s="186">
        <v>29500</v>
      </c>
      <c r="CI1544" s="186">
        <v>29200</v>
      </c>
      <c r="CJ1544" s="186">
        <v>19950</v>
      </c>
      <c r="CK1544" s="186">
        <v>53600</v>
      </c>
      <c r="CL1544" s="186">
        <v>46000</v>
      </c>
      <c r="CM1544" s="186">
        <v>301500</v>
      </c>
      <c r="CN1544" s="186">
        <v>70300</v>
      </c>
      <c r="CO1544" s="186"/>
      <c r="CP1544" s="186">
        <v>212000</v>
      </c>
      <c r="CQ1544" s="186">
        <v>64900</v>
      </c>
      <c r="CR1544" s="186">
        <v>12600</v>
      </c>
      <c r="CS1544" s="186">
        <v>1305</v>
      </c>
      <c r="CT1544" s="186"/>
      <c r="CU1544" s="186">
        <v>1305</v>
      </c>
      <c r="CV1544" s="186">
        <v>1305</v>
      </c>
      <c r="CW1544" s="186">
        <v>1305</v>
      </c>
      <c r="CX1544" s="186"/>
      <c r="CY1544" s="189">
        <v>179.73</v>
      </c>
      <c r="CZ1544" s="189">
        <v>10017.77</v>
      </c>
      <c r="DA1544" s="189">
        <v>17202.46</v>
      </c>
    </row>
    <row r="1545" spans="47:105" x14ac:dyDescent="0.25">
      <c r="AU1545" s="275">
        <v>39099</v>
      </c>
      <c r="AV1545" s="186">
        <v>74800</v>
      </c>
      <c r="AW1545" s="186">
        <v>12250</v>
      </c>
      <c r="AX1545" s="186">
        <v>17100</v>
      </c>
      <c r="AY1545" s="186">
        <v>16750</v>
      </c>
      <c r="AZ1545" s="186">
        <v>27100</v>
      </c>
      <c r="BA1545" s="186">
        <v>16700</v>
      </c>
      <c r="BB1545" s="186">
        <v>29450</v>
      </c>
      <c r="BC1545" s="186">
        <v>43600</v>
      </c>
      <c r="BD1545" s="186">
        <v>373000</v>
      </c>
      <c r="BE1545" s="186">
        <v>30800</v>
      </c>
      <c r="BF1545" s="186">
        <v>602000</v>
      </c>
      <c r="BG1545" s="186">
        <v>39150</v>
      </c>
      <c r="BH1545" s="186">
        <v>20700</v>
      </c>
      <c r="BI1545" s="186">
        <v>47400</v>
      </c>
      <c r="BJ1545" s="186">
        <v>154500</v>
      </c>
      <c r="BK1545" s="186">
        <v>567000</v>
      </c>
      <c r="BL1545" s="186">
        <v>49200</v>
      </c>
      <c r="BM1545" s="186">
        <v>56000</v>
      </c>
      <c r="BN1545" s="186">
        <v>134500</v>
      </c>
      <c r="BO1545" s="186">
        <v>21800</v>
      </c>
      <c r="BP1545" s="186">
        <v>18500</v>
      </c>
      <c r="BQ1545" s="186">
        <v>47800</v>
      </c>
      <c r="BR1545" s="186">
        <v>34250</v>
      </c>
      <c r="BS1545" s="186">
        <v>37200</v>
      </c>
      <c r="BT1545" s="186">
        <v>42250</v>
      </c>
      <c r="BU1545" s="186"/>
      <c r="BV1545" s="186">
        <v>25550</v>
      </c>
      <c r="BW1545" s="186">
        <v>33200</v>
      </c>
      <c r="BX1545" s="186">
        <v>50300</v>
      </c>
      <c r="BY1545" s="186">
        <v>77800</v>
      </c>
      <c r="BZ1545" s="186">
        <v>53700</v>
      </c>
      <c r="CA1545" s="186">
        <v>18450</v>
      </c>
      <c r="CB1545" s="186">
        <v>31050</v>
      </c>
      <c r="CC1545" s="186">
        <v>65200</v>
      </c>
      <c r="CD1545" s="186">
        <v>76000</v>
      </c>
      <c r="CE1545" s="186"/>
      <c r="CF1545" s="186">
        <v>46250</v>
      </c>
      <c r="CG1545" s="186">
        <v>56300</v>
      </c>
      <c r="CH1545" s="186">
        <v>29250</v>
      </c>
      <c r="CI1545" s="186">
        <v>28000</v>
      </c>
      <c r="CJ1545" s="186">
        <v>19350</v>
      </c>
      <c r="CK1545" s="186">
        <v>52300</v>
      </c>
      <c r="CL1545" s="186">
        <v>46500</v>
      </c>
      <c r="CM1545" s="186">
        <v>300000</v>
      </c>
      <c r="CN1545" s="186">
        <v>69500</v>
      </c>
      <c r="CO1545" s="186"/>
      <c r="CP1545" s="186">
        <v>211500</v>
      </c>
      <c r="CQ1545" s="186">
        <v>64300</v>
      </c>
      <c r="CR1545" s="186">
        <v>12400</v>
      </c>
      <c r="CS1545" s="186">
        <v>1285</v>
      </c>
      <c r="CT1545" s="186"/>
      <c r="CU1545" s="186">
        <v>1285</v>
      </c>
      <c r="CV1545" s="186">
        <v>1285</v>
      </c>
      <c r="CW1545" s="186">
        <v>1285</v>
      </c>
      <c r="CX1545" s="186"/>
      <c r="CY1545" s="189">
        <v>178.5</v>
      </c>
      <c r="CZ1545" s="189">
        <v>9901.9699999999993</v>
      </c>
      <c r="DA1545" s="189">
        <v>17261.349999999999</v>
      </c>
    </row>
    <row r="1546" spans="47:105" x14ac:dyDescent="0.25">
      <c r="AU1546" s="275">
        <v>39100</v>
      </c>
      <c r="AV1546" s="186">
        <v>75100</v>
      </c>
      <c r="AW1546" s="186">
        <v>12200</v>
      </c>
      <c r="AX1546" s="186">
        <v>17150</v>
      </c>
      <c r="AY1546" s="186">
        <v>16900</v>
      </c>
      <c r="AZ1546" s="186">
        <v>27150</v>
      </c>
      <c r="BA1546" s="186">
        <v>16350</v>
      </c>
      <c r="BB1546" s="186">
        <v>29750</v>
      </c>
      <c r="BC1546" s="186">
        <v>43800</v>
      </c>
      <c r="BD1546" s="186">
        <v>371000</v>
      </c>
      <c r="BE1546" s="186">
        <v>30800</v>
      </c>
      <c r="BF1546" s="186">
        <v>595000</v>
      </c>
      <c r="BG1546" s="186">
        <v>38700</v>
      </c>
      <c r="BH1546" s="186">
        <v>20750</v>
      </c>
      <c r="BI1546" s="186">
        <v>46850</v>
      </c>
      <c r="BJ1546" s="186">
        <v>154500</v>
      </c>
      <c r="BK1546" s="186">
        <v>570000</v>
      </c>
      <c r="BL1546" s="186">
        <v>49650</v>
      </c>
      <c r="BM1546" s="186">
        <v>56600</v>
      </c>
      <c r="BN1546" s="186">
        <v>134000</v>
      </c>
      <c r="BO1546" s="186">
        <v>22050</v>
      </c>
      <c r="BP1546" s="186">
        <v>18650</v>
      </c>
      <c r="BQ1546" s="186">
        <v>48000</v>
      </c>
      <c r="BR1546" s="186">
        <v>33850</v>
      </c>
      <c r="BS1546" s="186">
        <v>37800</v>
      </c>
      <c r="BT1546" s="186">
        <v>43500</v>
      </c>
      <c r="BU1546" s="186"/>
      <c r="BV1546" s="186">
        <v>25450</v>
      </c>
      <c r="BW1546" s="186">
        <v>32250</v>
      </c>
      <c r="BX1546" s="186">
        <v>50700</v>
      </c>
      <c r="BY1546" s="186">
        <v>79600</v>
      </c>
      <c r="BZ1546" s="186">
        <v>52400</v>
      </c>
      <c r="CA1546" s="186">
        <v>18350</v>
      </c>
      <c r="CB1546" s="186">
        <v>31150</v>
      </c>
      <c r="CC1546" s="186">
        <v>65100</v>
      </c>
      <c r="CD1546" s="186">
        <v>75500</v>
      </c>
      <c r="CE1546" s="186"/>
      <c r="CF1546" s="186">
        <v>47050</v>
      </c>
      <c r="CG1546" s="186">
        <v>56200</v>
      </c>
      <c r="CH1546" s="186">
        <v>28950</v>
      </c>
      <c r="CI1546" s="186">
        <v>27500</v>
      </c>
      <c r="CJ1546" s="186">
        <v>20250</v>
      </c>
      <c r="CK1546" s="186">
        <v>52400</v>
      </c>
      <c r="CL1546" s="186">
        <v>45000</v>
      </c>
      <c r="CM1546" s="186">
        <v>306000</v>
      </c>
      <c r="CN1546" s="186">
        <v>71200</v>
      </c>
      <c r="CO1546" s="186"/>
      <c r="CP1546" s="186">
        <v>215000</v>
      </c>
      <c r="CQ1546" s="186">
        <v>66000</v>
      </c>
      <c r="CR1546" s="186">
        <v>12500</v>
      </c>
      <c r="CS1546" s="186">
        <v>1290</v>
      </c>
      <c r="CT1546" s="186"/>
      <c r="CU1546" s="186">
        <v>1290</v>
      </c>
      <c r="CV1546" s="186">
        <v>1290</v>
      </c>
      <c r="CW1546" s="186">
        <v>1290</v>
      </c>
      <c r="CX1546" s="186"/>
      <c r="CY1546" s="189">
        <v>179.12</v>
      </c>
      <c r="CZ1546" s="189">
        <v>9944.24</v>
      </c>
      <c r="DA1546" s="189">
        <v>17370.93</v>
      </c>
    </row>
    <row r="1547" spans="47:105" x14ac:dyDescent="0.25">
      <c r="AU1547" s="275">
        <v>39101</v>
      </c>
      <c r="AV1547" s="186">
        <v>73000</v>
      </c>
      <c r="AW1547" s="186">
        <v>11700</v>
      </c>
      <c r="AX1547" s="186">
        <v>16850</v>
      </c>
      <c r="AY1547" s="186">
        <v>17000</v>
      </c>
      <c r="AZ1547" s="186">
        <v>26950</v>
      </c>
      <c r="BA1547" s="186">
        <v>15900</v>
      </c>
      <c r="BB1547" s="186">
        <v>29450</v>
      </c>
      <c r="BC1547" s="186">
        <v>42200</v>
      </c>
      <c r="BD1547" s="186">
        <v>365000</v>
      </c>
      <c r="BE1547" s="186">
        <v>29950</v>
      </c>
      <c r="BF1547" s="186">
        <v>585000</v>
      </c>
      <c r="BG1547" s="186">
        <v>36600</v>
      </c>
      <c r="BH1547" s="186">
        <v>21000</v>
      </c>
      <c r="BI1547" s="186">
        <v>45800</v>
      </c>
      <c r="BJ1547" s="186">
        <v>154500</v>
      </c>
      <c r="BK1547" s="186">
        <v>559000</v>
      </c>
      <c r="BL1547" s="186">
        <v>48800</v>
      </c>
      <c r="BM1547" s="186">
        <v>55500</v>
      </c>
      <c r="BN1547" s="186">
        <v>134000</v>
      </c>
      <c r="BO1547" s="186">
        <v>21550</v>
      </c>
      <c r="BP1547" s="186">
        <v>18200</v>
      </c>
      <c r="BQ1547" s="186">
        <v>47600</v>
      </c>
      <c r="BR1547" s="186">
        <v>32200</v>
      </c>
      <c r="BS1547" s="186">
        <v>37450</v>
      </c>
      <c r="BT1547" s="186">
        <v>43600</v>
      </c>
      <c r="BU1547" s="186"/>
      <c r="BV1547" s="186">
        <v>24900</v>
      </c>
      <c r="BW1547" s="186">
        <v>31300</v>
      </c>
      <c r="BX1547" s="186">
        <v>51000</v>
      </c>
      <c r="BY1547" s="186">
        <v>79600</v>
      </c>
      <c r="BZ1547" s="186">
        <v>50000</v>
      </c>
      <c r="CA1547" s="186">
        <v>17900</v>
      </c>
      <c r="CB1547" s="186">
        <v>30450</v>
      </c>
      <c r="CC1547" s="186">
        <v>64100</v>
      </c>
      <c r="CD1547" s="186">
        <v>75100</v>
      </c>
      <c r="CE1547" s="186"/>
      <c r="CF1547" s="186">
        <v>46850</v>
      </c>
      <c r="CG1547" s="186">
        <v>56100</v>
      </c>
      <c r="CH1547" s="186">
        <v>28600</v>
      </c>
      <c r="CI1547" s="186">
        <v>27100</v>
      </c>
      <c r="CJ1547" s="186">
        <v>20300</v>
      </c>
      <c r="CK1547" s="186">
        <v>52600</v>
      </c>
      <c r="CL1547" s="186">
        <v>44000</v>
      </c>
      <c r="CM1547" s="186">
        <v>303500</v>
      </c>
      <c r="CN1547" s="186">
        <v>71100</v>
      </c>
      <c r="CO1547" s="186"/>
      <c r="CP1547" s="186">
        <v>215000</v>
      </c>
      <c r="CQ1547" s="186">
        <v>65500</v>
      </c>
      <c r="CR1547" s="186">
        <v>12250</v>
      </c>
      <c r="CS1547" s="186">
        <v>1250</v>
      </c>
      <c r="CT1547" s="186"/>
      <c r="CU1547" s="186">
        <v>1250</v>
      </c>
      <c r="CV1547" s="186">
        <v>1250</v>
      </c>
      <c r="CW1547" s="186">
        <v>1250</v>
      </c>
      <c r="CX1547" s="186"/>
      <c r="CY1547" s="189">
        <v>176.23</v>
      </c>
      <c r="CZ1547" s="189">
        <v>9857.9699999999993</v>
      </c>
      <c r="DA1547" s="189">
        <v>17310.439999999999</v>
      </c>
    </row>
    <row r="1548" spans="47:105" x14ac:dyDescent="0.25">
      <c r="AU1548" s="275">
        <v>39102</v>
      </c>
      <c r="AV1548" s="186">
        <v>73000</v>
      </c>
      <c r="AW1548" s="186">
        <v>11700</v>
      </c>
      <c r="AX1548" s="186">
        <v>16850</v>
      </c>
      <c r="AY1548" s="186">
        <v>17000</v>
      </c>
      <c r="AZ1548" s="186">
        <v>26950</v>
      </c>
      <c r="BA1548" s="186">
        <v>15900</v>
      </c>
      <c r="BB1548" s="186">
        <v>29450</v>
      </c>
      <c r="BC1548" s="186">
        <v>42200</v>
      </c>
      <c r="BD1548" s="186">
        <v>365000</v>
      </c>
      <c r="BE1548" s="186">
        <v>29950</v>
      </c>
      <c r="BF1548" s="186">
        <v>585000</v>
      </c>
      <c r="BG1548" s="186">
        <v>36600</v>
      </c>
      <c r="BH1548" s="186">
        <v>21000</v>
      </c>
      <c r="BI1548" s="186">
        <v>45800</v>
      </c>
      <c r="BJ1548" s="186">
        <v>154500</v>
      </c>
      <c r="BK1548" s="186">
        <v>559000</v>
      </c>
      <c r="BL1548" s="186">
        <v>48800</v>
      </c>
      <c r="BM1548" s="186">
        <v>55500</v>
      </c>
      <c r="BN1548" s="186">
        <v>134000</v>
      </c>
      <c r="BO1548" s="186">
        <v>21550</v>
      </c>
      <c r="BP1548" s="186">
        <v>18200</v>
      </c>
      <c r="BQ1548" s="186">
        <v>47600</v>
      </c>
      <c r="BR1548" s="186">
        <v>32200</v>
      </c>
      <c r="BS1548" s="186">
        <v>37450</v>
      </c>
      <c r="BT1548" s="186">
        <v>43600</v>
      </c>
      <c r="BU1548" s="186"/>
      <c r="BV1548" s="186">
        <v>24900</v>
      </c>
      <c r="BW1548" s="186">
        <v>31300</v>
      </c>
      <c r="BX1548" s="186">
        <v>51000</v>
      </c>
      <c r="BY1548" s="186">
        <v>79600</v>
      </c>
      <c r="BZ1548" s="186">
        <v>50000</v>
      </c>
      <c r="CA1548" s="186">
        <v>17900</v>
      </c>
      <c r="CB1548" s="186">
        <v>30450</v>
      </c>
      <c r="CC1548" s="186">
        <v>64100</v>
      </c>
      <c r="CD1548" s="186">
        <v>75100</v>
      </c>
      <c r="CE1548" s="186"/>
      <c r="CF1548" s="186">
        <v>46850</v>
      </c>
      <c r="CG1548" s="186">
        <v>56100</v>
      </c>
      <c r="CH1548" s="186">
        <v>28600</v>
      </c>
      <c r="CI1548" s="186">
        <v>27100</v>
      </c>
      <c r="CJ1548" s="186">
        <v>20300</v>
      </c>
      <c r="CK1548" s="186">
        <v>52600</v>
      </c>
      <c r="CL1548" s="186">
        <v>44000</v>
      </c>
      <c r="CM1548" s="186">
        <v>303500</v>
      </c>
      <c r="CN1548" s="186">
        <v>71100</v>
      </c>
      <c r="CO1548" s="186"/>
      <c r="CP1548" s="186">
        <v>215000</v>
      </c>
      <c r="CQ1548" s="186">
        <v>65500</v>
      </c>
      <c r="CR1548" s="186">
        <v>12250</v>
      </c>
      <c r="CS1548" s="186">
        <v>1250</v>
      </c>
      <c r="CT1548" s="186"/>
      <c r="CU1548" s="186">
        <v>1250</v>
      </c>
      <c r="CV1548" s="186">
        <v>1250</v>
      </c>
      <c r="CW1548" s="186">
        <v>1250</v>
      </c>
      <c r="CX1548" s="186"/>
      <c r="CY1548" s="189">
        <v>176.23</v>
      </c>
      <c r="CZ1548" s="189">
        <v>9857.9699999999993</v>
      </c>
      <c r="DA1548" s="189">
        <v>17310.439999999999</v>
      </c>
    </row>
    <row r="1549" spans="47:105" x14ac:dyDescent="0.25">
      <c r="AU1549" s="275">
        <v>39103</v>
      </c>
      <c r="AV1549" s="186">
        <v>73000</v>
      </c>
      <c r="AW1549" s="186">
        <v>11700</v>
      </c>
      <c r="AX1549" s="186">
        <v>16850</v>
      </c>
      <c r="AY1549" s="186">
        <v>17000</v>
      </c>
      <c r="AZ1549" s="186">
        <v>26950</v>
      </c>
      <c r="BA1549" s="186">
        <v>15900</v>
      </c>
      <c r="BB1549" s="186">
        <v>29450</v>
      </c>
      <c r="BC1549" s="186">
        <v>42200</v>
      </c>
      <c r="BD1549" s="186">
        <v>365000</v>
      </c>
      <c r="BE1549" s="186">
        <v>29950</v>
      </c>
      <c r="BF1549" s="186">
        <v>585000</v>
      </c>
      <c r="BG1549" s="186">
        <v>36600</v>
      </c>
      <c r="BH1549" s="186">
        <v>21000</v>
      </c>
      <c r="BI1549" s="186">
        <v>45800</v>
      </c>
      <c r="BJ1549" s="186">
        <v>154500</v>
      </c>
      <c r="BK1549" s="186">
        <v>559000</v>
      </c>
      <c r="BL1549" s="186">
        <v>48800</v>
      </c>
      <c r="BM1549" s="186">
        <v>55500</v>
      </c>
      <c r="BN1549" s="186">
        <v>134000</v>
      </c>
      <c r="BO1549" s="186">
        <v>21550</v>
      </c>
      <c r="BP1549" s="186">
        <v>18200</v>
      </c>
      <c r="BQ1549" s="186">
        <v>47600</v>
      </c>
      <c r="BR1549" s="186">
        <v>32200</v>
      </c>
      <c r="BS1549" s="186">
        <v>37450</v>
      </c>
      <c r="BT1549" s="186">
        <v>43600</v>
      </c>
      <c r="BU1549" s="186"/>
      <c r="BV1549" s="186">
        <v>24900</v>
      </c>
      <c r="BW1549" s="186">
        <v>31300</v>
      </c>
      <c r="BX1549" s="186">
        <v>51000</v>
      </c>
      <c r="BY1549" s="186">
        <v>79600</v>
      </c>
      <c r="BZ1549" s="186">
        <v>50000</v>
      </c>
      <c r="CA1549" s="186">
        <v>17900</v>
      </c>
      <c r="CB1549" s="186">
        <v>30450</v>
      </c>
      <c r="CC1549" s="186">
        <v>64100</v>
      </c>
      <c r="CD1549" s="186">
        <v>75100</v>
      </c>
      <c r="CE1549" s="186"/>
      <c r="CF1549" s="186">
        <v>46850</v>
      </c>
      <c r="CG1549" s="186">
        <v>56100</v>
      </c>
      <c r="CH1549" s="186">
        <v>28600</v>
      </c>
      <c r="CI1549" s="186">
        <v>27100</v>
      </c>
      <c r="CJ1549" s="186">
        <v>20300</v>
      </c>
      <c r="CK1549" s="186">
        <v>52600</v>
      </c>
      <c r="CL1549" s="186">
        <v>44000</v>
      </c>
      <c r="CM1549" s="186">
        <v>303500</v>
      </c>
      <c r="CN1549" s="186">
        <v>71100</v>
      </c>
      <c r="CO1549" s="186"/>
      <c r="CP1549" s="186">
        <v>215000</v>
      </c>
      <c r="CQ1549" s="186">
        <v>65500</v>
      </c>
      <c r="CR1549" s="186">
        <v>12250</v>
      </c>
      <c r="CS1549" s="186">
        <v>1250</v>
      </c>
      <c r="CT1549" s="186"/>
      <c r="CU1549" s="186">
        <v>1250</v>
      </c>
      <c r="CV1549" s="186">
        <v>1250</v>
      </c>
      <c r="CW1549" s="186">
        <v>1250</v>
      </c>
      <c r="CX1549" s="186"/>
      <c r="CY1549" s="189">
        <v>176.23</v>
      </c>
      <c r="CZ1549" s="189">
        <v>9857.9699999999993</v>
      </c>
      <c r="DA1549" s="189">
        <v>17310.439999999999</v>
      </c>
    </row>
    <row r="1550" spans="47:105" x14ac:dyDescent="0.25">
      <c r="AU1550" s="275">
        <v>39104</v>
      </c>
      <c r="AV1550" s="186">
        <v>72500</v>
      </c>
      <c r="AW1550" s="186">
        <v>11300</v>
      </c>
      <c r="AX1550" s="186">
        <v>17200</v>
      </c>
      <c r="AY1550" s="186">
        <v>17450</v>
      </c>
      <c r="AZ1550" s="186">
        <v>27200</v>
      </c>
      <c r="BA1550" s="186">
        <v>16050</v>
      </c>
      <c r="BB1550" s="186">
        <v>29300</v>
      </c>
      <c r="BC1550" s="186">
        <v>41500</v>
      </c>
      <c r="BD1550" s="186">
        <v>361000</v>
      </c>
      <c r="BE1550" s="186">
        <v>29950</v>
      </c>
      <c r="BF1550" s="186">
        <v>591000</v>
      </c>
      <c r="BG1550" s="186">
        <v>36650</v>
      </c>
      <c r="BH1550" s="186">
        <v>20800</v>
      </c>
      <c r="BI1550" s="186">
        <v>45350</v>
      </c>
      <c r="BJ1550" s="186">
        <v>155000</v>
      </c>
      <c r="BK1550" s="186">
        <v>549000</v>
      </c>
      <c r="BL1550" s="186">
        <v>48400</v>
      </c>
      <c r="BM1550" s="186">
        <v>55000</v>
      </c>
      <c r="BN1550" s="186">
        <v>137000</v>
      </c>
      <c r="BO1550" s="186">
        <v>21900</v>
      </c>
      <c r="BP1550" s="186">
        <v>18000</v>
      </c>
      <c r="BQ1550" s="186">
        <v>48300</v>
      </c>
      <c r="BR1550" s="186">
        <v>32900</v>
      </c>
      <c r="BS1550" s="186">
        <v>37500</v>
      </c>
      <c r="BT1550" s="186">
        <v>44800</v>
      </c>
      <c r="BU1550" s="186"/>
      <c r="BV1550" s="186">
        <v>24950</v>
      </c>
      <c r="BW1550" s="186">
        <v>31700</v>
      </c>
      <c r="BX1550" s="186">
        <v>49250</v>
      </c>
      <c r="BY1550" s="186">
        <v>78800</v>
      </c>
      <c r="BZ1550" s="186">
        <v>49400</v>
      </c>
      <c r="CA1550" s="186">
        <v>17500</v>
      </c>
      <c r="CB1550" s="186">
        <v>30100</v>
      </c>
      <c r="CC1550" s="186">
        <v>64600</v>
      </c>
      <c r="CD1550" s="186">
        <v>74500</v>
      </c>
      <c r="CE1550" s="186"/>
      <c r="CF1550" s="186">
        <v>46100</v>
      </c>
      <c r="CG1550" s="186">
        <v>57200</v>
      </c>
      <c r="CH1550" s="186">
        <v>28800</v>
      </c>
      <c r="CI1550" s="186">
        <v>27350</v>
      </c>
      <c r="CJ1550" s="186">
        <v>20550</v>
      </c>
      <c r="CK1550" s="186">
        <v>53500</v>
      </c>
      <c r="CL1550" s="186">
        <v>45200</v>
      </c>
      <c r="CM1550" s="186">
        <v>309000</v>
      </c>
      <c r="CN1550" s="186">
        <v>72800</v>
      </c>
      <c r="CO1550" s="186"/>
      <c r="CP1550" s="186">
        <v>216000</v>
      </c>
      <c r="CQ1550" s="186">
        <v>65200</v>
      </c>
      <c r="CR1550" s="186">
        <v>12200</v>
      </c>
      <c r="CS1550" s="186">
        <v>1235</v>
      </c>
      <c r="CT1550" s="186"/>
      <c r="CU1550" s="186">
        <v>1235</v>
      </c>
      <c r="CV1550" s="186">
        <v>1235</v>
      </c>
      <c r="CW1550" s="186">
        <v>1235</v>
      </c>
      <c r="CX1550" s="186"/>
      <c r="CY1550" s="189">
        <v>176.83</v>
      </c>
      <c r="CZ1550" s="189">
        <v>10052.73</v>
      </c>
      <c r="DA1550" s="189">
        <v>17424.18</v>
      </c>
    </row>
    <row r="1551" spans="47:105" x14ac:dyDescent="0.25">
      <c r="AU1551" s="275">
        <v>39105</v>
      </c>
      <c r="AV1551" s="186">
        <v>73500</v>
      </c>
      <c r="AW1551" s="186">
        <v>11150</v>
      </c>
      <c r="AX1551" s="186">
        <v>17400</v>
      </c>
      <c r="AY1551" s="186">
        <v>17450</v>
      </c>
      <c r="AZ1551" s="186">
        <v>27350</v>
      </c>
      <c r="BA1551" s="186">
        <v>15600</v>
      </c>
      <c r="BB1551" s="186">
        <v>27900</v>
      </c>
      <c r="BC1551" s="186">
        <v>42100</v>
      </c>
      <c r="BD1551" s="186">
        <v>363000</v>
      </c>
      <c r="BE1551" s="186">
        <v>30850</v>
      </c>
      <c r="BF1551" s="186">
        <v>596000</v>
      </c>
      <c r="BG1551" s="186">
        <v>36600</v>
      </c>
      <c r="BH1551" s="186">
        <v>20450</v>
      </c>
      <c r="BI1551" s="186">
        <v>44950</v>
      </c>
      <c r="BJ1551" s="186">
        <v>158000</v>
      </c>
      <c r="BK1551" s="186">
        <v>550000</v>
      </c>
      <c r="BL1551" s="186">
        <v>48600</v>
      </c>
      <c r="BM1551" s="186">
        <v>55400</v>
      </c>
      <c r="BN1551" s="186">
        <v>140000</v>
      </c>
      <c r="BO1551" s="186">
        <v>21550</v>
      </c>
      <c r="BP1551" s="186">
        <v>17750</v>
      </c>
      <c r="BQ1551" s="186">
        <v>48700</v>
      </c>
      <c r="BR1551" s="186">
        <v>32700</v>
      </c>
      <c r="BS1551" s="186">
        <v>38100</v>
      </c>
      <c r="BT1551" s="186">
        <v>44750</v>
      </c>
      <c r="BU1551" s="186"/>
      <c r="BV1551" s="186">
        <v>25250</v>
      </c>
      <c r="BW1551" s="186">
        <v>31900</v>
      </c>
      <c r="BX1551" s="186">
        <v>47700</v>
      </c>
      <c r="BY1551" s="186">
        <v>78400</v>
      </c>
      <c r="BZ1551" s="186">
        <v>48700</v>
      </c>
      <c r="CA1551" s="186">
        <v>17250</v>
      </c>
      <c r="CB1551" s="186">
        <v>29850</v>
      </c>
      <c r="CC1551" s="186">
        <v>64800</v>
      </c>
      <c r="CD1551" s="186">
        <v>73000</v>
      </c>
      <c r="CE1551" s="186"/>
      <c r="CF1551" s="186">
        <v>46350</v>
      </c>
      <c r="CG1551" s="186">
        <v>57500</v>
      </c>
      <c r="CH1551" s="186">
        <v>28500</v>
      </c>
      <c r="CI1551" s="186">
        <v>27500</v>
      </c>
      <c r="CJ1551" s="186">
        <v>20150</v>
      </c>
      <c r="CK1551" s="186">
        <v>53000</v>
      </c>
      <c r="CL1551" s="186">
        <v>43500</v>
      </c>
      <c r="CM1551" s="186">
        <v>313000</v>
      </c>
      <c r="CN1551" s="186">
        <v>70300</v>
      </c>
      <c r="CO1551" s="186"/>
      <c r="CP1551" s="186">
        <v>208000</v>
      </c>
      <c r="CQ1551" s="186">
        <v>65000</v>
      </c>
      <c r="CR1551" s="186">
        <v>12150</v>
      </c>
      <c r="CS1551" s="186">
        <v>1195</v>
      </c>
      <c r="CT1551" s="186"/>
      <c r="CU1551" s="186">
        <v>1195</v>
      </c>
      <c r="CV1551" s="186">
        <v>1195</v>
      </c>
      <c r="CW1551" s="186">
        <v>1195</v>
      </c>
      <c r="CX1551" s="186"/>
      <c r="CY1551" s="189">
        <v>176.9</v>
      </c>
      <c r="CZ1551" s="189">
        <v>9946.08</v>
      </c>
      <c r="DA1551" s="189">
        <v>17408.57</v>
      </c>
    </row>
    <row r="1552" spans="47:105" x14ac:dyDescent="0.25">
      <c r="AU1552" s="275">
        <v>39106</v>
      </c>
      <c r="AV1552" s="186">
        <v>74100</v>
      </c>
      <c r="AW1552" s="186">
        <v>11450</v>
      </c>
      <c r="AX1552" s="186">
        <v>17450</v>
      </c>
      <c r="AY1552" s="186">
        <v>17800</v>
      </c>
      <c r="AZ1552" s="186">
        <v>27500</v>
      </c>
      <c r="BA1552" s="186">
        <v>16200</v>
      </c>
      <c r="BB1552" s="186">
        <v>29150</v>
      </c>
      <c r="BC1552" s="186">
        <v>42950</v>
      </c>
      <c r="BD1552" s="186">
        <v>369500</v>
      </c>
      <c r="BE1552" s="186">
        <v>30900</v>
      </c>
      <c r="BF1552" s="186">
        <v>601000</v>
      </c>
      <c r="BG1552" s="186">
        <v>38250</v>
      </c>
      <c r="BH1552" s="186">
        <v>20700</v>
      </c>
      <c r="BI1552" s="186">
        <v>45800</v>
      </c>
      <c r="BJ1552" s="186">
        <v>160000</v>
      </c>
      <c r="BK1552" s="186">
        <v>560000</v>
      </c>
      <c r="BL1552" s="186">
        <v>48800</v>
      </c>
      <c r="BM1552" s="186">
        <v>56500</v>
      </c>
      <c r="BN1552" s="186">
        <v>140000</v>
      </c>
      <c r="BO1552" s="186">
        <v>22200</v>
      </c>
      <c r="BP1552" s="186">
        <v>18150</v>
      </c>
      <c r="BQ1552" s="186">
        <v>48700</v>
      </c>
      <c r="BR1552" s="186">
        <v>33800</v>
      </c>
      <c r="BS1552" s="186">
        <v>38850</v>
      </c>
      <c r="BT1552" s="186">
        <v>43700</v>
      </c>
      <c r="BU1552" s="186"/>
      <c r="BV1552" s="186">
        <v>25600</v>
      </c>
      <c r="BW1552" s="186">
        <v>34150</v>
      </c>
      <c r="BX1552" s="186">
        <v>48400</v>
      </c>
      <c r="BY1552" s="186">
        <v>78500</v>
      </c>
      <c r="BZ1552" s="186">
        <v>50100</v>
      </c>
      <c r="CA1552" s="186">
        <v>17300</v>
      </c>
      <c r="CB1552" s="186">
        <v>30650</v>
      </c>
      <c r="CC1552" s="186">
        <v>67000</v>
      </c>
      <c r="CD1552" s="186">
        <v>74000</v>
      </c>
      <c r="CE1552" s="186"/>
      <c r="CF1552" s="186">
        <v>47200</v>
      </c>
      <c r="CG1552" s="186">
        <v>56800</v>
      </c>
      <c r="CH1552" s="186">
        <v>28400</v>
      </c>
      <c r="CI1552" s="186">
        <v>28150</v>
      </c>
      <c r="CJ1552" s="186">
        <v>21000</v>
      </c>
      <c r="CK1552" s="186">
        <v>53300</v>
      </c>
      <c r="CL1552" s="186">
        <v>43000</v>
      </c>
      <c r="CM1552" s="186">
        <v>329000</v>
      </c>
      <c r="CN1552" s="186">
        <v>69000</v>
      </c>
      <c r="CO1552" s="186"/>
      <c r="CP1552" s="186">
        <v>204000</v>
      </c>
      <c r="CQ1552" s="186">
        <v>64600</v>
      </c>
      <c r="CR1552" s="186">
        <v>12250</v>
      </c>
      <c r="CS1552" s="186">
        <v>1240</v>
      </c>
      <c r="CT1552" s="186"/>
      <c r="CU1552" s="186">
        <v>1240</v>
      </c>
      <c r="CV1552" s="186">
        <v>1240</v>
      </c>
      <c r="CW1552" s="186">
        <v>1240</v>
      </c>
      <c r="CX1552" s="186"/>
      <c r="CY1552" s="189">
        <v>179.37</v>
      </c>
      <c r="CZ1552" s="189">
        <v>10012.57</v>
      </c>
      <c r="DA1552" s="189">
        <v>17507.400000000001</v>
      </c>
    </row>
    <row r="1553" spans="47:105" x14ac:dyDescent="0.25">
      <c r="AU1553" s="275">
        <v>39107</v>
      </c>
      <c r="AV1553" s="186">
        <v>74000</v>
      </c>
      <c r="AW1553" s="186">
        <v>11650</v>
      </c>
      <c r="AX1553" s="186">
        <v>17550</v>
      </c>
      <c r="AY1553" s="186">
        <v>18000</v>
      </c>
      <c r="AZ1553" s="186">
        <v>27550</v>
      </c>
      <c r="BA1553" s="186">
        <v>16250</v>
      </c>
      <c r="BB1553" s="186">
        <v>28500</v>
      </c>
      <c r="BC1553" s="186">
        <v>43900</v>
      </c>
      <c r="BD1553" s="186">
        <v>373000</v>
      </c>
      <c r="BE1553" s="186">
        <v>30900</v>
      </c>
      <c r="BF1553" s="186">
        <v>603000</v>
      </c>
      <c r="BG1553" s="186">
        <v>37800</v>
      </c>
      <c r="BH1553" s="186">
        <v>21000</v>
      </c>
      <c r="BI1553" s="186">
        <v>46300</v>
      </c>
      <c r="BJ1553" s="186">
        <v>158000</v>
      </c>
      <c r="BK1553" s="186">
        <v>563000</v>
      </c>
      <c r="BL1553" s="186">
        <v>48800</v>
      </c>
      <c r="BM1553" s="186">
        <v>58000</v>
      </c>
      <c r="BN1553" s="186">
        <v>137500</v>
      </c>
      <c r="BO1553" s="186">
        <v>22050</v>
      </c>
      <c r="BP1553" s="186">
        <v>18250</v>
      </c>
      <c r="BQ1553" s="186">
        <v>47700</v>
      </c>
      <c r="BR1553" s="186">
        <v>33550</v>
      </c>
      <c r="BS1553" s="186">
        <v>38850</v>
      </c>
      <c r="BT1553" s="186">
        <v>43750</v>
      </c>
      <c r="BU1553" s="186"/>
      <c r="BV1553" s="186">
        <v>26500</v>
      </c>
      <c r="BW1553" s="186">
        <v>34100</v>
      </c>
      <c r="BX1553" s="186">
        <v>48250</v>
      </c>
      <c r="BY1553" s="186">
        <v>79400</v>
      </c>
      <c r="BZ1553" s="186">
        <v>50500</v>
      </c>
      <c r="CA1553" s="186">
        <v>18200</v>
      </c>
      <c r="CB1553" s="186">
        <v>31600</v>
      </c>
      <c r="CC1553" s="186">
        <v>66500</v>
      </c>
      <c r="CD1553" s="186">
        <v>75500</v>
      </c>
      <c r="CE1553" s="186"/>
      <c r="CF1553" s="186">
        <v>45400</v>
      </c>
      <c r="CG1553" s="186">
        <v>57200</v>
      </c>
      <c r="CH1553" s="186">
        <v>28950</v>
      </c>
      <c r="CI1553" s="186">
        <v>28850</v>
      </c>
      <c r="CJ1553" s="186">
        <v>21600</v>
      </c>
      <c r="CK1553" s="186">
        <v>53500</v>
      </c>
      <c r="CL1553" s="186">
        <v>43500</v>
      </c>
      <c r="CM1553" s="186">
        <v>323500</v>
      </c>
      <c r="CN1553" s="186">
        <v>69000</v>
      </c>
      <c r="CO1553" s="186"/>
      <c r="CP1553" s="186">
        <v>197500</v>
      </c>
      <c r="CQ1553" s="186">
        <v>64600</v>
      </c>
      <c r="CR1553" s="186">
        <v>12250</v>
      </c>
      <c r="CS1553" s="186">
        <v>1240</v>
      </c>
      <c r="CT1553" s="186"/>
      <c r="CU1553" s="186">
        <v>1240</v>
      </c>
      <c r="CV1553" s="186">
        <v>1240</v>
      </c>
      <c r="CW1553" s="186">
        <v>1240</v>
      </c>
      <c r="CX1553" s="186"/>
      <c r="CY1553" s="189">
        <v>179.12</v>
      </c>
      <c r="CZ1553" s="189">
        <v>9864.31</v>
      </c>
      <c r="DA1553" s="189">
        <v>17458.3</v>
      </c>
    </row>
    <row r="1554" spans="47:105" x14ac:dyDescent="0.25">
      <c r="AU1554" s="275">
        <v>39108</v>
      </c>
      <c r="AV1554" s="186">
        <v>72800</v>
      </c>
      <c r="AW1554" s="186">
        <v>11750</v>
      </c>
      <c r="AX1554" s="186">
        <v>17200</v>
      </c>
      <c r="AY1554" s="186">
        <v>18000</v>
      </c>
      <c r="AZ1554" s="186">
        <v>27750</v>
      </c>
      <c r="BA1554" s="186">
        <v>15900</v>
      </c>
      <c r="BB1554" s="186">
        <v>28000</v>
      </c>
      <c r="BC1554" s="186">
        <v>43800</v>
      </c>
      <c r="BD1554" s="186">
        <v>373000</v>
      </c>
      <c r="BE1554" s="186">
        <v>30750</v>
      </c>
      <c r="BF1554" s="186">
        <v>587000</v>
      </c>
      <c r="BG1554" s="186">
        <v>37150</v>
      </c>
      <c r="BH1554" s="186">
        <v>20950</v>
      </c>
      <c r="BI1554" s="186">
        <v>45850</v>
      </c>
      <c r="BJ1554" s="186">
        <v>155000</v>
      </c>
      <c r="BK1554" s="186">
        <v>551000</v>
      </c>
      <c r="BL1554" s="186">
        <v>48800</v>
      </c>
      <c r="BM1554" s="186">
        <v>58200</v>
      </c>
      <c r="BN1554" s="186">
        <v>138000</v>
      </c>
      <c r="BO1554" s="186">
        <v>21800</v>
      </c>
      <c r="BP1554" s="186">
        <v>17950</v>
      </c>
      <c r="BQ1554" s="186">
        <v>46300</v>
      </c>
      <c r="BR1554" s="186">
        <v>32950</v>
      </c>
      <c r="BS1554" s="186">
        <v>39400</v>
      </c>
      <c r="BT1554" s="186">
        <v>44500</v>
      </c>
      <c r="BU1554" s="186"/>
      <c r="BV1554" s="186">
        <v>26950</v>
      </c>
      <c r="BW1554" s="186">
        <v>34000</v>
      </c>
      <c r="BX1554" s="186">
        <v>48300</v>
      </c>
      <c r="BY1554" s="186">
        <v>76600</v>
      </c>
      <c r="BZ1554" s="186">
        <v>50500</v>
      </c>
      <c r="CA1554" s="186">
        <v>18150</v>
      </c>
      <c r="CB1554" s="186">
        <v>31900</v>
      </c>
      <c r="CC1554" s="186">
        <v>66400</v>
      </c>
      <c r="CD1554" s="186">
        <v>77900</v>
      </c>
      <c r="CE1554" s="186"/>
      <c r="CF1554" s="186">
        <v>46100</v>
      </c>
      <c r="CG1554" s="186">
        <v>57400</v>
      </c>
      <c r="CH1554" s="186">
        <v>28700</v>
      </c>
      <c r="CI1554" s="186">
        <v>27800</v>
      </c>
      <c r="CJ1554" s="186">
        <v>21800</v>
      </c>
      <c r="CK1554" s="186">
        <v>53900</v>
      </c>
      <c r="CL1554" s="186">
        <v>43350</v>
      </c>
      <c r="CM1554" s="186">
        <v>318500</v>
      </c>
      <c r="CN1554" s="186">
        <v>70000</v>
      </c>
      <c r="CO1554" s="186"/>
      <c r="CP1554" s="186">
        <v>197000</v>
      </c>
      <c r="CQ1554" s="186">
        <v>64500</v>
      </c>
      <c r="CR1554" s="186">
        <v>12050</v>
      </c>
      <c r="CS1554" s="186">
        <v>1225</v>
      </c>
      <c r="CT1554" s="186"/>
      <c r="CU1554" s="186">
        <v>1225</v>
      </c>
      <c r="CV1554" s="186">
        <v>1225</v>
      </c>
      <c r="CW1554" s="186">
        <v>1225</v>
      </c>
      <c r="CX1554" s="186"/>
      <c r="CY1554" s="189">
        <v>177.58</v>
      </c>
      <c r="CZ1554" s="189">
        <v>9660.66</v>
      </c>
      <c r="DA1554" s="189">
        <v>17421.93</v>
      </c>
    </row>
    <row r="1555" spans="47:105" x14ac:dyDescent="0.25">
      <c r="AU1555" s="275">
        <v>39109</v>
      </c>
      <c r="AV1555" s="186">
        <v>72800</v>
      </c>
      <c r="AW1555" s="186">
        <v>11750</v>
      </c>
      <c r="AX1555" s="186">
        <v>17200</v>
      </c>
      <c r="AY1555" s="186">
        <v>18000</v>
      </c>
      <c r="AZ1555" s="186">
        <v>27750</v>
      </c>
      <c r="BA1555" s="186">
        <v>15900</v>
      </c>
      <c r="BB1555" s="186">
        <v>28000</v>
      </c>
      <c r="BC1555" s="186">
        <v>43800</v>
      </c>
      <c r="BD1555" s="186">
        <v>373000</v>
      </c>
      <c r="BE1555" s="186">
        <v>30750</v>
      </c>
      <c r="BF1555" s="186">
        <v>587000</v>
      </c>
      <c r="BG1555" s="186">
        <v>37150</v>
      </c>
      <c r="BH1555" s="186">
        <v>20950</v>
      </c>
      <c r="BI1555" s="186">
        <v>45850</v>
      </c>
      <c r="BJ1555" s="186">
        <v>155000</v>
      </c>
      <c r="BK1555" s="186">
        <v>551000</v>
      </c>
      <c r="BL1555" s="186">
        <v>48800</v>
      </c>
      <c r="BM1555" s="186">
        <v>58200</v>
      </c>
      <c r="BN1555" s="186">
        <v>138000</v>
      </c>
      <c r="BO1555" s="186">
        <v>21800</v>
      </c>
      <c r="BP1555" s="186">
        <v>17950</v>
      </c>
      <c r="BQ1555" s="186">
        <v>46300</v>
      </c>
      <c r="BR1555" s="186">
        <v>32950</v>
      </c>
      <c r="BS1555" s="186">
        <v>39400</v>
      </c>
      <c r="BT1555" s="186">
        <v>44500</v>
      </c>
      <c r="BU1555" s="186"/>
      <c r="BV1555" s="186">
        <v>26950</v>
      </c>
      <c r="BW1555" s="186">
        <v>34000</v>
      </c>
      <c r="BX1555" s="186">
        <v>48300</v>
      </c>
      <c r="BY1555" s="186">
        <v>76600</v>
      </c>
      <c r="BZ1555" s="186">
        <v>50500</v>
      </c>
      <c r="CA1555" s="186">
        <v>18150</v>
      </c>
      <c r="CB1555" s="186">
        <v>31900</v>
      </c>
      <c r="CC1555" s="186">
        <v>66400</v>
      </c>
      <c r="CD1555" s="186">
        <v>77900</v>
      </c>
      <c r="CE1555" s="186"/>
      <c r="CF1555" s="186">
        <v>46100</v>
      </c>
      <c r="CG1555" s="186">
        <v>57400</v>
      </c>
      <c r="CH1555" s="186">
        <v>28700</v>
      </c>
      <c r="CI1555" s="186">
        <v>27800</v>
      </c>
      <c r="CJ1555" s="186">
        <v>21800</v>
      </c>
      <c r="CK1555" s="186">
        <v>53900</v>
      </c>
      <c r="CL1555" s="186">
        <v>43350</v>
      </c>
      <c r="CM1555" s="186">
        <v>318500</v>
      </c>
      <c r="CN1555" s="186">
        <v>70000</v>
      </c>
      <c r="CO1555" s="186"/>
      <c r="CP1555" s="186">
        <v>197000</v>
      </c>
      <c r="CQ1555" s="186">
        <v>64500</v>
      </c>
      <c r="CR1555" s="186">
        <v>12050</v>
      </c>
      <c r="CS1555" s="186">
        <v>1225</v>
      </c>
      <c r="CT1555" s="186"/>
      <c r="CU1555" s="186">
        <v>1225</v>
      </c>
      <c r="CV1555" s="186">
        <v>1225</v>
      </c>
      <c r="CW1555" s="186">
        <v>1225</v>
      </c>
      <c r="CX1555" s="186"/>
      <c r="CY1555" s="189">
        <v>177.58</v>
      </c>
      <c r="CZ1555" s="189">
        <v>9660.66</v>
      </c>
      <c r="DA1555" s="189">
        <v>17421.93</v>
      </c>
    </row>
    <row r="1556" spans="47:105" x14ac:dyDescent="0.25">
      <c r="AU1556" s="275">
        <v>39110</v>
      </c>
      <c r="AV1556" s="186">
        <v>72800</v>
      </c>
      <c r="AW1556" s="186">
        <v>11750</v>
      </c>
      <c r="AX1556" s="186">
        <v>17200</v>
      </c>
      <c r="AY1556" s="186">
        <v>18000</v>
      </c>
      <c r="AZ1556" s="186">
        <v>27750</v>
      </c>
      <c r="BA1556" s="186">
        <v>15900</v>
      </c>
      <c r="BB1556" s="186">
        <v>28000</v>
      </c>
      <c r="BC1556" s="186">
        <v>43800</v>
      </c>
      <c r="BD1556" s="186">
        <v>373000</v>
      </c>
      <c r="BE1556" s="186">
        <v>30750</v>
      </c>
      <c r="BF1556" s="186">
        <v>587000</v>
      </c>
      <c r="BG1556" s="186">
        <v>37150</v>
      </c>
      <c r="BH1556" s="186">
        <v>20950</v>
      </c>
      <c r="BI1556" s="186">
        <v>45850</v>
      </c>
      <c r="BJ1556" s="186">
        <v>155000</v>
      </c>
      <c r="BK1556" s="186">
        <v>551000</v>
      </c>
      <c r="BL1556" s="186">
        <v>48800</v>
      </c>
      <c r="BM1556" s="186">
        <v>58200</v>
      </c>
      <c r="BN1556" s="186">
        <v>138000</v>
      </c>
      <c r="BO1556" s="186">
        <v>21800</v>
      </c>
      <c r="BP1556" s="186">
        <v>17950</v>
      </c>
      <c r="BQ1556" s="186">
        <v>46300</v>
      </c>
      <c r="BR1556" s="186">
        <v>32950</v>
      </c>
      <c r="BS1556" s="186">
        <v>39400</v>
      </c>
      <c r="BT1556" s="186">
        <v>44500</v>
      </c>
      <c r="BU1556" s="186"/>
      <c r="BV1556" s="186">
        <v>26950</v>
      </c>
      <c r="BW1556" s="186">
        <v>34000</v>
      </c>
      <c r="BX1556" s="186">
        <v>48300</v>
      </c>
      <c r="BY1556" s="186">
        <v>76600</v>
      </c>
      <c r="BZ1556" s="186">
        <v>50500</v>
      </c>
      <c r="CA1556" s="186">
        <v>18150</v>
      </c>
      <c r="CB1556" s="186">
        <v>31900</v>
      </c>
      <c r="CC1556" s="186">
        <v>66400</v>
      </c>
      <c r="CD1556" s="186">
        <v>77900</v>
      </c>
      <c r="CE1556" s="186"/>
      <c r="CF1556" s="186">
        <v>46100</v>
      </c>
      <c r="CG1556" s="186">
        <v>57400</v>
      </c>
      <c r="CH1556" s="186">
        <v>28700</v>
      </c>
      <c r="CI1556" s="186">
        <v>27800</v>
      </c>
      <c r="CJ1556" s="186">
        <v>21800</v>
      </c>
      <c r="CK1556" s="186">
        <v>53900</v>
      </c>
      <c r="CL1556" s="186">
        <v>43350</v>
      </c>
      <c r="CM1556" s="186">
        <v>318500</v>
      </c>
      <c r="CN1556" s="186">
        <v>70000</v>
      </c>
      <c r="CO1556" s="186"/>
      <c r="CP1556" s="186">
        <v>197000</v>
      </c>
      <c r="CQ1556" s="186">
        <v>64500</v>
      </c>
      <c r="CR1556" s="186">
        <v>12050</v>
      </c>
      <c r="CS1556" s="186">
        <v>1225</v>
      </c>
      <c r="CT1556" s="186"/>
      <c r="CU1556" s="186">
        <v>1225</v>
      </c>
      <c r="CV1556" s="186">
        <v>1225</v>
      </c>
      <c r="CW1556" s="186">
        <v>1225</v>
      </c>
      <c r="CX1556" s="186"/>
      <c r="CY1556" s="189">
        <v>177.58</v>
      </c>
      <c r="CZ1556" s="189">
        <v>9660.66</v>
      </c>
      <c r="DA1556" s="189">
        <v>17421.93</v>
      </c>
    </row>
    <row r="1557" spans="47:105" x14ac:dyDescent="0.25">
      <c r="AU1557" s="275">
        <v>39111</v>
      </c>
      <c r="AV1557" s="186">
        <v>73000</v>
      </c>
      <c r="AW1557" s="186">
        <v>11400</v>
      </c>
      <c r="AX1557" s="186">
        <v>17200</v>
      </c>
      <c r="AY1557" s="186">
        <v>17950</v>
      </c>
      <c r="AZ1557" s="186">
        <v>27600</v>
      </c>
      <c r="BA1557" s="186">
        <v>15750</v>
      </c>
      <c r="BB1557" s="186">
        <v>28050</v>
      </c>
      <c r="BC1557" s="186">
        <v>44050</v>
      </c>
      <c r="BD1557" s="186">
        <v>365000</v>
      </c>
      <c r="BE1557" s="186">
        <v>30400</v>
      </c>
      <c r="BF1557" s="186">
        <v>578000</v>
      </c>
      <c r="BG1557" s="186">
        <v>35650</v>
      </c>
      <c r="BH1557" s="186">
        <v>20750</v>
      </c>
      <c r="BI1557" s="186">
        <v>45750</v>
      </c>
      <c r="BJ1557" s="186">
        <v>157500</v>
      </c>
      <c r="BK1557" s="186">
        <v>543000</v>
      </c>
      <c r="BL1557" s="186">
        <v>49000</v>
      </c>
      <c r="BM1557" s="186">
        <v>58200</v>
      </c>
      <c r="BN1557" s="186">
        <v>137500</v>
      </c>
      <c r="BO1557" s="186">
        <v>21700</v>
      </c>
      <c r="BP1557" s="186">
        <v>18100</v>
      </c>
      <c r="BQ1557" s="186">
        <v>46700</v>
      </c>
      <c r="BR1557" s="186">
        <v>31700</v>
      </c>
      <c r="BS1557" s="186">
        <v>38950</v>
      </c>
      <c r="BT1557" s="186">
        <v>44250</v>
      </c>
      <c r="BU1557" s="186"/>
      <c r="BV1557" s="186">
        <v>27100</v>
      </c>
      <c r="BW1557" s="186">
        <v>33950</v>
      </c>
      <c r="BX1557" s="186">
        <v>48400</v>
      </c>
      <c r="BY1557" s="186">
        <v>76200</v>
      </c>
      <c r="BZ1557" s="186">
        <v>51200</v>
      </c>
      <c r="CA1557" s="186">
        <v>17750</v>
      </c>
      <c r="CB1557" s="186">
        <v>32400</v>
      </c>
      <c r="CC1557" s="186">
        <v>66200</v>
      </c>
      <c r="CD1557" s="186">
        <v>78500</v>
      </c>
      <c r="CE1557" s="186"/>
      <c r="CF1557" s="186">
        <v>43450</v>
      </c>
      <c r="CG1557" s="186">
        <v>57600</v>
      </c>
      <c r="CH1557" s="186">
        <v>28500</v>
      </c>
      <c r="CI1557" s="186">
        <v>27900</v>
      </c>
      <c r="CJ1557" s="186">
        <v>21700</v>
      </c>
      <c r="CK1557" s="186">
        <v>53500</v>
      </c>
      <c r="CL1557" s="186">
        <v>43000</v>
      </c>
      <c r="CM1557" s="186">
        <v>325000</v>
      </c>
      <c r="CN1557" s="186">
        <v>71400</v>
      </c>
      <c r="CO1557" s="186"/>
      <c r="CP1557" s="186">
        <v>196500</v>
      </c>
      <c r="CQ1557" s="186">
        <v>64600</v>
      </c>
      <c r="CR1557" s="186">
        <v>12000</v>
      </c>
      <c r="CS1557" s="186">
        <v>1220</v>
      </c>
      <c r="CT1557" s="186"/>
      <c r="CU1557" s="186">
        <v>1220</v>
      </c>
      <c r="CV1557" s="186">
        <v>1220</v>
      </c>
      <c r="CW1557" s="186">
        <v>1220</v>
      </c>
      <c r="CX1557" s="186"/>
      <c r="CY1557" s="189">
        <v>176.41</v>
      </c>
      <c r="CZ1557" s="189">
        <v>9676.1200000000008</v>
      </c>
      <c r="DA1557" s="189">
        <v>17470.46</v>
      </c>
    </row>
    <row r="1558" spans="47:105" x14ac:dyDescent="0.25">
      <c r="AU1558" s="275">
        <v>39112</v>
      </c>
      <c r="AV1558" s="186">
        <v>74100</v>
      </c>
      <c r="AW1558" s="186">
        <v>11700</v>
      </c>
      <c r="AX1558" s="186">
        <v>17300</v>
      </c>
      <c r="AY1558" s="186">
        <v>18300</v>
      </c>
      <c r="AZ1558" s="186">
        <v>27450</v>
      </c>
      <c r="BA1558" s="186">
        <v>15650</v>
      </c>
      <c r="BB1558" s="186">
        <v>27800</v>
      </c>
      <c r="BC1558" s="186">
        <v>44600</v>
      </c>
      <c r="BD1558" s="186">
        <v>371500</v>
      </c>
      <c r="BE1558" s="186">
        <v>30300</v>
      </c>
      <c r="BF1558" s="186">
        <v>583000</v>
      </c>
      <c r="BG1558" s="186">
        <v>34950</v>
      </c>
      <c r="BH1558" s="186">
        <v>20950</v>
      </c>
      <c r="BI1558" s="186">
        <v>46000</v>
      </c>
      <c r="BJ1558" s="186">
        <v>161000</v>
      </c>
      <c r="BK1558" s="186">
        <v>546000</v>
      </c>
      <c r="BL1558" s="186">
        <v>49900</v>
      </c>
      <c r="BM1558" s="186">
        <v>58000</v>
      </c>
      <c r="BN1558" s="186">
        <v>138000</v>
      </c>
      <c r="BO1558" s="186">
        <v>22050</v>
      </c>
      <c r="BP1558" s="186">
        <v>18000</v>
      </c>
      <c r="BQ1558" s="186">
        <v>46500</v>
      </c>
      <c r="BR1558" s="186">
        <v>31800</v>
      </c>
      <c r="BS1558" s="186">
        <v>38750</v>
      </c>
      <c r="BT1558" s="186">
        <v>43750</v>
      </c>
      <c r="BU1558" s="186"/>
      <c r="BV1558" s="186">
        <v>27550</v>
      </c>
      <c r="BW1558" s="186">
        <v>33150</v>
      </c>
      <c r="BX1558" s="186">
        <v>49150</v>
      </c>
      <c r="BY1558" s="186">
        <v>76000</v>
      </c>
      <c r="BZ1558" s="186">
        <v>51300</v>
      </c>
      <c r="CA1558" s="186">
        <v>17650</v>
      </c>
      <c r="CB1558" s="186">
        <v>32500</v>
      </c>
      <c r="CC1558" s="186">
        <v>66800</v>
      </c>
      <c r="CD1558" s="186">
        <v>79500</v>
      </c>
      <c r="CE1558" s="186"/>
      <c r="CF1558" s="186">
        <v>44250</v>
      </c>
      <c r="CG1558" s="186">
        <v>57600</v>
      </c>
      <c r="CH1558" s="186">
        <v>28900</v>
      </c>
      <c r="CI1558" s="186">
        <v>27250</v>
      </c>
      <c r="CJ1558" s="186">
        <v>22000</v>
      </c>
      <c r="CK1558" s="186">
        <v>53000</v>
      </c>
      <c r="CL1558" s="186">
        <v>43650</v>
      </c>
      <c r="CM1558" s="186">
        <v>328500</v>
      </c>
      <c r="CN1558" s="186">
        <v>71600</v>
      </c>
      <c r="CO1558" s="186"/>
      <c r="CP1558" s="186">
        <v>199000</v>
      </c>
      <c r="CQ1558" s="186">
        <v>65000</v>
      </c>
      <c r="CR1558" s="186">
        <v>12250</v>
      </c>
      <c r="CS1558" s="186">
        <v>1210</v>
      </c>
      <c r="CT1558" s="186"/>
      <c r="CU1558" s="186">
        <v>1210</v>
      </c>
      <c r="CV1558" s="186">
        <v>1210</v>
      </c>
      <c r="CW1558" s="186">
        <v>1210</v>
      </c>
      <c r="CX1558" s="186"/>
      <c r="CY1558" s="189">
        <v>177.45</v>
      </c>
      <c r="CZ1558" s="189">
        <v>9771.66</v>
      </c>
      <c r="DA1558" s="189">
        <v>17490.189999999999</v>
      </c>
    </row>
    <row r="1559" spans="47:105" x14ac:dyDescent="0.25">
      <c r="AU1559" s="275">
        <v>39113</v>
      </c>
      <c r="AV1559" s="186">
        <v>74900</v>
      </c>
      <c r="AW1559" s="186">
        <v>11500</v>
      </c>
      <c r="AX1559" s="186">
        <v>17350</v>
      </c>
      <c r="AY1559" s="186">
        <v>17800</v>
      </c>
      <c r="AZ1559" s="186">
        <v>27300</v>
      </c>
      <c r="BA1559" s="186">
        <v>15250</v>
      </c>
      <c r="BB1559" s="186">
        <v>27500</v>
      </c>
      <c r="BC1559" s="186">
        <v>44600</v>
      </c>
      <c r="BD1559" s="186">
        <v>366500</v>
      </c>
      <c r="BE1559" s="186">
        <v>30300</v>
      </c>
      <c r="BF1559" s="186">
        <v>579000</v>
      </c>
      <c r="BG1559" s="186">
        <v>34300</v>
      </c>
      <c r="BH1559" s="186">
        <v>20750</v>
      </c>
      <c r="BI1559" s="186">
        <v>45800</v>
      </c>
      <c r="BJ1559" s="186">
        <v>158000</v>
      </c>
      <c r="BK1559" s="186">
        <v>546000</v>
      </c>
      <c r="BL1559" s="186">
        <v>49200</v>
      </c>
      <c r="BM1559" s="186">
        <v>58700</v>
      </c>
      <c r="BN1559" s="186">
        <v>135500</v>
      </c>
      <c r="BO1559" s="186">
        <v>22000</v>
      </c>
      <c r="BP1559" s="186">
        <v>17600</v>
      </c>
      <c r="BQ1559" s="186">
        <v>46500</v>
      </c>
      <c r="BR1559" s="186">
        <v>31250</v>
      </c>
      <c r="BS1559" s="186">
        <v>37250</v>
      </c>
      <c r="BT1559" s="186">
        <v>42400</v>
      </c>
      <c r="BU1559" s="186"/>
      <c r="BV1559" s="186">
        <v>27000</v>
      </c>
      <c r="BW1559" s="186">
        <v>31950</v>
      </c>
      <c r="BX1559" s="186">
        <v>48200</v>
      </c>
      <c r="BY1559" s="186">
        <v>76300</v>
      </c>
      <c r="BZ1559" s="186">
        <v>49700</v>
      </c>
      <c r="CA1559" s="186">
        <v>17300</v>
      </c>
      <c r="CB1559" s="186">
        <v>32900</v>
      </c>
      <c r="CC1559" s="186">
        <v>67100</v>
      </c>
      <c r="CD1559" s="186">
        <v>78000</v>
      </c>
      <c r="CE1559" s="186"/>
      <c r="CF1559" s="186">
        <v>42900</v>
      </c>
      <c r="CG1559" s="186">
        <v>57300</v>
      </c>
      <c r="CH1559" s="186">
        <v>28650</v>
      </c>
      <c r="CI1559" s="186">
        <v>26250</v>
      </c>
      <c r="CJ1559" s="186">
        <v>21900</v>
      </c>
      <c r="CK1559" s="186">
        <v>52200</v>
      </c>
      <c r="CL1559" s="186">
        <v>43900</v>
      </c>
      <c r="CM1559" s="186">
        <v>329500</v>
      </c>
      <c r="CN1559" s="186">
        <v>71900</v>
      </c>
      <c r="CO1559" s="186"/>
      <c r="CP1559" s="186">
        <v>200000</v>
      </c>
      <c r="CQ1559" s="186">
        <v>65300</v>
      </c>
      <c r="CR1559" s="186">
        <v>12150</v>
      </c>
      <c r="CS1559" s="186">
        <v>1205</v>
      </c>
      <c r="CT1559" s="186"/>
      <c r="CU1559" s="186">
        <v>1205</v>
      </c>
      <c r="CV1559" s="186">
        <v>1205</v>
      </c>
      <c r="CW1559" s="186">
        <v>1205</v>
      </c>
      <c r="CX1559" s="186"/>
      <c r="CY1559" s="189">
        <v>175.99</v>
      </c>
      <c r="CZ1559" s="189">
        <v>9602.4</v>
      </c>
      <c r="DA1559" s="189">
        <v>17383.419999999998</v>
      </c>
    </row>
    <row r="1560" spans="47:105" x14ac:dyDescent="0.25">
      <c r="AU1560" s="275">
        <v>39114</v>
      </c>
      <c r="AV1560" s="186">
        <v>77500</v>
      </c>
      <c r="AW1560" s="186">
        <v>11750</v>
      </c>
      <c r="AX1560" s="186">
        <v>17900</v>
      </c>
      <c r="AY1560" s="186">
        <v>18200</v>
      </c>
      <c r="AZ1560" s="186">
        <v>27750</v>
      </c>
      <c r="BA1560" s="186">
        <v>15800</v>
      </c>
      <c r="BB1560" s="186">
        <v>28200</v>
      </c>
      <c r="BC1560" s="186">
        <v>44000</v>
      </c>
      <c r="BD1560" s="186">
        <v>371500</v>
      </c>
      <c r="BE1560" s="186">
        <v>30850</v>
      </c>
      <c r="BF1560" s="186">
        <v>580000</v>
      </c>
      <c r="BG1560" s="186">
        <v>35000</v>
      </c>
      <c r="BH1560" s="186">
        <v>20800</v>
      </c>
      <c r="BI1560" s="186">
        <v>46300</v>
      </c>
      <c r="BJ1560" s="186">
        <v>163000</v>
      </c>
      <c r="BK1560" s="186">
        <v>555000</v>
      </c>
      <c r="BL1560" s="186">
        <v>51500</v>
      </c>
      <c r="BM1560" s="186">
        <v>59000</v>
      </c>
      <c r="BN1560" s="186">
        <v>139500</v>
      </c>
      <c r="BO1560" s="186">
        <v>23000</v>
      </c>
      <c r="BP1560" s="186">
        <v>17850</v>
      </c>
      <c r="BQ1560" s="186">
        <v>48000</v>
      </c>
      <c r="BR1560" s="186">
        <v>31150</v>
      </c>
      <c r="BS1560" s="186">
        <v>37450</v>
      </c>
      <c r="BT1560" s="186">
        <v>42600</v>
      </c>
      <c r="BU1560" s="186"/>
      <c r="BV1560" s="186">
        <v>27950</v>
      </c>
      <c r="BW1560" s="186">
        <v>33200</v>
      </c>
      <c r="BX1560" s="186">
        <v>49550</v>
      </c>
      <c r="BY1560" s="186">
        <v>76900</v>
      </c>
      <c r="BZ1560" s="186">
        <v>50400</v>
      </c>
      <c r="CA1560" s="186">
        <v>17450</v>
      </c>
      <c r="CB1560" s="186">
        <v>32950</v>
      </c>
      <c r="CC1560" s="186">
        <v>68000</v>
      </c>
      <c r="CD1560" s="186">
        <v>78300</v>
      </c>
      <c r="CE1560" s="186"/>
      <c r="CF1560" s="186">
        <v>43350</v>
      </c>
      <c r="CG1560" s="186">
        <v>57900</v>
      </c>
      <c r="CH1560" s="186">
        <v>29000</v>
      </c>
      <c r="CI1560" s="186">
        <v>26650</v>
      </c>
      <c r="CJ1560" s="186">
        <v>22150</v>
      </c>
      <c r="CK1560" s="186">
        <v>52900</v>
      </c>
      <c r="CL1560" s="186">
        <v>44900</v>
      </c>
      <c r="CM1560" s="186">
        <v>340500</v>
      </c>
      <c r="CN1560" s="186">
        <v>74300</v>
      </c>
      <c r="CO1560" s="186"/>
      <c r="CP1560" s="186">
        <v>202500</v>
      </c>
      <c r="CQ1560" s="186">
        <v>66100</v>
      </c>
      <c r="CR1560" s="186">
        <v>12650</v>
      </c>
      <c r="CS1560" s="186">
        <v>1235</v>
      </c>
      <c r="CT1560" s="186"/>
      <c r="CU1560" s="186">
        <v>1235</v>
      </c>
      <c r="CV1560" s="186">
        <v>1235</v>
      </c>
      <c r="CW1560" s="186">
        <v>1235</v>
      </c>
      <c r="CX1560" s="186"/>
      <c r="CY1560" s="189">
        <v>179.1</v>
      </c>
      <c r="CZ1560" s="189">
        <v>9541.9699999999993</v>
      </c>
      <c r="DA1560" s="189">
        <v>17519.5</v>
      </c>
    </row>
    <row r="1561" spans="47:105" x14ac:dyDescent="0.25">
      <c r="AU1561" s="275">
        <v>39115</v>
      </c>
      <c r="AV1561" s="186">
        <v>82500</v>
      </c>
      <c r="AW1561" s="186">
        <v>12100</v>
      </c>
      <c r="AX1561" s="186">
        <v>18500</v>
      </c>
      <c r="AY1561" s="186">
        <v>18500</v>
      </c>
      <c r="AZ1561" s="186">
        <v>28400</v>
      </c>
      <c r="BA1561" s="186">
        <v>16800</v>
      </c>
      <c r="BB1561" s="186">
        <v>28400</v>
      </c>
      <c r="BC1561" s="186">
        <v>44000</v>
      </c>
      <c r="BD1561" s="186">
        <v>378000</v>
      </c>
      <c r="BE1561" s="186">
        <v>31300</v>
      </c>
      <c r="BF1561" s="186">
        <v>587000</v>
      </c>
      <c r="BG1561" s="186">
        <v>36200</v>
      </c>
      <c r="BH1561" s="186">
        <v>21800</v>
      </c>
      <c r="BI1561" s="186">
        <v>48000</v>
      </c>
      <c r="BJ1561" s="186">
        <v>169500</v>
      </c>
      <c r="BK1561" s="186">
        <v>562000</v>
      </c>
      <c r="BL1561" s="186">
        <v>53900</v>
      </c>
      <c r="BM1561" s="186">
        <v>58500</v>
      </c>
      <c r="BN1561" s="186">
        <v>147000</v>
      </c>
      <c r="BO1561" s="186">
        <v>24200</v>
      </c>
      <c r="BP1561" s="186">
        <v>18450</v>
      </c>
      <c r="BQ1561" s="186">
        <v>49700</v>
      </c>
      <c r="BR1561" s="186">
        <v>32000</v>
      </c>
      <c r="BS1561" s="186">
        <v>37300</v>
      </c>
      <c r="BT1561" s="186">
        <v>42700</v>
      </c>
      <c r="BU1561" s="186"/>
      <c r="BV1561" s="186">
        <v>29200</v>
      </c>
      <c r="BW1561" s="186">
        <v>35000</v>
      </c>
      <c r="BX1561" s="186">
        <v>52200</v>
      </c>
      <c r="BY1561" s="186">
        <v>77800</v>
      </c>
      <c r="BZ1561" s="186">
        <v>52800</v>
      </c>
      <c r="CA1561" s="186">
        <v>18200</v>
      </c>
      <c r="CB1561" s="186">
        <v>32950</v>
      </c>
      <c r="CC1561" s="186">
        <v>69800</v>
      </c>
      <c r="CD1561" s="186">
        <v>82000</v>
      </c>
      <c r="CE1561" s="186"/>
      <c r="CF1561" s="186">
        <v>43300</v>
      </c>
      <c r="CG1561" s="186">
        <v>58600</v>
      </c>
      <c r="CH1561" s="186">
        <v>29100</v>
      </c>
      <c r="CI1561" s="186">
        <v>27350</v>
      </c>
      <c r="CJ1561" s="186">
        <v>22650</v>
      </c>
      <c r="CK1561" s="186">
        <v>54300</v>
      </c>
      <c r="CL1561" s="186">
        <v>44950</v>
      </c>
      <c r="CM1561" s="186">
        <v>343500</v>
      </c>
      <c r="CN1561" s="186">
        <v>75000</v>
      </c>
      <c r="CO1561" s="186"/>
      <c r="CP1561" s="186">
        <v>204500</v>
      </c>
      <c r="CQ1561" s="186">
        <v>65800</v>
      </c>
      <c r="CR1561" s="186">
        <v>13350</v>
      </c>
      <c r="CS1561" s="186">
        <v>1270</v>
      </c>
      <c r="CT1561" s="186"/>
      <c r="CU1561" s="186">
        <v>1270</v>
      </c>
      <c r="CV1561" s="186">
        <v>1270</v>
      </c>
      <c r="CW1561" s="186">
        <v>1270</v>
      </c>
      <c r="CX1561" s="186"/>
      <c r="CY1561" s="189">
        <v>183.2</v>
      </c>
      <c r="CZ1561" s="189">
        <v>9598.2099999999991</v>
      </c>
      <c r="DA1561" s="189">
        <v>17547.11</v>
      </c>
    </row>
    <row r="1562" spans="47:105" x14ac:dyDescent="0.25">
      <c r="AU1562" s="275">
        <v>39116</v>
      </c>
      <c r="AV1562" s="186">
        <v>82500</v>
      </c>
      <c r="AW1562" s="186">
        <v>12100</v>
      </c>
      <c r="AX1562" s="186">
        <v>18500</v>
      </c>
      <c r="AY1562" s="186">
        <v>18500</v>
      </c>
      <c r="AZ1562" s="186">
        <v>28400</v>
      </c>
      <c r="BA1562" s="186">
        <v>16800</v>
      </c>
      <c r="BB1562" s="186">
        <v>28400</v>
      </c>
      <c r="BC1562" s="186">
        <v>44000</v>
      </c>
      <c r="BD1562" s="186">
        <v>378000</v>
      </c>
      <c r="BE1562" s="186">
        <v>31300</v>
      </c>
      <c r="BF1562" s="186">
        <v>587000</v>
      </c>
      <c r="BG1562" s="186">
        <v>36200</v>
      </c>
      <c r="BH1562" s="186">
        <v>21800</v>
      </c>
      <c r="BI1562" s="186">
        <v>48000</v>
      </c>
      <c r="BJ1562" s="186">
        <v>169500</v>
      </c>
      <c r="BK1562" s="186">
        <v>562000</v>
      </c>
      <c r="BL1562" s="186">
        <v>53900</v>
      </c>
      <c r="BM1562" s="186">
        <v>58500</v>
      </c>
      <c r="BN1562" s="186">
        <v>147000</v>
      </c>
      <c r="BO1562" s="186">
        <v>24200</v>
      </c>
      <c r="BP1562" s="186">
        <v>18450</v>
      </c>
      <c r="BQ1562" s="186">
        <v>49700</v>
      </c>
      <c r="BR1562" s="186">
        <v>32000</v>
      </c>
      <c r="BS1562" s="186">
        <v>37300</v>
      </c>
      <c r="BT1562" s="186">
        <v>42700</v>
      </c>
      <c r="BU1562" s="186"/>
      <c r="BV1562" s="186">
        <v>29200</v>
      </c>
      <c r="BW1562" s="186">
        <v>35000</v>
      </c>
      <c r="BX1562" s="186">
        <v>52200</v>
      </c>
      <c r="BY1562" s="186">
        <v>77800</v>
      </c>
      <c r="BZ1562" s="186">
        <v>52800</v>
      </c>
      <c r="CA1562" s="186">
        <v>18200</v>
      </c>
      <c r="CB1562" s="186">
        <v>32950</v>
      </c>
      <c r="CC1562" s="186">
        <v>69800</v>
      </c>
      <c r="CD1562" s="186">
        <v>82000</v>
      </c>
      <c r="CE1562" s="186"/>
      <c r="CF1562" s="186">
        <v>43300</v>
      </c>
      <c r="CG1562" s="186">
        <v>58600</v>
      </c>
      <c r="CH1562" s="186">
        <v>29100</v>
      </c>
      <c r="CI1562" s="186">
        <v>27350</v>
      </c>
      <c r="CJ1562" s="186">
        <v>22650</v>
      </c>
      <c r="CK1562" s="186">
        <v>54300</v>
      </c>
      <c r="CL1562" s="186">
        <v>44950</v>
      </c>
      <c r="CM1562" s="186">
        <v>343500</v>
      </c>
      <c r="CN1562" s="186">
        <v>75000</v>
      </c>
      <c r="CO1562" s="186"/>
      <c r="CP1562" s="186">
        <v>204500</v>
      </c>
      <c r="CQ1562" s="186">
        <v>65800</v>
      </c>
      <c r="CR1562" s="186">
        <v>13350</v>
      </c>
      <c r="CS1562" s="186">
        <v>1270</v>
      </c>
      <c r="CT1562" s="186"/>
      <c r="CU1562" s="186">
        <v>1270</v>
      </c>
      <c r="CV1562" s="186">
        <v>1270</v>
      </c>
      <c r="CW1562" s="186">
        <v>1270</v>
      </c>
      <c r="CX1562" s="186"/>
      <c r="CY1562" s="189">
        <v>183.2</v>
      </c>
      <c r="CZ1562" s="189">
        <v>9598.2099999999991</v>
      </c>
      <c r="DA1562" s="189">
        <v>17547.11</v>
      </c>
    </row>
    <row r="1563" spans="47:105" x14ac:dyDescent="0.25">
      <c r="AU1563" s="275">
        <v>39117</v>
      </c>
      <c r="AV1563" s="186">
        <v>82500</v>
      </c>
      <c r="AW1563" s="186">
        <v>12100</v>
      </c>
      <c r="AX1563" s="186">
        <v>18500</v>
      </c>
      <c r="AY1563" s="186">
        <v>18500</v>
      </c>
      <c r="AZ1563" s="186">
        <v>28400</v>
      </c>
      <c r="BA1563" s="186">
        <v>16800</v>
      </c>
      <c r="BB1563" s="186">
        <v>28400</v>
      </c>
      <c r="BC1563" s="186">
        <v>44000</v>
      </c>
      <c r="BD1563" s="186">
        <v>378000</v>
      </c>
      <c r="BE1563" s="186">
        <v>31300</v>
      </c>
      <c r="BF1563" s="186">
        <v>587000</v>
      </c>
      <c r="BG1563" s="186">
        <v>36200</v>
      </c>
      <c r="BH1563" s="186">
        <v>21800</v>
      </c>
      <c r="BI1563" s="186">
        <v>48000</v>
      </c>
      <c r="BJ1563" s="186">
        <v>169500</v>
      </c>
      <c r="BK1563" s="186">
        <v>562000</v>
      </c>
      <c r="BL1563" s="186">
        <v>53900</v>
      </c>
      <c r="BM1563" s="186">
        <v>58500</v>
      </c>
      <c r="BN1563" s="186">
        <v>147000</v>
      </c>
      <c r="BO1563" s="186">
        <v>24200</v>
      </c>
      <c r="BP1563" s="186">
        <v>18450</v>
      </c>
      <c r="BQ1563" s="186">
        <v>49700</v>
      </c>
      <c r="BR1563" s="186">
        <v>32000</v>
      </c>
      <c r="BS1563" s="186">
        <v>37300</v>
      </c>
      <c r="BT1563" s="186">
        <v>42700</v>
      </c>
      <c r="BU1563" s="186"/>
      <c r="BV1563" s="186">
        <v>29200</v>
      </c>
      <c r="BW1563" s="186">
        <v>35000</v>
      </c>
      <c r="BX1563" s="186">
        <v>52200</v>
      </c>
      <c r="BY1563" s="186">
        <v>77800</v>
      </c>
      <c r="BZ1563" s="186">
        <v>52800</v>
      </c>
      <c r="CA1563" s="186">
        <v>18200</v>
      </c>
      <c r="CB1563" s="186">
        <v>32950</v>
      </c>
      <c r="CC1563" s="186">
        <v>69800</v>
      </c>
      <c r="CD1563" s="186">
        <v>82000</v>
      </c>
      <c r="CE1563" s="186"/>
      <c r="CF1563" s="186">
        <v>43300</v>
      </c>
      <c r="CG1563" s="186">
        <v>58600</v>
      </c>
      <c r="CH1563" s="186">
        <v>29100</v>
      </c>
      <c r="CI1563" s="186">
        <v>27350</v>
      </c>
      <c r="CJ1563" s="186">
        <v>22650</v>
      </c>
      <c r="CK1563" s="186">
        <v>54300</v>
      </c>
      <c r="CL1563" s="186">
        <v>44950</v>
      </c>
      <c r="CM1563" s="186">
        <v>343500</v>
      </c>
      <c r="CN1563" s="186">
        <v>75000</v>
      </c>
      <c r="CO1563" s="186"/>
      <c r="CP1563" s="186">
        <v>204500</v>
      </c>
      <c r="CQ1563" s="186">
        <v>65800</v>
      </c>
      <c r="CR1563" s="186">
        <v>13350</v>
      </c>
      <c r="CS1563" s="186">
        <v>1270</v>
      </c>
      <c r="CT1563" s="186"/>
      <c r="CU1563" s="186">
        <v>1270</v>
      </c>
      <c r="CV1563" s="186">
        <v>1270</v>
      </c>
      <c r="CW1563" s="186">
        <v>1270</v>
      </c>
      <c r="CX1563" s="186"/>
      <c r="CY1563" s="189">
        <v>183.2</v>
      </c>
      <c r="CZ1563" s="189">
        <v>9598.2099999999991</v>
      </c>
      <c r="DA1563" s="189">
        <v>17547.11</v>
      </c>
    </row>
    <row r="1564" spans="47:105" x14ac:dyDescent="0.25">
      <c r="AU1564" s="275">
        <v>39118</v>
      </c>
      <c r="AV1564" s="186">
        <v>81100</v>
      </c>
      <c r="AW1564" s="186">
        <v>12050</v>
      </c>
      <c r="AX1564" s="186">
        <v>18800</v>
      </c>
      <c r="AY1564" s="186">
        <v>18300</v>
      </c>
      <c r="AZ1564" s="186">
        <v>29650</v>
      </c>
      <c r="BA1564" s="186">
        <v>17150</v>
      </c>
      <c r="BB1564" s="186">
        <v>29700</v>
      </c>
      <c r="BC1564" s="186">
        <v>44700</v>
      </c>
      <c r="BD1564" s="186">
        <v>378000</v>
      </c>
      <c r="BE1564" s="186">
        <v>31750</v>
      </c>
      <c r="BF1564" s="186">
        <v>586000</v>
      </c>
      <c r="BG1564" s="186">
        <v>36300</v>
      </c>
      <c r="BH1564" s="186">
        <v>22400</v>
      </c>
      <c r="BI1564" s="186">
        <v>48900</v>
      </c>
      <c r="BJ1564" s="186">
        <v>173500</v>
      </c>
      <c r="BK1564" s="186">
        <v>560000</v>
      </c>
      <c r="BL1564" s="186">
        <v>53900</v>
      </c>
      <c r="BM1564" s="186">
        <v>57400</v>
      </c>
      <c r="BN1564" s="186">
        <v>150000</v>
      </c>
      <c r="BO1564" s="186">
        <v>24250</v>
      </c>
      <c r="BP1564" s="186">
        <v>18700</v>
      </c>
      <c r="BQ1564" s="186">
        <v>51000</v>
      </c>
      <c r="BR1564" s="186">
        <v>32550</v>
      </c>
      <c r="BS1564" s="186">
        <v>36900</v>
      </c>
      <c r="BT1564" s="186">
        <v>43250</v>
      </c>
      <c r="BU1564" s="186"/>
      <c r="BV1564" s="186">
        <v>29900</v>
      </c>
      <c r="BW1564" s="186">
        <v>35200</v>
      </c>
      <c r="BX1564" s="186">
        <v>52900</v>
      </c>
      <c r="BY1564" s="186">
        <v>77300</v>
      </c>
      <c r="BZ1564" s="186">
        <v>54000</v>
      </c>
      <c r="CA1564" s="186">
        <v>18500</v>
      </c>
      <c r="CB1564" s="186">
        <v>33000</v>
      </c>
      <c r="CC1564" s="186">
        <v>69800</v>
      </c>
      <c r="CD1564" s="186">
        <v>83700</v>
      </c>
      <c r="CE1564" s="186"/>
      <c r="CF1564" s="186">
        <v>43450</v>
      </c>
      <c r="CG1564" s="186">
        <v>58200</v>
      </c>
      <c r="CH1564" s="186">
        <v>29250</v>
      </c>
      <c r="CI1564" s="186">
        <v>27900</v>
      </c>
      <c r="CJ1564" s="186">
        <v>22750</v>
      </c>
      <c r="CK1564" s="186">
        <v>55500</v>
      </c>
      <c r="CL1564" s="186">
        <v>45000</v>
      </c>
      <c r="CM1564" s="186">
        <v>338000</v>
      </c>
      <c r="CN1564" s="186">
        <v>77000</v>
      </c>
      <c r="CO1564" s="186"/>
      <c r="CP1564" s="186">
        <v>205500</v>
      </c>
      <c r="CQ1564" s="186">
        <v>65900</v>
      </c>
      <c r="CR1564" s="186">
        <v>13000</v>
      </c>
      <c r="CS1564" s="186">
        <v>1270</v>
      </c>
      <c r="CT1564" s="186"/>
      <c r="CU1564" s="186">
        <v>1270</v>
      </c>
      <c r="CV1564" s="186">
        <v>1270</v>
      </c>
      <c r="CW1564" s="186">
        <v>1270</v>
      </c>
      <c r="CX1564" s="186"/>
      <c r="CY1564" s="189">
        <v>183.73</v>
      </c>
      <c r="CZ1564" s="189">
        <v>9605.56</v>
      </c>
      <c r="DA1564" s="189">
        <v>17344.8</v>
      </c>
    </row>
    <row r="1565" spans="47:105" x14ac:dyDescent="0.25">
      <c r="AU1565" s="275">
        <v>39119</v>
      </c>
      <c r="AV1565" s="186">
        <v>82700</v>
      </c>
      <c r="AW1565" s="186">
        <v>11950</v>
      </c>
      <c r="AX1565" s="186">
        <v>18900</v>
      </c>
      <c r="AY1565" s="186">
        <v>18300</v>
      </c>
      <c r="AZ1565" s="186">
        <v>30900</v>
      </c>
      <c r="BA1565" s="186">
        <v>17300</v>
      </c>
      <c r="BB1565" s="186">
        <v>29800</v>
      </c>
      <c r="BC1565" s="186">
        <v>46300</v>
      </c>
      <c r="BD1565" s="186">
        <v>377000</v>
      </c>
      <c r="BE1565" s="186">
        <v>32250</v>
      </c>
      <c r="BF1565" s="186">
        <v>587000</v>
      </c>
      <c r="BG1565" s="186">
        <v>36900</v>
      </c>
      <c r="BH1565" s="186">
        <v>23200</v>
      </c>
      <c r="BI1565" s="186">
        <v>48500</v>
      </c>
      <c r="BJ1565" s="186">
        <v>173000</v>
      </c>
      <c r="BK1565" s="186">
        <v>555000</v>
      </c>
      <c r="BL1565" s="186">
        <v>54500</v>
      </c>
      <c r="BM1565" s="186">
        <v>58400</v>
      </c>
      <c r="BN1565" s="186">
        <v>151000</v>
      </c>
      <c r="BO1565" s="186">
        <v>24000</v>
      </c>
      <c r="BP1565" s="186">
        <v>19000</v>
      </c>
      <c r="BQ1565" s="186">
        <v>49600</v>
      </c>
      <c r="BR1565" s="186">
        <v>32250</v>
      </c>
      <c r="BS1565" s="186">
        <v>36700</v>
      </c>
      <c r="BT1565" s="186">
        <v>43300</v>
      </c>
      <c r="BU1565" s="186"/>
      <c r="BV1565" s="186">
        <v>31500</v>
      </c>
      <c r="BW1565" s="186">
        <v>35500</v>
      </c>
      <c r="BX1565" s="186">
        <v>53800</v>
      </c>
      <c r="BY1565" s="186">
        <v>78100</v>
      </c>
      <c r="BZ1565" s="186">
        <v>54300</v>
      </c>
      <c r="CA1565" s="186">
        <v>20250</v>
      </c>
      <c r="CB1565" s="186">
        <v>33700</v>
      </c>
      <c r="CC1565" s="186">
        <v>69000</v>
      </c>
      <c r="CD1565" s="186">
        <v>87700</v>
      </c>
      <c r="CE1565" s="186"/>
      <c r="CF1565" s="186">
        <v>43800</v>
      </c>
      <c r="CG1565" s="186">
        <v>58500</v>
      </c>
      <c r="CH1565" s="186">
        <v>29800</v>
      </c>
      <c r="CI1565" s="186">
        <v>29700</v>
      </c>
      <c r="CJ1565" s="186">
        <v>22500</v>
      </c>
      <c r="CK1565" s="186">
        <v>56300</v>
      </c>
      <c r="CL1565" s="186">
        <v>45000</v>
      </c>
      <c r="CM1565" s="186">
        <v>350000</v>
      </c>
      <c r="CN1565" s="186">
        <v>78900</v>
      </c>
      <c r="CO1565" s="186"/>
      <c r="CP1565" s="186">
        <v>201500</v>
      </c>
      <c r="CQ1565" s="186">
        <v>66700</v>
      </c>
      <c r="CR1565" s="186">
        <v>13200</v>
      </c>
      <c r="CS1565" s="186">
        <v>1275</v>
      </c>
      <c r="CT1565" s="186"/>
      <c r="CU1565" s="186">
        <v>1275</v>
      </c>
      <c r="CV1565" s="186">
        <v>1275</v>
      </c>
      <c r="CW1565" s="186">
        <v>1275</v>
      </c>
      <c r="CX1565" s="186"/>
      <c r="CY1565" s="189">
        <v>185.09</v>
      </c>
      <c r="CZ1565" s="189">
        <v>9621.15</v>
      </c>
      <c r="DA1565" s="189">
        <v>17406.86</v>
      </c>
    </row>
    <row r="1566" spans="47:105" x14ac:dyDescent="0.25">
      <c r="AU1566" s="275">
        <v>39120</v>
      </c>
      <c r="AV1566" s="186">
        <v>81800</v>
      </c>
      <c r="AW1566" s="186">
        <v>12100</v>
      </c>
      <c r="AX1566" s="186">
        <v>18650</v>
      </c>
      <c r="AY1566" s="186">
        <v>18450</v>
      </c>
      <c r="AZ1566" s="186">
        <v>30950</v>
      </c>
      <c r="BA1566" s="186">
        <v>17100</v>
      </c>
      <c r="BB1566" s="186">
        <v>29700</v>
      </c>
      <c r="BC1566" s="186">
        <v>45900</v>
      </c>
      <c r="BD1566" s="186">
        <v>369000</v>
      </c>
      <c r="BE1566" s="186">
        <v>32150</v>
      </c>
      <c r="BF1566" s="186">
        <v>586000</v>
      </c>
      <c r="BG1566" s="186">
        <v>36500</v>
      </c>
      <c r="BH1566" s="186">
        <v>22800</v>
      </c>
      <c r="BI1566" s="186">
        <v>48600</v>
      </c>
      <c r="BJ1566" s="186">
        <v>174000</v>
      </c>
      <c r="BK1566" s="186">
        <v>553000</v>
      </c>
      <c r="BL1566" s="186">
        <v>54600</v>
      </c>
      <c r="BM1566" s="186">
        <v>55100</v>
      </c>
      <c r="BN1566" s="186">
        <v>146500</v>
      </c>
      <c r="BO1566" s="186">
        <v>23750</v>
      </c>
      <c r="BP1566" s="186">
        <v>19000</v>
      </c>
      <c r="BQ1566" s="186">
        <v>49400</v>
      </c>
      <c r="BR1566" s="186">
        <v>32050</v>
      </c>
      <c r="BS1566" s="186">
        <v>37500</v>
      </c>
      <c r="BT1566" s="186">
        <v>42500</v>
      </c>
      <c r="BU1566" s="186"/>
      <c r="BV1566" s="186">
        <v>30900</v>
      </c>
      <c r="BW1566" s="186">
        <v>35900</v>
      </c>
      <c r="BX1566" s="186">
        <v>53500</v>
      </c>
      <c r="BY1566" s="186">
        <v>79100</v>
      </c>
      <c r="BZ1566" s="186">
        <v>54200</v>
      </c>
      <c r="CA1566" s="186">
        <v>20200</v>
      </c>
      <c r="CB1566" s="186">
        <v>34900</v>
      </c>
      <c r="CC1566" s="186">
        <v>68900</v>
      </c>
      <c r="CD1566" s="186">
        <v>85500</v>
      </c>
      <c r="CE1566" s="186"/>
      <c r="CF1566" s="186">
        <v>44600</v>
      </c>
      <c r="CG1566" s="186">
        <v>58000</v>
      </c>
      <c r="CH1566" s="186">
        <v>30300</v>
      </c>
      <c r="CI1566" s="186">
        <v>29950</v>
      </c>
      <c r="CJ1566" s="186">
        <v>22250</v>
      </c>
      <c r="CK1566" s="186">
        <v>58100</v>
      </c>
      <c r="CL1566" s="186">
        <v>45600</v>
      </c>
      <c r="CM1566" s="186">
        <v>350000</v>
      </c>
      <c r="CN1566" s="186">
        <v>76400</v>
      </c>
      <c r="CO1566" s="186"/>
      <c r="CP1566" s="186">
        <v>200000</v>
      </c>
      <c r="CQ1566" s="186">
        <v>66500</v>
      </c>
      <c r="CR1566" s="186">
        <v>13300</v>
      </c>
      <c r="CS1566" s="186">
        <v>1300</v>
      </c>
      <c r="CT1566" s="186"/>
      <c r="CU1566" s="186">
        <v>1300</v>
      </c>
      <c r="CV1566" s="186">
        <v>1300</v>
      </c>
      <c r="CW1566" s="186">
        <v>1300</v>
      </c>
      <c r="CX1566" s="186"/>
      <c r="CY1566" s="189">
        <v>184.67</v>
      </c>
      <c r="CZ1566" s="189">
        <v>9839.9500000000007</v>
      </c>
      <c r="DA1566" s="189">
        <v>17292.32</v>
      </c>
    </row>
    <row r="1567" spans="47:105" x14ac:dyDescent="0.25">
      <c r="AU1567" s="275">
        <v>39121</v>
      </c>
      <c r="AV1567" s="186">
        <v>81600</v>
      </c>
      <c r="AW1567" s="186">
        <v>12250</v>
      </c>
      <c r="AX1567" s="186">
        <v>19100</v>
      </c>
      <c r="AY1567" s="186">
        <v>18650</v>
      </c>
      <c r="AZ1567" s="186">
        <v>30800</v>
      </c>
      <c r="BA1567" s="186">
        <v>16950</v>
      </c>
      <c r="BB1567" s="186">
        <v>29800</v>
      </c>
      <c r="BC1567" s="186">
        <v>45300</v>
      </c>
      <c r="BD1567" s="186">
        <v>361000</v>
      </c>
      <c r="BE1567" s="186">
        <v>31500</v>
      </c>
      <c r="BF1567" s="186">
        <v>581000</v>
      </c>
      <c r="BG1567" s="186">
        <v>36450</v>
      </c>
      <c r="BH1567" s="186">
        <v>22850</v>
      </c>
      <c r="BI1567" s="186">
        <v>48500</v>
      </c>
      <c r="BJ1567" s="186">
        <v>167500</v>
      </c>
      <c r="BK1567" s="186">
        <v>555000</v>
      </c>
      <c r="BL1567" s="186">
        <v>54700</v>
      </c>
      <c r="BM1567" s="186">
        <v>53600</v>
      </c>
      <c r="BN1567" s="186">
        <v>150000</v>
      </c>
      <c r="BO1567" s="186">
        <v>24400</v>
      </c>
      <c r="BP1567" s="186">
        <v>18900</v>
      </c>
      <c r="BQ1567" s="186">
        <v>49600</v>
      </c>
      <c r="BR1567" s="186">
        <v>31700</v>
      </c>
      <c r="BS1567" s="186">
        <v>38200</v>
      </c>
      <c r="BT1567" s="186">
        <v>41650</v>
      </c>
      <c r="BU1567" s="186"/>
      <c r="BV1567" s="186">
        <v>31400</v>
      </c>
      <c r="BW1567" s="186">
        <v>36500</v>
      </c>
      <c r="BX1567" s="186">
        <v>54100</v>
      </c>
      <c r="BY1567" s="186">
        <v>80000</v>
      </c>
      <c r="BZ1567" s="186">
        <v>53800</v>
      </c>
      <c r="CA1567" s="186">
        <v>19800</v>
      </c>
      <c r="CB1567" s="186">
        <v>35400</v>
      </c>
      <c r="CC1567" s="186">
        <v>67700</v>
      </c>
      <c r="CD1567" s="186">
        <v>83000</v>
      </c>
      <c r="CE1567" s="186"/>
      <c r="CF1567" s="186">
        <v>44300</v>
      </c>
      <c r="CG1567" s="186">
        <v>57400</v>
      </c>
      <c r="CH1567" s="186">
        <v>30700</v>
      </c>
      <c r="CI1567" s="186">
        <v>30000</v>
      </c>
      <c r="CJ1567" s="186">
        <v>22050</v>
      </c>
      <c r="CK1567" s="186">
        <v>56900</v>
      </c>
      <c r="CL1567" s="186">
        <v>45400</v>
      </c>
      <c r="CM1567" s="186">
        <v>344000</v>
      </c>
      <c r="CN1567" s="186">
        <v>78200</v>
      </c>
      <c r="CO1567" s="186"/>
      <c r="CP1567" s="186">
        <v>201000</v>
      </c>
      <c r="CQ1567" s="186">
        <v>66400</v>
      </c>
      <c r="CR1567" s="186">
        <v>13250</v>
      </c>
      <c r="CS1567" s="186">
        <v>1295</v>
      </c>
      <c r="CT1567" s="186"/>
      <c r="CU1567" s="186">
        <v>1295</v>
      </c>
      <c r="CV1567" s="186">
        <v>1295</v>
      </c>
      <c r="CW1567" s="186">
        <v>1295</v>
      </c>
      <c r="CX1567" s="186"/>
      <c r="CY1567" s="189">
        <v>184.25</v>
      </c>
      <c r="CZ1567" s="189">
        <v>9944.1</v>
      </c>
      <c r="DA1567" s="189">
        <v>17292.48</v>
      </c>
    </row>
    <row r="1568" spans="47:105" x14ac:dyDescent="0.25">
      <c r="AU1568" s="275">
        <v>39122</v>
      </c>
      <c r="AV1568" s="186">
        <v>84200</v>
      </c>
      <c r="AW1568" s="186">
        <v>12300</v>
      </c>
      <c r="AX1568" s="186">
        <v>19000</v>
      </c>
      <c r="AY1568" s="186">
        <v>18900</v>
      </c>
      <c r="AZ1568" s="186">
        <v>31200</v>
      </c>
      <c r="BA1568" s="186">
        <v>16750</v>
      </c>
      <c r="BB1568" s="186">
        <v>29400</v>
      </c>
      <c r="BC1568" s="186">
        <v>45100</v>
      </c>
      <c r="BD1568" s="186">
        <v>359000</v>
      </c>
      <c r="BE1568" s="186">
        <v>31300</v>
      </c>
      <c r="BF1568" s="186">
        <v>585000</v>
      </c>
      <c r="BG1568" s="186">
        <v>35600</v>
      </c>
      <c r="BH1568" s="186">
        <v>22750</v>
      </c>
      <c r="BI1568" s="186">
        <v>48250</v>
      </c>
      <c r="BJ1568" s="186">
        <v>167500</v>
      </c>
      <c r="BK1568" s="186">
        <v>548000</v>
      </c>
      <c r="BL1568" s="186">
        <v>54600</v>
      </c>
      <c r="BM1568" s="186">
        <v>52800</v>
      </c>
      <c r="BN1568" s="186">
        <v>152000</v>
      </c>
      <c r="BO1568" s="186">
        <v>24400</v>
      </c>
      <c r="BP1568" s="186">
        <v>18950</v>
      </c>
      <c r="BQ1568" s="186">
        <v>49100</v>
      </c>
      <c r="BR1568" s="186">
        <v>31500</v>
      </c>
      <c r="BS1568" s="186">
        <v>38200</v>
      </c>
      <c r="BT1568" s="186">
        <v>42100</v>
      </c>
      <c r="BU1568" s="186"/>
      <c r="BV1568" s="186">
        <v>32300</v>
      </c>
      <c r="BW1568" s="186">
        <v>35000</v>
      </c>
      <c r="BX1568" s="186">
        <v>52100</v>
      </c>
      <c r="BY1568" s="186">
        <v>79800</v>
      </c>
      <c r="BZ1568" s="186">
        <v>52000</v>
      </c>
      <c r="CA1568" s="186">
        <v>20200</v>
      </c>
      <c r="CB1568" s="186">
        <v>34950</v>
      </c>
      <c r="CC1568" s="186">
        <v>68000</v>
      </c>
      <c r="CD1568" s="186">
        <v>85000</v>
      </c>
      <c r="CE1568" s="186"/>
      <c r="CF1568" s="186">
        <v>43500</v>
      </c>
      <c r="CG1568" s="186">
        <v>57500</v>
      </c>
      <c r="CH1568" s="186">
        <v>31250</v>
      </c>
      <c r="CI1568" s="186">
        <v>30650</v>
      </c>
      <c r="CJ1568" s="186">
        <v>21800</v>
      </c>
      <c r="CK1568" s="186">
        <v>57700</v>
      </c>
      <c r="CL1568" s="186">
        <v>44550</v>
      </c>
      <c r="CM1568" s="186">
        <v>349500</v>
      </c>
      <c r="CN1568" s="186">
        <v>79900</v>
      </c>
      <c r="CO1568" s="186"/>
      <c r="CP1568" s="186">
        <v>198000</v>
      </c>
      <c r="CQ1568" s="186">
        <v>67300</v>
      </c>
      <c r="CR1568" s="186">
        <v>13550</v>
      </c>
      <c r="CS1568" s="186">
        <v>1275</v>
      </c>
      <c r="CT1568" s="186"/>
      <c r="CU1568" s="186">
        <v>1275</v>
      </c>
      <c r="CV1568" s="186">
        <v>1275</v>
      </c>
      <c r="CW1568" s="186">
        <v>1275</v>
      </c>
      <c r="CX1568" s="186"/>
      <c r="CY1568" s="189">
        <v>184.72</v>
      </c>
      <c r="CZ1568" s="189">
        <v>9915.36</v>
      </c>
      <c r="DA1568" s="189">
        <v>17504.330000000002</v>
      </c>
    </row>
    <row r="1569" spans="47:105" x14ac:dyDescent="0.25">
      <c r="AU1569" s="275">
        <v>39123</v>
      </c>
      <c r="AV1569" s="186">
        <v>84200</v>
      </c>
      <c r="AW1569" s="186">
        <v>12300</v>
      </c>
      <c r="AX1569" s="186">
        <v>19000</v>
      </c>
      <c r="AY1569" s="186">
        <v>18900</v>
      </c>
      <c r="AZ1569" s="186">
        <v>31200</v>
      </c>
      <c r="BA1569" s="186">
        <v>16750</v>
      </c>
      <c r="BB1569" s="186">
        <v>29400</v>
      </c>
      <c r="BC1569" s="186">
        <v>45100</v>
      </c>
      <c r="BD1569" s="186">
        <v>359000</v>
      </c>
      <c r="BE1569" s="186">
        <v>31300</v>
      </c>
      <c r="BF1569" s="186">
        <v>585000</v>
      </c>
      <c r="BG1569" s="186">
        <v>35600</v>
      </c>
      <c r="BH1569" s="186">
        <v>22750</v>
      </c>
      <c r="BI1569" s="186">
        <v>48250</v>
      </c>
      <c r="BJ1569" s="186">
        <v>167500</v>
      </c>
      <c r="BK1569" s="186">
        <v>548000</v>
      </c>
      <c r="BL1569" s="186">
        <v>54600</v>
      </c>
      <c r="BM1569" s="186">
        <v>52800</v>
      </c>
      <c r="BN1569" s="186">
        <v>152000</v>
      </c>
      <c r="BO1569" s="186">
        <v>24400</v>
      </c>
      <c r="BP1569" s="186">
        <v>18950</v>
      </c>
      <c r="BQ1569" s="186">
        <v>49100</v>
      </c>
      <c r="BR1569" s="186">
        <v>31500</v>
      </c>
      <c r="BS1569" s="186">
        <v>38200</v>
      </c>
      <c r="BT1569" s="186">
        <v>42100</v>
      </c>
      <c r="BU1569" s="186"/>
      <c r="BV1569" s="186">
        <v>32300</v>
      </c>
      <c r="BW1569" s="186">
        <v>35000</v>
      </c>
      <c r="BX1569" s="186">
        <v>52100</v>
      </c>
      <c r="BY1569" s="186">
        <v>79800</v>
      </c>
      <c r="BZ1569" s="186">
        <v>52000</v>
      </c>
      <c r="CA1569" s="186">
        <v>20200</v>
      </c>
      <c r="CB1569" s="186">
        <v>34950</v>
      </c>
      <c r="CC1569" s="186">
        <v>68000</v>
      </c>
      <c r="CD1569" s="186">
        <v>85000</v>
      </c>
      <c r="CE1569" s="186"/>
      <c r="CF1569" s="186">
        <v>43500</v>
      </c>
      <c r="CG1569" s="186">
        <v>57500</v>
      </c>
      <c r="CH1569" s="186">
        <v>31250</v>
      </c>
      <c r="CI1569" s="186">
        <v>30650</v>
      </c>
      <c r="CJ1569" s="186">
        <v>21800</v>
      </c>
      <c r="CK1569" s="186">
        <v>57700</v>
      </c>
      <c r="CL1569" s="186">
        <v>44550</v>
      </c>
      <c r="CM1569" s="186">
        <v>349500</v>
      </c>
      <c r="CN1569" s="186">
        <v>79900</v>
      </c>
      <c r="CO1569" s="186"/>
      <c r="CP1569" s="186">
        <v>198000</v>
      </c>
      <c r="CQ1569" s="186">
        <v>67300</v>
      </c>
      <c r="CR1569" s="186">
        <v>13550</v>
      </c>
      <c r="CS1569" s="186">
        <v>1275</v>
      </c>
      <c r="CT1569" s="186"/>
      <c r="CU1569" s="186">
        <v>1275</v>
      </c>
      <c r="CV1569" s="186">
        <v>1275</v>
      </c>
      <c r="CW1569" s="186">
        <v>1275</v>
      </c>
      <c r="CX1569" s="186"/>
      <c r="CY1569" s="189">
        <v>184.72</v>
      </c>
      <c r="CZ1569" s="189">
        <v>9915.36</v>
      </c>
      <c r="DA1569" s="189">
        <v>17504.330000000002</v>
      </c>
    </row>
    <row r="1570" spans="47:105" x14ac:dyDescent="0.25">
      <c r="AU1570" s="275">
        <v>39124</v>
      </c>
      <c r="AV1570" s="186">
        <v>84200</v>
      </c>
      <c r="AW1570" s="186">
        <v>12300</v>
      </c>
      <c r="AX1570" s="186">
        <v>19000</v>
      </c>
      <c r="AY1570" s="186">
        <v>18900</v>
      </c>
      <c r="AZ1570" s="186">
        <v>31200</v>
      </c>
      <c r="BA1570" s="186">
        <v>16750</v>
      </c>
      <c r="BB1570" s="186">
        <v>29400</v>
      </c>
      <c r="BC1570" s="186">
        <v>45100</v>
      </c>
      <c r="BD1570" s="186">
        <v>359000</v>
      </c>
      <c r="BE1570" s="186">
        <v>31300</v>
      </c>
      <c r="BF1570" s="186">
        <v>585000</v>
      </c>
      <c r="BG1570" s="186">
        <v>35600</v>
      </c>
      <c r="BH1570" s="186">
        <v>22750</v>
      </c>
      <c r="BI1570" s="186">
        <v>48250</v>
      </c>
      <c r="BJ1570" s="186">
        <v>167500</v>
      </c>
      <c r="BK1570" s="186">
        <v>548000</v>
      </c>
      <c r="BL1570" s="186">
        <v>54600</v>
      </c>
      <c r="BM1570" s="186">
        <v>52800</v>
      </c>
      <c r="BN1570" s="186">
        <v>152000</v>
      </c>
      <c r="BO1570" s="186">
        <v>24400</v>
      </c>
      <c r="BP1570" s="186">
        <v>18950</v>
      </c>
      <c r="BQ1570" s="186">
        <v>49100</v>
      </c>
      <c r="BR1570" s="186">
        <v>31500</v>
      </c>
      <c r="BS1570" s="186">
        <v>38200</v>
      </c>
      <c r="BT1570" s="186">
        <v>42100</v>
      </c>
      <c r="BU1570" s="186"/>
      <c r="BV1570" s="186">
        <v>32300</v>
      </c>
      <c r="BW1570" s="186">
        <v>35000</v>
      </c>
      <c r="BX1570" s="186">
        <v>52100</v>
      </c>
      <c r="BY1570" s="186">
        <v>79800</v>
      </c>
      <c r="BZ1570" s="186">
        <v>52000</v>
      </c>
      <c r="CA1570" s="186">
        <v>20200</v>
      </c>
      <c r="CB1570" s="186">
        <v>34950</v>
      </c>
      <c r="CC1570" s="186">
        <v>68000</v>
      </c>
      <c r="CD1570" s="186">
        <v>85000</v>
      </c>
      <c r="CE1570" s="186"/>
      <c r="CF1570" s="186">
        <v>43500</v>
      </c>
      <c r="CG1570" s="186">
        <v>57500</v>
      </c>
      <c r="CH1570" s="186">
        <v>31250</v>
      </c>
      <c r="CI1570" s="186">
        <v>30650</v>
      </c>
      <c r="CJ1570" s="186">
        <v>21800</v>
      </c>
      <c r="CK1570" s="186">
        <v>57700</v>
      </c>
      <c r="CL1570" s="186">
        <v>44550</v>
      </c>
      <c r="CM1570" s="186">
        <v>349500</v>
      </c>
      <c r="CN1570" s="186">
        <v>79900</v>
      </c>
      <c r="CO1570" s="186"/>
      <c r="CP1570" s="186">
        <v>198000</v>
      </c>
      <c r="CQ1570" s="186">
        <v>67300</v>
      </c>
      <c r="CR1570" s="186">
        <v>13550</v>
      </c>
      <c r="CS1570" s="186">
        <v>1275</v>
      </c>
      <c r="CT1570" s="186"/>
      <c r="CU1570" s="186">
        <v>1275</v>
      </c>
      <c r="CV1570" s="186">
        <v>1275</v>
      </c>
      <c r="CW1570" s="186">
        <v>1275</v>
      </c>
      <c r="CX1570" s="186"/>
      <c r="CY1570" s="189">
        <v>184.72</v>
      </c>
      <c r="CZ1570" s="189">
        <v>9915.36</v>
      </c>
      <c r="DA1570" s="189">
        <v>17504.330000000002</v>
      </c>
    </row>
    <row r="1571" spans="47:105" x14ac:dyDescent="0.25">
      <c r="AU1571" s="275">
        <v>39125</v>
      </c>
      <c r="AV1571" s="186">
        <v>82500</v>
      </c>
      <c r="AW1571" s="186">
        <v>12400</v>
      </c>
      <c r="AX1571" s="186">
        <v>18850</v>
      </c>
      <c r="AY1571" s="186">
        <v>18700</v>
      </c>
      <c r="AZ1571" s="186">
        <v>30300</v>
      </c>
      <c r="BA1571" s="186">
        <v>16450</v>
      </c>
      <c r="BB1571" s="186">
        <v>29000</v>
      </c>
      <c r="BC1571" s="186">
        <v>44000</v>
      </c>
      <c r="BD1571" s="186">
        <v>358000</v>
      </c>
      <c r="BE1571" s="186">
        <v>30950</v>
      </c>
      <c r="BF1571" s="186">
        <v>572000</v>
      </c>
      <c r="BG1571" s="186">
        <v>34950</v>
      </c>
      <c r="BH1571" s="186">
        <v>22800</v>
      </c>
      <c r="BI1571" s="186">
        <v>47500</v>
      </c>
      <c r="BJ1571" s="186">
        <v>165000</v>
      </c>
      <c r="BK1571" s="186">
        <v>550000</v>
      </c>
      <c r="BL1571" s="186">
        <v>52600</v>
      </c>
      <c r="BM1571" s="186">
        <v>52600</v>
      </c>
      <c r="BN1571" s="186">
        <v>150500</v>
      </c>
      <c r="BO1571" s="186">
        <v>23900</v>
      </c>
      <c r="BP1571" s="186">
        <v>18650</v>
      </c>
      <c r="BQ1571" s="186">
        <v>48100</v>
      </c>
      <c r="BR1571" s="186">
        <v>30800</v>
      </c>
      <c r="BS1571" s="186">
        <v>38500</v>
      </c>
      <c r="BT1571" s="186">
        <v>41400</v>
      </c>
      <c r="BU1571" s="186"/>
      <c r="BV1571" s="186">
        <v>31950</v>
      </c>
      <c r="BW1571" s="186">
        <v>35950</v>
      </c>
      <c r="BX1571" s="186">
        <v>53000</v>
      </c>
      <c r="BY1571" s="186">
        <v>78300</v>
      </c>
      <c r="BZ1571" s="186">
        <v>51100</v>
      </c>
      <c r="CA1571" s="186">
        <v>19750</v>
      </c>
      <c r="CB1571" s="186">
        <v>35150</v>
      </c>
      <c r="CC1571" s="186">
        <v>68700</v>
      </c>
      <c r="CD1571" s="186">
        <v>85000</v>
      </c>
      <c r="CE1571" s="186"/>
      <c r="CF1571" s="186">
        <v>43000</v>
      </c>
      <c r="CG1571" s="186">
        <v>57400</v>
      </c>
      <c r="CH1571" s="186">
        <v>31200</v>
      </c>
      <c r="CI1571" s="186">
        <v>31250</v>
      </c>
      <c r="CJ1571" s="186">
        <v>21850</v>
      </c>
      <c r="CK1571" s="186">
        <v>58800</v>
      </c>
      <c r="CL1571" s="186">
        <v>44450</v>
      </c>
      <c r="CM1571" s="186">
        <v>349000</v>
      </c>
      <c r="CN1571" s="186">
        <v>81400</v>
      </c>
      <c r="CO1571" s="186"/>
      <c r="CP1571" s="186">
        <v>197500</v>
      </c>
      <c r="CQ1571" s="186">
        <v>66800</v>
      </c>
      <c r="CR1571" s="186">
        <v>13300</v>
      </c>
      <c r="CS1571" s="186">
        <v>1265</v>
      </c>
      <c r="CT1571" s="186"/>
      <c r="CU1571" s="186">
        <v>1265</v>
      </c>
      <c r="CV1571" s="186">
        <v>1265</v>
      </c>
      <c r="CW1571" s="186">
        <v>1265</v>
      </c>
      <c r="CX1571" s="186"/>
      <c r="CY1571" s="189">
        <v>182.8</v>
      </c>
      <c r="CZ1571" s="189">
        <v>9933.5</v>
      </c>
      <c r="DA1571" s="189">
        <v>17504.330000000002</v>
      </c>
    </row>
    <row r="1572" spans="47:105" x14ac:dyDescent="0.25">
      <c r="AU1572" s="275">
        <v>39126</v>
      </c>
      <c r="AV1572" s="186">
        <v>83300</v>
      </c>
      <c r="AW1572" s="186">
        <v>12650</v>
      </c>
      <c r="AX1572" s="186">
        <v>18950</v>
      </c>
      <c r="AY1572" s="186">
        <v>19400</v>
      </c>
      <c r="AZ1572" s="186">
        <v>31300</v>
      </c>
      <c r="BA1572" s="186">
        <v>16750</v>
      </c>
      <c r="BB1572" s="186">
        <v>29000</v>
      </c>
      <c r="BC1572" s="186">
        <v>45100</v>
      </c>
      <c r="BD1572" s="186">
        <v>359000</v>
      </c>
      <c r="BE1572" s="186">
        <v>30800</v>
      </c>
      <c r="BF1572" s="186">
        <v>562000</v>
      </c>
      <c r="BG1572" s="186">
        <v>36550</v>
      </c>
      <c r="BH1572" s="186">
        <v>22750</v>
      </c>
      <c r="BI1572" s="186">
        <v>47550</v>
      </c>
      <c r="BJ1572" s="186">
        <v>174000</v>
      </c>
      <c r="BK1572" s="186">
        <v>555000</v>
      </c>
      <c r="BL1572" s="186">
        <v>53800</v>
      </c>
      <c r="BM1572" s="186">
        <v>53600</v>
      </c>
      <c r="BN1572" s="186">
        <v>152500</v>
      </c>
      <c r="BO1572" s="186">
        <v>24450</v>
      </c>
      <c r="BP1572" s="186">
        <v>18700</v>
      </c>
      <c r="BQ1572" s="186">
        <v>48200</v>
      </c>
      <c r="BR1572" s="186">
        <v>30850</v>
      </c>
      <c r="BS1572" s="186">
        <v>37800</v>
      </c>
      <c r="BT1572" s="186">
        <v>40800</v>
      </c>
      <c r="BU1572" s="186"/>
      <c r="BV1572" s="186">
        <v>32550</v>
      </c>
      <c r="BW1572" s="186">
        <v>35500</v>
      </c>
      <c r="BX1572" s="186">
        <v>54000</v>
      </c>
      <c r="BY1572" s="186">
        <v>76900</v>
      </c>
      <c r="BZ1572" s="186">
        <v>51700</v>
      </c>
      <c r="CA1572" s="186">
        <v>20400</v>
      </c>
      <c r="CB1572" s="186">
        <v>35600</v>
      </c>
      <c r="CC1572" s="186">
        <v>68700</v>
      </c>
      <c r="CD1572" s="186">
        <v>87800</v>
      </c>
      <c r="CE1572" s="186"/>
      <c r="CF1572" s="186">
        <v>43100</v>
      </c>
      <c r="CG1572" s="186">
        <v>57500</v>
      </c>
      <c r="CH1572" s="186">
        <v>31100</v>
      </c>
      <c r="CI1572" s="186">
        <v>31250</v>
      </c>
      <c r="CJ1572" s="186">
        <v>21900</v>
      </c>
      <c r="CK1572" s="186">
        <v>58800</v>
      </c>
      <c r="CL1572" s="186">
        <v>43900</v>
      </c>
      <c r="CM1572" s="186">
        <v>347000</v>
      </c>
      <c r="CN1572" s="186">
        <v>80300</v>
      </c>
      <c r="CO1572" s="186"/>
      <c r="CP1572" s="186">
        <v>197500</v>
      </c>
      <c r="CQ1572" s="186">
        <v>66900</v>
      </c>
      <c r="CR1572" s="186">
        <v>13450</v>
      </c>
      <c r="CS1572" s="186">
        <v>1280</v>
      </c>
      <c r="CT1572" s="186"/>
      <c r="CU1572" s="186">
        <v>1280</v>
      </c>
      <c r="CV1572" s="186">
        <v>1280</v>
      </c>
      <c r="CW1572" s="186">
        <v>1280</v>
      </c>
      <c r="CX1572" s="186"/>
      <c r="CY1572" s="189">
        <v>183.29</v>
      </c>
      <c r="CZ1572" s="189">
        <v>9711.1299999999992</v>
      </c>
      <c r="DA1572" s="189">
        <v>17621.45</v>
      </c>
    </row>
    <row r="1573" spans="47:105" x14ac:dyDescent="0.25">
      <c r="AU1573" s="275">
        <v>39127</v>
      </c>
      <c r="AV1573" s="186">
        <v>84900</v>
      </c>
      <c r="AW1573" s="186">
        <v>13300</v>
      </c>
      <c r="AX1573" s="186">
        <v>19300</v>
      </c>
      <c r="AY1573" s="186">
        <v>20000</v>
      </c>
      <c r="AZ1573" s="186">
        <v>31350</v>
      </c>
      <c r="BA1573" s="186">
        <v>17250</v>
      </c>
      <c r="BB1573" s="186">
        <v>29500</v>
      </c>
      <c r="BC1573" s="186">
        <v>45400</v>
      </c>
      <c r="BD1573" s="186">
        <v>357000</v>
      </c>
      <c r="BE1573" s="186">
        <v>31500</v>
      </c>
      <c r="BF1573" s="186">
        <v>567000</v>
      </c>
      <c r="BG1573" s="186">
        <v>37100</v>
      </c>
      <c r="BH1573" s="186">
        <v>23200</v>
      </c>
      <c r="BI1573" s="186">
        <v>48200</v>
      </c>
      <c r="BJ1573" s="186">
        <v>169000</v>
      </c>
      <c r="BK1573" s="186">
        <v>554000</v>
      </c>
      <c r="BL1573" s="186">
        <v>55000</v>
      </c>
      <c r="BM1573" s="186">
        <v>55500</v>
      </c>
      <c r="BN1573" s="186">
        <v>160000</v>
      </c>
      <c r="BO1573" s="186">
        <v>25750</v>
      </c>
      <c r="BP1573" s="186">
        <v>18800</v>
      </c>
      <c r="BQ1573" s="186">
        <v>51400</v>
      </c>
      <c r="BR1573" s="186">
        <v>31100</v>
      </c>
      <c r="BS1573" s="186">
        <v>38000</v>
      </c>
      <c r="BT1573" s="186">
        <v>40800</v>
      </c>
      <c r="BU1573" s="186"/>
      <c r="BV1573" s="186">
        <v>34000</v>
      </c>
      <c r="BW1573" s="186">
        <v>36150</v>
      </c>
      <c r="BX1573" s="186">
        <v>53700</v>
      </c>
      <c r="BY1573" s="186">
        <v>77200</v>
      </c>
      <c r="BZ1573" s="186">
        <v>53400</v>
      </c>
      <c r="CA1573" s="186">
        <v>20400</v>
      </c>
      <c r="CB1573" s="186">
        <v>36700</v>
      </c>
      <c r="CC1573" s="186">
        <v>70000</v>
      </c>
      <c r="CD1573" s="186">
        <v>88000</v>
      </c>
      <c r="CE1573" s="186"/>
      <c r="CF1573" s="186">
        <v>43450</v>
      </c>
      <c r="CG1573" s="186">
        <v>57700</v>
      </c>
      <c r="CH1573" s="186">
        <v>32200</v>
      </c>
      <c r="CI1573" s="186">
        <v>30300</v>
      </c>
      <c r="CJ1573" s="186">
        <v>22300</v>
      </c>
      <c r="CK1573" s="186">
        <v>59700</v>
      </c>
      <c r="CL1573" s="186">
        <v>45700</v>
      </c>
      <c r="CM1573" s="186">
        <v>351500</v>
      </c>
      <c r="CN1573" s="186">
        <v>80700</v>
      </c>
      <c r="CO1573" s="186"/>
      <c r="CP1573" s="186">
        <v>201500</v>
      </c>
      <c r="CQ1573" s="186">
        <v>66900</v>
      </c>
      <c r="CR1573" s="186">
        <v>13500</v>
      </c>
      <c r="CS1573" s="186">
        <v>1290</v>
      </c>
      <c r="CT1573" s="186"/>
      <c r="CU1573" s="186">
        <v>1290</v>
      </c>
      <c r="CV1573" s="186">
        <v>1290</v>
      </c>
      <c r="CW1573" s="186">
        <v>1290</v>
      </c>
      <c r="CX1573" s="186"/>
      <c r="CY1573" s="189">
        <v>185.72</v>
      </c>
      <c r="CZ1573" s="189">
        <v>9746.67</v>
      </c>
      <c r="DA1573" s="189">
        <v>17752.64</v>
      </c>
    </row>
    <row r="1574" spans="47:105" x14ac:dyDescent="0.25">
      <c r="AU1574" s="275">
        <v>39128</v>
      </c>
      <c r="AV1574" s="186">
        <v>88200</v>
      </c>
      <c r="AW1574" s="186">
        <v>13000</v>
      </c>
      <c r="AX1574" s="186">
        <v>19700</v>
      </c>
      <c r="AY1574" s="186">
        <v>20250</v>
      </c>
      <c r="AZ1574" s="186">
        <v>31000</v>
      </c>
      <c r="BA1574" s="186">
        <v>17950</v>
      </c>
      <c r="BB1574" s="186">
        <v>28650</v>
      </c>
      <c r="BC1574" s="186">
        <v>46200</v>
      </c>
      <c r="BD1574" s="186">
        <v>351000</v>
      </c>
      <c r="BE1574" s="186">
        <v>31650</v>
      </c>
      <c r="BF1574" s="186">
        <v>574000</v>
      </c>
      <c r="BG1574" s="186">
        <v>37200</v>
      </c>
      <c r="BH1574" s="186">
        <v>23200</v>
      </c>
      <c r="BI1574" s="186">
        <v>50000</v>
      </c>
      <c r="BJ1574" s="186">
        <v>164000</v>
      </c>
      <c r="BK1574" s="186">
        <v>544000</v>
      </c>
      <c r="BL1574" s="186">
        <v>56300</v>
      </c>
      <c r="BM1574" s="186">
        <v>55400</v>
      </c>
      <c r="BN1574" s="186">
        <v>158000</v>
      </c>
      <c r="BO1574" s="186">
        <v>25750</v>
      </c>
      <c r="BP1574" s="186">
        <v>19400</v>
      </c>
      <c r="BQ1574" s="186">
        <v>53400</v>
      </c>
      <c r="BR1574" s="186">
        <v>31300</v>
      </c>
      <c r="BS1574" s="186">
        <v>37450</v>
      </c>
      <c r="BT1574" s="186">
        <v>40700</v>
      </c>
      <c r="BU1574" s="186"/>
      <c r="BV1574" s="186">
        <v>33900</v>
      </c>
      <c r="BW1574" s="186">
        <v>36350</v>
      </c>
      <c r="BX1574" s="186">
        <v>55200</v>
      </c>
      <c r="BY1574" s="186">
        <v>77200</v>
      </c>
      <c r="BZ1574" s="186">
        <v>53900</v>
      </c>
      <c r="CA1574" s="186">
        <v>20900</v>
      </c>
      <c r="CB1574" s="186">
        <v>35850</v>
      </c>
      <c r="CC1574" s="186">
        <v>70200</v>
      </c>
      <c r="CD1574" s="186">
        <v>87200</v>
      </c>
      <c r="CE1574" s="186"/>
      <c r="CF1574" s="186">
        <v>43300</v>
      </c>
      <c r="CG1574" s="186">
        <v>57400</v>
      </c>
      <c r="CH1574" s="186">
        <v>32400</v>
      </c>
      <c r="CI1574" s="186">
        <v>30400</v>
      </c>
      <c r="CJ1574" s="186">
        <v>22300</v>
      </c>
      <c r="CK1574" s="186">
        <v>59300</v>
      </c>
      <c r="CL1574" s="186">
        <v>46050</v>
      </c>
      <c r="CM1574" s="186">
        <v>358000</v>
      </c>
      <c r="CN1574" s="186">
        <v>83000</v>
      </c>
      <c r="CO1574" s="186"/>
      <c r="CP1574" s="186">
        <v>203000</v>
      </c>
      <c r="CQ1574" s="186">
        <v>67500</v>
      </c>
      <c r="CR1574" s="186">
        <v>13950</v>
      </c>
      <c r="CS1574" s="186">
        <v>1320</v>
      </c>
      <c r="CT1574" s="186"/>
      <c r="CU1574" s="186">
        <v>1320</v>
      </c>
      <c r="CV1574" s="186">
        <v>1320</v>
      </c>
      <c r="CW1574" s="186">
        <v>1320</v>
      </c>
      <c r="CX1574" s="186"/>
      <c r="CY1574" s="189">
        <v>186.82</v>
      </c>
      <c r="CZ1574" s="189">
        <v>9878.44</v>
      </c>
      <c r="DA1574" s="189">
        <v>17897.23</v>
      </c>
    </row>
    <row r="1575" spans="47:105" x14ac:dyDescent="0.25">
      <c r="AU1575" s="275">
        <v>39129</v>
      </c>
      <c r="AV1575" s="186">
        <v>87600</v>
      </c>
      <c r="AW1575" s="186">
        <v>12800</v>
      </c>
      <c r="AX1575" s="186">
        <v>19500</v>
      </c>
      <c r="AY1575" s="186">
        <v>19950</v>
      </c>
      <c r="AZ1575" s="186">
        <v>31250</v>
      </c>
      <c r="BA1575" s="186">
        <v>18250</v>
      </c>
      <c r="BB1575" s="186">
        <v>28500</v>
      </c>
      <c r="BC1575" s="186">
        <v>45450</v>
      </c>
      <c r="BD1575" s="186">
        <v>351000</v>
      </c>
      <c r="BE1575" s="186">
        <v>32100</v>
      </c>
      <c r="BF1575" s="186">
        <v>590000</v>
      </c>
      <c r="BG1575" s="186">
        <v>37250</v>
      </c>
      <c r="BH1575" s="186">
        <v>23400</v>
      </c>
      <c r="BI1575" s="186">
        <v>51400</v>
      </c>
      <c r="BJ1575" s="186">
        <v>167000</v>
      </c>
      <c r="BK1575" s="186">
        <v>539000</v>
      </c>
      <c r="BL1575" s="186">
        <v>56800</v>
      </c>
      <c r="BM1575" s="186">
        <v>55000</v>
      </c>
      <c r="BN1575" s="186">
        <v>155500</v>
      </c>
      <c r="BO1575" s="186">
        <v>25150</v>
      </c>
      <c r="BP1575" s="186">
        <v>19650</v>
      </c>
      <c r="BQ1575" s="186">
        <v>52400</v>
      </c>
      <c r="BR1575" s="186">
        <v>31900</v>
      </c>
      <c r="BS1575" s="186">
        <v>38700</v>
      </c>
      <c r="BT1575" s="186">
        <v>40800</v>
      </c>
      <c r="BU1575" s="186"/>
      <c r="BV1575" s="186">
        <v>32500</v>
      </c>
      <c r="BW1575" s="186">
        <v>35600</v>
      </c>
      <c r="BX1575" s="186">
        <v>55000</v>
      </c>
      <c r="BY1575" s="186">
        <v>80000</v>
      </c>
      <c r="BZ1575" s="186">
        <v>57200</v>
      </c>
      <c r="CA1575" s="186">
        <v>20900</v>
      </c>
      <c r="CB1575" s="186">
        <v>36500</v>
      </c>
      <c r="CC1575" s="186">
        <v>71600</v>
      </c>
      <c r="CD1575" s="186">
        <v>87700</v>
      </c>
      <c r="CE1575" s="186"/>
      <c r="CF1575" s="186">
        <v>42500</v>
      </c>
      <c r="CG1575" s="186">
        <v>57600</v>
      </c>
      <c r="CH1575" s="186">
        <v>32600</v>
      </c>
      <c r="CI1575" s="186">
        <v>30400</v>
      </c>
      <c r="CJ1575" s="186">
        <v>22500</v>
      </c>
      <c r="CK1575" s="186">
        <v>59400</v>
      </c>
      <c r="CL1575" s="186">
        <v>45400</v>
      </c>
      <c r="CM1575" s="186">
        <v>361500</v>
      </c>
      <c r="CN1575" s="186">
        <v>81600</v>
      </c>
      <c r="CO1575" s="186"/>
      <c r="CP1575" s="186">
        <v>202000</v>
      </c>
      <c r="CQ1575" s="186">
        <v>67400</v>
      </c>
      <c r="CR1575" s="186">
        <v>14100</v>
      </c>
      <c r="CS1575" s="186">
        <v>1335</v>
      </c>
      <c r="CT1575" s="186"/>
      <c r="CU1575" s="186">
        <v>1335</v>
      </c>
      <c r="CV1575" s="186">
        <v>1335</v>
      </c>
      <c r="CW1575" s="186">
        <v>1335</v>
      </c>
      <c r="CX1575" s="186"/>
      <c r="CY1575" s="189">
        <v>187.57</v>
      </c>
      <c r="CZ1575" s="189">
        <v>9957.76</v>
      </c>
      <c r="DA1575" s="189">
        <v>17875.650000000001</v>
      </c>
    </row>
    <row r="1576" spans="47:105" x14ac:dyDescent="0.25">
      <c r="AU1576" s="275">
        <v>39130</v>
      </c>
      <c r="AV1576" s="186">
        <v>87600</v>
      </c>
      <c r="AW1576" s="186">
        <v>12800</v>
      </c>
      <c r="AX1576" s="186">
        <v>19500</v>
      </c>
      <c r="AY1576" s="186">
        <v>19950</v>
      </c>
      <c r="AZ1576" s="186">
        <v>31250</v>
      </c>
      <c r="BA1576" s="186">
        <v>18250</v>
      </c>
      <c r="BB1576" s="186">
        <v>28500</v>
      </c>
      <c r="BC1576" s="186">
        <v>45450</v>
      </c>
      <c r="BD1576" s="186">
        <v>351000</v>
      </c>
      <c r="BE1576" s="186">
        <v>32100</v>
      </c>
      <c r="BF1576" s="186">
        <v>590000</v>
      </c>
      <c r="BG1576" s="186">
        <v>37250</v>
      </c>
      <c r="BH1576" s="186">
        <v>23400</v>
      </c>
      <c r="BI1576" s="186">
        <v>51400</v>
      </c>
      <c r="BJ1576" s="186">
        <v>167000</v>
      </c>
      <c r="BK1576" s="186">
        <v>539000</v>
      </c>
      <c r="BL1576" s="186">
        <v>56800</v>
      </c>
      <c r="BM1576" s="186">
        <v>55000</v>
      </c>
      <c r="BN1576" s="186">
        <v>155500</v>
      </c>
      <c r="BO1576" s="186">
        <v>25150</v>
      </c>
      <c r="BP1576" s="186">
        <v>19650</v>
      </c>
      <c r="BQ1576" s="186">
        <v>52400</v>
      </c>
      <c r="BR1576" s="186">
        <v>31900</v>
      </c>
      <c r="BS1576" s="186">
        <v>38700</v>
      </c>
      <c r="BT1576" s="186">
        <v>40800</v>
      </c>
      <c r="BU1576" s="186"/>
      <c r="BV1576" s="186">
        <v>32500</v>
      </c>
      <c r="BW1576" s="186">
        <v>35600</v>
      </c>
      <c r="BX1576" s="186">
        <v>55000</v>
      </c>
      <c r="BY1576" s="186">
        <v>80000</v>
      </c>
      <c r="BZ1576" s="186">
        <v>57200</v>
      </c>
      <c r="CA1576" s="186">
        <v>20900</v>
      </c>
      <c r="CB1576" s="186">
        <v>36500</v>
      </c>
      <c r="CC1576" s="186">
        <v>71600</v>
      </c>
      <c r="CD1576" s="186">
        <v>87700</v>
      </c>
      <c r="CE1576" s="186"/>
      <c r="CF1576" s="186">
        <v>42500</v>
      </c>
      <c r="CG1576" s="186">
        <v>57600</v>
      </c>
      <c r="CH1576" s="186">
        <v>32600</v>
      </c>
      <c r="CI1576" s="186">
        <v>30400</v>
      </c>
      <c r="CJ1576" s="186">
        <v>22500</v>
      </c>
      <c r="CK1576" s="186">
        <v>59400</v>
      </c>
      <c r="CL1576" s="186">
        <v>45400</v>
      </c>
      <c r="CM1576" s="186">
        <v>361500</v>
      </c>
      <c r="CN1576" s="186">
        <v>81600</v>
      </c>
      <c r="CO1576" s="186"/>
      <c r="CP1576" s="186">
        <v>202000</v>
      </c>
      <c r="CQ1576" s="186">
        <v>67400</v>
      </c>
      <c r="CR1576" s="186">
        <v>14100</v>
      </c>
      <c r="CS1576" s="186">
        <v>1335</v>
      </c>
      <c r="CT1576" s="186"/>
      <c r="CU1576" s="186">
        <v>1335</v>
      </c>
      <c r="CV1576" s="186">
        <v>1335</v>
      </c>
      <c r="CW1576" s="186">
        <v>1335</v>
      </c>
      <c r="CX1576" s="186"/>
      <c r="CY1576" s="189">
        <v>187.57</v>
      </c>
      <c r="CZ1576" s="189">
        <v>9957.76</v>
      </c>
      <c r="DA1576" s="189">
        <v>17875.650000000001</v>
      </c>
    </row>
    <row r="1577" spans="47:105" x14ac:dyDescent="0.25">
      <c r="AU1577" s="275">
        <v>39131</v>
      </c>
      <c r="AV1577" s="186">
        <v>87600</v>
      </c>
      <c r="AW1577" s="186">
        <v>12800</v>
      </c>
      <c r="AX1577" s="186">
        <v>19500</v>
      </c>
      <c r="AY1577" s="186">
        <v>19950</v>
      </c>
      <c r="AZ1577" s="186">
        <v>31250</v>
      </c>
      <c r="BA1577" s="186">
        <v>18250</v>
      </c>
      <c r="BB1577" s="186">
        <v>28500</v>
      </c>
      <c r="BC1577" s="186">
        <v>45450</v>
      </c>
      <c r="BD1577" s="186">
        <v>351000</v>
      </c>
      <c r="BE1577" s="186">
        <v>32100</v>
      </c>
      <c r="BF1577" s="186">
        <v>590000</v>
      </c>
      <c r="BG1577" s="186">
        <v>37250</v>
      </c>
      <c r="BH1577" s="186">
        <v>23400</v>
      </c>
      <c r="BI1577" s="186">
        <v>51400</v>
      </c>
      <c r="BJ1577" s="186">
        <v>167000</v>
      </c>
      <c r="BK1577" s="186">
        <v>539000</v>
      </c>
      <c r="BL1577" s="186">
        <v>56800</v>
      </c>
      <c r="BM1577" s="186">
        <v>55000</v>
      </c>
      <c r="BN1577" s="186">
        <v>155500</v>
      </c>
      <c r="BO1577" s="186">
        <v>25150</v>
      </c>
      <c r="BP1577" s="186">
        <v>19650</v>
      </c>
      <c r="BQ1577" s="186">
        <v>52400</v>
      </c>
      <c r="BR1577" s="186">
        <v>31900</v>
      </c>
      <c r="BS1577" s="186">
        <v>38700</v>
      </c>
      <c r="BT1577" s="186">
        <v>40800</v>
      </c>
      <c r="BU1577" s="186"/>
      <c r="BV1577" s="186">
        <v>32500</v>
      </c>
      <c r="BW1577" s="186">
        <v>35600</v>
      </c>
      <c r="BX1577" s="186">
        <v>55000</v>
      </c>
      <c r="BY1577" s="186">
        <v>80000</v>
      </c>
      <c r="BZ1577" s="186">
        <v>57200</v>
      </c>
      <c r="CA1577" s="186">
        <v>20900</v>
      </c>
      <c r="CB1577" s="186">
        <v>36500</v>
      </c>
      <c r="CC1577" s="186">
        <v>71600</v>
      </c>
      <c r="CD1577" s="186">
        <v>87700</v>
      </c>
      <c r="CE1577" s="186"/>
      <c r="CF1577" s="186">
        <v>42500</v>
      </c>
      <c r="CG1577" s="186">
        <v>57600</v>
      </c>
      <c r="CH1577" s="186">
        <v>32600</v>
      </c>
      <c r="CI1577" s="186">
        <v>30400</v>
      </c>
      <c r="CJ1577" s="186">
        <v>22500</v>
      </c>
      <c r="CK1577" s="186">
        <v>59400</v>
      </c>
      <c r="CL1577" s="186">
        <v>45400</v>
      </c>
      <c r="CM1577" s="186">
        <v>361500</v>
      </c>
      <c r="CN1577" s="186">
        <v>81600</v>
      </c>
      <c r="CO1577" s="186"/>
      <c r="CP1577" s="186">
        <v>202000</v>
      </c>
      <c r="CQ1577" s="186">
        <v>67400</v>
      </c>
      <c r="CR1577" s="186">
        <v>14100</v>
      </c>
      <c r="CS1577" s="186">
        <v>1335</v>
      </c>
      <c r="CT1577" s="186"/>
      <c r="CU1577" s="186">
        <v>1335</v>
      </c>
      <c r="CV1577" s="186">
        <v>1335</v>
      </c>
      <c r="CW1577" s="186">
        <v>1335</v>
      </c>
      <c r="CX1577" s="186"/>
      <c r="CY1577" s="189">
        <v>187.57</v>
      </c>
      <c r="CZ1577" s="189">
        <v>9957.76</v>
      </c>
      <c r="DA1577" s="189">
        <v>17875.650000000001</v>
      </c>
    </row>
    <row r="1578" spans="47:105" x14ac:dyDescent="0.25">
      <c r="AU1578" s="275">
        <v>39132</v>
      </c>
      <c r="AV1578" s="186">
        <v>87600</v>
      </c>
      <c r="AW1578" s="186">
        <v>12800</v>
      </c>
      <c r="AX1578" s="186">
        <v>19500</v>
      </c>
      <c r="AY1578" s="186">
        <v>19950</v>
      </c>
      <c r="AZ1578" s="186">
        <v>31250</v>
      </c>
      <c r="BA1578" s="186">
        <v>18250</v>
      </c>
      <c r="BB1578" s="186">
        <v>28500</v>
      </c>
      <c r="BC1578" s="186">
        <v>45450</v>
      </c>
      <c r="BD1578" s="186">
        <v>351000</v>
      </c>
      <c r="BE1578" s="186">
        <v>32100</v>
      </c>
      <c r="BF1578" s="186">
        <v>590000</v>
      </c>
      <c r="BG1578" s="186">
        <v>37250</v>
      </c>
      <c r="BH1578" s="186">
        <v>23400</v>
      </c>
      <c r="BI1578" s="186">
        <v>51400</v>
      </c>
      <c r="BJ1578" s="186">
        <v>167000</v>
      </c>
      <c r="BK1578" s="186">
        <v>539000</v>
      </c>
      <c r="BL1578" s="186">
        <v>56800</v>
      </c>
      <c r="BM1578" s="186">
        <v>55000</v>
      </c>
      <c r="BN1578" s="186">
        <v>155500</v>
      </c>
      <c r="BO1578" s="186">
        <v>25150</v>
      </c>
      <c r="BP1578" s="186">
        <v>19650</v>
      </c>
      <c r="BQ1578" s="186">
        <v>52400</v>
      </c>
      <c r="BR1578" s="186">
        <v>31900</v>
      </c>
      <c r="BS1578" s="186">
        <v>38700</v>
      </c>
      <c r="BT1578" s="186">
        <v>40800</v>
      </c>
      <c r="BU1578" s="186"/>
      <c r="BV1578" s="186">
        <v>32500</v>
      </c>
      <c r="BW1578" s="186">
        <v>35600</v>
      </c>
      <c r="BX1578" s="186">
        <v>55000</v>
      </c>
      <c r="BY1578" s="186">
        <v>80000</v>
      </c>
      <c r="BZ1578" s="186">
        <v>57200</v>
      </c>
      <c r="CA1578" s="186">
        <v>20900</v>
      </c>
      <c r="CB1578" s="186">
        <v>36500</v>
      </c>
      <c r="CC1578" s="186">
        <v>71600</v>
      </c>
      <c r="CD1578" s="186">
        <v>87700</v>
      </c>
      <c r="CE1578" s="186"/>
      <c r="CF1578" s="186">
        <v>42500</v>
      </c>
      <c r="CG1578" s="186">
        <v>57600</v>
      </c>
      <c r="CH1578" s="186">
        <v>32600</v>
      </c>
      <c r="CI1578" s="186">
        <v>30400</v>
      </c>
      <c r="CJ1578" s="186">
        <v>22500</v>
      </c>
      <c r="CK1578" s="186">
        <v>59400</v>
      </c>
      <c r="CL1578" s="186">
        <v>45400</v>
      </c>
      <c r="CM1578" s="186">
        <v>361500</v>
      </c>
      <c r="CN1578" s="186">
        <v>81600</v>
      </c>
      <c r="CO1578" s="186"/>
      <c r="CP1578" s="186">
        <v>202000</v>
      </c>
      <c r="CQ1578" s="186">
        <v>67400</v>
      </c>
      <c r="CR1578" s="186">
        <v>14100</v>
      </c>
      <c r="CS1578" s="186">
        <v>1335</v>
      </c>
      <c r="CT1578" s="186"/>
      <c r="CU1578" s="186">
        <v>1335</v>
      </c>
      <c r="CV1578" s="186">
        <v>1335</v>
      </c>
      <c r="CW1578" s="186">
        <v>1335</v>
      </c>
      <c r="CX1578" s="186"/>
      <c r="CY1578" s="189">
        <v>187.57</v>
      </c>
      <c r="CZ1578" s="189">
        <v>9957.76</v>
      </c>
      <c r="DA1578" s="189">
        <v>17940.09</v>
      </c>
    </row>
    <row r="1579" spans="47:105" x14ac:dyDescent="0.25">
      <c r="AU1579" s="275">
        <v>39133</v>
      </c>
      <c r="AV1579" s="186">
        <v>87000</v>
      </c>
      <c r="AW1579" s="186">
        <v>13250</v>
      </c>
      <c r="AX1579" s="186">
        <v>19500</v>
      </c>
      <c r="AY1579" s="186">
        <v>19400</v>
      </c>
      <c r="AZ1579" s="186">
        <v>31850</v>
      </c>
      <c r="BA1579" s="186">
        <v>18600</v>
      </c>
      <c r="BB1579" s="186">
        <v>28600</v>
      </c>
      <c r="BC1579" s="186">
        <v>45600</v>
      </c>
      <c r="BD1579" s="186">
        <v>351000</v>
      </c>
      <c r="BE1579" s="186">
        <v>32100</v>
      </c>
      <c r="BF1579" s="186">
        <v>600000</v>
      </c>
      <c r="BG1579" s="186">
        <v>37950</v>
      </c>
      <c r="BH1579" s="186">
        <v>23200</v>
      </c>
      <c r="BI1579" s="186">
        <v>51700</v>
      </c>
      <c r="BJ1579" s="186">
        <v>162000</v>
      </c>
      <c r="BK1579" s="186">
        <v>533000</v>
      </c>
      <c r="BL1579" s="186">
        <v>55900</v>
      </c>
      <c r="BM1579" s="186">
        <v>53800</v>
      </c>
      <c r="BN1579" s="186">
        <v>154500</v>
      </c>
      <c r="BO1579" s="186">
        <v>25550</v>
      </c>
      <c r="BP1579" s="186">
        <v>20300</v>
      </c>
      <c r="BQ1579" s="186">
        <v>53500</v>
      </c>
      <c r="BR1579" s="186">
        <v>32100</v>
      </c>
      <c r="BS1579" s="186">
        <v>38000</v>
      </c>
      <c r="BT1579" s="186">
        <v>40550</v>
      </c>
      <c r="BU1579" s="186"/>
      <c r="BV1579" s="186">
        <v>32500</v>
      </c>
      <c r="BW1579" s="186">
        <v>35500</v>
      </c>
      <c r="BX1579" s="186">
        <v>53800</v>
      </c>
      <c r="BY1579" s="186">
        <v>83000</v>
      </c>
      <c r="BZ1579" s="186">
        <v>56000</v>
      </c>
      <c r="CA1579" s="186">
        <v>20900</v>
      </c>
      <c r="CB1579" s="186">
        <v>36600</v>
      </c>
      <c r="CC1579" s="186">
        <v>72600</v>
      </c>
      <c r="CD1579" s="186">
        <v>85000</v>
      </c>
      <c r="CE1579" s="186"/>
      <c r="CF1579" s="186">
        <v>42750</v>
      </c>
      <c r="CG1579" s="186">
        <v>57400</v>
      </c>
      <c r="CH1579" s="186">
        <v>33000</v>
      </c>
      <c r="CI1579" s="186">
        <v>30950</v>
      </c>
      <c r="CJ1579" s="186">
        <v>22600</v>
      </c>
      <c r="CK1579" s="186">
        <v>59000</v>
      </c>
      <c r="CL1579" s="186">
        <v>45000</v>
      </c>
      <c r="CM1579" s="186">
        <v>370000</v>
      </c>
      <c r="CN1579" s="186">
        <v>81700</v>
      </c>
      <c r="CO1579" s="186"/>
      <c r="CP1579" s="186">
        <v>201500</v>
      </c>
      <c r="CQ1579" s="186">
        <v>67600</v>
      </c>
      <c r="CR1579" s="186">
        <v>13900</v>
      </c>
      <c r="CS1579" s="186">
        <v>1355</v>
      </c>
      <c r="CT1579" s="186"/>
      <c r="CU1579" s="186">
        <v>1355</v>
      </c>
      <c r="CV1579" s="186">
        <v>1355</v>
      </c>
      <c r="CW1579" s="186">
        <v>1355</v>
      </c>
      <c r="CX1579" s="186"/>
      <c r="CY1579" s="189">
        <v>188.12</v>
      </c>
      <c r="CZ1579" s="189">
        <v>9957.76</v>
      </c>
      <c r="DA1579" s="189">
        <v>17939.12</v>
      </c>
    </row>
    <row r="1580" spans="47:105" x14ac:dyDescent="0.25">
      <c r="AU1580" s="275">
        <v>39134</v>
      </c>
      <c r="AV1580" s="186">
        <v>86700</v>
      </c>
      <c r="AW1580" s="186">
        <v>13300</v>
      </c>
      <c r="AX1580" s="186">
        <v>19000</v>
      </c>
      <c r="AY1580" s="186">
        <v>19350</v>
      </c>
      <c r="AZ1580" s="186">
        <v>31750</v>
      </c>
      <c r="BA1580" s="186">
        <v>18500</v>
      </c>
      <c r="BB1580" s="186">
        <v>28300</v>
      </c>
      <c r="BC1580" s="186">
        <v>45400</v>
      </c>
      <c r="BD1580" s="186">
        <v>351500</v>
      </c>
      <c r="BE1580" s="186">
        <v>32000</v>
      </c>
      <c r="BF1580" s="186">
        <v>606000</v>
      </c>
      <c r="BG1580" s="186">
        <v>37850</v>
      </c>
      <c r="BH1580" s="186">
        <v>23050</v>
      </c>
      <c r="BI1580" s="186">
        <v>51400</v>
      </c>
      <c r="BJ1580" s="186">
        <v>168500</v>
      </c>
      <c r="BK1580" s="186">
        <v>537000</v>
      </c>
      <c r="BL1580" s="186">
        <v>55600</v>
      </c>
      <c r="BM1580" s="186">
        <v>53300</v>
      </c>
      <c r="BN1580" s="186">
        <v>153000</v>
      </c>
      <c r="BO1580" s="186">
        <v>25050</v>
      </c>
      <c r="BP1580" s="186">
        <v>20300</v>
      </c>
      <c r="BQ1580" s="186">
        <v>52100</v>
      </c>
      <c r="BR1580" s="186">
        <v>32750</v>
      </c>
      <c r="BS1580" s="186">
        <v>37250</v>
      </c>
      <c r="BT1580" s="186">
        <v>40200</v>
      </c>
      <c r="BU1580" s="186"/>
      <c r="BV1580" s="186">
        <v>33100</v>
      </c>
      <c r="BW1580" s="186">
        <v>34500</v>
      </c>
      <c r="BX1580" s="186">
        <v>52200</v>
      </c>
      <c r="BY1580" s="186">
        <v>83600</v>
      </c>
      <c r="BZ1580" s="186">
        <v>55100</v>
      </c>
      <c r="CA1580" s="186">
        <v>20750</v>
      </c>
      <c r="CB1580" s="186">
        <v>35100</v>
      </c>
      <c r="CC1580" s="186">
        <v>73000</v>
      </c>
      <c r="CD1580" s="186">
        <v>84500</v>
      </c>
      <c r="CE1580" s="186"/>
      <c r="CF1580" s="186">
        <v>42050</v>
      </c>
      <c r="CG1580" s="186">
        <v>58000</v>
      </c>
      <c r="CH1580" s="186">
        <v>32250</v>
      </c>
      <c r="CI1580" s="186">
        <v>31500</v>
      </c>
      <c r="CJ1580" s="186">
        <v>22550</v>
      </c>
      <c r="CK1580" s="186">
        <v>59900</v>
      </c>
      <c r="CL1580" s="186">
        <v>43900</v>
      </c>
      <c r="CM1580" s="186">
        <v>367500</v>
      </c>
      <c r="CN1580" s="186">
        <v>82500</v>
      </c>
      <c r="CO1580" s="186"/>
      <c r="CP1580" s="186">
        <v>200500</v>
      </c>
      <c r="CQ1580" s="186">
        <v>67000</v>
      </c>
      <c r="CR1580" s="186">
        <v>13850</v>
      </c>
      <c r="CS1580" s="186">
        <v>1335</v>
      </c>
      <c r="CT1580" s="186"/>
      <c r="CU1580" s="186">
        <v>1335</v>
      </c>
      <c r="CV1580" s="186">
        <v>1335</v>
      </c>
      <c r="CW1580" s="186">
        <v>1335</v>
      </c>
      <c r="CX1580" s="186"/>
      <c r="CY1580" s="189">
        <v>187.9</v>
      </c>
      <c r="CZ1580" s="189">
        <v>9996.49</v>
      </c>
      <c r="DA1580" s="189">
        <v>17913.21</v>
      </c>
    </row>
    <row r="1581" spans="47:105" x14ac:dyDescent="0.25">
      <c r="AU1581" s="275">
        <v>39135</v>
      </c>
      <c r="AV1581" s="186">
        <v>88400</v>
      </c>
      <c r="AW1581" s="186">
        <v>13050</v>
      </c>
      <c r="AX1581" s="186">
        <v>19400</v>
      </c>
      <c r="AY1581" s="186">
        <v>19900</v>
      </c>
      <c r="AZ1581" s="186">
        <v>32900</v>
      </c>
      <c r="BA1581" s="186">
        <v>18900</v>
      </c>
      <c r="BB1581" s="186">
        <v>29000</v>
      </c>
      <c r="BC1581" s="186">
        <v>45900</v>
      </c>
      <c r="BD1581" s="186">
        <v>353000</v>
      </c>
      <c r="BE1581" s="186">
        <v>31650</v>
      </c>
      <c r="BF1581" s="186">
        <v>602000</v>
      </c>
      <c r="BG1581" s="186">
        <v>37550</v>
      </c>
      <c r="BH1581" s="186">
        <v>23850</v>
      </c>
      <c r="BI1581" s="186">
        <v>54100</v>
      </c>
      <c r="BJ1581" s="186">
        <v>169000</v>
      </c>
      <c r="BK1581" s="186">
        <v>536000</v>
      </c>
      <c r="BL1581" s="186">
        <v>57500</v>
      </c>
      <c r="BM1581" s="186">
        <v>53600</v>
      </c>
      <c r="BN1581" s="186">
        <v>159000</v>
      </c>
      <c r="BO1581" s="186">
        <v>25750</v>
      </c>
      <c r="BP1581" s="186">
        <v>20750</v>
      </c>
      <c r="BQ1581" s="186">
        <v>51800</v>
      </c>
      <c r="BR1581" s="186">
        <v>32550</v>
      </c>
      <c r="BS1581" s="186">
        <v>37900</v>
      </c>
      <c r="BT1581" s="186">
        <v>40650</v>
      </c>
      <c r="BU1581" s="186"/>
      <c r="BV1581" s="186">
        <v>33400</v>
      </c>
      <c r="BW1581" s="186">
        <v>35100</v>
      </c>
      <c r="BX1581" s="186">
        <v>53100</v>
      </c>
      <c r="BY1581" s="186">
        <v>82500</v>
      </c>
      <c r="BZ1581" s="186">
        <v>58800</v>
      </c>
      <c r="CA1581" s="186">
        <v>20500</v>
      </c>
      <c r="CB1581" s="186">
        <v>34700</v>
      </c>
      <c r="CC1581" s="186">
        <v>72400</v>
      </c>
      <c r="CD1581" s="186">
        <v>85600</v>
      </c>
      <c r="CE1581" s="186"/>
      <c r="CF1581" s="186">
        <v>43200</v>
      </c>
      <c r="CG1581" s="186">
        <v>58700</v>
      </c>
      <c r="CH1581" s="186">
        <v>32000</v>
      </c>
      <c r="CI1581" s="186">
        <v>31800</v>
      </c>
      <c r="CJ1581" s="186">
        <v>22750</v>
      </c>
      <c r="CK1581" s="186">
        <v>60900</v>
      </c>
      <c r="CL1581" s="186">
        <v>45000</v>
      </c>
      <c r="CM1581" s="186">
        <v>377500</v>
      </c>
      <c r="CN1581" s="186">
        <v>81700</v>
      </c>
      <c r="CO1581" s="186"/>
      <c r="CP1581" s="186">
        <v>199500</v>
      </c>
      <c r="CQ1581" s="186">
        <v>66700</v>
      </c>
      <c r="CR1581" s="186">
        <v>13950</v>
      </c>
      <c r="CS1581" s="186">
        <v>1390</v>
      </c>
      <c r="CT1581" s="186"/>
      <c r="CU1581" s="186">
        <v>1390</v>
      </c>
      <c r="CV1581" s="186">
        <v>1390</v>
      </c>
      <c r="CW1581" s="186">
        <v>1390</v>
      </c>
      <c r="CX1581" s="186"/>
      <c r="CY1581" s="189">
        <v>189.72</v>
      </c>
      <c r="CZ1581" s="189">
        <v>10015.09</v>
      </c>
      <c r="DA1581" s="189">
        <v>18108.79</v>
      </c>
    </row>
    <row r="1582" spans="47:105" x14ac:dyDescent="0.25">
      <c r="AU1582" s="275">
        <v>39136</v>
      </c>
      <c r="AV1582" s="186">
        <v>89500</v>
      </c>
      <c r="AW1582" s="186">
        <v>12900</v>
      </c>
      <c r="AX1582" s="186">
        <v>19400</v>
      </c>
      <c r="AY1582" s="186">
        <v>20150</v>
      </c>
      <c r="AZ1582" s="186">
        <v>33100</v>
      </c>
      <c r="BA1582" s="186">
        <v>19000</v>
      </c>
      <c r="BB1582" s="186">
        <v>28450</v>
      </c>
      <c r="BC1582" s="186">
        <v>45850</v>
      </c>
      <c r="BD1582" s="186">
        <v>355000</v>
      </c>
      <c r="BE1582" s="186">
        <v>31850</v>
      </c>
      <c r="BF1582" s="186">
        <v>593000</v>
      </c>
      <c r="BG1582" s="186">
        <v>36850</v>
      </c>
      <c r="BH1582" s="186">
        <v>24250</v>
      </c>
      <c r="BI1582" s="186">
        <v>56500</v>
      </c>
      <c r="BJ1582" s="186">
        <v>169000</v>
      </c>
      <c r="BK1582" s="186">
        <v>533000</v>
      </c>
      <c r="BL1582" s="186">
        <v>57600</v>
      </c>
      <c r="BM1582" s="186">
        <v>53200</v>
      </c>
      <c r="BN1582" s="186">
        <v>166000</v>
      </c>
      <c r="BO1582" s="186">
        <v>25600</v>
      </c>
      <c r="BP1582" s="186">
        <v>21550</v>
      </c>
      <c r="BQ1582" s="186">
        <v>53500</v>
      </c>
      <c r="BR1582" s="186">
        <v>32300</v>
      </c>
      <c r="BS1582" s="186">
        <v>37750</v>
      </c>
      <c r="BT1582" s="186">
        <v>40550</v>
      </c>
      <c r="BU1582" s="186"/>
      <c r="BV1582" s="186">
        <v>33800</v>
      </c>
      <c r="BW1582" s="186">
        <v>35350</v>
      </c>
      <c r="BX1582" s="186">
        <v>54900</v>
      </c>
      <c r="BY1582" s="186">
        <v>82000</v>
      </c>
      <c r="BZ1582" s="186">
        <v>62000</v>
      </c>
      <c r="CA1582" s="186">
        <v>20500</v>
      </c>
      <c r="CB1582" s="186">
        <v>33900</v>
      </c>
      <c r="CC1582" s="186">
        <v>71900</v>
      </c>
      <c r="CD1582" s="186">
        <v>90600</v>
      </c>
      <c r="CE1582" s="186"/>
      <c r="CF1582" s="186">
        <v>43300</v>
      </c>
      <c r="CG1582" s="186">
        <v>59000</v>
      </c>
      <c r="CH1582" s="186">
        <v>31650</v>
      </c>
      <c r="CI1582" s="186">
        <v>32800</v>
      </c>
      <c r="CJ1582" s="186">
        <v>22100</v>
      </c>
      <c r="CK1582" s="186">
        <v>60600</v>
      </c>
      <c r="CL1582" s="186">
        <v>44400</v>
      </c>
      <c r="CM1582" s="186">
        <v>375500</v>
      </c>
      <c r="CN1582" s="186">
        <v>85000</v>
      </c>
      <c r="CO1582" s="186"/>
      <c r="CP1582" s="186">
        <v>195000</v>
      </c>
      <c r="CQ1582" s="186">
        <v>66800</v>
      </c>
      <c r="CR1582" s="186">
        <v>13750</v>
      </c>
      <c r="CS1582" s="186">
        <v>1395</v>
      </c>
      <c r="CT1582" s="186"/>
      <c r="CU1582" s="186">
        <v>1395</v>
      </c>
      <c r="CV1582" s="186">
        <v>1395</v>
      </c>
      <c r="CW1582" s="186">
        <v>1395</v>
      </c>
      <c r="CX1582" s="186"/>
      <c r="CY1582" s="189">
        <v>190.19</v>
      </c>
      <c r="CZ1582" s="189">
        <v>9956.2999999999993</v>
      </c>
      <c r="DA1582" s="189">
        <v>18188.419999999998</v>
      </c>
    </row>
    <row r="1583" spans="47:105" x14ac:dyDescent="0.25">
      <c r="AU1583" s="275">
        <v>39137</v>
      </c>
      <c r="AV1583" s="186">
        <v>89500</v>
      </c>
      <c r="AW1583" s="186">
        <v>12900</v>
      </c>
      <c r="AX1583" s="186">
        <v>19400</v>
      </c>
      <c r="AY1583" s="186">
        <v>20150</v>
      </c>
      <c r="AZ1583" s="186">
        <v>33100</v>
      </c>
      <c r="BA1583" s="186">
        <v>19000</v>
      </c>
      <c r="BB1583" s="186">
        <v>28450</v>
      </c>
      <c r="BC1583" s="186">
        <v>45850</v>
      </c>
      <c r="BD1583" s="186">
        <v>355000</v>
      </c>
      <c r="BE1583" s="186">
        <v>31850</v>
      </c>
      <c r="BF1583" s="186">
        <v>593000</v>
      </c>
      <c r="BG1583" s="186">
        <v>36850</v>
      </c>
      <c r="BH1583" s="186">
        <v>24250</v>
      </c>
      <c r="BI1583" s="186">
        <v>56500</v>
      </c>
      <c r="BJ1583" s="186">
        <v>169000</v>
      </c>
      <c r="BK1583" s="186">
        <v>533000</v>
      </c>
      <c r="BL1583" s="186">
        <v>57600</v>
      </c>
      <c r="BM1583" s="186">
        <v>53200</v>
      </c>
      <c r="BN1583" s="186">
        <v>166000</v>
      </c>
      <c r="BO1583" s="186">
        <v>25600</v>
      </c>
      <c r="BP1583" s="186">
        <v>21550</v>
      </c>
      <c r="BQ1583" s="186">
        <v>53500</v>
      </c>
      <c r="BR1583" s="186">
        <v>32300</v>
      </c>
      <c r="BS1583" s="186">
        <v>37750</v>
      </c>
      <c r="BT1583" s="186">
        <v>40550</v>
      </c>
      <c r="BU1583" s="186"/>
      <c r="BV1583" s="186">
        <v>33800</v>
      </c>
      <c r="BW1583" s="186">
        <v>35350</v>
      </c>
      <c r="BX1583" s="186">
        <v>54900</v>
      </c>
      <c r="BY1583" s="186">
        <v>82000</v>
      </c>
      <c r="BZ1583" s="186">
        <v>62000</v>
      </c>
      <c r="CA1583" s="186">
        <v>20500</v>
      </c>
      <c r="CB1583" s="186">
        <v>33900</v>
      </c>
      <c r="CC1583" s="186">
        <v>71900</v>
      </c>
      <c r="CD1583" s="186">
        <v>90600</v>
      </c>
      <c r="CE1583" s="186"/>
      <c r="CF1583" s="186">
        <v>43300</v>
      </c>
      <c r="CG1583" s="186">
        <v>59000</v>
      </c>
      <c r="CH1583" s="186">
        <v>31650</v>
      </c>
      <c r="CI1583" s="186">
        <v>32800</v>
      </c>
      <c r="CJ1583" s="186">
        <v>22100</v>
      </c>
      <c r="CK1583" s="186">
        <v>60600</v>
      </c>
      <c r="CL1583" s="186">
        <v>44400</v>
      </c>
      <c r="CM1583" s="186">
        <v>375500</v>
      </c>
      <c r="CN1583" s="186">
        <v>85000</v>
      </c>
      <c r="CO1583" s="186"/>
      <c r="CP1583" s="186">
        <v>195000</v>
      </c>
      <c r="CQ1583" s="186">
        <v>66800</v>
      </c>
      <c r="CR1583" s="186">
        <v>13750</v>
      </c>
      <c r="CS1583" s="186">
        <v>1395</v>
      </c>
      <c r="CT1583" s="186"/>
      <c r="CU1583" s="186">
        <v>1395</v>
      </c>
      <c r="CV1583" s="186">
        <v>1395</v>
      </c>
      <c r="CW1583" s="186">
        <v>1395</v>
      </c>
      <c r="CX1583" s="186"/>
      <c r="CY1583" s="189">
        <v>190.19</v>
      </c>
      <c r="CZ1583" s="189">
        <v>9956.2999999999993</v>
      </c>
      <c r="DA1583" s="189">
        <v>18188.419999999998</v>
      </c>
    </row>
    <row r="1584" spans="47:105" x14ac:dyDescent="0.25">
      <c r="AU1584" s="275">
        <v>39138</v>
      </c>
      <c r="AV1584" s="186">
        <v>89500</v>
      </c>
      <c r="AW1584" s="186">
        <v>12900</v>
      </c>
      <c r="AX1584" s="186">
        <v>19400</v>
      </c>
      <c r="AY1584" s="186">
        <v>20150</v>
      </c>
      <c r="AZ1584" s="186">
        <v>33100</v>
      </c>
      <c r="BA1584" s="186">
        <v>19000</v>
      </c>
      <c r="BB1584" s="186">
        <v>28450</v>
      </c>
      <c r="BC1584" s="186">
        <v>45850</v>
      </c>
      <c r="BD1584" s="186">
        <v>355000</v>
      </c>
      <c r="BE1584" s="186">
        <v>31850</v>
      </c>
      <c r="BF1584" s="186">
        <v>593000</v>
      </c>
      <c r="BG1584" s="186">
        <v>36850</v>
      </c>
      <c r="BH1584" s="186">
        <v>24250</v>
      </c>
      <c r="BI1584" s="186">
        <v>56500</v>
      </c>
      <c r="BJ1584" s="186">
        <v>169000</v>
      </c>
      <c r="BK1584" s="186">
        <v>533000</v>
      </c>
      <c r="BL1584" s="186">
        <v>57600</v>
      </c>
      <c r="BM1584" s="186">
        <v>53200</v>
      </c>
      <c r="BN1584" s="186">
        <v>166000</v>
      </c>
      <c r="BO1584" s="186">
        <v>25600</v>
      </c>
      <c r="BP1584" s="186">
        <v>21550</v>
      </c>
      <c r="BQ1584" s="186">
        <v>53500</v>
      </c>
      <c r="BR1584" s="186">
        <v>32300</v>
      </c>
      <c r="BS1584" s="186">
        <v>37750</v>
      </c>
      <c r="BT1584" s="186">
        <v>40550</v>
      </c>
      <c r="BU1584" s="186"/>
      <c r="BV1584" s="186">
        <v>33800</v>
      </c>
      <c r="BW1584" s="186">
        <v>35350</v>
      </c>
      <c r="BX1584" s="186">
        <v>54900</v>
      </c>
      <c r="BY1584" s="186">
        <v>82000</v>
      </c>
      <c r="BZ1584" s="186">
        <v>62000</v>
      </c>
      <c r="CA1584" s="186">
        <v>20500</v>
      </c>
      <c r="CB1584" s="186">
        <v>33900</v>
      </c>
      <c r="CC1584" s="186">
        <v>71900</v>
      </c>
      <c r="CD1584" s="186">
        <v>90600</v>
      </c>
      <c r="CE1584" s="186"/>
      <c r="CF1584" s="186">
        <v>43300</v>
      </c>
      <c r="CG1584" s="186">
        <v>59000</v>
      </c>
      <c r="CH1584" s="186">
        <v>31650</v>
      </c>
      <c r="CI1584" s="186">
        <v>32800</v>
      </c>
      <c r="CJ1584" s="186">
        <v>22100</v>
      </c>
      <c r="CK1584" s="186">
        <v>60600</v>
      </c>
      <c r="CL1584" s="186">
        <v>44400</v>
      </c>
      <c r="CM1584" s="186">
        <v>375500</v>
      </c>
      <c r="CN1584" s="186">
        <v>85000</v>
      </c>
      <c r="CO1584" s="186"/>
      <c r="CP1584" s="186">
        <v>195000</v>
      </c>
      <c r="CQ1584" s="186">
        <v>66800</v>
      </c>
      <c r="CR1584" s="186">
        <v>13750</v>
      </c>
      <c r="CS1584" s="186">
        <v>1395</v>
      </c>
      <c r="CT1584" s="186"/>
      <c r="CU1584" s="186">
        <v>1395</v>
      </c>
      <c r="CV1584" s="186">
        <v>1395</v>
      </c>
      <c r="CW1584" s="186">
        <v>1395</v>
      </c>
      <c r="CX1584" s="186"/>
      <c r="CY1584" s="189">
        <v>190.19</v>
      </c>
      <c r="CZ1584" s="189">
        <v>9956.2999999999993</v>
      </c>
      <c r="DA1584" s="189">
        <v>18188.419999999998</v>
      </c>
    </row>
    <row r="1585" spans="47:105" x14ac:dyDescent="0.25">
      <c r="AU1585" s="275">
        <v>39139</v>
      </c>
      <c r="AV1585" s="186">
        <v>89400</v>
      </c>
      <c r="AW1585" s="186">
        <v>12600</v>
      </c>
      <c r="AX1585" s="186">
        <v>19650</v>
      </c>
      <c r="AY1585" s="186">
        <v>20000</v>
      </c>
      <c r="AZ1585" s="186">
        <v>34000</v>
      </c>
      <c r="BA1585" s="186">
        <v>18800</v>
      </c>
      <c r="BB1585" s="186">
        <v>28100</v>
      </c>
      <c r="BC1585" s="186">
        <v>47100</v>
      </c>
      <c r="BD1585" s="186">
        <v>356000</v>
      </c>
      <c r="BE1585" s="186">
        <v>31900</v>
      </c>
      <c r="BF1585" s="186">
        <v>583000</v>
      </c>
      <c r="BG1585" s="186">
        <v>37100</v>
      </c>
      <c r="BH1585" s="186">
        <v>24800</v>
      </c>
      <c r="BI1585" s="186">
        <v>55800</v>
      </c>
      <c r="BJ1585" s="186">
        <v>175000</v>
      </c>
      <c r="BK1585" s="186">
        <v>543000</v>
      </c>
      <c r="BL1585" s="186">
        <v>57800</v>
      </c>
      <c r="BM1585" s="186">
        <v>53300</v>
      </c>
      <c r="BN1585" s="186">
        <v>164000</v>
      </c>
      <c r="BO1585" s="186">
        <v>25800</v>
      </c>
      <c r="BP1585" s="186">
        <v>22100</v>
      </c>
      <c r="BQ1585" s="186">
        <v>54400</v>
      </c>
      <c r="BR1585" s="186">
        <v>32600</v>
      </c>
      <c r="BS1585" s="186">
        <v>37050</v>
      </c>
      <c r="BT1585" s="186">
        <v>39800</v>
      </c>
      <c r="BU1585" s="186"/>
      <c r="BV1585" s="186">
        <v>34250</v>
      </c>
      <c r="BW1585" s="186">
        <v>35050</v>
      </c>
      <c r="BX1585" s="186">
        <v>54900</v>
      </c>
      <c r="BY1585" s="186">
        <v>82200</v>
      </c>
      <c r="BZ1585" s="186">
        <v>60000</v>
      </c>
      <c r="CA1585" s="186">
        <v>20650</v>
      </c>
      <c r="CB1585" s="186">
        <v>34200</v>
      </c>
      <c r="CC1585" s="186">
        <v>70900</v>
      </c>
      <c r="CD1585" s="186">
        <v>91800</v>
      </c>
      <c r="CE1585" s="186"/>
      <c r="CF1585" s="186">
        <v>42600</v>
      </c>
      <c r="CG1585" s="186">
        <v>58900</v>
      </c>
      <c r="CH1585" s="186">
        <v>32000</v>
      </c>
      <c r="CI1585" s="186">
        <v>32300</v>
      </c>
      <c r="CJ1585" s="186">
        <v>21400</v>
      </c>
      <c r="CK1585" s="186">
        <v>59700</v>
      </c>
      <c r="CL1585" s="186">
        <v>45150</v>
      </c>
      <c r="CM1585" s="186">
        <v>374000</v>
      </c>
      <c r="CN1585" s="186">
        <v>84200</v>
      </c>
      <c r="CO1585" s="186"/>
      <c r="CP1585" s="186">
        <v>193500</v>
      </c>
      <c r="CQ1585" s="186">
        <v>68500</v>
      </c>
      <c r="CR1585" s="186">
        <v>14150</v>
      </c>
      <c r="CS1585" s="186">
        <v>1385</v>
      </c>
      <c r="CT1585" s="186"/>
      <c r="CU1585" s="186">
        <v>1385</v>
      </c>
      <c r="CV1585" s="186">
        <v>1385</v>
      </c>
      <c r="CW1585" s="186">
        <v>1385</v>
      </c>
      <c r="CX1585" s="186"/>
      <c r="CY1585" s="189">
        <v>190.12</v>
      </c>
      <c r="CZ1585" s="189">
        <v>9889.4699999999993</v>
      </c>
      <c r="DA1585" s="189">
        <v>18215.349999999999</v>
      </c>
    </row>
    <row r="1586" spans="47:105" x14ac:dyDescent="0.25">
      <c r="AU1586" s="275">
        <v>39140</v>
      </c>
      <c r="AV1586" s="186">
        <v>87100</v>
      </c>
      <c r="AW1586" s="186">
        <v>12500</v>
      </c>
      <c r="AX1586" s="186">
        <v>19350</v>
      </c>
      <c r="AY1586" s="186">
        <v>19500</v>
      </c>
      <c r="AZ1586" s="186">
        <v>33100</v>
      </c>
      <c r="BA1586" s="186">
        <v>18000</v>
      </c>
      <c r="BB1586" s="186">
        <v>28350</v>
      </c>
      <c r="BC1586" s="186">
        <v>49000</v>
      </c>
      <c r="BD1586" s="186">
        <v>346000</v>
      </c>
      <c r="BE1586" s="186">
        <v>31900</v>
      </c>
      <c r="BF1586" s="186">
        <v>581000</v>
      </c>
      <c r="BG1586" s="186">
        <v>36600</v>
      </c>
      <c r="BH1586" s="186">
        <v>24000</v>
      </c>
      <c r="BI1586" s="186">
        <v>54200</v>
      </c>
      <c r="BJ1586" s="186">
        <v>173500</v>
      </c>
      <c r="BK1586" s="186">
        <v>542000</v>
      </c>
      <c r="BL1586" s="186">
        <v>56000</v>
      </c>
      <c r="BM1586" s="186">
        <v>52700</v>
      </c>
      <c r="BN1586" s="186">
        <v>166500</v>
      </c>
      <c r="BO1586" s="186">
        <v>25150</v>
      </c>
      <c r="BP1586" s="186">
        <v>21450</v>
      </c>
      <c r="BQ1586" s="186">
        <v>52500</v>
      </c>
      <c r="BR1586" s="186">
        <v>31950</v>
      </c>
      <c r="BS1586" s="186">
        <v>37050</v>
      </c>
      <c r="BT1586" s="186">
        <v>40200</v>
      </c>
      <c r="BU1586" s="186"/>
      <c r="BV1586" s="186">
        <v>32600</v>
      </c>
      <c r="BW1586" s="186">
        <v>34700</v>
      </c>
      <c r="BX1586" s="186">
        <v>53800</v>
      </c>
      <c r="BY1586" s="186">
        <v>80000</v>
      </c>
      <c r="BZ1586" s="186">
        <v>57400</v>
      </c>
      <c r="CA1586" s="186">
        <v>19800</v>
      </c>
      <c r="CB1586" s="186">
        <v>33750</v>
      </c>
      <c r="CC1586" s="186">
        <v>70100</v>
      </c>
      <c r="CD1586" s="186">
        <v>91000</v>
      </c>
      <c r="CE1586" s="186"/>
      <c r="CF1586" s="186">
        <v>43100</v>
      </c>
      <c r="CG1586" s="186">
        <v>58100</v>
      </c>
      <c r="CH1586" s="186">
        <v>32400</v>
      </c>
      <c r="CI1586" s="186">
        <v>32150</v>
      </c>
      <c r="CJ1586" s="186">
        <v>20800</v>
      </c>
      <c r="CK1586" s="186">
        <v>60700</v>
      </c>
      <c r="CL1586" s="186">
        <v>43500</v>
      </c>
      <c r="CM1586" s="186">
        <v>372500</v>
      </c>
      <c r="CN1586" s="186">
        <v>84200</v>
      </c>
      <c r="CO1586" s="186"/>
      <c r="CP1586" s="186">
        <v>196500</v>
      </c>
      <c r="CQ1586" s="186">
        <v>68500</v>
      </c>
      <c r="CR1586" s="186">
        <v>14100</v>
      </c>
      <c r="CS1586" s="186">
        <v>1320</v>
      </c>
      <c r="CT1586" s="186"/>
      <c r="CU1586" s="186">
        <v>1320</v>
      </c>
      <c r="CV1586" s="186">
        <v>1320</v>
      </c>
      <c r="CW1586" s="186">
        <v>1320</v>
      </c>
      <c r="CX1586" s="186"/>
      <c r="CY1586" s="189">
        <v>188.15</v>
      </c>
      <c r="CZ1586" s="189">
        <v>9586.23</v>
      </c>
      <c r="DA1586" s="189">
        <v>18119.919999999998</v>
      </c>
    </row>
    <row r="1587" spans="47:105" x14ac:dyDescent="0.25">
      <c r="AU1587" s="275">
        <v>39141</v>
      </c>
      <c r="AV1587" s="186">
        <v>84800</v>
      </c>
      <c r="AW1587" s="186">
        <v>12150</v>
      </c>
      <c r="AX1587" s="186">
        <v>18700</v>
      </c>
      <c r="AY1587" s="186">
        <v>19100</v>
      </c>
      <c r="AZ1587" s="186">
        <v>33200</v>
      </c>
      <c r="BA1587" s="186">
        <v>17400</v>
      </c>
      <c r="BB1587" s="186">
        <v>28000</v>
      </c>
      <c r="BC1587" s="186">
        <v>49700</v>
      </c>
      <c r="BD1587" s="186">
        <v>340500</v>
      </c>
      <c r="BE1587" s="186">
        <v>30900</v>
      </c>
      <c r="BF1587" s="186">
        <v>567000</v>
      </c>
      <c r="BG1587" s="186">
        <v>35450</v>
      </c>
      <c r="BH1587" s="186">
        <v>23100</v>
      </c>
      <c r="BI1587" s="186">
        <v>52500</v>
      </c>
      <c r="BJ1587" s="186">
        <v>166000</v>
      </c>
      <c r="BK1587" s="186">
        <v>542000</v>
      </c>
      <c r="BL1587" s="186">
        <v>53100</v>
      </c>
      <c r="BM1587" s="186">
        <v>52000</v>
      </c>
      <c r="BN1587" s="186">
        <v>161000</v>
      </c>
      <c r="BO1587" s="186">
        <v>23850</v>
      </c>
      <c r="BP1587" s="186">
        <v>21000</v>
      </c>
      <c r="BQ1587" s="186">
        <v>50000</v>
      </c>
      <c r="BR1587" s="186">
        <v>31150</v>
      </c>
      <c r="BS1587" s="186">
        <v>36750</v>
      </c>
      <c r="BT1587" s="186">
        <v>39600</v>
      </c>
      <c r="BU1587" s="186"/>
      <c r="BV1587" s="186">
        <v>31800</v>
      </c>
      <c r="BW1587" s="186">
        <v>33300</v>
      </c>
      <c r="BX1587" s="186">
        <v>51400</v>
      </c>
      <c r="BY1587" s="186">
        <v>78000</v>
      </c>
      <c r="BZ1587" s="186">
        <v>57000</v>
      </c>
      <c r="CA1587" s="186">
        <v>19200</v>
      </c>
      <c r="CB1587" s="186">
        <v>33200</v>
      </c>
      <c r="CC1587" s="186">
        <v>69000</v>
      </c>
      <c r="CD1587" s="186">
        <v>86000</v>
      </c>
      <c r="CE1587" s="186"/>
      <c r="CF1587" s="186">
        <v>42100</v>
      </c>
      <c r="CG1587" s="186">
        <v>56900</v>
      </c>
      <c r="CH1587" s="186">
        <v>31100</v>
      </c>
      <c r="CI1587" s="186">
        <v>30950</v>
      </c>
      <c r="CJ1587" s="186">
        <v>20500</v>
      </c>
      <c r="CK1587" s="186">
        <v>59700</v>
      </c>
      <c r="CL1587" s="186">
        <v>43500</v>
      </c>
      <c r="CM1587" s="186">
        <v>353000</v>
      </c>
      <c r="CN1587" s="186">
        <v>80000</v>
      </c>
      <c r="CO1587" s="186"/>
      <c r="CP1587" s="186">
        <v>196500</v>
      </c>
      <c r="CQ1587" s="186">
        <v>68000</v>
      </c>
      <c r="CR1587" s="186">
        <v>13550</v>
      </c>
      <c r="CS1587" s="186">
        <v>1285</v>
      </c>
      <c r="CT1587" s="186"/>
      <c r="CU1587" s="186">
        <v>1285</v>
      </c>
      <c r="CV1587" s="186">
        <v>1285</v>
      </c>
      <c r="CW1587" s="186">
        <v>1285</v>
      </c>
      <c r="CX1587" s="186"/>
      <c r="CY1587" s="189">
        <v>183.2</v>
      </c>
      <c r="CZ1587" s="189">
        <v>9283.67</v>
      </c>
      <c r="DA1587" s="189">
        <v>17604.12</v>
      </c>
    </row>
    <row r="1588" spans="47:105" x14ac:dyDescent="0.25">
      <c r="AU1588" s="275">
        <v>39142</v>
      </c>
      <c r="AV1588" s="186">
        <v>84800</v>
      </c>
      <c r="AW1588" s="186">
        <v>12150</v>
      </c>
      <c r="AX1588" s="186">
        <v>18700</v>
      </c>
      <c r="AY1588" s="186">
        <v>19100</v>
      </c>
      <c r="AZ1588" s="186">
        <v>33200</v>
      </c>
      <c r="BA1588" s="186">
        <v>17400</v>
      </c>
      <c r="BB1588" s="186">
        <v>28000</v>
      </c>
      <c r="BC1588" s="186">
        <v>49700</v>
      </c>
      <c r="BD1588" s="186">
        <v>340500</v>
      </c>
      <c r="BE1588" s="186">
        <v>30900</v>
      </c>
      <c r="BF1588" s="186">
        <v>567000</v>
      </c>
      <c r="BG1588" s="186">
        <v>35450</v>
      </c>
      <c r="BH1588" s="186">
        <v>23100</v>
      </c>
      <c r="BI1588" s="186">
        <v>52500</v>
      </c>
      <c r="BJ1588" s="186">
        <v>166000</v>
      </c>
      <c r="BK1588" s="186">
        <v>542000</v>
      </c>
      <c r="BL1588" s="186">
        <v>53100</v>
      </c>
      <c r="BM1588" s="186">
        <v>52000</v>
      </c>
      <c r="BN1588" s="186">
        <v>161000</v>
      </c>
      <c r="BO1588" s="186">
        <v>23850</v>
      </c>
      <c r="BP1588" s="186">
        <v>21000</v>
      </c>
      <c r="BQ1588" s="186">
        <v>50000</v>
      </c>
      <c r="BR1588" s="186">
        <v>31150</v>
      </c>
      <c r="BS1588" s="186">
        <v>36750</v>
      </c>
      <c r="BT1588" s="186">
        <v>39600</v>
      </c>
      <c r="BU1588" s="186"/>
      <c r="BV1588" s="186">
        <v>31800</v>
      </c>
      <c r="BW1588" s="186">
        <v>33300</v>
      </c>
      <c r="BX1588" s="186">
        <v>51400</v>
      </c>
      <c r="BY1588" s="186">
        <v>78000</v>
      </c>
      <c r="BZ1588" s="186">
        <v>57000</v>
      </c>
      <c r="CA1588" s="186">
        <v>19200</v>
      </c>
      <c r="CB1588" s="186">
        <v>33200</v>
      </c>
      <c r="CC1588" s="186">
        <v>69000</v>
      </c>
      <c r="CD1588" s="186">
        <v>86000</v>
      </c>
      <c r="CE1588" s="186"/>
      <c r="CF1588" s="186">
        <v>42100</v>
      </c>
      <c r="CG1588" s="186">
        <v>56900</v>
      </c>
      <c r="CH1588" s="186">
        <v>31100</v>
      </c>
      <c r="CI1588" s="186">
        <v>30950</v>
      </c>
      <c r="CJ1588" s="186">
        <v>20500</v>
      </c>
      <c r="CK1588" s="186">
        <v>59700</v>
      </c>
      <c r="CL1588" s="186">
        <v>43500</v>
      </c>
      <c r="CM1588" s="186">
        <v>353000</v>
      </c>
      <c r="CN1588" s="186">
        <v>80000</v>
      </c>
      <c r="CO1588" s="186"/>
      <c r="CP1588" s="186">
        <v>196500</v>
      </c>
      <c r="CQ1588" s="186">
        <v>68000</v>
      </c>
      <c r="CR1588" s="186">
        <v>13550</v>
      </c>
      <c r="CS1588" s="186">
        <v>1285</v>
      </c>
      <c r="CT1588" s="186"/>
      <c r="CU1588" s="186">
        <v>1285</v>
      </c>
      <c r="CV1588" s="186">
        <v>1285</v>
      </c>
      <c r="CW1588" s="186">
        <v>1285</v>
      </c>
      <c r="CX1588" s="186"/>
      <c r="CY1588" s="189">
        <v>183.2</v>
      </c>
      <c r="CZ1588" s="189">
        <v>9016.6299999999992</v>
      </c>
      <c r="DA1588" s="189">
        <v>17453.509999999998</v>
      </c>
    </row>
    <row r="1589" spans="47:105" x14ac:dyDescent="0.25">
      <c r="AU1589" s="275">
        <v>39143</v>
      </c>
      <c r="AV1589" s="186">
        <v>84000</v>
      </c>
      <c r="AW1589" s="186">
        <v>12350</v>
      </c>
      <c r="AX1589" s="186">
        <v>18450</v>
      </c>
      <c r="AY1589" s="186">
        <v>18400</v>
      </c>
      <c r="AZ1589" s="186">
        <v>31900</v>
      </c>
      <c r="BA1589" s="186">
        <v>17150</v>
      </c>
      <c r="BB1589" s="186">
        <v>27550</v>
      </c>
      <c r="BC1589" s="186">
        <v>50300</v>
      </c>
      <c r="BD1589" s="186">
        <v>340000</v>
      </c>
      <c r="BE1589" s="186">
        <v>30650</v>
      </c>
      <c r="BF1589" s="186">
        <v>566000</v>
      </c>
      <c r="BG1589" s="186">
        <v>35950</v>
      </c>
      <c r="BH1589" s="186">
        <v>23700</v>
      </c>
      <c r="BI1589" s="186">
        <v>52200</v>
      </c>
      <c r="BJ1589" s="186">
        <v>166000</v>
      </c>
      <c r="BK1589" s="186">
        <v>550000</v>
      </c>
      <c r="BL1589" s="186">
        <v>53400</v>
      </c>
      <c r="BM1589" s="186">
        <v>51700</v>
      </c>
      <c r="BN1589" s="186">
        <v>163000</v>
      </c>
      <c r="BO1589" s="186">
        <v>23100</v>
      </c>
      <c r="BP1589" s="186">
        <v>20900</v>
      </c>
      <c r="BQ1589" s="186">
        <v>49250</v>
      </c>
      <c r="BR1589" s="186">
        <v>31400</v>
      </c>
      <c r="BS1589" s="186">
        <v>36250</v>
      </c>
      <c r="BT1589" s="186">
        <v>39150</v>
      </c>
      <c r="BU1589" s="186"/>
      <c r="BV1589" s="186">
        <v>33500</v>
      </c>
      <c r="BW1589" s="186">
        <v>33400</v>
      </c>
      <c r="BX1589" s="186">
        <v>50300</v>
      </c>
      <c r="BY1589" s="186">
        <v>77800</v>
      </c>
      <c r="BZ1589" s="186">
        <v>55000</v>
      </c>
      <c r="CA1589" s="186">
        <v>18950</v>
      </c>
      <c r="CB1589" s="186">
        <v>34000</v>
      </c>
      <c r="CC1589" s="186">
        <v>68800</v>
      </c>
      <c r="CD1589" s="186">
        <v>83900</v>
      </c>
      <c r="CE1589" s="186"/>
      <c r="CF1589" s="186">
        <v>42600</v>
      </c>
      <c r="CG1589" s="186">
        <v>56700</v>
      </c>
      <c r="CH1589" s="186">
        <v>30950</v>
      </c>
      <c r="CI1589" s="186">
        <v>30600</v>
      </c>
      <c r="CJ1589" s="186">
        <v>20150</v>
      </c>
      <c r="CK1589" s="186">
        <v>58500</v>
      </c>
      <c r="CL1589" s="186">
        <v>43500</v>
      </c>
      <c r="CM1589" s="186">
        <v>364000</v>
      </c>
      <c r="CN1589" s="186">
        <v>80100</v>
      </c>
      <c r="CO1589" s="186"/>
      <c r="CP1589" s="186">
        <v>194500</v>
      </c>
      <c r="CQ1589" s="186">
        <v>67200</v>
      </c>
      <c r="CR1589" s="186">
        <v>14100</v>
      </c>
      <c r="CS1589" s="186">
        <v>1280</v>
      </c>
      <c r="CT1589" s="186"/>
      <c r="CU1589" s="186">
        <v>1280</v>
      </c>
      <c r="CV1589" s="186">
        <v>1280</v>
      </c>
      <c r="CW1589" s="186">
        <v>1280</v>
      </c>
      <c r="CX1589" s="186"/>
      <c r="CY1589" s="189">
        <v>182.78</v>
      </c>
      <c r="CZ1589" s="189">
        <v>8985.91</v>
      </c>
      <c r="DA1589" s="189">
        <v>17217.93</v>
      </c>
    </row>
    <row r="1590" spans="47:105" x14ac:dyDescent="0.25">
      <c r="AU1590" s="275">
        <v>39144</v>
      </c>
      <c r="AV1590" s="186">
        <v>84000</v>
      </c>
      <c r="AW1590" s="186">
        <v>12350</v>
      </c>
      <c r="AX1590" s="186">
        <v>18450</v>
      </c>
      <c r="AY1590" s="186">
        <v>18400</v>
      </c>
      <c r="AZ1590" s="186">
        <v>31900</v>
      </c>
      <c r="BA1590" s="186">
        <v>17150</v>
      </c>
      <c r="BB1590" s="186">
        <v>27550</v>
      </c>
      <c r="BC1590" s="186">
        <v>50300</v>
      </c>
      <c r="BD1590" s="186">
        <v>340000</v>
      </c>
      <c r="BE1590" s="186">
        <v>30650</v>
      </c>
      <c r="BF1590" s="186">
        <v>566000</v>
      </c>
      <c r="BG1590" s="186">
        <v>35950</v>
      </c>
      <c r="BH1590" s="186">
        <v>23700</v>
      </c>
      <c r="BI1590" s="186">
        <v>52200</v>
      </c>
      <c r="BJ1590" s="186">
        <v>166000</v>
      </c>
      <c r="BK1590" s="186">
        <v>550000</v>
      </c>
      <c r="BL1590" s="186">
        <v>53400</v>
      </c>
      <c r="BM1590" s="186">
        <v>51700</v>
      </c>
      <c r="BN1590" s="186">
        <v>163000</v>
      </c>
      <c r="BO1590" s="186">
        <v>23100</v>
      </c>
      <c r="BP1590" s="186">
        <v>20900</v>
      </c>
      <c r="BQ1590" s="186">
        <v>49250</v>
      </c>
      <c r="BR1590" s="186">
        <v>31400</v>
      </c>
      <c r="BS1590" s="186">
        <v>36250</v>
      </c>
      <c r="BT1590" s="186">
        <v>39150</v>
      </c>
      <c r="BU1590" s="186"/>
      <c r="BV1590" s="186">
        <v>33500</v>
      </c>
      <c r="BW1590" s="186">
        <v>33400</v>
      </c>
      <c r="BX1590" s="186">
        <v>50300</v>
      </c>
      <c r="BY1590" s="186">
        <v>77800</v>
      </c>
      <c r="BZ1590" s="186">
        <v>55000</v>
      </c>
      <c r="CA1590" s="186">
        <v>18950</v>
      </c>
      <c r="CB1590" s="186">
        <v>34000</v>
      </c>
      <c r="CC1590" s="186">
        <v>68800</v>
      </c>
      <c r="CD1590" s="186">
        <v>83900</v>
      </c>
      <c r="CE1590" s="186"/>
      <c r="CF1590" s="186">
        <v>42600</v>
      </c>
      <c r="CG1590" s="186">
        <v>56700</v>
      </c>
      <c r="CH1590" s="186">
        <v>30950</v>
      </c>
      <c r="CI1590" s="186">
        <v>30600</v>
      </c>
      <c r="CJ1590" s="186">
        <v>20150</v>
      </c>
      <c r="CK1590" s="186">
        <v>58500</v>
      </c>
      <c r="CL1590" s="186">
        <v>43500</v>
      </c>
      <c r="CM1590" s="186">
        <v>364000</v>
      </c>
      <c r="CN1590" s="186">
        <v>80100</v>
      </c>
      <c r="CO1590" s="186"/>
      <c r="CP1590" s="186">
        <v>194500</v>
      </c>
      <c r="CQ1590" s="186">
        <v>67200</v>
      </c>
      <c r="CR1590" s="186">
        <v>14100</v>
      </c>
      <c r="CS1590" s="186">
        <v>1280</v>
      </c>
      <c r="CT1590" s="186"/>
      <c r="CU1590" s="186">
        <v>1280</v>
      </c>
      <c r="CV1590" s="186">
        <v>1280</v>
      </c>
      <c r="CW1590" s="186">
        <v>1280</v>
      </c>
      <c r="CX1590" s="186"/>
      <c r="CY1590" s="189">
        <v>182.78</v>
      </c>
      <c r="CZ1590" s="189">
        <v>8985.91</v>
      </c>
      <c r="DA1590" s="189">
        <v>17217.93</v>
      </c>
    </row>
    <row r="1591" spans="47:105" x14ac:dyDescent="0.25">
      <c r="AU1591" s="275">
        <v>39145</v>
      </c>
      <c r="AV1591" s="186">
        <v>84000</v>
      </c>
      <c r="AW1591" s="186">
        <v>12350</v>
      </c>
      <c r="AX1591" s="186">
        <v>18450</v>
      </c>
      <c r="AY1591" s="186">
        <v>18400</v>
      </c>
      <c r="AZ1591" s="186">
        <v>31900</v>
      </c>
      <c r="BA1591" s="186">
        <v>17150</v>
      </c>
      <c r="BB1591" s="186">
        <v>27550</v>
      </c>
      <c r="BC1591" s="186">
        <v>50300</v>
      </c>
      <c r="BD1591" s="186">
        <v>340000</v>
      </c>
      <c r="BE1591" s="186">
        <v>30650</v>
      </c>
      <c r="BF1591" s="186">
        <v>566000</v>
      </c>
      <c r="BG1591" s="186">
        <v>35950</v>
      </c>
      <c r="BH1591" s="186">
        <v>23700</v>
      </c>
      <c r="BI1591" s="186">
        <v>52200</v>
      </c>
      <c r="BJ1591" s="186">
        <v>166000</v>
      </c>
      <c r="BK1591" s="186">
        <v>550000</v>
      </c>
      <c r="BL1591" s="186">
        <v>53400</v>
      </c>
      <c r="BM1591" s="186">
        <v>51700</v>
      </c>
      <c r="BN1591" s="186">
        <v>163000</v>
      </c>
      <c r="BO1591" s="186">
        <v>23100</v>
      </c>
      <c r="BP1591" s="186">
        <v>20900</v>
      </c>
      <c r="BQ1591" s="186">
        <v>49250</v>
      </c>
      <c r="BR1591" s="186">
        <v>31400</v>
      </c>
      <c r="BS1591" s="186">
        <v>36250</v>
      </c>
      <c r="BT1591" s="186">
        <v>39150</v>
      </c>
      <c r="BU1591" s="186"/>
      <c r="BV1591" s="186">
        <v>33500</v>
      </c>
      <c r="BW1591" s="186">
        <v>33400</v>
      </c>
      <c r="BX1591" s="186">
        <v>50300</v>
      </c>
      <c r="BY1591" s="186">
        <v>77800</v>
      </c>
      <c r="BZ1591" s="186">
        <v>55000</v>
      </c>
      <c r="CA1591" s="186">
        <v>18950</v>
      </c>
      <c r="CB1591" s="186">
        <v>34000</v>
      </c>
      <c r="CC1591" s="186">
        <v>68800</v>
      </c>
      <c r="CD1591" s="186">
        <v>83900</v>
      </c>
      <c r="CE1591" s="186"/>
      <c r="CF1591" s="186">
        <v>42600</v>
      </c>
      <c r="CG1591" s="186">
        <v>56700</v>
      </c>
      <c r="CH1591" s="186">
        <v>30950</v>
      </c>
      <c r="CI1591" s="186">
        <v>30600</v>
      </c>
      <c r="CJ1591" s="186">
        <v>20150</v>
      </c>
      <c r="CK1591" s="186">
        <v>58500</v>
      </c>
      <c r="CL1591" s="186">
        <v>43500</v>
      </c>
      <c r="CM1591" s="186">
        <v>364000</v>
      </c>
      <c r="CN1591" s="186">
        <v>80100</v>
      </c>
      <c r="CO1591" s="186"/>
      <c r="CP1591" s="186">
        <v>194500</v>
      </c>
      <c r="CQ1591" s="186">
        <v>67200</v>
      </c>
      <c r="CR1591" s="186">
        <v>14100</v>
      </c>
      <c r="CS1591" s="186">
        <v>1280</v>
      </c>
      <c r="CT1591" s="186"/>
      <c r="CU1591" s="186">
        <v>1280</v>
      </c>
      <c r="CV1591" s="186">
        <v>1280</v>
      </c>
      <c r="CW1591" s="186">
        <v>1280</v>
      </c>
      <c r="CX1591" s="186"/>
      <c r="CY1591" s="189">
        <v>182.78</v>
      </c>
      <c r="CZ1591" s="189">
        <v>8985.91</v>
      </c>
      <c r="DA1591" s="189">
        <v>17217.93</v>
      </c>
    </row>
    <row r="1592" spans="47:105" x14ac:dyDescent="0.25">
      <c r="AU1592" s="275">
        <v>39146</v>
      </c>
      <c r="AV1592" s="186">
        <v>81000</v>
      </c>
      <c r="AW1592" s="186">
        <v>12450</v>
      </c>
      <c r="AX1592" s="186">
        <v>18000</v>
      </c>
      <c r="AY1592" s="186">
        <v>17500</v>
      </c>
      <c r="AZ1592" s="186">
        <v>30200</v>
      </c>
      <c r="BA1592" s="186">
        <v>16500</v>
      </c>
      <c r="BB1592" s="186">
        <v>26750</v>
      </c>
      <c r="BC1592" s="186">
        <v>48050</v>
      </c>
      <c r="BD1592" s="186">
        <v>328000</v>
      </c>
      <c r="BE1592" s="186">
        <v>29900</v>
      </c>
      <c r="BF1592" s="186">
        <v>563000</v>
      </c>
      <c r="BG1592" s="186">
        <v>35400</v>
      </c>
      <c r="BH1592" s="186">
        <v>22750</v>
      </c>
      <c r="BI1592" s="186">
        <v>50100</v>
      </c>
      <c r="BJ1592" s="186">
        <v>159500</v>
      </c>
      <c r="BK1592" s="186">
        <v>526000</v>
      </c>
      <c r="BL1592" s="186">
        <v>51800</v>
      </c>
      <c r="BM1592" s="186">
        <v>49200</v>
      </c>
      <c r="BN1592" s="186">
        <v>152000</v>
      </c>
      <c r="BO1592" s="186">
        <v>22350</v>
      </c>
      <c r="BP1592" s="186">
        <v>20200</v>
      </c>
      <c r="BQ1592" s="186">
        <v>48000</v>
      </c>
      <c r="BR1592" s="186">
        <v>31450</v>
      </c>
      <c r="BS1592" s="186">
        <v>34950</v>
      </c>
      <c r="BT1592" s="186">
        <v>38350</v>
      </c>
      <c r="BU1592" s="186"/>
      <c r="BV1592" s="186">
        <v>33700</v>
      </c>
      <c r="BW1592" s="186">
        <v>31500</v>
      </c>
      <c r="BX1592" s="186">
        <v>47300</v>
      </c>
      <c r="BY1592" s="186">
        <v>77600</v>
      </c>
      <c r="BZ1592" s="186">
        <v>53500</v>
      </c>
      <c r="CA1592" s="186">
        <v>18300</v>
      </c>
      <c r="CB1592" s="186">
        <v>33400</v>
      </c>
      <c r="CC1592" s="186">
        <v>68300</v>
      </c>
      <c r="CD1592" s="186">
        <v>77100</v>
      </c>
      <c r="CE1592" s="186"/>
      <c r="CF1592" s="186">
        <v>42550</v>
      </c>
      <c r="CG1592" s="186">
        <v>55800</v>
      </c>
      <c r="CH1592" s="186">
        <v>30800</v>
      </c>
      <c r="CI1592" s="186">
        <v>30300</v>
      </c>
      <c r="CJ1592" s="186">
        <v>19750</v>
      </c>
      <c r="CK1592" s="186">
        <v>57100</v>
      </c>
      <c r="CL1592" s="186">
        <v>41700</v>
      </c>
      <c r="CM1592" s="186">
        <v>333000</v>
      </c>
      <c r="CN1592" s="186">
        <v>78100</v>
      </c>
      <c r="CO1592" s="186"/>
      <c r="CP1592" s="186">
        <v>191500</v>
      </c>
      <c r="CQ1592" s="186">
        <v>65900</v>
      </c>
      <c r="CR1592" s="186">
        <v>13800</v>
      </c>
      <c r="CS1592" s="186">
        <v>1255</v>
      </c>
      <c r="CT1592" s="186"/>
      <c r="CU1592" s="186">
        <v>1255</v>
      </c>
      <c r="CV1592" s="186">
        <v>1255</v>
      </c>
      <c r="CW1592" s="186">
        <v>1255</v>
      </c>
      <c r="CX1592" s="186"/>
      <c r="CY1592" s="189">
        <v>177.69</v>
      </c>
      <c r="CZ1592" s="189">
        <v>8528.4599999999991</v>
      </c>
      <c r="DA1592" s="189">
        <v>16642.25</v>
      </c>
    </row>
    <row r="1593" spans="47:105" x14ac:dyDescent="0.25">
      <c r="AU1593" s="275">
        <v>39147</v>
      </c>
      <c r="AV1593" s="186">
        <v>83200</v>
      </c>
      <c r="AW1593" s="186">
        <v>12700</v>
      </c>
      <c r="AX1593" s="186">
        <v>18500</v>
      </c>
      <c r="AY1593" s="186">
        <v>17950</v>
      </c>
      <c r="AZ1593" s="186">
        <v>31000</v>
      </c>
      <c r="BA1593" s="186">
        <v>17200</v>
      </c>
      <c r="BB1593" s="186">
        <v>27400</v>
      </c>
      <c r="BC1593" s="186">
        <v>50800</v>
      </c>
      <c r="BD1593" s="186">
        <v>335000</v>
      </c>
      <c r="BE1593" s="186">
        <v>30900</v>
      </c>
      <c r="BF1593" s="186">
        <v>569000</v>
      </c>
      <c r="BG1593" s="186">
        <v>35900</v>
      </c>
      <c r="BH1593" s="186">
        <v>22850</v>
      </c>
      <c r="BI1593" s="186">
        <v>51200</v>
      </c>
      <c r="BJ1593" s="186">
        <v>163500</v>
      </c>
      <c r="BK1593" s="186">
        <v>530000</v>
      </c>
      <c r="BL1593" s="186">
        <v>53000</v>
      </c>
      <c r="BM1593" s="186">
        <v>51000</v>
      </c>
      <c r="BN1593" s="186">
        <v>157500</v>
      </c>
      <c r="BO1593" s="186">
        <v>22850</v>
      </c>
      <c r="BP1593" s="186">
        <v>20550</v>
      </c>
      <c r="BQ1593" s="186">
        <v>48750</v>
      </c>
      <c r="BR1593" s="186">
        <v>32100</v>
      </c>
      <c r="BS1593" s="186">
        <v>35550</v>
      </c>
      <c r="BT1593" s="186">
        <v>38400</v>
      </c>
      <c r="BU1593" s="186"/>
      <c r="BV1593" s="186">
        <v>33300</v>
      </c>
      <c r="BW1593" s="186">
        <v>32800</v>
      </c>
      <c r="BX1593" s="186">
        <v>48000</v>
      </c>
      <c r="BY1593" s="186">
        <v>78100</v>
      </c>
      <c r="BZ1593" s="186">
        <v>54700</v>
      </c>
      <c r="CA1593" s="186">
        <v>18650</v>
      </c>
      <c r="CB1593" s="186">
        <v>35000</v>
      </c>
      <c r="CC1593" s="186">
        <v>68800</v>
      </c>
      <c r="CD1593" s="186">
        <v>77900</v>
      </c>
      <c r="CE1593" s="186"/>
      <c r="CF1593" s="186">
        <v>43800</v>
      </c>
      <c r="CG1593" s="186">
        <v>56500</v>
      </c>
      <c r="CH1593" s="186">
        <v>31300</v>
      </c>
      <c r="CI1593" s="186">
        <v>30750</v>
      </c>
      <c r="CJ1593" s="186">
        <v>19900</v>
      </c>
      <c r="CK1593" s="186">
        <v>59200</v>
      </c>
      <c r="CL1593" s="186">
        <v>42700</v>
      </c>
      <c r="CM1593" s="186">
        <v>350000</v>
      </c>
      <c r="CN1593" s="186">
        <v>79400</v>
      </c>
      <c r="CO1593" s="186"/>
      <c r="CP1593" s="186">
        <v>193000</v>
      </c>
      <c r="CQ1593" s="186">
        <v>65000</v>
      </c>
      <c r="CR1593" s="186">
        <v>14500</v>
      </c>
      <c r="CS1593" s="186">
        <v>1290</v>
      </c>
      <c r="CT1593" s="186"/>
      <c r="CU1593" s="186">
        <v>1290</v>
      </c>
      <c r="CV1593" s="186">
        <v>1290</v>
      </c>
      <c r="CW1593" s="186">
        <v>1290</v>
      </c>
      <c r="CX1593" s="186"/>
      <c r="CY1593" s="189">
        <v>181.23</v>
      </c>
      <c r="CZ1593" s="189">
        <v>8833.25</v>
      </c>
      <c r="DA1593" s="189">
        <v>16844.5</v>
      </c>
    </row>
    <row r="1594" spans="47:105" x14ac:dyDescent="0.25">
      <c r="AU1594" s="275">
        <v>39148</v>
      </c>
      <c r="AV1594" s="186">
        <v>84100</v>
      </c>
      <c r="AW1594" s="186">
        <v>12650</v>
      </c>
      <c r="AX1594" s="186">
        <v>18900</v>
      </c>
      <c r="AY1594" s="186">
        <v>18950</v>
      </c>
      <c r="AZ1594" s="186">
        <v>32950</v>
      </c>
      <c r="BA1594" s="186">
        <v>17150</v>
      </c>
      <c r="BB1594" s="186">
        <v>27400</v>
      </c>
      <c r="BC1594" s="186">
        <v>52300</v>
      </c>
      <c r="BD1594" s="186">
        <v>338000</v>
      </c>
      <c r="BE1594" s="186">
        <v>31500</v>
      </c>
      <c r="BF1594" s="186">
        <v>570000</v>
      </c>
      <c r="BG1594" s="186">
        <v>35150</v>
      </c>
      <c r="BH1594" s="186">
        <v>23250</v>
      </c>
      <c r="BI1594" s="186">
        <v>51000</v>
      </c>
      <c r="BJ1594" s="186">
        <v>161000</v>
      </c>
      <c r="BK1594" s="186">
        <v>532000</v>
      </c>
      <c r="BL1594" s="186">
        <v>55500</v>
      </c>
      <c r="BM1594" s="186">
        <v>52000</v>
      </c>
      <c r="BN1594" s="186">
        <v>160500</v>
      </c>
      <c r="BO1594" s="186">
        <v>22900</v>
      </c>
      <c r="BP1594" s="186">
        <v>20650</v>
      </c>
      <c r="BQ1594" s="186">
        <v>48750</v>
      </c>
      <c r="BR1594" s="186">
        <v>32000</v>
      </c>
      <c r="BS1594" s="186">
        <v>35350</v>
      </c>
      <c r="BT1594" s="186">
        <v>37800</v>
      </c>
      <c r="BU1594" s="186"/>
      <c r="BV1594" s="186">
        <v>33050</v>
      </c>
      <c r="BW1594" s="186">
        <v>33000</v>
      </c>
      <c r="BX1594" s="186">
        <v>48200</v>
      </c>
      <c r="BY1594" s="186">
        <v>79100</v>
      </c>
      <c r="BZ1594" s="186">
        <v>54600</v>
      </c>
      <c r="CA1594" s="186">
        <v>18450</v>
      </c>
      <c r="CB1594" s="186">
        <v>35750</v>
      </c>
      <c r="CC1594" s="186">
        <v>68500</v>
      </c>
      <c r="CD1594" s="186">
        <v>78000</v>
      </c>
      <c r="CE1594" s="186"/>
      <c r="CF1594" s="186">
        <v>43400</v>
      </c>
      <c r="CG1594" s="186">
        <v>56400</v>
      </c>
      <c r="CH1594" s="186">
        <v>31100</v>
      </c>
      <c r="CI1594" s="186">
        <v>30800</v>
      </c>
      <c r="CJ1594" s="186">
        <v>19650</v>
      </c>
      <c r="CK1594" s="186">
        <v>59300</v>
      </c>
      <c r="CL1594" s="186">
        <v>42800</v>
      </c>
      <c r="CM1594" s="186">
        <v>358000</v>
      </c>
      <c r="CN1594" s="186">
        <v>80400</v>
      </c>
      <c r="CO1594" s="186"/>
      <c r="CP1594" s="186">
        <v>192000</v>
      </c>
      <c r="CQ1594" s="186">
        <v>64000</v>
      </c>
      <c r="CR1594" s="186">
        <v>14650</v>
      </c>
      <c r="CS1594" s="186">
        <v>1290</v>
      </c>
      <c r="CT1594" s="186"/>
      <c r="CU1594" s="186">
        <v>1290</v>
      </c>
      <c r="CV1594" s="186">
        <v>1290</v>
      </c>
      <c r="CW1594" s="186">
        <v>1290</v>
      </c>
      <c r="CX1594" s="186"/>
      <c r="CY1594" s="189">
        <v>182.36</v>
      </c>
      <c r="CZ1594" s="189">
        <v>8876.06</v>
      </c>
      <c r="DA1594" s="189">
        <v>16764.62</v>
      </c>
    </row>
    <row r="1595" spans="47:105" x14ac:dyDescent="0.25">
      <c r="AU1595" s="275">
        <v>39149</v>
      </c>
      <c r="AV1595" s="186">
        <v>84600</v>
      </c>
      <c r="AW1595" s="186">
        <v>12550</v>
      </c>
      <c r="AX1595" s="186">
        <v>18850</v>
      </c>
      <c r="AY1595" s="186">
        <v>19600</v>
      </c>
      <c r="AZ1595" s="186">
        <v>32850</v>
      </c>
      <c r="BA1595" s="186">
        <v>17950</v>
      </c>
      <c r="BB1595" s="186">
        <v>27500</v>
      </c>
      <c r="BC1595" s="186">
        <v>52500</v>
      </c>
      <c r="BD1595" s="186">
        <v>337500</v>
      </c>
      <c r="BE1595" s="186">
        <v>32200</v>
      </c>
      <c r="BF1595" s="186">
        <v>574000</v>
      </c>
      <c r="BG1595" s="186">
        <v>34850</v>
      </c>
      <c r="BH1595" s="186">
        <v>23350</v>
      </c>
      <c r="BI1595" s="186">
        <v>52800</v>
      </c>
      <c r="BJ1595" s="186">
        <v>160000</v>
      </c>
      <c r="BK1595" s="186">
        <v>543000</v>
      </c>
      <c r="BL1595" s="186">
        <v>55400</v>
      </c>
      <c r="BM1595" s="186">
        <v>53100</v>
      </c>
      <c r="BN1595" s="186">
        <v>161500</v>
      </c>
      <c r="BO1595" s="186">
        <v>23100</v>
      </c>
      <c r="BP1595" s="186">
        <v>21100</v>
      </c>
      <c r="BQ1595" s="186">
        <v>49300</v>
      </c>
      <c r="BR1595" s="186">
        <v>32400</v>
      </c>
      <c r="BS1595" s="186">
        <v>35350</v>
      </c>
      <c r="BT1595" s="186">
        <v>37800</v>
      </c>
      <c r="BU1595" s="186"/>
      <c r="BV1595" s="186">
        <v>34000</v>
      </c>
      <c r="BW1595" s="186">
        <v>34100</v>
      </c>
      <c r="BX1595" s="186">
        <v>49800</v>
      </c>
      <c r="BY1595" s="186">
        <v>79900</v>
      </c>
      <c r="BZ1595" s="186">
        <v>55000</v>
      </c>
      <c r="CA1595" s="186">
        <v>18850</v>
      </c>
      <c r="CB1595" s="186">
        <v>35550</v>
      </c>
      <c r="CC1595" s="186">
        <v>67600</v>
      </c>
      <c r="CD1595" s="186">
        <v>79000</v>
      </c>
      <c r="CE1595" s="186"/>
      <c r="CF1595" s="186">
        <v>42850</v>
      </c>
      <c r="CG1595" s="186">
        <v>56500</v>
      </c>
      <c r="CH1595" s="186">
        <v>32000</v>
      </c>
      <c r="CI1595" s="186">
        <v>31350</v>
      </c>
      <c r="CJ1595" s="186">
        <v>20450</v>
      </c>
      <c r="CK1595" s="186">
        <v>60000</v>
      </c>
      <c r="CL1595" s="186">
        <v>43350</v>
      </c>
      <c r="CM1595" s="186">
        <v>367000</v>
      </c>
      <c r="CN1595" s="186">
        <v>82000</v>
      </c>
      <c r="CO1595" s="186"/>
      <c r="CP1595" s="186">
        <v>192000</v>
      </c>
      <c r="CQ1595" s="186">
        <v>63700</v>
      </c>
      <c r="CR1595" s="186">
        <v>14750</v>
      </c>
      <c r="CS1595" s="186">
        <v>1325</v>
      </c>
      <c r="CT1595" s="186"/>
      <c r="CU1595" s="186">
        <v>1325</v>
      </c>
      <c r="CV1595" s="186">
        <v>1325</v>
      </c>
      <c r="CW1595" s="186">
        <v>1325</v>
      </c>
      <c r="CX1595" s="186"/>
      <c r="CY1595" s="189">
        <v>183.94</v>
      </c>
      <c r="CZ1595" s="189">
        <v>9159.4599999999991</v>
      </c>
      <c r="DA1595" s="189">
        <v>17090.310000000001</v>
      </c>
    </row>
    <row r="1596" spans="47:105" x14ac:dyDescent="0.25">
      <c r="AU1596" s="275">
        <v>39150</v>
      </c>
      <c r="AV1596" s="186">
        <v>84200</v>
      </c>
      <c r="AW1596" s="186">
        <v>12600</v>
      </c>
      <c r="AX1596" s="186">
        <v>18400</v>
      </c>
      <c r="AY1596" s="186">
        <v>19750</v>
      </c>
      <c r="AZ1596" s="186">
        <v>32650</v>
      </c>
      <c r="BA1596" s="186">
        <v>18100</v>
      </c>
      <c r="BB1596" s="186">
        <v>27300</v>
      </c>
      <c r="BC1596" s="186">
        <v>53500</v>
      </c>
      <c r="BD1596" s="186">
        <v>337000</v>
      </c>
      <c r="BE1596" s="186">
        <v>32250</v>
      </c>
      <c r="BF1596" s="186">
        <v>586000</v>
      </c>
      <c r="BG1596" s="186">
        <v>33650</v>
      </c>
      <c r="BH1596" s="186">
        <v>22950</v>
      </c>
      <c r="BI1596" s="186">
        <v>52800</v>
      </c>
      <c r="BJ1596" s="186">
        <v>157500</v>
      </c>
      <c r="BK1596" s="186">
        <v>540000</v>
      </c>
      <c r="BL1596" s="186">
        <v>54300</v>
      </c>
      <c r="BM1596" s="186">
        <v>54400</v>
      </c>
      <c r="BN1596" s="186">
        <v>159500</v>
      </c>
      <c r="BO1596" s="186">
        <v>22150</v>
      </c>
      <c r="BP1596" s="186">
        <v>20750</v>
      </c>
      <c r="BQ1596" s="186">
        <v>49700</v>
      </c>
      <c r="BR1596" s="186">
        <v>32500</v>
      </c>
      <c r="BS1596" s="186">
        <v>34550</v>
      </c>
      <c r="BT1596" s="186">
        <v>37500</v>
      </c>
      <c r="BU1596" s="186"/>
      <c r="BV1596" s="186">
        <v>36650</v>
      </c>
      <c r="BW1596" s="186">
        <v>34700</v>
      </c>
      <c r="BX1596" s="186">
        <v>49450</v>
      </c>
      <c r="BY1596" s="186">
        <v>79700</v>
      </c>
      <c r="BZ1596" s="186">
        <v>53200</v>
      </c>
      <c r="CA1596" s="186">
        <v>19400</v>
      </c>
      <c r="CB1596" s="186">
        <v>35700</v>
      </c>
      <c r="CC1596" s="186">
        <v>67700</v>
      </c>
      <c r="CD1596" s="186">
        <v>78900</v>
      </c>
      <c r="CE1596" s="186"/>
      <c r="CF1596" s="186">
        <v>42900</v>
      </c>
      <c r="CG1596" s="186">
        <v>56000</v>
      </c>
      <c r="CH1596" s="186">
        <v>31250</v>
      </c>
      <c r="CI1596" s="186">
        <v>31650</v>
      </c>
      <c r="CJ1596" s="186">
        <v>20850</v>
      </c>
      <c r="CK1596" s="186">
        <v>59200</v>
      </c>
      <c r="CL1596" s="186">
        <v>45300</v>
      </c>
      <c r="CM1596" s="186">
        <v>374000</v>
      </c>
      <c r="CN1596" s="186">
        <v>80400</v>
      </c>
      <c r="CO1596" s="186"/>
      <c r="CP1596" s="186">
        <v>193500</v>
      </c>
      <c r="CQ1596" s="186">
        <v>62900</v>
      </c>
      <c r="CR1596" s="186">
        <v>14800</v>
      </c>
      <c r="CS1596" s="186">
        <v>1315</v>
      </c>
      <c r="CT1596" s="186"/>
      <c r="CU1596" s="186">
        <v>1315</v>
      </c>
      <c r="CV1596" s="186">
        <v>1315</v>
      </c>
      <c r="CW1596" s="186">
        <v>1315</v>
      </c>
      <c r="CX1596" s="186"/>
      <c r="CY1596" s="189">
        <v>183.87</v>
      </c>
      <c r="CZ1596" s="189">
        <v>9231.2099999999991</v>
      </c>
      <c r="DA1596" s="189">
        <v>17164.04</v>
      </c>
    </row>
    <row r="1597" spans="47:105" x14ac:dyDescent="0.25">
      <c r="AU1597" s="275">
        <v>39151</v>
      </c>
      <c r="AV1597" s="186">
        <v>84200</v>
      </c>
      <c r="AW1597" s="186">
        <v>12600</v>
      </c>
      <c r="AX1597" s="186">
        <v>18400</v>
      </c>
      <c r="AY1597" s="186">
        <v>19750</v>
      </c>
      <c r="AZ1597" s="186">
        <v>32650</v>
      </c>
      <c r="BA1597" s="186">
        <v>18100</v>
      </c>
      <c r="BB1597" s="186">
        <v>27300</v>
      </c>
      <c r="BC1597" s="186">
        <v>53500</v>
      </c>
      <c r="BD1597" s="186">
        <v>337000</v>
      </c>
      <c r="BE1597" s="186">
        <v>32250</v>
      </c>
      <c r="BF1597" s="186">
        <v>586000</v>
      </c>
      <c r="BG1597" s="186">
        <v>33650</v>
      </c>
      <c r="BH1597" s="186">
        <v>22950</v>
      </c>
      <c r="BI1597" s="186">
        <v>52800</v>
      </c>
      <c r="BJ1597" s="186">
        <v>157500</v>
      </c>
      <c r="BK1597" s="186">
        <v>540000</v>
      </c>
      <c r="BL1597" s="186">
        <v>54300</v>
      </c>
      <c r="BM1597" s="186">
        <v>54400</v>
      </c>
      <c r="BN1597" s="186">
        <v>159500</v>
      </c>
      <c r="BO1597" s="186">
        <v>22150</v>
      </c>
      <c r="BP1597" s="186">
        <v>20750</v>
      </c>
      <c r="BQ1597" s="186">
        <v>49700</v>
      </c>
      <c r="BR1597" s="186">
        <v>32500</v>
      </c>
      <c r="BS1597" s="186">
        <v>34550</v>
      </c>
      <c r="BT1597" s="186">
        <v>37500</v>
      </c>
      <c r="BU1597" s="186"/>
      <c r="BV1597" s="186">
        <v>36650</v>
      </c>
      <c r="BW1597" s="186">
        <v>34700</v>
      </c>
      <c r="BX1597" s="186">
        <v>49450</v>
      </c>
      <c r="BY1597" s="186">
        <v>79700</v>
      </c>
      <c r="BZ1597" s="186">
        <v>53200</v>
      </c>
      <c r="CA1597" s="186">
        <v>19400</v>
      </c>
      <c r="CB1597" s="186">
        <v>35700</v>
      </c>
      <c r="CC1597" s="186">
        <v>67700</v>
      </c>
      <c r="CD1597" s="186">
        <v>78900</v>
      </c>
      <c r="CE1597" s="186"/>
      <c r="CF1597" s="186">
        <v>42900</v>
      </c>
      <c r="CG1597" s="186">
        <v>56000</v>
      </c>
      <c r="CH1597" s="186">
        <v>31250</v>
      </c>
      <c r="CI1597" s="186">
        <v>31650</v>
      </c>
      <c r="CJ1597" s="186">
        <v>20850</v>
      </c>
      <c r="CK1597" s="186">
        <v>59200</v>
      </c>
      <c r="CL1597" s="186">
        <v>45300</v>
      </c>
      <c r="CM1597" s="186">
        <v>374000</v>
      </c>
      <c r="CN1597" s="186">
        <v>80400</v>
      </c>
      <c r="CO1597" s="186"/>
      <c r="CP1597" s="186">
        <v>193500</v>
      </c>
      <c r="CQ1597" s="186">
        <v>62900</v>
      </c>
      <c r="CR1597" s="186">
        <v>14800</v>
      </c>
      <c r="CS1597" s="186">
        <v>1315</v>
      </c>
      <c r="CT1597" s="186"/>
      <c r="CU1597" s="186">
        <v>1315</v>
      </c>
      <c r="CV1597" s="186">
        <v>1315</v>
      </c>
      <c r="CW1597" s="186">
        <v>1315</v>
      </c>
      <c r="CX1597" s="186"/>
      <c r="CY1597" s="189">
        <v>183.87</v>
      </c>
      <c r="CZ1597" s="189">
        <v>9231.2099999999991</v>
      </c>
      <c r="DA1597" s="189">
        <v>17164.04</v>
      </c>
    </row>
    <row r="1598" spans="47:105" x14ac:dyDescent="0.25">
      <c r="AU1598" s="275">
        <v>39152</v>
      </c>
      <c r="AV1598" s="186">
        <v>84200</v>
      </c>
      <c r="AW1598" s="186">
        <v>12600</v>
      </c>
      <c r="AX1598" s="186">
        <v>18400</v>
      </c>
      <c r="AY1598" s="186">
        <v>19750</v>
      </c>
      <c r="AZ1598" s="186">
        <v>32650</v>
      </c>
      <c r="BA1598" s="186">
        <v>18100</v>
      </c>
      <c r="BB1598" s="186">
        <v>27300</v>
      </c>
      <c r="BC1598" s="186">
        <v>53500</v>
      </c>
      <c r="BD1598" s="186">
        <v>337000</v>
      </c>
      <c r="BE1598" s="186">
        <v>32250</v>
      </c>
      <c r="BF1598" s="186">
        <v>586000</v>
      </c>
      <c r="BG1598" s="186">
        <v>33650</v>
      </c>
      <c r="BH1598" s="186">
        <v>22950</v>
      </c>
      <c r="BI1598" s="186">
        <v>52800</v>
      </c>
      <c r="BJ1598" s="186">
        <v>157500</v>
      </c>
      <c r="BK1598" s="186">
        <v>540000</v>
      </c>
      <c r="BL1598" s="186">
        <v>54300</v>
      </c>
      <c r="BM1598" s="186">
        <v>54400</v>
      </c>
      <c r="BN1598" s="186">
        <v>159500</v>
      </c>
      <c r="BO1598" s="186">
        <v>22150</v>
      </c>
      <c r="BP1598" s="186">
        <v>20750</v>
      </c>
      <c r="BQ1598" s="186">
        <v>49700</v>
      </c>
      <c r="BR1598" s="186">
        <v>32500</v>
      </c>
      <c r="BS1598" s="186">
        <v>34550</v>
      </c>
      <c r="BT1598" s="186">
        <v>37500</v>
      </c>
      <c r="BU1598" s="186"/>
      <c r="BV1598" s="186">
        <v>36650</v>
      </c>
      <c r="BW1598" s="186">
        <v>34700</v>
      </c>
      <c r="BX1598" s="186">
        <v>49450</v>
      </c>
      <c r="BY1598" s="186">
        <v>79700</v>
      </c>
      <c r="BZ1598" s="186">
        <v>53200</v>
      </c>
      <c r="CA1598" s="186">
        <v>19400</v>
      </c>
      <c r="CB1598" s="186">
        <v>35700</v>
      </c>
      <c r="CC1598" s="186">
        <v>67700</v>
      </c>
      <c r="CD1598" s="186">
        <v>78900</v>
      </c>
      <c r="CE1598" s="186"/>
      <c r="CF1598" s="186">
        <v>42900</v>
      </c>
      <c r="CG1598" s="186">
        <v>56000</v>
      </c>
      <c r="CH1598" s="186">
        <v>31250</v>
      </c>
      <c r="CI1598" s="186">
        <v>31650</v>
      </c>
      <c r="CJ1598" s="186">
        <v>20850</v>
      </c>
      <c r="CK1598" s="186">
        <v>59200</v>
      </c>
      <c r="CL1598" s="186">
        <v>45300</v>
      </c>
      <c r="CM1598" s="186">
        <v>374000</v>
      </c>
      <c r="CN1598" s="186">
        <v>80400</v>
      </c>
      <c r="CO1598" s="186"/>
      <c r="CP1598" s="186">
        <v>193500</v>
      </c>
      <c r="CQ1598" s="186">
        <v>62900</v>
      </c>
      <c r="CR1598" s="186">
        <v>14800</v>
      </c>
      <c r="CS1598" s="186">
        <v>1315</v>
      </c>
      <c r="CT1598" s="186"/>
      <c r="CU1598" s="186">
        <v>1315</v>
      </c>
      <c r="CV1598" s="186">
        <v>1315</v>
      </c>
      <c r="CW1598" s="186">
        <v>1315</v>
      </c>
      <c r="CX1598" s="186"/>
      <c r="CY1598" s="189">
        <v>183.87</v>
      </c>
      <c r="CZ1598" s="189">
        <v>9231.2099999999991</v>
      </c>
      <c r="DA1598" s="189">
        <v>17164.04</v>
      </c>
    </row>
    <row r="1599" spans="47:105" x14ac:dyDescent="0.25">
      <c r="AU1599" s="275">
        <v>39153</v>
      </c>
      <c r="AV1599" s="186">
        <v>86600</v>
      </c>
      <c r="AW1599" s="186">
        <v>12450</v>
      </c>
      <c r="AX1599" s="186">
        <v>18500</v>
      </c>
      <c r="AY1599" s="186">
        <v>19950</v>
      </c>
      <c r="AZ1599" s="186">
        <v>34000</v>
      </c>
      <c r="BA1599" s="186">
        <v>18150</v>
      </c>
      <c r="BB1599" s="186">
        <v>27400</v>
      </c>
      <c r="BC1599" s="186">
        <v>53000</v>
      </c>
      <c r="BD1599" s="186">
        <v>339000</v>
      </c>
      <c r="BE1599" s="186">
        <v>32200</v>
      </c>
      <c r="BF1599" s="186">
        <v>602000</v>
      </c>
      <c r="BG1599" s="186">
        <v>33600</v>
      </c>
      <c r="BH1599" s="186">
        <v>23000</v>
      </c>
      <c r="BI1599" s="186">
        <v>53300</v>
      </c>
      <c r="BJ1599" s="186">
        <v>158000</v>
      </c>
      <c r="BK1599" s="186">
        <v>530000</v>
      </c>
      <c r="BL1599" s="186">
        <v>55900</v>
      </c>
      <c r="BM1599" s="186">
        <v>55100</v>
      </c>
      <c r="BN1599" s="186">
        <v>162500</v>
      </c>
      <c r="BO1599" s="186">
        <v>22650</v>
      </c>
      <c r="BP1599" s="186">
        <v>20900</v>
      </c>
      <c r="BQ1599" s="186">
        <v>50700</v>
      </c>
      <c r="BR1599" s="186">
        <v>33050</v>
      </c>
      <c r="BS1599" s="186">
        <v>35400</v>
      </c>
      <c r="BT1599" s="186">
        <v>37500</v>
      </c>
      <c r="BU1599" s="186"/>
      <c r="BV1599" s="186">
        <v>35700</v>
      </c>
      <c r="BW1599" s="186">
        <v>34900</v>
      </c>
      <c r="BX1599" s="186">
        <v>50300</v>
      </c>
      <c r="BY1599" s="186">
        <v>82000</v>
      </c>
      <c r="BZ1599" s="186">
        <v>54100</v>
      </c>
      <c r="CA1599" s="186">
        <v>19400</v>
      </c>
      <c r="CB1599" s="186">
        <v>35500</v>
      </c>
      <c r="CC1599" s="186">
        <v>68700</v>
      </c>
      <c r="CD1599" s="186">
        <v>83000</v>
      </c>
      <c r="CE1599" s="186"/>
      <c r="CF1599" s="186">
        <v>43000</v>
      </c>
      <c r="CG1599" s="186">
        <v>56000</v>
      </c>
      <c r="CH1599" s="186">
        <v>31600</v>
      </c>
      <c r="CI1599" s="186">
        <v>31250</v>
      </c>
      <c r="CJ1599" s="186">
        <v>21300</v>
      </c>
      <c r="CK1599" s="186">
        <v>58600</v>
      </c>
      <c r="CL1599" s="186">
        <v>47400</v>
      </c>
      <c r="CM1599" s="186">
        <v>384500</v>
      </c>
      <c r="CN1599" s="186">
        <v>81900</v>
      </c>
      <c r="CO1599" s="186"/>
      <c r="CP1599" s="186">
        <v>194500</v>
      </c>
      <c r="CQ1599" s="186">
        <v>64200</v>
      </c>
      <c r="CR1599" s="186">
        <v>14650</v>
      </c>
      <c r="CS1599" s="186">
        <v>1320</v>
      </c>
      <c r="CT1599" s="186"/>
      <c r="CU1599" s="186">
        <v>1320</v>
      </c>
      <c r="CV1599" s="186">
        <v>1320</v>
      </c>
      <c r="CW1599" s="186">
        <v>1320</v>
      </c>
      <c r="CX1599" s="186"/>
      <c r="CY1599" s="189">
        <v>186.36</v>
      </c>
      <c r="CZ1599" s="189">
        <v>9352.68</v>
      </c>
      <c r="DA1599" s="189">
        <v>17292.39</v>
      </c>
    </row>
    <row r="1600" spans="47:105" x14ac:dyDescent="0.25">
      <c r="AU1600" s="275">
        <v>39154</v>
      </c>
      <c r="AV1600" s="186">
        <v>85900</v>
      </c>
      <c r="AW1600" s="186">
        <v>12400</v>
      </c>
      <c r="AX1600" s="186">
        <v>18700</v>
      </c>
      <c r="AY1600" s="186">
        <v>19800</v>
      </c>
      <c r="AZ1600" s="186">
        <v>34050</v>
      </c>
      <c r="BA1600" s="186">
        <v>17700</v>
      </c>
      <c r="BB1600" s="186">
        <v>27400</v>
      </c>
      <c r="BC1600" s="186">
        <v>52000</v>
      </c>
      <c r="BD1600" s="186">
        <v>334500</v>
      </c>
      <c r="BE1600" s="186">
        <v>32850</v>
      </c>
      <c r="BF1600" s="186">
        <v>600000</v>
      </c>
      <c r="BG1600" s="186">
        <v>32100</v>
      </c>
      <c r="BH1600" s="186">
        <v>23100</v>
      </c>
      <c r="BI1600" s="186">
        <v>53200</v>
      </c>
      <c r="BJ1600" s="186">
        <v>157000</v>
      </c>
      <c r="BK1600" s="186">
        <v>527000</v>
      </c>
      <c r="BL1600" s="186">
        <v>54400</v>
      </c>
      <c r="BM1600" s="186">
        <v>55300</v>
      </c>
      <c r="BN1600" s="186">
        <v>159000</v>
      </c>
      <c r="BO1600" s="186">
        <v>22550</v>
      </c>
      <c r="BP1600" s="186">
        <v>20600</v>
      </c>
      <c r="BQ1600" s="186">
        <v>49600</v>
      </c>
      <c r="BR1600" s="186">
        <v>32350</v>
      </c>
      <c r="BS1600" s="186">
        <v>36150</v>
      </c>
      <c r="BT1600" s="186">
        <v>38450</v>
      </c>
      <c r="BU1600" s="186"/>
      <c r="BV1600" s="186">
        <v>36400</v>
      </c>
      <c r="BW1600" s="186">
        <v>35500</v>
      </c>
      <c r="BX1600" s="186">
        <v>49900</v>
      </c>
      <c r="BY1600" s="186">
        <v>80300</v>
      </c>
      <c r="BZ1600" s="186">
        <v>54900</v>
      </c>
      <c r="CA1600" s="186">
        <v>19100</v>
      </c>
      <c r="CB1600" s="186">
        <v>35400</v>
      </c>
      <c r="CC1600" s="186">
        <v>68600</v>
      </c>
      <c r="CD1600" s="186">
        <v>81500</v>
      </c>
      <c r="CE1600" s="186"/>
      <c r="CF1600" s="186">
        <v>43550</v>
      </c>
      <c r="CG1600" s="186">
        <v>56100</v>
      </c>
      <c r="CH1600" s="186">
        <v>31750</v>
      </c>
      <c r="CI1600" s="186">
        <v>31050</v>
      </c>
      <c r="CJ1600" s="186">
        <v>21750</v>
      </c>
      <c r="CK1600" s="186">
        <v>58200</v>
      </c>
      <c r="CL1600" s="186">
        <v>46700</v>
      </c>
      <c r="CM1600" s="186">
        <v>383500</v>
      </c>
      <c r="CN1600" s="186">
        <v>82500</v>
      </c>
      <c r="CO1600" s="186"/>
      <c r="CP1600" s="186">
        <v>195500</v>
      </c>
      <c r="CQ1600" s="186">
        <v>64600</v>
      </c>
      <c r="CR1600" s="186">
        <v>14600</v>
      </c>
      <c r="CS1600" s="186">
        <v>1305</v>
      </c>
      <c r="CT1600" s="186"/>
      <c r="CU1600" s="186">
        <v>1305</v>
      </c>
      <c r="CV1600" s="186">
        <v>1305</v>
      </c>
      <c r="CW1600" s="186">
        <v>1305</v>
      </c>
      <c r="CX1600" s="186"/>
      <c r="CY1600" s="189">
        <v>185.72</v>
      </c>
      <c r="CZ1600" s="189">
        <v>9268.84</v>
      </c>
      <c r="DA1600" s="189">
        <v>17178.84</v>
      </c>
    </row>
    <row r="1601" spans="47:105" x14ac:dyDescent="0.25">
      <c r="AU1601" s="275">
        <v>39155</v>
      </c>
      <c r="AV1601" s="186">
        <v>82300</v>
      </c>
      <c r="AW1601" s="186">
        <v>12100</v>
      </c>
      <c r="AX1601" s="186">
        <v>18000</v>
      </c>
      <c r="AY1601" s="186">
        <v>18900</v>
      </c>
      <c r="AZ1601" s="186">
        <v>33000</v>
      </c>
      <c r="BA1601" s="186">
        <v>17000</v>
      </c>
      <c r="BB1601" s="186">
        <v>27100</v>
      </c>
      <c r="BC1601" s="186">
        <v>52300</v>
      </c>
      <c r="BD1601" s="186">
        <v>334500</v>
      </c>
      <c r="BE1601" s="186">
        <v>32050</v>
      </c>
      <c r="BF1601" s="186">
        <v>584000</v>
      </c>
      <c r="BG1601" s="186">
        <v>32000</v>
      </c>
      <c r="BH1601" s="186">
        <v>22450</v>
      </c>
      <c r="BI1601" s="186">
        <v>51400</v>
      </c>
      <c r="BJ1601" s="186">
        <v>155000</v>
      </c>
      <c r="BK1601" s="186">
        <v>519000</v>
      </c>
      <c r="BL1601" s="186">
        <v>51800</v>
      </c>
      <c r="BM1601" s="186">
        <v>55200</v>
      </c>
      <c r="BN1601" s="186">
        <v>155000</v>
      </c>
      <c r="BO1601" s="186">
        <v>22150</v>
      </c>
      <c r="BP1601" s="186">
        <v>19900</v>
      </c>
      <c r="BQ1601" s="186">
        <v>48000</v>
      </c>
      <c r="BR1601" s="186">
        <v>31900</v>
      </c>
      <c r="BS1601" s="186">
        <v>35700</v>
      </c>
      <c r="BT1601" s="186">
        <v>38500</v>
      </c>
      <c r="BU1601" s="186"/>
      <c r="BV1601" s="186">
        <v>35800</v>
      </c>
      <c r="BW1601" s="186">
        <v>34500</v>
      </c>
      <c r="BX1601" s="186">
        <v>48900</v>
      </c>
      <c r="BY1601" s="186">
        <v>79900</v>
      </c>
      <c r="BZ1601" s="186">
        <v>52100</v>
      </c>
      <c r="CA1601" s="186">
        <v>18600</v>
      </c>
      <c r="CB1601" s="186">
        <v>34100</v>
      </c>
      <c r="CC1601" s="186">
        <v>67900</v>
      </c>
      <c r="CD1601" s="186">
        <v>79000</v>
      </c>
      <c r="CE1601" s="186"/>
      <c r="CF1601" s="186">
        <v>42900</v>
      </c>
      <c r="CG1601" s="186">
        <v>56000</v>
      </c>
      <c r="CH1601" s="186">
        <v>31000</v>
      </c>
      <c r="CI1601" s="186">
        <v>30350</v>
      </c>
      <c r="CJ1601" s="186">
        <v>21500</v>
      </c>
      <c r="CK1601" s="186">
        <v>57200</v>
      </c>
      <c r="CL1601" s="186">
        <v>46500</v>
      </c>
      <c r="CM1601" s="186">
        <v>371000</v>
      </c>
      <c r="CN1601" s="186">
        <v>80900</v>
      </c>
      <c r="CO1601" s="186"/>
      <c r="CP1601" s="186">
        <v>195500</v>
      </c>
      <c r="CQ1601" s="186">
        <v>64600</v>
      </c>
      <c r="CR1601" s="186">
        <v>14200</v>
      </c>
      <c r="CS1601" s="186">
        <v>1270</v>
      </c>
      <c r="CT1601" s="186"/>
      <c r="CU1601" s="186">
        <v>1270</v>
      </c>
      <c r="CV1601" s="186">
        <v>1270</v>
      </c>
      <c r="CW1601" s="186">
        <v>1270</v>
      </c>
      <c r="CX1601" s="186"/>
      <c r="CY1601" s="189">
        <v>181.81</v>
      </c>
      <c r="CZ1601" s="189">
        <v>9002.48</v>
      </c>
      <c r="DA1601" s="189">
        <v>16676.89</v>
      </c>
    </row>
    <row r="1602" spans="47:105" x14ac:dyDescent="0.25">
      <c r="AU1602" s="275">
        <v>39156</v>
      </c>
      <c r="AV1602" s="186">
        <v>83100</v>
      </c>
      <c r="AW1602" s="186">
        <v>12250</v>
      </c>
      <c r="AX1602" s="186">
        <v>18350</v>
      </c>
      <c r="AY1602" s="186">
        <v>19300</v>
      </c>
      <c r="AZ1602" s="186">
        <v>34350</v>
      </c>
      <c r="BA1602" s="186">
        <v>17250</v>
      </c>
      <c r="BB1602" s="186">
        <v>27350</v>
      </c>
      <c r="BC1602" s="186">
        <v>54600</v>
      </c>
      <c r="BD1602" s="186">
        <v>333000</v>
      </c>
      <c r="BE1602" s="186">
        <v>32800</v>
      </c>
      <c r="BF1602" s="186">
        <v>586000</v>
      </c>
      <c r="BG1602" s="186">
        <v>32050</v>
      </c>
      <c r="BH1602" s="186">
        <v>22750</v>
      </c>
      <c r="BI1602" s="186">
        <v>51400</v>
      </c>
      <c r="BJ1602" s="186">
        <v>158000</v>
      </c>
      <c r="BK1602" s="186">
        <v>524000</v>
      </c>
      <c r="BL1602" s="186">
        <v>53200</v>
      </c>
      <c r="BM1602" s="186">
        <v>58500</v>
      </c>
      <c r="BN1602" s="186">
        <v>162500</v>
      </c>
      <c r="BO1602" s="186">
        <v>22550</v>
      </c>
      <c r="BP1602" s="186">
        <v>19900</v>
      </c>
      <c r="BQ1602" s="186">
        <v>49300</v>
      </c>
      <c r="BR1602" s="186">
        <v>31850</v>
      </c>
      <c r="BS1602" s="186">
        <v>35700</v>
      </c>
      <c r="BT1602" s="186">
        <v>38900</v>
      </c>
      <c r="BU1602" s="186"/>
      <c r="BV1602" s="186">
        <v>36500</v>
      </c>
      <c r="BW1602" s="186">
        <v>34950</v>
      </c>
      <c r="BX1602" s="186">
        <v>48250</v>
      </c>
      <c r="BY1602" s="186">
        <v>79900</v>
      </c>
      <c r="BZ1602" s="186">
        <v>53000</v>
      </c>
      <c r="CA1602" s="186">
        <v>18700</v>
      </c>
      <c r="CB1602" s="186">
        <v>35500</v>
      </c>
      <c r="CC1602" s="186">
        <v>68400</v>
      </c>
      <c r="CD1602" s="186">
        <v>80500</v>
      </c>
      <c r="CE1602" s="186"/>
      <c r="CF1602" s="186">
        <v>42900</v>
      </c>
      <c r="CG1602" s="186">
        <v>56500</v>
      </c>
      <c r="CH1602" s="186">
        <v>31550</v>
      </c>
      <c r="CI1602" s="186">
        <v>31250</v>
      </c>
      <c r="CJ1602" s="186">
        <v>22000</v>
      </c>
      <c r="CK1602" s="186">
        <v>56300</v>
      </c>
      <c r="CL1602" s="186">
        <v>48050</v>
      </c>
      <c r="CM1602" s="186">
        <v>388500</v>
      </c>
      <c r="CN1602" s="186">
        <v>81800</v>
      </c>
      <c r="CO1602" s="186"/>
      <c r="CP1602" s="186">
        <v>195500</v>
      </c>
      <c r="CQ1602" s="186">
        <v>65400</v>
      </c>
      <c r="CR1602" s="186">
        <v>14200</v>
      </c>
      <c r="CS1602" s="186">
        <v>1275</v>
      </c>
      <c r="CT1602" s="186"/>
      <c r="CU1602" s="186">
        <v>1275</v>
      </c>
      <c r="CV1602" s="186">
        <v>1275</v>
      </c>
      <c r="CW1602" s="186">
        <v>1275</v>
      </c>
      <c r="CX1602" s="186"/>
      <c r="CY1602" s="189">
        <v>184.41</v>
      </c>
      <c r="CZ1602" s="189">
        <v>9095.52</v>
      </c>
      <c r="DA1602" s="189">
        <v>16860.39</v>
      </c>
    </row>
    <row r="1603" spans="47:105" x14ac:dyDescent="0.25">
      <c r="AU1603" s="275">
        <v>39157</v>
      </c>
      <c r="AV1603" s="186">
        <v>82500</v>
      </c>
      <c r="AW1603" s="186">
        <v>12250</v>
      </c>
      <c r="AX1603" s="186">
        <v>18800</v>
      </c>
      <c r="AY1603" s="186">
        <v>19200</v>
      </c>
      <c r="AZ1603" s="186">
        <v>34200</v>
      </c>
      <c r="BA1603" s="186">
        <v>17450</v>
      </c>
      <c r="BB1603" s="186">
        <v>27050</v>
      </c>
      <c r="BC1603" s="186">
        <v>55700</v>
      </c>
      <c r="BD1603" s="186">
        <v>331500</v>
      </c>
      <c r="BE1603" s="186">
        <v>32400</v>
      </c>
      <c r="BF1603" s="186">
        <v>589000</v>
      </c>
      <c r="BG1603" s="186">
        <v>32850</v>
      </c>
      <c r="BH1603" s="186">
        <v>22750</v>
      </c>
      <c r="BI1603" s="186">
        <v>50900</v>
      </c>
      <c r="BJ1603" s="186">
        <v>158000</v>
      </c>
      <c r="BK1603" s="186">
        <v>520000</v>
      </c>
      <c r="BL1603" s="186">
        <v>53300</v>
      </c>
      <c r="BM1603" s="186">
        <v>59000</v>
      </c>
      <c r="BN1603" s="186">
        <v>161500</v>
      </c>
      <c r="BO1603" s="186">
        <v>22550</v>
      </c>
      <c r="BP1603" s="186">
        <v>19850</v>
      </c>
      <c r="BQ1603" s="186">
        <v>48850</v>
      </c>
      <c r="BR1603" s="186">
        <v>31650</v>
      </c>
      <c r="BS1603" s="186">
        <v>35100</v>
      </c>
      <c r="BT1603" s="186">
        <v>38750</v>
      </c>
      <c r="BU1603" s="186"/>
      <c r="BV1603" s="186">
        <v>35650</v>
      </c>
      <c r="BW1603" s="186">
        <v>35300</v>
      </c>
      <c r="BX1603" s="186">
        <v>47700</v>
      </c>
      <c r="BY1603" s="186">
        <v>79900</v>
      </c>
      <c r="BZ1603" s="186">
        <v>51200</v>
      </c>
      <c r="CA1603" s="186">
        <v>19150</v>
      </c>
      <c r="CB1603" s="186">
        <v>36300</v>
      </c>
      <c r="CC1603" s="186">
        <v>68400</v>
      </c>
      <c r="CD1603" s="186">
        <v>80000</v>
      </c>
      <c r="CE1603" s="186"/>
      <c r="CF1603" s="186">
        <v>42400</v>
      </c>
      <c r="CG1603" s="186">
        <v>57200</v>
      </c>
      <c r="CH1603" s="186">
        <v>31400</v>
      </c>
      <c r="CI1603" s="186">
        <v>32000</v>
      </c>
      <c r="CJ1603" s="186">
        <v>22300</v>
      </c>
      <c r="CK1603" s="186">
        <v>56900</v>
      </c>
      <c r="CL1603" s="186">
        <v>48300</v>
      </c>
      <c r="CM1603" s="186">
        <v>383000</v>
      </c>
      <c r="CN1603" s="186">
        <v>84500</v>
      </c>
      <c r="CO1603" s="186"/>
      <c r="CP1603" s="186">
        <v>196500</v>
      </c>
      <c r="CQ1603" s="186">
        <v>65600</v>
      </c>
      <c r="CR1603" s="186">
        <v>14000</v>
      </c>
      <c r="CS1603" s="186">
        <v>1275</v>
      </c>
      <c r="CT1603" s="186"/>
      <c r="CU1603" s="186">
        <v>1275</v>
      </c>
      <c r="CV1603" s="186">
        <v>1275</v>
      </c>
      <c r="CW1603" s="186">
        <v>1275</v>
      </c>
      <c r="CX1603" s="186"/>
      <c r="CY1603" s="189">
        <v>184.42</v>
      </c>
      <c r="CZ1603" s="189">
        <v>9112.9599999999991</v>
      </c>
      <c r="DA1603" s="189">
        <v>16744.150000000001</v>
      </c>
    </row>
    <row r="1604" spans="47:105" x14ac:dyDescent="0.25">
      <c r="AU1604" s="275">
        <v>39158</v>
      </c>
      <c r="AV1604" s="186">
        <v>82500</v>
      </c>
      <c r="AW1604" s="186">
        <v>12250</v>
      </c>
      <c r="AX1604" s="186">
        <v>18800</v>
      </c>
      <c r="AY1604" s="186">
        <v>19200</v>
      </c>
      <c r="AZ1604" s="186">
        <v>34200</v>
      </c>
      <c r="BA1604" s="186">
        <v>17450</v>
      </c>
      <c r="BB1604" s="186">
        <v>27050</v>
      </c>
      <c r="BC1604" s="186">
        <v>55700</v>
      </c>
      <c r="BD1604" s="186">
        <v>331500</v>
      </c>
      <c r="BE1604" s="186">
        <v>32400</v>
      </c>
      <c r="BF1604" s="186">
        <v>589000</v>
      </c>
      <c r="BG1604" s="186">
        <v>32850</v>
      </c>
      <c r="BH1604" s="186">
        <v>22750</v>
      </c>
      <c r="BI1604" s="186">
        <v>50900</v>
      </c>
      <c r="BJ1604" s="186">
        <v>158000</v>
      </c>
      <c r="BK1604" s="186">
        <v>520000</v>
      </c>
      <c r="BL1604" s="186">
        <v>53300</v>
      </c>
      <c r="BM1604" s="186">
        <v>59000</v>
      </c>
      <c r="BN1604" s="186">
        <v>161500</v>
      </c>
      <c r="BO1604" s="186">
        <v>22550</v>
      </c>
      <c r="BP1604" s="186">
        <v>19850</v>
      </c>
      <c r="BQ1604" s="186">
        <v>48850</v>
      </c>
      <c r="BR1604" s="186">
        <v>31650</v>
      </c>
      <c r="BS1604" s="186">
        <v>35100</v>
      </c>
      <c r="BT1604" s="186">
        <v>38750</v>
      </c>
      <c r="BU1604" s="186"/>
      <c r="BV1604" s="186">
        <v>35650</v>
      </c>
      <c r="BW1604" s="186">
        <v>35300</v>
      </c>
      <c r="BX1604" s="186">
        <v>47700</v>
      </c>
      <c r="BY1604" s="186">
        <v>79900</v>
      </c>
      <c r="BZ1604" s="186">
        <v>51200</v>
      </c>
      <c r="CA1604" s="186">
        <v>19150</v>
      </c>
      <c r="CB1604" s="186">
        <v>36300</v>
      </c>
      <c r="CC1604" s="186">
        <v>68400</v>
      </c>
      <c r="CD1604" s="186">
        <v>80000</v>
      </c>
      <c r="CE1604" s="186"/>
      <c r="CF1604" s="186">
        <v>42400</v>
      </c>
      <c r="CG1604" s="186">
        <v>57200</v>
      </c>
      <c r="CH1604" s="186">
        <v>31400</v>
      </c>
      <c r="CI1604" s="186">
        <v>32000</v>
      </c>
      <c r="CJ1604" s="186">
        <v>22300</v>
      </c>
      <c r="CK1604" s="186">
        <v>56900</v>
      </c>
      <c r="CL1604" s="186">
        <v>48300</v>
      </c>
      <c r="CM1604" s="186">
        <v>383000</v>
      </c>
      <c r="CN1604" s="186">
        <v>84500</v>
      </c>
      <c r="CO1604" s="186"/>
      <c r="CP1604" s="186">
        <v>196500</v>
      </c>
      <c r="CQ1604" s="186">
        <v>65600</v>
      </c>
      <c r="CR1604" s="186">
        <v>14000</v>
      </c>
      <c r="CS1604" s="186">
        <v>1275</v>
      </c>
      <c r="CT1604" s="186"/>
      <c r="CU1604" s="186">
        <v>1275</v>
      </c>
      <c r="CV1604" s="186">
        <v>1275</v>
      </c>
      <c r="CW1604" s="186">
        <v>1275</v>
      </c>
      <c r="CX1604" s="186"/>
      <c r="CY1604" s="189">
        <v>184.42</v>
      </c>
      <c r="CZ1604" s="189">
        <v>9112.9599999999991</v>
      </c>
      <c r="DA1604" s="189">
        <v>16744.150000000001</v>
      </c>
    </row>
    <row r="1605" spans="47:105" x14ac:dyDescent="0.25">
      <c r="AU1605" s="275">
        <v>39159</v>
      </c>
      <c r="AV1605" s="186">
        <v>82500</v>
      </c>
      <c r="AW1605" s="186">
        <v>12250</v>
      </c>
      <c r="AX1605" s="186">
        <v>18800</v>
      </c>
      <c r="AY1605" s="186">
        <v>19200</v>
      </c>
      <c r="AZ1605" s="186">
        <v>34200</v>
      </c>
      <c r="BA1605" s="186">
        <v>17450</v>
      </c>
      <c r="BB1605" s="186">
        <v>27050</v>
      </c>
      <c r="BC1605" s="186">
        <v>55700</v>
      </c>
      <c r="BD1605" s="186">
        <v>331500</v>
      </c>
      <c r="BE1605" s="186">
        <v>32400</v>
      </c>
      <c r="BF1605" s="186">
        <v>589000</v>
      </c>
      <c r="BG1605" s="186">
        <v>32850</v>
      </c>
      <c r="BH1605" s="186">
        <v>22750</v>
      </c>
      <c r="BI1605" s="186">
        <v>50900</v>
      </c>
      <c r="BJ1605" s="186">
        <v>158000</v>
      </c>
      <c r="BK1605" s="186">
        <v>520000</v>
      </c>
      <c r="BL1605" s="186">
        <v>53300</v>
      </c>
      <c r="BM1605" s="186">
        <v>59000</v>
      </c>
      <c r="BN1605" s="186">
        <v>161500</v>
      </c>
      <c r="BO1605" s="186">
        <v>22550</v>
      </c>
      <c r="BP1605" s="186">
        <v>19850</v>
      </c>
      <c r="BQ1605" s="186">
        <v>48850</v>
      </c>
      <c r="BR1605" s="186">
        <v>31650</v>
      </c>
      <c r="BS1605" s="186">
        <v>35100</v>
      </c>
      <c r="BT1605" s="186">
        <v>38750</v>
      </c>
      <c r="BU1605" s="186"/>
      <c r="BV1605" s="186">
        <v>35650</v>
      </c>
      <c r="BW1605" s="186">
        <v>35300</v>
      </c>
      <c r="BX1605" s="186">
        <v>47700</v>
      </c>
      <c r="BY1605" s="186">
        <v>79900</v>
      </c>
      <c r="BZ1605" s="186">
        <v>51200</v>
      </c>
      <c r="CA1605" s="186">
        <v>19150</v>
      </c>
      <c r="CB1605" s="186">
        <v>36300</v>
      </c>
      <c r="CC1605" s="186">
        <v>68400</v>
      </c>
      <c r="CD1605" s="186">
        <v>80000</v>
      </c>
      <c r="CE1605" s="186"/>
      <c r="CF1605" s="186">
        <v>42400</v>
      </c>
      <c r="CG1605" s="186">
        <v>57200</v>
      </c>
      <c r="CH1605" s="186">
        <v>31400</v>
      </c>
      <c r="CI1605" s="186">
        <v>32000</v>
      </c>
      <c r="CJ1605" s="186">
        <v>22300</v>
      </c>
      <c r="CK1605" s="186">
        <v>56900</v>
      </c>
      <c r="CL1605" s="186">
        <v>48300</v>
      </c>
      <c r="CM1605" s="186">
        <v>383000</v>
      </c>
      <c r="CN1605" s="186">
        <v>84500</v>
      </c>
      <c r="CO1605" s="186"/>
      <c r="CP1605" s="186">
        <v>196500</v>
      </c>
      <c r="CQ1605" s="186">
        <v>65600</v>
      </c>
      <c r="CR1605" s="186">
        <v>14000</v>
      </c>
      <c r="CS1605" s="186">
        <v>1275</v>
      </c>
      <c r="CT1605" s="186"/>
      <c r="CU1605" s="186">
        <v>1275</v>
      </c>
      <c r="CV1605" s="186">
        <v>1275</v>
      </c>
      <c r="CW1605" s="186">
        <v>1275</v>
      </c>
      <c r="CX1605" s="186"/>
      <c r="CY1605" s="189">
        <v>184.42</v>
      </c>
      <c r="CZ1605" s="189">
        <v>9112.9599999999991</v>
      </c>
      <c r="DA1605" s="189">
        <v>16744.150000000001</v>
      </c>
    </row>
    <row r="1606" spans="47:105" x14ac:dyDescent="0.25">
      <c r="AU1606" s="275">
        <v>39160</v>
      </c>
      <c r="AV1606" s="186">
        <v>85700</v>
      </c>
      <c r="AW1606" s="186">
        <v>12300</v>
      </c>
      <c r="AX1606" s="186">
        <v>19200</v>
      </c>
      <c r="AY1606" s="186">
        <v>19250</v>
      </c>
      <c r="AZ1606" s="186">
        <v>34550</v>
      </c>
      <c r="BA1606" s="186">
        <v>17750</v>
      </c>
      <c r="BB1606" s="186">
        <v>27000</v>
      </c>
      <c r="BC1606" s="186">
        <v>55200</v>
      </c>
      <c r="BD1606" s="186">
        <v>336000</v>
      </c>
      <c r="BE1606" s="186">
        <v>33050</v>
      </c>
      <c r="BF1606" s="186">
        <v>587000</v>
      </c>
      <c r="BG1606" s="186">
        <v>32800</v>
      </c>
      <c r="BH1606" s="186">
        <v>23550</v>
      </c>
      <c r="BI1606" s="186">
        <v>51400</v>
      </c>
      <c r="BJ1606" s="186">
        <v>158500</v>
      </c>
      <c r="BK1606" s="186">
        <v>537000</v>
      </c>
      <c r="BL1606" s="186">
        <v>54900</v>
      </c>
      <c r="BM1606" s="186">
        <v>59100</v>
      </c>
      <c r="BN1606" s="186">
        <v>169500</v>
      </c>
      <c r="BO1606" s="186">
        <v>23000</v>
      </c>
      <c r="BP1606" s="186">
        <v>20100</v>
      </c>
      <c r="BQ1606" s="186">
        <v>49200</v>
      </c>
      <c r="BR1606" s="186">
        <v>31550</v>
      </c>
      <c r="BS1606" s="186">
        <v>35450</v>
      </c>
      <c r="BT1606" s="186">
        <v>38650</v>
      </c>
      <c r="BU1606" s="186"/>
      <c r="BV1606" s="186">
        <v>36350</v>
      </c>
      <c r="BW1606" s="186">
        <v>35300</v>
      </c>
      <c r="BX1606" s="186">
        <v>48200</v>
      </c>
      <c r="BY1606" s="186">
        <v>79700</v>
      </c>
      <c r="BZ1606" s="186">
        <v>51300</v>
      </c>
      <c r="CA1606" s="186">
        <v>20200</v>
      </c>
      <c r="CB1606" s="186">
        <v>35900</v>
      </c>
      <c r="CC1606" s="186">
        <v>68500</v>
      </c>
      <c r="CD1606" s="186">
        <v>80500</v>
      </c>
      <c r="CE1606" s="186"/>
      <c r="CF1606" s="186">
        <v>42700</v>
      </c>
      <c r="CG1606" s="186">
        <v>57600</v>
      </c>
      <c r="CH1606" s="186">
        <v>31950</v>
      </c>
      <c r="CI1606" s="186">
        <v>33950</v>
      </c>
      <c r="CJ1606" s="186">
        <v>22250</v>
      </c>
      <c r="CK1606" s="186">
        <v>57700</v>
      </c>
      <c r="CL1606" s="186">
        <v>48500</v>
      </c>
      <c r="CM1606" s="186">
        <v>379500</v>
      </c>
      <c r="CN1606" s="186">
        <v>83800</v>
      </c>
      <c r="CO1606" s="186"/>
      <c r="CP1606" s="186">
        <v>195500</v>
      </c>
      <c r="CQ1606" s="186">
        <v>65800</v>
      </c>
      <c r="CR1606" s="186">
        <v>14300</v>
      </c>
      <c r="CS1606" s="186">
        <v>1290</v>
      </c>
      <c r="CT1606" s="186"/>
      <c r="CU1606" s="186">
        <v>1290</v>
      </c>
      <c r="CV1606" s="186">
        <v>1290</v>
      </c>
      <c r="CW1606" s="186">
        <v>1290</v>
      </c>
      <c r="CX1606" s="186"/>
      <c r="CY1606" s="189">
        <v>186.31</v>
      </c>
      <c r="CZ1606" s="189">
        <v>9225.26</v>
      </c>
      <c r="DA1606" s="189">
        <v>17009.55</v>
      </c>
    </row>
    <row r="1607" spans="47:105" x14ac:dyDescent="0.25">
      <c r="AU1607" s="275">
        <v>39161</v>
      </c>
      <c r="AV1607" s="186">
        <v>87000</v>
      </c>
      <c r="AW1607" s="186">
        <v>12250</v>
      </c>
      <c r="AX1607" s="186">
        <v>19450</v>
      </c>
      <c r="AY1607" s="186">
        <v>19100</v>
      </c>
      <c r="AZ1607" s="186">
        <v>34950</v>
      </c>
      <c r="BA1607" s="186">
        <v>17750</v>
      </c>
      <c r="BB1607" s="186">
        <v>27050</v>
      </c>
      <c r="BC1607" s="186">
        <v>54000</v>
      </c>
      <c r="BD1607" s="186">
        <v>344500</v>
      </c>
      <c r="BE1607" s="186">
        <v>33000</v>
      </c>
      <c r="BF1607" s="186">
        <v>579000</v>
      </c>
      <c r="BG1607" s="186">
        <v>32400</v>
      </c>
      <c r="BH1607" s="186">
        <v>23700</v>
      </c>
      <c r="BI1607" s="186">
        <v>51600</v>
      </c>
      <c r="BJ1607" s="186">
        <v>161500</v>
      </c>
      <c r="BK1607" s="186">
        <v>541000</v>
      </c>
      <c r="BL1607" s="186">
        <v>55600</v>
      </c>
      <c r="BM1607" s="186">
        <v>58500</v>
      </c>
      <c r="BN1607" s="186">
        <v>166000</v>
      </c>
      <c r="BO1607" s="186">
        <v>23400</v>
      </c>
      <c r="BP1607" s="186">
        <v>20150</v>
      </c>
      <c r="BQ1607" s="186">
        <v>49900</v>
      </c>
      <c r="BR1607" s="186">
        <v>31350</v>
      </c>
      <c r="BS1607" s="186">
        <v>35650</v>
      </c>
      <c r="BT1607" s="186">
        <v>38600</v>
      </c>
      <c r="BU1607" s="186"/>
      <c r="BV1607" s="186">
        <v>36900</v>
      </c>
      <c r="BW1607" s="186">
        <v>35450</v>
      </c>
      <c r="BX1607" s="186">
        <v>48150</v>
      </c>
      <c r="BY1607" s="186">
        <v>78000</v>
      </c>
      <c r="BZ1607" s="186">
        <v>50800</v>
      </c>
      <c r="CA1607" s="186">
        <v>20700</v>
      </c>
      <c r="CB1607" s="186">
        <v>34850</v>
      </c>
      <c r="CC1607" s="186">
        <v>67800</v>
      </c>
      <c r="CD1607" s="186">
        <v>80300</v>
      </c>
      <c r="CE1607" s="186"/>
      <c r="CF1607" s="186">
        <v>42800</v>
      </c>
      <c r="CG1607" s="186">
        <v>58000</v>
      </c>
      <c r="CH1607" s="186">
        <v>31900</v>
      </c>
      <c r="CI1607" s="186">
        <v>35150</v>
      </c>
      <c r="CJ1607" s="186">
        <v>22250</v>
      </c>
      <c r="CK1607" s="186">
        <v>60000</v>
      </c>
      <c r="CL1607" s="186">
        <v>48200</v>
      </c>
      <c r="CM1607" s="186">
        <v>372000</v>
      </c>
      <c r="CN1607" s="186">
        <v>84300</v>
      </c>
      <c r="CO1607" s="186"/>
      <c r="CP1607" s="186">
        <v>195500</v>
      </c>
      <c r="CQ1607" s="186">
        <v>66000</v>
      </c>
      <c r="CR1607" s="186">
        <v>14600</v>
      </c>
      <c r="CS1607" s="186">
        <v>1300</v>
      </c>
      <c r="CT1607" s="186"/>
      <c r="CU1607" s="186">
        <v>1300</v>
      </c>
      <c r="CV1607" s="186">
        <v>1300</v>
      </c>
      <c r="CW1607" s="186">
        <v>1300</v>
      </c>
      <c r="CX1607" s="186"/>
      <c r="CY1607" s="189">
        <v>186.34</v>
      </c>
      <c r="CZ1607" s="189">
        <v>9248.67</v>
      </c>
      <c r="DA1607" s="189">
        <v>17163.2</v>
      </c>
    </row>
    <row r="1608" spans="47:105" x14ac:dyDescent="0.25">
      <c r="AU1608" s="275">
        <v>39162</v>
      </c>
      <c r="AV1608" s="186">
        <v>86700</v>
      </c>
      <c r="AW1608" s="186">
        <v>12300</v>
      </c>
      <c r="AX1608" s="186">
        <v>19850</v>
      </c>
      <c r="AY1608" s="186">
        <v>19100</v>
      </c>
      <c r="AZ1608" s="186">
        <v>35600</v>
      </c>
      <c r="BA1608" s="186">
        <v>17800</v>
      </c>
      <c r="BB1608" s="186">
        <v>27100</v>
      </c>
      <c r="BC1608" s="186">
        <v>56200</v>
      </c>
      <c r="BD1608" s="186">
        <v>345000</v>
      </c>
      <c r="BE1608" s="186">
        <v>32200</v>
      </c>
      <c r="BF1608" s="186">
        <v>579000</v>
      </c>
      <c r="BG1608" s="186">
        <v>32250</v>
      </c>
      <c r="BH1608" s="186">
        <v>24000</v>
      </c>
      <c r="BI1608" s="186">
        <v>52500</v>
      </c>
      <c r="BJ1608" s="186">
        <v>163500</v>
      </c>
      <c r="BK1608" s="186">
        <v>538000</v>
      </c>
      <c r="BL1608" s="186">
        <v>56000</v>
      </c>
      <c r="BM1608" s="186">
        <v>60500</v>
      </c>
      <c r="BN1608" s="186">
        <v>170000</v>
      </c>
      <c r="BO1608" s="186">
        <v>23600</v>
      </c>
      <c r="BP1608" s="186">
        <v>20250</v>
      </c>
      <c r="BQ1608" s="186">
        <v>49000</v>
      </c>
      <c r="BR1608" s="186">
        <v>31900</v>
      </c>
      <c r="BS1608" s="186">
        <v>35500</v>
      </c>
      <c r="BT1608" s="186">
        <v>38100</v>
      </c>
      <c r="BU1608" s="186"/>
      <c r="BV1608" s="186">
        <v>37000</v>
      </c>
      <c r="BW1608" s="186">
        <v>34950</v>
      </c>
      <c r="BX1608" s="186">
        <v>47950</v>
      </c>
      <c r="BY1608" s="186">
        <v>77400</v>
      </c>
      <c r="BZ1608" s="186">
        <v>51200</v>
      </c>
      <c r="CA1608" s="186">
        <v>21100</v>
      </c>
      <c r="CB1608" s="186">
        <v>34550</v>
      </c>
      <c r="CC1608" s="186">
        <v>67600</v>
      </c>
      <c r="CD1608" s="186">
        <v>80400</v>
      </c>
      <c r="CE1608" s="186"/>
      <c r="CF1608" s="186">
        <v>42700</v>
      </c>
      <c r="CG1608" s="186">
        <v>58400</v>
      </c>
      <c r="CH1608" s="186">
        <v>32100</v>
      </c>
      <c r="CI1608" s="186">
        <v>34200</v>
      </c>
      <c r="CJ1608" s="186">
        <v>21900</v>
      </c>
      <c r="CK1608" s="186">
        <v>59800</v>
      </c>
      <c r="CL1608" s="186">
        <v>46800</v>
      </c>
      <c r="CM1608" s="186">
        <v>375000</v>
      </c>
      <c r="CN1608" s="186">
        <v>84000</v>
      </c>
      <c r="CO1608" s="186"/>
      <c r="CP1608" s="186">
        <v>195500</v>
      </c>
      <c r="CQ1608" s="186">
        <v>66300</v>
      </c>
      <c r="CR1608" s="186">
        <v>14650</v>
      </c>
      <c r="CS1608" s="186">
        <v>1275</v>
      </c>
      <c r="CT1608" s="186"/>
      <c r="CU1608" s="186">
        <v>1275</v>
      </c>
      <c r="CV1608" s="186">
        <v>1275</v>
      </c>
      <c r="CW1608" s="186">
        <v>1275</v>
      </c>
      <c r="CX1608" s="186"/>
      <c r="CY1608" s="189">
        <v>186.24</v>
      </c>
      <c r="CZ1608" s="189">
        <v>9307.16</v>
      </c>
      <c r="DA1608" s="189">
        <v>17163.2</v>
      </c>
    </row>
    <row r="1609" spans="47:105" x14ac:dyDescent="0.25">
      <c r="AU1609" s="275">
        <v>39163</v>
      </c>
      <c r="AV1609" s="186">
        <v>86400</v>
      </c>
      <c r="AW1609" s="186">
        <v>12200</v>
      </c>
      <c r="AX1609" s="186">
        <v>19650</v>
      </c>
      <c r="AY1609" s="186">
        <v>19300</v>
      </c>
      <c r="AZ1609" s="186">
        <v>35100</v>
      </c>
      <c r="BA1609" s="186">
        <v>17900</v>
      </c>
      <c r="BB1609" s="186">
        <v>27100</v>
      </c>
      <c r="BC1609" s="186">
        <v>59500</v>
      </c>
      <c r="BD1609" s="186">
        <v>344000</v>
      </c>
      <c r="BE1609" s="186">
        <v>33500</v>
      </c>
      <c r="BF1609" s="186">
        <v>582000</v>
      </c>
      <c r="BG1609" s="186">
        <v>32850</v>
      </c>
      <c r="BH1609" s="186">
        <v>24200</v>
      </c>
      <c r="BI1609" s="186">
        <v>53200</v>
      </c>
      <c r="BJ1609" s="186">
        <v>163500</v>
      </c>
      <c r="BK1609" s="186">
        <v>531000</v>
      </c>
      <c r="BL1609" s="186">
        <v>57100</v>
      </c>
      <c r="BM1609" s="186">
        <v>62600</v>
      </c>
      <c r="BN1609" s="186">
        <v>168000</v>
      </c>
      <c r="BO1609" s="186">
        <v>24000</v>
      </c>
      <c r="BP1609" s="186">
        <v>20500</v>
      </c>
      <c r="BQ1609" s="186">
        <v>49350</v>
      </c>
      <c r="BR1609" s="186">
        <v>32750</v>
      </c>
      <c r="BS1609" s="186">
        <v>35000</v>
      </c>
      <c r="BT1609" s="186">
        <v>38000</v>
      </c>
      <c r="BU1609" s="186"/>
      <c r="BV1609" s="186">
        <v>36900</v>
      </c>
      <c r="BW1609" s="186">
        <v>34700</v>
      </c>
      <c r="BX1609" s="186">
        <v>47900</v>
      </c>
      <c r="BY1609" s="186">
        <v>76800</v>
      </c>
      <c r="BZ1609" s="186">
        <v>51100</v>
      </c>
      <c r="CA1609" s="186">
        <v>21000</v>
      </c>
      <c r="CB1609" s="186">
        <v>34650</v>
      </c>
      <c r="CC1609" s="186">
        <v>67300</v>
      </c>
      <c r="CD1609" s="186">
        <v>81000</v>
      </c>
      <c r="CE1609" s="186"/>
      <c r="CF1609" s="186">
        <v>42250</v>
      </c>
      <c r="CG1609" s="186">
        <v>59100</v>
      </c>
      <c r="CH1609" s="186">
        <v>31700</v>
      </c>
      <c r="CI1609" s="186">
        <v>33700</v>
      </c>
      <c r="CJ1609" s="186">
        <v>21900</v>
      </c>
      <c r="CK1609" s="186">
        <v>59800</v>
      </c>
      <c r="CL1609" s="186">
        <v>46500</v>
      </c>
      <c r="CM1609" s="186">
        <v>381500</v>
      </c>
      <c r="CN1609" s="186">
        <v>88800</v>
      </c>
      <c r="CO1609" s="186"/>
      <c r="CP1609" s="186">
        <v>195500</v>
      </c>
      <c r="CQ1609" s="186">
        <v>67300</v>
      </c>
      <c r="CR1609" s="186">
        <v>14750</v>
      </c>
      <c r="CS1609" s="186">
        <v>1270</v>
      </c>
      <c r="CT1609" s="186"/>
      <c r="CU1609" s="186">
        <v>1270</v>
      </c>
      <c r="CV1609" s="186">
        <v>1270</v>
      </c>
      <c r="CW1609" s="186">
        <v>1270</v>
      </c>
      <c r="CX1609" s="186"/>
      <c r="CY1609" s="189">
        <v>187.15</v>
      </c>
      <c r="CZ1609" s="189">
        <v>9413.7000000000007</v>
      </c>
      <c r="DA1609" s="189">
        <v>17419.2</v>
      </c>
    </row>
    <row r="1610" spans="47:105" x14ac:dyDescent="0.25">
      <c r="AU1610" s="275">
        <v>39164</v>
      </c>
      <c r="AV1610" s="186">
        <v>85900</v>
      </c>
      <c r="AW1610" s="186">
        <v>12250</v>
      </c>
      <c r="AX1610" s="186">
        <v>19450</v>
      </c>
      <c r="AY1610" s="186">
        <v>19600</v>
      </c>
      <c r="AZ1610" s="186">
        <v>35200</v>
      </c>
      <c r="BA1610" s="186">
        <v>17800</v>
      </c>
      <c r="BB1610" s="186">
        <v>27000</v>
      </c>
      <c r="BC1610" s="186">
        <v>60400</v>
      </c>
      <c r="BD1610" s="186">
        <v>338500</v>
      </c>
      <c r="BE1610" s="186">
        <v>33700</v>
      </c>
      <c r="BF1610" s="186">
        <v>580000</v>
      </c>
      <c r="BG1610" s="186">
        <v>33400</v>
      </c>
      <c r="BH1610" s="186">
        <v>24050</v>
      </c>
      <c r="BI1610" s="186">
        <v>53200</v>
      </c>
      <c r="BJ1610" s="186">
        <v>163000</v>
      </c>
      <c r="BK1610" s="186">
        <v>530000</v>
      </c>
      <c r="BL1610" s="186">
        <v>55200</v>
      </c>
      <c r="BM1610" s="186">
        <v>63000</v>
      </c>
      <c r="BN1610" s="186">
        <v>169500</v>
      </c>
      <c r="BO1610" s="186">
        <v>23800</v>
      </c>
      <c r="BP1610" s="186">
        <v>20500</v>
      </c>
      <c r="BQ1610" s="186">
        <v>49450</v>
      </c>
      <c r="BR1610" s="186">
        <v>32550</v>
      </c>
      <c r="BS1610" s="186">
        <v>34850</v>
      </c>
      <c r="BT1610" s="186">
        <v>37600</v>
      </c>
      <c r="BU1610" s="186"/>
      <c r="BV1610" s="186">
        <v>36900</v>
      </c>
      <c r="BW1610" s="186">
        <v>34400</v>
      </c>
      <c r="BX1610" s="186">
        <v>48800</v>
      </c>
      <c r="BY1610" s="186">
        <v>77500</v>
      </c>
      <c r="BZ1610" s="186">
        <v>51900</v>
      </c>
      <c r="CA1610" s="186">
        <v>21400</v>
      </c>
      <c r="CB1610" s="186">
        <v>35400</v>
      </c>
      <c r="CC1610" s="186">
        <v>66700</v>
      </c>
      <c r="CD1610" s="186">
        <v>83800</v>
      </c>
      <c r="CE1610" s="186"/>
      <c r="CF1610" s="186">
        <v>42450</v>
      </c>
      <c r="CG1610" s="186">
        <v>60900</v>
      </c>
      <c r="CH1610" s="186">
        <v>32000</v>
      </c>
      <c r="CI1610" s="186">
        <v>33600</v>
      </c>
      <c r="CJ1610" s="186">
        <v>22100</v>
      </c>
      <c r="CK1610" s="186">
        <v>59900</v>
      </c>
      <c r="CL1610" s="186">
        <v>48500</v>
      </c>
      <c r="CM1610" s="186">
        <v>381000</v>
      </c>
      <c r="CN1610" s="186">
        <v>86100</v>
      </c>
      <c r="CO1610" s="186"/>
      <c r="CP1610" s="186">
        <v>190500</v>
      </c>
      <c r="CQ1610" s="186">
        <v>67900</v>
      </c>
      <c r="CR1610" s="186">
        <v>14750</v>
      </c>
      <c r="CS1610" s="186">
        <v>1260</v>
      </c>
      <c r="CT1610" s="186"/>
      <c r="CU1610" s="186">
        <v>1260</v>
      </c>
      <c r="CV1610" s="186">
        <v>1260</v>
      </c>
      <c r="CW1610" s="186">
        <v>1260</v>
      </c>
      <c r="CX1610" s="186"/>
      <c r="CY1610" s="189">
        <v>186.89</v>
      </c>
      <c r="CZ1610" s="189">
        <v>9487.51</v>
      </c>
      <c r="DA1610" s="189">
        <v>17480.61</v>
      </c>
    </row>
    <row r="1611" spans="47:105" x14ac:dyDescent="0.25">
      <c r="AU1611" s="275">
        <v>39165</v>
      </c>
      <c r="AV1611" s="186">
        <v>85900</v>
      </c>
      <c r="AW1611" s="186">
        <v>12250</v>
      </c>
      <c r="AX1611" s="186">
        <v>19450</v>
      </c>
      <c r="AY1611" s="186">
        <v>19600</v>
      </c>
      <c r="AZ1611" s="186">
        <v>35200</v>
      </c>
      <c r="BA1611" s="186">
        <v>17800</v>
      </c>
      <c r="BB1611" s="186">
        <v>27000</v>
      </c>
      <c r="BC1611" s="186">
        <v>60400</v>
      </c>
      <c r="BD1611" s="186">
        <v>338500</v>
      </c>
      <c r="BE1611" s="186">
        <v>33700</v>
      </c>
      <c r="BF1611" s="186">
        <v>580000</v>
      </c>
      <c r="BG1611" s="186">
        <v>33400</v>
      </c>
      <c r="BH1611" s="186">
        <v>24050</v>
      </c>
      <c r="BI1611" s="186">
        <v>53200</v>
      </c>
      <c r="BJ1611" s="186">
        <v>163000</v>
      </c>
      <c r="BK1611" s="186">
        <v>530000</v>
      </c>
      <c r="BL1611" s="186">
        <v>55200</v>
      </c>
      <c r="BM1611" s="186">
        <v>63000</v>
      </c>
      <c r="BN1611" s="186">
        <v>169500</v>
      </c>
      <c r="BO1611" s="186">
        <v>23800</v>
      </c>
      <c r="BP1611" s="186">
        <v>20500</v>
      </c>
      <c r="BQ1611" s="186">
        <v>49450</v>
      </c>
      <c r="BR1611" s="186">
        <v>32550</v>
      </c>
      <c r="BS1611" s="186">
        <v>34850</v>
      </c>
      <c r="BT1611" s="186">
        <v>37600</v>
      </c>
      <c r="BU1611" s="186"/>
      <c r="BV1611" s="186">
        <v>36900</v>
      </c>
      <c r="BW1611" s="186">
        <v>34400</v>
      </c>
      <c r="BX1611" s="186">
        <v>48800</v>
      </c>
      <c r="BY1611" s="186">
        <v>77500</v>
      </c>
      <c r="BZ1611" s="186">
        <v>51900</v>
      </c>
      <c r="CA1611" s="186">
        <v>21400</v>
      </c>
      <c r="CB1611" s="186">
        <v>35400</v>
      </c>
      <c r="CC1611" s="186">
        <v>66700</v>
      </c>
      <c r="CD1611" s="186">
        <v>83800</v>
      </c>
      <c r="CE1611" s="186"/>
      <c r="CF1611" s="186">
        <v>42450</v>
      </c>
      <c r="CG1611" s="186">
        <v>60900</v>
      </c>
      <c r="CH1611" s="186">
        <v>32000</v>
      </c>
      <c r="CI1611" s="186">
        <v>33600</v>
      </c>
      <c r="CJ1611" s="186">
        <v>22100</v>
      </c>
      <c r="CK1611" s="186">
        <v>59900</v>
      </c>
      <c r="CL1611" s="186">
        <v>48500</v>
      </c>
      <c r="CM1611" s="186">
        <v>381000</v>
      </c>
      <c r="CN1611" s="186">
        <v>86100</v>
      </c>
      <c r="CO1611" s="186"/>
      <c r="CP1611" s="186">
        <v>190500</v>
      </c>
      <c r="CQ1611" s="186">
        <v>67900</v>
      </c>
      <c r="CR1611" s="186">
        <v>14750</v>
      </c>
      <c r="CS1611" s="186">
        <v>1260</v>
      </c>
      <c r="CT1611" s="186"/>
      <c r="CU1611" s="186">
        <v>1260</v>
      </c>
      <c r="CV1611" s="186">
        <v>1260</v>
      </c>
      <c r="CW1611" s="186">
        <v>1260</v>
      </c>
      <c r="CX1611" s="186"/>
      <c r="CY1611" s="189">
        <v>186.89</v>
      </c>
      <c r="CZ1611" s="189">
        <v>9487.51</v>
      </c>
      <c r="DA1611" s="189">
        <v>17480.61</v>
      </c>
    </row>
    <row r="1612" spans="47:105" x14ac:dyDescent="0.25">
      <c r="AU1612" s="275">
        <v>39166</v>
      </c>
      <c r="AV1612" s="186">
        <v>85900</v>
      </c>
      <c r="AW1612" s="186">
        <v>12250</v>
      </c>
      <c r="AX1612" s="186">
        <v>19450</v>
      </c>
      <c r="AY1612" s="186">
        <v>19600</v>
      </c>
      <c r="AZ1612" s="186">
        <v>35200</v>
      </c>
      <c r="BA1612" s="186">
        <v>17800</v>
      </c>
      <c r="BB1612" s="186">
        <v>27000</v>
      </c>
      <c r="BC1612" s="186">
        <v>60400</v>
      </c>
      <c r="BD1612" s="186">
        <v>338500</v>
      </c>
      <c r="BE1612" s="186">
        <v>33700</v>
      </c>
      <c r="BF1612" s="186">
        <v>580000</v>
      </c>
      <c r="BG1612" s="186">
        <v>33400</v>
      </c>
      <c r="BH1612" s="186">
        <v>24050</v>
      </c>
      <c r="BI1612" s="186">
        <v>53200</v>
      </c>
      <c r="BJ1612" s="186">
        <v>163000</v>
      </c>
      <c r="BK1612" s="186">
        <v>530000</v>
      </c>
      <c r="BL1612" s="186">
        <v>55200</v>
      </c>
      <c r="BM1612" s="186">
        <v>63000</v>
      </c>
      <c r="BN1612" s="186">
        <v>169500</v>
      </c>
      <c r="BO1612" s="186">
        <v>23800</v>
      </c>
      <c r="BP1612" s="186">
        <v>20500</v>
      </c>
      <c r="BQ1612" s="186">
        <v>49450</v>
      </c>
      <c r="BR1612" s="186">
        <v>32550</v>
      </c>
      <c r="BS1612" s="186">
        <v>34850</v>
      </c>
      <c r="BT1612" s="186">
        <v>37600</v>
      </c>
      <c r="BU1612" s="186"/>
      <c r="BV1612" s="186">
        <v>36900</v>
      </c>
      <c r="BW1612" s="186">
        <v>34400</v>
      </c>
      <c r="BX1612" s="186">
        <v>48800</v>
      </c>
      <c r="BY1612" s="186">
        <v>77500</v>
      </c>
      <c r="BZ1612" s="186">
        <v>51900</v>
      </c>
      <c r="CA1612" s="186">
        <v>21400</v>
      </c>
      <c r="CB1612" s="186">
        <v>35400</v>
      </c>
      <c r="CC1612" s="186">
        <v>66700</v>
      </c>
      <c r="CD1612" s="186">
        <v>83800</v>
      </c>
      <c r="CE1612" s="186"/>
      <c r="CF1612" s="186">
        <v>42450</v>
      </c>
      <c r="CG1612" s="186">
        <v>60900</v>
      </c>
      <c r="CH1612" s="186">
        <v>32000</v>
      </c>
      <c r="CI1612" s="186">
        <v>33600</v>
      </c>
      <c r="CJ1612" s="186">
        <v>22100</v>
      </c>
      <c r="CK1612" s="186">
        <v>59900</v>
      </c>
      <c r="CL1612" s="186">
        <v>48500</v>
      </c>
      <c r="CM1612" s="186">
        <v>381000</v>
      </c>
      <c r="CN1612" s="186">
        <v>86100</v>
      </c>
      <c r="CO1612" s="186"/>
      <c r="CP1612" s="186">
        <v>190500</v>
      </c>
      <c r="CQ1612" s="186">
        <v>67900</v>
      </c>
      <c r="CR1612" s="186">
        <v>14750</v>
      </c>
      <c r="CS1612" s="186">
        <v>1260</v>
      </c>
      <c r="CT1612" s="186"/>
      <c r="CU1612" s="186">
        <v>1260</v>
      </c>
      <c r="CV1612" s="186">
        <v>1260</v>
      </c>
      <c r="CW1612" s="186">
        <v>1260</v>
      </c>
      <c r="CX1612" s="186"/>
      <c r="CY1612" s="189">
        <v>186.89</v>
      </c>
      <c r="CZ1612" s="189">
        <v>9487.51</v>
      </c>
      <c r="DA1612" s="189">
        <v>17480.61</v>
      </c>
    </row>
    <row r="1613" spans="47:105" x14ac:dyDescent="0.25">
      <c r="AU1613" s="275">
        <v>39167</v>
      </c>
      <c r="AV1613" s="186">
        <v>85000</v>
      </c>
      <c r="AW1613" s="186">
        <v>12250</v>
      </c>
      <c r="AX1613" s="186">
        <v>18850</v>
      </c>
      <c r="AY1613" s="186">
        <v>19750</v>
      </c>
      <c r="AZ1613" s="186">
        <v>35000</v>
      </c>
      <c r="BA1613" s="186">
        <v>17800</v>
      </c>
      <c r="BB1613" s="186">
        <v>27150</v>
      </c>
      <c r="BC1613" s="186">
        <v>59300</v>
      </c>
      <c r="BD1613" s="186">
        <v>332500</v>
      </c>
      <c r="BE1613" s="186">
        <v>34500</v>
      </c>
      <c r="BF1613" s="186">
        <v>584000</v>
      </c>
      <c r="BG1613" s="186">
        <v>33000</v>
      </c>
      <c r="BH1613" s="186">
        <v>24350</v>
      </c>
      <c r="BI1613" s="186">
        <v>53500</v>
      </c>
      <c r="BJ1613" s="186">
        <v>160500</v>
      </c>
      <c r="BK1613" s="186">
        <v>530000</v>
      </c>
      <c r="BL1613" s="186">
        <v>54100</v>
      </c>
      <c r="BM1613" s="186">
        <v>62700</v>
      </c>
      <c r="BN1613" s="186">
        <v>174500</v>
      </c>
      <c r="BO1613" s="186">
        <v>23250</v>
      </c>
      <c r="BP1613" s="186">
        <v>20600</v>
      </c>
      <c r="BQ1613" s="186">
        <v>49100</v>
      </c>
      <c r="BR1613" s="186">
        <v>32800</v>
      </c>
      <c r="BS1613" s="186">
        <v>36700</v>
      </c>
      <c r="BT1613" s="186">
        <v>37650</v>
      </c>
      <c r="BU1613" s="186"/>
      <c r="BV1613" s="186">
        <v>36950</v>
      </c>
      <c r="BW1613" s="186">
        <v>36450</v>
      </c>
      <c r="BX1613" s="186">
        <v>51000</v>
      </c>
      <c r="BY1613" s="186">
        <v>77500</v>
      </c>
      <c r="BZ1613" s="186">
        <v>52000</v>
      </c>
      <c r="CA1613" s="186">
        <v>22000</v>
      </c>
      <c r="CB1613" s="186">
        <v>35600</v>
      </c>
      <c r="CC1613" s="186">
        <v>66300</v>
      </c>
      <c r="CD1613" s="186">
        <v>87400</v>
      </c>
      <c r="CE1613" s="186"/>
      <c r="CF1613" s="186">
        <v>42350</v>
      </c>
      <c r="CG1613" s="186">
        <v>61200</v>
      </c>
      <c r="CH1613" s="186">
        <v>31650</v>
      </c>
      <c r="CI1613" s="186">
        <v>32900</v>
      </c>
      <c r="CJ1613" s="186">
        <v>22300</v>
      </c>
      <c r="CK1613" s="186">
        <v>59200</v>
      </c>
      <c r="CL1613" s="186">
        <v>48650</v>
      </c>
      <c r="CM1613" s="186">
        <v>374000</v>
      </c>
      <c r="CN1613" s="186">
        <v>84800</v>
      </c>
      <c r="CO1613" s="186"/>
      <c r="CP1613" s="186">
        <v>192000</v>
      </c>
      <c r="CQ1613" s="186">
        <v>68200</v>
      </c>
      <c r="CR1613" s="186">
        <v>14750</v>
      </c>
      <c r="CS1613" s="186">
        <v>1265</v>
      </c>
      <c r="CT1613" s="186"/>
      <c r="CU1613" s="186">
        <v>1265</v>
      </c>
      <c r="CV1613" s="186">
        <v>1265</v>
      </c>
      <c r="CW1613" s="186">
        <v>1265</v>
      </c>
      <c r="CX1613" s="186"/>
      <c r="CY1613" s="189">
        <v>187.19</v>
      </c>
      <c r="CZ1613" s="189">
        <v>9552.58</v>
      </c>
      <c r="DA1613" s="189">
        <v>17521.96</v>
      </c>
    </row>
    <row r="1614" spans="47:105" x14ac:dyDescent="0.25">
      <c r="AU1614" s="275">
        <v>39168</v>
      </c>
      <c r="AV1614" s="186">
        <v>85800</v>
      </c>
      <c r="AW1614" s="186">
        <v>12200</v>
      </c>
      <c r="AX1614" s="186">
        <v>18800</v>
      </c>
      <c r="AY1614" s="186">
        <v>19500</v>
      </c>
      <c r="AZ1614" s="186">
        <v>34450</v>
      </c>
      <c r="BA1614" s="186">
        <v>17900</v>
      </c>
      <c r="BB1614" s="186">
        <v>27350</v>
      </c>
      <c r="BC1614" s="186">
        <v>59000</v>
      </c>
      <c r="BD1614" s="186">
        <v>333000</v>
      </c>
      <c r="BE1614" s="186">
        <v>34650</v>
      </c>
      <c r="BF1614" s="186">
        <v>580000</v>
      </c>
      <c r="BG1614" s="186">
        <v>32850</v>
      </c>
      <c r="BH1614" s="186">
        <v>24500</v>
      </c>
      <c r="BI1614" s="186">
        <v>53500</v>
      </c>
      <c r="BJ1614" s="186">
        <v>158000</v>
      </c>
      <c r="BK1614" s="186">
        <v>538000</v>
      </c>
      <c r="BL1614" s="186">
        <v>55000</v>
      </c>
      <c r="BM1614" s="186">
        <v>61300</v>
      </c>
      <c r="BN1614" s="186">
        <v>175000</v>
      </c>
      <c r="BO1614" s="186">
        <v>23150</v>
      </c>
      <c r="BP1614" s="186">
        <v>20800</v>
      </c>
      <c r="BQ1614" s="186">
        <v>48700</v>
      </c>
      <c r="BR1614" s="186">
        <v>32600</v>
      </c>
      <c r="BS1614" s="186">
        <v>36600</v>
      </c>
      <c r="BT1614" s="186">
        <v>37950</v>
      </c>
      <c r="BU1614" s="186"/>
      <c r="BV1614" s="186">
        <v>37050</v>
      </c>
      <c r="BW1614" s="186">
        <v>36800</v>
      </c>
      <c r="BX1614" s="186">
        <v>50900</v>
      </c>
      <c r="BY1614" s="186">
        <v>77400</v>
      </c>
      <c r="BZ1614" s="186">
        <v>51200</v>
      </c>
      <c r="CA1614" s="186">
        <v>21850</v>
      </c>
      <c r="CB1614" s="186">
        <v>35600</v>
      </c>
      <c r="CC1614" s="186">
        <v>66300</v>
      </c>
      <c r="CD1614" s="186">
        <v>86400</v>
      </c>
      <c r="CE1614" s="186"/>
      <c r="CF1614" s="186">
        <v>42550</v>
      </c>
      <c r="CG1614" s="186">
        <v>60600</v>
      </c>
      <c r="CH1614" s="186">
        <v>31400</v>
      </c>
      <c r="CI1614" s="186">
        <v>32700</v>
      </c>
      <c r="CJ1614" s="186">
        <v>21950</v>
      </c>
      <c r="CK1614" s="186">
        <v>60300</v>
      </c>
      <c r="CL1614" s="186">
        <v>48700</v>
      </c>
      <c r="CM1614" s="186">
        <v>379000</v>
      </c>
      <c r="CN1614" s="186">
        <v>86000</v>
      </c>
      <c r="CO1614" s="186"/>
      <c r="CP1614" s="186">
        <v>193500</v>
      </c>
      <c r="CQ1614" s="186">
        <v>68700</v>
      </c>
      <c r="CR1614" s="186">
        <v>14900</v>
      </c>
      <c r="CS1614" s="186">
        <v>1255</v>
      </c>
      <c r="CT1614" s="186"/>
      <c r="CU1614" s="186">
        <v>1255</v>
      </c>
      <c r="CV1614" s="186">
        <v>1255</v>
      </c>
      <c r="CW1614" s="186">
        <v>1255</v>
      </c>
      <c r="CX1614" s="186"/>
      <c r="CY1614" s="189">
        <v>187.68</v>
      </c>
      <c r="CZ1614" s="189">
        <v>9570.27</v>
      </c>
      <c r="DA1614" s="189">
        <v>17365.05</v>
      </c>
    </row>
    <row r="1615" spans="47:105" x14ac:dyDescent="0.25">
      <c r="AU1615" s="275">
        <v>39169</v>
      </c>
      <c r="AV1615" s="186">
        <v>84400</v>
      </c>
      <c r="AW1615" s="186">
        <v>12200</v>
      </c>
      <c r="AX1615" s="186">
        <v>18600</v>
      </c>
      <c r="AY1615" s="186">
        <v>19000</v>
      </c>
      <c r="AZ1615" s="186">
        <v>34450</v>
      </c>
      <c r="BA1615" s="186">
        <v>17350</v>
      </c>
      <c r="BB1615" s="186">
        <v>26800</v>
      </c>
      <c r="BC1615" s="186">
        <v>57200</v>
      </c>
      <c r="BD1615" s="186">
        <v>331000</v>
      </c>
      <c r="BE1615" s="186">
        <v>33900</v>
      </c>
      <c r="BF1615" s="186">
        <v>572000</v>
      </c>
      <c r="BG1615" s="186">
        <v>32150</v>
      </c>
      <c r="BH1615" s="186">
        <v>24550</v>
      </c>
      <c r="BI1615" s="186">
        <v>52600</v>
      </c>
      <c r="BJ1615" s="186">
        <v>157500</v>
      </c>
      <c r="BK1615" s="186">
        <v>535000</v>
      </c>
      <c r="BL1615" s="186">
        <v>55000</v>
      </c>
      <c r="BM1615" s="186">
        <v>58700</v>
      </c>
      <c r="BN1615" s="186">
        <v>181500</v>
      </c>
      <c r="BO1615" s="186">
        <v>22700</v>
      </c>
      <c r="BP1615" s="186">
        <v>20600</v>
      </c>
      <c r="BQ1615" s="186">
        <v>47400</v>
      </c>
      <c r="BR1615" s="186">
        <v>32500</v>
      </c>
      <c r="BS1615" s="186">
        <v>36150</v>
      </c>
      <c r="BT1615" s="186">
        <v>37900</v>
      </c>
      <c r="BU1615" s="186"/>
      <c r="BV1615" s="186">
        <v>36800</v>
      </c>
      <c r="BW1615" s="186">
        <v>37550</v>
      </c>
      <c r="BX1615" s="186">
        <v>50100</v>
      </c>
      <c r="BY1615" s="186">
        <v>79400</v>
      </c>
      <c r="BZ1615" s="186">
        <v>50100</v>
      </c>
      <c r="CA1615" s="186">
        <v>20950</v>
      </c>
      <c r="CB1615" s="186">
        <v>35250</v>
      </c>
      <c r="CC1615" s="186">
        <v>65400</v>
      </c>
      <c r="CD1615" s="186">
        <v>83200</v>
      </c>
      <c r="CE1615" s="186"/>
      <c r="CF1615" s="186">
        <v>42100</v>
      </c>
      <c r="CG1615" s="186">
        <v>60500</v>
      </c>
      <c r="CH1615" s="186">
        <v>30950</v>
      </c>
      <c r="CI1615" s="186">
        <v>32600</v>
      </c>
      <c r="CJ1615" s="186">
        <v>21150</v>
      </c>
      <c r="CK1615" s="186">
        <v>61700</v>
      </c>
      <c r="CL1615" s="186">
        <v>47000</v>
      </c>
      <c r="CM1615" s="186">
        <v>378000</v>
      </c>
      <c r="CN1615" s="186">
        <v>85100</v>
      </c>
      <c r="CO1615" s="186"/>
      <c r="CP1615" s="186">
        <v>191500</v>
      </c>
      <c r="CQ1615" s="186">
        <v>71600</v>
      </c>
      <c r="CR1615" s="186">
        <v>15200</v>
      </c>
      <c r="CS1615" s="186">
        <v>1250</v>
      </c>
      <c r="CT1615" s="186"/>
      <c r="CU1615" s="186">
        <v>1250</v>
      </c>
      <c r="CV1615" s="186">
        <v>1250</v>
      </c>
      <c r="CW1615" s="186">
        <v>1250</v>
      </c>
      <c r="CX1615" s="186"/>
      <c r="CY1615" s="189">
        <v>185.96</v>
      </c>
      <c r="CZ1615" s="189">
        <v>9483.1299999999992</v>
      </c>
      <c r="DA1615" s="189">
        <v>17254.73</v>
      </c>
    </row>
    <row r="1616" spans="47:105" x14ac:dyDescent="0.25">
      <c r="AU1616" s="275">
        <v>39170</v>
      </c>
      <c r="AV1616" s="186">
        <v>84500</v>
      </c>
      <c r="AW1616" s="186">
        <v>12300</v>
      </c>
      <c r="AX1616" s="186">
        <v>18550</v>
      </c>
      <c r="AY1616" s="186">
        <v>19050</v>
      </c>
      <c r="AZ1616" s="186">
        <v>35000</v>
      </c>
      <c r="BA1616" s="186">
        <v>17250</v>
      </c>
      <c r="BB1616" s="186">
        <v>26900</v>
      </c>
      <c r="BC1616" s="186">
        <v>60100</v>
      </c>
      <c r="BD1616" s="186">
        <v>327000</v>
      </c>
      <c r="BE1616" s="186">
        <v>34750</v>
      </c>
      <c r="BF1616" s="186">
        <v>569000</v>
      </c>
      <c r="BG1616" s="186">
        <v>32850</v>
      </c>
      <c r="BH1616" s="186">
        <v>25350</v>
      </c>
      <c r="BI1616" s="186">
        <v>52200</v>
      </c>
      <c r="BJ1616" s="186">
        <v>155500</v>
      </c>
      <c r="BK1616" s="186">
        <v>541000</v>
      </c>
      <c r="BL1616" s="186">
        <v>54700</v>
      </c>
      <c r="BM1616" s="186">
        <v>60700</v>
      </c>
      <c r="BN1616" s="186">
        <v>192500</v>
      </c>
      <c r="BO1616" s="186">
        <v>22650</v>
      </c>
      <c r="BP1616" s="186">
        <v>20100</v>
      </c>
      <c r="BQ1616" s="186">
        <v>47300</v>
      </c>
      <c r="BR1616" s="186">
        <v>32400</v>
      </c>
      <c r="BS1616" s="186">
        <v>36900</v>
      </c>
      <c r="BT1616" s="186">
        <v>37750</v>
      </c>
      <c r="BU1616" s="186"/>
      <c r="BV1616" s="186">
        <v>36600</v>
      </c>
      <c r="BW1616" s="186">
        <v>39050</v>
      </c>
      <c r="BX1616" s="186">
        <v>50500</v>
      </c>
      <c r="BY1616" s="186">
        <v>81000</v>
      </c>
      <c r="BZ1616" s="186">
        <v>50900</v>
      </c>
      <c r="CA1616" s="186">
        <v>21450</v>
      </c>
      <c r="CB1616" s="186">
        <v>35500</v>
      </c>
      <c r="CC1616" s="186">
        <v>65500</v>
      </c>
      <c r="CD1616" s="186">
        <v>83600</v>
      </c>
      <c r="CE1616" s="186"/>
      <c r="CF1616" s="186">
        <v>42100</v>
      </c>
      <c r="CG1616" s="186">
        <v>60500</v>
      </c>
      <c r="CH1616" s="186">
        <v>31600</v>
      </c>
      <c r="CI1616" s="186">
        <v>32600</v>
      </c>
      <c r="CJ1616" s="186">
        <v>21650</v>
      </c>
      <c r="CK1616" s="186">
        <v>62500</v>
      </c>
      <c r="CL1616" s="186">
        <v>48400</v>
      </c>
      <c r="CM1616" s="186">
        <v>388500</v>
      </c>
      <c r="CN1616" s="186">
        <v>90500</v>
      </c>
      <c r="CO1616" s="186"/>
      <c r="CP1616" s="186">
        <v>192000</v>
      </c>
      <c r="CQ1616" s="186">
        <v>65100</v>
      </c>
      <c r="CR1616" s="186">
        <v>15400</v>
      </c>
      <c r="CS1616" s="186">
        <v>1240</v>
      </c>
      <c r="CT1616" s="186"/>
      <c r="CU1616" s="186">
        <v>1240</v>
      </c>
      <c r="CV1616" s="186">
        <v>1240</v>
      </c>
      <c r="CW1616" s="186">
        <v>1240</v>
      </c>
      <c r="CX1616" s="186"/>
      <c r="CY1616" s="189">
        <v>187.44</v>
      </c>
      <c r="CZ1616" s="189">
        <v>9599.5300000000007</v>
      </c>
      <c r="DA1616" s="189">
        <v>17263.939999999999</v>
      </c>
    </row>
    <row r="1617" spans="47:105" x14ac:dyDescent="0.25">
      <c r="AU1617" s="275">
        <v>39171</v>
      </c>
      <c r="AV1617" s="186">
        <v>84400</v>
      </c>
      <c r="AW1617" s="186">
        <v>12700</v>
      </c>
      <c r="AX1617" s="186">
        <v>18850</v>
      </c>
      <c r="AY1617" s="186">
        <v>18700</v>
      </c>
      <c r="AZ1617" s="186">
        <v>34550</v>
      </c>
      <c r="BA1617" s="186">
        <v>16850</v>
      </c>
      <c r="BB1617" s="186">
        <v>26550</v>
      </c>
      <c r="BC1617" s="186">
        <v>60800</v>
      </c>
      <c r="BD1617" s="186">
        <v>331000</v>
      </c>
      <c r="BE1617" s="186">
        <v>34000</v>
      </c>
      <c r="BF1617" s="186">
        <v>563000</v>
      </c>
      <c r="BG1617" s="186">
        <v>32350</v>
      </c>
      <c r="BH1617" s="186">
        <v>25100</v>
      </c>
      <c r="BI1617" s="186">
        <v>51200</v>
      </c>
      <c r="BJ1617" s="186">
        <v>157500</v>
      </c>
      <c r="BK1617" s="186">
        <v>540000</v>
      </c>
      <c r="BL1617" s="186">
        <v>54000</v>
      </c>
      <c r="BM1617" s="186">
        <v>61900</v>
      </c>
      <c r="BN1617" s="186">
        <v>188000</v>
      </c>
      <c r="BO1617" s="186">
        <v>22750</v>
      </c>
      <c r="BP1617" s="186">
        <v>19750</v>
      </c>
      <c r="BQ1617" s="186">
        <v>48700</v>
      </c>
      <c r="BR1617" s="186">
        <v>32400</v>
      </c>
      <c r="BS1617" s="186">
        <v>37400</v>
      </c>
      <c r="BT1617" s="186">
        <v>37550</v>
      </c>
      <c r="BU1617" s="186"/>
      <c r="BV1617" s="186">
        <v>35750</v>
      </c>
      <c r="BW1617" s="186">
        <v>38350</v>
      </c>
      <c r="BX1617" s="186">
        <v>50700</v>
      </c>
      <c r="BY1617" s="186">
        <v>80800</v>
      </c>
      <c r="BZ1617" s="186">
        <v>51900</v>
      </c>
      <c r="CA1617" s="186">
        <v>21850</v>
      </c>
      <c r="CB1617" s="186">
        <v>35800</v>
      </c>
      <c r="CC1617" s="186">
        <v>66100</v>
      </c>
      <c r="CD1617" s="186">
        <v>84200</v>
      </c>
      <c r="CE1617" s="186"/>
      <c r="CF1617" s="186">
        <v>42200</v>
      </c>
      <c r="CG1617" s="186">
        <v>61500</v>
      </c>
      <c r="CH1617" s="186">
        <v>31850</v>
      </c>
      <c r="CI1617" s="186">
        <v>32900</v>
      </c>
      <c r="CJ1617" s="186">
        <v>21450</v>
      </c>
      <c r="CK1617" s="186">
        <v>64200</v>
      </c>
      <c r="CL1617" s="186">
        <v>47350</v>
      </c>
      <c r="CM1617" s="186">
        <v>395000</v>
      </c>
      <c r="CN1617" s="186">
        <v>92400</v>
      </c>
      <c r="CO1617" s="186"/>
      <c r="CP1617" s="186">
        <v>191500</v>
      </c>
      <c r="CQ1617" s="186">
        <v>64800</v>
      </c>
      <c r="CR1617" s="186">
        <v>15200</v>
      </c>
      <c r="CS1617" s="186">
        <v>1240</v>
      </c>
      <c r="CT1617" s="186"/>
      <c r="CU1617" s="186">
        <v>1240</v>
      </c>
      <c r="CV1617" s="186">
        <v>1240</v>
      </c>
      <c r="CW1617" s="186">
        <v>1240</v>
      </c>
      <c r="CX1617" s="186"/>
      <c r="CY1617" s="189">
        <v>187.6</v>
      </c>
      <c r="CZ1617" s="189">
        <v>9616.2099999999991</v>
      </c>
      <c r="DA1617" s="189">
        <v>17287.650000000001</v>
      </c>
    </row>
    <row r="1618" spans="47:105" x14ac:dyDescent="0.25">
      <c r="AU1618" s="275">
        <v>39172</v>
      </c>
      <c r="AV1618" s="186">
        <v>84400</v>
      </c>
      <c r="AW1618" s="186">
        <v>12700</v>
      </c>
      <c r="AX1618" s="186">
        <v>18850</v>
      </c>
      <c r="AY1618" s="186">
        <v>18700</v>
      </c>
      <c r="AZ1618" s="186">
        <v>34550</v>
      </c>
      <c r="BA1618" s="186">
        <v>16850</v>
      </c>
      <c r="BB1618" s="186">
        <v>26550</v>
      </c>
      <c r="BC1618" s="186">
        <v>60800</v>
      </c>
      <c r="BD1618" s="186">
        <v>331000</v>
      </c>
      <c r="BE1618" s="186">
        <v>34000</v>
      </c>
      <c r="BF1618" s="186">
        <v>563000</v>
      </c>
      <c r="BG1618" s="186">
        <v>32350</v>
      </c>
      <c r="BH1618" s="186">
        <v>25100</v>
      </c>
      <c r="BI1618" s="186">
        <v>51200</v>
      </c>
      <c r="BJ1618" s="186">
        <v>157500</v>
      </c>
      <c r="BK1618" s="186">
        <v>540000</v>
      </c>
      <c r="BL1618" s="186">
        <v>54000</v>
      </c>
      <c r="BM1618" s="186">
        <v>61900</v>
      </c>
      <c r="BN1618" s="186">
        <v>188000</v>
      </c>
      <c r="BO1618" s="186">
        <v>22750</v>
      </c>
      <c r="BP1618" s="186">
        <v>19750</v>
      </c>
      <c r="BQ1618" s="186">
        <v>48700</v>
      </c>
      <c r="BR1618" s="186">
        <v>32400</v>
      </c>
      <c r="BS1618" s="186">
        <v>37400</v>
      </c>
      <c r="BT1618" s="186">
        <v>37550</v>
      </c>
      <c r="BU1618" s="186"/>
      <c r="BV1618" s="186">
        <v>35750</v>
      </c>
      <c r="BW1618" s="186">
        <v>38350</v>
      </c>
      <c r="BX1618" s="186">
        <v>50700</v>
      </c>
      <c r="BY1618" s="186">
        <v>80800</v>
      </c>
      <c r="BZ1618" s="186">
        <v>51900</v>
      </c>
      <c r="CA1618" s="186">
        <v>21850</v>
      </c>
      <c r="CB1618" s="186">
        <v>35800</v>
      </c>
      <c r="CC1618" s="186">
        <v>66100</v>
      </c>
      <c r="CD1618" s="186">
        <v>84200</v>
      </c>
      <c r="CE1618" s="186"/>
      <c r="CF1618" s="186">
        <v>42200</v>
      </c>
      <c r="CG1618" s="186">
        <v>61500</v>
      </c>
      <c r="CH1618" s="186">
        <v>31850</v>
      </c>
      <c r="CI1618" s="186">
        <v>32900</v>
      </c>
      <c r="CJ1618" s="186">
        <v>21450</v>
      </c>
      <c r="CK1618" s="186">
        <v>64200</v>
      </c>
      <c r="CL1618" s="186">
        <v>47350</v>
      </c>
      <c r="CM1618" s="186">
        <v>395000</v>
      </c>
      <c r="CN1618" s="186">
        <v>92400</v>
      </c>
      <c r="CO1618" s="186"/>
      <c r="CP1618" s="186">
        <v>191500</v>
      </c>
      <c r="CQ1618" s="186">
        <v>64800</v>
      </c>
      <c r="CR1618" s="186">
        <v>15200</v>
      </c>
      <c r="CS1618" s="186">
        <v>1240</v>
      </c>
      <c r="CT1618" s="186"/>
      <c r="CU1618" s="186">
        <v>1240</v>
      </c>
      <c r="CV1618" s="186">
        <v>1240</v>
      </c>
      <c r="CW1618" s="186">
        <v>1240</v>
      </c>
      <c r="CX1618" s="186"/>
      <c r="CY1618" s="189">
        <v>187.6</v>
      </c>
      <c r="CZ1618" s="189">
        <v>9616.2099999999991</v>
      </c>
      <c r="DA1618" s="189">
        <v>17287.650000000001</v>
      </c>
    </row>
    <row r="1619" spans="47:105" x14ac:dyDescent="0.25">
      <c r="AU1619" s="275">
        <v>39173</v>
      </c>
      <c r="AV1619" s="186">
        <v>84400</v>
      </c>
      <c r="AW1619" s="186">
        <v>12700</v>
      </c>
      <c r="AX1619" s="186">
        <v>18850</v>
      </c>
      <c r="AY1619" s="186">
        <v>18700</v>
      </c>
      <c r="AZ1619" s="186">
        <v>34550</v>
      </c>
      <c r="BA1619" s="186">
        <v>16850</v>
      </c>
      <c r="BB1619" s="186">
        <v>26550</v>
      </c>
      <c r="BC1619" s="186">
        <v>60800</v>
      </c>
      <c r="BD1619" s="186">
        <v>331000</v>
      </c>
      <c r="BE1619" s="186">
        <v>34000</v>
      </c>
      <c r="BF1619" s="186">
        <v>563000</v>
      </c>
      <c r="BG1619" s="186">
        <v>32350</v>
      </c>
      <c r="BH1619" s="186">
        <v>25100</v>
      </c>
      <c r="BI1619" s="186">
        <v>51200</v>
      </c>
      <c r="BJ1619" s="186">
        <v>157500</v>
      </c>
      <c r="BK1619" s="186">
        <v>540000</v>
      </c>
      <c r="BL1619" s="186">
        <v>54000</v>
      </c>
      <c r="BM1619" s="186">
        <v>61900</v>
      </c>
      <c r="BN1619" s="186">
        <v>188000</v>
      </c>
      <c r="BO1619" s="186">
        <v>22750</v>
      </c>
      <c r="BP1619" s="186">
        <v>19750</v>
      </c>
      <c r="BQ1619" s="186">
        <v>48700</v>
      </c>
      <c r="BR1619" s="186">
        <v>32400</v>
      </c>
      <c r="BS1619" s="186">
        <v>37400</v>
      </c>
      <c r="BT1619" s="186">
        <v>37550</v>
      </c>
      <c r="BU1619" s="186"/>
      <c r="BV1619" s="186">
        <v>35750</v>
      </c>
      <c r="BW1619" s="186">
        <v>38350</v>
      </c>
      <c r="BX1619" s="186">
        <v>50700</v>
      </c>
      <c r="BY1619" s="186">
        <v>80800</v>
      </c>
      <c r="BZ1619" s="186">
        <v>51900</v>
      </c>
      <c r="CA1619" s="186">
        <v>21850</v>
      </c>
      <c r="CB1619" s="186">
        <v>35800</v>
      </c>
      <c r="CC1619" s="186">
        <v>66100</v>
      </c>
      <c r="CD1619" s="186">
        <v>84200</v>
      </c>
      <c r="CE1619" s="186"/>
      <c r="CF1619" s="186">
        <v>42200</v>
      </c>
      <c r="CG1619" s="186">
        <v>61500</v>
      </c>
      <c r="CH1619" s="186">
        <v>31850</v>
      </c>
      <c r="CI1619" s="186">
        <v>32900</v>
      </c>
      <c r="CJ1619" s="186">
        <v>21450</v>
      </c>
      <c r="CK1619" s="186">
        <v>64200</v>
      </c>
      <c r="CL1619" s="186">
        <v>47350</v>
      </c>
      <c r="CM1619" s="186">
        <v>395000</v>
      </c>
      <c r="CN1619" s="186">
        <v>92400</v>
      </c>
      <c r="CO1619" s="186"/>
      <c r="CP1619" s="186">
        <v>191500</v>
      </c>
      <c r="CQ1619" s="186">
        <v>64800</v>
      </c>
      <c r="CR1619" s="186">
        <v>15200</v>
      </c>
      <c r="CS1619" s="186">
        <v>1240</v>
      </c>
      <c r="CT1619" s="186"/>
      <c r="CU1619" s="186">
        <v>1240</v>
      </c>
      <c r="CV1619" s="186">
        <v>1240</v>
      </c>
      <c r="CW1619" s="186">
        <v>1240</v>
      </c>
      <c r="CX1619" s="186"/>
      <c r="CY1619" s="189">
        <v>187.6</v>
      </c>
      <c r="CZ1619" s="189">
        <v>9616.2099999999991</v>
      </c>
      <c r="DA1619" s="189">
        <v>17287.650000000001</v>
      </c>
    </row>
    <row r="1620" spans="47:105" x14ac:dyDescent="0.25">
      <c r="AU1620" s="275">
        <v>39174</v>
      </c>
      <c r="AV1620" s="186">
        <v>84600</v>
      </c>
      <c r="AW1620" s="186">
        <v>13400</v>
      </c>
      <c r="AX1620" s="186">
        <v>18750</v>
      </c>
      <c r="AY1620" s="186">
        <v>18500</v>
      </c>
      <c r="AZ1620" s="186">
        <v>35500</v>
      </c>
      <c r="BA1620" s="186">
        <v>17200</v>
      </c>
      <c r="BB1620" s="186">
        <v>26600</v>
      </c>
      <c r="BC1620" s="186">
        <v>64100</v>
      </c>
      <c r="BD1620" s="186">
        <v>328000</v>
      </c>
      <c r="BE1620" s="186">
        <v>33650</v>
      </c>
      <c r="BF1620" s="186">
        <v>566000</v>
      </c>
      <c r="BG1620" s="186">
        <v>34050</v>
      </c>
      <c r="BH1620" s="186">
        <v>25200</v>
      </c>
      <c r="BI1620" s="186">
        <v>51300</v>
      </c>
      <c r="BJ1620" s="186">
        <v>160000</v>
      </c>
      <c r="BK1620" s="186">
        <v>558000</v>
      </c>
      <c r="BL1620" s="186">
        <v>53600</v>
      </c>
      <c r="BM1620" s="186">
        <v>61500</v>
      </c>
      <c r="BN1620" s="186">
        <v>193500</v>
      </c>
      <c r="BO1620" s="186">
        <v>23050</v>
      </c>
      <c r="BP1620" s="186">
        <v>19800</v>
      </c>
      <c r="BQ1620" s="186">
        <v>48000</v>
      </c>
      <c r="BR1620" s="186">
        <v>32350</v>
      </c>
      <c r="BS1620" s="186">
        <v>36900</v>
      </c>
      <c r="BT1620" s="186">
        <v>37700</v>
      </c>
      <c r="BU1620" s="186"/>
      <c r="BV1620" s="186">
        <v>34900</v>
      </c>
      <c r="BW1620" s="186">
        <v>38400</v>
      </c>
      <c r="BX1620" s="186">
        <v>49900</v>
      </c>
      <c r="BY1620" s="186">
        <v>83000</v>
      </c>
      <c r="BZ1620" s="186">
        <v>51400</v>
      </c>
      <c r="CA1620" s="186">
        <v>22450</v>
      </c>
      <c r="CB1620" s="186">
        <v>35900</v>
      </c>
      <c r="CC1620" s="186">
        <v>68300</v>
      </c>
      <c r="CD1620" s="186">
        <v>84500</v>
      </c>
      <c r="CE1620" s="186"/>
      <c r="CF1620" s="186">
        <v>41350</v>
      </c>
      <c r="CG1620" s="186">
        <v>61600</v>
      </c>
      <c r="CH1620" s="186">
        <v>31450</v>
      </c>
      <c r="CI1620" s="186">
        <v>33150</v>
      </c>
      <c r="CJ1620" s="186">
        <v>21800</v>
      </c>
      <c r="CK1620" s="186">
        <v>64400</v>
      </c>
      <c r="CL1620" s="186">
        <v>48900</v>
      </c>
      <c r="CM1620" s="186">
        <v>392000</v>
      </c>
      <c r="CN1620" s="186">
        <v>91200</v>
      </c>
      <c r="CO1620" s="186"/>
      <c r="CP1620" s="186">
        <v>192000</v>
      </c>
      <c r="CQ1620" s="186">
        <v>65100</v>
      </c>
      <c r="CR1620" s="186">
        <v>14950</v>
      </c>
      <c r="CS1620" s="186">
        <v>1235</v>
      </c>
      <c r="CT1620" s="186"/>
      <c r="CU1620" s="186">
        <v>1235</v>
      </c>
      <c r="CV1620" s="186">
        <v>1235</v>
      </c>
      <c r="CW1620" s="186">
        <v>1235</v>
      </c>
      <c r="CX1620" s="186"/>
      <c r="CY1620" s="189">
        <v>188.56</v>
      </c>
      <c r="CZ1620" s="189">
        <v>9643</v>
      </c>
      <c r="DA1620" s="189">
        <v>17028.41</v>
      </c>
    </row>
    <row r="1621" spans="47:105" x14ac:dyDescent="0.25">
      <c r="AU1621" s="275">
        <v>39175</v>
      </c>
      <c r="AV1621" s="186">
        <v>85500</v>
      </c>
      <c r="AW1621" s="186">
        <v>13400</v>
      </c>
      <c r="AX1621" s="186">
        <v>18600</v>
      </c>
      <c r="AY1621" s="186">
        <v>18500</v>
      </c>
      <c r="AZ1621" s="186">
        <v>35800</v>
      </c>
      <c r="BA1621" s="186">
        <v>17300</v>
      </c>
      <c r="BB1621" s="186">
        <v>26250</v>
      </c>
      <c r="BC1621" s="186">
        <v>64200</v>
      </c>
      <c r="BD1621" s="186">
        <v>335000</v>
      </c>
      <c r="BE1621" s="186">
        <v>34200</v>
      </c>
      <c r="BF1621" s="186">
        <v>574000</v>
      </c>
      <c r="BG1621" s="186">
        <v>34600</v>
      </c>
      <c r="BH1621" s="186">
        <v>24900</v>
      </c>
      <c r="BI1621" s="186">
        <v>51400</v>
      </c>
      <c r="BJ1621" s="186">
        <v>160500</v>
      </c>
      <c r="BK1621" s="186">
        <v>571000</v>
      </c>
      <c r="BL1621" s="186">
        <v>54600</v>
      </c>
      <c r="BM1621" s="186">
        <v>61300</v>
      </c>
      <c r="BN1621" s="186">
        <v>196000</v>
      </c>
      <c r="BO1621" s="186">
        <v>22900</v>
      </c>
      <c r="BP1621" s="186">
        <v>19500</v>
      </c>
      <c r="BQ1621" s="186">
        <v>47650</v>
      </c>
      <c r="BR1621" s="186">
        <v>33100</v>
      </c>
      <c r="BS1621" s="186">
        <v>36000</v>
      </c>
      <c r="BT1621" s="186">
        <v>37500</v>
      </c>
      <c r="BU1621" s="186"/>
      <c r="BV1621" s="186">
        <v>34700</v>
      </c>
      <c r="BW1621" s="186">
        <v>40000</v>
      </c>
      <c r="BX1621" s="186">
        <v>50500</v>
      </c>
      <c r="BY1621" s="186">
        <v>83300</v>
      </c>
      <c r="BZ1621" s="186">
        <v>51200</v>
      </c>
      <c r="CA1621" s="186">
        <v>22750</v>
      </c>
      <c r="CB1621" s="186">
        <v>35150</v>
      </c>
      <c r="CC1621" s="186">
        <v>68000</v>
      </c>
      <c r="CD1621" s="186">
        <v>82000</v>
      </c>
      <c r="CE1621" s="186"/>
      <c r="CF1621" s="186">
        <v>40150</v>
      </c>
      <c r="CG1621" s="186">
        <v>61400</v>
      </c>
      <c r="CH1621" s="186">
        <v>31100</v>
      </c>
      <c r="CI1621" s="186">
        <v>33000</v>
      </c>
      <c r="CJ1621" s="186">
        <v>22800</v>
      </c>
      <c r="CK1621" s="186">
        <v>63400</v>
      </c>
      <c r="CL1621" s="186">
        <v>50000</v>
      </c>
      <c r="CM1621" s="186">
        <v>393000</v>
      </c>
      <c r="CN1621" s="186">
        <v>94800</v>
      </c>
      <c r="CO1621" s="186"/>
      <c r="CP1621" s="186">
        <v>190500</v>
      </c>
      <c r="CQ1621" s="186">
        <v>64300</v>
      </c>
      <c r="CR1621" s="186">
        <v>14750</v>
      </c>
      <c r="CS1621" s="186">
        <v>1235</v>
      </c>
      <c r="CT1621" s="186"/>
      <c r="CU1621" s="186">
        <v>1235</v>
      </c>
      <c r="CV1621" s="186">
        <v>1235</v>
      </c>
      <c r="CW1621" s="186">
        <v>1235</v>
      </c>
      <c r="CX1621" s="186"/>
      <c r="CY1621" s="189">
        <v>189.12</v>
      </c>
      <c r="CZ1621" s="189">
        <v>9724.27</v>
      </c>
      <c r="DA1621" s="189">
        <v>17244.05</v>
      </c>
    </row>
    <row r="1622" spans="47:105" x14ac:dyDescent="0.25">
      <c r="AU1622" s="275">
        <v>39176</v>
      </c>
      <c r="AV1622" s="186">
        <v>86900</v>
      </c>
      <c r="AW1622" s="186">
        <v>13100</v>
      </c>
      <c r="AX1622" s="186">
        <v>18600</v>
      </c>
      <c r="AY1622" s="186">
        <v>18800</v>
      </c>
      <c r="AZ1622" s="186">
        <v>35500</v>
      </c>
      <c r="BA1622" s="186">
        <v>18200</v>
      </c>
      <c r="BB1622" s="186">
        <v>26300</v>
      </c>
      <c r="BC1622" s="186">
        <v>64200</v>
      </c>
      <c r="BD1622" s="186">
        <v>333000</v>
      </c>
      <c r="BE1622" s="186">
        <v>34900</v>
      </c>
      <c r="BF1622" s="186">
        <v>595000</v>
      </c>
      <c r="BG1622" s="186">
        <v>34450</v>
      </c>
      <c r="BH1622" s="186">
        <v>24850</v>
      </c>
      <c r="BI1622" s="186">
        <v>53600</v>
      </c>
      <c r="BJ1622" s="186">
        <v>161000</v>
      </c>
      <c r="BK1622" s="186">
        <v>566000</v>
      </c>
      <c r="BL1622" s="186">
        <v>56100</v>
      </c>
      <c r="BM1622" s="186">
        <v>63900</v>
      </c>
      <c r="BN1622" s="186">
        <v>201000</v>
      </c>
      <c r="BO1622" s="186">
        <v>23300</v>
      </c>
      <c r="BP1622" s="186">
        <v>20150</v>
      </c>
      <c r="BQ1622" s="186">
        <v>48350</v>
      </c>
      <c r="BR1622" s="186">
        <v>33800</v>
      </c>
      <c r="BS1622" s="186">
        <v>36300</v>
      </c>
      <c r="BT1622" s="186">
        <v>38300</v>
      </c>
      <c r="BU1622" s="186"/>
      <c r="BV1622" s="186">
        <v>37700</v>
      </c>
      <c r="BW1622" s="186">
        <v>40850</v>
      </c>
      <c r="BX1622" s="186">
        <v>51800</v>
      </c>
      <c r="BY1622" s="186">
        <v>81800</v>
      </c>
      <c r="BZ1622" s="186">
        <v>51000</v>
      </c>
      <c r="CA1622" s="186">
        <v>22900</v>
      </c>
      <c r="CB1622" s="186">
        <v>35150</v>
      </c>
      <c r="CC1622" s="186">
        <v>67200</v>
      </c>
      <c r="CD1622" s="186">
        <v>83800</v>
      </c>
      <c r="CE1622" s="186"/>
      <c r="CF1622" s="186">
        <v>40700</v>
      </c>
      <c r="CG1622" s="186">
        <v>61600</v>
      </c>
      <c r="CH1622" s="186">
        <v>31050</v>
      </c>
      <c r="CI1622" s="186">
        <v>33600</v>
      </c>
      <c r="CJ1622" s="186">
        <v>22900</v>
      </c>
      <c r="CK1622" s="186">
        <v>63800</v>
      </c>
      <c r="CL1622" s="186">
        <v>51100</v>
      </c>
      <c r="CM1622" s="186">
        <v>399000</v>
      </c>
      <c r="CN1622" s="186">
        <v>93400</v>
      </c>
      <c r="CO1622" s="186"/>
      <c r="CP1622" s="186">
        <v>191000</v>
      </c>
      <c r="CQ1622" s="186">
        <v>64500</v>
      </c>
      <c r="CR1622" s="186">
        <v>15050</v>
      </c>
      <c r="CS1622" s="186">
        <v>1285</v>
      </c>
      <c r="CT1622" s="186"/>
      <c r="CU1622" s="186">
        <v>1285</v>
      </c>
      <c r="CV1622" s="186">
        <v>1285</v>
      </c>
      <c r="CW1622" s="186">
        <v>1285</v>
      </c>
      <c r="CX1622" s="186"/>
      <c r="CY1622" s="189">
        <v>191.77</v>
      </c>
      <c r="CZ1622" s="189">
        <v>9859.5</v>
      </c>
      <c r="DA1622" s="189">
        <v>17544.09</v>
      </c>
    </row>
    <row r="1623" spans="47:105" x14ac:dyDescent="0.25">
      <c r="AU1623" s="275">
        <v>39177</v>
      </c>
      <c r="AV1623" s="186">
        <v>85500</v>
      </c>
      <c r="AW1623" s="186">
        <v>13000</v>
      </c>
      <c r="AX1623" s="186">
        <v>18500</v>
      </c>
      <c r="AY1623" s="186">
        <v>19100</v>
      </c>
      <c r="AZ1623" s="186">
        <v>34700</v>
      </c>
      <c r="BA1623" s="186">
        <v>18250</v>
      </c>
      <c r="BB1623" s="186">
        <v>26650</v>
      </c>
      <c r="BC1623" s="186">
        <v>63100</v>
      </c>
      <c r="BD1623" s="186">
        <v>333500</v>
      </c>
      <c r="BE1623" s="186">
        <v>35200</v>
      </c>
      <c r="BF1623" s="186">
        <v>593000</v>
      </c>
      <c r="BG1623" s="186">
        <v>34200</v>
      </c>
      <c r="BH1623" s="186">
        <v>24500</v>
      </c>
      <c r="BI1623" s="186">
        <v>53200</v>
      </c>
      <c r="BJ1623" s="186">
        <v>159500</v>
      </c>
      <c r="BK1623" s="186">
        <v>556000</v>
      </c>
      <c r="BL1623" s="186">
        <v>54900</v>
      </c>
      <c r="BM1623" s="186">
        <v>63900</v>
      </c>
      <c r="BN1623" s="186">
        <v>198000</v>
      </c>
      <c r="BO1623" s="186">
        <v>23100</v>
      </c>
      <c r="BP1623" s="186">
        <v>20350</v>
      </c>
      <c r="BQ1623" s="186">
        <v>48100</v>
      </c>
      <c r="BR1623" s="186">
        <v>33800</v>
      </c>
      <c r="BS1623" s="186">
        <v>36800</v>
      </c>
      <c r="BT1623" s="186">
        <v>39050</v>
      </c>
      <c r="BU1623" s="186"/>
      <c r="BV1623" s="186">
        <v>38300</v>
      </c>
      <c r="BW1623" s="186">
        <v>41750</v>
      </c>
      <c r="BX1623" s="186">
        <v>53800</v>
      </c>
      <c r="BY1623" s="186">
        <v>83000</v>
      </c>
      <c r="BZ1623" s="186">
        <v>53700</v>
      </c>
      <c r="CA1623" s="186">
        <v>22800</v>
      </c>
      <c r="CB1623" s="186">
        <v>34850</v>
      </c>
      <c r="CC1623" s="186">
        <v>66500</v>
      </c>
      <c r="CD1623" s="186">
        <v>84400</v>
      </c>
      <c r="CE1623" s="186"/>
      <c r="CF1623" s="186">
        <v>41700</v>
      </c>
      <c r="CG1623" s="186">
        <v>61500</v>
      </c>
      <c r="CH1623" s="186">
        <v>30950</v>
      </c>
      <c r="CI1623" s="186">
        <v>34450</v>
      </c>
      <c r="CJ1623" s="186">
        <v>22900</v>
      </c>
      <c r="CK1623" s="186">
        <v>63200</v>
      </c>
      <c r="CL1623" s="186">
        <v>50700</v>
      </c>
      <c r="CM1623" s="186">
        <v>390000</v>
      </c>
      <c r="CN1623" s="186">
        <v>92000</v>
      </c>
      <c r="CO1623" s="186"/>
      <c r="CP1623" s="186">
        <v>190500</v>
      </c>
      <c r="CQ1623" s="186">
        <v>65000</v>
      </c>
      <c r="CR1623" s="186">
        <v>15150</v>
      </c>
      <c r="CS1623" s="186">
        <v>1285</v>
      </c>
      <c r="CT1623" s="186"/>
      <c r="CU1623" s="186">
        <v>1285</v>
      </c>
      <c r="CV1623" s="186">
        <v>1285</v>
      </c>
      <c r="CW1623" s="186">
        <v>1285</v>
      </c>
      <c r="CX1623" s="186"/>
      <c r="CY1623" s="189">
        <v>191.41</v>
      </c>
      <c r="CZ1623" s="189">
        <v>9859.5</v>
      </c>
      <c r="DA1623" s="189">
        <v>17491.419999999998</v>
      </c>
    </row>
    <row r="1624" spans="47:105" x14ac:dyDescent="0.25">
      <c r="AU1624" s="275">
        <v>39178</v>
      </c>
      <c r="AV1624" s="186">
        <v>85100</v>
      </c>
      <c r="AW1624" s="186">
        <v>12950</v>
      </c>
      <c r="AX1624" s="186">
        <v>18300</v>
      </c>
      <c r="AY1624" s="186">
        <v>18850</v>
      </c>
      <c r="AZ1624" s="186">
        <v>35100</v>
      </c>
      <c r="BA1624" s="186">
        <v>17900</v>
      </c>
      <c r="BB1624" s="186">
        <v>27300</v>
      </c>
      <c r="BC1624" s="186">
        <v>67800</v>
      </c>
      <c r="BD1624" s="186">
        <v>341500</v>
      </c>
      <c r="BE1624" s="186">
        <v>35100</v>
      </c>
      <c r="BF1624" s="186">
        <v>587000</v>
      </c>
      <c r="BG1624" s="186">
        <v>34450</v>
      </c>
      <c r="BH1624" s="186">
        <v>25900</v>
      </c>
      <c r="BI1624" s="186">
        <v>52500</v>
      </c>
      <c r="BJ1624" s="186">
        <v>157500</v>
      </c>
      <c r="BK1624" s="186">
        <v>564000</v>
      </c>
      <c r="BL1624" s="186">
        <v>54300</v>
      </c>
      <c r="BM1624" s="186">
        <v>63900</v>
      </c>
      <c r="BN1624" s="186">
        <v>209000</v>
      </c>
      <c r="BO1624" s="186">
        <v>22700</v>
      </c>
      <c r="BP1624" s="186">
        <v>20000</v>
      </c>
      <c r="BQ1624" s="186">
        <v>47900</v>
      </c>
      <c r="BR1624" s="186">
        <v>33400</v>
      </c>
      <c r="BS1624" s="186">
        <v>36750</v>
      </c>
      <c r="BT1624" s="186">
        <v>39100</v>
      </c>
      <c r="BU1624" s="186"/>
      <c r="BV1624" s="186">
        <v>38200</v>
      </c>
      <c r="BW1624" s="186">
        <v>43500</v>
      </c>
      <c r="BX1624" s="186">
        <v>52900</v>
      </c>
      <c r="BY1624" s="186">
        <v>81800</v>
      </c>
      <c r="BZ1624" s="186">
        <v>54100</v>
      </c>
      <c r="CA1624" s="186">
        <v>22800</v>
      </c>
      <c r="CB1624" s="186">
        <v>34500</v>
      </c>
      <c r="CC1624" s="186">
        <v>65900</v>
      </c>
      <c r="CD1624" s="186">
        <v>83000</v>
      </c>
      <c r="CE1624" s="186"/>
      <c r="CF1624" s="186">
        <v>41550</v>
      </c>
      <c r="CG1624" s="186">
        <v>61500</v>
      </c>
      <c r="CH1624" s="186">
        <v>31000</v>
      </c>
      <c r="CI1624" s="186">
        <v>34300</v>
      </c>
      <c r="CJ1624" s="186">
        <v>23400</v>
      </c>
      <c r="CK1624" s="186">
        <v>63600</v>
      </c>
      <c r="CL1624" s="186">
        <v>51200</v>
      </c>
      <c r="CM1624" s="186">
        <v>391500</v>
      </c>
      <c r="CN1624" s="186">
        <v>92100</v>
      </c>
      <c r="CO1624" s="186"/>
      <c r="CP1624" s="186">
        <v>191000</v>
      </c>
      <c r="CQ1624" s="186">
        <v>65000</v>
      </c>
      <c r="CR1624" s="186">
        <v>15000</v>
      </c>
      <c r="CS1624" s="186">
        <v>1300</v>
      </c>
      <c r="CT1624" s="186"/>
      <c r="CU1624" s="186">
        <v>1300</v>
      </c>
      <c r="CV1624" s="186">
        <v>1300</v>
      </c>
      <c r="CW1624" s="186">
        <v>1300</v>
      </c>
      <c r="CX1624" s="186"/>
      <c r="CY1624" s="189">
        <v>191.63</v>
      </c>
      <c r="CZ1624" s="189">
        <v>9859.5</v>
      </c>
      <c r="DA1624" s="189">
        <v>17484.78</v>
      </c>
    </row>
    <row r="1625" spans="47:105" x14ac:dyDescent="0.25">
      <c r="AU1625" s="275">
        <v>39179</v>
      </c>
      <c r="AV1625" s="186">
        <v>85100</v>
      </c>
      <c r="AW1625" s="186">
        <v>12950</v>
      </c>
      <c r="AX1625" s="186">
        <v>18300</v>
      </c>
      <c r="AY1625" s="186">
        <v>18850</v>
      </c>
      <c r="AZ1625" s="186">
        <v>35100</v>
      </c>
      <c r="BA1625" s="186">
        <v>17900</v>
      </c>
      <c r="BB1625" s="186">
        <v>27300</v>
      </c>
      <c r="BC1625" s="186">
        <v>67800</v>
      </c>
      <c r="BD1625" s="186">
        <v>341500</v>
      </c>
      <c r="BE1625" s="186">
        <v>35100</v>
      </c>
      <c r="BF1625" s="186">
        <v>587000</v>
      </c>
      <c r="BG1625" s="186">
        <v>34450</v>
      </c>
      <c r="BH1625" s="186">
        <v>25900</v>
      </c>
      <c r="BI1625" s="186">
        <v>52500</v>
      </c>
      <c r="BJ1625" s="186">
        <v>157500</v>
      </c>
      <c r="BK1625" s="186">
        <v>564000</v>
      </c>
      <c r="BL1625" s="186">
        <v>54300</v>
      </c>
      <c r="BM1625" s="186">
        <v>63900</v>
      </c>
      <c r="BN1625" s="186">
        <v>209000</v>
      </c>
      <c r="BO1625" s="186">
        <v>22700</v>
      </c>
      <c r="BP1625" s="186">
        <v>20000</v>
      </c>
      <c r="BQ1625" s="186">
        <v>47900</v>
      </c>
      <c r="BR1625" s="186">
        <v>33400</v>
      </c>
      <c r="BS1625" s="186">
        <v>36750</v>
      </c>
      <c r="BT1625" s="186">
        <v>39100</v>
      </c>
      <c r="BU1625" s="186"/>
      <c r="BV1625" s="186">
        <v>38200</v>
      </c>
      <c r="BW1625" s="186">
        <v>43500</v>
      </c>
      <c r="BX1625" s="186">
        <v>52900</v>
      </c>
      <c r="BY1625" s="186">
        <v>81800</v>
      </c>
      <c r="BZ1625" s="186">
        <v>54100</v>
      </c>
      <c r="CA1625" s="186">
        <v>22800</v>
      </c>
      <c r="CB1625" s="186">
        <v>34500</v>
      </c>
      <c r="CC1625" s="186">
        <v>65900</v>
      </c>
      <c r="CD1625" s="186">
        <v>83000</v>
      </c>
      <c r="CE1625" s="186"/>
      <c r="CF1625" s="186">
        <v>41550</v>
      </c>
      <c r="CG1625" s="186">
        <v>61500</v>
      </c>
      <c r="CH1625" s="186">
        <v>31000</v>
      </c>
      <c r="CI1625" s="186">
        <v>34300</v>
      </c>
      <c r="CJ1625" s="186">
        <v>23400</v>
      </c>
      <c r="CK1625" s="186">
        <v>63600</v>
      </c>
      <c r="CL1625" s="186">
        <v>51200</v>
      </c>
      <c r="CM1625" s="186">
        <v>391500</v>
      </c>
      <c r="CN1625" s="186">
        <v>92100</v>
      </c>
      <c r="CO1625" s="186"/>
      <c r="CP1625" s="186">
        <v>191000</v>
      </c>
      <c r="CQ1625" s="186">
        <v>65000</v>
      </c>
      <c r="CR1625" s="186">
        <v>15000</v>
      </c>
      <c r="CS1625" s="186">
        <v>1300</v>
      </c>
      <c r="CT1625" s="186"/>
      <c r="CU1625" s="186">
        <v>1300</v>
      </c>
      <c r="CV1625" s="186">
        <v>1300</v>
      </c>
      <c r="CW1625" s="186">
        <v>1300</v>
      </c>
      <c r="CX1625" s="186"/>
      <c r="CY1625" s="189">
        <v>191.63</v>
      </c>
      <c r="CZ1625" s="189">
        <v>9859.5</v>
      </c>
      <c r="DA1625" s="189">
        <v>17484.78</v>
      </c>
    </row>
    <row r="1626" spans="47:105" x14ac:dyDescent="0.25">
      <c r="AU1626" s="275">
        <v>39180</v>
      </c>
      <c r="AV1626" s="186">
        <v>85100</v>
      </c>
      <c r="AW1626" s="186">
        <v>12950</v>
      </c>
      <c r="AX1626" s="186">
        <v>18300</v>
      </c>
      <c r="AY1626" s="186">
        <v>18850</v>
      </c>
      <c r="AZ1626" s="186">
        <v>35100</v>
      </c>
      <c r="BA1626" s="186">
        <v>17900</v>
      </c>
      <c r="BB1626" s="186">
        <v>27300</v>
      </c>
      <c r="BC1626" s="186">
        <v>67800</v>
      </c>
      <c r="BD1626" s="186">
        <v>341500</v>
      </c>
      <c r="BE1626" s="186">
        <v>35100</v>
      </c>
      <c r="BF1626" s="186">
        <v>587000</v>
      </c>
      <c r="BG1626" s="186">
        <v>34450</v>
      </c>
      <c r="BH1626" s="186">
        <v>25900</v>
      </c>
      <c r="BI1626" s="186">
        <v>52500</v>
      </c>
      <c r="BJ1626" s="186">
        <v>157500</v>
      </c>
      <c r="BK1626" s="186">
        <v>564000</v>
      </c>
      <c r="BL1626" s="186">
        <v>54300</v>
      </c>
      <c r="BM1626" s="186">
        <v>63900</v>
      </c>
      <c r="BN1626" s="186">
        <v>209000</v>
      </c>
      <c r="BO1626" s="186">
        <v>22700</v>
      </c>
      <c r="BP1626" s="186">
        <v>20000</v>
      </c>
      <c r="BQ1626" s="186">
        <v>47900</v>
      </c>
      <c r="BR1626" s="186">
        <v>33400</v>
      </c>
      <c r="BS1626" s="186">
        <v>36750</v>
      </c>
      <c r="BT1626" s="186">
        <v>39100</v>
      </c>
      <c r="BU1626" s="186"/>
      <c r="BV1626" s="186">
        <v>38200</v>
      </c>
      <c r="BW1626" s="186">
        <v>43500</v>
      </c>
      <c r="BX1626" s="186">
        <v>52900</v>
      </c>
      <c r="BY1626" s="186">
        <v>81800</v>
      </c>
      <c r="BZ1626" s="186">
        <v>54100</v>
      </c>
      <c r="CA1626" s="186">
        <v>22800</v>
      </c>
      <c r="CB1626" s="186">
        <v>34500</v>
      </c>
      <c r="CC1626" s="186">
        <v>65900</v>
      </c>
      <c r="CD1626" s="186">
        <v>83000</v>
      </c>
      <c r="CE1626" s="186"/>
      <c r="CF1626" s="186">
        <v>41550</v>
      </c>
      <c r="CG1626" s="186">
        <v>61500</v>
      </c>
      <c r="CH1626" s="186">
        <v>31000</v>
      </c>
      <c r="CI1626" s="186">
        <v>34300</v>
      </c>
      <c r="CJ1626" s="186">
        <v>23400</v>
      </c>
      <c r="CK1626" s="186">
        <v>63600</v>
      </c>
      <c r="CL1626" s="186">
        <v>51200</v>
      </c>
      <c r="CM1626" s="186">
        <v>391500</v>
      </c>
      <c r="CN1626" s="186">
        <v>92100</v>
      </c>
      <c r="CO1626" s="186"/>
      <c r="CP1626" s="186">
        <v>191000</v>
      </c>
      <c r="CQ1626" s="186">
        <v>65000</v>
      </c>
      <c r="CR1626" s="186">
        <v>15000</v>
      </c>
      <c r="CS1626" s="186">
        <v>1300</v>
      </c>
      <c r="CT1626" s="186"/>
      <c r="CU1626" s="186">
        <v>1300</v>
      </c>
      <c r="CV1626" s="186">
        <v>1300</v>
      </c>
      <c r="CW1626" s="186">
        <v>1300</v>
      </c>
      <c r="CX1626" s="186"/>
      <c r="CY1626" s="189">
        <v>191.63</v>
      </c>
      <c r="CZ1626" s="189">
        <v>9859.5</v>
      </c>
      <c r="DA1626" s="189">
        <v>17484.78</v>
      </c>
    </row>
    <row r="1627" spans="47:105" x14ac:dyDescent="0.25">
      <c r="AU1627" s="275">
        <v>39181</v>
      </c>
      <c r="AV1627" s="186">
        <v>87300</v>
      </c>
      <c r="AW1627" s="186">
        <v>12850</v>
      </c>
      <c r="AX1627" s="186">
        <v>18800</v>
      </c>
      <c r="AY1627" s="186">
        <v>19700</v>
      </c>
      <c r="AZ1627" s="186">
        <v>35450</v>
      </c>
      <c r="BA1627" s="186">
        <v>18150</v>
      </c>
      <c r="BB1627" s="186">
        <v>28200</v>
      </c>
      <c r="BC1627" s="186">
        <v>70400</v>
      </c>
      <c r="BD1627" s="186">
        <v>335000</v>
      </c>
      <c r="BE1627" s="186">
        <v>35500</v>
      </c>
      <c r="BF1627" s="186">
        <v>584000</v>
      </c>
      <c r="BG1627" s="186">
        <v>33950</v>
      </c>
      <c r="BH1627" s="186">
        <v>26950</v>
      </c>
      <c r="BI1627" s="186">
        <v>52400</v>
      </c>
      <c r="BJ1627" s="186">
        <v>158500</v>
      </c>
      <c r="BK1627" s="186">
        <v>564000</v>
      </c>
      <c r="BL1627" s="186">
        <v>55500</v>
      </c>
      <c r="BM1627" s="186">
        <v>63900</v>
      </c>
      <c r="BN1627" s="186">
        <v>216000</v>
      </c>
      <c r="BO1627" s="186">
        <v>23000</v>
      </c>
      <c r="BP1627" s="186">
        <v>20000</v>
      </c>
      <c r="BQ1627" s="186">
        <v>49000</v>
      </c>
      <c r="BR1627" s="186">
        <v>33200</v>
      </c>
      <c r="BS1627" s="186">
        <v>36250</v>
      </c>
      <c r="BT1627" s="186">
        <v>38800</v>
      </c>
      <c r="BU1627" s="186"/>
      <c r="BV1627" s="186">
        <v>40800</v>
      </c>
      <c r="BW1627" s="186">
        <v>44550</v>
      </c>
      <c r="BX1627" s="186">
        <v>54500</v>
      </c>
      <c r="BY1627" s="186">
        <v>81400</v>
      </c>
      <c r="BZ1627" s="186">
        <v>58200</v>
      </c>
      <c r="CA1627" s="186">
        <v>23400</v>
      </c>
      <c r="CB1627" s="186">
        <v>34150</v>
      </c>
      <c r="CC1627" s="186">
        <v>65800</v>
      </c>
      <c r="CD1627" s="186">
        <v>89500</v>
      </c>
      <c r="CE1627" s="186"/>
      <c r="CF1627" s="186">
        <v>41500</v>
      </c>
      <c r="CG1627" s="186">
        <v>60400</v>
      </c>
      <c r="CH1627" s="186">
        <v>30700</v>
      </c>
      <c r="CI1627" s="186">
        <v>33050</v>
      </c>
      <c r="CJ1627" s="186">
        <v>23850</v>
      </c>
      <c r="CK1627" s="186">
        <v>63400</v>
      </c>
      <c r="CL1627" s="186">
        <v>51500</v>
      </c>
      <c r="CM1627" s="186">
        <v>394000</v>
      </c>
      <c r="CN1627" s="186">
        <v>92000</v>
      </c>
      <c r="CO1627" s="186"/>
      <c r="CP1627" s="186">
        <v>189500</v>
      </c>
      <c r="CQ1627" s="186">
        <v>65100</v>
      </c>
      <c r="CR1627" s="186">
        <v>15100</v>
      </c>
      <c r="CS1627" s="186">
        <v>1330</v>
      </c>
      <c r="CT1627" s="186"/>
      <c r="CU1627" s="186">
        <v>1330</v>
      </c>
      <c r="CV1627" s="186">
        <v>1330</v>
      </c>
      <c r="CW1627" s="186">
        <v>1330</v>
      </c>
      <c r="CX1627" s="186"/>
      <c r="CY1627" s="189">
        <v>193.85</v>
      </c>
      <c r="CZ1627" s="189">
        <v>9859.5</v>
      </c>
      <c r="DA1627" s="189">
        <v>17743.759999999998</v>
      </c>
    </row>
    <row r="1628" spans="47:105" x14ac:dyDescent="0.25">
      <c r="AU1628" s="275">
        <v>39182</v>
      </c>
      <c r="AV1628" s="186">
        <v>88200</v>
      </c>
      <c r="AW1628" s="186">
        <v>12950</v>
      </c>
      <c r="AX1628" s="186">
        <v>19200</v>
      </c>
      <c r="AY1628" s="186">
        <v>20300</v>
      </c>
      <c r="AZ1628" s="186">
        <v>35000</v>
      </c>
      <c r="BA1628" s="186">
        <v>18450</v>
      </c>
      <c r="BB1628" s="186">
        <v>28100</v>
      </c>
      <c r="BC1628" s="186">
        <v>68400</v>
      </c>
      <c r="BD1628" s="186">
        <v>331000</v>
      </c>
      <c r="BE1628" s="186">
        <v>35150</v>
      </c>
      <c r="BF1628" s="186">
        <v>578000</v>
      </c>
      <c r="BG1628" s="186">
        <v>33800</v>
      </c>
      <c r="BH1628" s="186">
        <v>27000</v>
      </c>
      <c r="BI1628" s="186">
        <v>52500</v>
      </c>
      <c r="BJ1628" s="186">
        <v>156500</v>
      </c>
      <c r="BK1628" s="186">
        <v>559000</v>
      </c>
      <c r="BL1628" s="186">
        <v>56600</v>
      </c>
      <c r="BM1628" s="186">
        <v>62100</v>
      </c>
      <c r="BN1628" s="186">
        <v>214000</v>
      </c>
      <c r="BO1628" s="186">
        <v>23500</v>
      </c>
      <c r="BP1628" s="186">
        <v>20100</v>
      </c>
      <c r="BQ1628" s="186">
        <v>50100</v>
      </c>
      <c r="BR1628" s="186">
        <v>33400</v>
      </c>
      <c r="BS1628" s="186">
        <v>36050</v>
      </c>
      <c r="BT1628" s="186">
        <v>38700</v>
      </c>
      <c r="BU1628" s="186"/>
      <c r="BV1628" s="186">
        <v>40200</v>
      </c>
      <c r="BW1628" s="186">
        <v>42250</v>
      </c>
      <c r="BX1628" s="186">
        <v>56000</v>
      </c>
      <c r="BY1628" s="186">
        <v>80500</v>
      </c>
      <c r="BZ1628" s="186">
        <v>56800</v>
      </c>
      <c r="CA1628" s="186">
        <v>23400</v>
      </c>
      <c r="CB1628" s="186">
        <v>35550</v>
      </c>
      <c r="CC1628" s="186">
        <v>65700</v>
      </c>
      <c r="CD1628" s="186">
        <v>88800</v>
      </c>
      <c r="CE1628" s="186"/>
      <c r="CF1628" s="186">
        <v>40850</v>
      </c>
      <c r="CG1628" s="186">
        <v>60400</v>
      </c>
      <c r="CH1628" s="186">
        <v>30000</v>
      </c>
      <c r="CI1628" s="186">
        <v>32400</v>
      </c>
      <c r="CJ1628" s="186">
        <v>23500</v>
      </c>
      <c r="CK1628" s="186">
        <v>64100</v>
      </c>
      <c r="CL1628" s="186">
        <v>51200</v>
      </c>
      <c r="CM1628" s="186">
        <v>389500</v>
      </c>
      <c r="CN1628" s="186">
        <v>88800</v>
      </c>
      <c r="CO1628" s="186"/>
      <c r="CP1628" s="186">
        <v>190500</v>
      </c>
      <c r="CQ1628" s="186">
        <v>64900</v>
      </c>
      <c r="CR1628" s="186">
        <v>15250</v>
      </c>
      <c r="CS1628" s="186">
        <v>1305</v>
      </c>
      <c r="CT1628" s="186"/>
      <c r="CU1628" s="186">
        <v>1305</v>
      </c>
      <c r="CV1628" s="186">
        <v>1305</v>
      </c>
      <c r="CW1628" s="186">
        <v>1305</v>
      </c>
      <c r="CX1628" s="186"/>
      <c r="CY1628" s="189">
        <v>193.55</v>
      </c>
      <c r="CZ1628" s="189">
        <v>10012.93</v>
      </c>
      <c r="DA1628" s="189">
        <v>17664.689999999999</v>
      </c>
    </row>
    <row r="1629" spans="47:105" x14ac:dyDescent="0.25">
      <c r="AU1629" s="275">
        <v>39183</v>
      </c>
      <c r="AV1629" s="186">
        <v>89500</v>
      </c>
      <c r="AW1629" s="186">
        <v>13100</v>
      </c>
      <c r="AX1629" s="186">
        <v>19200</v>
      </c>
      <c r="AY1629" s="186">
        <v>21750</v>
      </c>
      <c r="AZ1629" s="186">
        <v>34650</v>
      </c>
      <c r="BA1629" s="186">
        <v>18550</v>
      </c>
      <c r="BB1629" s="186">
        <v>28600</v>
      </c>
      <c r="BC1629" s="186">
        <v>66400</v>
      </c>
      <c r="BD1629" s="186">
        <v>329500</v>
      </c>
      <c r="BE1629" s="186">
        <v>35300</v>
      </c>
      <c r="BF1629" s="186">
        <v>599000</v>
      </c>
      <c r="BG1629" s="186">
        <v>34750</v>
      </c>
      <c r="BH1629" s="186">
        <v>26450</v>
      </c>
      <c r="BI1629" s="186">
        <v>52800</v>
      </c>
      <c r="BJ1629" s="186">
        <v>159000</v>
      </c>
      <c r="BK1629" s="186">
        <v>560000</v>
      </c>
      <c r="BL1629" s="186">
        <v>55900</v>
      </c>
      <c r="BM1629" s="186">
        <v>63200</v>
      </c>
      <c r="BN1629" s="186">
        <v>203500</v>
      </c>
      <c r="BO1629" s="186">
        <v>23900</v>
      </c>
      <c r="BP1629" s="186">
        <v>20500</v>
      </c>
      <c r="BQ1629" s="186">
        <v>50500</v>
      </c>
      <c r="BR1629" s="186">
        <v>34200</v>
      </c>
      <c r="BS1629" s="186">
        <v>36200</v>
      </c>
      <c r="BT1629" s="186">
        <v>39450</v>
      </c>
      <c r="BU1629" s="186"/>
      <c r="BV1629" s="186">
        <v>41100</v>
      </c>
      <c r="BW1629" s="186">
        <v>41400</v>
      </c>
      <c r="BX1629" s="186">
        <v>56100</v>
      </c>
      <c r="BY1629" s="186">
        <v>82000</v>
      </c>
      <c r="BZ1629" s="186">
        <v>56500</v>
      </c>
      <c r="CA1629" s="186">
        <v>23000</v>
      </c>
      <c r="CB1629" s="186">
        <v>36900</v>
      </c>
      <c r="CC1629" s="186">
        <v>66300</v>
      </c>
      <c r="CD1629" s="186">
        <v>94400</v>
      </c>
      <c r="CE1629" s="186"/>
      <c r="CF1629" s="186">
        <v>40650</v>
      </c>
      <c r="CG1629" s="186">
        <v>61300</v>
      </c>
      <c r="CH1629" s="186">
        <v>31600</v>
      </c>
      <c r="CI1629" s="186">
        <v>35050</v>
      </c>
      <c r="CJ1629" s="186">
        <v>23550</v>
      </c>
      <c r="CK1629" s="186">
        <v>65700</v>
      </c>
      <c r="CL1629" s="186">
        <v>50900</v>
      </c>
      <c r="CM1629" s="186">
        <v>388000</v>
      </c>
      <c r="CN1629" s="186">
        <v>93000</v>
      </c>
      <c r="CO1629" s="186"/>
      <c r="CP1629" s="186">
        <v>193000</v>
      </c>
      <c r="CQ1629" s="186">
        <v>65100</v>
      </c>
      <c r="CR1629" s="186">
        <v>15250</v>
      </c>
      <c r="CS1629" s="186">
        <v>1335</v>
      </c>
      <c r="CT1629" s="186"/>
      <c r="CU1629" s="186">
        <v>1335</v>
      </c>
      <c r="CV1629" s="186">
        <v>1335</v>
      </c>
      <c r="CW1629" s="186">
        <v>1335</v>
      </c>
      <c r="CX1629" s="186"/>
      <c r="CY1629" s="189">
        <v>195.27</v>
      </c>
      <c r="CZ1629" s="189">
        <v>10149.89</v>
      </c>
      <c r="DA1629" s="189">
        <v>17670.07</v>
      </c>
    </row>
    <row r="1630" spans="47:105" x14ac:dyDescent="0.25">
      <c r="AU1630" s="275">
        <v>39184</v>
      </c>
      <c r="AV1630" s="186">
        <v>89000</v>
      </c>
      <c r="AW1630" s="186">
        <v>13200</v>
      </c>
      <c r="AX1630" s="186">
        <v>19100</v>
      </c>
      <c r="AY1630" s="186">
        <v>22000</v>
      </c>
      <c r="AZ1630" s="186">
        <v>35250</v>
      </c>
      <c r="BA1630" s="186">
        <v>18550</v>
      </c>
      <c r="BB1630" s="186">
        <v>28900</v>
      </c>
      <c r="BC1630" s="186">
        <v>66500</v>
      </c>
      <c r="BD1630" s="186">
        <v>332000</v>
      </c>
      <c r="BE1630" s="186">
        <v>35150</v>
      </c>
      <c r="BF1630" s="186">
        <v>604000</v>
      </c>
      <c r="BG1630" s="186">
        <v>35100</v>
      </c>
      <c r="BH1630" s="186">
        <v>26950</v>
      </c>
      <c r="BI1630" s="186">
        <v>53300</v>
      </c>
      <c r="BJ1630" s="186">
        <v>160000</v>
      </c>
      <c r="BK1630" s="186">
        <v>572000</v>
      </c>
      <c r="BL1630" s="186">
        <v>56000</v>
      </c>
      <c r="BM1630" s="186">
        <v>65000</v>
      </c>
      <c r="BN1630" s="186">
        <v>211000</v>
      </c>
      <c r="BO1630" s="186">
        <v>24000</v>
      </c>
      <c r="BP1630" s="186">
        <v>20650</v>
      </c>
      <c r="BQ1630" s="186">
        <v>50000</v>
      </c>
      <c r="BR1630" s="186">
        <v>34100</v>
      </c>
      <c r="BS1630" s="186">
        <v>36750</v>
      </c>
      <c r="BT1630" s="186">
        <v>39550</v>
      </c>
      <c r="BU1630" s="186"/>
      <c r="BV1630" s="186">
        <v>40000</v>
      </c>
      <c r="BW1630" s="186">
        <v>41750</v>
      </c>
      <c r="BX1630" s="186">
        <v>55800</v>
      </c>
      <c r="BY1630" s="186">
        <v>82200</v>
      </c>
      <c r="BZ1630" s="186">
        <v>58200</v>
      </c>
      <c r="CA1630" s="186">
        <v>23600</v>
      </c>
      <c r="CB1630" s="186">
        <v>37100</v>
      </c>
      <c r="CC1630" s="186">
        <v>65700</v>
      </c>
      <c r="CD1630" s="186">
        <v>96000</v>
      </c>
      <c r="CE1630" s="186"/>
      <c r="CF1630" s="186">
        <v>41250</v>
      </c>
      <c r="CG1630" s="186">
        <v>63600</v>
      </c>
      <c r="CH1630" s="186">
        <v>33100</v>
      </c>
      <c r="CI1630" s="186">
        <v>35650</v>
      </c>
      <c r="CJ1630" s="186">
        <v>23600</v>
      </c>
      <c r="CK1630" s="186">
        <v>65300</v>
      </c>
      <c r="CL1630" s="186">
        <v>50800</v>
      </c>
      <c r="CM1630" s="186">
        <v>386000</v>
      </c>
      <c r="CN1630" s="186">
        <v>91500</v>
      </c>
      <c r="CO1630" s="186"/>
      <c r="CP1630" s="186">
        <v>196500</v>
      </c>
      <c r="CQ1630" s="186">
        <v>65100</v>
      </c>
      <c r="CR1630" s="186">
        <v>15400</v>
      </c>
      <c r="CS1630" s="186">
        <v>1380</v>
      </c>
      <c r="CT1630" s="186"/>
      <c r="CU1630" s="186">
        <v>1380</v>
      </c>
      <c r="CV1630" s="186">
        <v>1380</v>
      </c>
      <c r="CW1630" s="186">
        <v>1380</v>
      </c>
      <c r="CX1630" s="186"/>
      <c r="CY1630" s="189">
        <v>196.81</v>
      </c>
      <c r="CZ1630" s="189">
        <v>10163.299999999999</v>
      </c>
      <c r="DA1630" s="189">
        <v>17540.419999999998</v>
      </c>
    </row>
    <row r="1631" spans="47:105" x14ac:dyDescent="0.25">
      <c r="AU1631" s="275">
        <v>39185</v>
      </c>
      <c r="AV1631" s="186">
        <v>87900</v>
      </c>
      <c r="AW1631" s="186">
        <v>13000</v>
      </c>
      <c r="AX1631" s="186">
        <v>18800</v>
      </c>
      <c r="AY1631" s="186">
        <v>21800</v>
      </c>
      <c r="AZ1631" s="186">
        <v>35850</v>
      </c>
      <c r="BA1631" s="186">
        <v>18850</v>
      </c>
      <c r="BB1631" s="186">
        <v>29000</v>
      </c>
      <c r="BC1631" s="186">
        <v>69600</v>
      </c>
      <c r="BD1631" s="186">
        <v>346500</v>
      </c>
      <c r="BE1631" s="186">
        <v>34750</v>
      </c>
      <c r="BF1631" s="186">
        <v>601000</v>
      </c>
      <c r="BG1631" s="186">
        <v>35250</v>
      </c>
      <c r="BH1631" s="186">
        <v>26600</v>
      </c>
      <c r="BI1631" s="186">
        <v>53800</v>
      </c>
      <c r="BJ1631" s="186">
        <v>159000</v>
      </c>
      <c r="BK1631" s="186">
        <v>565000</v>
      </c>
      <c r="BL1631" s="186">
        <v>55200</v>
      </c>
      <c r="BM1631" s="186">
        <v>67600</v>
      </c>
      <c r="BN1631" s="186">
        <v>210000</v>
      </c>
      <c r="BO1631" s="186">
        <v>23700</v>
      </c>
      <c r="BP1631" s="186">
        <v>21250</v>
      </c>
      <c r="BQ1631" s="186">
        <v>49150</v>
      </c>
      <c r="BR1631" s="186">
        <v>34100</v>
      </c>
      <c r="BS1631" s="186">
        <v>36300</v>
      </c>
      <c r="BT1631" s="186">
        <v>39500</v>
      </c>
      <c r="BU1631" s="186"/>
      <c r="BV1631" s="186">
        <v>40150</v>
      </c>
      <c r="BW1631" s="186">
        <v>40900</v>
      </c>
      <c r="BX1631" s="186">
        <v>54500</v>
      </c>
      <c r="BY1631" s="186">
        <v>80800</v>
      </c>
      <c r="BZ1631" s="186">
        <v>56300</v>
      </c>
      <c r="CA1631" s="186">
        <v>23500</v>
      </c>
      <c r="CB1631" s="186">
        <v>38200</v>
      </c>
      <c r="CC1631" s="186">
        <v>65300</v>
      </c>
      <c r="CD1631" s="186">
        <v>91500</v>
      </c>
      <c r="CE1631" s="186"/>
      <c r="CF1631" s="186">
        <v>41600</v>
      </c>
      <c r="CG1631" s="186">
        <v>62500</v>
      </c>
      <c r="CH1631" s="186">
        <v>33300</v>
      </c>
      <c r="CI1631" s="186">
        <v>35700</v>
      </c>
      <c r="CJ1631" s="186">
        <v>23100</v>
      </c>
      <c r="CK1631" s="186">
        <v>64500</v>
      </c>
      <c r="CL1631" s="186">
        <v>51100</v>
      </c>
      <c r="CM1631" s="186">
        <v>380000</v>
      </c>
      <c r="CN1631" s="186">
        <v>90000</v>
      </c>
      <c r="CO1631" s="186"/>
      <c r="CP1631" s="186">
        <v>195500</v>
      </c>
      <c r="CQ1631" s="186">
        <v>64600</v>
      </c>
      <c r="CR1631" s="186">
        <v>15200</v>
      </c>
      <c r="CS1631" s="186">
        <v>1420</v>
      </c>
      <c r="CT1631" s="186"/>
      <c r="CU1631" s="186">
        <v>1420</v>
      </c>
      <c r="CV1631" s="186">
        <v>1420</v>
      </c>
      <c r="CW1631" s="186">
        <v>1420</v>
      </c>
      <c r="CX1631" s="186"/>
      <c r="CY1631" s="189">
        <v>195.85</v>
      </c>
      <c r="CZ1631" s="189">
        <v>10156.27</v>
      </c>
      <c r="DA1631" s="189">
        <v>17363.95</v>
      </c>
    </row>
    <row r="1632" spans="47:105" x14ac:dyDescent="0.25">
      <c r="AU1632" s="275">
        <v>39186</v>
      </c>
      <c r="AV1632" s="186">
        <v>87900</v>
      </c>
      <c r="AW1632" s="186">
        <v>13000</v>
      </c>
      <c r="AX1632" s="186">
        <v>18800</v>
      </c>
      <c r="AY1632" s="186">
        <v>21800</v>
      </c>
      <c r="AZ1632" s="186">
        <v>35850</v>
      </c>
      <c r="BA1632" s="186">
        <v>18850</v>
      </c>
      <c r="BB1632" s="186">
        <v>29000</v>
      </c>
      <c r="BC1632" s="186">
        <v>69600</v>
      </c>
      <c r="BD1632" s="186">
        <v>346500</v>
      </c>
      <c r="BE1632" s="186">
        <v>34750</v>
      </c>
      <c r="BF1632" s="186">
        <v>601000</v>
      </c>
      <c r="BG1632" s="186">
        <v>35250</v>
      </c>
      <c r="BH1632" s="186">
        <v>26600</v>
      </c>
      <c r="BI1632" s="186">
        <v>53800</v>
      </c>
      <c r="BJ1632" s="186">
        <v>159000</v>
      </c>
      <c r="BK1632" s="186">
        <v>565000</v>
      </c>
      <c r="BL1632" s="186">
        <v>55200</v>
      </c>
      <c r="BM1632" s="186">
        <v>67600</v>
      </c>
      <c r="BN1632" s="186">
        <v>210000</v>
      </c>
      <c r="BO1632" s="186">
        <v>23700</v>
      </c>
      <c r="BP1632" s="186">
        <v>21250</v>
      </c>
      <c r="BQ1632" s="186">
        <v>49150</v>
      </c>
      <c r="BR1632" s="186">
        <v>34100</v>
      </c>
      <c r="BS1632" s="186">
        <v>36300</v>
      </c>
      <c r="BT1632" s="186">
        <v>39500</v>
      </c>
      <c r="BU1632" s="186"/>
      <c r="BV1632" s="186">
        <v>40150</v>
      </c>
      <c r="BW1632" s="186">
        <v>40900</v>
      </c>
      <c r="BX1632" s="186">
        <v>54500</v>
      </c>
      <c r="BY1632" s="186">
        <v>80800</v>
      </c>
      <c r="BZ1632" s="186">
        <v>56300</v>
      </c>
      <c r="CA1632" s="186">
        <v>23500</v>
      </c>
      <c r="CB1632" s="186">
        <v>38200</v>
      </c>
      <c r="CC1632" s="186">
        <v>65300</v>
      </c>
      <c r="CD1632" s="186">
        <v>91500</v>
      </c>
      <c r="CE1632" s="186"/>
      <c r="CF1632" s="186">
        <v>41600</v>
      </c>
      <c r="CG1632" s="186">
        <v>62500</v>
      </c>
      <c r="CH1632" s="186">
        <v>33300</v>
      </c>
      <c r="CI1632" s="186">
        <v>35700</v>
      </c>
      <c r="CJ1632" s="186">
        <v>23100</v>
      </c>
      <c r="CK1632" s="186">
        <v>64500</v>
      </c>
      <c r="CL1632" s="186">
        <v>51100</v>
      </c>
      <c r="CM1632" s="186">
        <v>380000</v>
      </c>
      <c r="CN1632" s="186">
        <v>90000</v>
      </c>
      <c r="CO1632" s="186"/>
      <c r="CP1632" s="186">
        <v>195500</v>
      </c>
      <c r="CQ1632" s="186">
        <v>64600</v>
      </c>
      <c r="CR1632" s="186">
        <v>15200</v>
      </c>
      <c r="CS1632" s="186">
        <v>1420</v>
      </c>
      <c r="CT1632" s="186"/>
      <c r="CU1632" s="186">
        <v>1420</v>
      </c>
      <c r="CV1632" s="186">
        <v>1420</v>
      </c>
      <c r="CW1632" s="186">
        <v>1420</v>
      </c>
      <c r="CX1632" s="186"/>
      <c r="CY1632" s="189">
        <v>195.85</v>
      </c>
      <c r="CZ1632" s="189">
        <v>10156.27</v>
      </c>
      <c r="DA1632" s="189">
        <v>17363.95</v>
      </c>
    </row>
    <row r="1633" spans="47:105" x14ac:dyDescent="0.25">
      <c r="AU1633" s="275">
        <v>39187</v>
      </c>
      <c r="AV1633" s="186">
        <v>87900</v>
      </c>
      <c r="AW1633" s="186">
        <v>13000</v>
      </c>
      <c r="AX1633" s="186">
        <v>18800</v>
      </c>
      <c r="AY1633" s="186">
        <v>21800</v>
      </c>
      <c r="AZ1633" s="186">
        <v>35850</v>
      </c>
      <c r="BA1633" s="186">
        <v>18850</v>
      </c>
      <c r="BB1633" s="186">
        <v>29000</v>
      </c>
      <c r="BC1633" s="186">
        <v>69600</v>
      </c>
      <c r="BD1633" s="186">
        <v>346500</v>
      </c>
      <c r="BE1633" s="186">
        <v>34750</v>
      </c>
      <c r="BF1633" s="186">
        <v>601000</v>
      </c>
      <c r="BG1633" s="186">
        <v>35250</v>
      </c>
      <c r="BH1633" s="186">
        <v>26600</v>
      </c>
      <c r="BI1633" s="186">
        <v>53800</v>
      </c>
      <c r="BJ1633" s="186">
        <v>159000</v>
      </c>
      <c r="BK1633" s="186">
        <v>565000</v>
      </c>
      <c r="BL1633" s="186">
        <v>55200</v>
      </c>
      <c r="BM1633" s="186">
        <v>67600</v>
      </c>
      <c r="BN1633" s="186">
        <v>210000</v>
      </c>
      <c r="BO1633" s="186">
        <v>23700</v>
      </c>
      <c r="BP1633" s="186">
        <v>21250</v>
      </c>
      <c r="BQ1633" s="186">
        <v>49150</v>
      </c>
      <c r="BR1633" s="186">
        <v>34100</v>
      </c>
      <c r="BS1633" s="186">
        <v>36300</v>
      </c>
      <c r="BT1633" s="186">
        <v>39500</v>
      </c>
      <c r="BU1633" s="186"/>
      <c r="BV1633" s="186">
        <v>40150</v>
      </c>
      <c r="BW1633" s="186">
        <v>40900</v>
      </c>
      <c r="BX1633" s="186">
        <v>54500</v>
      </c>
      <c r="BY1633" s="186">
        <v>80800</v>
      </c>
      <c r="BZ1633" s="186">
        <v>56300</v>
      </c>
      <c r="CA1633" s="186">
        <v>23500</v>
      </c>
      <c r="CB1633" s="186">
        <v>38200</v>
      </c>
      <c r="CC1633" s="186">
        <v>65300</v>
      </c>
      <c r="CD1633" s="186">
        <v>91500</v>
      </c>
      <c r="CE1633" s="186"/>
      <c r="CF1633" s="186">
        <v>41600</v>
      </c>
      <c r="CG1633" s="186">
        <v>62500</v>
      </c>
      <c r="CH1633" s="186">
        <v>33300</v>
      </c>
      <c r="CI1633" s="186">
        <v>35700</v>
      </c>
      <c r="CJ1633" s="186">
        <v>23100</v>
      </c>
      <c r="CK1633" s="186">
        <v>64500</v>
      </c>
      <c r="CL1633" s="186">
        <v>51100</v>
      </c>
      <c r="CM1633" s="186">
        <v>380000</v>
      </c>
      <c r="CN1633" s="186">
        <v>90000</v>
      </c>
      <c r="CO1633" s="186"/>
      <c r="CP1633" s="186">
        <v>195500</v>
      </c>
      <c r="CQ1633" s="186">
        <v>64600</v>
      </c>
      <c r="CR1633" s="186">
        <v>15200</v>
      </c>
      <c r="CS1633" s="186">
        <v>1420</v>
      </c>
      <c r="CT1633" s="186"/>
      <c r="CU1633" s="186">
        <v>1420</v>
      </c>
      <c r="CV1633" s="186">
        <v>1420</v>
      </c>
      <c r="CW1633" s="186">
        <v>1420</v>
      </c>
      <c r="CX1633" s="186"/>
      <c r="CY1633" s="189">
        <v>195.85</v>
      </c>
      <c r="CZ1633" s="189">
        <v>10156.27</v>
      </c>
      <c r="DA1633" s="189">
        <v>17363.95</v>
      </c>
    </row>
    <row r="1634" spans="47:105" x14ac:dyDescent="0.25">
      <c r="AU1634" s="275">
        <v>39188</v>
      </c>
      <c r="AV1634" s="186">
        <v>88000</v>
      </c>
      <c r="AW1634" s="186">
        <v>12700</v>
      </c>
      <c r="AX1634" s="186">
        <v>18850</v>
      </c>
      <c r="AY1634" s="186">
        <v>22050</v>
      </c>
      <c r="AZ1634" s="186">
        <v>36850</v>
      </c>
      <c r="BA1634" s="186">
        <v>19400</v>
      </c>
      <c r="BB1634" s="186">
        <v>29300</v>
      </c>
      <c r="BC1634" s="186">
        <v>72400</v>
      </c>
      <c r="BD1634" s="186">
        <v>348000</v>
      </c>
      <c r="BE1634" s="186">
        <v>36050</v>
      </c>
      <c r="BF1634" s="186">
        <v>593000</v>
      </c>
      <c r="BG1634" s="186">
        <v>35550</v>
      </c>
      <c r="BH1634" s="186">
        <v>26800</v>
      </c>
      <c r="BI1634" s="186">
        <v>55300</v>
      </c>
      <c r="BJ1634" s="186">
        <v>158500</v>
      </c>
      <c r="BK1634" s="186">
        <v>576000</v>
      </c>
      <c r="BL1634" s="186">
        <v>54500</v>
      </c>
      <c r="BM1634" s="186">
        <v>67600</v>
      </c>
      <c r="BN1634" s="186">
        <v>216500</v>
      </c>
      <c r="BO1634" s="186">
        <v>24000</v>
      </c>
      <c r="BP1634" s="186">
        <v>21950</v>
      </c>
      <c r="BQ1634" s="186">
        <v>49400</v>
      </c>
      <c r="BR1634" s="186">
        <v>33650</v>
      </c>
      <c r="BS1634" s="186">
        <v>36850</v>
      </c>
      <c r="BT1634" s="186">
        <v>39150</v>
      </c>
      <c r="BU1634" s="186"/>
      <c r="BV1634" s="186">
        <v>40150</v>
      </c>
      <c r="BW1634" s="186">
        <v>43850</v>
      </c>
      <c r="BX1634" s="186">
        <v>55000</v>
      </c>
      <c r="BY1634" s="186">
        <v>79900</v>
      </c>
      <c r="BZ1634" s="186">
        <v>56800</v>
      </c>
      <c r="CA1634" s="186">
        <v>24100</v>
      </c>
      <c r="CB1634" s="186">
        <v>38500</v>
      </c>
      <c r="CC1634" s="186">
        <v>64800</v>
      </c>
      <c r="CD1634" s="186">
        <v>91500</v>
      </c>
      <c r="CE1634" s="186"/>
      <c r="CF1634" s="186">
        <v>41400</v>
      </c>
      <c r="CG1634" s="186">
        <v>64800</v>
      </c>
      <c r="CH1634" s="186">
        <v>33000</v>
      </c>
      <c r="CI1634" s="186">
        <v>35900</v>
      </c>
      <c r="CJ1634" s="186">
        <v>24200</v>
      </c>
      <c r="CK1634" s="186">
        <v>63600</v>
      </c>
      <c r="CL1634" s="186">
        <v>53000</v>
      </c>
      <c r="CM1634" s="186">
        <v>380000</v>
      </c>
      <c r="CN1634" s="186">
        <v>93700</v>
      </c>
      <c r="CO1634" s="186"/>
      <c r="CP1634" s="186">
        <v>195000</v>
      </c>
      <c r="CQ1634" s="186">
        <v>66000</v>
      </c>
      <c r="CR1634" s="186">
        <v>15300</v>
      </c>
      <c r="CS1634" s="186">
        <v>1420</v>
      </c>
      <c r="CT1634" s="186"/>
      <c r="CU1634" s="186">
        <v>1420</v>
      </c>
      <c r="CV1634" s="186">
        <v>1420</v>
      </c>
      <c r="CW1634" s="186">
        <v>1420</v>
      </c>
      <c r="CX1634" s="186"/>
      <c r="CY1634" s="189">
        <v>197.1</v>
      </c>
      <c r="CZ1634" s="189">
        <v>10313.799999999999</v>
      </c>
      <c r="DA1634" s="189">
        <v>17628.3</v>
      </c>
    </row>
    <row r="1635" spans="47:105" x14ac:dyDescent="0.25">
      <c r="AU1635" s="275">
        <v>39189</v>
      </c>
      <c r="AV1635" s="186">
        <v>87200</v>
      </c>
      <c r="AW1635" s="186">
        <v>12550</v>
      </c>
      <c r="AX1635" s="186">
        <v>19100</v>
      </c>
      <c r="AY1635" s="186">
        <v>22700</v>
      </c>
      <c r="AZ1635" s="186">
        <v>36950</v>
      </c>
      <c r="BA1635" s="186">
        <v>19500</v>
      </c>
      <c r="BB1635" s="186">
        <v>28550</v>
      </c>
      <c r="BC1635" s="186">
        <v>70700</v>
      </c>
      <c r="BD1635" s="186">
        <v>365000</v>
      </c>
      <c r="BE1635" s="186">
        <v>37300</v>
      </c>
      <c r="BF1635" s="186">
        <v>593000</v>
      </c>
      <c r="BG1635" s="186">
        <v>35050</v>
      </c>
      <c r="BH1635" s="186">
        <v>26250</v>
      </c>
      <c r="BI1635" s="186">
        <v>55200</v>
      </c>
      <c r="BJ1635" s="186">
        <v>159500</v>
      </c>
      <c r="BK1635" s="186">
        <v>609000</v>
      </c>
      <c r="BL1635" s="186">
        <v>54100</v>
      </c>
      <c r="BM1635" s="186">
        <v>66500</v>
      </c>
      <c r="BN1635" s="186">
        <v>209000</v>
      </c>
      <c r="BO1635" s="186">
        <v>23950</v>
      </c>
      <c r="BP1635" s="186">
        <v>21800</v>
      </c>
      <c r="BQ1635" s="186">
        <v>49300</v>
      </c>
      <c r="BR1635" s="186">
        <v>33550</v>
      </c>
      <c r="BS1635" s="186">
        <v>37050</v>
      </c>
      <c r="BT1635" s="186">
        <v>38750</v>
      </c>
      <c r="BU1635" s="186"/>
      <c r="BV1635" s="186">
        <v>38800</v>
      </c>
      <c r="BW1635" s="186">
        <v>43450</v>
      </c>
      <c r="BX1635" s="186">
        <v>54000</v>
      </c>
      <c r="BY1635" s="186">
        <v>79900</v>
      </c>
      <c r="BZ1635" s="186">
        <v>55100</v>
      </c>
      <c r="CA1635" s="186">
        <v>24200</v>
      </c>
      <c r="CB1635" s="186">
        <v>38000</v>
      </c>
      <c r="CC1635" s="186">
        <v>65000</v>
      </c>
      <c r="CD1635" s="186">
        <v>90800</v>
      </c>
      <c r="CE1635" s="186"/>
      <c r="CF1635" s="186">
        <v>41400</v>
      </c>
      <c r="CG1635" s="186">
        <v>65100</v>
      </c>
      <c r="CH1635" s="186">
        <v>33350</v>
      </c>
      <c r="CI1635" s="186">
        <v>35400</v>
      </c>
      <c r="CJ1635" s="186">
        <v>24250</v>
      </c>
      <c r="CK1635" s="186">
        <v>63600</v>
      </c>
      <c r="CL1635" s="186">
        <v>52900</v>
      </c>
      <c r="CM1635" s="186">
        <v>377000</v>
      </c>
      <c r="CN1635" s="186">
        <v>93400</v>
      </c>
      <c r="CO1635" s="186"/>
      <c r="CP1635" s="186">
        <v>193500</v>
      </c>
      <c r="CQ1635" s="186">
        <v>67100</v>
      </c>
      <c r="CR1635" s="186">
        <v>15250</v>
      </c>
      <c r="CS1635" s="186">
        <v>1380</v>
      </c>
      <c r="CT1635" s="186"/>
      <c r="CU1635" s="186">
        <v>1380</v>
      </c>
      <c r="CV1635" s="186">
        <v>1380</v>
      </c>
      <c r="CW1635" s="186">
        <v>1380</v>
      </c>
      <c r="CX1635" s="186"/>
      <c r="CY1635" s="189">
        <v>196.57</v>
      </c>
      <c r="CZ1635" s="189">
        <v>10346.219999999999</v>
      </c>
      <c r="DA1635" s="189">
        <v>17527.45</v>
      </c>
    </row>
    <row r="1636" spans="47:105" x14ac:dyDescent="0.25">
      <c r="AU1636" s="275">
        <v>39190</v>
      </c>
      <c r="AV1636" s="186">
        <v>86300</v>
      </c>
      <c r="AW1636" s="186">
        <v>12450</v>
      </c>
      <c r="AX1636" s="186">
        <v>19100</v>
      </c>
      <c r="AY1636" s="186">
        <v>23900</v>
      </c>
      <c r="AZ1636" s="186">
        <v>37950</v>
      </c>
      <c r="BA1636" s="186">
        <v>19500</v>
      </c>
      <c r="BB1636" s="186">
        <v>30100</v>
      </c>
      <c r="BC1636" s="186">
        <v>74900</v>
      </c>
      <c r="BD1636" s="186">
        <v>370000</v>
      </c>
      <c r="BE1636" s="186">
        <v>38150</v>
      </c>
      <c r="BF1636" s="186">
        <v>583000</v>
      </c>
      <c r="BG1636" s="186">
        <v>34400</v>
      </c>
      <c r="BH1636" s="186">
        <v>26800</v>
      </c>
      <c r="BI1636" s="186">
        <v>54500</v>
      </c>
      <c r="BJ1636" s="186">
        <v>171000</v>
      </c>
      <c r="BK1636" s="186">
        <v>602000</v>
      </c>
      <c r="BL1636" s="186">
        <v>54500</v>
      </c>
      <c r="BM1636" s="186">
        <v>65200</v>
      </c>
      <c r="BN1636" s="186">
        <v>207500</v>
      </c>
      <c r="BO1636" s="186">
        <v>24350</v>
      </c>
      <c r="BP1636" s="186">
        <v>21700</v>
      </c>
      <c r="BQ1636" s="186">
        <v>49950</v>
      </c>
      <c r="BR1636" s="186">
        <v>33200</v>
      </c>
      <c r="BS1636" s="186">
        <v>38250</v>
      </c>
      <c r="BT1636" s="186">
        <v>38600</v>
      </c>
      <c r="BU1636" s="186"/>
      <c r="BV1636" s="186">
        <v>38100</v>
      </c>
      <c r="BW1636" s="186">
        <v>44900</v>
      </c>
      <c r="BX1636" s="186">
        <v>54800</v>
      </c>
      <c r="BY1636" s="186">
        <v>81000</v>
      </c>
      <c r="BZ1636" s="186">
        <v>55700</v>
      </c>
      <c r="CA1636" s="186">
        <v>24850</v>
      </c>
      <c r="CB1636" s="186">
        <v>37400</v>
      </c>
      <c r="CC1636" s="186">
        <v>64800</v>
      </c>
      <c r="CD1636" s="186">
        <v>95600</v>
      </c>
      <c r="CE1636" s="186"/>
      <c r="CF1636" s="186">
        <v>41450</v>
      </c>
      <c r="CG1636" s="186">
        <v>65400</v>
      </c>
      <c r="CH1636" s="186">
        <v>34250</v>
      </c>
      <c r="CI1636" s="186">
        <v>34900</v>
      </c>
      <c r="CJ1636" s="186">
        <v>24850</v>
      </c>
      <c r="CK1636" s="186">
        <v>64500</v>
      </c>
      <c r="CL1636" s="186">
        <v>55100</v>
      </c>
      <c r="CM1636" s="186">
        <v>378500</v>
      </c>
      <c r="CN1636" s="186">
        <v>95900</v>
      </c>
      <c r="CO1636" s="186"/>
      <c r="CP1636" s="186">
        <v>192000</v>
      </c>
      <c r="CQ1636" s="186">
        <v>68300</v>
      </c>
      <c r="CR1636" s="186">
        <v>15050</v>
      </c>
      <c r="CS1636" s="186">
        <v>1390</v>
      </c>
      <c r="CT1636" s="186"/>
      <c r="CU1636" s="186">
        <v>1390</v>
      </c>
      <c r="CV1636" s="186">
        <v>1390</v>
      </c>
      <c r="CW1636" s="186">
        <v>1390</v>
      </c>
      <c r="CX1636" s="186"/>
      <c r="CY1636" s="189">
        <v>197.31</v>
      </c>
      <c r="CZ1636" s="189">
        <v>10361.4</v>
      </c>
      <c r="DA1636" s="189">
        <v>17667.330000000002</v>
      </c>
    </row>
    <row r="1637" spans="47:105" x14ac:dyDescent="0.25">
      <c r="AU1637" s="275">
        <v>39191</v>
      </c>
      <c r="AV1637" s="186">
        <v>84600</v>
      </c>
      <c r="AW1637" s="186">
        <v>12300</v>
      </c>
      <c r="AX1637" s="186">
        <v>18950</v>
      </c>
      <c r="AY1637" s="186">
        <v>24500</v>
      </c>
      <c r="AZ1637" s="186">
        <v>36500</v>
      </c>
      <c r="BA1637" s="186">
        <v>18700</v>
      </c>
      <c r="BB1637" s="186">
        <v>30950</v>
      </c>
      <c r="BC1637" s="186">
        <v>76800</v>
      </c>
      <c r="BD1637" s="186">
        <v>364500</v>
      </c>
      <c r="BE1637" s="186">
        <v>38150</v>
      </c>
      <c r="BF1637" s="186">
        <v>569000</v>
      </c>
      <c r="BG1637" s="186">
        <v>33850</v>
      </c>
      <c r="BH1637" s="186">
        <v>26250</v>
      </c>
      <c r="BI1637" s="186">
        <v>53000</v>
      </c>
      <c r="BJ1637" s="186">
        <v>168000</v>
      </c>
      <c r="BK1637" s="186">
        <v>588000</v>
      </c>
      <c r="BL1637" s="186">
        <v>54100</v>
      </c>
      <c r="BM1637" s="186">
        <v>63700</v>
      </c>
      <c r="BN1637" s="186">
        <v>204000</v>
      </c>
      <c r="BO1637" s="186">
        <v>24100</v>
      </c>
      <c r="BP1637" s="186">
        <v>20950</v>
      </c>
      <c r="BQ1637" s="186">
        <v>49700</v>
      </c>
      <c r="BR1637" s="186">
        <v>32200</v>
      </c>
      <c r="BS1637" s="186">
        <v>37750</v>
      </c>
      <c r="BT1637" s="186">
        <v>38450</v>
      </c>
      <c r="BU1637" s="186"/>
      <c r="BV1637" s="186">
        <v>37050</v>
      </c>
      <c r="BW1637" s="186">
        <v>43850</v>
      </c>
      <c r="BX1637" s="186">
        <v>53500</v>
      </c>
      <c r="BY1637" s="186">
        <v>80300</v>
      </c>
      <c r="BZ1637" s="186">
        <v>55000</v>
      </c>
      <c r="CA1637" s="186">
        <v>24200</v>
      </c>
      <c r="CB1637" s="186">
        <v>36800</v>
      </c>
      <c r="CC1637" s="186">
        <v>64300</v>
      </c>
      <c r="CD1637" s="186">
        <v>95000</v>
      </c>
      <c r="CE1637" s="186"/>
      <c r="CF1637" s="186">
        <v>41050</v>
      </c>
      <c r="CG1637" s="186">
        <v>64400</v>
      </c>
      <c r="CH1637" s="186">
        <v>33500</v>
      </c>
      <c r="CI1637" s="186">
        <v>35100</v>
      </c>
      <c r="CJ1637" s="186">
        <v>24750</v>
      </c>
      <c r="CK1637" s="186">
        <v>63300</v>
      </c>
      <c r="CL1637" s="186">
        <v>53100</v>
      </c>
      <c r="CM1637" s="186">
        <v>366000</v>
      </c>
      <c r="CN1637" s="186">
        <v>95900</v>
      </c>
      <c r="CO1637" s="186"/>
      <c r="CP1637" s="186">
        <v>192500</v>
      </c>
      <c r="CQ1637" s="186">
        <v>68300</v>
      </c>
      <c r="CR1637" s="186">
        <v>14950</v>
      </c>
      <c r="CS1637" s="186">
        <v>1365</v>
      </c>
      <c r="CT1637" s="186"/>
      <c r="CU1637" s="186">
        <v>1365</v>
      </c>
      <c r="CV1637" s="186">
        <v>1365</v>
      </c>
      <c r="CW1637" s="186">
        <v>1365</v>
      </c>
      <c r="CX1637" s="186"/>
      <c r="CY1637" s="189">
        <v>194.59</v>
      </c>
      <c r="CZ1637" s="189">
        <v>10029.35</v>
      </c>
      <c r="DA1637" s="189">
        <v>17371.97</v>
      </c>
    </row>
    <row r="1638" spans="47:105" x14ac:dyDescent="0.25">
      <c r="AU1638" s="275">
        <v>39192</v>
      </c>
      <c r="AV1638" s="186">
        <v>85300</v>
      </c>
      <c r="AW1638" s="186">
        <v>11700</v>
      </c>
      <c r="AX1638" s="186">
        <v>19000</v>
      </c>
      <c r="AY1638" s="186">
        <v>24800</v>
      </c>
      <c r="AZ1638" s="186">
        <v>38800</v>
      </c>
      <c r="BA1638" s="186">
        <v>19350</v>
      </c>
      <c r="BB1638" s="186">
        <v>32500</v>
      </c>
      <c r="BC1638" s="186">
        <v>76500</v>
      </c>
      <c r="BD1638" s="186">
        <v>366000</v>
      </c>
      <c r="BE1638" s="186">
        <v>40000</v>
      </c>
      <c r="BF1638" s="186">
        <v>573000</v>
      </c>
      <c r="BG1638" s="186">
        <v>34600</v>
      </c>
      <c r="BH1638" s="186">
        <v>27300</v>
      </c>
      <c r="BI1638" s="186">
        <v>53500</v>
      </c>
      <c r="BJ1638" s="186">
        <v>170000</v>
      </c>
      <c r="BK1638" s="186">
        <v>599000</v>
      </c>
      <c r="BL1638" s="186">
        <v>54900</v>
      </c>
      <c r="BM1638" s="186">
        <v>68700</v>
      </c>
      <c r="BN1638" s="186">
        <v>213000</v>
      </c>
      <c r="BO1638" s="186">
        <v>24150</v>
      </c>
      <c r="BP1638" s="186">
        <v>21300</v>
      </c>
      <c r="BQ1638" s="186">
        <v>49650</v>
      </c>
      <c r="BR1638" s="186">
        <v>32350</v>
      </c>
      <c r="BS1638" s="186">
        <v>39450</v>
      </c>
      <c r="BT1638" s="186">
        <v>38400</v>
      </c>
      <c r="BU1638" s="186"/>
      <c r="BV1638" s="186">
        <v>38600</v>
      </c>
      <c r="BW1638" s="186">
        <v>44600</v>
      </c>
      <c r="BX1638" s="186">
        <v>55300</v>
      </c>
      <c r="BY1638" s="186">
        <v>79500</v>
      </c>
      <c r="BZ1638" s="186">
        <v>56500</v>
      </c>
      <c r="CA1638" s="186">
        <v>24550</v>
      </c>
      <c r="CB1638" s="186">
        <v>39300</v>
      </c>
      <c r="CC1638" s="186">
        <v>63200</v>
      </c>
      <c r="CD1638" s="186">
        <v>99700</v>
      </c>
      <c r="CE1638" s="186"/>
      <c r="CF1638" s="186">
        <v>40800</v>
      </c>
      <c r="CG1638" s="186">
        <v>65100</v>
      </c>
      <c r="CH1638" s="186">
        <v>33250</v>
      </c>
      <c r="CI1638" s="186">
        <v>34750</v>
      </c>
      <c r="CJ1638" s="186">
        <v>25900</v>
      </c>
      <c r="CK1638" s="186">
        <v>62300</v>
      </c>
      <c r="CL1638" s="186">
        <v>54700</v>
      </c>
      <c r="CM1638" s="186">
        <v>374000</v>
      </c>
      <c r="CN1638" s="186">
        <v>99900</v>
      </c>
      <c r="CO1638" s="186"/>
      <c r="CP1638" s="186">
        <v>192000</v>
      </c>
      <c r="CQ1638" s="186">
        <v>68300</v>
      </c>
      <c r="CR1638" s="186">
        <v>15100</v>
      </c>
      <c r="CS1638" s="186">
        <v>1405</v>
      </c>
      <c r="CT1638" s="186"/>
      <c r="CU1638" s="186">
        <v>1405</v>
      </c>
      <c r="CV1638" s="186">
        <v>1405</v>
      </c>
      <c r="CW1638" s="186">
        <v>1405</v>
      </c>
      <c r="CX1638" s="186"/>
      <c r="CY1638" s="189">
        <v>197.24</v>
      </c>
      <c r="CZ1638" s="189">
        <v>10179.870000000001</v>
      </c>
      <c r="DA1638" s="189">
        <v>17452.62</v>
      </c>
    </row>
    <row r="1639" spans="47:105" x14ac:dyDescent="0.25">
      <c r="AU1639" s="275">
        <v>39193</v>
      </c>
      <c r="AV1639" s="186">
        <v>85300</v>
      </c>
      <c r="AW1639" s="186">
        <v>11700</v>
      </c>
      <c r="AX1639" s="186">
        <v>19000</v>
      </c>
      <c r="AY1639" s="186">
        <v>24800</v>
      </c>
      <c r="AZ1639" s="186">
        <v>38800</v>
      </c>
      <c r="BA1639" s="186">
        <v>19350</v>
      </c>
      <c r="BB1639" s="186">
        <v>32500</v>
      </c>
      <c r="BC1639" s="186">
        <v>76500</v>
      </c>
      <c r="BD1639" s="186">
        <v>366000</v>
      </c>
      <c r="BE1639" s="186">
        <v>40000</v>
      </c>
      <c r="BF1639" s="186">
        <v>573000</v>
      </c>
      <c r="BG1639" s="186">
        <v>34600</v>
      </c>
      <c r="BH1639" s="186">
        <v>27300</v>
      </c>
      <c r="BI1639" s="186">
        <v>53500</v>
      </c>
      <c r="BJ1639" s="186">
        <v>170000</v>
      </c>
      <c r="BK1639" s="186">
        <v>599000</v>
      </c>
      <c r="BL1639" s="186">
        <v>54900</v>
      </c>
      <c r="BM1639" s="186">
        <v>68700</v>
      </c>
      <c r="BN1639" s="186">
        <v>213000</v>
      </c>
      <c r="BO1639" s="186">
        <v>24150</v>
      </c>
      <c r="BP1639" s="186">
        <v>21300</v>
      </c>
      <c r="BQ1639" s="186">
        <v>49650</v>
      </c>
      <c r="BR1639" s="186">
        <v>32350</v>
      </c>
      <c r="BS1639" s="186">
        <v>39450</v>
      </c>
      <c r="BT1639" s="186">
        <v>38400</v>
      </c>
      <c r="BU1639" s="186"/>
      <c r="BV1639" s="186">
        <v>38600</v>
      </c>
      <c r="BW1639" s="186">
        <v>44600</v>
      </c>
      <c r="BX1639" s="186">
        <v>55300</v>
      </c>
      <c r="BY1639" s="186">
        <v>79500</v>
      </c>
      <c r="BZ1639" s="186">
        <v>56500</v>
      </c>
      <c r="CA1639" s="186">
        <v>24550</v>
      </c>
      <c r="CB1639" s="186">
        <v>39300</v>
      </c>
      <c r="CC1639" s="186">
        <v>63200</v>
      </c>
      <c r="CD1639" s="186">
        <v>99700</v>
      </c>
      <c r="CE1639" s="186"/>
      <c r="CF1639" s="186">
        <v>40800</v>
      </c>
      <c r="CG1639" s="186">
        <v>65100</v>
      </c>
      <c r="CH1639" s="186">
        <v>33250</v>
      </c>
      <c r="CI1639" s="186">
        <v>34750</v>
      </c>
      <c r="CJ1639" s="186">
        <v>25900</v>
      </c>
      <c r="CK1639" s="186">
        <v>62300</v>
      </c>
      <c r="CL1639" s="186">
        <v>54700</v>
      </c>
      <c r="CM1639" s="186">
        <v>374000</v>
      </c>
      <c r="CN1639" s="186">
        <v>99900</v>
      </c>
      <c r="CO1639" s="186"/>
      <c r="CP1639" s="186">
        <v>192000</v>
      </c>
      <c r="CQ1639" s="186">
        <v>68300</v>
      </c>
      <c r="CR1639" s="186">
        <v>15100</v>
      </c>
      <c r="CS1639" s="186">
        <v>1405</v>
      </c>
      <c r="CT1639" s="186"/>
      <c r="CU1639" s="186">
        <v>1405</v>
      </c>
      <c r="CV1639" s="186">
        <v>1405</v>
      </c>
      <c r="CW1639" s="186">
        <v>1405</v>
      </c>
      <c r="CX1639" s="186"/>
      <c r="CY1639" s="189">
        <v>197.24</v>
      </c>
      <c r="CZ1639" s="189">
        <v>10179.870000000001</v>
      </c>
      <c r="DA1639" s="189">
        <v>17452.62</v>
      </c>
    </row>
    <row r="1640" spans="47:105" x14ac:dyDescent="0.25">
      <c r="AU1640" s="275">
        <v>39194</v>
      </c>
      <c r="AV1640" s="186">
        <v>85300</v>
      </c>
      <c r="AW1640" s="186">
        <v>11700</v>
      </c>
      <c r="AX1640" s="186">
        <v>19000</v>
      </c>
      <c r="AY1640" s="186">
        <v>24800</v>
      </c>
      <c r="AZ1640" s="186">
        <v>38800</v>
      </c>
      <c r="BA1640" s="186">
        <v>19350</v>
      </c>
      <c r="BB1640" s="186">
        <v>32500</v>
      </c>
      <c r="BC1640" s="186">
        <v>76500</v>
      </c>
      <c r="BD1640" s="186">
        <v>366000</v>
      </c>
      <c r="BE1640" s="186">
        <v>40000</v>
      </c>
      <c r="BF1640" s="186">
        <v>573000</v>
      </c>
      <c r="BG1640" s="186">
        <v>34600</v>
      </c>
      <c r="BH1640" s="186">
        <v>27300</v>
      </c>
      <c r="BI1640" s="186">
        <v>53500</v>
      </c>
      <c r="BJ1640" s="186">
        <v>170000</v>
      </c>
      <c r="BK1640" s="186">
        <v>599000</v>
      </c>
      <c r="BL1640" s="186">
        <v>54900</v>
      </c>
      <c r="BM1640" s="186">
        <v>68700</v>
      </c>
      <c r="BN1640" s="186">
        <v>213000</v>
      </c>
      <c r="BO1640" s="186">
        <v>24150</v>
      </c>
      <c r="BP1640" s="186">
        <v>21300</v>
      </c>
      <c r="BQ1640" s="186">
        <v>49650</v>
      </c>
      <c r="BR1640" s="186">
        <v>32350</v>
      </c>
      <c r="BS1640" s="186">
        <v>39450</v>
      </c>
      <c r="BT1640" s="186">
        <v>38400</v>
      </c>
      <c r="BU1640" s="186"/>
      <c r="BV1640" s="186">
        <v>38600</v>
      </c>
      <c r="BW1640" s="186">
        <v>44600</v>
      </c>
      <c r="BX1640" s="186">
        <v>55300</v>
      </c>
      <c r="BY1640" s="186">
        <v>79500</v>
      </c>
      <c r="BZ1640" s="186">
        <v>56500</v>
      </c>
      <c r="CA1640" s="186">
        <v>24550</v>
      </c>
      <c r="CB1640" s="186">
        <v>39300</v>
      </c>
      <c r="CC1640" s="186">
        <v>63200</v>
      </c>
      <c r="CD1640" s="186">
        <v>99700</v>
      </c>
      <c r="CE1640" s="186"/>
      <c r="CF1640" s="186">
        <v>40800</v>
      </c>
      <c r="CG1640" s="186">
        <v>65100</v>
      </c>
      <c r="CH1640" s="186">
        <v>33250</v>
      </c>
      <c r="CI1640" s="186">
        <v>34750</v>
      </c>
      <c r="CJ1640" s="186">
        <v>25900</v>
      </c>
      <c r="CK1640" s="186">
        <v>62300</v>
      </c>
      <c r="CL1640" s="186">
        <v>54700</v>
      </c>
      <c r="CM1640" s="186">
        <v>374000</v>
      </c>
      <c r="CN1640" s="186">
        <v>99900</v>
      </c>
      <c r="CO1640" s="186"/>
      <c r="CP1640" s="186">
        <v>192000</v>
      </c>
      <c r="CQ1640" s="186">
        <v>68300</v>
      </c>
      <c r="CR1640" s="186">
        <v>15100</v>
      </c>
      <c r="CS1640" s="186">
        <v>1405</v>
      </c>
      <c r="CT1640" s="186"/>
      <c r="CU1640" s="186">
        <v>1405</v>
      </c>
      <c r="CV1640" s="186">
        <v>1405</v>
      </c>
      <c r="CW1640" s="186">
        <v>1405</v>
      </c>
      <c r="CX1640" s="186"/>
      <c r="CY1640" s="189">
        <v>197.24</v>
      </c>
      <c r="CZ1640" s="189">
        <v>10179.870000000001</v>
      </c>
      <c r="DA1640" s="189">
        <v>17452.62</v>
      </c>
    </row>
    <row r="1641" spans="47:105" x14ac:dyDescent="0.25">
      <c r="AU1641" s="275">
        <v>39195</v>
      </c>
      <c r="AV1641" s="186">
        <v>84000</v>
      </c>
      <c r="AW1641" s="186">
        <v>11550</v>
      </c>
      <c r="AX1641" s="186">
        <v>18900</v>
      </c>
      <c r="AY1641" s="186">
        <v>24600</v>
      </c>
      <c r="AZ1641" s="186">
        <v>39200</v>
      </c>
      <c r="BA1641" s="186">
        <v>19400</v>
      </c>
      <c r="BB1641" s="186">
        <v>32250</v>
      </c>
      <c r="BC1641" s="186">
        <v>78600</v>
      </c>
      <c r="BD1641" s="186">
        <v>363000</v>
      </c>
      <c r="BE1641" s="186">
        <v>41150</v>
      </c>
      <c r="BF1641" s="186">
        <v>570000</v>
      </c>
      <c r="BG1641" s="186">
        <v>35150</v>
      </c>
      <c r="BH1641" s="186">
        <v>27750</v>
      </c>
      <c r="BI1641" s="186">
        <v>53700</v>
      </c>
      <c r="BJ1641" s="186">
        <v>170500</v>
      </c>
      <c r="BK1641" s="186">
        <v>616000</v>
      </c>
      <c r="BL1641" s="186">
        <v>54000</v>
      </c>
      <c r="BM1641" s="186">
        <v>71000</v>
      </c>
      <c r="BN1641" s="186">
        <v>223500</v>
      </c>
      <c r="BO1641" s="186">
        <v>24100</v>
      </c>
      <c r="BP1641" s="186">
        <v>21550</v>
      </c>
      <c r="BQ1641" s="186">
        <v>49650</v>
      </c>
      <c r="BR1641" s="186">
        <v>32350</v>
      </c>
      <c r="BS1641" s="186">
        <v>39550</v>
      </c>
      <c r="BT1641" s="186">
        <v>38550</v>
      </c>
      <c r="BU1641" s="186"/>
      <c r="BV1641" s="186">
        <v>40750</v>
      </c>
      <c r="BW1641" s="186">
        <v>45500</v>
      </c>
      <c r="BX1641" s="186">
        <v>54800</v>
      </c>
      <c r="BY1641" s="186">
        <v>78500</v>
      </c>
      <c r="BZ1641" s="186">
        <v>57200</v>
      </c>
      <c r="CA1641" s="186">
        <v>25950</v>
      </c>
      <c r="CB1641" s="186">
        <v>39250</v>
      </c>
      <c r="CC1641" s="186">
        <v>63100</v>
      </c>
      <c r="CD1641" s="186">
        <v>106000</v>
      </c>
      <c r="CE1641" s="186"/>
      <c r="CF1641" s="186">
        <v>41050</v>
      </c>
      <c r="CG1641" s="186">
        <v>66000</v>
      </c>
      <c r="CH1641" s="186">
        <v>34400</v>
      </c>
      <c r="CI1641" s="186">
        <v>35650</v>
      </c>
      <c r="CJ1641" s="186">
        <v>28450</v>
      </c>
      <c r="CK1641" s="186">
        <v>61900</v>
      </c>
      <c r="CL1641" s="186">
        <v>55600</v>
      </c>
      <c r="CM1641" s="186">
        <v>387500</v>
      </c>
      <c r="CN1641" s="186">
        <v>99100</v>
      </c>
      <c r="CO1641" s="186"/>
      <c r="CP1641" s="186">
        <v>192000</v>
      </c>
      <c r="CQ1641" s="186">
        <v>69000</v>
      </c>
      <c r="CR1641" s="186">
        <v>15150</v>
      </c>
      <c r="CS1641" s="186">
        <v>1420</v>
      </c>
      <c r="CT1641" s="186"/>
      <c r="CU1641" s="186">
        <v>1420</v>
      </c>
      <c r="CV1641" s="186">
        <v>1420</v>
      </c>
      <c r="CW1641" s="186">
        <v>1420</v>
      </c>
      <c r="CX1641" s="186"/>
      <c r="CY1641" s="189">
        <v>198.62</v>
      </c>
      <c r="CZ1641" s="189">
        <v>10234</v>
      </c>
      <c r="DA1641" s="189">
        <v>17455.37</v>
      </c>
    </row>
    <row r="1642" spans="47:105" x14ac:dyDescent="0.25">
      <c r="AU1642" s="275">
        <v>39196</v>
      </c>
      <c r="AV1642" s="186">
        <v>81700</v>
      </c>
      <c r="AW1642" s="186">
        <v>11200</v>
      </c>
      <c r="AX1642" s="186">
        <v>18600</v>
      </c>
      <c r="AY1642" s="186">
        <v>24100</v>
      </c>
      <c r="AZ1642" s="186">
        <v>40000</v>
      </c>
      <c r="BA1642" s="186">
        <v>19700</v>
      </c>
      <c r="BB1642" s="186">
        <v>31050</v>
      </c>
      <c r="BC1642" s="186">
        <v>82000</v>
      </c>
      <c r="BD1642" s="186">
        <v>360000</v>
      </c>
      <c r="BE1642" s="186">
        <v>41650</v>
      </c>
      <c r="BF1642" s="186">
        <v>571000</v>
      </c>
      <c r="BG1642" s="186">
        <v>34900</v>
      </c>
      <c r="BH1642" s="186">
        <v>30300</v>
      </c>
      <c r="BI1642" s="186">
        <v>54500</v>
      </c>
      <c r="BJ1642" s="186">
        <v>168500</v>
      </c>
      <c r="BK1642" s="186">
        <v>612000</v>
      </c>
      <c r="BL1642" s="186">
        <v>53300</v>
      </c>
      <c r="BM1642" s="186">
        <v>72000</v>
      </c>
      <c r="BN1642" s="186">
        <v>245000</v>
      </c>
      <c r="BO1642" s="186">
        <v>23500</v>
      </c>
      <c r="BP1642" s="186">
        <v>22000</v>
      </c>
      <c r="BQ1642" s="186">
        <v>48500</v>
      </c>
      <c r="BR1642" s="186">
        <v>31750</v>
      </c>
      <c r="BS1642" s="186">
        <v>39400</v>
      </c>
      <c r="BT1642" s="186">
        <v>38050</v>
      </c>
      <c r="BU1642" s="186"/>
      <c r="BV1642" s="186">
        <v>43300</v>
      </c>
      <c r="BW1642" s="186">
        <v>47150</v>
      </c>
      <c r="BX1642" s="186">
        <v>56800</v>
      </c>
      <c r="BY1642" s="186">
        <v>77200</v>
      </c>
      <c r="BZ1642" s="186">
        <v>57900</v>
      </c>
      <c r="CA1642" s="186">
        <v>29450</v>
      </c>
      <c r="CB1642" s="186">
        <v>40200</v>
      </c>
      <c r="CC1642" s="186">
        <v>62000</v>
      </c>
      <c r="CD1642" s="186">
        <v>106500</v>
      </c>
      <c r="CE1642" s="186"/>
      <c r="CF1642" s="186">
        <v>40600</v>
      </c>
      <c r="CG1642" s="186">
        <v>66000</v>
      </c>
      <c r="CH1642" s="186">
        <v>35600</v>
      </c>
      <c r="CI1642" s="186">
        <v>37000</v>
      </c>
      <c r="CJ1642" s="186">
        <v>30150</v>
      </c>
      <c r="CK1642" s="186">
        <v>60500</v>
      </c>
      <c r="CL1642" s="186">
        <v>55400</v>
      </c>
      <c r="CM1642" s="186">
        <v>400000</v>
      </c>
      <c r="CN1642" s="186">
        <v>103500</v>
      </c>
      <c r="CO1642" s="186"/>
      <c r="CP1642" s="186">
        <v>190500</v>
      </c>
      <c r="CQ1642" s="186">
        <v>69400</v>
      </c>
      <c r="CR1642" s="186">
        <v>14950</v>
      </c>
      <c r="CS1642" s="186">
        <v>1460</v>
      </c>
      <c r="CT1642" s="186"/>
      <c r="CU1642" s="186">
        <v>1460</v>
      </c>
      <c r="CV1642" s="186">
        <v>1460</v>
      </c>
      <c r="CW1642" s="186">
        <v>1460</v>
      </c>
      <c r="CX1642" s="186"/>
      <c r="CY1642" s="189">
        <v>200.02</v>
      </c>
      <c r="CZ1642" s="189">
        <v>10239.32</v>
      </c>
      <c r="DA1642" s="189">
        <v>17451.77</v>
      </c>
    </row>
    <row r="1643" spans="47:105" x14ac:dyDescent="0.25">
      <c r="AU1643" s="275">
        <v>39197</v>
      </c>
      <c r="AV1643" s="186">
        <v>81200</v>
      </c>
      <c r="AW1643" s="186">
        <v>11000</v>
      </c>
      <c r="AX1643" s="186">
        <v>18450</v>
      </c>
      <c r="AY1643" s="186">
        <v>24300</v>
      </c>
      <c r="AZ1643" s="186">
        <v>39400</v>
      </c>
      <c r="BA1643" s="186">
        <v>20600</v>
      </c>
      <c r="BB1643" s="186">
        <v>31400</v>
      </c>
      <c r="BC1643" s="186">
        <v>79900</v>
      </c>
      <c r="BD1643" s="186">
        <v>358000</v>
      </c>
      <c r="BE1643" s="186">
        <v>41950</v>
      </c>
      <c r="BF1643" s="186">
        <v>564000</v>
      </c>
      <c r="BG1643" s="186">
        <v>34750</v>
      </c>
      <c r="BH1643" s="186">
        <v>32100</v>
      </c>
      <c r="BI1643" s="186">
        <v>56400</v>
      </c>
      <c r="BJ1643" s="186">
        <v>166500</v>
      </c>
      <c r="BK1643" s="186">
        <v>601000</v>
      </c>
      <c r="BL1643" s="186">
        <v>52100</v>
      </c>
      <c r="BM1643" s="186">
        <v>69300</v>
      </c>
      <c r="BN1643" s="186">
        <v>240000</v>
      </c>
      <c r="BO1643" s="186">
        <v>23150</v>
      </c>
      <c r="BP1643" s="186">
        <v>22700</v>
      </c>
      <c r="BQ1643" s="186">
        <v>47950</v>
      </c>
      <c r="BR1643" s="186">
        <v>32200</v>
      </c>
      <c r="BS1643" s="186">
        <v>38700</v>
      </c>
      <c r="BT1643" s="186">
        <v>38000</v>
      </c>
      <c r="BU1643" s="186"/>
      <c r="BV1643" s="186">
        <v>43300</v>
      </c>
      <c r="BW1643" s="186">
        <v>46150</v>
      </c>
      <c r="BX1643" s="186">
        <v>58900</v>
      </c>
      <c r="BY1643" s="186">
        <v>76600</v>
      </c>
      <c r="BZ1643" s="186">
        <v>55500</v>
      </c>
      <c r="CA1643" s="186">
        <v>30400</v>
      </c>
      <c r="CB1643" s="186">
        <v>40900</v>
      </c>
      <c r="CC1643" s="186">
        <v>60500</v>
      </c>
      <c r="CD1643" s="186">
        <v>102000</v>
      </c>
      <c r="CE1643" s="186"/>
      <c r="CF1643" s="186">
        <v>40300</v>
      </c>
      <c r="CG1643" s="186">
        <v>67100</v>
      </c>
      <c r="CH1643" s="186">
        <v>34900</v>
      </c>
      <c r="CI1643" s="186">
        <v>37100</v>
      </c>
      <c r="CJ1643" s="186">
        <v>30200</v>
      </c>
      <c r="CK1643" s="186">
        <v>59500</v>
      </c>
      <c r="CL1643" s="186">
        <v>54700</v>
      </c>
      <c r="CM1643" s="186">
        <v>397500</v>
      </c>
      <c r="CN1643" s="186">
        <v>97000</v>
      </c>
      <c r="CO1643" s="186"/>
      <c r="CP1643" s="186">
        <v>188500</v>
      </c>
      <c r="CQ1643" s="186">
        <v>69900</v>
      </c>
      <c r="CR1643" s="186">
        <v>14800</v>
      </c>
      <c r="CS1643" s="186">
        <v>1550</v>
      </c>
      <c r="CT1643" s="186"/>
      <c r="CU1643" s="186">
        <v>1550</v>
      </c>
      <c r="CV1643" s="186">
        <v>1550</v>
      </c>
      <c r="CW1643" s="186">
        <v>1550</v>
      </c>
      <c r="CX1643" s="186"/>
      <c r="CY1643" s="189">
        <v>198.43</v>
      </c>
      <c r="CZ1643" s="189">
        <v>10177.1</v>
      </c>
      <c r="DA1643" s="189">
        <v>17236.16</v>
      </c>
    </row>
    <row r="1644" spans="47:105" x14ac:dyDescent="0.25">
      <c r="AU1644" s="275">
        <v>39198</v>
      </c>
      <c r="AV1644" s="186">
        <v>84400</v>
      </c>
      <c r="AW1644" s="186">
        <v>11250</v>
      </c>
      <c r="AX1644" s="186">
        <v>18700</v>
      </c>
      <c r="AY1644" s="186">
        <v>23650</v>
      </c>
      <c r="AZ1644" s="186">
        <v>38350</v>
      </c>
      <c r="BA1644" s="186">
        <v>20650</v>
      </c>
      <c r="BB1644" s="186">
        <v>31800</v>
      </c>
      <c r="BC1644" s="186">
        <v>77800</v>
      </c>
      <c r="BD1644" s="186">
        <v>351000</v>
      </c>
      <c r="BE1644" s="186">
        <v>41800</v>
      </c>
      <c r="BF1644" s="186">
        <v>580000</v>
      </c>
      <c r="BG1644" s="186">
        <v>35500</v>
      </c>
      <c r="BH1644" s="186">
        <v>31450</v>
      </c>
      <c r="BI1644" s="186">
        <v>56400</v>
      </c>
      <c r="BJ1644" s="186">
        <v>167000</v>
      </c>
      <c r="BK1644" s="186">
        <v>613000</v>
      </c>
      <c r="BL1644" s="186">
        <v>53500</v>
      </c>
      <c r="BM1644" s="186">
        <v>68400</v>
      </c>
      <c r="BN1644" s="186">
        <v>232500</v>
      </c>
      <c r="BO1644" s="186">
        <v>23300</v>
      </c>
      <c r="BP1644" s="186">
        <v>22700</v>
      </c>
      <c r="BQ1644" s="186">
        <v>50200</v>
      </c>
      <c r="BR1644" s="186">
        <v>32200</v>
      </c>
      <c r="BS1644" s="186">
        <v>38500</v>
      </c>
      <c r="BT1644" s="186">
        <v>38000</v>
      </c>
      <c r="BU1644" s="186"/>
      <c r="BV1644" s="186">
        <v>42500</v>
      </c>
      <c r="BW1644" s="186">
        <v>44650</v>
      </c>
      <c r="BX1644" s="186">
        <v>57600</v>
      </c>
      <c r="BY1644" s="186">
        <v>75800</v>
      </c>
      <c r="BZ1644" s="186">
        <v>54000</v>
      </c>
      <c r="CA1644" s="186">
        <v>31200</v>
      </c>
      <c r="CB1644" s="186">
        <v>40500</v>
      </c>
      <c r="CC1644" s="186">
        <v>60100</v>
      </c>
      <c r="CD1644" s="186">
        <v>97500</v>
      </c>
      <c r="CE1644" s="186"/>
      <c r="CF1644" s="186">
        <v>40650</v>
      </c>
      <c r="CG1644" s="186">
        <v>67400</v>
      </c>
      <c r="CH1644" s="186">
        <v>35500</v>
      </c>
      <c r="CI1644" s="186">
        <v>37900</v>
      </c>
      <c r="CJ1644" s="186">
        <v>29500</v>
      </c>
      <c r="CK1644" s="186">
        <v>61700</v>
      </c>
      <c r="CL1644" s="186">
        <v>56000</v>
      </c>
      <c r="CM1644" s="186">
        <v>400000</v>
      </c>
      <c r="CN1644" s="186">
        <v>96900</v>
      </c>
      <c r="CO1644" s="186"/>
      <c r="CP1644" s="186">
        <v>191500</v>
      </c>
      <c r="CQ1644" s="186">
        <v>70300</v>
      </c>
      <c r="CR1644" s="186">
        <v>15150</v>
      </c>
      <c r="CS1644" s="186">
        <v>1495</v>
      </c>
      <c r="CT1644" s="186"/>
      <c r="CU1644" s="186">
        <v>1495</v>
      </c>
      <c r="CV1644" s="186">
        <v>1495</v>
      </c>
      <c r="CW1644" s="186">
        <v>1495</v>
      </c>
      <c r="CX1644" s="186"/>
      <c r="CY1644" s="189">
        <v>199.75</v>
      </c>
      <c r="CZ1644" s="189">
        <v>10260.99</v>
      </c>
      <c r="DA1644" s="189">
        <v>17429.169999999998</v>
      </c>
    </row>
    <row r="1645" spans="47:105" x14ac:dyDescent="0.25">
      <c r="AU1645" s="275">
        <v>39199</v>
      </c>
      <c r="AV1645" s="186">
        <v>84200</v>
      </c>
      <c r="AW1645" s="186">
        <v>11100</v>
      </c>
      <c r="AX1645" s="186">
        <v>18850</v>
      </c>
      <c r="AY1645" s="186">
        <v>22600</v>
      </c>
      <c r="AZ1645" s="186">
        <v>37700</v>
      </c>
      <c r="BA1645" s="186">
        <v>20950</v>
      </c>
      <c r="BB1645" s="186">
        <v>31700</v>
      </c>
      <c r="BC1645" s="186">
        <v>73400</v>
      </c>
      <c r="BD1645" s="186">
        <v>356000</v>
      </c>
      <c r="BE1645" s="186">
        <v>38400</v>
      </c>
      <c r="BF1645" s="186">
        <v>580000</v>
      </c>
      <c r="BG1645" s="186">
        <v>35750</v>
      </c>
      <c r="BH1645" s="186">
        <v>30200</v>
      </c>
      <c r="BI1645" s="186">
        <v>56400</v>
      </c>
      <c r="BJ1645" s="186">
        <v>164000</v>
      </c>
      <c r="BK1645" s="186">
        <v>625000</v>
      </c>
      <c r="BL1645" s="186">
        <v>53000</v>
      </c>
      <c r="BM1645" s="186">
        <v>67600</v>
      </c>
      <c r="BN1645" s="186">
        <v>232500</v>
      </c>
      <c r="BO1645" s="186">
        <v>23350</v>
      </c>
      <c r="BP1645" s="186">
        <v>22300</v>
      </c>
      <c r="BQ1645" s="186">
        <v>49900</v>
      </c>
      <c r="BR1645" s="186">
        <v>32050</v>
      </c>
      <c r="BS1645" s="186">
        <v>38750</v>
      </c>
      <c r="BT1645" s="186">
        <v>38200</v>
      </c>
      <c r="BU1645" s="186"/>
      <c r="BV1645" s="186">
        <v>40000</v>
      </c>
      <c r="BW1645" s="186">
        <v>43500</v>
      </c>
      <c r="BX1645" s="186">
        <v>55700</v>
      </c>
      <c r="BY1645" s="186">
        <v>74300</v>
      </c>
      <c r="BZ1645" s="186">
        <v>53700</v>
      </c>
      <c r="CA1645" s="186">
        <v>28600</v>
      </c>
      <c r="CB1645" s="186">
        <v>39200</v>
      </c>
      <c r="CC1645" s="186">
        <v>58000</v>
      </c>
      <c r="CD1645" s="186">
        <v>93500</v>
      </c>
      <c r="CE1645" s="186"/>
      <c r="CF1645" s="186">
        <v>41250</v>
      </c>
      <c r="CG1645" s="186">
        <v>68000</v>
      </c>
      <c r="CH1645" s="186">
        <v>35000</v>
      </c>
      <c r="CI1645" s="186">
        <v>38700</v>
      </c>
      <c r="CJ1645" s="186">
        <v>28900</v>
      </c>
      <c r="CK1645" s="186">
        <v>61700</v>
      </c>
      <c r="CL1645" s="186">
        <v>54100</v>
      </c>
      <c r="CM1645" s="186">
        <v>394000</v>
      </c>
      <c r="CN1645" s="186">
        <v>98400</v>
      </c>
      <c r="CO1645" s="186"/>
      <c r="CP1645" s="186">
        <v>197000</v>
      </c>
      <c r="CQ1645" s="186">
        <v>71400</v>
      </c>
      <c r="CR1645" s="186">
        <v>15150</v>
      </c>
      <c r="CS1645" s="186">
        <v>1575</v>
      </c>
      <c r="CT1645" s="186"/>
      <c r="CU1645" s="186">
        <v>1575</v>
      </c>
      <c r="CV1645" s="186">
        <v>1575</v>
      </c>
      <c r="CW1645" s="186">
        <v>1575</v>
      </c>
      <c r="CX1645" s="186"/>
      <c r="CY1645" s="189">
        <v>198.28</v>
      </c>
      <c r="CZ1645" s="189">
        <v>10141.41</v>
      </c>
      <c r="DA1645" s="189">
        <v>17400.41</v>
      </c>
    </row>
    <row r="1646" spans="47:105" x14ac:dyDescent="0.25">
      <c r="AU1646" s="275">
        <v>39200</v>
      </c>
      <c r="AV1646" s="186">
        <v>84200</v>
      </c>
      <c r="AW1646" s="186">
        <v>11100</v>
      </c>
      <c r="AX1646" s="186">
        <v>18850</v>
      </c>
      <c r="AY1646" s="186">
        <v>22600</v>
      </c>
      <c r="AZ1646" s="186">
        <v>37700</v>
      </c>
      <c r="BA1646" s="186">
        <v>20950</v>
      </c>
      <c r="BB1646" s="186">
        <v>31700</v>
      </c>
      <c r="BC1646" s="186">
        <v>73400</v>
      </c>
      <c r="BD1646" s="186">
        <v>356000</v>
      </c>
      <c r="BE1646" s="186">
        <v>38400</v>
      </c>
      <c r="BF1646" s="186">
        <v>580000</v>
      </c>
      <c r="BG1646" s="186">
        <v>35750</v>
      </c>
      <c r="BH1646" s="186">
        <v>30200</v>
      </c>
      <c r="BI1646" s="186">
        <v>56400</v>
      </c>
      <c r="BJ1646" s="186">
        <v>164000</v>
      </c>
      <c r="BK1646" s="186">
        <v>625000</v>
      </c>
      <c r="BL1646" s="186">
        <v>53000</v>
      </c>
      <c r="BM1646" s="186">
        <v>67600</v>
      </c>
      <c r="BN1646" s="186">
        <v>232500</v>
      </c>
      <c r="BO1646" s="186">
        <v>23350</v>
      </c>
      <c r="BP1646" s="186">
        <v>22300</v>
      </c>
      <c r="BQ1646" s="186">
        <v>49900</v>
      </c>
      <c r="BR1646" s="186">
        <v>32050</v>
      </c>
      <c r="BS1646" s="186">
        <v>38750</v>
      </c>
      <c r="BT1646" s="186">
        <v>38200</v>
      </c>
      <c r="BU1646" s="186"/>
      <c r="BV1646" s="186">
        <v>40000</v>
      </c>
      <c r="BW1646" s="186">
        <v>43500</v>
      </c>
      <c r="BX1646" s="186">
        <v>55700</v>
      </c>
      <c r="BY1646" s="186">
        <v>74300</v>
      </c>
      <c r="BZ1646" s="186">
        <v>53700</v>
      </c>
      <c r="CA1646" s="186">
        <v>28600</v>
      </c>
      <c r="CB1646" s="186">
        <v>39200</v>
      </c>
      <c r="CC1646" s="186">
        <v>58000</v>
      </c>
      <c r="CD1646" s="186">
        <v>93500</v>
      </c>
      <c r="CE1646" s="186"/>
      <c r="CF1646" s="186">
        <v>41250</v>
      </c>
      <c r="CG1646" s="186">
        <v>68000</v>
      </c>
      <c r="CH1646" s="186">
        <v>35000</v>
      </c>
      <c r="CI1646" s="186">
        <v>38700</v>
      </c>
      <c r="CJ1646" s="186">
        <v>28900</v>
      </c>
      <c r="CK1646" s="186">
        <v>61700</v>
      </c>
      <c r="CL1646" s="186">
        <v>54100</v>
      </c>
      <c r="CM1646" s="186">
        <v>394000</v>
      </c>
      <c r="CN1646" s="186">
        <v>98400</v>
      </c>
      <c r="CO1646" s="186"/>
      <c r="CP1646" s="186">
        <v>197000</v>
      </c>
      <c r="CQ1646" s="186">
        <v>71400</v>
      </c>
      <c r="CR1646" s="186">
        <v>15150</v>
      </c>
      <c r="CS1646" s="186">
        <v>1575</v>
      </c>
      <c r="CT1646" s="186"/>
      <c r="CU1646" s="186">
        <v>1575</v>
      </c>
      <c r="CV1646" s="186">
        <v>1575</v>
      </c>
      <c r="CW1646" s="186">
        <v>1575</v>
      </c>
      <c r="CX1646" s="186"/>
      <c r="CY1646" s="189">
        <v>198.28</v>
      </c>
      <c r="CZ1646" s="189">
        <v>10141.41</v>
      </c>
      <c r="DA1646" s="189">
        <v>17400.41</v>
      </c>
    </row>
    <row r="1647" spans="47:105" x14ac:dyDescent="0.25">
      <c r="AU1647" s="275">
        <v>39201</v>
      </c>
      <c r="AV1647" s="186">
        <v>84200</v>
      </c>
      <c r="AW1647" s="186">
        <v>11100</v>
      </c>
      <c r="AX1647" s="186">
        <v>18850</v>
      </c>
      <c r="AY1647" s="186">
        <v>22600</v>
      </c>
      <c r="AZ1647" s="186">
        <v>37700</v>
      </c>
      <c r="BA1647" s="186">
        <v>20950</v>
      </c>
      <c r="BB1647" s="186">
        <v>31700</v>
      </c>
      <c r="BC1647" s="186">
        <v>73400</v>
      </c>
      <c r="BD1647" s="186">
        <v>356000</v>
      </c>
      <c r="BE1647" s="186">
        <v>38400</v>
      </c>
      <c r="BF1647" s="186">
        <v>580000</v>
      </c>
      <c r="BG1647" s="186">
        <v>35750</v>
      </c>
      <c r="BH1647" s="186">
        <v>30200</v>
      </c>
      <c r="BI1647" s="186">
        <v>56400</v>
      </c>
      <c r="BJ1647" s="186">
        <v>164000</v>
      </c>
      <c r="BK1647" s="186">
        <v>625000</v>
      </c>
      <c r="BL1647" s="186">
        <v>53000</v>
      </c>
      <c r="BM1647" s="186">
        <v>67600</v>
      </c>
      <c r="BN1647" s="186">
        <v>232500</v>
      </c>
      <c r="BO1647" s="186">
        <v>23350</v>
      </c>
      <c r="BP1647" s="186">
        <v>22300</v>
      </c>
      <c r="BQ1647" s="186">
        <v>49900</v>
      </c>
      <c r="BR1647" s="186">
        <v>32050</v>
      </c>
      <c r="BS1647" s="186">
        <v>38750</v>
      </c>
      <c r="BT1647" s="186">
        <v>38200</v>
      </c>
      <c r="BU1647" s="186"/>
      <c r="BV1647" s="186">
        <v>40000</v>
      </c>
      <c r="BW1647" s="186">
        <v>43500</v>
      </c>
      <c r="BX1647" s="186">
        <v>55700</v>
      </c>
      <c r="BY1647" s="186">
        <v>74300</v>
      </c>
      <c r="BZ1647" s="186">
        <v>53700</v>
      </c>
      <c r="CA1647" s="186">
        <v>28600</v>
      </c>
      <c r="CB1647" s="186">
        <v>39200</v>
      </c>
      <c r="CC1647" s="186">
        <v>58000</v>
      </c>
      <c r="CD1647" s="186">
        <v>93500</v>
      </c>
      <c r="CE1647" s="186"/>
      <c r="CF1647" s="186">
        <v>41250</v>
      </c>
      <c r="CG1647" s="186">
        <v>68000</v>
      </c>
      <c r="CH1647" s="186">
        <v>35000</v>
      </c>
      <c r="CI1647" s="186">
        <v>38700</v>
      </c>
      <c r="CJ1647" s="186">
        <v>28900</v>
      </c>
      <c r="CK1647" s="186">
        <v>61700</v>
      </c>
      <c r="CL1647" s="186">
        <v>54100</v>
      </c>
      <c r="CM1647" s="186">
        <v>394000</v>
      </c>
      <c r="CN1647" s="186">
        <v>98400</v>
      </c>
      <c r="CO1647" s="186"/>
      <c r="CP1647" s="186">
        <v>197000</v>
      </c>
      <c r="CQ1647" s="186">
        <v>71400</v>
      </c>
      <c r="CR1647" s="186">
        <v>15150</v>
      </c>
      <c r="CS1647" s="186">
        <v>1575</v>
      </c>
      <c r="CT1647" s="186"/>
      <c r="CU1647" s="186">
        <v>1575</v>
      </c>
      <c r="CV1647" s="186">
        <v>1575</v>
      </c>
      <c r="CW1647" s="186">
        <v>1575</v>
      </c>
      <c r="CX1647" s="186"/>
      <c r="CY1647" s="189">
        <v>198.28</v>
      </c>
      <c r="CZ1647" s="189">
        <v>10141.41</v>
      </c>
      <c r="DA1647" s="189">
        <v>17400.41</v>
      </c>
    </row>
    <row r="1648" spans="47:105" x14ac:dyDescent="0.25">
      <c r="AU1648" s="275">
        <v>39202</v>
      </c>
      <c r="AV1648" s="186">
        <v>83500</v>
      </c>
      <c r="AW1648" s="186">
        <v>11100</v>
      </c>
      <c r="AX1648" s="186">
        <v>18800</v>
      </c>
      <c r="AY1648" s="186">
        <v>23400</v>
      </c>
      <c r="AZ1648" s="186">
        <v>37850</v>
      </c>
      <c r="BA1648" s="186">
        <v>20350</v>
      </c>
      <c r="BB1648" s="186">
        <v>32000</v>
      </c>
      <c r="BC1648" s="186">
        <v>73500</v>
      </c>
      <c r="BD1648" s="186">
        <v>350000</v>
      </c>
      <c r="BE1648" s="186">
        <v>39500</v>
      </c>
      <c r="BF1648" s="186">
        <v>574000</v>
      </c>
      <c r="BG1648" s="186">
        <v>34900</v>
      </c>
      <c r="BH1648" s="186">
        <v>30700</v>
      </c>
      <c r="BI1648" s="186">
        <v>55000</v>
      </c>
      <c r="BJ1648" s="186">
        <v>166000</v>
      </c>
      <c r="BK1648" s="186">
        <v>636000</v>
      </c>
      <c r="BL1648" s="186">
        <v>52900</v>
      </c>
      <c r="BM1648" s="186">
        <v>70300</v>
      </c>
      <c r="BN1648" s="186">
        <v>236500</v>
      </c>
      <c r="BO1648" s="186">
        <v>23300</v>
      </c>
      <c r="BP1648" s="186">
        <v>21750</v>
      </c>
      <c r="BQ1648" s="186">
        <v>49000</v>
      </c>
      <c r="BR1648" s="186">
        <v>32050</v>
      </c>
      <c r="BS1648" s="186">
        <v>38600</v>
      </c>
      <c r="BT1648" s="186">
        <v>37950</v>
      </c>
      <c r="BU1648" s="186"/>
      <c r="BV1648" s="186">
        <v>40900</v>
      </c>
      <c r="BW1648" s="186">
        <v>44800</v>
      </c>
      <c r="BX1648" s="186">
        <v>56000</v>
      </c>
      <c r="BY1648" s="186">
        <v>75100</v>
      </c>
      <c r="BZ1648" s="186">
        <v>53900</v>
      </c>
      <c r="CA1648" s="186">
        <v>29750</v>
      </c>
      <c r="CB1648" s="186">
        <v>38700</v>
      </c>
      <c r="CC1648" s="186">
        <v>59300</v>
      </c>
      <c r="CD1648" s="186">
        <v>93100</v>
      </c>
      <c r="CE1648" s="186"/>
      <c r="CF1648" s="186">
        <v>41950</v>
      </c>
      <c r="CG1648" s="186">
        <v>67100</v>
      </c>
      <c r="CH1648" s="186">
        <v>34200</v>
      </c>
      <c r="CI1648" s="186">
        <v>38200</v>
      </c>
      <c r="CJ1648" s="186">
        <v>28600</v>
      </c>
      <c r="CK1648" s="186">
        <v>62600</v>
      </c>
      <c r="CL1648" s="186">
        <v>54500</v>
      </c>
      <c r="CM1648" s="186">
        <v>393500</v>
      </c>
      <c r="CN1648" s="186">
        <v>102000</v>
      </c>
      <c r="CO1648" s="186"/>
      <c r="CP1648" s="186">
        <v>196500</v>
      </c>
      <c r="CQ1648" s="186">
        <v>71800</v>
      </c>
      <c r="CR1648" s="186">
        <v>15200</v>
      </c>
      <c r="CS1648" s="186">
        <v>1535</v>
      </c>
      <c r="CT1648" s="186"/>
      <c r="CU1648" s="186">
        <v>1535</v>
      </c>
      <c r="CV1648" s="186">
        <v>1535</v>
      </c>
      <c r="CW1648" s="186">
        <v>1535</v>
      </c>
      <c r="CX1648" s="186"/>
      <c r="CY1648" s="189">
        <v>198.55</v>
      </c>
      <c r="CZ1648" s="189">
        <v>10035.01</v>
      </c>
      <c r="DA1648" s="189">
        <v>17400.41</v>
      </c>
    </row>
    <row r="1649" spans="47:105" x14ac:dyDescent="0.25">
      <c r="AU1649" s="275">
        <v>39203</v>
      </c>
      <c r="AV1649" s="186">
        <v>83500</v>
      </c>
      <c r="AW1649" s="186">
        <v>11100</v>
      </c>
      <c r="AX1649" s="186">
        <v>18800</v>
      </c>
      <c r="AY1649" s="186">
        <v>23400</v>
      </c>
      <c r="AZ1649" s="186">
        <v>37850</v>
      </c>
      <c r="BA1649" s="186">
        <v>20350</v>
      </c>
      <c r="BB1649" s="186">
        <v>32000</v>
      </c>
      <c r="BC1649" s="186">
        <v>73500</v>
      </c>
      <c r="BD1649" s="186">
        <v>350000</v>
      </c>
      <c r="BE1649" s="186">
        <v>39500</v>
      </c>
      <c r="BF1649" s="186">
        <v>574000</v>
      </c>
      <c r="BG1649" s="186">
        <v>34900</v>
      </c>
      <c r="BH1649" s="186">
        <v>30700</v>
      </c>
      <c r="BI1649" s="186">
        <v>55000</v>
      </c>
      <c r="BJ1649" s="186">
        <v>166000</v>
      </c>
      <c r="BK1649" s="186">
        <v>636000</v>
      </c>
      <c r="BL1649" s="186">
        <v>52900</v>
      </c>
      <c r="BM1649" s="186">
        <v>70300</v>
      </c>
      <c r="BN1649" s="186">
        <v>236500</v>
      </c>
      <c r="BO1649" s="186">
        <v>23300</v>
      </c>
      <c r="BP1649" s="186">
        <v>21750</v>
      </c>
      <c r="BQ1649" s="186">
        <v>49000</v>
      </c>
      <c r="BR1649" s="186">
        <v>32050</v>
      </c>
      <c r="BS1649" s="186">
        <v>38600</v>
      </c>
      <c r="BT1649" s="186">
        <v>37950</v>
      </c>
      <c r="BU1649" s="186"/>
      <c r="BV1649" s="186">
        <v>40900</v>
      </c>
      <c r="BW1649" s="186">
        <v>44800</v>
      </c>
      <c r="BX1649" s="186">
        <v>56000</v>
      </c>
      <c r="BY1649" s="186">
        <v>75100</v>
      </c>
      <c r="BZ1649" s="186">
        <v>53900</v>
      </c>
      <c r="CA1649" s="186">
        <v>29750</v>
      </c>
      <c r="CB1649" s="186">
        <v>38700</v>
      </c>
      <c r="CC1649" s="186">
        <v>59300</v>
      </c>
      <c r="CD1649" s="186">
        <v>93100</v>
      </c>
      <c r="CE1649" s="186"/>
      <c r="CF1649" s="186">
        <v>41950</v>
      </c>
      <c r="CG1649" s="186">
        <v>67100</v>
      </c>
      <c r="CH1649" s="186">
        <v>34200</v>
      </c>
      <c r="CI1649" s="186">
        <v>38200</v>
      </c>
      <c r="CJ1649" s="186">
        <v>28600</v>
      </c>
      <c r="CK1649" s="186">
        <v>62600</v>
      </c>
      <c r="CL1649" s="186">
        <v>54500</v>
      </c>
      <c r="CM1649" s="186">
        <v>393500</v>
      </c>
      <c r="CN1649" s="186">
        <v>102000</v>
      </c>
      <c r="CO1649" s="186"/>
      <c r="CP1649" s="186">
        <v>196500</v>
      </c>
      <c r="CQ1649" s="186">
        <v>71800</v>
      </c>
      <c r="CR1649" s="186">
        <v>15200</v>
      </c>
      <c r="CS1649" s="186">
        <v>1535</v>
      </c>
      <c r="CT1649" s="186"/>
      <c r="CU1649" s="186">
        <v>1535</v>
      </c>
      <c r="CV1649" s="186">
        <v>1535</v>
      </c>
      <c r="CW1649" s="186">
        <v>1535</v>
      </c>
      <c r="CX1649" s="186"/>
      <c r="CY1649" s="189">
        <v>198.55</v>
      </c>
      <c r="CZ1649" s="189">
        <v>10035.01</v>
      </c>
      <c r="DA1649" s="189">
        <v>17274.98</v>
      </c>
    </row>
    <row r="1650" spans="47:105" x14ac:dyDescent="0.25">
      <c r="AU1650" s="275">
        <v>39204</v>
      </c>
      <c r="AV1650" s="186">
        <v>84000</v>
      </c>
      <c r="AW1650" s="186">
        <v>11200</v>
      </c>
      <c r="AX1650" s="186">
        <v>18500</v>
      </c>
      <c r="AY1650" s="186">
        <v>23900</v>
      </c>
      <c r="AZ1650" s="186">
        <v>38450</v>
      </c>
      <c r="BA1650" s="186">
        <v>20900</v>
      </c>
      <c r="BB1650" s="186">
        <v>32400</v>
      </c>
      <c r="BC1650" s="186">
        <v>71500</v>
      </c>
      <c r="BD1650" s="186">
        <v>356000</v>
      </c>
      <c r="BE1650" s="186">
        <v>39800</v>
      </c>
      <c r="BF1650" s="186">
        <v>575000</v>
      </c>
      <c r="BG1650" s="186">
        <v>34750</v>
      </c>
      <c r="BH1650" s="186">
        <v>31400</v>
      </c>
      <c r="BI1650" s="186">
        <v>56000</v>
      </c>
      <c r="BJ1650" s="186">
        <v>169000</v>
      </c>
      <c r="BK1650" s="186">
        <v>630000</v>
      </c>
      <c r="BL1650" s="186">
        <v>53300</v>
      </c>
      <c r="BM1650" s="186">
        <v>69900</v>
      </c>
      <c r="BN1650" s="186">
        <v>232500</v>
      </c>
      <c r="BO1650" s="186">
        <v>23250</v>
      </c>
      <c r="BP1650" s="186">
        <v>22350</v>
      </c>
      <c r="BQ1650" s="186">
        <v>48450</v>
      </c>
      <c r="BR1650" s="186">
        <v>32000</v>
      </c>
      <c r="BS1650" s="186">
        <v>40300</v>
      </c>
      <c r="BT1650" s="186">
        <v>39250</v>
      </c>
      <c r="BU1650" s="186"/>
      <c r="BV1650" s="186">
        <v>41900</v>
      </c>
      <c r="BW1650" s="186">
        <v>43850</v>
      </c>
      <c r="BX1650" s="186">
        <v>56800</v>
      </c>
      <c r="BY1650" s="186">
        <v>76900</v>
      </c>
      <c r="BZ1650" s="186">
        <v>54300</v>
      </c>
      <c r="CA1650" s="186">
        <v>30500</v>
      </c>
      <c r="CB1650" s="186">
        <v>39000</v>
      </c>
      <c r="CC1650" s="186">
        <v>61600</v>
      </c>
      <c r="CD1650" s="186">
        <v>93800</v>
      </c>
      <c r="CE1650" s="186"/>
      <c r="CF1650" s="186">
        <v>41600</v>
      </c>
      <c r="CG1650" s="186">
        <v>66600</v>
      </c>
      <c r="CH1650" s="186">
        <v>34600</v>
      </c>
      <c r="CI1650" s="186">
        <v>38800</v>
      </c>
      <c r="CJ1650" s="186">
        <v>28150</v>
      </c>
      <c r="CK1650" s="186">
        <v>63200</v>
      </c>
      <c r="CL1650" s="186">
        <v>55200</v>
      </c>
      <c r="CM1650" s="186">
        <v>392500</v>
      </c>
      <c r="CN1650" s="186">
        <v>107000</v>
      </c>
      <c r="CO1650" s="186"/>
      <c r="CP1650" s="186">
        <v>200500</v>
      </c>
      <c r="CQ1650" s="186">
        <v>73000</v>
      </c>
      <c r="CR1650" s="186">
        <v>15200</v>
      </c>
      <c r="CS1650" s="186">
        <v>1600</v>
      </c>
      <c r="CT1650" s="186"/>
      <c r="CU1650" s="186">
        <v>1600</v>
      </c>
      <c r="CV1650" s="186">
        <v>1600</v>
      </c>
      <c r="CW1650" s="186">
        <v>1600</v>
      </c>
      <c r="CX1650" s="186"/>
      <c r="CY1650" s="189">
        <v>199.86</v>
      </c>
      <c r="CZ1650" s="189">
        <v>9993.1</v>
      </c>
      <c r="DA1650" s="189">
        <v>17394.919999999998</v>
      </c>
    </row>
    <row r="1651" spans="47:105" x14ac:dyDescent="0.25">
      <c r="AU1651" s="275">
        <v>39205</v>
      </c>
      <c r="AV1651" s="186">
        <v>84200</v>
      </c>
      <c r="AW1651" s="186">
        <v>11150</v>
      </c>
      <c r="AX1651" s="186">
        <v>18650</v>
      </c>
      <c r="AY1651" s="186">
        <v>24050</v>
      </c>
      <c r="AZ1651" s="186">
        <v>37550</v>
      </c>
      <c r="BA1651" s="186">
        <v>21000</v>
      </c>
      <c r="BB1651" s="186">
        <v>33000</v>
      </c>
      <c r="BC1651" s="186">
        <v>67500</v>
      </c>
      <c r="BD1651" s="186">
        <v>355000</v>
      </c>
      <c r="BE1651" s="186">
        <v>40450</v>
      </c>
      <c r="BF1651" s="186">
        <v>574000</v>
      </c>
      <c r="BG1651" s="186">
        <v>35800</v>
      </c>
      <c r="BH1651" s="186">
        <v>31750</v>
      </c>
      <c r="BI1651" s="186">
        <v>56900</v>
      </c>
      <c r="BJ1651" s="186">
        <v>171500</v>
      </c>
      <c r="BK1651" s="186">
        <v>622000</v>
      </c>
      <c r="BL1651" s="186">
        <v>53300</v>
      </c>
      <c r="BM1651" s="186">
        <v>69500</v>
      </c>
      <c r="BN1651" s="186">
        <v>240000</v>
      </c>
      <c r="BO1651" s="186">
        <v>23550</v>
      </c>
      <c r="BP1651" s="186">
        <v>22700</v>
      </c>
      <c r="BQ1651" s="186">
        <v>48200</v>
      </c>
      <c r="BR1651" s="186">
        <v>31850</v>
      </c>
      <c r="BS1651" s="186">
        <v>39600</v>
      </c>
      <c r="BT1651" s="186">
        <v>39950</v>
      </c>
      <c r="BU1651" s="186"/>
      <c r="BV1651" s="186">
        <v>41000</v>
      </c>
      <c r="BW1651" s="186">
        <v>43000</v>
      </c>
      <c r="BX1651" s="186">
        <v>57200</v>
      </c>
      <c r="BY1651" s="186">
        <v>77700</v>
      </c>
      <c r="BZ1651" s="186">
        <v>54000</v>
      </c>
      <c r="CA1651" s="186">
        <v>29350</v>
      </c>
      <c r="CB1651" s="186">
        <v>40100</v>
      </c>
      <c r="CC1651" s="186">
        <v>61900</v>
      </c>
      <c r="CD1651" s="186">
        <v>92800</v>
      </c>
      <c r="CE1651" s="186"/>
      <c r="CF1651" s="186">
        <v>42500</v>
      </c>
      <c r="CG1651" s="186">
        <v>66400</v>
      </c>
      <c r="CH1651" s="186">
        <v>34250</v>
      </c>
      <c r="CI1651" s="186">
        <v>38750</v>
      </c>
      <c r="CJ1651" s="186">
        <v>29050</v>
      </c>
      <c r="CK1651" s="186">
        <v>63200</v>
      </c>
      <c r="CL1651" s="186">
        <v>55500</v>
      </c>
      <c r="CM1651" s="186">
        <v>392500</v>
      </c>
      <c r="CN1651" s="186">
        <v>108500</v>
      </c>
      <c r="CO1651" s="186"/>
      <c r="CP1651" s="186">
        <v>203000</v>
      </c>
      <c r="CQ1651" s="186">
        <v>73100</v>
      </c>
      <c r="CR1651" s="186">
        <v>15250</v>
      </c>
      <c r="CS1651" s="186">
        <v>1600</v>
      </c>
      <c r="CT1651" s="186"/>
      <c r="CU1651" s="186">
        <v>1600</v>
      </c>
      <c r="CV1651" s="186">
        <v>1600</v>
      </c>
      <c r="CW1651" s="186">
        <v>1600</v>
      </c>
      <c r="CX1651" s="186"/>
      <c r="CY1651" s="189">
        <v>200.67</v>
      </c>
      <c r="CZ1651" s="189">
        <v>10134.4</v>
      </c>
      <c r="DA1651" s="189">
        <v>17394.919999999998</v>
      </c>
    </row>
    <row r="1652" spans="47:105" x14ac:dyDescent="0.25">
      <c r="AU1652" s="275">
        <v>39206</v>
      </c>
      <c r="AV1652" s="186">
        <v>83400</v>
      </c>
      <c r="AW1652" s="186">
        <v>11200</v>
      </c>
      <c r="AX1652" s="186">
        <v>18350</v>
      </c>
      <c r="AY1652" s="186">
        <v>23900</v>
      </c>
      <c r="AZ1652" s="186">
        <v>37500</v>
      </c>
      <c r="BA1652" s="186">
        <v>21700</v>
      </c>
      <c r="BB1652" s="186">
        <v>33900</v>
      </c>
      <c r="BC1652" s="186">
        <v>74000</v>
      </c>
      <c r="BD1652" s="186">
        <v>354000</v>
      </c>
      <c r="BE1652" s="186">
        <v>40000</v>
      </c>
      <c r="BF1652" s="186">
        <v>576000</v>
      </c>
      <c r="BG1652" s="186">
        <v>35850</v>
      </c>
      <c r="BH1652" s="186">
        <v>32200</v>
      </c>
      <c r="BI1652" s="186">
        <v>57300</v>
      </c>
      <c r="BJ1652" s="186">
        <v>172000</v>
      </c>
      <c r="BK1652" s="186">
        <v>620000</v>
      </c>
      <c r="BL1652" s="186">
        <v>52300</v>
      </c>
      <c r="BM1652" s="186">
        <v>69900</v>
      </c>
      <c r="BN1652" s="186">
        <v>249000</v>
      </c>
      <c r="BO1652" s="186">
        <v>22700</v>
      </c>
      <c r="BP1652" s="186">
        <v>22900</v>
      </c>
      <c r="BQ1652" s="186">
        <v>47600</v>
      </c>
      <c r="BR1652" s="186">
        <v>31850</v>
      </c>
      <c r="BS1652" s="186">
        <v>40500</v>
      </c>
      <c r="BT1652" s="186">
        <v>39500</v>
      </c>
      <c r="BU1652" s="186"/>
      <c r="BV1652" s="186">
        <v>39750</v>
      </c>
      <c r="BW1652" s="186">
        <v>45400</v>
      </c>
      <c r="BX1652" s="186">
        <v>57200</v>
      </c>
      <c r="BY1652" s="186">
        <v>78100</v>
      </c>
      <c r="BZ1652" s="186">
        <v>54400</v>
      </c>
      <c r="CA1652" s="186">
        <v>29600</v>
      </c>
      <c r="CB1652" s="186">
        <v>41350</v>
      </c>
      <c r="CC1652" s="186">
        <v>62200</v>
      </c>
      <c r="CD1652" s="186">
        <v>95100</v>
      </c>
      <c r="CE1652" s="186"/>
      <c r="CF1652" s="186">
        <v>42650</v>
      </c>
      <c r="CG1652" s="186">
        <v>65900</v>
      </c>
      <c r="CH1652" s="186">
        <v>35100</v>
      </c>
      <c r="CI1652" s="186">
        <v>38800</v>
      </c>
      <c r="CJ1652" s="186">
        <v>29050</v>
      </c>
      <c r="CK1652" s="186">
        <v>63700</v>
      </c>
      <c r="CL1652" s="186">
        <v>56500</v>
      </c>
      <c r="CM1652" s="186">
        <v>394000</v>
      </c>
      <c r="CN1652" s="186">
        <v>109000</v>
      </c>
      <c r="CO1652" s="186"/>
      <c r="CP1652" s="186">
        <v>204500</v>
      </c>
      <c r="CQ1652" s="186">
        <v>73700</v>
      </c>
      <c r="CR1652" s="186">
        <v>15400</v>
      </c>
      <c r="CS1652" s="186">
        <v>1605</v>
      </c>
      <c r="CT1652" s="186"/>
      <c r="CU1652" s="186">
        <v>1605</v>
      </c>
      <c r="CV1652" s="186">
        <v>1605</v>
      </c>
      <c r="CW1652" s="186">
        <v>1605</v>
      </c>
      <c r="CX1652" s="186"/>
      <c r="CY1652" s="189">
        <v>201.56</v>
      </c>
      <c r="CZ1652" s="189">
        <v>10383.629999999999</v>
      </c>
      <c r="DA1652" s="189">
        <v>17394.919999999998</v>
      </c>
    </row>
    <row r="1653" spans="47:105" x14ac:dyDescent="0.25">
      <c r="AU1653" s="275">
        <v>39207</v>
      </c>
      <c r="AV1653" s="186">
        <v>83400</v>
      </c>
      <c r="AW1653" s="186">
        <v>11200</v>
      </c>
      <c r="AX1653" s="186">
        <v>18350</v>
      </c>
      <c r="AY1653" s="186">
        <v>23900</v>
      </c>
      <c r="AZ1653" s="186">
        <v>37500</v>
      </c>
      <c r="BA1653" s="186">
        <v>21700</v>
      </c>
      <c r="BB1653" s="186">
        <v>33900</v>
      </c>
      <c r="BC1653" s="186">
        <v>74000</v>
      </c>
      <c r="BD1653" s="186">
        <v>354000</v>
      </c>
      <c r="BE1653" s="186">
        <v>40000</v>
      </c>
      <c r="BF1653" s="186">
        <v>576000</v>
      </c>
      <c r="BG1653" s="186">
        <v>35850</v>
      </c>
      <c r="BH1653" s="186">
        <v>32200</v>
      </c>
      <c r="BI1653" s="186">
        <v>57300</v>
      </c>
      <c r="BJ1653" s="186">
        <v>172000</v>
      </c>
      <c r="BK1653" s="186">
        <v>620000</v>
      </c>
      <c r="BL1653" s="186">
        <v>52300</v>
      </c>
      <c r="BM1653" s="186">
        <v>69900</v>
      </c>
      <c r="BN1653" s="186">
        <v>249000</v>
      </c>
      <c r="BO1653" s="186">
        <v>22700</v>
      </c>
      <c r="BP1653" s="186">
        <v>22900</v>
      </c>
      <c r="BQ1653" s="186">
        <v>47600</v>
      </c>
      <c r="BR1653" s="186">
        <v>31850</v>
      </c>
      <c r="BS1653" s="186">
        <v>40500</v>
      </c>
      <c r="BT1653" s="186">
        <v>39500</v>
      </c>
      <c r="BU1653" s="186"/>
      <c r="BV1653" s="186">
        <v>39750</v>
      </c>
      <c r="BW1653" s="186">
        <v>45400</v>
      </c>
      <c r="BX1653" s="186">
        <v>57200</v>
      </c>
      <c r="BY1653" s="186">
        <v>78100</v>
      </c>
      <c r="BZ1653" s="186">
        <v>54400</v>
      </c>
      <c r="CA1653" s="186">
        <v>29600</v>
      </c>
      <c r="CB1653" s="186">
        <v>41350</v>
      </c>
      <c r="CC1653" s="186">
        <v>62200</v>
      </c>
      <c r="CD1653" s="186">
        <v>95100</v>
      </c>
      <c r="CE1653" s="186"/>
      <c r="CF1653" s="186">
        <v>42650</v>
      </c>
      <c r="CG1653" s="186">
        <v>65900</v>
      </c>
      <c r="CH1653" s="186">
        <v>35100</v>
      </c>
      <c r="CI1653" s="186">
        <v>38800</v>
      </c>
      <c r="CJ1653" s="186">
        <v>29050</v>
      </c>
      <c r="CK1653" s="186">
        <v>63700</v>
      </c>
      <c r="CL1653" s="186">
        <v>56500</v>
      </c>
      <c r="CM1653" s="186">
        <v>394000</v>
      </c>
      <c r="CN1653" s="186">
        <v>109000</v>
      </c>
      <c r="CO1653" s="186"/>
      <c r="CP1653" s="186">
        <v>204500</v>
      </c>
      <c r="CQ1653" s="186">
        <v>73700</v>
      </c>
      <c r="CR1653" s="186">
        <v>15400</v>
      </c>
      <c r="CS1653" s="186">
        <v>1605</v>
      </c>
      <c r="CT1653" s="186"/>
      <c r="CU1653" s="186">
        <v>1605</v>
      </c>
      <c r="CV1653" s="186">
        <v>1605</v>
      </c>
      <c r="CW1653" s="186">
        <v>1605</v>
      </c>
      <c r="CX1653" s="186"/>
      <c r="CY1653" s="189">
        <v>201.56</v>
      </c>
      <c r="CZ1653" s="189">
        <v>10383.629999999999</v>
      </c>
      <c r="DA1653" s="189">
        <v>17394.919999999998</v>
      </c>
    </row>
    <row r="1654" spans="47:105" x14ac:dyDescent="0.25">
      <c r="AU1654" s="275">
        <v>39208</v>
      </c>
      <c r="AV1654" s="186">
        <v>83400</v>
      </c>
      <c r="AW1654" s="186">
        <v>11200</v>
      </c>
      <c r="AX1654" s="186">
        <v>18350</v>
      </c>
      <c r="AY1654" s="186">
        <v>23900</v>
      </c>
      <c r="AZ1654" s="186">
        <v>37500</v>
      </c>
      <c r="BA1654" s="186">
        <v>21700</v>
      </c>
      <c r="BB1654" s="186">
        <v>33900</v>
      </c>
      <c r="BC1654" s="186">
        <v>74000</v>
      </c>
      <c r="BD1654" s="186">
        <v>354000</v>
      </c>
      <c r="BE1654" s="186">
        <v>40000</v>
      </c>
      <c r="BF1654" s="186">
        <v>576000</v>
      </c>
      <c r="BG1654" s="186">
        <v>35850</v>
      </c>
      <c r="BH1654" s="186">
        <v>32200</v>
      </c>
      <c r="BI1654" s="186">
        <v>57300</v>
      </c>
      <c r="BJ1654" s="186">
        <v>172000</v>
      </c>
      <c r="BK1654" s="186">
        <v>620000</v>
      </c>
      <c r="BL1654" s="186">
        <v>52300</v>
      </c>
      <c r="BM1654" s="186">
        <v>69900</v>
      </c>
      <c r="BN1654" s="186">
        <v>249000</v>
      </c>
      <c r="BO1654" s="186">
        <v>22700</v>
      </c>
      <c r="BP1654" s="186">
        <v>22900</v>
      </c>
      <c r="BQ1654" s="186">
        <v>47600</v>
      </c>
      <c r="BR1654" s="186">
        <v>31850</v>
      </c>
      <c r="BS1654" s="186">
        <v>40500</v>
      </c>
      <c r="BT1654" s="186">
        <v>39500</v>
      </c>
      <c r="BU1654" s="186"/>
      <c r="BV1654" s="186">
        <v>39750</v>
      </c>
      <c r="BW1654" s="186">
        <v>45400</v>
      </c>
      <c r="BX1654" s="186">
        <v>57200</v>
      </c>
      <c r="BY1654" s="186">
        <v>78100</v>
      </c>
      <c r="BZ1654" s="186">
        <v>54400</v>
      </c>
      <c r="CA1654" s="186">
        <v>29600</v>
      </c>
      <c r="CB1654" s="186">
        <v>41350</v>
      </c>
      <c r="CC1654" s="186">
        <v>62200</v>
      </c>
      <c r="CD1654" s="186">
        <v>95100</v>
      </c>
      <c r="CE1654" s="186"/>
      <c r="CF1654" s="186">
        <v>42650</v>
      </c>
      <c r="CG1654" s="186">
        <v>65900</v>
      </c>
      <c r="CH1654" s="186">
        <v>35100</v>
      </c>
      <c r="CI1654" s="186">
        <v>38800</v>
      </c>
      <c r="CJ1654" s="186">
        <v>29050</v>
      </c>
      <c r="CK1654" s="186">
        <v>63700</v>
      </c>
      <c r="CL1654" s="186">
        <v>56500</v>
      </c>
      <c r="CM1654" s="186">
        <v>394000</v>
      </c>
      <c r="CN1654" s="186">
        <v>109000</v>
      </c>
      <c r="CO1654" s="186"/>
      <c r="CP1654" s="186">
        <v>204500</v>
      </c>
      <c r="CQ1654" s="186">
        <v>73700</v>
      </c>
      <c r="CR1654" s="186">
        <v>15400</v>
      </c>
      <c r="CS1654" s="186">
        <v>1605</v>
      </c>
      <c r="CT1654" s="186"/>
      <c r="CU1654" s="186">
        <v>1605</v>
      </c>
      <c r="CV1654" s="186">
        <v>1605</v>
      </c>
      <c r="CW1654" s="186">
        <v>1605</v>
      </c>
      <c r="CX1654" s="186"/>
      <c r="CY1654" s="189">
        <v>201.56</v>
      </c>
      <c r="CZ1654" s="189">
        <v>10383.629999999999</v>
      </c>
      <c r="DA1654" s="189">
        <v>17394.919999999998</v>
      </c>
    </row>
    <row r="1655" spans="47:105" x14ac:dyDescent="0.25">
      <c r="AU1655" s="275">
        <v>39209</v>
      </c>
      <c r="AV1655" s="186">
        <v>82000</v>
      </c>
      <c r="AW1655" s="186">
        <v>11250</v>
      </c>
      <c r="AX1655" s="186">
        <v>18400</v>
      </c>
      <c r="AY1655" s="186">
        <v>24300</v>
      </c>
      <c r="AZ1655" s="186">
        <v>38150</v>
      </c>
      <c r="BA1655" s="186">
        <v>21650</v>
      </c>
      <c r="BB1655" s="186">
        <v>34200</v>
      </c>
      <c r="BC1655" s="186">
        <v>75500</v>
      </c>
      <c r="BD1655" s="186">
        <v>356500</v>
      </c>
      <c r="BE1655" s="186">
        <v>42200</v>
      </c>
      <c r="BF1655" s="186">
        <v>587000</v>
      </c>
      <c r="BG1655" s="186">
        <v>36750</v>
      </c>
      <c r="BH1655" s="186">
        <v>34600</v>
      </c>
      <c r="BI1655" s="186">
        <v>57000</v>
      </c>
      <c r="BJ1655" s="186">
        <v>169000</v>
      </c>
      <c r="BK1655" s="186">
        <v>636000</v>
      </c>
      <c r="BL1655" s="186">
        <v>51200</v>
      </c>
      <c r="BM1655" s="186">
        <v>71000</v>
      </c>
      <c r="BN1655" s="186">
        <v>261000</v>
      </c>
      <c r="BO1655" s="186">
        <v>22050</v>
      </c>
      <c r="BP1655" s="186">
        <v>23150</v>
      </c>
      <c r="BQ1655" s="186">
        <v>46600</v>
      </c>
      <c r="BR1655" s="186">
        <v>33300</v>
      </c>
      <c r="BS1655" s="186">
        <v>41150</v>
      </c>
      <c r="BT1655" s="186">
        <v>39800</v>
      </c>
      <c r="BU1655" s="186"/>
      <c r="BV1655" s="186">
        <v>40850</v>
      </c>
      <c r="BW1655" s="186">
        <v>46150</v>
      </c>
      <c r="BX1655" s="186">
        <v>59800</v>
      </c>
      <c r="BY1655" s="186">
        <v>78500</v>
      </c>
      <c r="BZ1655" s="186">
        <v>55000</v>
      </c>
      <c r="CA1655" s="186">
        <v>30400</v>
      </c>
      <c r="CB1655" s="186">
        <v>41200</v>
      </c>
      <c r="CC1655" s="186">
        <v>63000</v>
      </c>
      <c r="CD1655" s="186">
        <v>98500</v>
      </c>
      <c r="CE1655" s="186"/>
      <c r="CF1655" s="186">
        <v>43200</v>
      </c>
      <c r="CG1655" s="186">
        <v>65200</v>
      </c>
      <c r="CH1655" s="186">
        <v>37400</v>
      </c>
      <c r="CI1655" s="186">
        <v>39900</v>
      </c>
      <c r="CJ1655" s="186">
        <v>29550</v>
      </c>
      <c r="CK1655" s="186">
        <v>65500</v>
      </c>
      <c r="CL1655" s="186">
        <v>57000</v>
      </c>
      <c r="CM1655" s="186">
        <v>398500</v>
      </c>
      <c r="CN1655" s="186">
        <v>106500</v>
      </c>
      <c r="CO1655" s="186"/>
      <c r="CP1655" s="186">
        <v>210000</v>
      </c>
      <c r="CQ1655" s="186">
        <v>73200</v>
      </c>
      <c r="CR1655" s="186">
        <v>15150</v>
      </c>
      <c r="CS1655" s="186">
        <v>1670</v>
      </c>
      <c r="CT1655" s="186"/>
      <c r="CU1655" s="186">
        <v>1670</v>
      </c>
      <c r="CV1655" s="186">
        <v>1670</v>
      </c>
      <c r="CW1655" s="186">
        <v>1670</v>
      </c>
      <c r="CX1655" s="186"/>
      <c r="CY1655" s="189">
        <v>203.57</v>
      </c>
      <c r="CZ1655" s="189">
        <v>10496.04</v>
      </c>
      <c r="DA1655" s="189">
        <v>17669.830000000002</v>
      </c>
    </row>
    <row r="1656" spans="47:105" x14ac:dyDescent="0.25">
      <c r="AU1656" s="275">
        <v>39210</v>
      </c>
      <c r="AV1656" s="186">
        <v>81700</v>
      </c>
      <c r="AW1656" s="186">
        <v>11200</v>
      </c>
      <c r="AX1656" s="186">
        <v>18400</v>
      </c>
      <c r="AY1656" s="186">
        <v>23650</v>
      </c>
      <c r="AZ1656" s="186">
        <v>38650</v>
      </c>
      <c r="BA1656" s="186">
        <v>20600</v>
      </c>
      <c r="BB1656" s="186">
        <v>33900</v>
      </c>
      <c r="BC1656" s="186">
        <v>76000</v>
      </c>
      <c r="BD1656" s="186">
        <v>359000</v>
      </c>
      <c r="BE1656" s="186">
        <v>42700</v>
      </c>
      <c r="BF1656" s="186">
        <v>582000</v>
      </c>
      <c r="BG1656" s="186">
        <v>36500</v>
      </c>
      <c r="BH1656" s="186">
        <v>34300</v>
      </c>
      <c r="BI1656" s="186">
        <v>56000</v>
      </c>
      <c r="BJ1656" s="186">
        <v>164000</v>
      </c>
      <c r="BK1656" s="186">
        <v>645000</v>
      </c>
      <c r="BL1656" s="186">
        <v>50600</v>
      </c>
      <c r="BM1656" s="186">
        <v>70000</v>
      </c>
      <c r="BN1656" s="186">
        <v>286000</v>
      </c>
      <c r="BO1656" s="186">
        <v>21400</v>
      </c>
      <c r="BP1656" s="186">
        <v>22500</v>
      </c>
      <c r="BQ1656" s="186">
        <v>45700</v>
      </c>
      <c r="BR1656" s="186">
        <v>32700</v>
      </c>
      <c r="BS1656" s="186">
        <v>40500</v>
      </c>
      <c r="BT1656" s="186">
        <v>39450</v>
      </c>
      <c r="BU1656" s="186"/>
      <c r="BV1656" s="186">
        <v>39000</v>
      </c>
      <c r="BW1656" s="186">
        <v>45000</v>
      </c>
      <c r="BX1656" s="186">
        <v>60000</v>
      </c>
      <c r="BY1656" s="186">
        <v>78200</v>
      </c>
      <c r="BZ1656" s="186">
        <v>54000</v>
      </c>
      <c r="CA1656" s="186">
        <v>31400</v>
      </c>
      <c r="CB1656" s="186">
        <v>43650</v>
      </c>
      <c r="CC1656" s="186">
        <v>62100</v>
      </c>
      <c r="CD1656" s="186">
        <v>100500</v>
      </c>
      <c r="CE1656" s="186"/>
      <c r="CF1656" s="186">
        <v>43150</v>
      </c>
      <c r="CG1656" s="186">
        <v>65000</v>
      </c>
      <c r="CH1656" s="186">
        <v>37700</v>
      </c>
      <c r="CI1656" s="186">
        <v>41000</v>
      </c>
      <c r="CJ1656" s="186">
        <v>28500</v>
      </c>
      <c r="CK1656" s="186">
        <v>67800</v>
      </c>
      <c r="CL1656" s="186">
        <v>57800</v>
      </c>
      <c r="CM1656" s="186">
        <v>406000</v>
      </c>
      <c r="CN1656" s="186">
        <v>112500</v>
      </c>
      <c r="CO1656" s="186"/>
      <c r="CP1656" s="186">
        <v>210500</v>
      </c>
      <c r="CQ1656" s="186">
        <v>72200</v>
      </c>
      <c r="CR1656" s="186">
        <v>14600</v>
      </c>
      <c r="CS1656" s="186">
        <v>1690</v>
      </c>
      <c r="CT1656" s="186"/>
      <c r="CU1656" s="186">
        <v>1690</v>
      </c>
      <c r="CV1656" s="186">
        <v>1690</v>
      </c>
      <c r="CW1656" s="186">
        <v>1690</v>
      </c>
      <c r="CX1656" s="186"/>
      <c r="CY1656" s="189">
        <v>203.51</v>
      </c>
      <c r="CZ1656" s="189">
        <v>10447.719999999999</v>
      </c>
      <c r="DA1656" s="189">
        <v>17656.84</v>
      </c>
    </row>
    <row r="1657" spans="47:105" x14ac:dyDescent="0.25">
      <c r="AU1657" s="275">
        <v>39211</v>
      </c>
      <c r="AV1657" s="186">
        <v>82400</v>
      </c>
      <c r="AW1657" s="186">
        <v>11100</v>
      </c>
      <c r="AX1657" s="186">
        <v>18200</v>
      </c>
      <c r="AY1657" s="186">
        <v>24200</v>
      </c>
      <c r="AZ1657" s="186">
        <v>39100</v>
      </c>
      <c r="BA1657" s="186">
        <v>20600</v>
      </c>
      <c r="BB1657" s="186">
        <v>35500</v>
      </c>
      <c r="BC1657" s="186">
        <v>79000</v>
      </c>
      <c r="BD1657" s="186">
        <v>379500</v>
      </c>
      <c r="BE1657" s="186">
        <v>42800</v>
      </c>
      <c r="BF1657" s="186">
        <v>580000</v>
      </c>
      <c r="BG1657" s="186">
        <v>37300</v>
      </c>
      <c r="BH1657" s="186">
        <v>34550</v>
      </c>
      <c r="BI1657" s="186">
        <v>55700</v>
      </c>
      <c r="BJ1657" s="186">
        <v>164500</v>
      </c>
      <c r="BK1657" s="186">
        <v>650000</v>
      </c>
      <c r="BL1657" s="186">
        <v>51800</v>
      </c>
      <c r="BM1657" s="186">
        <v>69000</v>
      </c>
      <c r="BN1657" s="186">
        <v>281500</v>
      </c>
      <c r="BO1657" s="186">
        <v>21500</v>
      </c>
      <c r="BP1657" s="186">
        <v>22500</v>
      </c>
      <c r="BQ1657" s="186">
        <v>45500</v>
      </c>
      <c r="BR1657" s="186">
        <v>32550</v>
      </c>
      <c r="BS1657" s="186">
        <v>40000</v>
      </c>
      <c r="BT1657" s="186">
        <v>39350</v>
      </c>
      <c r="BU1657" s="186"/>
      <c r="BV1657" s="186">
        <v>38400</v>
      </c>
      <c r="BW1657" s="186">
        <v>47000</v>
      </c>
      <c r="BX1657" s="186">
        <v>60000</v>
      </c>
      <c r="BY1657" s="186">
        <v>78500</v>
      </c>
      <c r="BZ1657" s="186">
        <v>52100</v>
      </c>
      <c r="CA1657" s="186">
        <v>31550</v>
      </c>
      <c r="CB1657" s="186">
        <v>45300</v>
      </c>
      <c r="CC1657" s="186">
        <v>61800</v>
      </c>
      <c r="CD1657" s="186">
        <v>99900</v>
      </c>
      <c r="CE1657" s="186"/>
      <c r="CF1657" s="186">
        <v>43350</v>
      </c>
      <c r="CG1657" s="186">
        <v>66700</v>
      </c>
      <c r="CH1657" s="186">
        <v>38400</v>
      </c>
      <c r="CI1657" s="186">
        <v>41100</v>
      </c>
      <c r="CJ1657" s="186">
        <v>28800</v>
      </c>
      <c r="CK1657" s="186">
        <v>67800</v>
      </c>
      <c r="CL1657" s="186">
        <v>58300</v>
      </c>
      <c r="CM1657" s="186">
        <v>410000</v>
      </c>
      <c r="CN1657" s="186">
        <v>116000</v>
      </c>
      <c r="CO1657" s="186"/>
      <c r="CP1657" s="186">
        <v>210500</v>
      </c>
      <c r="CQ1657" s="186">
        <v>71700</v>
      </c>
      <c r="CR1657" s="186">
        <v>15000</v>
      </c>
      <c r="CS1657" s="186">
        <v>1690</v>
      </c>
      <c r="CT1657" s="186"/>
      <c r="CU1657" s="186">
        <v>1690</v>
      </c>
      <c r="CV1657" s="186">
        <v>1690</v>
      </c>
      <c r="CW1657" s="186">
        <v>1690</v>
      </c>
      <c r="CX1657" s="186"/>
      <c r="CY1657" s="189">
        <v>204.77</v>
      </c>
      <c r="CZ1657" s="189">
        <v>10515.79</v>
      </c>
      <c r="DA1657" s="189">
        <v>17748.12</v>
      </c>
    </row>
    <row r="1658" spans="47:105" x14ac:dyDescent="0.25">
      <c r="AU1658" s="275">
        <v>39212</v>
      </c>
      <c r="AV1658" s="186">
        <v>82100</v>
      </c>
      <c r="AW1658" s="186">
        <v>11050</v>
      </c>
      <c r="AX1658" s="186">
        <v>18050</v>
      </c>
      <c r="AY1658" s="186">
        <v>23850</v>
      </c>
      <c r="AZ1658" s="186">
        <v>40500</v>
      </c>
      <c r="BA1658" s="186">
        <v>20500</v>
      </c>
      <c r="BB1658" s="186">
        <v>35000</v>
      </c>
      <c r="BC1658" s="186">
        <v>78600</v>
      </c>
      <c r="BD1658" s="186">
        <v>368500</v>
      </c>
      <c r="BE1658" s="186">
        <v>42300</v>
      </c>
      <c r="BF1658" s="186">
        <v>575000</v>
      </c>
      <c r="BG1658" s="186">
        <v>37450</v>
      </c>
      <c r="BH1658" s="186">
        <v>35050</v>
      </c>
      <c r="BI1658" s="186">
        <v>55200</v>
      </c>
      <c r="BJ1658" s="186">
        <v>163000</v>
      </c>
      <c r="BK1658" s="186">
        <v>616000</v>
      </c>
      <c r="BL1658" s="186">
        <v>52500</v>
      </c>
      <c r="BM1658" s="186">
        <v>66600</v>
      </c>
      <c r="BN1658" s="186">
        <v>291500</v>
      </c>
      <c r="BO1658" s="186">
        <v>21800</v>
      </c>
      <c r="BP1658" s="186">
        <v>22400</v>
      </c>
      <c r="BQ1658" s="186">
        <v>45750</v>
      </c>
      <c r="BR1658" s="186">
        <v>32000</v>
      </c>
      <c r="BS1658" s="186">
        <v>39100</v>
      </c>
      <c r="BT1658" s="186">
        <v>39100</v>
      </c>
      <c r="BU1658" s="186"/>
      <c r="BV1658" s="186">
        <v>43500</v>
      </c>
      <c r="BW1658" s="186">
        <v>47450</v>
      </c>
      <c r="BX1658" s="186">
        <v>61000</v>
      </c>
      <c r="BY1658" s="186">
        <v>78500</v>
      </c>
      <c r="BZ1658" s="186">
        <v>51400</v>
      </c>
      <c r="CA1658" s="186">
        <v>32600</v>
      </c>
      <c r="CB1658" s="186">
        <v>45000</v>
      </c>
      <c r="CC1658" s="186">
        <v>61300</v>
      </c>
      <c r="CD1658" s="186">
        <v>99000</v>
      </c>
      <c r="CE1658" s="186"/>
      <c r="CF1658" s="186">
        <v>42500</v>
      </c>
      <c r="CG1658" s="186">
        <v>68000</v>
      </c>
      <c r="CH1658" s="186">
        <v>38000</v>
      </c>
      <c r="CI1658" s="186">
        <v>40400</v>
      </c>
      <c r="CJ1658" s="186">
        <v>28800</v>
      </c>
      <c r="CK1658" s="186">
        <v>67900</v>
      </c>
      <c r="CL1658" s="186">
        <v>57600</v>
      </c>
      <c r="CM1658" s="186">
        <v>425000</v>
      </c>
      <c r="CN1658" s="186">
        <v>118000</v>
      </c>
      <c r="CO1658" s="186"/>
      <c r="CP1658" s="186">
        <v>207500</v>
      </c>
      <c r="CQ1658" s="186">
        <v>71500</v>
      </c>
      <c r="CR1658" s="186">
        <v>15100</v>
      </c>
      <c r="CS1658" s="186">
        <v>1660</v>
      </c>
      <c r="CT1658" s="186"/>
      <c r="CU1658" s="186">
        <v>1660</v>
      </c>
      <c r="CV1658" s="186">
        <v>1660</v>
      </c>
      <c r="CW1658" s="186">
        <v>1660</v>
      </c>
      <c r="CX1658" s="186"/>
      <c r="CY1658" s="189">
        <v>205.51</v>
      </c>
      <c r="CZ1658" s="189">
        <v>10566.67</v>
      </c>
      <c r="DA1658" s="189">
        <v>17736.96</v>
      </c>
    </row>
    <row r="1659" spans="47:105" x14ac:dyDescent="0.25">
      <c r="AU1659" s="275">
        <v>39213</v>
      </c>
      <c r="AV1659" s="186">
        <v>82200</v>
      </c>
      <c r="AW1659" s="186">
        <v>11200</v>
      </c>
      <c r="AX1659" s="186">
        <v>17850</v>
      </c>
      <c r="AY1659" s="186">
        <v>23700</v>
      </c>
      <c r="AZ1659" s="186">
        <v>41500</v>
      </c>
      <c r="BA1659" s="186">
        <v>20500</v>
      </c>
      <c r="BB1659" s="186">
        <v>35000</v>
      </c>
      <c r="BC1659" s="186">
        <v>80000</v>
      </c>
      <c r="BD1659" s="186">
        <v>361000</v>
      </c>
      <c r="BE1659" s="186">
        <v>43000</v>
      </c>
      <c r="BF1659" s="186">
        <v>573000</v>
      </c>
      <c r="BG1659" s="186">
        <v>37300</v>
      </c>
      <c r="BH1659" s="186">
        <v>35600</v>
      </c>
      <c r="BI1659" s="186">
        <v>55200</v>
      </c>
      <c r="BJ1659" s="186">
        <v>163500</v>
      </c>
      <c r="BK1659" s="186">
        <v>608000</v>
      </c>
      <c r="BL1659" s="186">
        <v>53400</v>
      </c>
      <c r="BM1659" s="186">
        <v>66000</v>
      </c>
      <c r="BN1659" s="186">
        <v>291000</v>
      </c>
      <c r="BO1659" s="186">
        <v>21700</v>
      </c>
      <c r="BP1659" s="186">
        <v>21900</v>
      </c>
      <c r="BQ1659" s="186">
        <v>46100</v>
      </c>
      <c r="BR1659" s="186">
        <v>31700</v>
      </c>
      <c r="BS1659" s="186">
        <v>41150</v>
      </c>
      <c r="BT1659" s="186">
        <v>38950</v>
      </c>
      <c r="BU1659" s="186"/>
      <c r="BV1659" s="186">
        <v>43100</v>
      </c>
      <c r="BW1659" s="186">
        <v>49700</v>
      </c>
      <c r="BX1659" s="186">
        <v>59400</v>
      </c>
      <c r="BY1659" s="186">
        <v>79900</v>
      </c>
      <c r="BZ1659" s="186">
        <v>51400</v>
      </c>
      <c r="CA1659" s="186">
        <v>31500</v>
      </c>
      <c r="CB1659" s="186">
        <v>51500</v>
      </c>
      <c r="CC1659" s="186">
        <v>62700</v>
      </c>
      <c r="CD1659" s="186">
        <v>96200</v>
      </c>
      <c r="CE1659" s="186"/>
      <c r="CF1659" s="186">
        <v>42000</v>
      </c>
      <c r="CG1659" s="186">
        <v>68300</v>
      </c>
      <c r="CH1659" s="186">
        <v>37200</v>
      </c>
      <c r="CI1659" s="186">
        <v>39550</v>
      </c>
      <c r="CJ1659" s="186">
        <v>28350</v>
      </c>
      <c r="CK1659" s="186">
        <v>68200</v>
      </c>
      <c r="CL1659" s="186">
        <v>57800</v>
      </c>
      <c r="CM1659" s="186">
        <v>422500</v>
      </c>
      <c r="CN1659" s="186">
        <v>114000</v>
      </c>
      <c r="CO1659" s="186"/>
      <c r="CP1659" s="186">
        <v>206000</v>
      </c>
      <c r="CQ1659" s="186">
        <v>71300</v>
      </c>
      <c r="CR1659" s="186">
        <v>15200</v>
      </c>
      <c r="CS1659" s="186">
        <v>1685</v>
      </c>
      <c r="CT1659" s="186"/>
      <c r="CU1659" s="186">
        <v>1685</v>
      </c>
      <c r="CV1659" s="186">
        <v>1685</v>
      </c>
      <c r="CW1659" s="186">
        <v>1685</v>
      </c>
      <c r="CX1659" s="186"/>
      <c r="CY1659" s="189">
        <v>206.06</v>
      </c>
      <c r="CZ1659" s="189">
        <v>10392.01</v>
      </c>
      <c r="DA1659" s="189">
        <v>17553.72</v>
      </c>
    </row>
    <row r="1660" spans="47:105" x14ac:dyDescent="0.25">
      <c r="AU1660" s="275">
        <v>39214</v>
      </c>
      <c r="AV1660" s="186">
        <v>82200</v>
      </c>
      <c r="AW1660" s="186">
        <v>11200</v>
      </c>
      <c r="AX1660" s="186">
        <v>17850</v>
      </c>
      <c r="AY1660" s="186">
        <v>23700</v>
      </c>
      <c r="AZ1660" s="186">
        <v>41500</v>
      </c>
      <c r="BA1660" s="186">
        <v>20500</v>
      </c>
      <c r="BB1660" s="186">
        <v>35000</v>
      </c>
      <c r="BC1660" s="186">
        <v>80000</v>
      </c>
      <c r="BD1660" s="186">
        <v>361000</v>
      </c>
      <c r="BE1660" s="186">
        <v>43000</v>
      </c>
      <c r="BF1660" s="186">
        <v>573000</v>
      </c>
      <c r="BG1660" s="186">
        <v>37300</v>
      </c>
      <c r="BH1660" s="186">
        <v>35600</v>
      </c>
      <c r="BI1660" s="186">
        <v>55200</v>
      </c>
      <c r="BJ1660" s="186">
        <v>163500</v>
      </c>
      <c r="BK1660" s="186">
        <v>608000</v>
      </c>
      <c r="BL1660" s="186">
        <v>53400</v>
      </c>
      <c r="BM1660" s="186">
        <v>66000</v>
      </c>
      <c r="BN1660" s="186">
        <v>291000</v>
      </c>
      <c r="BO1660" s="186">
        <v>21700</v>
      </c>
      <c r="BP1660" s="186">
        <v>21900</v>
      </c>
      <c r="BQ1660" s="186">
        <v>46100</v>
      </c>
      <c r="BR1660" s="186">
        <v>31700</v>
      </c>
      <c r="BS1660" s="186">
        <v>41150</v>
      </c>
      <c r="BT1660" s="186">
        <v>38950</v>
      </c>
      <c r="BU1660" s="186"/>
      <c r="BV1660" s="186">
        <v>43100</v>
      </c>
      <c r="BW1660" s="186">
        <v>49700</v>
      </c>
      <c r="BX1660" s="186">
        <v>59400</v>
      </c>
      <c r="BY1660" s="186">
        <v>79900</v>
      </c>
      <c r="BZ1660" s="186">
        <v>51400</v>
      </c>
      <c r="CA1660" s="186">
        <v>31500</v>
      </c>
      <c r="CB1660" s="186">
        <v>51500</v>
      </c>
      <c r="CC1660" s="186">
        <v>62700</v>
      </c>
      <c r="CD1660" s="186">
        <v>96200</v>
      </c>
      <c r="CE1660" s="186"/>
      <c r="CF1660" s="186">
        <v>42000</v>
      </c>
      <c r="CG1660" s="186">
        <v>68300</v>
      </c>
      <c r="CH1660" s="186">
        <v>37200</v>
      </c>
      <c r="CI1660" s="186">
        <v>39550</v>
      </c>
      <c r="CJ1660" s="186">
        <v>28350</v>
      </c>
      <c r="CK1660" s="186">
        <v>68200</v>
      </c>
      <c r="CL1660" s="186">
        <v>57800</v>
      </c>
      <c r="CM1660" s="186">
        <v>422500</v>
      </c>
      <c r="CN1660" s="186">
        <v>114000</v>
      </c>
      <c r="CO1660" s="186"/>
      <c r="CP1660" s="186">
        <v>206000</v>
      </c>
      <c r="CQ1660" s="186">
        <v>71300</v>
      </c>
      <c r="CR1660" s="186">
        <v>15200</v>
      </c>
      <c r="CS1660" s="186">
        <v>1685</v>
      </c>
      <c r="CT1660" s="186"/>
      <c r="CU1660" s="186">
        <v>1685</v>
      </c>
      <c r="CV1660" s="186">
        <v>1685</v>
      </c>
      <c r="CW1660" s="186">
        <v>1685</v>
      </c>
      <c r="CX1660" s="186"/>
      <c r="CY1660" s="189">
        <v>206.06</v>
      </c>
      <c r="CZ1660" s="189">
        <v>10392.01</v>
      </c>
      <c r="DA1660" s="189">
        <v>17553.72</v>
      </c>
    </row>
    <row r="1661" spans="47:105" x14ac:dyDescent="0.25">
      <c r="AU1661" s="275">
        <v>39215</v>
      </c>
      <c r="AV1661" s="186">
        <v>82200</v>
      </c>
      <c r="AW1661" s="186">
        <v>11200</v>
      </c>
      <c r="AX1661" s="186">
        <v>17850</v>
      </c>
      <c r="AY1661" s="186">
        <v>23700</v>
      </c>
      <c r="AZ1661" s="186">
        <v>41500</v>
      </c>
      <c r="BA1661" s="186">
        <v>20500</v>
      </c>
      <c r="BB1661" s="186">
        <v>35000</v>
      </c>
      <c r="BC1661" s="186">
        <v>80000</v>
      </c>
      <c r="BD1661" s="186">
        <v>361000</v>
      </c>
      <c r="BE1661" s="186">
        <v>43000</v>
      </c>
      <c r="BF1661" s="186">
        <v>573000</v>
      </c>
      <c r="BG1661" s="186">
        <v>37300</v>
      </c>
      <c r="BH1661" s="186">
        <v>35600</v>
      </c>
      <c r="BI1661" s="186">
        <v>55200</v>
      </c>
      <c r="BJ1661" s="186">
        <v>163500</v>
      </c>
      <c r="BK1661" s="186">
        <v>608000</v>
      </c>
      <c r="BL1661" s="186">
        <v>53400</v>
      </c>
      <c r="BM1661" s="186">
        <v>66000</v>
      </c>
      <c r="BN1661" s="186">
        <v>291000</v>
      </c>
      <c r="BO1661" s="186">
        <v>21700</v>
      </c>
      <c r="BP1661" s="186">
        <v>21900</v>
      </c>
      <c r="BQ1661" s="186">
        <v>46100</v>
      </c>
      <c r="BR1661" s="186">
        <v>31700</v>
      </c>
      <c r="BS1661" s="186">
        <v>41150</v>
      </c>
      <c r="BT1661" s="186">
        <v>38950</v>
      </c>
      <c r="BU1661" s="186"/>
      <c r="BV1661" s="186">
        <v>43100</v>
      </c>
      <c r="BW1661" s="186">
        <v>49700</v>
      </c>
      <c r="BX1661" s="186">
        <v>59400</v>
      </c>
      <c r="BY1661" s="186">
        <v>79900</v>
      </c>
      <c r="BZ1661" s="186">
        <v>51400</v>
      </c>
      <c r="CA1661" s="186">
        <v>31500</v>
      </c>
      <c r="CB1661" s="186">
        <v>51500</v>
      </c>
      <c r="CC1661" s="186">
        <v>62700</v>
      </c>
      <c r="CD1661" s="186">
        <v>96200</v>
      </c>
      <c r="CE1661" s="186"/>
      <c r="CF1661" s="186">
        <v>42000</v>
      </c>
      <c r="CG1661" s="186">
        <v>68300</v>
      </c>
      <c r="CH1661" s="186">
        <v>37200</v>
      </c>
      <c r="CI1661" s="186">
        <v>39550</v>
      </c>
      <c r="CJ1661" s="186">
        <v>28350</v>
      </c>
      <c r="CK1661" s="186">
        <v>68200</v>
      </c>
      <c r="CL1661" s="186">
        <v>57800</v>
      </c>
      <c r="CM1661" s="186">
        <v>422500</v>
      </c>
      <c r="CN1661" s="186">
        <v>114000</v>
      </c>
      <c r="CO1661" s="186"/>
      <c r="CP1661" s="186">
        <v>206000</v>
      </c>
      <c r="CQ1661" s="186">
        <v>71300</v>
      </c>
      <c r="CR1661" s="186">
        <v>15200</v>
      </c>
      <c r="CS1661" s="186">
        <v>1685</v>
      </c>
      <c r="CT1661" s="186"/>
      <c r="CU1661" s="186">
        <v>1685</v>
      </c>
      <c r="CV1661" s="186">
        <v>1685</v>
      </c>
      <c r="CW1661" s="186">
        <v>1685</v>
      </c>
      <c r="CX1661" s="186"/>
      <c r="CY1661" s="189">
        <v>206.06</v>
      </c>
      <c r="CZ1661" s="189">
        <v>10392.01</v>
      </c>
      <c r="DA1661" s="189">
        <v>17553.72</v>
      </c>
    </row>
    <row r="1662" spans="47:105" x14ac:dyDescent="0.25">
      <c r="AU1662" s="275">
        <v>39216</v>
      </c>
      <c r="AV1662" s="186">
        <v>84000</v>
      </c>
      <c r="AW1662" s="186">
        <v>11600</v>
      </c>
      <c r="AX1662" s="186">
        <v>18200</v>
      </c>
      <c r="AY1662" s="186">
        <v>23700</v>
      </c>
      <c r="AZ1662" s="186">
        <v>40550</v>
      </c>
      <c r="BA1662" s="186">
        <v>21100</v>
      </c>
      <c r="BB1662" s="186">
        <v>34900</v>
      </c>
      <c r="BC1662" s="186">
        <v>81300</v>
      </c>
      <c r="BD1662" s="186">
        <v>365000</v>
      </c>
      <c r="BE1662" s="186">
        <v>44800</v>
      </c>
      <c r="BF1662" s="186">
        <v>574000</v>
      </c>
      <c r="BG1662" s="186">
        <v>37200</v>
      </c>
      <c r="BH1662" s="186">
        <v>35450</v>
      </c>
      <c r="BI1662" s="186">
        <v>56800</v>
      </c>
      <c r="BJ1662" s="186">
        <v>165500</v>
      </c>
      <c r="BK1662" s="186">
        <v>610000</v>
      </c>
      <c r="BL1662" s="186">
        <v>54500</v>
      </c>
      <c r="BM1662" s="186">
        <v>65500</v>
      </c>
      <c r="BN1662" s="186">
        <v>273000</v>
      </c>
      <c r="BO1662" s="186">
        <v>21950</v>
      </c>
      <c r="BP1662" s="186">
        <v>22500</v>
      </c>
      <c r="BQ1662" s="186">
        <v>45950</v>
      </c>
      <c r="BR1662" s="186">
        <v>31450</v>
      </c>
      <c r="BS1662" s="186">
        <v>41500</v>
      </c>
      <c r="BT1662" s="186">
        <v>39650</v>
      </c>
      <c r="BU1662" s="186"/>
      <c r="BV1662" s="186">
        <v>41000</v>
      </c>
      <c r="BW1662" s="186">
        <v>48700</v>
      </c>
      <c r="BX1662" s="186">
        <v>56800</v>
      </c>
      <c r="BY1662" s="186">
        <v>81000</v>
      </c>
      <c r="BZ1662" s="186">
        <v>52800</v>
      </c>
      <c r="CA1662" s="186">
        <v>31050</v>
      </c>
      <c r="CB1662" s="186">
        <v>49100</v>
      </c>
      <c r="CC1662" s="186">
        <v>64600</v>
      </c>
      <c r="CD1662" s="186">
        <v>94300</v>
      </c>
      <c r="CE1662" s="186"/>
      <c r="CF1662" s="186">
        <v>42350</v>
      </c>
      <c r="CG1662" s="186">
        <v>69200</v>
      </c>
      <c r="CH1662" s="186">
        <v>36750</v>
      </c>
      <c r="CI1662" s="186">
        <v>39450</v>
      </c>
      <c r="CJ1662" s="186">
        <v>30900</v>
      </c>
      <c r="CK1662" s="186">
        <v>67300</v>
      </c>
      <c r="CL1662" s="186">
        <v>57000</v>
      </c>
      <c r="CM1662" s="186">
        <v>423000</v>
      </c>
      <c r="CN1662" s="186">
        <v>109000</v>
      </c>
      <c r="CO1662" s="186"/>
      <c r="CP1662" s="186">
        <v>209000</v>
      </c>
      <c r="CQ1662" s="186">
        <v>71200</v>
      </c>
      <c r="CR1662" s="186">
        <v>15700</v>
      </c>
      <c r="CS1662" s="186">
        <v>1710</v>
      </c>
      <c r="CT1662" s="186"/>
      <c r="CU1662" s="186">
        <v>1710</v>
      </c>
      <c r="CV1662" s="186">
        <v>1710</v>
      </c>
      <c r="CW1662" s="186">
        <v>1710</v>
      </c>
      <c r="CX1662" s="186"/>
      <c r="CY1662" s="189">
        <v>206.28</v>
      </c>
      <c r="CZ1662" s="189">
        <v>10948.72</v>
      </c>
      <c r="DA1662" s="189">
        <v>17677.939999999999</v>
      </c>
    </row>
    <row r="1663" spans="47:105" x14ac:dyDescent="0.25">
      <c r="AU1663" s="275">
        <v>39217</v>
      </c>
      <c r="AV1663" s="186">
        <v>84800</v>
      </c>
      <c r="AW1663" s="186">
        <v>11600</v>
      </c>
      <c r="AX1663" s="186">
        <v>18250</v>
      </c>
      <c r="AY1663" s="186">
        <v>23700</v>
      </c>
      <c r="AZ1663" s="186">
        <v>39150</v>
      </c>
      <c r="BA1663" s="186">
        <v>20150</v>
      </c>
      <c r="BB1663" s="186">
        <v>34900</v>
      </c>
      <c r="BC1663" s="186">
        <v>76500</v>
      </c>
      <c r="BD1663" s="186">
        <v>368500</v>
      </c>
      <c r="BE1663" s="186">
        <v>43000</v>
      </c>
      <c r="BF1663" s="186">
        <v>573000</v>
      </c>
      <c r="BG1663" s="186">
        <v>36650</v>
      </c>
      <c r="BH1663" s="186">
        <v>32700</v>
      </c>
      <c r="BI1663" s="186">
        <v>55100</v>
      </c>
      <c r="BJ1663" s="186">
        <v>166500</v>
      </c>
      <c r="BK1663" s="186">
        <v>623000</v>
      </c>
      <c r="BL1663" s="186">
        <v>54500</v>
      </c>
      <c r="BM1663" s="186">
        <v>64700</v>
      </c>
      <c r="BN1663" s="186">
        <v>260000</v>
      </c>
      <c r="BO1663" s="186">
        <v>22150</v>
      </c>
      <c r="BP1663" s="186">
        <v>21700</v>
      </c>
      <c r="BQ1663" s="186">
        <v>46600</v>
      </c>
      <c r="BR1663" s="186">
        <v>31550</v>
      </c>
      <c r="BS1663" s="186">
        <v>41000</v>
      </c>
      <c r="BT1663" s="186">
        <v>40700</v>
      </c>
      <c r="BU1663" s="186"/>
      <c r="BV1663" s="186">
        <v>38700</v>
      </c>
      <c r="BW1663" s="186">
        <v>47400</v>
      </c>
      <c r="BX1663" s="186">
        <v>55500</v>
      </c>
      <c r="BY1663" s="186">
        <v>81600</v>
      </c>
      <c r="BZ1663" s="186">
        <v>52000</v>
      </c>
      <c r="CA1663" s="186">
        <v>30200</v>
      </c>
      <c r="CB1663" s="186">
        <v>45500</v>
      </c>
      <c r="CC1663" s="186">
        <v>65000</v>
      </c>
      <c r="CD1663" s="186">
        <v>94500</v>
      </c>
      <c r="CE1663" s="186"/>
      <c r="CF1663" s="186">
        <v>43100</v>
      </c>
      <c r="CG1663" s="186">
        <v>68000</v>
      </c>
      <c r="CH1663" s="186">
        <v>36750</v>
      </c>
      <c r="CI1663" s="186">
        <v>38250</v>
      </c>
      <c r="CJ1663" s="186">
        <v>29000</v>
      </c>
      <c r="CK1663" s="186">
        <v>67400</v>
      </c>
      <c r="CL1663" s="186">
        <v>57500</v>
      </c>
      <c r="CM1663" s="186">
        <v>422000</v>
      </c>
      <c r="CN1663" s="186">
        <v>104000</v>
      </c>
      <c r="CO1663" s="186"/>
      <c r="CP1663" s="186">
        <v>214000</v>
      </c>
      <c r="CQ1663" s="186">
        <v>71700</v>
      </c>
      <c r="CR1663" s="186">
        <v>15850</v>
      </c>
      <c r="CS1663" s="186">
        <v>1630</v>
      </c>
      <c r="CT1663" s="186"/>
      <c r="CU1663" s="186">
        <v>1630</v>
      </c>
      <c r="CV1663" s="186">
        <v>1630</v>
      </c>
      <c r="CW1663" s="186">
        <v>1630</v>
      </c>
      <c r="CX1663" s="186"/>
      <c r="CY1663" s="189">
        <v>204.22</v>
      </c>
      <c r="CZ1663" s="189">
        <v>10893.05</v>
      </c>
      <c r="DA1663" s="189">
        <v>17512.98</v>
      </c>
    </row>
    <row r="1664" spans="47:105" x14ac:dyDescent="0.25">
      <c r="AU1664" s="275">
        <v>39218</v>
      </c>
      <c r="AV1664" s="186">
        <v>85100</v>
      </c>
      <c r="AW1664" s="186">
        <v>11450</v>
      </c>
      <c r="AX1664" s="186">
        <v>18450</v>
      </c>
      <c r="AY1664" s="186">
        <v>25050</v>
      </c>
      <c r="AZ1664" s="186">
        <v>39800</v>
      </c>
      <c r="BA1664" s="186">
        <v>20400</v>
      </c>
      <c r="BB1664" s="186">
        <v>34900</v>
      </c>
      <c r="BC1664" s="186">
        <v>78500</v>
      </c>
      <c r="BD1664" s="186">
        <v>368000</v>
      </c>
      <c r="BE1664" s="186">
        <v>43200</v>
      </c>
      <c r="BF1664" s="186">
        <v>570000</v>
      </c>
      <c r="BG1664" s="186">
        <v>37000</v>
      </c>
      <c r="BH1664" s="186">
        <v>33900</v>
      </c>
      <c r="BI1664" s="186">
        <v>55300</v>
      </c>
      <c r="BJ1664" s="186">
        <v>167500</v>
      </c>
      <c r="BK1664" s="186">
        <v>631000</v>
      </c>
      <c r="BL1664" s="186">
        <v>55700</v>
      </c>
      <c r="BM1664" s="186">
        <v>66500</v>
      </c>
      <c r="BN1664" s="186">
        <v>268000</v>
      </c>
      <c r="BO1664" s="186">
        <v>22800</v>
      </c>
      <c r="BP1664" s="186">
        <v>22000</v>
      </c>
      <c r="BQ1664" s="186">
        <v>47650</v>
      </c>
      <c r="BR1664" s="186">
        <v>30800</v>
      </c>
      <c r="BS1664" s="186">
        <v>40950</v>
      </c>
      <c r="BT1664" s="186">
        <v>42300</v>
      </c>
      <c r="BU1664" s="186"/>
      <c r="BV1664" s="186">
        <v>38400</v>
      </c>
      <c r="BW1664" s="186">
        <v>47150</v>
      </c>
      <c r="BX1664" s="186">
        <v>56300</v>
      </c>
      <c r="BY1664" s="186">
        <v>82300</v>
      </c>
      <c r="BZ1664" s="186">
        <v>52700</v>
      </c>
      <c r="CA1664" s="186">
        <v>31100</v>
      </c>
      <c r="CB1664" s="186">
        <v>47000</v>
      </c>
      <c r="CC1664" s="186">
        <v>64600</v>
      </c>
      <c r="CD1664" s="186">
        <v>93800</v>
      </c>
      <c r="CE1664" s="186"/>
      <c r="CF1664" s="186">
        <v>44450</v>
      </c>
      <c r="CG1664" s="186">
        <v>68500</v>
      </c>
      <c r="CH1664" s="186">
        <v>38650</v>
      </c>
      <c r="CI1664" s="186">
        <v>37800</v>
      </c>
      <c r="CJ1664" s="186">
        <v>28800</v>
      </c>
      <c r="CK1664" s="186">
        <v>66600</v>
      </c>
      <c r="CL1664" s="186">
        <v>55800</v>
      </c>
      <c r="CM1664" s="186">
        <v>415000</v>
      </c>
      <c r="CN1664" s="186">
        <v>108500</v>
      </c>
      <c r="CO1664" s="186"/>
      <c r="CP1664" s="186">
        <v>215000</v>
      </c>
      <c r="CQ1664" s="186">
        <v>72700</v>
      </c>
      <c r="CR1664" s="186">
        <v>15450</v>
      </c>
      <c r="CS1664" s="186">
        <v>1640</v>
      </c>
      <c r="CT1664" s="186"/>
      <c r="CU1664" s="186">
        <v>1640</v>
      </c>
      <c r="CV1664" s="186">
        <v>1640</v>
      </c>
      <c r="CW1664" s="186">
        <v>1640</v>
      </c>
      <c r="CX1664" s="186"/>
      <c r="CY1664" s="189">
        <v>205.62</v>
      </c>
      <c r="CZ1664" s="189">
        <v>10949.57</v>
      </c>
      <c r="DA1664" s="189">
        <v>17529</v>
      </c>
    </row>
    <row r="1665" spans="47:105" x14ac:dyDescent="0.25">
      <c r="AU1665" s="275">
        <v>39219</v>
      </c>
      <c r="AV1665" s="186">
        <v>84400</v>
      </c>
      <c r="AW1665" s="186">
        <v>11350</v>
      </c>
      <c r="AX1665" s="186">
        <v>18150</v>
      </c>
      <c r="AY1665" s="186">
        <v>25500</v>
      </c>
      <c r="AZ1665" s="186">
        <v>41250</v>
      </c>
      <c r="BA1665" s="186">
        <v>20750</v>
      </c>
      <c r="BB1665" s="186">
        <v>34900</v>
      </c>
      <c r="BC1665" s="186">
        <v>79400</v>
      </c>
      <c r="BD1665" s="186">
        <v>367500</v>
      </c>
      <c r="BE1665" s="186">
        <v>43400</v>
      </c>
      <c r="BF1665" s="186">
        <v>566000</v>
      </c>
      <c r="BG1665" s="186">
        <v>37600</v>
      </c>
      <c r="BH1665" s="186">
        <v>35400</v>
      </c>
      <c r="BI1665" s="186">
        <v>55500</v>
      </c>
      <c r="BJ1665" s="186">
        <v>169000</v>
      </c>
      <c r="BK1665" s="186">
        <v>632000</v>
      </c>
      <c r="BL1665" s="186">
        <v>55000</v>
      </c>
      <c r="BM1665" s="186">
        <v>70500</v>
      </c>
      <c r="BN1665" s="186">
        <v>285500</v>
      </c>
      <c r="BO1665" s="186">
        <v>22650</v>
      </c>
      <c r="BP1665" s="186">
        <v>22400</v>
      </c>
      <c r="BQ1665" s="186">
        <v>47400</v>
      </c>
      <c r="BR1665" s="186">
        <v>30250</v>
      </c>
      <c r="BS1665" s="186">
        <v>41000</v>
      </c>
      <c r="BT1665" s="186">
        <v>42250</v>
      </c>
      <c r="BU1665" s="186"/>
      <c r="BV1665" s="186">
        <v>41450</v>
      </c>
      <c r="BW1665" s="186">
        <v>48500</v>
      </c>
      <c r="BX1665" s="186">
        <v>56800</v>
      </c>
      <c r="BY1665" s="186">
        <v>82400</v>
      </c>
      <c r="BZ1665" s="186">
        <v>53000</v>
      </c>
      <c r="CA1665" s="186">
        <v>31350</v>
      </c>
      <c r="CB1665" s="186">
        <v>48150</v>
      </c>
      <c r="CC1665" s="186">
        <v>64700</v>
      </c>
      <c r="CD1665" s="186">
        <v>97800</v>
      </c>
      <c r="CE1665" s="186"/>
      <c r="CF1665" s="186">
        <v>44600</v>
      </c>
      <c r="CG1665" s="186">
        <v>68200</v>
      </c>
      <c r="CH1665" s="186">
        <v>41100</v>
      </c>
      <c r="CI1665" s="186">
        <v>38500</v>
      </c>
      <c r="CJ1665" s="186">
        <v>30000</v>
      </c>
      <c r="CK1665" s="186">
        <v>68100</v>
      </c>
      <c r="CL1665" s="186">
        <v>57300</v>
      </c>
      <c r="CM1665" s="186">
        <v>415000</v>
      </c>
      <c r="CN1665" s="186">
        <v>110000</v>
      </c>
      <c r="CO1665" s="186"/>
      <c r="CP1665" s="186">
        <v>214000</v>
      </c>
      <c r="CQ1665" s="186">
        <v>72400</v>
      </c>
      <c r="CR1665" s="186">
        <v>15350</v>
      </c>
      <c r="CS1665" s="186">
        <v>1675</v>
      </c>
      <c r="CT1665" s="186"/>
      <c r="CU1665" s="186">
        <v>1675</v>
      </c>
      <c r="CV1665" s="186">
        <v>1675</v>
      </c>
      <c r="CW1665" s="186">
        <v>1675</v>
      </c>
      <c r="CX1665" s="186"/>
      <c r="CY1665" s="189">
        <v>207.35</v>
      </c>
      <c r="CZ1665" s="189">
        <v>10946.9</v>
      </c>
      <c r="DA1665" s="189">
        <v>17498.599999999999</v>
      </c>
    </row>
    <row r="1666" spans="47:105" x14ac:dyDescent="0.25">
      <c r="AU1666" s="275">
        <v>39220</v>
      </c>
      <c r="AV1666" s="186">
        <v>83700</v>
      </c>
      <c r="AW1666" s="186">
        <v>11250</v>
      </c>
      <c r="AX1666" s="186">
        <v>18400</v>
      </c>
      <c r="AY1666" s="186">
        <v>26000</v>
      </c>
      <c r="AZ1666" s="186">
        <v>40500</v>
      </c>
      <c r="BA1666" s="186">
        <v>20350</v>
      </c>
      <c r="BB1666" s="186">
        <v>35500</v>
      </c>
      <c r="BC1666" s="186">
        <v>80200</v>
      </c>
      <c r="BD1666" s="186">
        <v>369000</v>
      </c>
      <c r="BE1666" s="186">
        <v>43800</v>
      </c>
      <c r="BF1666" s="186">
        <v>554000</v>
      </c>
      <c r="BG1666" s="186">
        <v>37300</v>
      </c>
      <c r="BH1666" s="186">
        <v>36050</v>
      </c>
      <c r="BI1666" s="186">
        <v>55100</v>
      </c>
      <c r="BJ1666" s="186">
        <v>170000</v>
      </c>
      <c r="BK1666" s="186">
        <v>627000</v>
      </c>
      <c r="BL1666" s="186">
        <v>55000</v>
      </c>
      <c r="BM1666" s="186">
        <v>70300</v>
      </c>
      <c r="BN1666" s="186">
        <v>281500</v>
      </c>
      <c r="BO1666" s="186">
        <v>22700</v>
      </c>
      <c r="BP1666" s="186">
        <v>22550</v>
      </c>
      <c r="BQ1666" s="186">
        <v>46800</v>
      </c>
      <c r="BR1666" s="186">
        <v>29300</v>
      </c>
      <c r="BS1666" s="186">
        <v>41000</v>
      </c>
      <c r="BT1666" s="186">
        <v>41900</v>
      </c>
      <c r="BU1666" s="186"/>
      <c r="BV1666" s="186">
        <v>40300</v>
      </c>
      <c r="BW1666" s="186">
        <v>48200</v>
      </c>
      <c r="BX1666" s="186">
        <v>58000</v>
      </c>
      <c r="BY1666" s="186">
        <v>82100</v>
      </c>
      <c r="BZ1666" s="186">
        <v>55200</v>
      </c>
      <c r="CA1666" s="186">
        <v>31500</v>
      </c>
      <c r="CB1666" s="186">
        <v>48600</v>
      </c>
      <c r="CC1666" s="186">
        <v>64000</v>
      </c>
      <c r="CD1666" s="186">
        <v>103000</v>
      </c>
      <c r="CE1666" s="186"/>
      <c r="CF1666" s="186">
        <v>45200</v>
      </c>
      <c r="CG1666" s="186">
        <v>66900</v>
      </c>
      <c r="CH1666" s="186">
        <v>40000</v>
      </c>
      <c r="CI1666" s="186">
        <v>39150</v>
      </c>
      <c r="CJ1666" s="186">
        <v>30850</v>
      </c>
      <c r="CK1666" s="186">
        <v>69000</v>
      </c>
      <c r="CL1666" s="186">
        <v>57800</v>
      </c>
      <c r="CM1666" s="186">
        <v>408000</v>
      </c>
      <c r="CN1666" s="186">
        <v>112500</v>
      </c>
      <c r="CO1666" s="186"/>
      <c r="CP1666" s="186">
        <v>215000</v>
      </c>
      <c r="CQ1666" s="186">
        <v>72600</v>
      </c>
      <c r="CR1666" s="186">
        <v>15200</v>
      </c>
      <c r="CS1666" s="186">
        <v>1655</v>
      </c>
      <c r="CT1666" s="186"/>
      <c r="CU1666" s="186">
        <v>1655</v>
      </c>
      <c r="CV1666" s="186">
        <v>1655</v>
      </c>
      <c r="CW1666" s="186">
        <v>1655</v>
      </c>
      <c r="CX1666" s="186"/>
      <c r="CY1666" s="189">
        <v>206.69</v>
      </c>
      <c r="CZ1666" s="189">
        <v>10859.17</v>
      </c>
      <c r="DA1666" s="189">
        <v>17399.580000000002</v>
      </c>
    </row>
    <row r="1667" spans="47:105" x14ac:dyDescent="0.25">
      <c r="AU1667" s="275">
        <v>39221</v>
      </c>
      <c r="AV1667" s="186">
        <v>83700</v>
      </c>
      <c r="AW1667" s="186">
        <v>11250</v>
      </c>
      <c r="AX1667" s="186">
        <v>18400</v>
      </c>
      <c r="AY1667" s="186">
        <v>26000</v>
      </c>
      <c r="AZ1667" s="186">
        <v>40500</v>
      </c>
      <c r="BA1667" s="186">
        <v>20350</v>
      </c>
      <c r="BB1667" s="186">
        <v>35500</v>
      </c>
      <c r="BC1667" s="186">
        <v>80200</v>
      </c>
      <c r="BD1667" s="186">
        <v>369000</v>
      </c>
      <c r="BE1667" s="186">
        <v>43800</v>
      </c>
      <c r="BF1667" s="186">
        <v>554000</v>
      </c>
      <c r="BG1667" s="186">
        <v>37300</v>
      </c>
      <c r="BH1667" s="186">
        <v>36050</v>
      </c>
      <c r="BI1667" s="186">
        <v>55100</v>
      </c>
      <c r="BJ1667" s="186">
        <v>170000</v>
      </c>
      <c r="BK1667" s="186">
        <v>627000</v>
      </c>
      <c r="BL1667" s="186">
        <v>55000</v>
      </c>
      <c r="BM1667" s="186">
        <v>70300</v>
      </c>
      <c r="BN1667" s="186">
        <v>281500</v>
      </c>
      <c r="BO1667" s="186">
        <v>22700</v>
      </c>
      <c r="BP1667" s="186">
        <v>22550</v>
      </c>
      <c r="BQ1667" s="186">
        <v>46800</v>
      </c>
      <c r="BR1667" s="186">
        <v>29300</v>
      </c>
      <c r="BS1667" s="186">
        <v>41000</v>
      </c>
      <c r="BT1667" s="186">
        <v>41900</v>
      </c>
      <c r="BU1667" s="186"/>
      <c r="BV1667" s="186">
        <v>40300</v>
      </c>
      <c r="BW1667" s="186">
        <v>48200</v>
      </c>
      <c r="BX1667" s="186">
        <v>58000</v>
      </c>
      <c r="BY1667" s="186">
        <v>82100</v>
      </c>
      <c r="BZ1667" s="186">
        <v>55200</v>
      </c>
      <c r="CA1667" s="186">
        <v>31500</v>
      </c>
      <c r="CB1667" s="186">
        <v>48600</v>
      </c>
      <c r="CC1667" s="186">
        <v>64000</v>
      </c>
      <c r="CD1667" s="186">
        <v>103000</v>
      </c>
      <c r="CE1667" s="186"/>
      <c r="CF1667" s="186">
        <v>45200</v>
      </c>
      <c r="CG1667" s="186">
        <v>66900</v>
      </c>
      <c r="CH1667" s="186">
        <v>40000</v>
      </c>
      <c r="CI1667" s="186">
        <v>39150</v>
      </c>
      <c r="CJ1667" s="186">
        <v>30850</v>
      </c>
      <c r="CK1667" s="186">
        <v>69000</v>
      </c>
      <c r="CL1667" s="186">
        <v>57800</v>
      </c>
      <c r="CM1667" s="186">
        <v>408000</v>
      </c>
      <c r="CN1667" s="186">
        <v>112500</v>
      </c>
      <c r="CO1667" s="186"/>
      <c r="CP1667" s="186">
        <v>215000</v>
      </c>
      <c r="CQ1667" s="186">
        <v>72600</v>
      </c>
      <c r="CR1667" s="186">
        <v>15200</v>
      </c>
      <c r="CS1667" s="186">
        <v>1655</v>
      </c>
      <c r="CT1667" s="186"/>
      <c r="CU1667" s="186">
        <v>1655</v>
      </c>
      <c r="CV1667" s="186">
        <v>1655</v>
      </c>
      <c r="CW1667" s="186">
        <v>1655</v>
      </c>
      <c r="CX1667" s="186"/>
      <c r="CY1667" s="189">
        <v>206.69</v>
      </c>
      <c r="CZ1667" s="189">
        <v>10859.17</v>
      </c>
      <c r="DA1667" s="189">
        <v>17399.580000000002</v>
      </c>
    </row>
    <row r="1668" spans="47:105" x14ac:dyDescent="0.25">
      <c r="AU1668" s="275">
        <v>39222</v>
      </c>
      <c r="AV1668" s="186">
        <v>83700</v>
      </c>
      <c r="AW1668" s="186">
        <v>11250</v>
      </c>
      <c r="AX1668" s="186">
        <v>18400</v>
      </c>
      <c r="AY1668" s="186">
        <v>26000</v>
      </c>
      <c r="AZ1668" s="186">
        <v>40500</v>
      </c>
      <c r="BA1668" s="186">
        <v>20350</v>
      </c>
      <c r="BB1668" s="186">
        <v>35500</v>
      </c>
      <c r="BC1668" s="186">
        <v>80200</v>
      </c>
      <c r="BD1668" s="186">
        <v>369000</v>
      </c>
      <c r="BE1668" s="186">
        <v>43800</v>
      </c>
      <c r="BF1668" s="186">
        <v>554000</v>
      </c>
      <c r="BG1668" s="186">
        <v>37300</v>
      </c>
      <c r="BH1668" s="186">
        <v>36050</v>
      </c>
      <c r="BI1668" s="186">
        <v>55100</v>
      </c>
      <c r="BJ1668" s="186">
        <v>170000</v>
      </c>
      <c r="BK1668" s="186">
        <v>627000</v>
      </c>
      <c r="BL1668" s="186">
        <v>55000</v>
      </c>
      <c r="BM1668" s="186">
        <v>70300</v>
      </c>
      <c r="BN1668" s="186">
        <v>281500</v>
      </c>
      <c r="BO1668" s="186">
        <v>22700</v>
      </c>
      <c r="BP1668" s="186">
        <v>22550</v>
      </c>
      <c r="BQ1668" s="186">
        <v>46800</v>
      </c>
      <c r="BR1668" s="186">
        <v>29300</v>
      </c>
      <c r="BS1668" s="186">
        <v>41000</v>
      </c>
      <c r="BT1668" s="186">
        <v>41900</v>
      </c>
      <c r="BU1668" s="186"/>
      <c r="BV1668" s="186">
        <v>40300</v>
      </c>
      <c r="BW1668" s="186">
        <v>48200</v>
      </c>
      <c r="BX1668" s="186">
        <v>58000</v>
      </c>
      <c r="BY1668" s="186">
        <v>82100</v>
      </c>
      <c r="BZ1668" s="186">
        <v>55200</v>
      </c>
      <c r="CA1668" s="186">
        <v>31500</v>
      </c>
      <c r="CB1668" s="186">
        <v>48600</v>
      </c>
      <c r="CC1668" s="186">
        <v>64000</v>
      </c>
      <c r="CD1668" s="186">
        <v>103000</v>
      </c>
      <c r="CE1668" s="186"/>
      <c r="CF1668" s="186">
        <v>45200</v>
      </c>
      <c r="CG1668" s="186">
        <v>66900</v>
      </c>
      <c r="CH1668" s="186">
        <v>40000</v>
      </c>
      <c r="CI1668" s="186">
        <v>39150</v>
      </c>
      <c r="CJ1668" s="186">
        <v>30850</v>
      </c>
      <c r="CK1668" s="186">
        <v>69000</v>
      </c>
      <c r="CL1668" s="186">
        <v>57800</v>
      </c>
      <c r="CM1668" s="186">
        <v>408000</v>
      </c>
      <c r="CN1668" s="186">
        <v>112500</v>
      </c>
      <c r="CO1668" s="186"/>
      <c r="CP1668" s="186">
        <v>215000</v>
      </c>
      <c r="CQ1668" s="186">
        <v>72600</v>
      </c>
      <c r="CR1668" s="186">
        <v>15200</v>
      </c>
      <c r="CS1668" s="186">
        <v>1655</v>
      </c>
      <c r="CT1668" s="186"/>
      <c r="CU1668" s="186">
        <v>1655</v>
      </c>
      <c r="CV1668" s="186">
        <v>1655</v>
      </c>
      <c r="CW1668" s="186">
        <v>1655</v>
      </c>
      <c r="CX1668" s="186"/>
      <c r="CY1668" s="189">
        <v>206.69</v>
      </c>
      <c r="CZ1668" s="189">
        <v>10859.17</v>
      </c>
      <c r="DA1668" s="189">
        <v>17399.580000000002</v>
      </c>
    </row>
    <row r="1669" spans="47:105" x14ac:dyDescent="0.25">
      <c r="AU1669" s="275">
        <v>39223</v>
      </c>
      <c r="AV1669" s="186">
        <v>82100</v>
      </c>
      <c r="AW1669" s="186">
        <v>11650</v>
      </c>
      <c r="AX1669" s="186">
        <v>18200</v>
      </c>
      <c r="AY1669" s="186">
        <v>26650</v>
      </c>
      <c r="AZ1669" s="186">
        <v>40500</v>
      </c>
      <c r="BA1669" s="186">
        <v>20900</v>
      </c>
      <c r="BB1669" s="186">
        <v>36500</v>
      </c>
      <c r="BC1669" s="186">
        <v>80100</v>
      </c>
      <c r="BD1669" s="186">
        <v>365000</v>
      </c>
      <c r="BE1669" s="186">
        <v>44950</v>
      </c>
      <c r="BF1669" s="186">
        <v>552000</v>
      </c>
      <c r="BG1669" s="186">
        <v>37350</v>
      </c>
      <c r="BH1669" s="186">
        <v>38650</v>
      </c>
      <c r="BI1669" s="186">
        <v>56100</v>
      </c>
      <c r="BJ1669" s="186">
        <v>172000</v>
      </c>
      <c r="BK1669" s="186">
        <v>635000</v>
      </c>
      <c r="BL1669" s="186">
        <v>54600</v>
      </c>
      <c r="BM1669" s="186">
        <v>67500</v>
      </c>
      <c r="BN1669" s="186">
        <v>303000</v>
      </c>
      <c r="BO1669" s="186">
        <v>22800</v>
      </c>
      <c r="BP1669" s="186">
        <v>22950</v>
      </c>
      <c r="BQ1669" s="186">
        <v>46350</v>
      </c>
      <c r="BR1669" s="186">
        <v>29150</v>
      </c>
      <c r="BS1669" s="186">
        <v>42000</v>
      </c>
      <c r="BT1669" s="186">
        <v>41400</v>
      </c>
      <c r="BU1669" s="186"/>
      <c r="BV1669" s="186">
        <v>40600</v>
      </c>
      <c r="BW1669" s="186">
        <v>50700</v>
      </c>
      <c r="BX1669" s="186">
        <v>60600</v>
      </c>
      <c r="BY1669" s="186">
        <v>84700</v>
      </c>
      <c r="BZ1669" s="186">
        <v>58500</v>
      </c>
      <c r="CA1669" s="186">
        <v>34650</v>
      </c>
      <c r="CB1669" s="186">
        <v>49200</v>
      </c>
      <c r="CC1669" s="186">
        <v>66800</v>
      </c>
      <c r="CD1669" s="186">
        <v>107000</v>
      </c>
      <c r="CE1669" s="186"/>
      <c r="CF1669" s="186">
        <v>44800</v>
      </c>
      <c r="CG1669" s="186">
        <v>67000</v>
      </c>
      <c r="CH1669" s="186">
        <v>41250</v>
      </c>
      <c r="CI1669" s="186">
        <v>39600</v>
      </c>
      <c r="CJ1669" s="186">
        <v>30700</v>
      </c>
      <c r="CK1669" s="186">
        <v>69200</v>
      </c>
      <c r="CL1669" s="186">
        <v>60000</v>
      </c>
      <c r="CM1669" s="186">
        <v>415000</v>
      </c>
      <c r="CN1669" s="186">
        <v>116000</v>
      </c>
      <c r="CO1669" s="186"/>
      <c r="CP1669" s="186">
        <v>212000</v>
      </c>
      <c r="CQ1669" s="186">
        <v>73100</v>
      </c>
      <c r="CR1669" s="186">
        <v>14950</v>
      </c>
      <c r="CS1669" s="186">
        <v>1670</v>
      </c>
      <c r="CT1669" s="186"/>
      <c r="CU1669" s="186">
        <v>1670</v>
      </c>
      <c r="CV1669" s="186">
        <v>1670</v>
      </c>
      <c r="CW1669" s="186">
        <v>1670</v>
      </c>
      <c r="CX1669" s="186"/>
      <c r="CY1669" s="189">
        <v>208.74</v>
      </c>
      <c r="CZ1669" s="189">
        <v>10885.51</v>
      </c>
      <c r="DA1669" s="189">
        <v>17556.87</v>
      </c>
    </row>
    <row r="1670" spans="47:105" x14ac:dyDescent="0.25">
      <c r="AU1670" s="275">
        <v>39224</v>
      </c>
      <c r="AV1670" s="186">
        <v>83500</v>
      </c>
      <c r="AW1670" s="186">
        <v>11900</v>
      </c>
      <c r="AX1670" s="186">
        <v>18400</v>
      </c>
      <c r="AY1670" s="186">
        <v>28200</v>
      </c>
      <c r="AZ1670" s="186">
        <v>42700</v>
      </c>
      <c r="BA1670" s="186">
        <v>22150</v>
      </c>
      <c r="BB1670" s="186">
        <v>39900</v>
      </c>
      <c r="BC1670" s="186">
        <v>78700</v>
      </c>
      <c r="BD1670" s="186">
        <v>366000</v>
      </c>
      <c r="BE1670" s="186">
        <v>45900</v>
      </c>
      <c r="BF1670" s="186">
        <v>565000</v>
      </c>
      <c r="BG1670" s="186">
        <v>39450</v>
      </c>
      <c r="BH1670" s="186">
        <v>38350</v>
      </c>
      <c r="BI1670" s="186">
        <v>58700</v>
      </c>
      <c r="BJ1670" s="186">
        <v>173500</v>
      </c>
      <c r="BK1670" s="186">
        <v>621000</v>
      </c>
      <c r="BL1670" s="186">
        <v>54700</v>
      </c>
      <c r="BM1670" s="186">
        <v>66500</v>
      </c>
      <c r="BN1670" s="186">
        <v>304000</v>
      </c>
      <c r="BO1670" s="186">
        <v>22500</v>
      </c>
      <c r="BP1670" s="186">
        <v>23950</v>
      </c>
      <c r="BQ1670" s="186">
        <v>46400</v>
      </c>
      <c r="BR1670" s="186">
        <v>29400</v>
      </c>
      <c r="BS1670" s="186">
        <v>43000</v>
      </c>
      <c r="BT1670" s="186">
        <v>41550</v>
      </c>
      <c r="BU1670" s="186"/>
      <c r="BV1670" s="186">
        <v>39800</v>
      </c>
      <c r="BW1670" s="186">
        <v>49650</v>
      </c>
      <c r="BX1670" s="186">
        <v>63200</v>
      </c>
      <c r="BY1670" s="186">
        <v>85100</v>
      </c>
      <c r="BZ1670" s="186">
        <v>62600</v>
      </c>
      <c r="CA1670" s="186">
        <v>36100</v>
      </c>
      <c r="CB1670" s="186">
        <v>50200</v>
      </c>
      <c r="CC1670" s="186">
        <v>68000</v>
      </c>
      <c r="CD1670" s="186">
        <v>110000</v>
      </c>
      <c r="CE1670" s="186"/>
      <c r="CF1670" s="186">
        <v>43700</v>
      </c>
      <c r="CG1670" s="186">
        <v>66700</v>
      </c>
      <c r="CH1670" s="186">
        <v>41500</v>
      </c>
      <c r="CI1670" s="186">
        <v>39650</v>
      </c>
      <c r="CJ1670" s="186">
        <v>30650</v>
      </c>
      <c r="CK1670" s="186">
        <v>69800</v>
      </c>
      <c r="CL1670" s="186">
        <v>62700</v>
      </c>
      <c r="CM1670" s="186">
        <v>426500</v>
      </c>
      <c r="CN1670" s="186">
        <v>117000</v>
      </c>
      <c r="CO1670" s="186"/>
      <c r="CP1670" s="186">
        <v>208000</v>
      </c>
      <c r="CQ1670" s="186">
        <v>73000</v>
      </c>
      <c r="CR1670" s="186">
        <v>14700</v>
      </c>
      <c r="CS1670" s="186">
        <v>1705</v>
      </c>
      <c r="CT1670" s="186"/>
      <c r="CU1670" s="186">
        <v>1705</v>
      </c>
      <c r="CV1670" s="186">
        <v>1705</v>
      </c>
      <c r="CW1670" s="186">
        <v>1705</v>
      </c>
      <c r="CX1670" s="186"/>
      <c r="CY1670" s="189">
        <v>210.69</v>
      </c>
      <c r="CZ1670" s="189">
        <v>10838.36</v>
      </c>
      <c r="DA1670" s="189">
        <v>17680.05</v>
      </c>
    </row>
    <row r="1671" spans="47:105" x14ac:dyDescent="0.25">
      <c r="AU1671" s="275">
        <v>39225</v>
      </c>
      <c r="AV1671" s="186">
        <v>83100</v>
      </c>
      <c r="AW1671" s="186">
        <v>11900</v>
      </c>
      <c r="AX1671" s="186">
        <v>18800</v>
      </c>
      <c r="AY1671" s="186">
        <v>28500</v>
      </c>
      <c r="AZ1671" s="186">
        <v>43350</v>
      </c>
      <c r="BA1671" s="186">
        <v>22000</v>
      </c>
      <c r="BB1671" s="186">
        <v>43200</v>
      </c>
      <c r="BC1671" s="186">
        <v>78000</v>
      </c>
      <c r="BD1671" s="186">
        <v>359000</v>
      </c>
      <c r="BE1671" s="186">
        <v>46000</v>
      </c>
      <c r="BF1671" s="186">
        <v>562000</v>
      </c>
      <c r="BG1671" s="186">
        <v>39150</v>
      </c>
      <c r="BH1671" s="186">
        <v>39400</v>
      </c>
      <c r="BI1671" s="186">
        <v>59300</v>
      </c>
      <c r="BJ1671" s="186">
        <v>173000</v>
      </c>
      <c r="BK1671" s="186">
        <v>619000</v>
      </c>
      <c r="BL1671" s="186">
        <v>55300</v>
      </c>
      <c r="BM1671" s="186">
        <v>68800</v>
      </c>
      <c r="BN1671" s="186">
        <v>304000</v>
      </c>
      <c r="BO1671" s="186">
        <v>22300</v>
      </c>
      <c r="BP1671" s="186">
        <v>24300</v>
      </c>
      <c r="BQ1671" s="186">
        <v>46600</v>
      </c>
      <c r="BR1671" s="186">
        <v>29450</v>
      </c>
      <c r="BS1671" s="186">
        <v>42900</v>
      </c>
      <c r="BT1671" s="186">
        <v>40950</v>
      </c>
      <c r="BU1671" s="186"/>
      <c r="BV1671" s="186">
        <v>38900</v>
      </c>
      <c r="BW1671" s="186">
        <v>48900</v>
      </c>
      <c r="BX1671" s="186">
        <v>63900</v>
      </c>
      <c r="BY1671" s="186">
        <v>84100</v>
      </c>
      <c r="BZ1671" s="186">
        <v>62400</v>
      </c>
      <c r="CA1671" s="186">
        <v>37700</v>
      </c>
      <c r="CB1671" s="186">
        <v>49900</v>
      </c>
      <c r="CC1671" s="186">
        <v>67800</v>
      </c>
      <c r="CD1671" s="186">
        <v>115500</v>
      </c>
      <c r="CE1671" s="186"/>
      <c r="CF1671" s="186">
        <v>44050</v>
      </c>
      <c r="CG1671" s="186">
        <v>68500</v>
      </c>
      <c r="CH1671" s="186">
        <v>42550</v>
      </c>
      <c r="CI1671" s="186">
        <v>38300</v>
      </c>
      <c r="CJ1671" s="186">
        <v>30000</v>
      </c>
      <c r="CK1671" s="186">
        <v>69700</v>
      </c>
      <c r="CL1671" s="186">
        <v>64100</v>
      </c>
      <c r="CM1671" s="186">
        <v>429500</v>
      </c>
      <c r="CN1671" s="186">
        <v>114000</v>
      </c>
      <c r="CO1671" s="186"/>
      <c r="CP1671" s="186">
        <v>208500</v>
      </c>
      <c r="CQ1671" s="186">
        <v>74600</v>
      </c>
      <c r="CR1671" s="186">
        <v>14950</v>
      </c>
      <c r="CS1671" s="186">
        <v>1670</v>
      </c>
      <c r="CT1671" s="186"/>
      <c r="CU1671" s="186">
        <v>1670</v>
      </c>
      <c r="CV1671" s="186">
        <v>1670</v>
      </c>
      <c r="CW1671" s="186">
        <v>1670</v>
      </c>
      <c r="CX1671" s="186"/>
      <c r="CY1671" s="189">
        <v>211.15</v>
      </c>
      <c r="CZ1671" s="189">
        <v>10874.38</v>
      </c>
      <c r="DA1671" s="189">
        <v>17705.12</v>
      </c>
    </row>
    <row r="1672" spans="47:105" x14ac:dyDescent="0.25">
      <c r="AU1672" s="275">
        <v>39226</v>
      </c>
      <c r="AV1672" s="186">
        <v>83100</v>
      </c>
      <c r="AW1672" s="186">
        <v>11900</v>
      </c>
      <c r="AX1672" s="186">
        <v>18800</v>
      </c>
      <c r="AY1672" s="186">
        <v>28500</v>
      </c>
      <c r="AZ1672" s="186">
        <v>43350</v>
      </c>
      <c r="BA1672" s="186">
        <v>22000</v>
      </c>
      <c r="BB1672" s="186">
        <v>43200</v>
      </c>
      <c r="BC1672" s="186">
        <v>78000</v>
      </c>
      <c r="BD1672" s="186">
        <v>359000</v>
      </c>
      <c r="BE1672" s="186">
        <v>46000</v>
      </c>
      <c r="BF1672" s="186">
        <v>562000</v>
      </c>
      <c r="BG1672" s="186">
        <v>39150</v>
      </c>
      <c r="BH1672" s="186">
        <v>39400</v>
      </c>
      <c r="BI1672" s="186">
        <v>59300</v>
      </c>
      <c r="BJ1672" s="186">
        <v>173000</v>
      </c>
      <c r="BK1672" s="186">
        <v>619000</v>
      </c>
      <c r="BL1672" s="186">
        <v>55300</v>
      </c>
      <c r="BM1672" s="186">
        <v>68800</v>
      </c>
      <c r="BN1672" s="186">
        <v>304000</v>
      </c>
      <c r="BO1672" s="186">
        <v>22300</v>
      </c>
      <c r="BP1672" s="186">
        <v>24300</v>
      </c>
      <c r="BQ1672" s="186">
        <v>46600</v>
      </c>
      <c r="BR1672" s="186">
        <v>29450</v>
      </c>
      <c r="BS1672" s="186">
        <v>42900</v>
      </c>
      <c r="BT1672" s="186">
        <v>40950</v>
      </c>
      <c r="BU1672" s="186"/>
      <c r="BV1672" s="186">
        <v>38900</v>
      </c>
      <c r="BW1672" s="186">
        <v>48900</v>
      </c>
      <c r="BX1672" s="186">
        <v>63900</v>
      </c>
      <c r="BY1672" s="186">
        <v>84100</v>
      </c>
      <c r="BZ1672" s="186">
        <v>62400</v>
      </c>
      <c r="CA1672" s="186">
        <v>37700</v>
      </c>
      <c r="CB1672" s="186">
        <v>49900</v>
      </c>
      <c r="CC1672" s="186">
        <v>67800</v>
      </c>
      <c r="CD1672" s="186">
        <v>115500</v>
      </c>
      <c r="CE1672" s="186"/>
      <c r="CF1672" s="186">
        <v>44050</v>
      </c>
      <c r="CG1672" s="186">
        <v>68500</v>
      </c>
      <c r="CH1672" s="186">
        <v>42550</v>
      </c>
      <c r="CI1672" s="186">
        <v>38300</v>
      </c>
      <c r="CJ1672" s="186">
        <v>30000</v>
      </c>
      <c r="CK1672" s="186">
        <v>69700</v>
      </c>
      <c r="CL1672" s="186">
        <v>64100</v>
      </c>
      <c r="CM1672" s="186">
        <v>429500</v>
      </c>
      <c r="CN1672" s="186">
        <v>114000</v>
      </c>
      <c r="CO1672" s="186"/>
      <c r="CP1672" s="186">
        <v>208500</v>
      </c>
      <c r="CQ1672" s="186">
        <v>74600</v>
      </c>
      <c r="CR1672" s="186">
        <v>14950</v>
      </c>
      <c r="CS1672" s="186">
        <v>1670</v>
      </c>
      <c r="CT1672" s="186"/>
      <c r="CU1672" s="186">
        <v>1670</v>
      </c>
      <c r="CV1672" s="186">
        <v>1670</v>
      </c>
      <c r="CW1672" s="186">
        <v>1670</v>
      </c>
      <c r="CX1672" s="186"/>
      <c r="CY1672" s="189">
        <v>211.15</v>
      </c>
      <c r="CZ1672" s="189">
        <v>10874.38</v>
      </c>
      <c r="DA1672" s="189">
        <v>17696.97</v>
      </c>
    </row>
    <row r="1673" spans="47:105" x14ac:dyDescent="0.25">
      <c r="AU1673" s="275">
        <v>39227</v>
      </c>
      <c r="AV1673" s="186">
        <v>82900</v>
      </c>
      <c r="AW1673" s="186">
        <v>11850</v>
      </c>
      <c r="AX1673" s="186">
        <v>18600</v>
      </c>
      <c r="AY1673" s="186">
        <v>27900</v>
      </c>
      <c r="AZ1673" s="186">
        <v>42050</v>
      </c>
      <c r="BA1673" s="186">
        <v>21850</v>
      </c>
      <c r="BB1673" s="186">
        <v>43150</v>
      </c>
      <c r="BC1673" s="186">
        <v>78600</v>
      </c>
      <c r="BD1673" s="186">
        <v>353000</v>
      </c>
      <c r="BE1673" s="186">
        <v>47100</v>
      </c>
      <c r="BF1673" s="186">
        <v>552000</v>
      </c>
      <c r="BG1673" s="186">
        <v>40650</v>
      </c>
      <c r="BH1673" s="186">
        <v>39500</v>
      </c>
      <c r="BI1673" s="186">
        <v>59300</v>
      </c>
      <c r="BJ1673" s="186">
        <v>171000</v>
      </c>
      <c r="BK1673" s="186">
        <v>614000</v>
      </c>
      <c r="BL1673" s="186">
        <v>55600</v>
      </c>
      <c r="BM1673" s="186">
        <v>69800</v>
      </c>
      <c r="BN1673" s="186">
        <v>302500</v>
      </c>
      <c r="BO1673" s="186">
        <v>22050</v>
      </c>
      <c r="BP1673" s="186">
        <v>23750</v>
      </c>
      <c r="BQ1673" s="186">
        <v>46500</v>
      </c>
      <c r="BR1673" s="186">
        <v>29900</v>
      </c>
      <c r="BS1673" s="186">
        <v>42550</v>
      </c>
      <c r="BT1673" s="186">
        <v>40750</v>
      </c>
      <c r="BU1673" s="186"/>
      <c r="BV1673" s="186">
        <v>38750</v>
      </c>
      <c r="BW1673" s="186">
        <v>50500</v>
      </c>
      <c r="BX1673" s="186">
        <v>64800</v>
      </c>
      <c r="BY1673" s="186">
        <v>84500</v>
      </c>
      <c r="BZ1673" s="186">
        <v>61000</v>
      </c>
      <c r="CA1673" s="186">
        <v>38000</v>
      </c>
      <c r="CB1673" s="186">
        <v>51200</v>
      </c>
      <c r="CC1673" s="186">
        <v>67400</v>
      </c>
      <c r="CD1673" s="186">
        <v>117500</v>
      </c>
      <c r="CE1673" s="186"/>
      <c r="CF1673" s="186">
        <v>43900</v>
      </c>
      <c r="CG1673" s="186">
        <v>68900</v>
      </c>
      <c r="CH1673" s="186">
        <v>43650</v>
      </c>
      <c r="CI1673" s="186">
        <v>38600</v>
      </c>
      <c r="CJ1673" s="186">
        <v>29400</v>
      </c>
      <c r="CK1673" s="186">
        <v>71000</v>
      </c>
      <c r="CL1673" s="186">
        <v>63300</v>
      </c>
      <c r="CM1673" s="186">
        <v>423000</v>
      </c>
      <c r="CN1673" s="186">
        <v>113500</v>
      </c>
      <c r="CO1673" s="186"/>
      <c r="CP1673" s="186">
        <v>207500</v>
      </c>
      <c r="CQ1673" s="186">
        <v>75000</v>
      </c>
      <c r="CR1673" s="186">
        <v>14700</v>
      </c>
      <c r="CS1673" s="186">
        <v>1640</v>
      </c>
      <c r="CT1673" s="186"/>
      <c r="CU1673" s="186">
        <v>1640</v>
      </c>
      <c r="CV1673" s="186">
        <v>1640</v>
      </c>
      <c r="CW1673" s="186">
        <v>1640</v>
      </c>
      <c r="CX1673" s="186"/>
      <c r="CY1673" s="189">
        <v>210.54</v>
      </c>
      <c r="CZ1673" s="189">
        <v>10649.84</v>
      </c>
      <c r="DA1673" s="189">
        <v>17481.21</v>
      </c>
    </row>
    <row r="1674" spans="47:105" x14ac:dyDescent="0.25">
      <c r="AU1674" s="275">
        <v>39228</v>
      </c>
      <c r="AV1674" s="186">
        <v>82900</v>
      </c>
      <c r="AW1674" s="186">
        <v>11850</v>
      </c>
      <c r="AX1674" s="186">
        <v>18600</v>
      </c>
      <c r="AY1674" s="186">
        <v>27900</v>
      </c>
      <c r="AZ1674" s="186">
        <v>42050</v>
      </c>
      <c r="BA1674" s="186">
        <v>21850</v>
      </c>
      <c r="BB1674" s="186">
        <v>43150</v>
      </c>
      <c r="BC1674" s="186">
        <v>78600</v>
      </c>
      <c r="BD1674" s="186">
        <v>353000</v>
      </c>
      <c r="BE1674" s="186">
        <v>47100</v>
      </c>
      <c r="BF1674" s="186">
        <v>552000</v>
      </c>
      <c r="BG1674" s="186">
        <v>40650</v>
      </c>
      <c r="BH1674" s="186">
        <v>39500</v>
      </c>
      <c r="BI1674" s="186">
        <v>59300</v>
      </c>
      <c r="BJ1674" s="186">
        <v>171000</v>
      </c>
      <c r="BK1674" s="186">
        <v>614000</v>
      </c>
      <c r="BL1674" s="186">
        <v>55600</v>
      </c>
      <c r="BM1674" s="186">
        <v>69800</v>
      </c>
      <c r="BN1674" s="186">
        <v>302500</v>
      </c>
      <c r="BO1674" s="186">
        <v>22050</v>
      </c>
      <c r="BP1674" s="186">
        <v>23750</v>
      </c>
      <c r="BQ1674" s="186">
        <v>46500</v>
      </c>
      <c r="BR1674" s="186">
        <v>29900</v>
      </c>
      <c r="BS1674" s="186">
        <v>42550</v>
      </c>
      <c r="BT1674" s="186">
        <v>40750</v>
      </c>
      <c r="BU1674" s="186"/>
      <c r="BV1674" s="186">
        <v>38750</v>
      </c>
      <c r="BW1674" s="186">
        <v>50500</v>
      </c>
      <c r="BX1674" s="186">
        <v>64800</v>
      </c>
      <c r="BY1674" s="186">
        <v>84500</v>
      </c>
      <c r="BZ1674" s="186">
        <v>61000</v>
      </c>
      <c r="CA1674" s="186">
        <v>38000</v>
      </c>
      <c r="CB1674" s="186">
        <v>51200</v>
      </c>
      <c r="CC1674" s="186">
        <v>67400</v>
      </c>
      <c r="CD1674" s="186">
        <v>117500</v>
      </c>
      <c r="CE1674" s="186"/>
      <c r="CF1674" s="186">
        <v>43900</v>
      </c>
      <c r="CG1674" s="186">
        <v>68900</v>
      </c>
      <c r="CH1674" s="186">
        <v>43650</v>
      </c>
      <c r="CI1674" s="186">
        <v>38600</v>
      </c>
      <c r="CJ1674" s="186">
        <v>29400</v>
      </c>
      <c r="CK1674" s="186">
        <v>71000</v>
      </c>
      <c r="CL1674" s="186">
        <v>63300</v>
      </c>
      <c r="CM1674" s="186">
        <v>423000</v>
      </c>
      <c r="CN1674" s="186">
        <v>113500</v>
      </c>
      <c r="CO1674" s="186"/>
      <c r="CP1674" s="186">
        <v>207500</v>
      </c>
      <c r="CQ1674" s="186">
        <v>75000</v>
      </c>
      <c r="CR1674" s="186">
        <v>14700</v>
      </c>
      <c r="CS1674" s="186">
        <v>1640</v>
      </c>
      <c r="CT1674" s="186"/>
      <c r="CU1674" s="186">
        <v>1640</v>
      </c>
      <c r="CV1674" s="186">
        <v>1640</v>
      </c>
      <c r="CW1674" s="186">
        <v>1640</v>
      </c>
      <c r="CX1674" s="186"/>
      <c r="CY1674" s="189">
        <v>210.54</v>
      </c>
      <c r="CZ1674" s="189">
        <v>10649.84</v>
      </c>
      <c r="DA1674" s="189">
        <v>17481.21</v>
      </c>
    </row>
    <row r="1675" spans="47:105" x14ac:dyDescent="0.25">
      <c r="AU1675" s="275">
        <v>39229</v>
      </c>
      <c r="AV1675" s="186">
        <v>82900</v>
      </c>
      <c r="AW1675" s="186">
        <v>11850</v>
      </c>
      <c r="AX1675" s="186">
        <v>18600</v>
      </c>
      <c r="AY1675" s="186">
        <v>27900</v>
      </c>
      <c r="AZ1675" s="186">
        <v>42050</v>
      </c>
      <c r="BA1675" s="186">
        <v>21850</v>
      </c>
      <c r="BB1675" s="186">
        <v>43150</v>
      </c>
      <c r="BC1675" s="186">
        <v>78600</v>
      </c>
      <c r="BD1675" s="186">
        <v>353000</v>
      </c>
      <c r="BE1675" s="186">
        <v>47100</v>
      </c>
      <c r="BF1675" s="186">
        <v>552000</v>
      </c>
      <c r="BG1675" s="186">
        <v>40650</v>
      </c>
      <c r="BH1675" s="186">
        <v>39500</v>
      </c>
      <c r="BI1675" s="186">
        <v>59300</v>
      </c>
      <c r="BJ1675" s="186">
        <v>171000</v>
      </c>
      <c r="BK1675" s="186">
        <v>614000</v>
      </c>
      <c r="BL1675" s="186">
        <v>55600</v>
      </c>
      <c r="BM1675" s="186">
        <v>69800</v>
      </c>
      <c r="BN1675" s="186">
        <v>302500</v>
      </c>
      <c r="BO1675" s="186">
        <v>22050</v>
      </c>
      <c r="BP1675" s="186">
        <v>23750</v>
      </c>
      <c r="BQ1675" s="186">
        <v>46500</v>
      </c>
      <c r="BR1675" s="186">
        <v>29900</v>
      </c>
      <c r="BS1675" s="186">
        <v>42550</v>
      </c>
      <c r="BT1675" s="186">
        <v>40750</v>
      </c>
      <c r="BU1675" s="186"/>
      <c r="BV1675" s="186">
        <v>38750</v>
      </c>
      <c r="BW1675" s="186">
        <v>50500</v>
      </c>
      <c r="BX1675" s="186">
        <v>64800</v>
      </c>
      <c r="BY1675" s="186">
        <v>84500</v>
      </c>
      <c r="BZ1675" s="186">
        <v>61000</v>
      </c>
      <c r="CA1675" s="186">
        <v>38000</v>
      </c>
      <c r="CB1675" s="186">
        <v>51200</v>
      </c>
      <c r="CC1675" s="186">
        <v>67400</v>
      </c>
      <c r="CD1675" s="186">
        <v>117500</v>
      </c>
      <c r="CE1675" s="186"/>
      <c r="CF1675" s="186">
        <v>43900</v>
      </c>
      <c r="CG1675" s="186">
        <v>68900</v>
      </c>
      <c r="CH1675" s="186">
        <v>43650</v>
      </c>
      <c r="CI1675" s="186">
        <v>38600</v>
      </c>
      <c r="CJ1675" s="186">
        <v>29400</v>
      </c>
      <c r="CK1675" s="186">
        <v>71000</v>
      </c>
      <c r="CL1675" s="186">
        <v>63300</v>
      </c>
      <c r="CM1675" s="186">
        <v>423000</v>
      </c>
      <c r="CN1675" s="186">
        <v>113500</v>
      </c>
      <c r="CO1675" s="186"/>
      <c r="CP1675" s="186">
        <v>207500</v>
      </c>
      <c r="CQ1675" s="186">
        <v>75000</v>
      </c>
      <c r="CR1675" s="186">
        <v>14700</v>
      </c>
      <c r="CS1675" s="186">
        <v>1640</v>
      </c>
      <c r="CT1675" s="186"/>
      <c r="CU1675" s="186">
        <v>1640</v>
      </c>
      <c r="CV1675" s="186">
        <v>1640</v>
      </c>
      <c r="CW1675" s="186">
        <v>1640</v>
      </c>
      <c r="CX1675" s="186"/>
      <c r="CY1675" s="189">
        <v>210.54</v>
      </c>
      <c r="CZ1675" s="189">
        <v>10649.84</v>
      </c>
      <c r="DA1675" s="189">
        <v>17481.21</v>
      </c>
    </row>
    <row r="1676" spans="47:105" x14ac:dyDescent="0.25">
      <c r="AU1676" s="275">
        <v>39230</v>
      </c>
      <c r="AV1676" s="186">
        <v>83200</v>
      </c>
      <c r="AW1676" s="186">
        <v>11850</v>
      </c>
      <c r="AX1676" s="186">
        <v>18800</v>
      </c>
      <c r="AY1676" s="186">
        <v>27150</v>
      </c>
      <c r="AZ1676" s="186">
        <v>41550</v>
      </c>
      <c r="BA1676" s="186">
        <v>23150</v>
      </c>
      <c r="BB1676" s="186">
        <v>43600</v>
      </c>
      <c r="BC1676" s="186">
        <v>79000</v>
      </c>
      <c r="BD1676" s="186">
        <v>367000</v>
      </c>
      <c r="BE1676" s="186">
        <v>49100</v>
      </c>
      <c r="BF1676" s="186">
        <v>548000</v>
      </c>
      <c r="BG1676" s="186">
        <v>40800</v>
      </c>
      <c r="BH1676" s="186">
        <v>39150</v>
      </c>
      <c r="BI1676" s="186">
        <v>60900</v>
      </c>
      <c r="BJ1676" s="186">
        <v>171000</v>
      </c>
      <c r="BK1676" s="186">
        <v>633000</v>
      </c>
      <c r="BL1676" s="186">
        <v>56100</v>
      </c>
      <c r="BM1676" s="186">
        <v>69800</v>
      </c>
      <c r="BN1676" s="186">
        <v>294000</v>
      </c>
      <c r="BO1676" s="186">
        <v>22100</v>
      </c>
      <c r="BP1676" s="186">
        <v>24700</v>
      </c>
      <c r="BQ1676" s="186">
        <v>46700</v>
      </c>
      <c r="BR1676" s="186">
        <v>29350</v>
      </c>
      <c r="BS1676" s="186">
        <v>42300</v>
      </c>
      <c r="BT1676" s="186">
        <v>40700</v>
      </c>
      <c r="BU1676" s="186"/>
      <c r="BV1676" s="186">
        <v>39300</v>
      </c>
      <c r="BW1676" s="186">
        <v>51500</v>
      </c>
      <c r="BX1676" s="186">
        <v>64600</v>
      </c>
      <c r="BY1676" s="186">
        <v>84800</v>
      </c>
      <c r="BZ1676" s="186">
        <v>60800</v>
      </c>
      <c r="CA1676" s="186">
        <v>41650</v>
      </c>
      <c r="CB1676" s="186">
        <v>51100</v>
      </c>
      <c r="CC1676" s="186">
        <v>67400</v>
      </c>
      <c r="CD1676" s="186">
        <v>115000</v>
      </c>
      <c r="CE1676" s="186"/>
      <c r="CF1676" s="186">
        <v>45200</v>
      </c>
      <c r="CG1676" s="186">
        <v>69300</v>
      </c>
      <c r="CH1676" s="186">
        <v>43900</v>
      </c>
      <c r="CI1676" s="186">
        <v>38000</v>
      </c>
      <c r="CJ1676" s="186">
        <v>29800</v>
      </c>
      <c r="CK1676" s="186">
        <v>71100</v>
      </c>
      <c r="CL1676" s="186">
        <v>63000</v>
      </c>
      <c r="CM1676" s="186">
        <v>442500</v>
      </c>
      <c r="CN1676" s="186">
        <v>112500</v>
      </c>
      <c r="CO1676" s="186"/>
      <c r="CP1676" s="186">
        <v>206500</v>
      </c>
      <c r="CQ1676" s="186">
        <v>76600</v>
      </c>
      <c r="CR1676" s="186">
        <v>14700</v>
      </c>
      <c r="CS1676" s="186">
        <v>1685</v>
      </c>
      <c r="CT1676" s="186"/>
      <c r="CU1676" s="186">
        <v>1685</v>
      </c>
      <c r="CV1676" s="186">
        <v>1685</v>
      </c>
      <c r="CW1676" s="186">
        <v>1685</v>
      </c>
      <c r="CX1676" s="186"/>
      <c r="CY1676" s="189">
        <v>211.88</v>
      </c>
      <c r="CZ1676" s="189">
        <v>10643.66</v>
      </c>
      <c r="DA1676" s="189">
        <v>17587.59</v>
      </c>
    </row>
    <row r="1677" spans="47:105" x14ac:dyDescent="0.25">
      <c r="AU1677" s="275">
        <v>39231</v>
      </c>
      <c r="AV1677" s="186">
        <v>83800</v>
      </c>
      <c r="AW1677" s="186">
        <v>12100</v>
      </c>
      <c r="AX1677" s="186">
        <v>18500</v>
      </c>
      <c r="AY1677" s="186">
        <v>26650</v>
      </c>
      <c r="AZ1677" s="186">
        <v>42200</v>
      </c>
      <c r="BA1677" s="186">
        <v>23250</v>
      </c>
      <c r="BB1677" s="186">
        <v>43100</v>
      </c>
      <c r="BC1677" s="186">
        <v>85100</v>
      </c>
      <c r="BD1677" s="186">
        <v>364000</v>
      </c>
      <c r="BE1677" s="186">
        <v>49400</v>
      </c>
      <c r="BF1677" s="186">
        <v>537000</v>
      </c>
      <c r="BG1677" s="186">
        <v>42200</v>
      </c>
      <c r="BH1677" s="186">
        <v>39450</v>
      </c>
      <c r="BI1677" s="186">
        <v>62400</v>
      </c>
      <c r="BJ1677" s="186">
        <v>169000</v>
      </c>
      <c r="BK1677" s="186">
        <v>623000</v>
      </c>
      <c r="BL1677" s="186">
        <v>56500</v>
      </c>
      <c r="BM1677" s="186">
        <v>71500</v>
      </c>
      <c r="BN1677" s="186">
        <v>297000</v>
      </c>
      <c r="BO1677" s="186">
        <v>21800</v>
      </c>
      <c r="BP1677" s="186">
        <v>24950</v>
      </c>
      <c r="BQ1677" s="186">
        <v>46650</v>
      </c>
      <c r="BR1677" s="186">
        <v>28650</v>
      </c>
      <c r="BS1677" s="186">
        <v>42350</v>
      </c>
      <c r="BT1677" s="186">
        <v>40500</v>
      </c>
      <c r="BU1677" s="186"/>
      <c r="BV1677" s="186">
        <v>42000</v>
      </c>
      <c r="BW1677" s="186">
        <v>52100</v>
      </c>
      <c r="BX1677" s="186">
        <v>66500</v>
      </c>
      <c r="BY1677" s="186">
        <v>84300</v>
      </c>
      <c r="BZ1677" s="186">
        <v>61700</v>
      </c>
      <c r="CA1677" s="186">
        <v>47850</v>
      </c>
      <c r="CB1677" s="186">
        <v>52900</v>
      </c>
      <c r="CC1677" s="186">
        <v>66400</v>
      </c>
      <c r="CD1677" s="186">
        <v>113000</v>
      </c>
      <c r="CE1677" s="186"/>
      <c r="CF1677" s="186">
        <v>44500</v>
      </c>
      <c r="CG1677" s="186">
        <v>69900</v>
      </c>
      <c r="CH1677" s="186">
        <v>43750</v>
      </c>
      <c r="CI1677" s="186">
        <v>38750</v>
      </c>
      <c r="CJ1677" s="186">
        <v>30700</v>
      </c>
      <c r="CK1677" s="186">
        <v>70900</v>
      </c>
      <c r="CL1677" s="186">
        <v>63400</v>
      </c>
      <c r="CM1677" s="186">
        <v>435500</v>
      </c>
      <c r="CN1677" s="186">
        <v>109500</v>
      </c>
      <c r="CO1677" s="186"/>
      <c r="CP1677" s="186">
        <v>205000</v>
      </c>
      <c r="CQ1677" s="186">
        <v>76700</v>
      </c>
      <c r="CR1677" s="186">
        <v>14600</v>
      </c>
      <c r="CS1677" s="186">
        <v>1650</v>
      </c>
      <c r="CT1677" s="186"/>
      <c r="CU1677" s="186">
        <v>1650</v>
      </c>
      <c r="CV1677" s="186">
        <v>1650</v>
      </c>
      <c r="CW1677" s="186">
        <v>1650</v>
      </c>
      <c r="CX1677" s="186"/>
      <c r="CY1677" s="189">
        <v>212.06</v>
      </c>
      <c r="CZ1677" s="189">
        <v>10615.45</v>
      </c>
      <c r="DA1677" s="189">
        <v>17672.560000000001</v>
      </c>
    </row>
    <row r="1678" spans="47:105" x14ac:dyDescent="0.25">
      <c r="AU1678" s="275">
        <v>39232</v>
      </c>
      <c r="AV1678" s="186">
        <v>83000</v>
      </c>
      <c r="AW1678" s="186">
        <v>12000</v>
      </c>
      <c r="AX1678" s="186">
        <v>18300</v>
      </c>
      <c r="AY1678" s="186">
        <v>27150</v>
      </c>
      <c r="AZ1678" s="186">
        <v>42250</v>
      </c>
      <c r="BA1678" s="186">
        <v>25650</v>
      </c>
      <c r="BB1678" s="186">
        <v>49550</v>
      </c>
      <c r="BC1678" s="186">
        <v>86200</v>
      </c>
      <c r="BD1678" s="186">
        <v>370000</v>
      </c>
      <c r="BE1678" s="186">
        <v>48300</v>
      </c>
      <c r="BF1678" s="186">
        <v>532000</v>
      </c>
      <c r="BG1678" s="186">
        <v>43200</v>
      </c>
      <c r="BH1678" s="186">
        <v>38950</v>
      </c>
      <c r="BI1678" s="186">
        <v>64800</v>
      </c>
      <c r="BJ1678" s="186">
        <v>167000</v>
      </c>
      <c r="BK1678" s="186">
        <v>623000</v>
      </c>
      <c r="BL1678" s="186">
        <v>55000</v>
      </c>
      <c r="BM1678" s="186">
        <v>70000</v>
      </c>
      <c r="BN1678" s="186">
        <v>294000</v>
      </c>
      <c r="BO1678" s="186">
        <v>21900</v>
      </c>
      <c r="BP1678" s="186">
        <v>26350</v>
      </c>
      <c r="BQ1678" s="186">
        <v>46750</v>
      </c>
      <c r="BR1678" s="186">
        <v>28250</v>
      </c>
      <c r="BS1678" s="186">
        <v>42300</v>
      </c>
      <c r="BT1678" s="186">
        <v>40600</v>
      </c>
      <c r="BU1678" s="186"/>
      <c r="BV1678" s="186">
        <v>41650</v>
      </c>
      <c r="BW1678" s="186">
        <v>52500</v>
      </c>
      <c r="BX1678" s="186">
        <v>72000</v>
      </c>
      <c r="BY1678" s="186">
        <v>83000</v>
      </c>
      <c r="BZ1678" s="186">
        <v>65800</v>
      </c>
      <c r="CA1678" s="186">
        <v>55000</v>
      </c>
      <c r="CB1678" s="186">
        <v>53000</v>
      </c>
      <c r="CC1678" s="186">
        <v>65700</v>
      </c>
      <c r="CD1678" s="186">
        <v>113500</v>
      </c>
      <c r="CE1678" s="186"/>
      <c r="CF1678" s="186">
        <v>43700</v>
      </c>
      <c r="CG1678" s="186">
        <v>68200</v>
      </c>
      <c r="CH1678" s="186">
        <v>41850</v>
      </c>
      <c r="CI1678" s="186">
        <v>38600</v>
      </c>
      <c r="CJ1678" s="186">
        <v>33400</v>
      </c>
      <c r="CK1678" s="186">
        <v>71000</v>
      </c>
      <c r="CL1678" s="186">
        <v>66500</v>
      </c>
      <c r="CM1678" s="186">
        <v>429000</v>
      </c>
      <c r="CN1678" s="186">
        <v>105500</v>
      </c>
      <c r="CO1678" s="186"/>
      <c r="CP1678" s="186">
        <v>202500</v>
      </c>
      <c r="CQ1678" s="186">
        <v>75700</v>
      </c>
      <c r="CR1678" s="186">
        <v>14300</v>
      </c>
      <c r="CS1678" s="186">
        <v>1740</v>
      </c>
      <c r="CT1678" s="186"/>
      <c r="CU1678" s="186">
        <v>1740</v>
      </c>
      <c r="CV1678" s="186">
        <v>1740</v>
      </c>
      <c r="CW1678" s="186">
        <v>1740</v>
      </c>
      <c r="CX1678" s="186"/>
      <c r="CY1678" s="189">
        <v>211.76</v>
      </c>
      <c r="CZ1678" s="189">
        <v>10403.44</v>
      </c>
      <c r="DA1678" s="189">
        <v>17588.259999999998</v>
      </c>
    </row>
    <row r="1679" spans="47:105" x14ac:dyDescent="0.25">
      <c r="AU1679" s="275">
        <v>39233</v>
      </c>
      <c r="AV1679" s="186">
        <v>84100</v>
      </c>
      <c r="AW1679" s="186">
        <v>11950</v>
      </c>
      <c r="AX1679" s="186">
        <v>18650</v>
      </c>
      <c r="AY1679" s="186">
        <v>28250</v>
      </c>
      <c r="AZ1679" s="186">
        <v>45750</v>
      </c>
      <c r="BA1679" s="186">
        <v>25350</v>
      </c>
      <c r="BB1679" s="186">
        <v>56200</v>
      </c>
      <c r="BC1679" s="186">
        <v>95500</v>
      </c>
      <c r="BD1679" s="186">
        <v>386000</v>
      </c>
      <c r="BE1679" s="186">
        <v>48550</v>
      </c>
      <c r="BF1679" s="186">
        <v>535000</v>
      </c>
      <c r="BG1679" s="186">
        <v>42850</v>
      </c>
      <c r="BH1679" s="186">
        <v>40850</v>
      </c>
      <c r="BI1679" s="186">
        <v>64000</v>
      </c>
      <c r="BJ1679" s="186">
        <v>167500</v>
      </c>
      <c r="BK1679" s="186">
        <v>665000</v>
      </c>
      <c r="BL1679" s="186">
        <v>57300</v>
      </c>
      <c r="BM1679" s="186">
        <v>74800</v>
      </c>
      <c r="BN1679" s="186">
        <v>317000</v>
      </c>
      <c r="BO1679" s="186">
        <v>22050</v>
      </c>
      <c r="BP1679" s="186">
        <v>25750</v>
      </c>
      <c r="BQ1679" s="186">
        <v>47000</v>
      </c>
      <c r="BR1679" s="186">
        <v>28750</v>
      </c>
      <c r="BS1679" s="186">
        <v>45450</v>
      </c>
      <c r="BT1679" s="186">
        <v>40850</v>
      </c>
      <c r="BU1679" s="186"/>
      <c r="BV1679" s="186">
        <v>41900</v>
      </c>
      <c r="BW1679" s="186">
        <v>54700</v>
      </c>
      <c r="BX1679" s="186">
        <v>71500</v>
      </c>
      <c r="BY1679" s="186">
        <v>84200</v>
      </c>
      <c r="BZ1679" s="186">
        <v>64700</v>
      </c>
      <c r="CA1679" s="186">
        <v>47500</v>
      </c>
      <c r="CB1679" s="186">
        <v>55500</v>
      </c>
      <c r="CC1679" s="186">
        <v>65700</v>
      </c>
      <c r="CD1679" s="186">
        <v>123500</v>
      </c>
      <c r="CE1679" s="186"/>
      <c r="CF1679" s="186">
        <v>44300</v>
      </c>
      <c r="CG1679" s="186">
        <v>68000</v>
      </c>
      <c r="CH1679" s="186">
        <v>44500</v>
      </c>
      <c r="CI1679" s="186">
        <v>38450</v>
      </c>
      <c r="CJ1679" s="186">
        <v>33400</v>
      </c>
      <c r="CK1679" s="186">
        <v>70000</v>
      </c>
      <c r="CL1679" s="186">
        <v>68500</v>
      </c>
      <c r="CM1679" s="186">
        <v>446000</v>
      </c>
      <c r="CN1679" s="186">
        <v>105000</v>
      </c>
      <c r="CO1679" s="186"/>
      <c r="CP1679" s="186">
        <v>202000</v>
      </c>
      <c r="CQ1679" s="186">
        <v>76400</v>
      </c>
      <c r="CR1679" s="186">
        <v>14500</v>
      </c>
      <c r="CS1679" s="186">
        <v>1750</v>
      </c>
      <c r="CT1679" s="186"/>
      <c r="CU1679" s="186">
        <v>1750</v>
      </c>
      <c r="CV1679" s="186">
        <v>1750</v>
      </c>
      <c r="CW1679" s="186">
        <v>1750</v>
      </c>
      <c r="CX1679" s="186"/>
      <c r="CY1679" s="189">
        <v>216.45</v>
      </c>
      <c r="CZ1679" s="189">
        <v>10739.32</v>
      </c>
      <c r="DA1679" s="189">
        <v>17875.75</v>
      </c>
    </row>
    <row r="1680" spans="47:105" x14ac:dyDescent="0.25">
      <c r="AU1680" s="275">
        <v>39234</v>
      </c>
      <c r="AV1680" s="186">
        <v>86000</v>
      </c>
      <c r="AW1680" s="186">
        <v>12000</v>
      </c>
      <c r="AX1680" s="186">
        <v>18950</v>
      </c>
      <c r="AY1680" s="186">
        <v>27650</v>
      </c>
      <c r="AZ1680" s="186">
        <v>46850</v>
      </c>
      <c r="BA1680" s="186">
        <v>26500</v>
      </c>
      <c r="BB1680" s="186">
        <v>56200</v>
      </c>
      <c r="BC1680" s="186">
        <v>94400</v>
      </c>
      <c r="BD1680" s="186">
        <v>390000</v>
      </c>
      <c r="BE1680" s="186">
        <v>47900</v>
      </c>
      <c r="BF1680" s="186">
        <v>556000</v>
      </c>
      <c r="BG1680" s="186">
        <v>42600</v>
      </c>
      <c r="BH1680" s="186">
        <v>46950</v>
      </c>
      <c r="BI1680" s="186">
        <v>66000</v>
      </c>
      <c r="BJ1680" s="186">
        <v>172500</v>
      </c>
      <c r="BK1680" s="186">
        <v>670000</v>
      </c>
      <c r="BL1680" s="186">
        <v>57000</v>
      </c>
      <c r="BM1680" s="186">
        <v>74900</v>
      </c>
      <c r="BN1680" s="186">
        <v>313500</v>
      </c>
      <c r="BO1680" s="186">
        <v>22100</v>
      </c>
      <c r="BP1680" s="186">
        <v>27100</v>
      </c>
      <c r="BQ1680" s="186">
        <v>47600</v>
      </c>
      <c r="BR1680" s="186">
        <v>30300</v>
      </c>
      <c r="BS1680" s="186">
        <v>45100</v>
      </c>
      <c r="BT1680" s="186">
        <v>41100</v>
      </c>
      <c r="BU1680" s="186"/>
      <c r="BV1680" s="186">
        <v>42000</v>
      </c>
      <c r="BW1680" s="186">
        <v>53000</v>
      </c>
      <c r="BX1680" s="186">
        <v>72000</v>
      </c>
      <c r="BY1680" s="186">
        <v>83100</v>
      </c>
      <c r="BZ1680" s="186">
        <v>67600</v>
      </c>
      <c r="CA1680" s="186">
        <v>44000</v>
      </c>
      <c r="CB1680" s="186">
        <v>56500</v>
      </c>
      <c r="CC1680" s="186">
        <v>65500</v>
      </c>
      <c r="CD1680" s="186">
        <v>120500</v>
      </c>
      <c r="CE1680" s="186"/>
      <c r="CF1680" s="186">
        <v>44400</v>
      </c>
      <c r="CG1680" s="186">
        <v>66900</v>
      </c>
      <c r="CH1680" s="186">
        <v>45500</v>
      </c>
      <c r="CI1680" s="186">
        <v>36950</v>
      </c>
      <c r="CJ1680" s="186">
        <v>31900</v>
      </c>
      <c r="CK1680" s="186">
        <v>70600</v>
      </c>
      <c r="CL1680" s="186">
        <v>68000</v>
      </c>
      <c r="CM1680" s="186">
        <v>455000</v>
      </c>
      <c r="CN1680" s="186">
        <v>115000</v>
      </c>
      <c r="CO1680" s="186"/>
      <c r="CP1680" s="186">
        <v>206500</v>
      </c>
      <c r="CQ1680" s="186">
        <v>76800</v>
      </c>
      <c r="CR1680" s="186">
        <v>14450</v>
      </c>
      <c r="CS1680" s="186">
        <v>1810</v>
      </c>
      <c r="CT1680" s="186"/>
      <c r="CU1680" s="186">
        <v>1810</v>
      </c>
      <c r="CV1680" s="186">
        <v>1810</v>
      </c>
      <c r="CW1680" s="186">
        <v>1810</v>
      </c>
      <c r="CX1680" s="186"/>
      <c r="CY1680" s="189">
        <v>218.74</v>
      </c>
      <c r="CZ1680" s="189">
        <v>10874.45</v>
      </c>
      <c r="DA1680" s="189">
        <v>17958.88</v>
      </c>
    </row>
    <row r="1681" spans="47:105" x14ac:dyDescent="0.25">
      <c r="AU1681" s="275">
        <v>39235</v>
      </c>
      <c r="AV1681" s="186">
        <v>86000</v>
      </c>
      <c r="AW1681" s="186">
        <v>12000</v>
      </c>
      <c r="AX1681" s="186">
        <v>18950</v>
      </c>
      <c r="AY1681" s="186">
        <v>27650</v>
      </c>
      <c r="AZ1681" s="186">
        <v>46850</v>
      </c>
      <c r="BA1681" s="186">
        <v>26500</v>
      </c>
      <c r="BB1681" s="186">
        <v>56200</v>
      </c>
      <c r="BC1681" s="186">
        <v>94400</v>
      </c>
      <c r="BD1681" s="186">
        <v>390000</v>
      </c>
      <c r="BE1681" s="186">
        <v>47900</v>
      </c>
      <c r="BF1681" s="186">
        <v>556000</v>
      </c>
      <c r="BG1681" s="186">
        <v>42600</v>
      </c>
      <c r="BH1681" s="186">
        <v>46950</v>
      </c>
      <c r="BI1681" s="186">
        <v>66000</v>
      </c>
      <c r="BJ1681" s="186">
        <v>172500</v>
      </c>
      <c r="BK1681" s="186">
        <v>670000</v>
      </c>
      <c r="BL1681" s="186">
        <v>57000</v>
      </c>
      <c r="BM1681" s="186">
        <v>74900</v>
      </c>
      <c r="BN1681" s="186">
        <v>313500</v>
      </c>
      <c r="BO1681" s="186">
        <v>22100</v>
      </c>
      <c r="BP1681" s="186">
        <v>27100</v>
      </c>
      <c r="BQ1681" s="186">
        <v>47600</v>
      </c>
      <c r="BR1681" s="186">
        <v>30300</v>
      </c>
      <c r="BS1681" s="186">
        <v>45100</v>
      </c>
      <c r="BT1681" s="186">
        <v>41100</v>
      </c>
      <c r="BU1681" s="186"/>
      <c r="BV1681" s="186">
        <v>42000</v>
      </c>
      <c r="BW1681" s="186">
        <v>53000</v>
      </c>
      <c r="BX1681" s="186">
        <v>72000</v>
      </c>
      <c r="BY1681" s="186">
        <v>83100</v>
      </c>
      <c r="BZ1681" s="186">
        <v>67600</v>
      </c>
      <c r="CA1681" s="186">
        <v>44000</v>
      </c>
      <c r="CB1681" s="186">
        <v>56500</v>
      </c>
      <c r="CC1681" s="186">
        <v>65500</v>
      </c>
      <c r="CD1681" s="186">
        <v>120500</v>
      </c>
      <c r="CE1681" s="186"/>
      <c r="CF1681" s="186">
        <v>44400</v>
      </c>
      <c r="CG1681" s="186">
        <v>66900</v>
      </c>
      <c r="CH1681" s="186">
        <v>45500</v>
      </c>
      <c r="CI1681" s="186">
        <v>36950</v>
      </c>
      <c r="CJ1681" s="186">
        <v>31900</v>
      </c>
      <c r="CK1681" s="186">
        <v>70600</v>
      </c>
      <c r="CL1681" s="186">
        <v>68000</v>
      </c>
      <c r="CM1681" s="186">
        <v>455000</v>
      </c>
      <c r="CN1681" s="186">
        <v>115000</v>
      </c>
      <c r="CO1681" s="186"/>
      <c r="CP1681" s="186">
        <v>206500</v>
      </c>
      <c r="CQ1681" s="186">
        <v>76800</v>
      </c>
      <c r="CR1681" s="186">
        <v>14450</v>
      </c>
      <c r="CS1681" s="186">
        <v>1810</v>
      </c>
      <c r="CT1681" s="186"/>
      <c r="CU1681" s="186">
        <v>1810</v>
      </c>
      <c r="CV1681" s="186">
        <v>1810</v>
      </c>
      <c r="CW1681" s="186">
        <v>1810</v>
      </c>
      <c r="CX1681" s="186"/>
      <c r="CY1681" s="189">
        <v>218.74</v>
      </c>
      <c r="CZ1681" s="189">
        <v>10874.45</v>
      </c>
      <c r="DA1681" s="189">
        <v>17958.88</v>
      </c>
    </row>
    <row r="1682" spans="47:105" x14ac:dyDescent="0.25">
      <c r="AU1682" s="275">
        <v>39236</v>
      </c>
      <c r="AV1682" s="186">
        <v>86000</v>
      </c>
      <c r="AW1682" s="186">
        <v>12000</v>
      </c>
      <c r="AX1682" s="186">
        <v>18950</v>
      </c>
      <c r="AY1682" s="186">
        <v>27650</v>
      </c>
      <c r="AZ1682" s="186">
        <v>46850</v>
      </c>
      <c r="BA1682" s="186">
        <v>26500</v>
      </c>
      <c r="BB1682" s="186">
        <v>56200</v>
      </c>
      <c r="BC1682" s="186">
        <v>94400</v>
      </c>
      <c r="BD1682" s="186">
        <v>390000</v>
      </c>
      <c r="BE1682" s="186">
        <v>47900</v>
      </c>
      <c r="BF1682" s="186">
        <v>556000</v>
      </c>
      <c r="BG1682" s="186">
        <v>42600</v>
      </c>
      <c r="BH1682" s="186">
        <v>46950</v>
      </c>
      <c r="BI1682" s="186">
        <v>66000</v>
      </c>
      <c r="BJ1682" s="186">
        <v>172500</v>
      </c>
      <c r="BK1682" s="186">
        <v>670000</v>
      </c>
      <c r="BL1682" s="186">
        <v>57000</v>
      </c>
      <c r="BM1682" s="186">
        <v>74900</v>
      </c>
      <c r="BN1682" s="186">
        <v>313500</v>
      </c>
      <c r="BO1682" s="186">
        <v>22100</v>
      </c>
      <c r="BP1682" s="186">
        <v>27100</v>
      </c>
      <c r="BQ1682" s="186">
        <v>47600</v>
      </c>
      <c r="BR1682" s="186">
        <v>30300</v>
      </c>
      <c r="BS1682" s="186">
        <v>45100</v>
      </c>
      <c r="BT1682" s="186">
        <v>41100</v>
      </c>
      <c r="BU1682" s="186"/>
      <c r="BV1682" s="186">
        <v>42000</v>
      </c>
      <c r="BW1682" s="186">
        <v>53000</v>
      </c>
      <c r="BX1682" s="186">
        <v>72000</v>
      </c>
      <c r="BY1682" s="186">
        <v>83100</v>
      </c>
      <c r="BZ1682" s="186">
        <v>67600</v>
      </c>
      <c r="CA1682" s="186">
        <v>44000</v>
      </c>
      <c r="CB1682" s="186">
        <v>56500</v>
      </c>
      <c r="CC1682" s="186">
        <v>65500</v>
      </c>
      <c r="CD1682" s="186">
        <v>120500</v>
      </c>
      <c r="CE1682" s="186"/>
      <c r="CF1682" s="186">
        <v>44400</v>
      </c>
      <c r="CG1682" s="186">
        <v>66900</v>
      </c>
      <c r="CH1682" s="186">
        <v>45500</v>
      </c>
      <c r="CI1682" s="186">
        <v>36950</v>
      </c>
      <c r="CJ1682" s="186">
        <v>31900</v>
      </c>
      <c r="CK1682" s="186">
        <v>70600</v>
      </c>
      <c r="CL1682" s="186">
        <v>68000</v>
      </c>
      <c r="CM1682" s="186">
        <v>455000</v>
      </c>
      <c r="CN1682" s="186">
        <v>115000</v>
      </c>
      <c r="CO1682" s="186"/>
      <c r="CP1682" s="186">
        <v>206500</v>
      </c>
      <c r="CQ1682" s="186">
        <v>76800</v>
      </c>
      <c r="CR1682" s="186">
        <v>14450</v>
      </c>
      <c r="CS1682" s="186">
        <v>1810</v>
      </c>
      <c r="CT1682" s="186"/>
      <c r="CU1682" s="186">
        <v>1810</v>
      </c>
      <c r="CV1682" s="186">
        <v>1810</v>
      </c>
      <c r="CW1682" s="186">
        <v>1810</v>
      </c>
      <c r="CX1682" s="186"/>
      <c r="CY1682" s="189">
        <v>218.74</v>
      </c>
      <c r="CZ1682" s="189">
        <v>10874.45</v>
      </c>
      <c r="DA1682" s="189">
        <v>17958.88</v>
      </c>
    </row>
    <row r="1683" spans="47:105" x14ac:dyDescent="0.25">
      <c r="AU1683" s="275">
        <v>39237</v>
      </c>
      <c r="AV1683" s="186">
        <v>89500</v>
      </c>
      <c r="AW1683" s="186">
        <v>12500</v>
      </c>
      <c r="AX1683" s="186">
        <v>19500</v>
      </c>
      <c r="AY1683" s="186">
        <v>27200</v>
      </c>
      <c r="AZ1683" s="186">
        <v>49400</v>
      </c>
      <c r="BA1683" s="186">
        <v>27950</v>
      </c>
      <c r="BB1683" s="186">
        <v>54700</v>
      </c>
      <c r="BC1683" s="186">
        <v>94000</v>
      </c>
      <c r="BD1683" s="186">
        <v>398000</v>
      </c>
      <c r="BE1683" s="186">
        <v>46950</v>
      </c>
      <c r="BF1683" s="186">
        <v>572000</v>
      </c>
      <c r="BG1683" s="186">
        <v>42250</v>
      </c>
      <c r="BH1683" s="186">
        <v>47100</v>
      </c>
      <c r="BI1683" s="186">
        <v>66700</v>
      </c>
      <c r="BJ1683" s="186">
        <v>177500</v>
      </c>
      <c r="BK1683" s="186">
        <v>656000</v>
      </c>
      <c r="BL1683" s="186">
        <v>57800</v>
      </c>
      <c r="BM1683" s="186">
        <v>76800</v>
      </c>
      <c r="BN1683" s="186">
        <v>330500</v>
      </c>
      <c r="BO1683" s="186">
        <v>22650</v>
      </c>
      <c r="BP1683" s="186">
        <v>28050</v>
      </c>
      <c r="BQ1683" s="186">
        <v>48200</v>
      </c>
      <c r="BR1683" s="186">
        <v>30500</v>
      </c>
      <c r="BS1683" s="186">
        <v>45600</v>
      </c>
      <c r="BT1683" s="186">
        <v>41200</v>
      </c>
      <c r="BU1683" s="186"/>
      <c r="BV1683" s="186">
        <v>41500</v>
      </c>
      <c r="BW1683" s="186">
        <v>51600</v>
      </c>
      <c r="BX1683" s="186">
        <v>74600</v>
      </c>
      <c r="BY1683" s="186">
        <v>84300</v>
      </c>
      <c r="BZ1683" s="186">
        <v>69600</v>
      </c>
      <c r="CA1683" s="186">
        <v>43550</v>
      </c>
      <c r="CB1683" s="186">
        <v>56400</v>
      </c>
      <c r="CC1683" s="186">
        <v>67700</v>
      </c>
      <c r="CD1683" s="186">
        <v>124500</v>
      </c>
      <c r="CE1683" s="186"/>
      <c r="CF1683" s="186">
        <v>44950</v>
      </c>
      <c r="CG1683" s="186">
        <v>66500</v>
      </c>
      <c r="CH1683" s="186">
        <v>43650</v>
      </c>
      <c r="CI1683" s="186">
        <v>36900</v>
      </c>
      <c r="CJ1683" s="186">
        <v>31200</v>
      </c>
      <c r="CK1683" s="186">
        <v>70100</v>
      </c>
      <c r="CL1683" s="186">
        <v>68100</v>
      </c>
      <c r="CM1683" s="186">
        <v>473500</v>
      </c>
      <c r="CN1683" s="186">
        <v>110000</v>
      </c>
      <c r="CO1683" s="186"/>
      <c r="CP1683" s="186">
        <v>205500</v>
      </c>
      <c r="CQ1683" s="186">
        <v>75800</v>
      </c>
      <c r="CR1683" s="186">
        <v>15100</v>
      </c>
      <c r="CS1683" s="186">
        <v>1900</v>
      </c>
      <c r="CT1683" s="186"/>
      <c r="CU1683" s="186">
        <v>1900</v>
      </c>
      <c r="CV1683" s="186">
        <v>1900</v>
      </c>
      <c r="CW1683" s="186">
        <v>1900</v>
      </c>
      <c r="CX1683" s="186"/>
      <c r="CY1683" s="189">
        <v>221.9</v>
      </c>
      <c r="CZ1683" s="189">
        <v>10922.21</v>
      </c>
      <c r="DA1683" s="189">
        <v>17973.419999999998</v>
      </c>
    </row>
    <row r="1684" spans="47:105" x14ac:dyDescent="0.25">
      <c r="AU1684" s="275">
        <v>39238</v>
      </c>
      <c r="AV1684" s="186">
        <v>89400</v>
      </c>
      <c r="AW1684" s="186">
        <v>12950</v>
      </c>
      <c r="AX1684" s="186">
        <v>19700</v>
      </c>
      <c r="AY1684" s="186">
        <v>27800</v>
      </c>
      <c r="AZ1684" s="186">
        <v>51000</v>
      </c>
      <c r="BA1684" s="186">
        <v>27600</v>
      </c>
      <c r="BB1684" s="186">
        <v>55700</v>
      </c>
      <c r="BC1684" s="186">
        <v>90800</v>
      </c>
      <c r="BD1684" s="186">
        <v>387500</v>
      </c>
      <c r="BE1684" s="186">
        <v>46600</v>
      </c>
      <c r="BF1684" s="186">
        <v>571000</v>
      </c>
      <c r="BG1684" s="186">
        <v>44500</v>
      </c>
      <c r="BH1684" s="186">
        <v>45500</v>
      </c>
      <c r="BI1684" s="186">
        <v>66000</v>
      </c>
      <c r="BJ1684" s="186">
        <v>178000</v>
      </c>
      <c r="BK1684" s="186">
        <v>679000</v>
      </c>
      <c r="BL1684" s="186">
        <v>58000</v>
      </c>
      <c r="BM1684" s="186">
        <v>76500</v>
      </c>
      <c r="BN1684" s="186">
        <v>324000</v>
      </c>
      <c r="BO1684" s="186">
        <v>22950</v>
      </c>
      <c r="BP1684" s="186">
        <v>27450</v>
      </c>
      <c r="BQ1684" s="186">
        <v>48500</v>
      </c>
      <c r="BR1684" s="186">
        <v>30800</v>
      </c>
      <c r="BS1684" s="186">
        <v>49450</v>
      </c>
      <c r="BT1684" s="186">
        <v>40950</v>
      </c>
      <c r="BU1684" s="186"/>
      <c r="BV1684" s="186">
        <v>41300</v>
      </c>
      <c r="BW1684" s="186">
        <v>51900</v>
      </c>
      <c r="BX1684" s="186">
        <v>75700</v>
      </c>
      <c r="BY1684" s="186">
        <v>83400</v>
      </c>
      <c r="BZ1684" s="186">
        <v>68100</v>
      </c>
      <c r="CA1684" s="186">
        <v>44500</v>
      </c>
      <c r="CB1684" s="186">
        <v>56400</v>
      </c>
      <c r="CC1684" s="186">
        <v>69000</v>
      </c>
      <c r="CD1684" s="186">
        <v>121000</v>
      </c>
      <c r="CE1684" s="186"/>
      <c r="CF1684" s="186">
        <v>44050</v>
      </c>
      <c r="CG1684" s="186">
        <v>67800</v>
      </c>
      <c r="CH1684" s="186">
        <v>44500</v>
      </c>
      <c r="CI1684" s="186">
        <v>38450</v>
      </c>
      <c r="CJ1684" s="186">
        <v>31350</v>
      </c>
      <c r="CK1684" s="186">
        <v>70800</v>
      </c>
      <c r="CL1684" s="186">
        <v>69500</v>
      </c>
      <c r="CM1684" s="186">
        <v>467000</v>
      </c>
      <c r="CN1684" s="186">
        <v>111500</v>
      </c>
      <c r="CO1684" s="186"/>
      <c r="CP1684" s="186">
        <v>204000</v>
      </c>
      <c r="CQ1684" s="186">
        <v>75300</v>
      </c>
      <c r="CR1684" s="186">
        <v>15400</v>
      </c>
      <c r="CS1684" s="186">
        <v>1885</v>
      </c>
      <c r="CT1684" s="186"/>
      <c r="CU1684" s="186">
        <v>1885</v>
      </c>
      <c r="CV1684" s="186">
        <v>1885</v>
      </c>
      <c r="CW1684" s="186">
        <v>1885</v>
      </c>
      <c r="CX1684" s="186"/>
      <c r="CY1684" s="189">
        <v>222.37</v>
      </c>
      <c r="CZ1684" s="189">
        <v>11022.09</v>
      </c>
      <c r="DA1684" s="189">
        <v>18053.810000000001</v>
      </c>
    </row>
    <row r="1685" spans="47:105" x14ac:dyDescent="0.25">
      <c r="AU1685" s="275">
        <v>39239</v>
      </c>
      <c r="AV1685" s="186">
        <v>89400</v>
      </c>
      <c r="AW1685" s="186">
        <v>12950</v>
      </c>
      <c r="AX1685" s="186">
        <v>19700</v>
      </c>
      <c r="AY1685" s="186">
        <v>27800</v>
      </c>
      <c r="AZ1685" s="186">
        <v>51000</v>
      </c>
      <c r="BA1685" s="186">
        <v>27600</v>
      </c>
      <c r="BB1685" s="186">
        <v>55700</v>
      </c>
      <c r="BC1685" s="186">
        <v>90800</v>
      </c>
      <c r="BD1685" s="186">
        <v>387500</v>
      </c>
      <c r="BE1685" s="186">
        <v>46600</v>
      </c>
      <c r="BF1685" s="186">
        <v>571000</v>
      </c>
      <c r="BG1685" s="186">
        <v>44500</v>
      </c>
      <c r="BH1685" s="186">
        <v>45500</v>
      </c>
      <c r="BI1685" s="186">
        <v>66000</v>
      </c>
      <c r="BJ1685" s="186">
        <v>178000</v>
      </c>
      <c r="BK1685" s="186">
        <v>679000</v>
      </c>
      <c r="BL1685" s="186">
        <v>58000</v>
      </c>
      <c r="BM1685" s="186">
        <v>76500</v>
      </c>
      <c r="BN1685" s="186">
        <v>324000</v>
      </c>
      <c r="BO1685" s="186">
        <v>22950</v>
      </c>
      <c r="BP1685" s="186">
        <v>27450</v>
      </c>
      <c r="BQ1685" s="186">
        <v>48500</v>
      </c>
      <c r="BR1685" s="186">
        <v>30800</v>
      </c>
      <c r="BS1685" s="186">
        <v>49450</v>
      </c>
      <c r="BT1685" s="186">
        <v>40950</v>
      </c>
      <c r="BU1685" s="186"/>
      <c r="BV1685" s="186">
        <v>41300</v>
      </c>
      <c r="BW1685" s="186">
        <v>51900</v>
      </c>
      <c r="BX1685" s="186">
        <v>75700</v>
      </c>
      <c r="BY1685" s="186">
        <v>83400</v>
      </c>
      <c r="BZ1685" s="186">
        <v>68100</v>
      </c>
      <c r="CA1685" s="186">
        <v>44500</v>
      </c>
      <c r="CB1685" s="186">
        <v>56400</v>
      </c>
      <c r="CC1685" s="186">
        <v>69000</v>
      </c>
      <c r="CD1685" s="186">
        <v>121000</v>
      </c>
      <c r="CE1685" s="186"/>
      <c r="CF1685" s="186">
        <v>44050</v>
      </c>
      <c r="CG1685" s="186">
        <v>67800</v>
      </c>
      <c r="CH1685" s="186">
        <v>44500</v>
      </c>
      <c r="CI1685" s="186">
        <v>38450</v>
      </c>
      <c r="CJ1685" s="186">
        <v>31350</v>
      </c>
      <c r="CK1685" s="186">
        <v>70800</v>
      </c>
      <c r="CL1685" s="186">
        <v>69500</v>
      </c>
      <c r="CM1685" s="186">
        <v>467000</v>
      </c>
      <c r="CN1685" s="186">
        <v>111500</v>
      </c>
      <c r="CO1685" s="186"/>
      <c r="CP1685" s="186">
        <v>204000</v>
      </c>
      <c r="CQ1685" s="186">
        <v>75300</v>
      </c>
      <c r="CR1685" s="186">
        <v>15400</v>
      </c>
      <c r="CS1685" s="186">
        <v>1885</v>
      </c>
      <c r="CT1685" s="186"/>
      <c r="CU1685" s="186">
        <v>1885</v>
      </c>
      <c r="CV1685" s="186">
        <v>1885</v>
      </c>
      <c r="CW1685" s="186">
        <v>1885</v>
      </c>
      <c r="CX1685" s="186"/>
      <c r="CY1685" s="189">
        <v>222.37</v>
      </c>
      <c r="CZ1685" s="189">
        <v>11028.71</v>
      </c>
      <c r="DA1685" s="189">
        <v>18040.93</v>
      </c>
    </row>
    <row r="1686" spans="47:105" x14ac:dyDescent="0.25">
      <c r="AU1686" s="275">
        <v>39240</v>
      </c>
      <c r="AV1686" s="186">
        <v>87500</v>
      </c>
      <c r="AW1686" s="186">
        <v>13000</v>
      </c>
      <c r="AX1686" s="186">
        <v>19300</v>
      </c>
      <c r="AY1686" s="186">
        <v>27900</v>
      </c>
      <c r="AZ1686" s="186">
        <v>49800</v>
      </c>
      <c r="BA1686" s="186">
        <v>29350</v>
      </c>
      <c r="BB1686" s="186">
        <v>56500</v>
      </c>
      <c r="BC1686" s="186">
        <v>96000</v>
      </c>
      <c r="BD1686" s="186">
        <v>390000</v>
      </c>
      <c r="BE1686" s="186">
        <v>46950</v>
      </c>
      <c r="BF1686" s="186">
        <v>569000</v>
      </c>
      <c r="BG1686" s="186">
        <v>48150</v>
      </c>
      <c r="BH1686" s="186">
        <v>44900</v>
      </c>
      <c r="BI1686" s="186">
        <v>66600</v>
      </c>
      <c r="BJ1686" s="186">
        <v>178000</v>
      </c>
      <c r="BK1686" s="186">
        <v>667000</v>
      </c>
      <c r="BL1686" s="186">
        <v>58200</v>
      </c>
      <c r="BM1686" s="186">
        <v>78300</v>
      </c>
      <c r="BN1686" s="186">
        <v>327000</v>
      </c>
      <c r="BO1686" s="186">
        <v>22400</v>
      </c>
      <c r="BP1686" s="186">
        <v>28500</v>
      </c>
      <c r="BQ1686" s="186">
        <v>48000</v>
      </c>
      <c r="BR1686" s="186">
        <v>30900</v>
      </c>
      <c r="BS1686" s="186">
        <v>51800</v>
      </c>
      <c r="BT1686" s="186">
        <v>40600</v>
      </c>
      <c r="BU1686" s="186"/>
      <c r="BV1686" s="186">
        <v>41250</v>
      </c>
      <c r="BW1686" s="186">
        <v>51300</v>
      </c>
      <c r="BX1686" s="186">
        <v>74600</v>
      </c>
      <c r="BY1686" s="186">
        <v>83500</v>
      </c>
      <c r="BZ1686" s="186">
        <v>66900</v>
      </c>
      <c r="CA1686" s="186">
        <v>42800</v>
      </c>
      <c r="CB1686" s="186">
        <v>55300</v>
      </c>
      <c r="CC1686" s="186">
        <v>70800</v>
      </c>
      <c r="CD1686" s="186">
        <v>118000</v>
      </c>
      <c r="CE1686" s="186"/>
      <c r="CF1686" s="186">
        <v>43650</v>
      </c>
      <c r="CG1686" s="186">
        <v>69000</v>
      </c>
      <c r="CH1686" s="186">
        <v>45000</v>
      </c>
      <c r="CI1686" s="186">
        <v>39000</v>
      </c>
      <c r="CJ1686" s="186">
        <v>33200</v>
      </c>
      <c r="CK1686" s="186">
        <v>73200</v>
      </c>
      <c r="CL1686" s="186">
        <v>68500</v>
      </c>
      <c r="CM1686" s="186">
        <v>461500</v>
      </c>
      <c r="CN1686" s="186">
        <v>115500</v>
      </c>
      <c r="CO1686" s="186"/>
      <c r="CP1686" s="186">
        <v>203500</v>
      </c>
      <c r="CQ1686" s="186">
        <v>75000</v>
      </c>
      <c r="CR1686" s="186">
        <v>14900</v>
      </c>
      <c r="CS1686" s="186">
        <v>1910</v>
      </c>
      <c r="CT1686" s="186"/>
      <c r="CU1686" s="186">
        <v>1910</v>
      </c>
      <c r="CV1686" s="186">
        <v>1910</v>
      </c>
      <c r="CW1686" s="186">
        <v>1910</v>
      </c>
      <c r="CX1686" s="186"/>
      <c r="CY1686" s="189">
        <v>223.17</v>
      </c>
      <c r="CZ1686" s="189">
        <v>10956.67</v>
      </c>
      <c r="DA1686" s="189">
        <v>18053.38</v>
      </c>
    </row>
    <row r="1687" spans="47:105" x14ac:dyDescent="0.25">
      <c r="AU1687" s="275">
        <v>39241</v>
      </c>
      <c r="AV1687" s="186">
        <v>84300</v>
      </c>
      <c r="AW1687" s="186">
        <v>13450</v>
      </c>
      <c r="AX1687" s="186">
        <v>19050</v>
      </c>
      <c r="AY1687" s="186">
        <v>26400</v>
      </c>
      <c r="AZ1687" s="186">
        <v>47350</v>
      </c>
      <c r="BA1687" s="186">
        <v>28900</v>
      </c>
      <c r="BB1687" s="186">
        <v>56500</v>
      </c>
      <c r="BC1687" s="186">
        <v>91100</v>
      </c>
      <c r="BD1687" s="186">
        <v>383000</v>
      </c>
      <c r="BE1687" s="186">
        <v>45000</v>
      </c>
      <c r="BF1687" s="186">
        <v>572000</v>
      </c>
      <c r="BG1687" s="186">
        <v>48550</v>
      </c>
      <c r="BH1687" s="186">
        <v>41450</v>
      </c>
      <c r="BI1687" s="186">
        <v>63500</v>
      </c>
      <c r="BJ1687" s="186">
        <v>179000</v>
      </c>
      <c r="BK1687" s="186">
        <v>648000</v>
      </c>
      <c r="BL1687" s="186">
        <v>57700</v>
      </c>
      <c r="BM1687" s="186">
        <v>81600</v>
      </c>
      <c r="BN1687" s="186">
        <v>311500</v>
      </c>
      <c r="BO1687" s="186">
        <v>22000</v>
      </c>
      <c r="BP1687" s="186">
        <v>27700</v>
      </c>
      <c r="BQ1687" s="186">
        <v>47000</v>
      </c>
      <c r="BR1687" s="186">
        <v>31550</v>
      </c>
      <c r="BS1687" s="186">
        <v>52500</v>
      </c>
      <c r="BT1687" s="186">
        <v>40300</v>
      </c>
      <c r="BU1687" s="186"/>
      <c r="BV1687" s="186">
        <v>39500</v>
      </c>
      <c r="BW1687" s="186">
        <v>48450</v>
      </c>
      <c r="BX1687" s="186">
        <v>70200</v>
      </c>
      <c r="BY1687" s="186">
        <v>82800</v>
      </c>
      <c r="BZ1687" s="186">
        <v>65700</v>
      </c>
      <c r="CA1687" s="186">
        <v>40000</v>
      </c>
      <c r="CB1687" s="186">
        <v>52500</v>
      </c>
      <c r="CC1687" s="186">
        <v>71800</v>
      </c>
      <c r="CD1687" s="186">
        <v>113000</v>
      </c>
      <c r="CE1687" s="186"/>
      <c r="CF1687" s="186">
        <v>42950</v>
      </c>
      <c r="CG1687" s="186">
        <v>69000</v>
      </c>
      <c r="CH1687" s="186">
        <v>44100</v>
      </c>
      <c r="CI1687" s="186">
        <v>40100</v>
      </c>
      <c r="CJ1687" s="186">
        <v>32550</v>
      </c>
      <c r="CK1687" s="186">
        <v>73500</v>
      </c>
      <c r="CL1687" s="186">
        <v>66200</v>
      </c>
      <c r="CM1687" s="186">
        <v>455500</v>
      </c>
      <c r="CN1687" s="186">
        <v>117000</v>
      </c>
      <c r="CO1687" s="186"/>
      <c r="CP1687" s="186">
        <v>203000</v>
      </c>
      <c r="CQ1687" s="186">
        <v>74900</v>
      </c>
      <c r="CR1687" s="186">
        <v>14500</v>
      </c>
      <c r="CS1687" s="186">
        <v>1875</v>
      </c>
      <c r="CT1687" s="186"/>
      <c r="CU1687" s="186">
        <v>1875</v>
      </c>
      <c r="CV1687" s="186">
        <v>1875</v>
      </c>
      <c r="CW1687" s="186">
        <v>1875</v>
      </c>
      <c r="CX1687" s="186"/>
      <c r="CY1687" s="189">
        <v>219.8</v>
      </c>
      <c r="CZ1687" s="189">
        <v>10828.64</v>
      </c>
      <c r="DA1687" s="189">
        <v>17779.09</v>
      </c>
    </row>
    <row r="1688" spans="47:105" x14ac:dyDescent="0.25">
      <c r="AU1688" s="275">
        <v>39242</v>
      </c>
      <c r="AV1688" s="186">
        <v>84300</v>
      </c>
      <c r="AW1688" s="186">
        <v>13450</v>
      </c>
      <c r="AX1688" s="186">
        <v>19050</v>
      </c>
      <c r="AY1688" s="186">
        <v>26400</v>
      </c>
      <c r="AZ1688" s="186">
        <v>47350</v>
      </c>
      <c r="BA1688" s="186">
        <v>28900</v>
      </c>
      <c r="BB1688" s="186">
        <v>56500</v>
      </c>
      <c r="BC1688" s="186">
        <v>91100</v>
      </c>
      <c r="BD1688" s="186">
        <v>383000</v>
      </c>
      <c r="BE1688" s="186">
        <v>45000</v>
      </c>
      <c r="BF1688" s="186">
        <v>572000</v>
      </c>
      <c r="BG1688" s="186">
        <v>48550</v>
      </c>
      <c r="BH1688" s="186">
        <v>41450</v>
      </c>
      <c r="BI1688" s="186">
        <v>63500</v>
      </c>
      <c r="BJ1688" s="186">
        <v>179000</v>
      </c>
      <c r="BK1688" s="186">
        <v>648000</v>
      </c>
      <c r="BL1688" s="186">
        <v>57700</v>
      </c>
      <c r="BM1688" s="186">
        <v>81600</v>
      </c>
      <c r="BN1688" s="186">
        <v>311500</v>
      </c>
      <c r="BO1688" s="186">
        <v>22000</v>
      </c>
      <c r="BP1688" s="186">
        <v>27700</v>
      </c>
      <c r="BQ1688" s="186">
        <v>47000</v>
      </c>
      <c r="BR1688" s="186">
        <v>31550</v>
      </c>
      <c r="BS1688" s="186">
        <v>52500</v>
      </c>
      <c r="BT1688" s="186">
        <v>40300</v>
      </c>
      <c r="BU1688" s="186"/>
      <c r="BV1688" s="186">
        <v>39500</v>
      </c>
      <c r="BW1688" s="186">
        <v>48450</v>
      </c>
      <c r="BX1688" s="186">
        <v>70200</v>
      </c>
      <c r="BY1688" s="186">
        <v>82800</v>
      </c>
      <c r="BZ1688" s="186">
        <v>65700</v>
      </c>
      <c r="CA1688" s="186">
        <v>40000</v>
      </c>
      <c r="CB1688" s="186">
        <v>52500</v>
      </c>
      <c r="CC1688" s="186">
        <v>71800</v>
      </c>
      <c r="CD1688" s="186">
        <v>113000</v>
      </c>
      <c r="CE1688" s="186"/>
      <c r="CF1688" s="186">
        <v>42950</v>
      </c>
      <c r="CG1688" s="186">
        <v>69000</v>
      </c>
      <c r="CH1688" s="186">
        <v>44100</v>
      </c>
      <c r="CI1688" s="186">
        <v>40100</v>
      </c>
      <c r="CJ1688" s="186">
        <v>32550</v>
      </c>
      <c r="CK1688" s="186">
        <v>73500</v>
      </c>
      <c r="CL1688" s="186">
        <v>66200</v>
      </c>
      <c r="CM1688" s="186">
        <v>455500</v>
      </c>
      <c r="CN1688" s="186">
        <v>117000</v>
      </c>
      <c r="CO1688" s="186"/>
      <c r="CP1688" s="186">
        <v>203000</v>
      </c>
      <c r="CQ1688" s="186">
        <v>74900</v>
      </c>
      <c r="CR1688" s="186">
        <v>14500</v>
      </c>
      <c r="CS1688" s="186">
        <v>1875</v>
      </c>
      <c r="CT1688" s="186"/>
      <c r="CU1688" s="186">
        <v>1875</v>
      </c>
      <c r="CV1688" s="186">
        <v>1875</v>
      </c>
      <c r="CW1688" s="186">
        <v>1875</v>
      </c>
      <c r="CX1688" s="186"/>
      <c r="CY1688" s="189">
        <v>219.8</v>
      </c>
      <c r="CZ1688" s="189">
        <v>10828.64</v>
      </c>
      <c r="DA1688" s="189">
        <v>17779.09</v>
      </c>
    </row>
    <row r="1689" spans="47:105" x14ac:dyDescent="0.25">
      <c r="AU1689" s="275">
        <v>39243</v>
      </c>
      <c r="AV1689" s="186">
        <v>84300</v>
      </c>
      <c r="AW1689" s="186">
        <v>13450</v>
      </c>
      <c r="AX1689" s="186">
        <v>19050</v>
      </c>
      <c r="AY1689" s="186">
        <v>26400</v>
      </c>
      <c r="AZ1689" s="186">
        <v>47350</v>
      </c>
      <c r="BA1689" s="186">
        <v>28900</v>
      </c>
      <c r="BB1689" s="186">
        <v>56500</v>
      </c>
      <c r="BC1689" s="186">
        <v>91100</v>
      </c>
      <c r="BD1689" s="186">
        <v>383000</v>
      </c>
      <c r="BE1689" s="186">
        <v>45000</v>
      </c>
      <c r="BF1689" s="186">
        <v>572000</v>
      </c>
      <c r="BG1689" s="186">
        <v>48550</v>
      </c>
      <c r="BH1689" s="186">
        <v>41450</v>
      </c>
      <c r="BI1689" s="186">
        <v>63500</v>
      </c>
      <c r="BJ1689" s="186">
        <v>179000</v>
      </c>
      <c r="BK1689" s="186">
        <v>648000</v>
      </c>
      <c r="BL1689" s="186">
        <v>57700</v>
      </c>
      <c r="BM1689" s="186">
        <v>81600</v>
      </c>
      <c r="BN1689" s="186">
        <v>311500</v>
      </c>
      <c r="BO1689" s="186">
        <v>22000</v>
      </c>
      <c r="BP1689" s="186">
        <v>27700</v>
      </c>
      <c r="BQ1689" s="186">
        <v>47000</v>
      </c>
      <c r="BR1689" s="186">
        <v>31550</v>
      </c>
      <c r="BS1689" s="186">
        <v>52500</v>
      </c>
      <c r="BT1689" s="186">
        <v>40300</v>
      </c>
      <c r="BU1689" s="186"/>
      <c r="BV1689" s="186">
        <v>39500</v>
      </c>
      <c r="BW1689" s="186">
        <v>48450</v>
      </c>
      <c r="BX1689" s="186">
        <v>70200</v>
      </c>
      <c r="BY1689" s="186">
        <v>82800</v>
      </c>
      <c r="BZ1689" s="186">
        <v>65700</v>
      </c>
      <c r="CA1689" s="186">
        <v>40000</v>
      </c>
      <c r="CB1689" s="186">
        <v>52500</v>
      </c>
      <c r="CC1689" s="186">
        <v>71800</v>
      </c>
      <c r="CD1689" s="186">
        <v>113000</v>
      </c>
      <c r="CE1689" s="186"/>
      <c r="CF1689" s="186">
        <v>42950</v>
      </c>
      <c r="CG1689" s="186">
        <v>69000</v>
      </c>
      <c r="CH1689" s="186">
        <v>44100</v>
      </c>
      <c r="CI1689" s="186">
        <v>40100</v>
      </c>
      <c r="CJ1689" s="186">
        <v>32550</v>
      </c>
      <c r="CK1689" s="186">
        <v>73500</v>
      </c>
      <c r="CL1689" s="186">
        <v>66200</v>
      </c>
      <c r="CM1689" s="186">
        <v>455500</v>
      </c>
      <c r="CN1689" s="186">
        <v>117000</v>
      </c>
      <c r="CO1689" s="186"/>
      <c r="CP1689" s="186">
        <v>203000</v>
      </c>
      <c r="CQ1689" s="186">
        <v>74900</v>
      </c>
      <c r="CR1689" s="186">
        <v>14500</v>
      </c>
      <c r="CS1689" s="186">
        <v>1875</v>
      </c>
      <c r="CT1689" s="186"/>
      <c r="CU1689" s="186">
        <v>1875</v>
      </c>
      <c r="CV1689" s="186">
        <v>1875</v>
      </c>
      <c r="CW1689" s="186">
        <v>1875</v>
      </c>
      <c r="CX1689" s="186"/>
      <c r="CY1689" s="189">
        <v>219.8</v>
      </c>
      <c r="CZ1689" s="189">
        <v>10828.64</v>
      </c>
      <c r="DA1689" s="189">
        <v>17779.09</v>
      </c>
    </row>
    <row r="1690" spans="47:105" x14ac:dyDescent="0.25">
      <c r="AU1690" s="275">
        <v>39244</v>
      </c>
      <c r="AV1690" s="186">
        <v>85300</v>
      </c>
      <c r="AW1690" s="186">
        <v>13550</v>
      </c>
      <c r="AX1690" s="186">
        <v>19100</v>
      </c>
      <c r="AY1690" s="186">
        <v>25050</v>
      </c>
      <c r="AZ1690" s="186">
        <v>46900</v>
      </c>
      <c r="BA1690" s="186">
        <v>27100</v>
      </c>
      <c r="BB1690" s="186">
        <v>62500</v>
      </c>
      <c r="BC1690" s="186">
        <v>82100</v>
      </c>
      <c r="BD1690" s="186">
        <v>379500</v>
      </c>
      <c r="BE1690" s="186">
        <v>42500</v>
      </c>
      <c r="BF1690" s="186">
        <v>578000</v>
      </c>
      <c r="BG1690" s="186">
        <v>46900</v>
      </c>
      <c r="BH1690" s="186">
        <v>41200</v>
      </c>
      <c r="BI1690" s="186">
        <v>63100</v>
      </c>
      <c r="BJ1690" s="186">
        <v>177500</v>
      </c>
      <c r="BK1690" s="186">
        <v>633000</v>
      </c>
      <c r="BL1690" s="186">
        <v>57600</v>
      </c>
      <c r="BM1690" s="186">
        <v>81400</v>
      </c>
      <c r="BN1690" s="186">
        <v>303000</v>
      </c>
      <c r="BO1690" s="186">
        <v>21900</v>
      </c>
      <c r="BP1690" s="186">
        <v>26700</v>
      </c>
      <c r="BQ1690" s="186">
        <v>46950</v>
      </c>
      <c r="BR1690" s="186">
        <v>32000</v>
      </c>
      <c r="BS1690" s="186">
        <v>49000</v>
      </c>
      <c r="BT1690" s="186">
        <v>40600</v>
      </c>
      <c r="BU1690" s="186"/>
      <c r="BV1690" s="186">
        <v>37400</v>
      </c>
      <c r="BW1690" s="186">
        <v>47000</v>
      </c>
      <c r="BX1690" s="186">
        <v>67000</v>
      </c>
      <c r="BY1690" s="186">
        <v>86600</v>
      </c>
      <c r="BZ1690" s="186">
        <v>64700</v>
      </c>
      <c r="CA1690" s="186">
        <v>40300</v>
      </c>
      <c r="CB1690" s="186">
        <v>52400</v>
      </c>
      <c r="CC1690" s="186">
        <v>72900</v>
      </c>
      <c r="CD1690" s="186">
        <v>112500</v>
      </c>
      <c r="CE1690" s="186"/>
      <c r="CF1690" s="186">
        <v>43700</v>
      </c>
      <c r="CG1690" s="186">
        <v>68400</v>
      </c>
      <c r="CH1690" s="186">
        <v>46900</v>
      </c>
      <c r="CI1690" s="186">
        <v>42500</v>
      </c>
      <c r="CJ1690" s="186">
        <v>32500</v>
      </c>
      <c r="CK1690" s="186">
        <v>73400</v>
      </c>
      <c r="CL1690" s="186">
        <v>64000</v>
      </c>
      <c r="CM1690" s="186">
        <v>466000</v>
      </c>
      <c r="CN1690" s="186">
        <v>116000</v>
      </c>
      <c r="CO1690" s="186"/>
      <c r="CP1690" s="186">
        <v>201500</v>
      </c>
      <c r="CQ1690" s="186">
        <v>74700</v>
      </c>
      <c r="CR1690" s="186">
        <v>14500</v>
      </c>
      <c r="CS1690" s="186">
        <v>1825</v>
      </c>
      <c r="CT1690" s="186"/>
      <c r="CU1690" s="186">
        <v>1825</v>
      </c>
      <c r="CV1690" s="186">
        <v>1825</v>
      </c>
      <c r="CW1690" s="186">
        <v>1825</v>
      </c>
      <c r="CX1690" s="186"/>
      <c r="CY1690" s="189">
        <v>218.39</v>
      </c>
      <c r="CZ1690" s="189">
        <v>10903.99</v>
      </c>
      <c r="DA1690" s="189">
        <v>17834.48</v>
      </c>
    </row>
    <row r="1691" spans="47:105" x14ac:dyDescent="0.25">
      <c r="AU1691" s="275">
        <v>39245</v>
      </c>
      <c r="AV1691" s="186">
        <v>86500</v>
      </c>
      <c r="AW1691" s="186">
        <v>13650</v>
      </c>
      <c r="AX1691" s="186">
        <v>19000</v>
      </c>
      <c r="AY1691" s="186">
        <v>25700</v>
      </c>
      <c r="AZ1691" s="186">
        <v>48350</v>
      </c>
      <c r="BA1691" s="186">
        <v>29500</v>
      </c>
      <c r="BB1691" s="186">
        <v>61800</v>
      </c>
      <c r="BC1691" s="186">
        <v>83500</v>
      </c>
      <c r="BD1691" s="186">
        <v>380500</v>
      </c>
      <c r="BE1691" s="186">
        <v>46000</v>
      </c>
      <c r="BF1691" s="186">
        <v>578000</v>
      </c>
      <c r="BG1691" s="186">
        <v>49000</v>
      </c>
      <c r="BH1691" s="186">
        <v>42250</v>
      </c>
      <c r="BI1691" s="186">
        <v>66700</v>
      </c>
      <c r="BJ1691" s="186">
        <v>177000</v>
      </c>
      <c r="BK1691" s="186">
        <v>635000</v>
      </c>
      <c r="BL1691" s="186">
        <v>57000</v>
      </c>
      <c r="BM1691" s="186">
        <v>86000</v>
      </c>
      <c r="BN1691" s="186">
        <v>312000</v>
      </c>
      <c r="BO1691" s="186">
        <v>21850</v>
      </c>
      <c r="BP1691" s="186">
        <v>28150</v>
      </c>
      <c r="BQ1691" s="186">
        <v>46350</v>
      </c>
      <c r="BR1691" s="186">
        <v>31450</v>
      </c>
      <c r="BS1691" s="186">
        <v>51800</v>
      </c>
      <c r="BT1691" s="186">
        <v>40650</v>
      </c>
      <c r="BU1691" s="186"/>
      <c r="BV1691" s="186">
        <v>36850</v>
      </c>
      <c r="BW1691" s="186">
        <v>48400</v>
      </c>
      <c r="BX1691" s="186">
        <v>69400</v>
      </c>
      <c r="BY1691" s="186">
        <v>88000</v>
      </c>
      <c r="BZ1691" s="186">
        <v>66600</v>
      </c>
      <c r="CA1691" s="186">
        <v>39700</v>
      </c>
      <c r="CB1691" s="186">
        <v>53200</v>
      </c>
      <c r="CC1691" s="186">
        <v>72800</v>
      </c>
      <c r="CD1691" s="186">
        <v>120000</v>
      </c>
      <c r="CE1691" s="186"/>
      <c r="CF1691" s="186">
        <v>45300</v>
      </c>
      <c r="CG1691" s="186">
        <v>68600</v>
      </c>
      <c r="CH1691" s="186">
        <v>46500</v>
      </c>
      <c r="CI1691" s="186">
        <v>43000</v>
      </c>
      <c r="CJ1691" s="186">
        <v>33000</v>
      </c>
      <c r="CK1691" s="186">
        <v>75300</v>
      </c>
      <c r="CL1691" s="186">
        <v>66000</v>
      </c>
      <c r="CM1691" s="186">
        <v>453500</v>
      </c>
      <c r="CN1691" s="186">
        <v>114500</v>
      </c>
      <c r="CO1691" s="186"/>
      <c r="CP1691" s="186">
        <v>201500</v>
      </c>
      <c r="CQ1691" s="186">
        <v>74700</v>
      </c>
      <c r="CR1691" s="186">
        <v>14550</v>
      </c>
      <c r="CS1691" s="186">
        <v>1895</v>
      </c>
      <c r="CT1691" s="186"/>
      <c r="CU1691" s="186">
        <v>1895</v>
      </c>
      <c r="CV1691" s="186">
        <v>1895</v>
      </c>
      <c r="CW1691" s="186">
        <v>1895</v>
      </c>
      <c r="CX1691" s="186"/>
      <c r="CY1691" s="189">
        <v>219.94</v>
      </c>
      <c r="CZ1691" s="189">
        <v>10917.95</v>
      </c>
      <c r="DA1691" s="189">
        <v>17760.91</v>
      </c>
    </row>
    <row r="1692" spans="47:105" x14ac:dyDescent="0.25">
      <c r="AU1692" s="275">
        <v>39246</v>
      </c>
      <c r="AV1692" s="186">
        <v>86400</v>
      </c>
      <c r="AW1692" s="186">
        <v>13450</v>
      </c>
      <c r="AX1692" s="186">
        <v>18750</v>
      </c>
      <c r="AY1692" s="186">
        <v>24900</v>
      </c>
      <c r="AZ1692" s="186">
        <v>46900</v>
      </c>
      <c r="BA1692" s="186">
        <v>30250</v>
      </c>
      <c r="BB1692" s="186">
        <v>71000</v>
      </c>
      <c r="BC1692" s="186">
        <v>82200</v>
      </c>
      <c r="BD1692" s="186">
        <v>378000</v>
      </c>
      <c r="BE1692" s="186">
        <v>44200</v>
      </c>
      <c r="BF1692" s="186">
        <v>573000</v>
      </c>
      <c r="BG1692" s="186">
        <v>49100</v>
      </c>
      <c r="BH1692" s="186">
        <v>41400</v>
      </c>
      <c r="BI1692" s="186">
        <v>67800</v>
      </c>
      <c r="BJ1692" s="186">
        <v>179500</v>
      </c>
      <c r="BK1692" s="186">
        <v>622000</v>
      </c>
      <c r="BL1692" s="186">
        <v>56800</v>
      </c>
      <c r="BM1692" s="186">
        <v>86000</v>
      </c>
      <c r="BN1692" s="186">
        <v>305000</v>
      </c>
      <c r="BO1692" s="186">
        <v>21700</v>
      </c>
      <c r="BP1692" s="186">
        <v>28650</v>
      </c>
      <c r="BQ1692" s="186">
        <v>46550</v>
      </c>
      <c r="BR1692" s="186">
        <v>30850</v>
      </c>
      <c r="BS1692" s="186">
        <v>49950</v>
      </c>
      <c r="BT1692" s="186">
        <v>40200</v>
      </c>
      <c r="BU1692" s="186"/>
      <c r="BV1692" s="186">
        <v>37050</v>
      </c>
      <c r="BW1692" s="186">
        <v>48700</v>
      </c>
      <c r="BX1692" s="186">
        <v>68300</v>
      </c>
      <c r="BY1692" s="186">
        <v>88100</v>
      </c>
      <c r="BZ1692" s="186">
        <v>66500</v>
      </c>
      <c r="CA1692" s="186">
        <v>40200</v>
      </c>
      <c r="CB1692" s="186">
        <v>52000</v>
      </c>
      <c r="CC1692" s="186">
        <v>72100</v>
      </c>
      <c r="CD1692" s="186">
        <v>115000</v>
      </c>
      <c r="CE1692" s="186"/>
      <c r="CF1692" s="186">
        <v>46000</v>
      </c>
      <c r="CG1692" s="186">
        <v>68700</v>
      </c>
      <c r="CH1692" s="186">
        <v>46750</v>
      </c>
      <c r="CI1692" s="186">
        <v>42900</v>
      </c>
      <c r="CJ1692" s="186">
        <v>32250</v>
      </c>
      <c r="CK1692" s="186">
        <v>75900</v>
      </c>
      <c r="CL1692" s="186">
        <v>67500</v>
      </c>
      <c r="CM1692" s="186">
        <v>455000</v>
      </c>
      <c r="CN1692" s="186">
        <v>114500</v>
      </c>
      <c r="CO1692" s="186"/>
      <c r="CP1692" s="186">
        <v>200000</v>
      </c>
      <c r="CQ1692" s="186">
        <v>74300</v>
      </c>
      <c r="CR1692" s="186">
        <v>14250</v>
      </c>
      <c r="CS1692" s="186">
        <v>2050</v>
      </c>
      <c r="CT1692" s="186"/>
      <c r="CU1692" s="186">
        <v>2050</v>
      </c>
      <c r="CV1692" s="186">
        <v>2050</v>
      </c>
      <c r="CW1692" s="186">
        <v>2050</v>
      </c>
      <c r="CX1692" s="186"/>
      <c r="CY1692" s="189">
        <v>218.59</v>
      </c>
      <c r="CZ1692" s="189">
        <v>10899.23</v>
      </c>
      <c r="DA1692" s="189">
        <v>17732.77</v>
      </c>
    </row>
    <row r="1693" spans="47:105" x14ac:dyDescent="0.25">
      <c r="AU1693" s="275">
        <v>39247</v>
      </c>
      <c r="AV1693" s="186">
        <v>87500</v>
      </c>
      <c r="AW1693" s="186">
        <v>13550</v>
      </c>
      <c r="AX1693" s="186">
        <v>19200</v>
      </c>
      <c r="AY1693" s="186">
        <v>26700</v>
      </c>
      <c r="AZ1693" s="186">
        <v>47700</v>
      </c>
      <c r="BA1693" s="186">
        <v>31800</v>
      </c>
      <c r="BB1693" s="186">
        <v>66600</v>
      </c>
      <c r="BC1693" s="186">
        <v>87500</v>
      </c>
      <c r="BD1693" s="186">
        <v>386000</v>
      </c>
      <c r="BE1693" s="186">
        <v>45300</v>
      </c>
      <c r="BF1693" s="186">
        <v>581000</v>
      </c>
      <c r="BG1693" s="186">
        <v>51000</v>
      </c>
      <c r="BH1693" s="186">
        <v>44100</v>
      </c>
      <c r="BI1693" s="186">
        <v>71900</v>
      </c>
      <c r="BJ1693" s="186">
        <v>186500</v>
      </c>
      <c r="BK1693" s="186">
        <v>650000</v>
      </c>
      <c r="BL1693" s="186">
        <v>56400</v>
      </c>
      <c r="BM1693" s="186">
        <v>88500</v>
      </c>
      <c r="BN1693" s="186">
        <v>323000</v>
      </c>
      <c r="BO1693" s="186">
        <v>21700</v>
      </c>
      <c r="BP1693" s="186">
        <v>30650</v>
      </c>
      <c r="BQ1693" s="186">
        <v>46950</v>
      </c>
      <c r="BR1693" s="186">
        <v>30900</v>
      </c>
      <c r="BS1693" s="186">
        <v>49800</v>
      </c>
      <c r="BT1693" s="186">
        <v>40700</v>
      </c>
      <c r="BU1693" s="186"/>
      <c r="BV1693" s="186">
        <v>38650</v>
      </c>
      <c r="BW1693" s="186">
        <v>49700</v>
      </c>
      <c r="BX1693" s="186">
        <v>70500</v>
      </c>
      <c r="BY1693" s="186">
        <v>89400</v>
      </c>
      <c r="BZ1693" s="186">
        <v>66500</v>
      </c>
      <c r="CA1693" s="186">
        <v>39500</v>
      </c>
      <c r="CB1693" s="186">
        <v>55000</v>
      </c>
      <c r="CC1693" s="186">
        <v>74000</v>
      </c>
      <c r="CD1693" s="186">
        <v>119500</v>
      </c>
      <c r="CE1693" s="186"/>
      <c r="CF1693" s="186">
        <v>46450</v>
      </c>
      <c r="CG1693" s="186">
        <v>70400</v>
      </c>
      <c r="CH1693" s="186">
        <v>53000</v>
      </c>
      <c r="CI1693" s="186">
        <v>45000</v>
      </c>
      <c r="CJ1693" s="186">
        <v>32400</v>
      </c>
      <c r="CK1693" s="186">
        <v>79000</v>
      </c>
      <c r="CL1693" s="186">
        <v>73000</v>
      </c>
      <c r="CM1693" s="186">
        <v>478000</v>
      </c>
      <c r="CN1693" s="186">
        <v>122000</v>
      </c>
      <c r="CO1693" s="186"/>
      <c r="CP1693" s="186">
        <v>203000</v>
      </c>
      <c r="CQ1693" s="186">
        <v>74600</v>
      </c>
      <c r="CR1693" s="186">
        <v>14450</v>
      </c>
      <c r="CS1693" s="186">
        <v>2115</v>
      </c>
      <c r="CT1693" s="186"/>
      <c r="CU1693" s="186">
        <v>2115</v>
      </c>
      <c r="CV1693" s="186">
        <v>2115</v>
      </c>
      <c r="CW1693" s="186">
        <v>2115</v>
      </c>
      <c r="CX1693" s="186"/>
      <c r="CY1693" s="189">
        <v>224.46</v>
      </c>
      <c r="CZ1693" s="189">
        <v>11180.92</v>
      </c>
      <c r="DA1693" s="189">
        <v>17842.29</v>
      </c>
    </row>
    <row r="1694" spans="47:105" x14ac:dyDescent="0.25">
      <c r="AU1694" s="275">
        <v>39248</v>
      </c>
      <c r="AV1694" s="186">
        <v>86800</v>
      </c>
      <c r="AW1694" s="186">
        <v>13100</v>
      </c>
      <c r="AX1694" s="186">
        <v>18600</v>
      </c>
      <c r="AY1694" s="186">
        <v>26050</v>
      </c>
      <c r="AZ1694" s="186">
        <v>46450</v>
      </c>
      <c r="BA1694" s="186">
        <v>32300</v>
      </c>
      <c r="BB1694" s="186">
        <v>68400</v>
      </c>
      <c r="BC1694" s="186">
        <v>88900</v>
      </c>
      <c r="BD1694" s="186">
        <v>380000</v>
      </c>
      <c r="BE1694" s="186">
        <v>46950</v>
      </c>
      <c r="BF1694" s="186">
        <v>574000</v>
      </c>
      <c r="BG1694" s="186">
        <v>50200</v>
      </c>
      <c r="BH1694" s="186">
        <v>43150</v>
      </c>
      <c r="BI1694" s="186">
        <v>75500</v>
      </c>
      <c r="BJ1694" s="186">
        <v>196500</v>
      </c>
      <c r="BK1694" s="186">
        <v>639000</v>
      </c>
      <c r="BL1694" s="186">
        <v>54600</v>
      </c>
      <c r="BM1694" s="186">
        <v>85900</v>
      </c>
      <c r="BN1694" s="186">
        <v>319000</v>
      </c>
      <c r="BO1694" s="186">
        <v>21350</v>
      </c>
      <c r="BP1694" s="186">
        <v>32450</v>
      </c>
      <c r="BQ1694" s="186">
        <v>46000</v>
      </c>
      <c r="BR1694" s="186">
        <v>30600</v>
      </c>
      <c r="BS1694" s="186">
        <v>51000</v>
      </c>
      <c r="BT1694" s="186">
        <v>40600</v>
      </c>
      <c r="BU1694" s="186"/>
      <c r="BV1694" s="186">
        <v>39450</v>
      </c>
      <c r="BW1694" s="186">
        <v>53000</v>
      </c>
      <c r="BX1694" s="186">
        <v>71000</v>
      </c>
      <c r="BY1694" s="186">
        <v>88700</v>
      </c>
      <c r="BZ1694" s="186">
        <v>66000</v>
      </c>
      <c r="CA1694" s="186">
        <v>39650</v>
      </c>
      <c r="CB1694" s="186">
        <v>56600</v>
      </c>
      <c r="CC1694" s="186">
        <v>74600</v>
      </c>
      <c r="CD1694" s="186">
        <v>118000</v>
      </c>
      <c r="CE1694" s="186"/>
      <c r="CF1694" s="186">
        <v>46150</v>
      </c>
      <c r="CG1694" s="186">
        <v>70000</v>
      </c>
      <c r="CH1694" s="186">
        <v>52300</v>
      </c>
      <c r="CI1694" s="186">
        <v>44000</v>
      </c>
      <c r="CJ1694" s="186">
        <v>33500</v>
      </c>
      <c r="CK1694" s="186">
        <v>78200</v>
      </c>
      <c r="CL1694" s="186">
        <v>73700</v>
      </c>
      <c r="CM1694" s="186">
        <v>477000</v>
      </c>
      <c r="CN1694" s="186">
        <v>130000</v>
      </c>
      <c r="CO1694" s="186"/>
      <c r="CP1694" s="186">
        <v>208000</v>
      </c>
      <c r="CQ1694" s="186">
        <v>73900</v>
      </c>
      <c r="CR1694" s="186">
        <v>14100</v>
      </c>
      <c r="CS1694" s="186">
        <v>2150</v>
      </c>
      <c r="CT1694" s="186"/>
      <c r="CU1694" s="186">
        <v>2150</v>
      </c>
      <c r="CV1694" s="186">
        <v>2150</v>
      </c>
      <c r="CW1694" s="186">
        <v>2150</v>
      </c>
      <c r="CX1694" s="186"/>
      <c r="CY1694" s="189">
        <v>224.61</v>
      </c>
      <c r="CZ1694" s="189">
        <v>11443.91</v>
      </c>
      <c r="DA1694" s="189">
        <v>17971.490000000002</v>
      </c>
    </row>
    <row r="1695" spans="47:105" x14ac:dyDescent="0.25">
      <c r="AU1695" s="275">
        <v>39249</v>
      </c>
      <c r="AV1695" s="186">
        <v>86800</v>
      </c>
      <c r="AW1695" s="186">
        <v>13100</v>
      </c>
      <c r="AX1695" s="186">
        <v>18600</v>
      </c>
      <c r="AY1695" s="186">
        <v>26050</v>
      </c>
      <c r="AZ1695" s="186">
        <v>46450</v>
      </c>
      <c r="BA1695" s="186">
        <v>32300</v>
      </c>
      <c r="BB1695" s="186">
        <v>68400</v>
      </c>
      <c r="BC1695" s="186">
        <v>88900</v>
      </c>
      <c r="BD1695" s="186">
        <v>380000</v>
      </c>
      <c r="BE1695" s="186">
        <v>46950</v>
      </c>
      <c r="BF1695" s="186">
        <v>574000</v>
      </c>
      <c r="BG1695" s="186">
        <v>50200</v>
      </c>
      <c r="BH1695" s="186">
        <v>43150</v>
      </c>
      <c r="BI1695" s="186">
        <v>75500</v>
      </c>
      <c r="BJ1695" s="186">
        <v>196500</v>
      </c>
      <c r="BK1695" s="186">
        <v>639000</v>
      </c>
      <c r="BL1695" s="186">
        <v>54600</v>
      </c>
      <c r="BM1695" s="186">
        <v>85900</v>
      </c>
      <c r="BN1695" s="186">
        <v>319000</v>
      </c>
      <c r="BO1695" s="186">
        <v>21350</v>
      </c>
      <c r="BP1695" s="186">
        <v>32450</v>
      </c>
      <c r="BQ1695" s="186">
        <v>46000</v>
      </c>
      <c r="BR1695" s="186">
        <v>30600</v>
      </c>
      <c r="BS1695" s="186">
        <v>51000</v>
      </c>
      <c r="BT1695" s="186">
        <v>40600</v>
      </c>
      <c r="BU1695" s="186"/>
      <c r="BV1695" s="186">
        <v>39450</v>
      </c>
      <c r="BW1695" s="186">
        <v>53000</v>
      </c>
      <c r="BX1695" s="186">
        <v>71000</v>
      </c>
      <c r="BY1695" s="186">
        <v>88700</v>
      </c>
      <c r="BZ1695" s="186">
        <v>66000</v>
      </c>
      <c r="CA1695" s="186">
        <v>39650</v>
      </c>
      <c r="CB1695" s="186">
        <v>56600</v>
      </c>
      <c r="CC1695" s="186">
        <v>74600</v>
      </c>
      <c r="CD1695" s="186">
        <v>118000</v>
      </c>
      <c r="CE1695" s="186"/>
      <c r="CF1695" s="186">
        <v>46150</v>
      </c>
      <c r="CG1695" s="186">
        <v>70000</v>
      </c>
      <c r="CH1695" s="186">
        <v>52300</v>
      </c>
      <c r="CI1695" s="186">
        <v>44000</v>
      </c>
      <c r="CJ1695" s="186">
        <v>33500</v>
      </c>
      <c r="CK1695" s="186">
        <v>78200</v>
      </c>
      <c r="CL1695" s="186">
        <v>73700</v>
      </c>
      <c r="CM1695" s="186">
        <v>477000</v>
      </c>
      <c r="CN1695" s="186">
        <v>130000</v>
      </c>
      <c r="CO1695" s="186"/>
      <c r="CP1695" s="186">
        <v>208000</v>
      </c>
      <c r="CQ1695" s="186">
        <v>73900</v>
      </c>
      <c r="CR1695" s="186">
        <v>14100</v>
      </c>
      <c r="CS1695" s="186">
        <v>2150</v>
      </c>
      <c r="CT1695" s="186"/>
      <c r="CU1695" s="186">
        <v>2150</v>
      </c>
      <c r="CV1695" s="186">
        <v>2150</v>
      </c>
      <c r="CW1695" s="186">
        <v>2150</v>
      </c>
      <c r="CX1695" s="186"/>
      <c r="CY1695" s="189">
        <v>224.61</v>
      </c>
      <c r="CZ1695" s="189">
        <v>11443.91</v>
      </c>
      <c r="DA1695" s="189">
        <v>17971.490000000002</v>
      </c>
    </row>
    <row r="1696" spans="47:105" x14ac:dyDescent="0.25">
      <c r="AU1696" s="275">
        <v>39250</v>
      </c>
      <c r="AV1696" s="186">
        <v>86800</v>
      </c>
      <c r="AW1696" s="186">
        <v>13100</v>
      </c>
      <c r="AX1696" s="186">
        <v>18600</v>
      </c>
      <c r="AY1696" s="186">
        <v>26050</v>
      </c>
      <c r="AZ1696" s="186">
        <v>46450</v>
      </c>
      <c r="BA1696" s="186">
        <v>32300</v>
      </c>
      <c r="BB1696" s="186">
        <v>68400</v>
      </c>
      <c r="BC1696" s="186">
        <v>88900</v>
      </c>
      <c r="BD1696" s="186">
        <v>380000</v>
      </c>
      <c r="BE1696" s="186">
        <v>46950</v>
      </c>
      <c r="BF1696" s="186">
        <v>574000</v>
      </c>
      <c r="BG1696" s="186">
        <v>50200</v>
      </c>
      <c r="BH1696" s="186">
        <v>43150</v>
      </c>
      <c r="BI1696" s="186">
        <v>75500</v>
      </c>
      <c r="BJ1696" s="186">
        <v>196500</v>
      </c>
      <c r="BK1696" s="186">
        <v>639000</v>
      </c>
      <c r="BL1696" s="186">
        <v>54600</v>
      </c>
      <c r="BM1696" s="186">
        <v>85900</v>
      </c>
      <c r="BN1696" s="186">
        <v>319000</v>
      </c>
      <c r="BO1696" s="186">
        <v>21350</v>
      </c>
      <c r="BP1696" s="186">
        <v>32450</v>
      </c>
      <c r="BQ1696" s="186">
        <v>46000</v>
      </c>
      <c r="BR1696" s="186">
        <v>30600</v>
      </c>
      <c r="BS1696" s="186">
        <v>51000</v>
      </c>
      <c r="BT1696" s="186">
        <v>40600</v>
      </c>
      <c r="BU1696" s="186"/>
      <c r="BV1696" s="186">
        <v>39450</v>
      </c>
      <c r="BW1696" s="186">
        <v>53000</v>
      </c>
      <c r="BX1696" s="186">
        <v>71000</v>
      </c>
      <c r="BY1696" s="186">
        <v>88700</v>
      </c>
      <c r="BZ1696" s="186">
        <v>66000</v>
      </c>
      <c r="CA1696" s="186">
        <v>39650</v>
      </c>
      <c r="CB1696" s="186">
        <v>56600</v>
      </c>
      <c r="CC1696" s="186">
        <v>74600</v>
      </c>
      <c r="CD1696" s="186">
        <v>118000</v>
      </c>
      <c r="CE1696" s="186"/>
      <c r="CF1696" s="186">
        <v>46150</v>
      </c>
      <c r="CG1696" s="186">
        <v>70000</v>
      </c>
      <c r="CH1696" s="186">
        <v>52300</v>
      </c>
      <c r="CI1696" s="186">
        <v>44000</v>
      </c>
      <c r="CJ1696" s="186">
        <v>33500</v>
      </c>
      <c r="CK1696" s="186">
        <v>78200</v>
      </c>
      <c r="CL1696" s="186">
        <v>73700</v>
      </c>
      <c r="CM1696" s="186">
        <v>477000</v>
      </c>
      <c r="CN1696" s="186">
        <v>130000</v>
      </c>
      <c r="CO1696" s="186"/>
      <c r="CP1696" s="186">
        <v>208000</v>
      </c>
      <c r="CQ1696" s="186">
        <v>73900</v>
      </c>
      <c r="CR1696" s="186">
        <v>14100</v>
      </c>
      <c r="CS1696" s="186">
        <v>2150</v>
      </c>
      <c r="CT1696" s="186"/>
      <c r="CU1696" s="186">
        <v>2150</v>
      </c>
      <c r="CV1696" s="186">
        <v>2150</v>
      </c>
      <c r="CW1696" s="186">
        <v>2150</v>
      </c>
      <c r="CX1696" s="186"/>
      <c r="CY1696" s="189">
        <v>224.61</v>
      </c>
      <c r="CZ1696" s="189">
        <v>11443.91</v>
      </c>
      <c r="DA1696" s="189">
        <v>17971.490000000002</v>
      </c>
    </row>
    <row r="1697" spans="47:105" x14ac:dyDescent="0.25">
      <c r="AU1697" s="275">
        <v>39251</v>
      </c>
      <c r="AV1697" s="186">
        <v>87200</v>
      </c>
      <c r="AW1697" s="186">
        <v>13050</v>
      </c>
      <c r="AX1697" s="186">
        <v>18900</v>
      </c>
      <c r="AY1697" s="186">
        <v>27150</v>
      </c>
      <c r="AZ1697" s="186">
        <v>49250</v>
      </c>
      <c r="BA1697" s="186">
        <v>35750</v>
      </c>
      <c r="BB1697" s="186">
        <v>71100</v>
      </c>
      <c r="BC1697" s="186">
        <v>90000</v>
      </c>
      <c r="BD1697" s="186">
        <v>384000</v>
      </c>
      <c r="BE1697" s="186">
        <v>49100</v>
      </c>
      <c r="BF1697" s="186">
        <v>589000</v>
      </c>
      <c r="BG1697" s="186">
        <v>50600</v>
      </c>
      <c r="BH1697" s="186">
        <v>44900</v>
      </c>
      <c r="BI1697" s="186">
        <v>82200</v>
      </c>
      <c r="BJ1697" s="186">
        <v>194000</v>
      </c>
      <c r="BK1697" s="186">
        <v>639000</v>
      </c>
      <c r="BL1697" s="186">
        <v>55600</v>
      </c>
      <c r="BM1697" s="186">
        <v>85900</v>
      </c>
      <c r="BN1697" s="186">
        <v>325000</v>
      </c>
      <c r="BO1697" s="186">
        <v>21700</v>
      </c>
      <c r="BP1697" s="186">
        <v>35100</v>
      </c>
      <c r="BQ1697" s="186">
        <v>46050</v>
      </c>
      <c r="BR1697" s="186">
        <v>31850</v>
      </c>
      <c r="BS1697" s="186">
        <v>51900</v>
      </c>
      <c r="BT1697" s="186">
        <v>41800</v>
      </c>
      <c r="BU1697" s="186"/>
      <c r="BV1697" s="186">
        <v>38750</v>
      </c>
      <c r="BW1697" s="186">
        <v>53500</v>
      </c>
      <c r="BX1697" s="186">
        <v>71500</v>
      </c>
      <c r="BY1697" s="186">
        <v>91400</v>
      </c>
      <c r="BZ1697" s="186">
        <v>65700</v>
      </c>
      <c r="CA1697" s="186">
        <v>40350</v>
      </c>
      <c r="CB1697" s="186">
        <v>56400</v>
      </c>
      <c r="CC1697" s="186">
        <v>74900</v>
      </c>
      <c r="CD1697" s="186">
        <v>121000</v>
      </c>
      <c r="CE1697" s="186"/>
      <c r="CF1697" s="186">
        <v>45900</v>
      </c>
      <c r="CG1697" s="186">
        <v>69200</v>
      </c>
      <c r="CH1697" s="186">
        <v>53400</v>
      </c>
      <c r="CI1697" s="186">
        <v>44800</v>
      </c>
      <c r="CJ1697" s="186">
        <v>33800</v>
      </c>
      <c r="CK1697" s="186">
        <v>79700</v>
      </c>
      <c r="CL1697" s="186">
        <v>74700</v>
      </c>
      <c r="CM1697" s="186">
        <v>481000</v>
      </c>
      <c r="CN1697" s="186">
        <v>130500</v>
      </c>
      <c r="CO1697" s="186"/>
      <c r="CP1697" s="186">
        <v>212000</v>
      </c>
      <c r="CQ1697" s="186">
        <v>74200</v>
      </c>
      <c r="CR1697" s="186">
        <v>14400</v>
      </c>
      <c r="CS1697" s="186">
        <v>2470</v>
      </c>
      <c r="CT1697" s="186"/>
      <c r="CU1697" s="186">
        <v>2470</v>
      </c>
      <c r="CV1697" s="186">
        <v>2470</v>
      </c>
      <c r="CW1697" s="186">
        <v>2470</v>
      </c>
      <c r="CX1697" s="186"/>
      <c r="CY1697" s="189">
        <v>228.8</v>
      </c>
      <c r="CZ1697" s="189">
        <v>11866.71</v>
      </c>
      <c r="DA1697" s="189">
        <v>18149.52</v>
      </c>
    </row>
    <row r="1698" spans="47:105" x14ac:dyDescent="0.25">
      <c r="AU1698" s="275">
        <v>39252</v>
      </c>
      <c r="AV1698" s="186">
        <v>85700</v>
      </c>
      <c r="AW1698" s="186">
        <v>13300</v>
      </c>
      <c r="AX1698" s="186">
        <v>19050</v>
      </c>
      <c r="AY1698" s="186">
        <v>27800</v>
      </c>
      <c r="AZ1698" s="186">
        <v>48950</v>
      </c>
      <c r="BA1698" s="186">
        <v>34050</v>
      </c>
      <c r="BB1698" s="186">
        <v>72500</v>
      </c>
      <c r="BC1698" s="186">
        <v>94300</v>
      </c>
      <c r="BD1698" s="186">
        <v>380000</v>
      </c>
      <c r="BE1698" s="186">
        <v>48500</v>
      </c>
      <c r="BF1698" s="186">
        <v>585000</v>
      </c>
      <c r="BG1698" s="186">
        <v>52000</v>
      </c>
      <c r="BH1698" s="186">
        <v>46450</v>
      </c>
      <c r="BI1698" s="186">
        <v>78500</v>
      </c>
      <c r="BJ1698" s="186">
        <v>194000</v>
      </c>
      <c r="BK1698" s="186">
        <v>629000</v>
      </c>
      <c r="BL1698" s="186">
        <v>56200</v>
      </c>
      <c r="BM1698" s="186">
        <v>86700</v>
      </c>
      <c r="BN1698" s="186">
        <v>342000</v>
      </c>
      <c r="BO1698" s="186">
        <v>21950</v>
      </c>
      <c r="BP1698" s="186">
        <v>33450</v>
      </c>
      <c r="BQ1698" s="186">
        <v>46400</v>
      </c>
      <c r="BR1698" s="186">
        <v>32150</v>
      </c>
      <c r="BS1698" s="186">
        <v>52000</v>
      </c>
      <c r="BT1698" s="186">
        <v>41750</v>
      </c>
      <c r="BU1698" s="186"/>
      <c r="BV1698" s="186">
        <v>37950</v>
      </c>
      <c r="BW1698" s="186">
        <v>55500</v>
      </c>
      <c r="BX1698" s="186">
        <v>74600</v>
      </c>
      <c r="BY1698" s="186">
        <v>91000</v>
      </c>
      <c r="BZ1698" s="186">
        <v>66000</v>
      </c>
      <c r="CA1698" s="186">
        <v>42250</v>
      </c>
      <c r="CB1698" s="186">
        <v>56400</v>
      </c>
      <c r="CC1698" s="186">
        <v>72700</v>
      </c>
      <c r="CD1698" s="186">
        <v>123000</v>
      </c>
      <c r="CE1698" s="186"/>
      <c r="CF1698" s="186">
        <v>45200</v>
      </c>
      <c r="CG1698" s="186">
        <v>68300</v>
      </c>
      <c r="CH1698" s="186">
        <v>52300</v>
      </c>
      <c r="CI1698" s="186">
        <v>45450</v>
      </c>
      <c r="CJ1698" s="186">
        <v>34000</v>
      </c>
      <c r="CK1698" s="186">
        <v>80400</v>
      </c>
      <c r="CL1698" s="186">
        <v>78000</v>
      </c>
      <c r="CM1698" s="186">
        <v>475500</v>
      </c>
      <c r="CN1698" s="186">
        <v>129000</v>
      </c>
      <c r="CO1698" s="186"/>
      <c r="CP1698" s="186">
        <v>211000</v>
      </c>
      <c r="CQ1698" s="186">
        <v>74100</v>
      </c>
      <c r="CR1698" s="186">
        <v>14550</v>
      </c>
      <c r="CS1698" s="186">
        <v>2810</v>
      </c>
      <c r="CT1698" s="186"/>
      <c r="CU1698" s="186">
        <v>2810</v>
      </c>
      <c r="CV1698" s="186">
        <v>2810</v>
      </c>
      <c r="CW1698" s="186">
        <v>2810</v>
      </c>
      <c r="CX1698" s="186"/>
      <c r="CY1698" s="189">
        <v>229.04</v>
      </c>
      <c r="CZ1698" s="189">
        <v>11866.71</v>
      </c>
      <c r="DA1698" s="189">
        <v>18163.61</v>
      </c>
    </row>
    <row r="1699" spans="47:105" x14ac:dyDescent="0.25">
      <c r="AU1699" s="275">
        <v>39253</v>
      </c>
      <c r="AV1699" s="186">
        <v>89000</v>
      </c>
      <c r="AW1699" s="186">
        <v>13050</v>
      </c>
      <c r="AX1699" s="186">
        <v>20800</v>
      </c>
      <c r="AY1699" s="186">
        <v>27000</v>
      </c>
      <c r="AZ1699" s="186">
        <v>46300</v>
      </c>
      <c r="BA1699" s="186">
        <v>30700</v>
      </c>
      <c r="BB1699" s="186">
        <v>72500</v>
      </c>
      <c r="BC1699" s="186">
        <v>95700</v>
      </c>
      <c r="BD1699" s="186">
        <v>381000</v>
      </c>
      <c r="BE1699" s="186">
        <v>47300</v>
      </c>
      <c r="BF1699" s="186">
        <v>577000</v>
      </c>
      <c r="BG1699" s="186">
        <v>51600</v>
      </c>
      <c r="BH1699" s="186">
        <v>44600</v>
      </c>
      <c r="BI1699" s="186">
        <v>74100</v>
      </c>
      <c r="BJ1699" s="186">
        <v>191000</v>
      </c>
      <c r="BK1699" s="186">
        <v>620000</v>
      </c>
      <c r="BL1699" s="186">
        <v>58700</v>
      </c>
      <c r="BM1699" s="186">
        <v>87000</v>
      </c>
      <c r="BN1699" s="186">
        <v>337000</v>
      </c>
      <c r="BO1699" s="186">
        <v>23000</v>
      </c>
      <c r="BP1699" s="186">
        <v>30400</v>
      </c>
      <c r="BQ1699" s="186">
        <v>48800</v>
      </c>
      <c r="BR1699" s="186">
        <v>32150</v>
      </c>
      <c r="BS1699" s="186">
        <v>50500</v>
      </c>
      <c r="BT1699" s="186">
        <v>41850</v>
      </c>
      <c r="BU1699" s="186"/>
      <c r="BV1699" s="186">
        <v>36400</v>
      </c>
      <c r="BW1699" s="186">
        <v>52700</v>
      </c>
      <c r="BX1699" s="186">
        <v>72900</v>
      </c>
      <c r="BY1699" s="186">
        <v>91200</v>
      </c>
      <c r="BZ1699" s="186">
        <v>64100</v>
      </c>
      <c r="CA1699" s="186">
        <v>39000</v>
      </c>
      <c r="CB1699" s="186">
        <v>56500</v>
      </c>
      <c r="CC1699" s="186">
        <v>72900</v>
      </c>
      <c r="CD1699" s="186">
        <v>122000</v>
      </c>
      <c r="CE1699" s="186"/>
      <c r="CF1699" s="186">
        <v>44700</v>
      </c>
      <c r="CG1699" s="186">
        <v>66900</v>
      </c>
      <c r="CH1699" s="186">
        <v>50000</v>
      </c>
      <c r="CI1699" s="186">
        <v>44200</v>
      </c>
      <c r="CJ1699" s="186">
        <v>32450</v>
      </c>
      <c r="CK1699" s="186">
        <v>80900</v>
      </c>
      <c r="CL1699" s="186">
        <v>76700</v>
      </c>
      <c r="CM1699" s="186">
        <v>472500</v>
      </c>
      <c r="CN1699" s="186">
        <v>127000</v>
      </c>
      <c r="CO1699" s="186"/>
      <c r="CP1699" s="186">
        <v>211500</v>
      </c>
      <c r="CQ1699" s="186">
        <v>73700</v>
      </c>
      <c r="CR1699" s="186">
        <v>14850</v>
      </c>
      <c r="CS1699" s="186">
        <v>2390</v>
      </c>
      <c r="CT1699" s="186"/>
      <c r="CU1699" s="186">
        <v>2390</v>
      </c>
      <c r="CV1699" s="186">
        <v>2390</v>
      </c>
      <c r="CW1699" s="186">
        <v>2390</v>
      </c>
      <c r="CX1699" s="186"/>
      <c r="CY1699" s="189">
        <v>226.58</v>
      </c>
      <c r="CZ1699" s="189">
        <v>11905.48</v>
      </c>
      <c r="DA1699" s="189">
        <v>18211.68</v>
      </c>
    </row>
    <row r="1700" spans="47:105" x14ac:dyDescent="0.25">
      <c r="AU1700" s="275">
        <v>39254</v>
      </c>
      <c r="AV1700" s="186">
        <v>88000</v>
      </c>
      <c r="AW1700" s="186">
        <v>13450</v>
      </c>
      <c r="AX1700" s="186">
        <v>20550</v>
      </c>
      <c r="AY1700" s="186">
        <v>26800</v>
      </c>
      <c r="AZ1700" s="186">
        <v>48250</v>
      </c>
      <c r="BA1700" s="186">
        <v>31350</v>
      </c>
      <c r="BB1700" s="186">
        <v>78000</v>
      </c>
      <c r="BC1700" s="186">
        <v>91700</v>
      </c>
      <c r="BD1700" s="186">
        <v>377500</v>
      </c>
      <c r="BE1700" s="186">
        <v>45850</v>
      </c>
      <c r="BF1700" s="186">
        <v>589000</v>
      </c>
      <c r="BG1700" s="186">
        <v>50000</v>
      </c>
      <c r="BH1700" s="186">
        <v>45250</v>
      </c>
      <c r="BI1700" s="186">
        <v>77800</v>
      </c>
      <c r="BJ1700" s="186">
        <v>187500</v>
      </c>
      <c r="BK1700" s="186">
        <v>614000</v>
      </c>
      <c r="BL1700" s="186">
        <v>59200</v>
      </c>
      <c r="BM1700" s="186">
        <v>86500</v>
      </c>
      <c r="BN1700" s="186">
        <v>352500</v>
      </c>
      <c r="BO1700" s="186">
        <v>23900</v>
      </c>
      <c r="BP1700" s="186">
        <v>30200</v>
      </c>
      <c r="BQ1700" s="186">
        <v>48750</v>
      </c>
      <c r="BR1700" s="186">
        <v>34500</v>
      </c>
      <c r="BS1700" s="186">
        <v>50800</v>
      </c>
      <c r="BT1700" s="186">
        <v>41800</v>
      </c>
      <c r="BU1700" s="186"/>
      <c r="BV1700" s="186">
        <v>36900</v>
      </c>
      <c r="BW1700" s="186">
        <v>53600</v>
      </c>
      <c r="BX1700" s="186">
        <v>73600</v>
      </c>
      <c r="BY1700" s="186">
        <v>91500</v>
      </c>
      <c r="BZ1700" s="186">
        <v>65000</v>
      </c>
      <c r="CA1700" s="186">
        <v>39500</v>
      </c>
      <c r="CB1700" s="186">
        <v>56500</v>
      </c>
      <c r="CC1700" s="186">
        <v>74000</v>
      </c>
      <c r="CD1700" s="186">
        <v>118000</v>
      </c>
      <c r="CE1700" s="186"/>
      <c r="CF1700" s="186">
        <v>44350</v>
      </c>
      <c r="CG1700" s="186">
        <v>65400</v>
      </c>
      <c r="CH1700" s="186">
        <v>49800</v>
      </c>
      <c r="CI1700" s="186">
        <v>44000</v>
      </c>
      <c r="CJ1700" s="186">
        <v>32100</v>
      </c>
      <c r="CK1700" s="186">
        <v>79000</v>
      </c>
      <c r="CL1700" s="186">
        <v>77400</v>
      </c>
      <c r="CM1700" s="186">
        <v>456000</v>
      </c>
      <c r="CN1700" s="186">
        <v>126500</v>
      </c>
      <c r="CO1700" s="186"/>
      <c r="CP1700" s="186">
        <v>212000</v>
      </c>
      <c r="CQ1700" s="186">
        <v>73600</v>
      </c>
      <c r="CR1700" s="186">
        <v>14600</v>
      </c>
      <c r="CS1700" s="186">
        <v>2430</v>
      </c>
      <c r="CT1700" s="186"/>
      <c r="CU1700" s="186">
        <v>2430</v>
      </c>
      <c r="CV1700" s="186">
        <v>2430</v>
      </c>
      <c r="CW1700" s="186">
        <v>2430</v>
      </c>
      <c r="CX1700" s="186"/>
      <c r="CY1700" s="189">
        <v>227.81</v>
      </c>
      <c r="CZ1700" s="189">
        <v>12207.97</v>
      </c>
      <c r="DA1700" s="189">
        <v>18240.3</v>
      </c>
    </row>
    <row r="1701" spans="47:105" x14ac:dyDescent="0.25">
      <c r="AU1701" s="275">
        <v>39255</v>
      </c>
      <c r="AV1701" s="186">
        <v>84500</v>
      </c>
      <c r="AW1701" s="186">
        <v>13300</v>
      </c>
      <c r="AX1701" s="186">
        <v>20150</v>
      </c>
      <c r="AY1701" s="186">
        <v>26150</v>
      </c>
      <c r="AZ1701" s="186">
        <v>49900</v>
      </c>
      <c r="BA1701" s="186">
        <v>30500</v>
      </c>
      <c r="BB1701" s="186">
        <v>76500</v>
      </c>
      <c r="BC1701" s="186">
        <v>89700</v>
      </c>
      <c r="BD1701" s="186">
        <v>374500</v>
      </c>
      <c r="BE1701" s="186">
        <v>45100</v>
      </c>
      <c r="BF1701" s="186">
        <v>591000</v>
      </c>
      <c r="BG1701" s="186">
        <v>50500</v>
      </c>
      <c r="BH1701" s="186">
        <v>44300</v>
      </c>
      <c r="BI1701" s="186">
        <v>74200</v>
      </c>
      <c r="BJ1701" s="186">
        <v>186500</v>
      </c>
      <c r="BK1701" s="186">
        <v>620000</v>
      </c>
      <c r="BL1701" s="186">
        <v>58700</v>
      </c>
      <c r="BM1701" s="186">
        <v>86500</v>
      </c>
      <c r="BN1701" s="186">
        <v>345000</v>
      </c>
      <c r="BO1701" s="186">
        <v>23900</v>
      </c>
      <c r="BP1701" s="186">
        <v>29200</v>
      </c>
      <c r="BQ1701" s="186">
        <v>47900</v>
      </c>
      <c r="BR1701" s="186">
        <v>34700</v>
      </c>
      <c r="BS1701" s="186">
        <v>52500</v>
      </c>
      <c r="BT1701" s="186">
        <v>41300</v>
      </c>
      <c r="BU1701" s="186"/>
      <c r="BV1701" s="186">
        <v>38300</v>
      </c>
      <c r="BW1701" s="186">
        <v>52200</v>
      </c>
      <c r="BX1701" s="186">
        <v>70300</v>
      </c>
      <c r="BY1701" s="186">
        <v>92000</v>
      </c>
      <c r="BZ1701" s="186">
        <v>63000</v>
      </c>
      <c r="CA1701" s="186">
        <v>37050</v>
      </c>
      <c r="CB1701" s="186">
        <v>54700</v>
      </c>
      <c r="CC1701" s="186">
        <v>74600</v>
      </c>
      <c r="CD1701" s="186">
        <v>112500</v>
      </c>
      <c r="CE1701" s="186"/>
      <c r="CF1701" s="186">
        <v>43650</v>
      </c>
      <c r="CG1701" s="186">
        <v>63700</v>
      </c>
      <c r="CH1701" s="186">
        <v>47400</v>
      </c>
      <c r="CI1701" s="186">
        <v>43050</v>
      </c>
      <c r="CJ1701" s="186">
        <v>31800</v>
      </c>
      <c r="CK1701" s="186">
        <v>76000</v>
      </c>
      <c r="CL1701" s="186">
        <v>76400</v>
      </c>
      <c r="CM1701" s="186">
        <v>454000</v>
      </c>
      <c r="CN1701" s="186">
        <v>125500</v>
      </c>
      <c r="CO1701" s="186"/>
      <c r="CP1701" s="186">
        <v>210500</v>
      </c>
      <c r="CQ1701" s="186">
        <v>72800</v>
      </c>
      <c r="CR1701" s="186">
        <v>14100</v>
      </c>
      <c r="CS1701" s="186">
        <v>2230</v>
      </c>
      <c r="CT1701" s="186"/>
      <c r="CU1701" s="186">
        <v>2230</v>
      </c>
      <c r="CV1701" s="186">
        <v>2230</v>
      </c>
      <c r="CW1701" s="186">
        <v>2230</v>
      </c>
      <c r="CX1701" s="186"/>
      <c r="CY1701" s="189">
        <v>224.95</v>
      </c>
      <c r="CZ1701" s="189">
        <v>12239.71</v>
      </c>
      <c r="DA1701" s="189">
        <v>18188.63</v>
      </c>
    </row>
    <row r="1702" spans="47:105" x14ac:dyDescent="0.25">
      <c r="AU1702" s="275">
        <v>39256</v>
      </c>
      <c r="AV1702" s="186">
        <v>84500</v>
      </c>
      <c r="AW1702" s="186">
        <v>13300</v>
      </c>
      <c r="AX1702" s="186">
        <v>20150</v>
      </c>
      <c r="AY1702" s="186">
        <v>26150</v>
      </c>
      <c r="AZ1702" s="186">
        <v>49900</v>
      </c>
      <c r="BA1702" s="186">
        <v>30500</v>
      </c>
      <c r="BB1702" s="186">
        <v>76500</v>
      </c>
      <c r="BC1702" s="186">
        <v>89700</v>
      </c>
      <c r="BD1702" s="186">
        <v>374500</v>
      </c>
      <c r="BE1702" s="186">
        <v>45100</v>
      </c>
      <c r="BF1702" s="186">
        <v>591000</v>
      </c>
      <c r="BG1702" s="186">
        <v>50500</v>
      </c>
      <c r="BH1702" s="186">
        <v>44300</v>
      </c>
      <c r="BI1702" s="186">
        <v>74200</v>
      </c>
      <c r="BJ1702" s="186">
        <v>186500</v>
      </c>
      <c r="BK1702" s="186">
        <v>620000</v>
      </c>
      <c r="BL1702" s="186">
        <v>58700</v>
      </c>
      <c r="BM1702" s="186">
        <v>86500</v>
      </c>
      <c r="BN1702" s="186">
        <v>345000</v>
      </c>
      <c r="BO1702" s="186">
        <v>23900</v>
      </c>
      <c r="BP1702" s="186">
        <v>29200</v>
      </c>
      <c r="BQ1702" s="186">
        <v>47900</v>
      </c>
      <c r="BR1702" s="186">
        <v>34700</v>
      </c>
      <c r="BS1702" s="186">
        <v>52500</v>
      </c>
      <c r="BT1702" s="186">
        <v>41300</v>
      </c>
      <c r="BU1702" s="186"/>
      <c r="BV1702" s="186">
        <v>38300</v>
      </c>
      <c r="BW1702" s="186">
        <v>52200</v>
      </c>
      <c r="BX1702" s="186">
        <v>70300</v>
      </c>
      <c r="BY1702" s="186">
        <v>92000</v>
      </c>
      <c r="BZ1702" s="186">
        <v>63000</v>
      </c>
      <c r="CA1702" s="186">
        <v>37050</v>
      </c>
      <c r="CB1702" s="186">
        <v>54700</v>
      </c>
      <c r="CC1702" s="186">
        <v>74600</v>
      </c>
      <c r="CD1702" s="186">
        <v>112500</v>
      </c>
      <c r="CE1702" s="186"/>
      <c r="CF1702" s="186">
        <v>43650</v>
      </c>
      <c r="CG1702" s="186">
        <v>63700</v>
      </c>
      <c r="CH1702" s="186">
        <v>47400</v>
      </c>
      <c r="CI1702" s="186">
        <v>43050</v>
      </c>
      <c r="CJ1702" s="186">
        <v>31800</v>
      </c>
      <c r="CK1702" s="186">
        <v>76000</v>
      </c>
      <c r="CL1702" s="186">
        <v>76400</v>
      </c>
      <c r="CM1702" s="186">
        <v>454000</v>
      </c>
      <c r="CN1702" s="186">
        <v>125500</v>
      </c>
      <c r="CO1702" s="186"/>
      <c r="CP1702" s="186">
        <v>210500</v>
      </c>
      <c r="CQ1702" s="186">
        <v>72800</v>
      </c>
      <c r="CR1702" s="186">
        <v>14100</v>
      </c>
      <c r="CS1702" s="186">
        <v>2230</v>
      </c>
      <c r="CT1702" s="186"/>
      <c r="CU1702" s="186">
        <v>2230</v>
      </c>
      <c r="CV1702" s="186">
        <v>2230</v>
      </c>
      <c r="CW1702" s="186">
        <v>2230</v>
      </c>
      <c r="CX1702" s="186"/>
      <c r="CY1702" s="189">
        <v>224.95</v>
      </c>
      <c r="CZ1702" s="189">
        <v>12239.71</v>
      </c>
      <c r="DA1702" s="189">
        <v>18188.63</v>
      </c>
    </row>
    <row r="1703" spans="47:105" x14ac:dyDescent="0.25">
      <c r="AU1703" s="275">
        <v>39257</v>
      </c>
      <c r="AV1703" s="186">
        <v>84500</v>
      </c>
      <c r="AW1703" s="186">
        <v>13300</v>
      </c>
      <c r="AX1703" s="186">
        <v>20150</v>
      </c>
      <c r="AY1703" s="186">
        <v>26150</v>
      </c>
      <c r="AZ1703" s="186">
        <v>49900</v>
      </c>
      <c r="BA1703" s="186">
        <v>30500</v>
      </c>
      <c r="BB1703" s="186">
        <v>76500</v>
      </c>
      <c r="BC1703" s="186">
        <v>89700</v>
      </c>
      <c r="BD1703" s="186">
        <v>374500</v>
      </c>
      <c r="BE1703" s="186">
        <v>45100</v>
      </c>
      <c r="BF1703" s="186">
        <v>591000</v>
      </c>
      <c r="BG1703" s="186">
        <v>50500</v>
      </c>
      <c r="BH1703" s="186">
        <v>44300</v>
      </c>
      <c r="BI1703" s="186">
        <v>74200</v>
      </c>
      <c r="BJ1703" s="186">
        <v>186500</v>
      </c>
      <c r="BK1703" s="186">
        <v>620000</v>
      </c>
      <c r="BL1703" s="186">
        <v>58700</v>
      </c>
      <c r="BM1703" s="186">
        <v>86500</v>
      </c>
      <c r="BN1703" s="186">
        <v>345000</v>
      </c>
      <c r="BO1703" s="186">
        <v>23900</v>
      </c>
      <c r="BP1703" s="186">
        <v>29200</v>
      </c>
      <c r="BQ1703" s="186">
        <v>47900</v>
      </c>
      <c r="BR1703" s="186">
        <v>34700</v>
      </c>
      <c r="BS1703" s="186">
        <v>52500</v>
      </c>
      <c r="BT1703" s="186">
        <v>41300</v>
      </c>
      <c r="BU1703" s="186"/>
      <c r="BV1703" s="186">
        <v>38300</v>
      </c>
      <c r="BW1703" s="186">
        <v>52200</v>
      </c>
      <c r="BX1703" s="186">
        <v>70300</v>
      </c>
      <c r="BY1703" s="186">
        <v>92000</v>
      </c>
      <c r="BZ1703" s="186">
        <v>63000</v>
      </c>
      <c r="CA1703" s="186">
        <v>37050</v>
      </c>
      <c r="CB1703" s="186">
        <v>54700</v>
      </c>
      <c r="CC1703" s="186">
        <v>74600</v>
      </c>
      <c r="CD1703" s="186">
        <v>112500</v>
      </c>
      <c r="CE1703" s="186"/>
      <c r="CF1703" s="186">
        <v>43650</v>
      </c>
      <c r="CG1703" s="186">
        <v>63700</v>
      </c>
      <c r="CH1703" s="186">
        <v>47400</v>
      </c>
      <c r="CI1703" s="186">
        <v>43050</v>
      </c>
      <c r="CJ1703" s="186">
        <v>31800</v>
      </c>
      <c r="CK1703" s="186">
        <v>76000</v>
      </c>
      <c r="CL1703" s="186">
        <v>76400</v>
      </c>
      <c r="CM1703" s="186">
        <v>454000</v>
      </c>
      <c r="CN1703" s="186">
        <v>125500</v>
      </c>
      <c r="CO1703" s="186"/>
      <c r="CP1703" s="186">
        <v>210500</v>
      </c>
      <c r="CQ1703" s="186">
        <v>72800</v>
      </c>
      <c r="CR1703" s="186">
        <v>14100</v>
      </c>
      <c r="CS1703" s="186">
        <v>2230</v>
      </c>
      <c r="CT1703" s="186"/>
      <c r="CU1703" s="186">
        <v>2230</v>
      </c>
      <c r="CV1703" s="186">
        <v>2230</v>
      </c>
      <c r="CW1703" s="186">
        <v>2230</v>
      </c>
      <c r="CX1703" s="186"/>
      <c r="CY1703" s="189">
        <v>224.95</v>
      </c>
      <c r="CZ1703" s="189">
        <v>12239.71</v>
      </c>
      <c r="DA1703" s="189">
        <v>18188.63</v>
      </c>
    </row>
    <row r="1704" spans="47:105" x14ac:dyDescent="0.25">
      <c r="AU1704" s="275">
        <v>39258</v>
      </c>
      <c r="AV1704" s="186">
        <v>83300</v>
      </c>
      <c r="AW1704" s="186">
        <v>13550</v>
      </c>
      <c r="AX1704" s="186">
        <v>19600</v>
      </c>
      <c r="AY1704" s="186">
        <v>26800</v>
      </c>
      <c r="AZ1704" s="186">
        <v>52100</v>
      </c>
      <c r="BA1704" s="186">
        <v>29800</v>
      </c>
      <c r="BB1704" s="186">
        <v>75000</v>
      </c>
      <c r="BC1704" s="186">
        <v>89700</v>
      </c>
      <c r="BD1704" s="186">
        <v>377500</v>
      </c>
      <c r="BE1704" s="186">
        <v>44750</v>
      </c>
      <c r="BF1704" s="186">
        <v>588000</v>
      </c>
      <c r="BG1704" s="186">
        <v>49900</v>
      </c>
      <c r="BH1704" s="186">
        <v>44500</v>
      </c>
      <c r="BI1704" s="186">
        <v>72000</v>
      </c>
      <c r="BJ1704" s="186">
        <v>182500</v>
      </c>
      <c r="BK1704" s="186">
        <v>605000</v>
      </c>
      <c r="BL1704" s="186">
        <v>58000</v>
      </c>
      <c r="BM1704" s="186">
        <v>85400</v>
      </c>
      <c r="BN1704" s="186">
        <v>366000</v>
      </c>
      <c r="BO1704" s="186">
        <v>23400</v>
      </c>
      <c r="BP1704" s="186">
        <v>28850</v>
      </c>
      <c r="BQ1704" s="186">
        <v>47500</v>
      </c>
      <c r="BR1704" s="186">
        <v>33700</v>
      </c>
      <c r="BS1704" s="186">
        <v>52500</v>
      </c>
      <c r="BT1704" s="186">
        <v>41300</v>
      </c>
      <c r="BU1704" s="186"/>
      <c r="BV1704" s="186">
        <v>37550</v>
      </c>
      <c r="BW1704" s="186">
        <v>52200</v>
      </c>
      <c r="BX1704" s="186">
        <v>68700</v>
      </c>
      <c r="BY1704" s="186">
        <v>92300</v>
      </c>
      <c r="BZ1704" s="186">
        <v>65800</v>
      </c>
      <c r="CA1704" s="186">
        <v>36500</v>
      </c>
      <c r="CB1704" s="186">
        <v>53100</v>
      </c>
      <c r="CC1704" s="186">
        <v>77000</v>
      </c>
      <c r="CD1704" s="186">
        <v>113000</v>
      </c>
      <c r="CE1704" s="186"/>
      <c r="CF1704" s="186">
        <v>44150</v>
      </c>
      <c r="CG1704" s="186">
        <v>65100</v>
      </c>
      <c r="CH1704" s="186">
        <v>46750</v>
      </c>
      <c r="CI1704" s="186">
        <v>42450</v>
      </c>
      <c r="CJ1704" s="186">
        <v>30750</v>
      </c>
      <c r="CK1704" s="186">
        <v>76000</v>
      </c>
      <c r="CL1704" s="186">
        <v>75300</v>
      </c>
      <c r="CM1704" s="186">
        <v>448000</v>
      </c>
      <c r="CN1704" s="186">
        <v>115000</v>
      </c>
      <c r="CO1704" s="186"/>
      <c r="CP1704" s="186">
        <v>210000</v>
      </c>
      <c r="CQ1704" s="186">
        <v>72800</v>
      </c>
      <c r="CR1704" s="186">
        <v>13550</v>
      </c>
      <c r="CS1704" s="186">
        <v>2200</v>
      </c>
      <c r="CT1704" s="186"/>
      <c r="CU1704" s="186">
        <v>2200</v>
      </c>
      <c r="CV1704" s="186">
        <v>2200</v>
      </c>
      <c r="CW1704" s="186">
        <v>2200</v>
      </c>
      <c r="CX1704" s="186"/>
      <c r="CY1704" s="189">
        <v>223.4</v>
      </c>
      <c r="CZ1704" s="189">
        <v>12040.9</v>
      </c>
      <c r="DA1704" s="189">
        <v>18087.48</v>
      </c>
    </row>
    <row r="1705" spans="47:105" x14ac:dyDescent="0.25">
      <c r="AU1705" s="275">
        <v>39259</v>
      </c>
      <c r="AV1705" s="186">
        <v>83200</v>
      </c>
      <c r="AW1705" s="186">
        <v>13800</v>
      </c>
      <c r="AX1705" s="186">
        <v>19200</v>
      </c>
      <c r="AY1705" s="186">
        <v>26750</v>
      </c>
      <c r="AZ1705" s="186">
        <v>54000</v>
      </c>
      <c r="BA1705" s="186">
        <v>30350</v>
      </c>
      <c r="BB1705" s="186">
        <v>73000</v>
      </c>
      <c r="BC1705" s="186">
        <v>89600</v>
      </c>
      <c r="BD1705" s="186">
        <v>374000</v>
      </c>
      <c r="BE1705" s="186">
        <v>45800</v>
      </c>
      <c r="BF1705" s="186">
        <v>588000</v>
      </c>
      <c r="BG1705" s="186">
        <v>49400</v>
      </c>
      <c r="BH1705" s="186">
        <v>44800</v>
      </c>
      <c r="BI1705" s="186">
        <v>71800</v>
      </c>
      <c r="BJ1705" s="186">
        <v>174500</v>
      </c>
      <c r="BK1705" s="186">
        <v>603000</v>
      </c>
      <c r="BL1705" s="186">
        <v>57500</v>
      </c>
      <c r="BM1705" s="186">
        <v>84000</v>
      </c>
      <c r="BN1705" s="186">
        <v>362500</v>
      </c>
      <c r="BO1705" s="186">
        <v>23600</v>
      </c>
      <c r="BP1705" s="186">
        <v>29400</v>
      </c>
      <c r="BQ1705" s="186">
        <v>46500</v>
      </c>
      <c r="BR1705" s="186">
        <v>34050</v>
      </c>
      <c r="BS1705" s="186">
        <v>51400</v>
      </c>
      <c r="BT1705" s="186">
        <v>40800</v>
      </c>
      <c r="BU1705" s="186"/>
      <c r="BV1705" s="186">
        <v>38850</v>
      </c>
      <c r="BW1705" s="186">
        <v>52100</v>
      </c>
      <c r="BX1705" s="186">
        <v>67100</v>
      </c>
      <c r="BY1705" s="186">
        <v>91000</v>
      </c>
      <c r="BZ1705" s="186">
        <v>64700</v>
      </c>
      <c r="CA1705" s="186">
        <v>37350</v>
      </c>
      <c r="CB1705" s="186">
        <v>52000</v>
      </c>
      <c r="CC1705" s="186">
        <v>73300</v>
      </c>
      <c r="CD1705" s="186">
        <v>114500</v>
      </c>
      <c r="CE1705" s="186"/>
      <c r="CF1705" s="186">
        <v>43800</v>
      </c>
      <c r="CG1705" s="186">
        <v>66800</v>
      </c>
      <c r="CH1705" s="186">
        <v>47950</v>
      </c>
      <c r="CI1705" s="186">
        <v>42500</v>
      </c>
      <c r="CJ1705" s="186">
        <v>29600</v>
      </c>
      <c r="CK1705" s="186">
        <v>75700</v>
      </c>
      <c r="CL1705" s="186">
        <v>75300</v>
      </c>
      <c r="CM1705" s="186">
        <v>443000</v>
      </c>
      <c r="CN1705" s="186">
        <v>125000</v>
      </c>
      <c r="CO1705" s="186"/>
      <c r="CP1705" s="186">
        <v>211500</v>
      </c>
      <c r="CQ1705" s="186">
        <v>72200</v>
      </c>
      <c r="CR1705" s="186">
        <v>13300</v>
      </c>
      <c r="CS1705" s="186">
        <v>2370</v>
      </c>
      <c r="CT1705" s="186"/>
      <c r="CU1705" s="186">
        <v>2370</v>
      </c>
      <c r="CV1705" s="186">
        <v>2370</v>
      </c>
      <c r="CW1705" s="186">
        <v>2370</v>
      </c>
      <c r="CX1705" s="186"/>
      <c r="CY1705" s="189">
        <v>222.43</v>
      </c>
      <c r="CZ1705" s="189">
        <v>11917.1</v>
      </c>
      <c r="DA1705" s="189">
        <v>18066.11</v>
      </c>
    </row>
    <row r="1706" spans="47:105" x14ac:dyDescent="0.25">
      <c r="AU1706" s="275">
        <v>39260</v>
      </c>
      <c r="AV1706" s="186">
        <v>81800</v>
      </c>
      <c r="AW1706" s="186">
        <v>14600</v>
      </c>
      <c r="AX1706" s="186">
        <v>19000</v>
      </c>
      <c r="AY1706" s="186">
        <v>26150</v>
      </c>
      <c r="AZ1706" s="186">
        <v>55300</v>
      </c>
      <c r="BA1706" s="186">
        <v>28450</v>
      </c>
      <c r="BB1706" s="186">
        <v>76200</v>
      </c>
      <c r="BC1706" s="186">
        <v>89300</v>
      </c>
      <c r="BD1706" s="186">
        <v>364500</v>
      </c>
      <c r="BE1706" s="186">
        <v>45850</v>
      </c>
      <c r="BF1706" s="186">
        <v>581000</v>
      </c>
      <c r="BG1706" s="186">
        <v>49400</v>
      </c>
      <c r="BH1706" s="186">
        <v>45650</v>
      </c>
      <c r="BI1706" s="186">
        <v>70500</v>
      </c>
      <c r="BJ1706" s="186">
        <v>176000</v>
      </c>
      <c r="BK1706" s="186">
        <v>599000</v>
      </c>
      <c r="BL1706" s="186">
        <v>56500</v>
      </c>
      <c r="BM1706" s="186">
        <v>84400</v>
      </c>
      <c r="BN1706" s="186">
        <v>336000</v>
      </c>
      <c r="BO1706" s="186">
        <v>23450</v>
      </c>
      <c r="BP1706" s="186">
        <v>27850</v>
      </c>
      <c r="BQ1706" s="186">
        <v>45850</v>
      </c>
      <c r="BR1706" s="186">
        <v>33500</v>
      </c>
      <c r="BS1706" s="186">
        <v>53500</v>
      </c>
      <c r="BT1706" s="186">
        <v>40750</v>
      </c>
      <c r="BU1706" s="186"/>
      <c r="BV1706" s="186">
        <v>38850</v>
      </c>
      <c r="BW1706" s="186">
        <v>51200</v>
      </c>
      <c r="BX1706" s="186">
        <v>66200</v>
      </c>
      <c r="BY1706" s="186">
        <v>89600</v>
      </c>
      <c r="BZ1706" s="186">
        <v>63500</v>
      </c>
      <c r="CA1706" s="186">
        <v>35000</v>
      </c>
      <c r="CB1706" s="186">
        <v>51200</v>
      </c>
      <c r="CC1706" s="186">
        <v>74800</v>
      </c>
      <c r="CD1706" s="186">
        <v>111500</v>
      </c>
      <c r="CE1706" s="186"/>
      <c r="CF1706" s="186">
        <v>43150</v>
      </c>
      <c r="CG1706" s="186">
        <v>66200</v>
      </c>
      <c r="CH1706" s="186">
        <v>49700</v>
      </c>
      <c r="CI1706" s="186">
        <v>40450</v>
      </c>
      <c r="CJ1706" s="186">
        <v>29950</v>
      </c>
      <c r="CK1706" s="186">
        <v>76900</v>
      </c>
      <c r="CL1706" s="186">
        <v>76900</v>
      </c>
      <c r="CM1706" s="186">
        <v>435000</v>
      </c>
      <c r="CN1706" s="186">
        <v>134500</v>
      </c>
      <c r="CO1706" s="186"/>
      <c r="CP1706" s="186">
        <v>211500</v>
      </c>
      <c r="CQ1706" s="186">
        <v>71100</v>
      </c>
      <c r="CR1706" s="186">
        <v>12900</v>
      </c>
      <c r="CS1706" s="186">
        <v>2200</v>
      </c>
      <c r="CT1706" s="186"/>
      <c r="CU1706" s="186">
        <v>2200</v>
      </c>
      <c r="CV1706" s="186">
        <v>2200</v>
      </c>
      <c r="CW1706" s="186">
        <v>2200</v>
      </c>
      <c r="CX1706" s="186"/>
      <c r="CY1706" s="189">
        <v>220.35</v>
      </c>
      <c r="CZ1706" s="189">
        <v>11914.53</v>
      </c>
      <c r="DA1706" s="189">
        <v>17849.28</v>
      </c>
    </row>
    <row r="1707" spans="47:105" x14ac:dyDescent="0.25">
      <c r="AU1707" s="275">
        <v>39261</v>
      </c>
      <c r="AV1707" s="186">
        <v>82500</v>
      </c>
      <c r="AW1707" s="186">
        <v>14600</v>
      </c>
      <c r="AX1707" s="186">
        <v>19100</v>
      </c>
      <c r="AY1707" s="186">
        <v>26950</v>
      </c>
      <c r="AZ1707" s="186">
        <v>54800</v>
      </c>
      <c r="BA1707" s="186">
        <v>28950</v>
      </c>
      <c r="BB1707" s="186">
        <v>84000</v>
      </c>
      <c r="BC1707" s="186">
        <v>89300</v>
      </c>
      <c r="BD1707" s="186">
        <v>363500</v>
      </c>
      <c r="BE1707" s="186">
        <v>45500</v>
      </c>
      <c r="BF1707" s="186">
        <v>578000</v>
      </c>
      <c r="BG1707" s="186">
        <v>51900</v>
      </c>
      <c r="BH1707" s="186">
        <v>45800</v>
      </c>
      <c r="BI1707" s="186">
        <v>74800</v>
      </c>
      <c r="BJ1707" s="186">
        <v>182500</v>
      </c>
      <c r="BK1707" s="186">
        <v>610000</v>
      </c>
      <c r="BL1707" s="186">
        <v>56000</v>
      </c>
      <c r="BM1707" s="186">
        <v>86300</v>
      </c>
      <c r="BN1707" s="186">
        <v>351500</v>
      </c>
      <c r="BO1707" s="186">
        <v>23400</v>
      </c>
      <c r="BP1707" s="186">
        <v>28500</v>
      </c>
      <c r="BQ1707" s="186">
        <v>46300</v>
      </c>
      <c r="BR1707" s="186">
        <v>33900</v>
      </c>
      <c r="BS1707" s="186">
        <v>57400</v>
      </c>
      <c r="BT1707" s="186">
        <v>41400</v>
      </c>
      <c r="BU1707" s="186"/>
      <c r="BV1707" s="186">
        <v>39500</v>
      </c>
      <c r="BW1707" s="186">
        <v>52600</v>
      </c>
      <c r="BX1707" s="186">
        <v>68800</v>
      </c>
      <c r="BY1707" s="186">
        <v>89700</v>
      </c>
      <c r="BZ1707" s="186">
        <v>65800</v>
      </c>
      <c r="CA1707" s="186">
        <v>35850</v>
      </c>
      <c r="CB1707" s="186">
        <v>51800</v>
      </c>
      <c r="CC1707" s="186">
        <v>74100</v>
      </c>
      <c r="CD1707" s="186">
        <v>114000</v>
      </c>
      <c r="CE1707" s="186"/>
      <c r="CF1707" s="186">
        <v>42700</v>
      </c>
      <c r="CG1707" s="186">
        <v>65100</v>
      </c>
      <c r="CH1707" s="186">
        <v>49000</v>
      </c>
      <c r="CI1707" s="186">
        <v>41000</v>
      </c>
      <c r="CJ1707" s="186">
        <v>31500</v>
      </c>
      <c r="CK1707" s="186">
        <v>77500</v>
      </c>
      <c r="CL1707" s="186">
        <v>79800</v>
      </c>
      <c r="CM1707" s="186">
        <v>437000</v>
      </c>
      <c r="CN1707" s="186">
        <v>134500</v>
      </c>
      <c r="CO1707" s="186"/>
      <c r="CP1707" s="186">
        <v>212000</v>
      </c>
      <c r="CQ1707" s="186">
        <v>70000</v>
      </c>
      <c r="CR1707" s="186">
        <v>13250</v>
      </c>
      <c r="CS1707" s="186">
        <v>2335</v>
      </c>
      <c r="CT1707" s="186"/>
      <c r="CU1707" s="186">
        <v>2335</v>
      </c>
      <c r="CV1707" s="186">
        <v>2335</v>
      </c>
      <c r="CW1707" s="186">
        <v>2335</v>
      </c>
      <c r="CX1707" s="186"/>
      <c r="CY1707" s="189">
        <v>222.6</v>
      </c>
      <c r="CZ1707" s="189">
        <v>12050</v>
      </c>
      <c r="DA1707" s="189">
        <v>17932.27</v>
      </c>
    </row>
    <row r="1708" spans="47:105" x14ac:dyDescent="0.25">
      <c r="AU1708" s="275">
        <v>39262</v>
      </c>
      <c r="AV1708" s="186">
        <v>81100</v>
      </c>
      <c r="AW1708" s="186">
        <v>14400</v>
      </c>
      <c r="AX1708" s="186">
        <v>18850</v>
      </c>
      <c r="AY1708" s="186">
        <v>26500</v>
      </c>
      <c r="AZ1708" s="186">
        <v>52300</v>
      </c>
      <c r="BA1708" s="186">
        <v>28500</v>
      </c>
      <c r="BB1708" s="186">
        <v>93000</v>
      </c>
      <c r="BC1708" s="186">
        <v>88600</v>
      </c>
      <c r="BD1708" s="186">
        <v>360000</v>
      </c>
      <c r="BE1708" s="186">
        <v>45300</v>
      </c>
      <c r="BF1708" s="186">
        <v>566000</v>
      </c>
      <c r="BG1708" s="186">
        <v>50600</v>
      </c>
      <c r="BH1708" s="186">
        <v>45200</v>
      </c>
      <c r="BI1708" s="186">
        <v>74300</v>
      </c>
      <c r="BJ1708" s="186">
        <v>178000</v>
      </c>
      <c r="BK1708" s="186">
        <v>602000</v>
      </c>
      <c r="BL1708" s="186">
        <v>56200</v>
      </c>
      <c r="BM1708" s="186">
        <v>88400</v>
      </c>
      <c r="BN1708" s="186">
        <v>345000</v>
      </c>
      <c r="BO1708" s="186">
        <v>23400</v>
      </c>
      <c r="BP1708" s="186">
        <v>28300</v>
      </c>
      <c r="BQ1708" s="186">
        <v>45050</v>
      </c>
      <c r="BR1708" s="186">
        <v>33350</v>
      </c>
      <c r="BS1708" s="186">
        <v>59800</v>
      </c>
      <c r="BT1708" s="186">
        <v>41000</v>
      </c>
      <c r="BU1708" s="186"/>
      <c r="BV1708" s="186">
        <v>40700</v>
      </c>
      <c r="BW1708" s="186">
        <v>53800</v>
      </c>
      <c r="BX1708" s="186">
        <v>67600</v>
      </c>
      <c r="BY1708" s="186">
        <v>87800</v>
      </c>
      <c r="BZ1708" s="186">
        <v>65800</v>
      </c>
      <c r="CA1708" s="186">
        <v>36000</v>
      </c>
      <c r="CB1708" s="186">
        <v>51000</v>
      </c>
      <c r="CC1708" s="186">
        <v>73000</v>
      </c>
      <c r="CD1708" s="186">
        <v>110500</v>
      </c>
      <c r="CE1708" s="186"/>
      <c r="CF1708" s="186">
        <v>43200</v>
      </c>
      <c r="CG1708" s="186">
        <v>65000</v>
      </c>
      <c r="CH1708" s="186">
        <v>47750</v>
      </c>
      <c r="CI1708" s="186">
        <v>41100</v>
      </c>
      <c r="CJ1708" s="186">
        <v>31100</v>
      </c>
      <c r="CK1708" s="186">
        <v>76400</v>
      </c>
      <c r="CL1708" s="186">
        <v>78100</v>
      </c>
      <c r="CM1708" s="186">
        <v>443500</v>
      </c>
      <c r="CN1708" s="186">
        <v>134500</v>
      </c>
      <c r="CO1708" s="186"/>
      <c r="CP1708" s="186">
        <v>213000</v>
      </c>
      <c r="CQ1708" s="186">
        <v>71100</v>
      </c>
      <c r="CR1708" s="186">
        <v>13750</v>
      </c>
      <c r="CS1708" s="186">
        <v>2315</v>
      </c>
      <c r="CT1708" s="186"/>
      <c r="CU1708" s="186">
        <v>2315</v>
      </c>
      <c r="CV1708" s="186">
        <v>2315</v>
      </c>
      <c r="CW1708" s="186">
        <v>2315</v>
      </c>
      <c r="CX1708" s="186"/>
      <c r="CY1708" s="189">
        <v>221.31</v>
      </c>
      <c r="CZ1708" s="189">
        <v>12001.12</v>
      </c>
      <c r="DA1708" s="189">
        <v>18138.36</v>
      </c>
    </row>
    <row r="1709" spans="47:105" x14ac:dyDescent="0.25">
      <c r="AU1709" s="275">
        <v>39263</v>
      </c>
      <c r="AV1709" s="186">
        <v>81100</v>
      </c>
      <c r="AW1709" s="186">
        <v>14400</v>
      </c>
      <c r="AX1709" s="186">
        <v>18850</v>
      </c>
      <c r="AY1709" s="186">
        <v>26500</v>
      </c>
      <c r="AZ1709" s="186">
        <v>52300</v>
      </c>
      <c r="BA1709" s="186">
        <v>28500</v>
      </c>
      <c r="BB1709" s="186">
        <v>93000</v>
      </c>
      <c r="BC1709" s="186">
        <v>88600</v>
      </c>
      <c r="BD1709" s="186">
        <v>360000</v>
      </c>
      <c r="BE1709" s="186">
        <v>45300</v>
      </c>
      <c r="BF1709" s="186">
        <v>566000</v>
      </c>
      <c r="BG1709" s="186">
        <v>50600</v>
      </c>
      <c r="BH1709" s="186">
        <v>45200</v>
      </c>
      <c r="BI1709" s="186">
        <v>74300</v>
      </c>
      <c r="BJ1709" s="186">
        <v>178000</v>
      </c>
      <c r="BK1709" s="186">
        <v>602000</v>
      </c>
      <c r="BL1709" s="186">
        <v>56200</v>
      </c>
      <c r="BM1709" s="186">
        <v>88400</v>
      </c>
      <c r="BN1709" s="186">
        <v>345000</v>
      </c>
      <c r="BO1709" s="186">
        <v>23400</v>
      </c>
      <c r="BP1709" s="186">
        <v>28300</v>
      </c>
      <c r="BQ1709" s="186">
        <v>45050</v>
      </c>
      <c r="BR1709" s="186">
        <v>33350</v>
      </c>
      <c r="BS1709" s="186">
        <v>59800</v>
      </c>
      <c r="BT1709" s="186">
        <v>41000</v>
      </c>
      <c r="BU1709" s="186"/>
      <c r="BV1709" s="186">
        <v>40700</v>
      </c>
      <c r="BW1709" s="186">
        <v>53800</v>
      </c>
      <c r="BX1709" s="186">
        <v>67600</v>
      </c>
      <c r="BY1709" s="186">
        <v>87800</v>
      </c>
      <c r="BZ1709" s="186">
        <v>65800</v>
      </c>
      <c r="CA1709" s="186">
        <v>36000</v>
      </c>
      <c r="CB1709" s="186">
        <v>51000</v>
      </c>
      <c r="CC1709" s="186">
        <v>73000</v>
      </c>
      <c r="CD1709" s="186">
        <v>110500</v>
      </c>
      <c r="CE1709" s="186"/>
      <c r="CF1709" s="186">
        <v>43200</v>
      </c>
      <c r="CG1709" s="186">
        <v>65000</v>
      </c>
      <c r="CH1709" s="186">
        <v>47750</v>
      </c>
      <c r="CI1709" s="186">
        <v>41100</v>
      </c>
      <c r="CJ1709" s="186">
        <v>31100</v>
      </c>
      <c r="CK1709" s="186">
        <v>76400</v>
      </c>
      <c r="CL1709" s="186">
        <v>78100</v>
      </c>
      <c r="CM1709" s="186">
        <v>443500</v>
      </c>
      <c r="CN1709" s="186">
        <v>134500</v>
      </c>
      <c r="CO1709" s="186"/>
      <c r="CP1709" s="186">
        <v>213000</v>
      </c>
      <c r="CQ1709" s="186">
        <v>71100</v>
      </c>
      <c r="CR1709" s="186">
        <v>13750</v>
      </c>
      <c r="CS1709" s="186">
        <v>2315</v>
      </c>
      <c r="CT1709" s="186"/>
      <c r="CU1709" s="186">
        <v>2315</v>
      </c>
      <c r="CV1709" s="186">
        <v>2315</v>
      </c>
      <c r="CW1709" s="186">
        <v>2315</v>
      </c>
      <c r="CX1709" s="186"/>
      <c r="CY1709" s="189">
        <v>221.31</v>
      </c>
      <c r="CZ1709" s="189">
        <v>12001.12</v>
      </c>
      <c r="DA1709" s="189">
        <v>18138.36</v>
      </c>
    </row>
    <row r="1710" spans="47:105" x14ac:dyDescent="0.25">
      <c r="AU1710" s="275">
        <v>39264</v>
      </c>
      <c r="AV1710" s="186">
        <v>81100</v>
      </c>
      <c r="AW1710" s="186">
        <v>14400</v>
      </c>
      <c r="AX1710" s="186">
        <v>18850</v>
      </c>
      <c r="AY1710" s="186">
        <v>26500</v>
      </c>
      <c r="AZ1710" s="186">
        <v>52300</v>
      </c>
      <c r="BA1710" s="186">
        <v>28500</v>
      </c>
      <c r="BB1710" s="186">
        <v>93000</v>
      </c>
      <c r="BC1710" s="186">
        <v>88600</v>
      </c>
      <c r="BD1710" s="186">
        <v>360000</v>
      </c>
      <c r="BE1710" s="186">
        <v>45300</v>
      </c>
      <c r="BF1710" s="186">
        <v>566000</v>
      </c>
      <c r="BG1710" s="186">
        <v>50600</v>
      </c>
      <c r="BH1710" s="186">
        <v>45200</v>
      </c>
      <c r="BI1710" s="186">
        <v>74300</v>
      </c>
      <c r="BJ1710" s="186">
        <v>178000</v>
      </c>
      <c r="BK1710" s="186">
        <v>602000</v>
      </c>
      <c r="BL1710" s="186">
        <v>56200</v>
      </c>
      <c r="BM1710" s="186">
        <v>88400</v>
      </c>
      <c r="BN1710" s="186">
        <v>345000</v>
      </c>
      <c r="BO1710" s="186">
        <v>23400</v>
      </c>
      <c r="BP1710" s="186">
        <v>28300</v>
      </c>
      <c r="BQ1710" s="186">
        <v>45050</v>
      </c>
      <c r="BR1710" s="186">
        <v>33350</v>
      </c>
      <c r="BS1710" s="186">
        <v>59800</v>
      </c>
      <c r="BT1710" s="186">
        <v>41000</v>
      </c>
      <c r="BU1710" s="186"/>
      <c r="BV1710" s="186">
        <v>40700</v>
      </c>
      <c r="BW1710" s="186">
        <v>53800</v>
      </c>
      <c r="BX1710" s="186">
        <v>67600</v>
      </c>
      <c r="BY1710" s="186">
        <v>87800</v>
      </c>
      <c r="BZ1710" s="186">
        <v>65800</v>
      </c>
      <c r="CA1710" s="186">
        <v>36000</v>
      </c>
      <c r="CB1710" s="186">
        <v>51000</v>
      </c>
      <c r="CC1710" s="186">
        <v>73000</v>
      </c>
      <c r="CD1710" s="186">
        <v>110500</v>
      </c>
      <c r="CE1710" s="186"/>
      <c r="CF1710" s="186">
        <v>43200</v>
      </c>
      <c r="CG1710" s="186">
        <v>65000</v>
      </c>
      <c r="CH1710" s="186">
        <v>47750</v>
      </c>
      <c r="CI1710" s="186">
        <v>41100</v>
      </c>
      <c r="CJ1710" s="186">
        <v>31100</v>
      </c>
      <c r="CK1710" s="186">
        <v>76400</v>
      </c>
      <c r="CL1710" s="186">
        <v>78100</v>
      </c>
      <c r="CM1710" s="186">
        <v>443500</v>
      </c>
      <c r="CN1710" s="186">
        <v>134500</v>
      </c>
      <c r="CO1710" s="186"/>
      <c r="CP1710" s="186">
        <v>213000</v>
      </c>
      <c r="CQ1710" s="186">
        <v>71100</v>
      </c>
      <c r="CR1710" s="186">
        <v>13750</v>
      </c>
      <c r="CS1710" s="186">
        <v>2315</v>
      </c>
      <c r="CT1710" s="186"/>
      <c r="CU1710" s="186">
        <v>2315</v>
      </c>
      <c r="CV1710" s="186">
        <v>2315</v>
      </c>
      <c r="CW1710" s="186">
        <v>2315</v>
      </c>
      <c r="CX1710" s="186"/>
      <c r="CY1710" s="189">
        <v>221.31</v>
      </c>
      <c r="CZ1710" s="189">
        <v>12001.12</v>
      </c>
      <c r="DA1710" s="189">
        <v>18138.36</v>
      </c>
    </row>
    <row r="1711" spans="47:105" x14ac:dyDescent="0.25">
      <c r="AU1711" s="275">
        <v>39265</v>
      </c>
      <c r="AV1711" s="186">
        <v>81500</v>
      </c>
      <c r="AW1711" s="186">
        <v>14150</v>
      </c>
      <c r="AX1711" s="186">
        <v>19250</v>
      </c>
      <c r="AY1711" s="186">
        <v>26950</v>
      </c>
      <c r="AZ1711" s="186">
        <v>53300</v>
      </c>
      <c r="BA1711" s="186">
        <v>32100</v>
      </c>
      <c r="BB1711" s="186">
        <v>88500</v>
      </c>
      <c r="BC1711" s="186">
        <v>91700</v>
      </c>
      <c r="BD1711" s="186">
        <v>356000</v>
      </c>
      <c r="BE1711" s="186">
        <v>45700</v>
      </c>
      <c r="BF1711" s="186">
        <v>565000</v>
      </c>
      <c r="BG1711" s="186">
        <v>51200</v>
      </c>
      <c r="BH1711" s="186">
        <v>47500</v>
      </c>
      <c r="BI1711" s="186">
        <v>82300</v>
      </c>
      <c r="BJ1711" s="186">
        <v>186000</v>
      </c>
      <c r="BK1711" s="186">
        <v>606000</v>
      </c>
      <c r="BL1711" s="186">
        <v>56300</v>
      </c>
      <c r="BM1711" s="186">
        <v>83500</v>
      </c>
      <c r="BN1711" s="186">
        <v>351500</v>
      </c>
      <c r="BO1711" s="186">
        <v>23300</v>
      </c>
      <c r="BP1711" s="186">
        <v>30350</v>
      </c>
      <c r="BQ1711" s="186">
        <v>45600</v>
      </c>
      <c r="BR1711" s="186">
        <v>33400</v>
      </c>
      <c r="BS1711" s="186">
        <v>60300</v>
      </c>
      <c r="BT1711" s="186">
        <v>40800</v>
      </c>
      <c r="BU1711" s="186"/>
      <c r="BV1711" s="186">
        <v>40900</v>
      </c>
      <c r="BW1711" s="186">
        <v>54500</v>
      </c>
      <c r="BX1711" s="186">
        <v>70000</v>
      </c>
      <c r="BY1711" s="186">
        <v>89100</v>
      </c>
      <c r="BZ1711" s="186">
        <v>72500</v>
      </c>
      <c r="CA1711" s="186">
        <v>37350</v>
      </c>
      <c r="CB1711" s="186">
        <v>53200</v>
      </c>
      <c r="CC1711" s="186">
        <v>73700</v>
      </c>
      <c r="CD1711" s="186">
        <v>119500</v>
      </c>
      <c r="CE1711" s="186"/>
      <c r="CF1711" s="186">
        <v>43050</v>
      </c>
      <c r="CG1711" s="186">
        <v>67300</v>
      </c>
      <c r="CH1711" s="186">
        <v>48500</v>
      </c>
      <c r="CI1711" s="186">
        <v>42400</v>
      </c>
      <c r="CJ1711" s="186">
        <v>31700</v>
      </c>
      <c r="CK1711" s="186">
        <v>75000</v>
      </c>
      <c r="CL1711" s="186">
        <v>78000</v>
      </c>
      <c r="CM1711" s="186">
        <v>458000</v>
      </c>
      <c r="CN1711" s="186">
        <v>134500</v>
      </c>
      <c r="CO1711" s="186"/>
      <c r="CP1711" s="186">
        <v>209000</v>
      </c>
      <c r="CQ1711" s="186">
        <v>72000</v>
      </c>
      <c r="CR1711" s="186">
        <v>13900</v>
      </c>
      <c r="CS1711" s="186">
        <v>2540</v>
      </c>
      <c r="CT1711" s="186"/>
      <c r="CU1711" s="186">
        <v>2540</v>
      </c>
      <c r="CV1711" s="186">
        <v>2540</v>
      </c>
      <c r="CW1711" s="186">
        <v>2540</v>
      </c>
      <c r="CX1711" s="186"/>
      <c r="CY1711" s="189">
        <v>224.75</v>
      </c>
      <c r="CZ1711" s="189">
        <v>12001.12</v>
      </c>
      <c r="DA1711" s="189">
        <v>18146.3</v>
      </c>
    </row>
    <row r="1712" spans="47:105" x14ac:dyDescent="0.25">
      <c r="AU1712" s="275">
        <v>39266</v>
      </c>
      <c r="AV1712" s="186">
        <v>83100</v>
      </c>
      <c r="AW1712" s="186">
        <v>14600</v>
      </c>
      <c r="AX1712" s="186">
        <v>19750</v>
      </c>
      <c r="AY1712" s="186">
        <v>27800</v>
      </c>
      <c r="AZ1712" s="186">
        <v>55300</v>
      </c>
      <c r="BA1712" s="186">
        <v>32450</v>
      </c>
      <c r="BB1712" s="186">
        <v>88400</v>
      </c>
      <c r="BC1712" s="186">
        <v>93700</v>
      </c>
      <c r="BD1712" s="186">
        <v>359500</v>
      </c>
      <c r="BE1712" s="186">
        <v>46350</v>
      </c>
      <c r="BF1712" s="186">
        <v>571000</v>
      </c>
      <c r="BG1712" s="186">
        <v>52100</v>
      </c>
      <c r="BH1712" s="186">
        <v>50500</v>
      </c>
      <c r="BI1712" s="186">
        <v>84900</v>
      </c>
      <c r="BJ1712" s="186">
        <v>186000</v>
      </c>
      <c r="BK1712" s="186">
        <v>608000</v>
      </c>
      <c r="BL1712" s="186">
        <v>57500</v>
      </c>
      <c r="BM1712" s="186">
        <v>83900</v>
      </c>
      <c r="BN1712" s="186">
        <v>365500</v>
      </c>
      <c r="BO1712" s="186">
        <v>23400</v>
      </c>
      <c r="BP1712" s="186">
        <v>30700</v>
      </c>
      <c r="BQ1712" s="186">
        <v>47900</v>
      </c>
      <c r="BR1712" s="186">
        <v>33500</v>
      </c>
      <c r="BS1712" s="186">
        <v>59800</v>
      </c>
      <c r="BT1712" s="186">
        <v>41000</v>
      </c>
      <c r="BU1712" s="186"/>
      <c r="BV1712" s="186">
        <v>44900</v>
      </c>
      <c r="BW1712" s="186">
        <v>57400</v>
      </c>
      <c r="BX1712" s="186">
        <v>72500</v>
      </c>
      <c r="BY1712" s="186">
        <v>90500</v>
      </c>
      <c r="BZ1712" s="186">
        <v>73800</v>
      </c>
      <c r="CA1712" s="186">
        <v>38500</v>
      </c>
      <c r="CB1712" s="186">
        <v>54800</v>
      </c>
      <c r="CC1712" s="186">
        <v>74700</v>
      </c>
      <c r="CD1712" s="186">
        <v>126500</v>
      </c>
      <c r="CE1712" s="186"/>
      <c r="CF1712" s="186">
        <v>44500</v>
      </c>
      <c r="CG1712" s="186">
        <v>68500</v>
      </c>
      <c r="CH1712" s="186">
        <v>49950</v>
      </c>
      <c r="CI1712" s="186">
        <v>42700</v>
      </c>
      <c r="CJ1712" s="186">
        <v>32000</v>
      </c>
      <c r="CK1712" s="186">
        <v>74600</v>
      </c>
      <c r="CL1712" s="186">
        <v>80000</v>
      </c>
      <c r="CM1712" s="186">
        <v>465000</v>
      </c>
      <c r="CN1712" s="186">
        <v>134500</v>
      </c>
      <c r="CO1712" s="186"/>
      <c r="CP1712" s="186">
        <v>207500</v>
      </c>
      <c r="CQ1712" s="186">
        <v>71500</v>
      </c>
      <c r="CR1712" s="186">
        <v>14050</v>
      </c>
      <c r="CS1712" s="186">
        <v>2555</v>
      </c>
      <c r="CT1712" s="186"/>
      <c r="CU1712" s="186">
        <v>2555</v>
      </c>
      <c r="CV1712" s="186">
        <v>2555</v>
      </c>
      <c r="CW1712" s="186">
        <v>2555</v>
      </c>
      <c r="CX1712" s="186"/>
      <c r="CY1712" s="189">
        <v>229.29</v>
      </c>
      <c r="CZ1712" s="189">
        <v>12406.39</v>
      </c>
      <c r="DA1712" s="189">
        <v>18149.900000000001</v>
      </c>
    </row>
    <row r="1713" spans="47:105" x14ac:dyDescent="0.25">
      <c r="AU1713" s="275">
        <v>39267</v>
      </c>
      <c r="AV1713" s="186">
        <v>84700</v>
      </c>
      <c r="AW1713" s="186">
        <v>15000</v>
      </c>
      <c r="AX1713" s="186">
        <v>20150</v>
      </c>
      <c r="AY1713" s="186">
        <v>28500</v>
      </c>
      <c r="AZ1713" s="186">
        <v>59100</v>
      </c>
      <c r="BA1713" s="186">
        <v>33250</v>
      </c>
      <c r="BB1713" s="186">
        <v>88800</v>
      </c>
      <c r="BC1713" s="186">
        <v>98300</v>
      </c>
      <c r="BD1713" s="186">
        <v>365500</v>
      </c>
      <c r="BE1713" s="186">
        <v>48000</v>
      </c>
      <c r="BF1713" s="186">
        <v>578000</v>
      </c>
      <c r="BG1713" s="186">
        <v>52300</v>
      </c>
      <c r="BH1713" s="186">
        <v>54000</v>
      </c>
      <c r="BI1713" s="186">
        <v>86000</v>
      </c>
      <c r="BJ1713" s="186">
        <v>189500</v>
      </c>
      <c r="BK1713" s="186">
        <v>604000</v>
      </c>
      <c r="BL1713" s="186">
        <v>58200</v>
      </c>
      <c r="BM1713" s="186">
        <v>84100</v>
      </c>
      <c r="BN1713" s="186">
        <v>385500</v>
      </c>
      <c r="BO1713" s="186">
        <v>24000</v>
      </c>
      <c r="BP1713" s="186">
        <v>31300</v>
      </c>
      <c r="BQ1713" s="186">
        <v>49050</v>
      </c>
      <c r="BR1713" s="186">
        <v>34950</v>
      </c>
      <c r="BS1713" s="186">
        <v>59800</v>
      </c>
      <c r="BT1713" s="186">
        <v>40800</v>
      </c>
      <c r="BU1713" s="186"/>
      <c r="BV1713" s="186">
        <v>45500</v>
      </c>
      <c r="BW1713" s="186">
        <v>60000</v>
      </c>
      <c r="BX1713" s="186">
        <v>73800</v>
      </c>
      <c r="BY1713" s="186">
        <v>92800</v>
      </c>
      <c r="BZ1713" s="186">
        <v>72800</v>
      </c>
      <c r="CA1713" s="186">
        <v>40800</v>
      </c>
      <c r="CB1713" s="186">
        <v>56300</v>
      </c>
      <c r="CC1713" s="186">
        <v>76800</v>
      </c>
      <c r="CD1713" s="186">
        <v>124500</v>
      </c>
      <c r="CE1713" s="186"/>
      <c r="CF1713" s="186">
        <v>43600</v>
      </c>
      <c r="CG1713" s="186">
        <v>69000</v>
      </c>
      <c r="CH1713" s="186">
        <v>52500</v>
      </c>
      <c r="CI1713" s="186">
        <v>42500</v>
      </c>
      <c r="CJ1713" s="186">
        <v>32500</v>
      </c>
      <c r="CK1713" s="186">
        <v>75200</v>
      </c>
      <c r="CL1713" s="186">
        <v>88000</v>
      </c>
      <c r="CM1713" s="186">
        <v>461000</v>
      </c>
      <c r="CN1713" s="186">
        <v>134500</v>
      </c>
      <c r="CO1713" s="186"/>
      <c r="CP1713" s="186">
        <v>206000</v>
      </c>
      <c r="CQ1713" s="186">
        <v>72900</v>
      </c>
      <c r="CR1713" s="186">
        <v>14100</v>
      </c>
      <c r="CS1713" s="186">
        <v>2600</v>
      </c>
      <c r="CT1713" s="186"/>
      <c r="CU1713" s="186">
        <v>2600</v>
      </c>
      <c r="CV1713" s="186">
        <v>2600</v>
      </c>
      <c r="CW1713" s="186">
        <v>2600</v>
      </c>
      <c r="CX1713" s="186"/>
      <c r="CY1713" s="189">
        <v>233.43</v>
      </c>
      <c r="CZ1713" s="189">
        <v>12474.02</v>
      </c>
      <c r="DA1713" s="189">
        <v>18168.72</v>
      </c>
    </row>
    <row r="1714" spans="47:105" x14ac:dyDescent="0.25">
      <c r="AU1714" s="275">
        <v>39268</v>
      </c>
      <c r="AV1714" s="186">
        <v>83700</v>
      </c>
      <c r="AW1714" s="186">
        <v>14950</v>
      </c>
      <c r="AX1714" s="186">
        <v>20100</v>
      </c>
      <c r="AY1714" s="186">
        <v>28900</v>
      </c>
      <c r="AZ1714" s="186">
        <v>61000</v>
      </c>
      <c r="BA1714" s="186">
        <v>31950</v>
      </c>
      <c r="BB1714" s="186">
        <v>87500</v>
      </c>
      <c r="BC1714" s="186">
        <v>99500</v>
      </c>
      <c r="BD1714" s="186">
        <v>373000</v>
      </c>
      <c r="BE1714" s="186">
        <v>48500</v>
      </c>
      <c r="BF1714" s="186">
        <v>591000</v>
      </c>
      <c r="BG1714" s="186">
        <v>51400</v>
      </c>
      <c r="BH1714" s="186">
        <v>53000</v>
      </c>
      <c r="BI1714" s="186">
        <v>82100</v>
      </c>
      <c r="BJ1714" s="186">
        <v>187500</v>
      </c>
      <c r="BK1714" s="186">
        <v>625000</v>
      </c>
      <c r="BL1714" s="186">
        <v>58100</v>
      </c>
      <c r="BM1714" s="186">
        <v>83900</v>
      </c>
      <c r="BN1714" s="186">
        <v>383000</v>
      </c>
      <c r="BO1714" s="186">
        <v>24150</v>
      </c>
      <c r="BP1714" s="186">
        <v>30400</v>
      </c>
      <c r="BQ1714" s="186">
        <v>48400</v>
      </c>
      <c r="BR1714" s="186">
        <v>35900</v>
      </c>
      <c r="BS1714" s="186">
        <v>60500</v>
      </c>
      <c r="BT1714" s="186">
        <v>40650</v>
      </c>
      <c r="BU1714" s="186"/>
      <c r="BV1714" s="186">
        <v>46100</v>
      </c>
      <c r="BW1714" s="186">
        <v>59500</v>
      </c>
      <c r="BX1714" s="186">
        <v>72900</v>
      </c>
      <c r="BY1714" s="186">
        <v>92000</v>
      </c>
      <c r="BZ1714" s="186">
        <v>79000</v>
      </c>
      <c r="CA1714" s="186">
        <v>39450</v>
      </c>
      <c r="CB1714" s="186">
        <v>56300</v>
      </c>
      <c r="CC1714" s="186">
        <v>76800</v>
      </c>
      <c r="CD1714" s="186">
        <v>125000</v>
      </c>
      <c r="CE1714" s="186"/>
      <c r="CF1714" s="186">
        <v>43600</v>
      </c>
      <c r="CG1714" s="186">
        <v>70900</v>
      </c>
      <c r="CH1714" s="186">
        <v>51000</v>
      </c>
      <c r="CI1714" s="186">
        <v>43600</v>
      </c>
      <c r="CJ1714" s="186">
        <v>32500</v>
      </c>
      <c r="CK1714" s="186">
        <v>75900</v>
      </c>
      <c r="CL1714" s="186">
        <v>85300</v>
      </c>
      <c r="CM1714" s="186">
        <v>468000</v>
      </c>
      <c r="CN1714" s="186">
        <v>134500</v>
      </c>
      <c r="CO1714" s="186"/>
      <c r="CP1714" s="186">
        <v>205500</v>
      </c>
      <c r="CQ1714" s="186">
        <v>74900</v>
      </c>
      <c r="CR1714" s="186">
        <v>13950</v>
      </c>
      <c r="CS1714" s="186">
        <v>2610</v>
      </c>
      <c r="CT1714" s="186"/>
      <c r="CU1714" s="186">
        <v>2610</v>
      </c>
      <c r="CV1714" s="186">
        <v>2610</v>
      </c>
      <c r="CW1714" s="186">
        <v>2610</v>
      </c>
      <c r="CX1714" s="186"/>
      <c r="CY1714" s="189">
        <v>234.75</v>
      </c>
      <c r="CZ1714" s="189">
        <v>12578.26</v>
      </c>
      <c r="DA1714" s="189">
        <v>18221.48</v>
      </c>
    </row>
    <row r="1715" spans="47:105" x14ac:dyDescent="0.25">
      <c r="AU1715" s="275">
        <v>39269</v>
      </c>
      <c r="AV1715" s="186">
        <v>84600</v>
      </c>
      <c r="AW1715" s="186">
        <v>14950</v>
      </c>
      <c r="AX1715" s="186">
        <v>20000</v>
      </c>
      <c r="AY1715" s="186">
        <v>29000</v>
      </c>
      <c r="AZ1715" s="186">
        <v>58200</v>
      </c>
      <c r="BA1715" s="186">
        <v>33850</v>
      </c>
      <c r="BB1715" s="186">
        <v>86000</v>
      </c>
      <c r="BC1715" s="186">
        <v>95500</v>
      </c>
      <c r="BD1715" s="186">
        <v>385500</v>
      </c>
      <c r="BE1715" s="186">
        <v>50200</v>
      </c>
      <c r="BF1715" s="186">
        <v>627000</v>
      </c>
      <c r="BG1715" s="186">
        <v>53700</v>
      </c>
      <c r="BH1715" s="186">
        <v>52200</v>
      </c>
      <c r="BI1715" s="186">
        <v>83200</v>
      </c>
      <c r="BJ1715" s="186">
        <v>187000</v>
      </c>
      <c r="BK1715" s="186">
        <v>632000</v>
      </c>
      <c r="BL1715" s="186">
        <v>58000</v>
      </c>
      <c r="BM1715" s="186">
        <v>82200</v>
      </c>
      <c r="BN1715" s="186">
        <v>375000</v>
      </c>
      <c r="BO1715" s="186">
        <v>24000</v>
      </c>
      <c r="BP1715" s="186">
        <v>30800</v>
      </c>
      <c r="BQ1715" s="186">
        <v>48900</v>
      </c>
      <c r="BR1715" s="186">
        <v>37600</v>
      </c>
      <c r="BS1715" s="186">
        <v>61100</v>
      </c>
      <c r="BT1715" s="186">
        <v>40750</v>
      </c>
      <c r="BU1715" s="186"/>
      <c r="BV1715" s="186">
        <v>45700</v>
      </c>
      <c r="BW1715" s="186">
        <v>59500</v>
      </c>
      <c r="BX1715" s="186">
        <v>70500</v>
      </c>
      <c r="BY1715" s="186">
        <v>90900</v>
      </c>
      <c r="BZ1715" s="186">
        <v>75000</v>
      </c>
      <c r="CA1715" s="186">
        <v>41150</v>
      </c>
      <c r="CB1715" s="186">
        <v>57800</v>
      </c>
      <c r="CC1715" s="186">
        <v>77000</v>
      </c>
      <c r="CD1715" s="186">
        <v>123000</v>
      </c>
      <c r="CE1715" s="186"/>
      <c r="CF1715" s="186">
        <v>43200</v>
      </c>
      <c r="CG1715" s="186">
        <v>70500</v>
      </c>
      <c r="CH1715" s="186">
        <v>53500</v>
      </c>
      <c r="CI1715" s="186">
        <v>44150</v>
      </c>
      <c r="CJ1715" s="186">
        <v>31600</v>
      </c>
      <c r="CK1715" s="186">
        <v>75900</v>
      </c>
      <c r="CL1715" s="186">
        <v>86500</v>
      </c>
      <c r="CM1715" s="186">
        <v>482500</v>
      </c>
      <c r="CN1715" s="186">
        <v>134500</v>
      </c>
      <c r="CO1715" s="186"/>
      <c r="CP1715" s="186">
        <v>200000</v>
      </c>
      <c r="CQ1715" s="186">
        <v>73900</v>
      </c>
      <c r="CR1715" s="186">
        <v>13650</v>
      </c>
      <c r="CS1715" s="186">
        <v>2715</v>
      </c>
      <c r="CT1715" s="186"/>
      <c r="CU1715" s="186">
        <v>2715</v>
      </c>
      <c r="CV1715" s="186">
        <v>2715</v>
      </c>
      <c r="CW1715" s="186">
        <v>2715</v>
      </c>
      <c r="CX1715" s="186"/>
      <c r="CY1715" s="189">
        <v>236.52</v>
      </c>
      <c r="CZ1715" s="189">
        <v>12681.44</v>
      </c>
      <c r="DA1715" s="189">
        <v>18140.939999999999</v>
      </c>
    </row>
    <row r="1716" spans="47:105" x14ac:dyDescent="0.25">
      <c r="AU1716" s="275">
        <v>39270</v>
      </c>
      <c r="AV1716" s="186">
        <v>84600</v>
      </c>
      <c r="AW1716" s="186">
        <v>14950</v>
      </c>
      <c r="AX1716" s="186">
        <v>20000</v>
      </c>
      <c r="AY1716" s="186">
        <v>29000</v>
      </c>
      <c r="AZ1716" s="186">
        <v>58200</v>
      </c>
      <c r="BA1716" s="186">
        <v>33850</v>
      </c>
      <c r="BB1716" s="186">
        <v>86000</v>
      </c>
      <c r="BC1716" s="186">
        <v>95500</v>
      </c>
      <c r="BD1716" s="186">
        <v>385500</v>
      </c>
      <c r="BE1716" s="186">
        <v>50200</v>
      </c>
      <c r="BF1716" s="186">
        <v>627000</v>
      </c>
      <c r="BG1716" s="186">
        <v>53700</v>
      </c>
      <c r="BH1716" s="186">
        <v>52200</v>
      </c>
      <c r="BI1716" s="186">
        <v>83200</v>
      </c>
      <c r="BJ1716" s="186">
        <v>187000</v>
      </c>
      <c r="BK1716" s="186">
        <v>632000</v>
      </c>
      <c r="BL1716" s="186">
        <v>58000</v>
      </c>
      <c r="BM1716" s="186">
        <v>82200</v>
      </c>
      <c r="BN1716" s="186">
        <v>375000</v>
      </c>
      <c r="BO1716" s="186">
        <v>24000</v>
      </c>
      <c r="BP1716" s="186">
        <v>30800</v>
      </c>
      <c r="BQ1716" s="186">
        <v>48900</v>
      </c>
      <c r="BR1716" s="186">
        <v>37600</v>
      </c>
      <c r="BS1716" s="186">
        <v>61100</v>
      </c>
      <c r="BT1716" s="186">
        <v>40750</v>
      </c>
      <c r="BU1716" s="186"/>
      <c r="BV1716" s="186">
        <v>45700</v>
      </c>
      <c r="BW1716" s="186">
        <v>59500</v>
      </c>
      <c r="BX1716" s="186">
        <v>70500</v>
      </c>
      <c r="BY1716" s="186">
        <v>90900</v>
      </c>
      <c r="BZ1716" s="186">
        <v>75000</v>
      </c>
      <c r="CA1716" s="186">
        <v>41150</v>
      </c>
      <c r="CB1716" s="186">
        <v>57800</v>
      </c>
      <c r="CC1716" s="186">
        <v>77000</v>
      </c>
      <c r="CD1716" s="186">
        <v>123000</v>
      </c>
      <c r="CE1716" s="186"/>
      <c r="CF1716" s="186">
        <v>43200</v>
      </c>
      <c r="CG1716" s="186">
        <v>70500</v>
      </c>
      <c r="CH1716" s="186">
        <v>53500</v>
      </c>
      <c r="CI1716" s="186">
        <v>44150</v>
      </c>
      <c r="CJ1716" s="186">
        <v>31600</v>
      </c>
      <c r="CK1716" s="186">
        <v>75900</v>
      </c>
      <c r="CL1716" s="186">
        <v>86500</v>
      </c>
      <c r="CM1716" s="186">
        <v>482500</v>
      </c>
      <c r="CN1716" s="186">
        <v>134500</v>
      </c>
      <c r="CO1716" s="186"/>
      <c r="CP1716" s="186">
        <v>200000</v>
      </c>
      <c r="CQ1716" s="186">
        <v>73900</v>
      </c>
      <c r="CR1716" s="186">
        <v>13650</v>
      </c>
      <c r="CS1716" s="186">
        <v>2715</v>
      </c>
      <c r="CT1716" s="186"/>
      <c r="CU1716" s="186">
        <v>2715</v>
      </c>
      <c r="CV1716" s="186">
        <v>2715</v>
      </c>
      <c r="CW1716" s="186">
        <v>2715</v>
      </c>
      <c r="CX1716" s="186"/>
      <c r="CY1716" s="189">
        <v>236.52</v>
      </c>
      <c r="CZ1716" s="189">
        <v>12681.44</v>
      </c>
      <c r="DA1716" s="189">
        <v>18140.939999999999</v>
      </c>
    </row>
    <row r="1717" spans="47:105" x14ac:dyDescent="0.25">
      <c r="AU1717" s="275">
        <v>39271</v>
      </c>
      <c r="AV1717" s="186">
        <v>84600</v>
      </c>
      <c r="AW1717" s="186">
        <v>14950</v>
      </c>
      <c r="AX1717" s="186">
        <v>20000</v>
      </c>
      <c r="AY1717" s="186">
        <v>29000</v>
      </c>
      <c r="AZ1717" s="186">
        <v>58200</v>
      </c>
      <c r="BA1717" s="186">
        <v>33850</v>
      </c>
      <c r="BB1717" s="186">
        <v>86000</v>
      </c>
      <c r="BC1717" s="186">
        <v>95500</v>
      </c>
      <c r="BD1717" s="186">
        <v>385500</v>
      </c>
      <c r="BE1717" s="186">
        <v>50200</v>
      </c>
      <c r="BF1717" s="186">
        <v>627000</v>
      </c>
      <c r="BG1717" s="186">
        <v>53700</v>
      </c>
      <c r="BH1717" s="186">
        <v>52200</v>
      </c>
      <c r="BI1717" s="186">
        <v>83200</v>
      </c>
      <c r="BJ1717" s="186">
        <v>187000</v>
      </c>
      <c r="BK1717" s="186">
        <v>632000</v>
      </c>
      <c r="BL1717" s="186">
        <v>58000</v>
      </c>
      <c r="BM1717" s="186">
        <v>82200</v>
      </c>
      <c r="BN1717" s="186">
        <v>375000</v>
      </c>
      <c r="BO1717" s="186">
        <v>24000</v>
      </c>
      <c r="BP1717" s="186">
        <v>30800</v>
      </c>
      <c r="BQ1717" s="186">
        <v>48900</v>
      </c>
      <c r="BR1717" s="186">
        <v>37600</v>
      </c>
      <c r="BS1717" s="186">
        <v>61100</v>
      </c>
      <c r="BT1717" s="186">
        <v>40750</v>
      </c>
      <c r="BU1717" s="186"/>
      <c r="BV1717" s="186">
        <v>45700</v>
      </c>
      <c r="BW1717" s="186">
        <v>59500</v>
      </c>
      <c r="BX1717" s="186">
        <v>70500</v>
      </c>
      <c r="BY1717" s="186">
        <v>90900</v>
      </c>
      <c r="BZ1717" s="186">
        <v>75000</v>
      </c>
      <c r="CA1717" s="186">
        <v>41150</v>
      </c>
      <c r="CB1717" s="186">
        <v>57800</v>
      </c>
      <c r="CC1717" s="186">
        <v>77000</v>
      </c>
      <c r="CD1717" s="186">
        <v>123000</v>
      </c>
      <c r="CE1717" s="186"/>
      <c r="CF1717" s="186">
        <v>43200</v>
      </c>
      <c r="CG1717" s="186">
        <v>70500</v>
      </c>
      <c r="CH1717" s="186">
        <v>53500</v>
      </c>
      <c r="CI1717" s="186">
        <v>44150</v>
      </c>
      <c r="CJ1717" s="186">
        <v>31600</v>
      </c>
      <c r="CK1717" s="186">
        <v>75900</v>
      </c>
      <c r="CL1717" s="186">
        <v>86500</v>
      </c>
      <c r="CM1717" s="186">
        <v>482500</v>
      </c>
      <c r="CN1717" s="186">
        <v>134500</v>
      </c>
      <c r="CO1717" s="186"/>
      <c r="CP1717" s="186">
        <v>200000</v>
      </c>
      <c r="CQ1717" s="186">
        <v>73900</v>
      </c>
      <c r="CR1717" s="186">
        <v>13650</v>
      </c>
      <c r="CS1717" s="186">
        <v>2715</v>
      </c>
      <c r="CT1717" s="186"/>
      <c r="CU1717" s="186">
        <v>2715</v>
      </c>
      <c r="CV1717" s="186">
        <v>2715</v>
      </c>
      <c r="CW1717" s="186">
        <v>2715</v>
      </c>
      <c r="CX1717" s="186"/>
      <c r="CY1717" s="189">
        <v>236.52</v>
      </c>
      <c r="CZ1717" s="189">
        <v>12681.44</v>
      </c>
      <c r="DA1717" s="189">
        <v>18140.939999999999</v>
      </c>
    </row>
    <row r="1718" spans="47:105" x14ac:dyDescent="0.25">
      <c r="AU1718" s="275">
        <v>39272</v>
      </c>
      <c r="AV1718" s="186">
        <v>86000</v>
      </c>
      <c r="AW1718" s="186">
        <v>14750</v>
      </c>
      <c r="AX1718" s="186">
        <v>20150</v>
      </c>
      <c r="AY1718" s="186">
        <v>29400</v>
      </c>
      <c r="AZ1718" s="186">
        <v>61600</v>
      </c>
      <c r="BA1718" s="186">
        <v>34250</v>
      </c>
      <c r="BB1718" s="186">
        <v>84000</v>
      </c>
      <c r="BC1718" s="186">
        <v>96500</v>
      </c>
      <c r="BD1718" s="186">
        <v>382000</v>
      </c>
      <c r="BE1718" s="186">
        <v>50000</v>
      </c>
      <c r="BF1718" s="186">
        <v>643000</v>
      </c>
      <c r="BG1718" s="186">
        <v>53900</v>
      </c>
      <c r="BH1718" s="186">
        <v>54600</v>
      </c>
      <c r="BI1718" s="186">
        <v>82300</v>
      </c>
      <c r="BJ1718" s="186">
        <v>186000</v>
      </c>
      <c r="BK1718" s="186">
        <v>631000</v>
      </c>
      <c r="BL1718" s="186">
        <v>60100</v>
      </c>
      <c r="BM1718" s="186">
        <v>80000</v>
      </c>
      <c r="BN1718" s="186">
        <v>379000</v>
      </c>
      <c r="BO1718" s="186">
        <v>24550</v>
      </c>
      <c r="BP1718" s="186">
        <v>30850</v>
      </c>
      <c r="BQ1718" s="186">
        <v>49200</v>
      </c>
      <c r="BR1718" s="186">
        <v>37400</v>
      </c>
      <c r="BS1718" s="186">
        <v>60000</v>
      </c>
      <c r="BT1718" s="186">
        <v>42550</v>
      </c>
      <c r="BU1718" s="186"/>
      <c r="BV1718" s="186">
        <v>46100</v>
      </c>
      <c r="BW1718" s="186">
        <v>60500</v>
      </c>
      <c r="BX1718" s="186">
        <v>71000</v>
      </c>
      <c r="BY1718" s="186">
        <v>90000</v>
      </c>
      <c r="BZ1718" s="186">
        <v>76500</v>
      </c>
      <c r="CA1718" s="186">
        <v>42500</v>
      </c>
      <c r="CB1718" s="186">
        <v>61400</v>
      </c>
      <c r="CC1718" s="186">
        <v>75200</v>
      </c>
      <c r="CD1718" s="186">
        <v>129500</v>
      </c>
      <c r="CE1718" s="186"/>
      <c r="CF1718" s="186">
        <v>44200</v>
      </c>
      <c r="CG1718" s="186">
        <v>71000</v>
      </c>
      <c r="CH1718" s="186">
        <v>52500</v>
      </c>
      <c r="CI1718" s="186">
        <v>43950</v>
      </c>
      <c r="CJ1718" s="186">
        <v>31600</v>
      </c>
      <c r="CK1718" s="186">
        <v>76100</v>
      </c>
      <c r="CL1718" s="186">
        <v>86500</v>
      </c>
      <c r="CM1718" s="186">
        <v>495000</v>
      </c>
      <c r="CN1718" s="186">
        <v>134500</v>
      </c>
      <c r="CO1718" s="186"/>
      <c r="CP1718" s="186">
        <v>201500</v>
      </c>
      <c r="CQ1718" s="186">
        <v>74900</v>
      </c>
      <c r="CR1718" s="186">
        <v>13800</v>
      </c>
      <c r="CS1718" s="186">
        <v>2845</v>
      </c>
      <c r="CT1718" s="186"/>
      <c r="CU1718" s="186">
        <v>2845</v>
      </c>
      <c r="CV1718" s="186">
        <v>2845</v>
      </c>
      <c r="CW1718" s="186">
        <v>2845</v>
      </c>
      <c r="CX1718" s="186"/>
      <c r="CY1718" s="189">
        <v>239.68</v>
      </c>
      <c r="CZ1718" s="189">
        <v>13024.43</v>
      </c>
      <c r="DA1718" s="189">
        <v>18261.98</v>
      </c>
    </row>
    <row r="1719" spans="47:105" x14ac:dyDescent="0.25">
      <c r="AU1719" s="275">
        <v>39273</v>
      </c>
      <c r="AV1719" s="186">
        <v>87900</v>
      </c>
      <c r="AW1719" s="186">
        <v>14850</v>
      </c>
      <c r="AX1719" s="186">
        <v>20550</v>
      </c>
      <c r="AY1719" s="186">
        <v>28800</v>
      </c>
      <c r="AZ1719" s="186">
        <v>62500</v>
      </c>
      <c r="BA1719" s="186">
        <v>34250</v>
      </c>
      <c r="BB1719" s="186">
        <v>82700</v>
      </c>
      <c r="BC1719" s="186">
        <v>102000</v>
      </c>
      <c r="BD1719" s="186">
        <v>386500</v>
      </c>
      <c r="BE1719" s="186">
        <v>48750</v>
      </c>
      <c r="BF1719" s="186">
        <v>629000</v>
      </c>
      <c r="BG1719" s="186">
        <v>52500</v>
      </c>
      <c r="BH1719" s="186">
        <v>55300</v>
      </c>
      <c r="BI1719" s="186">
        <v>84500</v>
      </c>
      <c r="BJ1719" s="186">
        <v>189000</v>
      </c>
      <c r="BK1719" s="186">
        <v>625000</v>
      </c>
      <c r="BL1719" s="186">
        <v>63500</v>
      </c>
      <c r="BM1719" s="186">
        <v>83100</v>
      </c>
      <c r="BN1719" s="186">
        <v>392500</v>
      </c>
      <c r="BO1719" s="186">
        <v>25050</v>
      </c>
      <c r="BP1719" s="186">
        <v>31350</v>
      </c>
      <c r="BQ1719" s="186">
        <v>49850</v>
      </c>
      <c r="BR1719" s="186">
        <v>37700</v>
      </c>
      <c r="BS1719" s="186">
        <v>57600</v>
      </c>
      <c r="BT1719" s="186">
        <v>43450</v>
      </c>
      <c r="BU1719" s="186"/>
      <c r="BV1719" s="186">
        <v>47900</v>
      </c>
      <c r="BW1719" s="186">
        <v>58800</v>
      </c>
      <c r="BX1719" s="186">
        <v>70400</v>
      </c>
      <c r="BY1719" s="186">
        <v>90000</v>
      </c>
      <c r="BZ1719" s="186">
        <v>74800</v>
      </c>
      <c r="CA1719" s="186">
        <v>41300</v>
      </c>
      <c r="CB1719" s="186">
        <v>61000</v>
      </c>
      <c r="CC1719" s="186">
        <v>75900</v>
      </c>
      <c r="CD1719" s="186">
        <v>133000</v>
      </c>
      <c r="CE1719" s="186"/>
      <c r="CF1719" s="186">
        <v>44800</v>
      </c>
      <c r="CG1719" s="186">
        <v>69100</v>
      </c>
      <c r="CH1719" s="186">
        <v>50500</v>
      </c>
      <c r="CI1719" s="186">
        <v>44250</v>
      </c>
      <c r="CJ1719" s="186">
        <v>31800</v>
      </c>
      <c r="CK1719" s="186">
        <v>74900</v>
      </c>
      <c r="CL1719" s="186">
        <v>84300</v>
      </c>
      <c r="CM1719" s="186">
        <v>494500</v>
      </c>
      <c r="CN1719" s="186">
        <v>134500</v>
      </c>
      <c r="CO1719" s="186"/>
      <c r="CP1719" s="186">
        <v>210000</v>
      </c>
      <c r="CQ1719" s="186">
        <v>75200</v>
      </c>
      <c r="CR1719" s="186">
        <v>13900</v>
      </c>
      <c r="CS1719" s="186">
        <v>3150</v>
      </c>
      <c r="CT1719" s="186"/>
      <c r="CU1719" s="186">
        <v>3150</v>
      </c>
      <c r="CV1719" s="186">
        <v>3150</v>
      </c>
      <c r="CW1719" s="186">
        <v>3150</v>
      </c>
      <c r="CX1719" s="186"/>
      <c r="CY1719" s="189">
        <v>241.02</v>
      </c>
      <c r="CZ1719" s="189">
        <v>13221.12</v>
      </c>
      <c r="DA1719" s="189">
        <v>18252.669999999998</v>
      </c>
    </row>
    <row r="1720" spans="47:105" x14ac:dyDescent="0.25">
      <c r="AU1720" s="275">
        <v>39274</v>
      </c>
      <c r="AV1720" s="186">
        <v>85300</v>
      </c>
      <c r="AW1720" s="186">
        <v>14450</v>
      </c>
      <c r="AX1720" s="186">
        <v>20400</v>
      </c>
      <c r="AY1720" s="186">
        <v>28350</v>
      </c>
      <c r="AZ1720" s="186">
        <v>61500</v>
      </c>
      <c r="BA1720" s="186">
        <v>33200</v>
      </c>
      <c r="BB1720" s="186">
        <v>82000</v>
      </c>
      <c r="BC1720" s="186">
        <v>104000</v>
      </c>
      <c r="BD1720" s="186">
        <v>377000</v>
      </c>
      <c r="BE1720" s="186">
        <v>48800</v>
      </c>
      <c r="BF1720" s="186">
        <v>635000</v>
      </c>
      <c r="BG1720" s="186">
        <v>52500</v>
      </c>
      <c r="BH1720" s="186">
        <v>54900</v>
      </c>
      <c r="BI1720" s="186">
        <v>82700</v>
      </c>
      <c r="BJ1720" s="186">
        <v>188500</v>
      </c>
      <c r="BK1720" s="186">
        <v>608000</v>
      </c>
      <c r="BL1720" s="186">
        <v>63400</v>
      </c>
      <c r="BM1720" s="186">
        <v>86500</v>
      </c>
      <c r="BN1720" s="186">
        <v>393000</v>
      </c>
      <c r="BO1720" s="186">
        <v>25000</v>
      </c>
      <c r="BP1720" s="186">
        <v>30700</v>
      </c>
      <c r="BQ1720" s="186">
        <v>49000</v>
      </c>
      <c r="BR1720" s="186">
        <v>38200</v>
      </c>
      <c r="BS1720" s="186">
        <v>59000</v>
      </c>
      <c r="BT1720" s="186">
        <v>44350</v>
      </c>
      <c r="BU1720" s="186"/>
      <c r="BV1720" s="186">
        <v>47700</v>
      </c>
      <c r="BW1720" s="186">
        <v>59200</v>
      </c>
      <c r="BX1720" s="186">
        <v>69500</v>
      </c>
      <c r="BY1720" s="186">
        <v>89000</v>
      </c>
      <c r="BZ1720" s="186">
        <v>75100</v>
      </c>
      <c r="CA1720" s="186">
        <v>40900</v>
      </c>
      <c r="CB1720" s="186">
        <v>60500</v>
      </c>
      <c r="CC1720" s="186">
        <v>75500</v>
      </c>
      <c r="CD1720" s="186">
        <v>132000</v>
      </c>
      <c r="CE1720" s="186"/>
      <c r="CF1720" s="186">
        <v>45350</v>
      </c>
      <c r="CG1720" s="186">
        <v>68100</v>
      </c>
      <c r="CH1720" s="186">
        <v>49300</v>
      </c>
      <c r="CI1720" s="186">
        <v>43050</v>
      </c>
      <c r="CJ1720" s="186">
        <v>31500</v>
      </c>
      <c r="CK1720" s="186">
        <v>73200</v>
      </c>
      <c r="CL1720" s="186">
        <v>84000</v>
      </c>
      <c r="CM1720" s="186">
        <v>492500</v>
      </c>
      <c r="CN1720" s="186">
        <v>134500</v>
      </c>
      <c r="CO1720" s="186"/>
      <c r="CP1720" s="186">
        <v>211500</v>
      </c>
      <c r="CQ1720" s="186">
        <v>76400</v>
      </c>
      <c r="CR1720" s="186">
        <v>13700</v>
      </c>
      <c r="CS1720" s="186">
        <v>2865</v>
      </c>
      <c r="CT1720" s="186"/>
      <c r="CU1720" s="186">
        <v>2865</v>
      </c>
      <c r="CV1720" s="186">
        <v>2865</v>
      </c>
      <c r="CW1720" s="186">
        <v>2865</v>
      </c>
      <c r="CX1720" s="186"/>
      <c r="CY1720" s="189">
        <v>240.46</v>
      </c>
      <c r="CZ1720" s="189">
        <v>13003.25</v>
      </c>
      <c r="DA1720" s="189">
        <v>18049.509999999998</v>
      </c>
    </row>
    <row r="1721" spans="47:105" x14ac:dyDescent="0.25">
      <c r="AU1721" s="275">
        <v>39275</v>
      </c>
      <c r="AV1721" s="186">
        <v>85400</v>
      </c>
      <c r="AW1721" s="186">
        <v>14450</v>
      </c>
      <c r="AX1721" s="186">
        <v>20000</v>
      </c>
      <c r="AY1721" s="186">
        <v>28400</v>
      </c>
      <c r="AZ1721" s="186">
        <v>62200</v>
      </c>
      <c r="BA1721" s="186">
        <v>33550</v>
      </c>
      <c r="BB1721" s="186">
        <v>85500</v>
      </c>
      <c r="BC1721" s="186">
        <v>102000</v>
      </c>
      <c r="BD1721" s="186">
        <v>382000</v>
      </c>
      <c r="BE1721" s="186">
        <v>49200</v>
      </c>
      <c r="BF1721" s="186">
        <v>646000</v>
      </c>
      <c r="BG1721" s="186">
        <v>52600</v>
      </c>
      <c r="BH1721" s="186">
        <v>55600</v>
      </c>
      <c r="BI1721" s="186">
        <v>83200</v>
      </c>
      <c r="BJ1721" s="186">
        <v>193000</v>
      </c>
      <c r="BK1721" s="186">
        <v>615000</v>
      </c>
      <c r="BL1721" s="186">
        <v>65600</v>
      </c>
      <c r="BM1721" s="186">
        <v>84700</v>
      </c>
      <c r="BN1721" s="186">
        <v>387000</v>
      </c>
      <c r="BO1721" s="186">
        <v>24950</v>
      </c>
      <c r="BP1721" s="186">
        <v>31300</v>
      </c>
      <c r="BQ1721" s="186">
        <v>49850</v>
      </c>
      <c r="BR1721" s="186">
        <v>38800</v>
      </c>
      <c r="BS1721" s="186">
        <v>58100</v>
      </c>
      <c r="BT1721" s="186">
        <v>43900</v>
      </c>
      <c r="BU1721" s="186"/>
      <c r="BV1721" s="186">
        <v>48200</v>
      </c>
      <c r="BW1721" s="186">
        <v>61700</v>
      </c>
      <c r="BX1721" s="186">
        <v>71000</v>
      </c>
      <c r="BY1721" s="186">
        <v>89000</v>
      </c>
      <c r="BZ1721" s="186">
        <v>76200</v>
      </c>
      <c r="CA1721" s="186">
        <v>41200</v>
      </c>
      <c r="CB1721" s="186">
        <v>63100</v>
      </c>
      <c r="CC1721" s="186">
        <v>75100</v>
      </c>
      <c r="CD1721" s="186">
        <v>129500</v>
      </c>
      <c r="CE1721" s="186"/>
      <c r="CF1721" s="186">
        <v>45650</v>
      </c>
      <c r="CG1721" s="186">
        <v>68500</v>
      </c>
      <c r="CH1721" s="186">
        <v>49050</v>
      </c>
      <c r="CI1721" s="186">
        <v>41800</v>
      </c>
      <c r="CJ1721" s="186">
        <v>32200</v>
      </c>
      <c r="CK1721" s="186">
        <v>72300</v>
      </c>
      <c r="CL1721" s="186">
        <v>82700</v>
      </c>
      <c r="CM1721" s="186">
        <v>510000</v>
      </c>
      <c r="CN1721" s="186">
        <v>134500</v>
      </c>
      <c r="CO1721" s="186"/>
      <c r="CP1721" s="186">
        <v>209500</v>
      </c>
      <c r="CQ1721" s="186">
        <v>77100</v>
      </c>
      <c r="CR1721" s="186">
        <v>13600</v>
      </c>
      <c r="CS1721" s="186">
        <v>3290</v>
      </c>
      <c r="CT1721" s="186"/>
      <c r="CU1721" s="186">
        <v>3290</v>
      </c>
      <c r="CV1721" s="186">
        <v>3290</v>
      </c>
      <c r="CW1721" s="186">
        <v>3290</v>
      </c>
      <c r="CX1721" s="186"/>
      <c r="CY1721" s="189">
        <v>242.86</v>
      </c>
      <c r="CZ1721" s="189">
        <v>13037.11</v>
      </c>
      <c r="DA1721" s="189">
        <v>17984.14</v>
      </c>
    </row>
    <row r="1722" spans="47:105" x14ac:dyDescent="0.25">
      <c r="AU1722" s="275">
        <v>39276</v>
      </c>
      <c r="AV1722" s="186">
        <v>86900</v>
      </c>
      <c r="AW1722" s="186">
        <v>14600</v>
      </c>
      <c r="AX1722" s="186">
        <v>20450</v>
      </c>
      <c r="AY1722" s="186">
        <v>28750</v>
      </c>
      <c r="AZ1722" s="186">
        <v>61000</v>
      </c>
      <c r="BA1722" s="186">
        <v>34350</v>
      </c>
      <c r="BB1722" s="186">
        <v>87700</v>
      </c>
      <c r="BC1722" s="186">
        <v>100500</v>
      </c>
      <c r="BD1722" s="186">
        <v>382000</v>
      </c>
      <c r="BE1722" s="186">
        <v>56500</v>
      </c>
      <c r="BF1722" s="186">
        <v>687000</v>
      </c>
      <c r="BG1722" s="186">
        <v>54100</v>
      </c>
      <c r="BH1722" s="186">
        <v>55600</v>
      </c>
      <c r="BI1722" s="186">
        <v>86000</v>
      </c>
      <c r="BJ1722" s="186">
        <v>199500</v>
      </c>
      <c r="BK1722" s="186">
        <v>624000</v>
      </c>
      <c r="BL1722" s="186">
        <v>65300</v>
      </c>
      <c r="BM1722" s="186">
        <v>83200</v>
      </c>
      <c r="BN1722" s="186">
        <v>380000</v>
      </c>
      <c r="BO1722" s="186">
        <v>25250</v>
      </c>
      <c r="BP1722" s="186">
        <v>31950</v>
      </c>
      <c r="BQ1722" s="186">
        <v>49900</v>
      </c>
      <c r="BR1722" s="186">
        <v>39100</v>
      </c>
      <c r="BS1722" s="186">
        <v>58400</v>
      </c>
      <c r="BT1722" s="186">
        <v>46250</v>
      </c>
      <c r="BU1722" s="186"/>
      <c r="BV1722" s="186">
        <v>49900</v>
      </c>
      <c r="BW1722" s="186">
        <v>63800</v>
      </c>
      <c r="BX1722" s="186">
        <v>76700</v>
      </c>
      <c r="BY1722" s="186">
        <v>92500</v>
      </c>
      <c r="BZ1722" s="186">
        <v>84500</v>
      </c>
      <c r="CA1722" s="186">
        <v>42250</v>
      </c>
      <c r="CB1722" s="186">
        <v>64500</v>
      </c>
      <c r="CC1722" s="186">
        <v>75800</v>
      </c>
      <c r="CD1722" s="186">
        <v>136000</v>
      </c>
      <c r="CE1722" s="186"/>
      <c r="CF1722" s="186">
        <v>45950</v>
      </c>
      <c r="CG1722" s="186">
        <v>70200</v>
      </c>
      <c r="CH1722" s="186">
        <v>51900</v>
      </c>
      <c r="CI1722" s="186">
        <v>42200</v>
      </c>
      <c r="CJ1722" s="186">
        <v>33900</v>
      </c>
      <c r="CK1722" s="186">
        <v>72600</v>
      </c>
      <c r="CL1722" s="186">
        <v>87500</v>
      </c>
      <c r="CM1722" s="186">
        <v>560000</v>
      </c>
      <c r="CN1722" s="186">
        <v>134500</v>
      </c>
      <c r="CO1722" s="186"/>
      <c r="CP1722" s="186">
        <v>215000</v>
      </c>
      <c r="CQ1722" s="186">
        <v>80700</v>
      </c>
      <c r="CR1722" s="186">
        <v>13650</v>
      </c>
      <c r="CS1722" s="186">
        <v>3630</v>
      </c>
      <c r="CT1722" s="186"/>
      <c r="CU1722" s="186">
        <v>3630</v>
      </c>
      <c r="CV1722" s="186">
        <v>3630</v>
      </c>
      <c r="CW1722" s="186">
        <v>3630</v>
      </c>
      <c r="CX1722" s="186"/>
      <c r="CY1722" s="189">
        <v>250.19</v>
      </c>
      <c r="CZ1722" s="189">
        <v>13200.57</v>
      </c>
      <c r="DA1722" s="189">
        <v>18238.95</v>
      </c>
    </row>
    <row r="1723" spans="47:105" x14ac:dyDescent="0.25">
      <c r="AU1723" s="275">
        <v>39277</v>
      </c>
      <c r="AV1723" s="186">
        <v>86900</v>
      </c>
      <c r="AW1723" s="186">
        <v>14600</v>
      </c>
      <c r="AX1723" s="186">
        <v>20450</v>
      </c>
      <c r="AY1723" s="186">
        <v>28750</v>
      </c>
      <c r="AZ1723" s="186">
        <v>61000</v>
      </c>
      <c r="BA1723" s="186">
        <v>34350</v>
      </c>
      <c r="BB1723" s="186">
        <v>87700</v>
      </c>
      <c r="BC1723" s="186">
        <v>100500</v>
      </c>
      <c r="BD1723" s="186">
        <v>382000</v>
      </c>
      <c r="BE1723" s="186">
        <v>56500</v>
      </c>
      <c r="BF1723" s="186">
        <v>687000</v>
      </c>
      <c r="BG1723" s="186">
        <v>54100</v>
      </c>
      <c r="BH1723" s="186">
        <v>55600</v>
      </c>
      <c r="BI1723" s="186">
        <v>86000</v>
      </c>
      <c r="BJ1723" s="186">
        <v>199500</v>
      </c>
      <c r="BK1723" s="186">
        <v>624000</v>
      </c>
      <c r="BL1723" s="186">
        <v>65300</v>
      </c>
      <c r="BM1723" s="186">
        <v>83200</v>
      </c>
      <c r="BN1723" s="186">
        <v>380000</v>
      </c>
      <c r="BO1723" s="186">
        <v>25250</v>
      </c>
      <c r="BP1723" s="186">
        <v>31950</v>
      </c>
      <c r="BQ1723" s="186">
        <v>49900</v>
      </c>
      <c r="BR1723" s="186">
        <v>39100</v>
      </c>
      <c r="BS1723" s="186">
        <v>58400</v>
      </c>
      <c r="BT1723" s="186">
        <v>46250</v>
      </c>
      <c r="BU1723" s="186"/>
      <c r="BV1723" s="186">
        <v>49900</v>
      </c>
      <c r="BW1723" s="186">
        <v>63800</v>
      </c>
      <c r="BX1723" s="186">
        <v>76700</v>
      </c>
      <c r="BY1723" s="186">
        <v>92500</v>
      </c>
      <c r="BZ1723" s="186">
        <v>84500</v>
      </c>
      <c r="CA1723" s="186">
        <v>42250</v>
      </c>
      <c r="CB1723" s="186">
        <v>64500</v>
      </c>
      <c r="CC1723" s="186">
        <v>75800</v>
      </c>
      <c r="CD1723" s="186">
        <v>136000</v>
      </c>
      <c r="CE1723" s="186"/>
      <c r="CF1723" s="186">
        <v>45950</v>
      </c>
      <c r="CG1723" s="186">
        <v>70200</v>
      </c>
      <c r="CH1723" s="186">
        <v>51900</v>
      </c>
      <c r="CI1723" s="186">
        <v>42200</v>
      </c>
      <c r="CJ1723" s="186">
        <v>33900</v>
      </c>
      <c r="CK1723" s="186">
        <v>72600</v>
      </c>
      <c r="CL1723" s="186">
        <v>87500</v>
      </c>
      <c r="CM1723" s="186">
        <v>560000</v>
      </c>
      <c r="CN1723" s="186">
        <v>134500</v>
      </c>
      <c r="CO1723" s="186"/>
      <c r="CP1723" s="186">
        <v>215000</v>
      </c>
      <c r="CQ1723" s="186">
        <v>80700</v>
      </c>
      <c r="CR1723" s="186">
        <v>13650</v>
      </c>
      <c r="CS1723" s="186">
        <v>3630</v>
      </c>
      <c r="CT1723" s="186"/>
      <c r="CU1723" s="186">
        <v>3630</v>
      </c>
      <c r="CV1723" s="186">
        <v>3630</v>
      </c>
      <c r="CW1723" s="186">
        <v>3630</v>
      </c>
      <c r="CX1723" s="186"/>
      <c r="CY1723" s="189">
        <v>250.19</v>
      </c>
      <c r="CZ1723" s="189">
        <v>13200.57</v>
      </c>
      <c r="DA1723" s="189">
        <v>18238.95</v>
      </c>
    </row>
    <row r="1724" spans="47:105" x14ac:dyDescent="0.25">
      <c r="AU1724" s="275">
        <v>39278</v>
      </c>
      <c r="AV1724" s="186">
        <v>86900</v>
      </c>
      <c r="AW1724" s="186">
        <v>14600</v>
      </c>
      <c r="AX1724" s="186">
        <v>20450</v>
      </c>
      <c r="AY1724" s="186">
        <v>28750</v>
      </c>
      <c r="AZ1724" s="186">
        <v>61000</v>
      </c>
      <c r="BA1724" s="186">
        <v>34350</v>
      </c>
      <c r="BB1724" s="186">
        <v>87700</v>
      </c>
      <c r="BC1724" s="186">
        <v>100500</v>
      </c>
      <c r="BD1724" s="186">
        <v>382000</v>
      </c>
      <c r="BE1724" s="186">
        <v>56500</v>
      </c>
      <c r="BF1724" s="186">
        <v>687000</v>
      </c>
      <c r="BG1724" s="186">
        <v>54100</v>
      </c>
      <c r="BH1724" s="186">
        <v>55600</v>
      </c>
      <c r="BI1724" s="186">
        <v>86000</v>
      </c>
      <c r="BJ1724" s="186">
        <v>199500</v>
      </c>
      <c r="BK1724" s="186">
        <v>624000</v>
      </c>
      <c r="BL1724" s="186">
        <v>65300</v>
      </c>
      <c r="BM1724" s="186">
        <v>83200</v>
      </c>
      <c r="BN1724" s="186">
        <v>380000</v>
      </c>
      <c r="BO1724" s="186">
        <v>25250</v>
      </c>
      <c r="BP1724" s="186">
        <v>31950</v>
      </c>
      <c r="BQ1724" s="186">
        <v>49900</v>
      </c>
      <c r="BR1724" s="186">
        <v>39100</v>
      </c>
      <c r="BS1724" s="186">
        <v>58400</v>
      </c>
      <c r="BT1724" s="186">
        <v>46250</v>
      </c>
      <c r="BU1724" s="186"/>
      <c r="BV1724" s="186">
        <v>49900</v>
      </c>
      <c r="BW1724" s="186">
        <v>63800</v>
      </c>
      <c r="BX1724" s="186">
        <v>76700</v>
      </c>
      <c r="BY1724" s="186">
        <v>92500</v>
      </c>
      <c r="BZ1724" s="186">
        <v>84500</v>
      </c>
      <c r="CA1724" s="186">
        <v>42250</v>
      </c>
      <c r="CB1724" s="186">
        <v>64500</v>
      </c>
      <c r="CC1724" s="186">
        <v>75800</v>
      </c>
      <c r="CD1724" s="186">
        <v>136000</v>
      </c>
      <c r="CE1724" s="186"/>
      <c r="CF1724" s="186">
        <v>45950</v>
      </c>
      <c r="CG1724" s="186">
        <v>70200</v>
      </c>
      <c r="CH1724" s="186">
        <v>51900</v>
      </c>
      <c r="CI1724" s="186">
        <v>42200</v>
      </c>
      <c r="CJ1724" s="186">
        <v>33900</v>
      </c>
      <c r="CK1724" s="186">
        <v>72600</v>
      </c>
      <c r="CL1724" s="186">
        <v>87500</v>
      </c>
      <c r="CM1724" s="186">
        <v>560000</v>
      </c>
      <c r="CN1724" s="186">
        <v>134500</v>
      </c>
      <c r="CO1724" s="186"/>
      <c r="CP1724" s="186">
        <v>215000</v>
      </c>
      <c r="CQ1724" s="186">
        <v>80700</v>
      </c>
      <c r="CR1724" s="186">
        <v>13650</v>
      </c>
      <c r="CS1724" s="186">
        <v>3630</v>
      </c>
      <c r="CT1724" s="186"/>
      <c r="CU1724" s="186">
        <v>3630</v>
      </c>
      <c r="CV1724" s="186">
        <v>3630</v>
      </c>
      <c r="CW1724" s="186">
        <v>3630</v>
      </c>
      <c r="CX1724" s="186"/>
      <c r="CY1724" s="189">
        <v>250.19</v>
      </c>
      <c r="CZ1724" s="189">
        <v>13200.57</v>
      </c>
      <c r="DA1724" s="189">
        <v>18238.95</v>
      </c>
    </row>
    <row r="1725" spans="47:105" x14ac:dyDescent="0.25">
      <c r="AU1725" s="275">
        <v>39279</v>
      </c>
      <c r="AV1725" s="186">
        <v>83800</v>
      </c>
      <c r="AW1725" s="186">
        <v>15150</v>
      </c>
      <c r="AX1725" s="186">
        <v>20050</v>
      </c>
      <c r="AY1725" s="186">
        <v>28450</v>
      </c>
      <c r="AZ1725" s="186">
        <v>58800</v>
      </c>
      <c r="BA1725" s="186">
        <v>34900</v>
      </c>
      <c r="BB1725" s="186">
        <v>86000</v>
      </c>
      <c r="BC1725" s="186">
        <v>101000</v>
      </c>
      <c r="BD1725" s="186">
        <v>389000</v>
      </c>
      <c r="BE1725" s="186">
        <v>56400</v>
      </c>
      <c r="BF1725" s="186">
        <v>650000</v>
      </c>
      <c r="BG1725" s="186">
        <v>52800</v>
      </c>
      <c r="BH1725" s="186">
        <v>54300</v>
      </c>
      <c r="BI1725" s="186">
        <v>85500</v>
      </c>
      <c r="BJ1725" s="186">
        <v>201000</v>
      </c>
      <c r="BK1725" s="186">
        <v>627000</v>
      </c>
      <c r="BL1725" s="186">
        <v>64300</v>
      </c>
      <c r="BM1725" s="186">
        <v>80200</v>
      </c>
      <c r="BN1725" s="186">
        <v>383000</v>
      </c>
      <c r="BO1725" s="186">
        <v>24150</v>
      </c>
      <c r="BP1725" s="186">
        <v>31300</v>
      </c>
      <c r="BQ1725" s="186">
        <v>48200</v>
      </c>
      <c r="BR1725" s="186">
        <v>37550</v>
      </c>
      <c r="BS1725" s="186">
        <v>60800</v>
      </c>
      <c r="BT1725" s="186">
        <v>46450</v>
      </c>
      <c r="BU1725" s="186"/>
      <c r="BV1725" s="186">
        <v>51700</v>
      </c>
      <c r="BW1725" s="186">
        <v>63000</v>
      </c>
      <c r="BX1725" s="186">
        <v>77300</v>
      </c>
      <c r="BY1725" s="186">
        <v>96100</v>
      </c>
      <c r="BZ1725" s="186">
        <v>83500</v>
      </c>
      <c r="CA1725" s="186">
        <v>47000</v>
      </c>
      <c r="CB1725" s="186">
        <v>64600</v>
      </c>
      <c r="CC1725" s="186">
        <v>76000</v>
      </c>
      <c r="CD1725" s="186">
        <v>139500</v>
      </c>
      <c r="CE1725" s="186"/>
      <c r="CF1725" s="186">
        <v>46950</v>
      </c>
      <c r="CG1725" s="186">
        <v>71300</v>
      </c>
      <c r="CH1725" s="186">
        <v>50600</v>
      </c>
      <c r="CI1725" s="186">
        <v>43050</v>
      </c>
      <c r="CJ1725" s="186">
        <v>34300</v>
      </c>
      <c r="CK1725" s="186">
        <v>72900</v>
      </c>
      <c r="CL1725" s="186">
        <v>87900</v>
      </c>
      <c r="CM1725" s="186">
        <v>555000</v>
      </c>
      <c r="CN1725" s="186">
        <v>134500</v>
      </c>
      <c r="CO1725" s="186"/>
      <c r="CP1725" s="186">
        <v>219000</v>
      </c>
      <c r="CQ1725" s="186">
        <v>80700</v>
      </c>
      <c r="CR1725" s="186">
        <v>13800</v>
      </c>
      <c r="CS1725" s="186">
        <v>3760</v>
      </c>
      <c r="CT1725" s="186"/>
      <c r="CU1725" s="186">
        <v>3760</v>
      </c>
      <c r="CV1725" s="186">
        <v>3760</v>
      </c>
      <c r="CW1725" s="186">
        <v>3760</v>
      </c>
      <c r="CX1725" s="186"/>
      <c r="CY1725" s="189">
        <v>247.91</v>
      </c>
      <c r="CZ1725" s="189">
        <v>13036.01</v>
      </c>
      <c r="DA1725" s="189">
        <v>18238.95</v>
      </c>
    </row>
    <row r="1726" spans="47:105" x14ac:dyDescent="0.25">
      <c r="AU1726" s="275">
        <v>39280</v>
      </c>
      <c r="AV1726" s="186">
        <v>83800</v>
      </c>
      <c r="AW1726" s="186">
        <v>15150</v>
      </c>
      <c r="AX1726" s="186">
        <v>20050</v>
      </c>
      <c r="AY1726" s="186">
        <v>28450</v>
      </c>
      <c r="AZ1726" s="186">
        <v>58800</v>
      </c>
      <c r="BA1726" s="186">
        <v>34900</v>
      </c>
      <c r="BB1726" s="186">
        <v>86000</v>
      </c>
      <c r="BC1726" s="186">
        <v>101000</v>
      </c>
      <c r="BD1726" s="186">
        <v>389000</v>
      </c>
      <c r="BE1726" s="186">
        <v>56400</v>
      </c>
      <c r="BF1726" s="186">
        <v>650000</v>
      </c>
      <c r="BG1726" s="186">
        <v>52800</v>
      </c>
      <c r="BH1726" s="186">
        <v>54300</v>
      </c>
      <c r="BI1726" s="186">
        <v>85500</v>
      </c>
      <c r="BJ1726" s="186">
        <v>201000</v>
      </c>
      <c r="BK1726" s="186">
        <v>627000</v>
      </c>
      <c r="BL1726" s="186">
        <v>64300</v>
      </c>
      <c r="BM1726" s="186">
        <v>80200</v>
      </c>
      <c r="BN1726" s="186">
        <v>383000</v>
      </c>
      <c r="BO1726" s="186">
        <v>24150</v>
      </c>
      <c r="BP1726" s="186">
        <v>31300</v>
      </c>
      <c r="BQ1726" s="186">
        <v>48200</v>
      </c>
      <c r="BR1726" s="186">
        <v>37550</v>
      </c>
      <c r="BS1726" s="186">
        <v>60800</v>
      </c>
      <c r="BT1726" s="186">
        <v>46450</v>
      </c>
      <c r="BU1726" s="186"/>
      <c r="BV1726" s="186">
        <v>51700</v>
      </c>
      <c r="BW1726" s="186">
        <v>63000</v>
      </c>
      <c r="BX1726" s="186">
        <v>77300</v>
      </c>
      <c r="BY1726" s="186">
        <v>96100</v>
      </c>
      <c r="BZ1726" s="186">
        <v>83500</v>
      </c>
      <c r="CA1726" s="186">
        <v>47000</v>
      </c>
      <c r="CB1726" s="186">
        <v>64600</v>
      </c>
      <c r="CC1726" s="186">
        <v>76000</v>
      </c>
      <c r="CD1726" s="186">
        <v>139500</v>
      </c>
      <c r="CE1726" s="186"/>
      <c r="CF1726" s="186">
        <v>46950</v>
      </c>
      <c r="CG1726" s="186">
        <v>71300</v>
      </c>
      <c r="CH1726" s="186">
        <v>50600</v>
      </c>
      <c r="CI1726" s="186">
        <v>43050</v>
      </c>
      <c r="CJ1726" s="186">
        <v>34300</v>
      </c>
      <c r="CK1726" s="186">
        <v>72900</v>
      </c>
      <c r="CL1726" s="186">
        <v>87900</v>
      </c>
      <c r="CM1726" s="186">
        <v>555000</v>
      </c>
      <c r="CN1726" s="186">
        <v>134500</v>
      </c>
      <c r="CO1726" s="186"/>
      <c r="CP1726" s="186">
        <v>219000</v>
      </c>
      <c r="CQ1726" s="186">
        <v>80700</v>
      </c>
      <c r="CR1726" s="186">
        <v>13800</v>
      </c>
      <c r="CS1726" s="186">
        <v>3760</v>
      </c>
      <c r="CT1726" s="186"/>
      <c r="CU1726" s="186">
        <v>3760</v>
      </c>
      <c r="CV1726" s="186">
        <v>3760</v>
      </c>
      <c r="CW1726" s="186">
        <v>3760</v>
      </c>
      <c r="CX1726" s="186"/>
      <c r="CY1726" s="189">
        <v>247.91</v>
      </c>
      <c r="CZ1726" s="189">
        <v>13081.88</v>
      </c>
      <c r="DA1726" s="189">
        <v>18217.27</v>
      </c>
    </row>
    <row r="1727" spans="47:105" x14ac:dyDescent="0.25">
      <c r="AU1727" s="275">
        <v>39281</v>
      </c>
      <c r="AV1727" s="186">
        <v>81900</v>
      </c>
      <c r="AW1727" s="186">
        <v>14700</v>
      </c>
      <c r="AX1727" s="186">
        <v>20100</v>
      </c>
      <c r="AY1727" s="186">
        <v>28700</v>
      </c>
      <c r="AZ1727" s="186">
        <v>57300</v>
      </c>
      <c r="BA1727" s="186">
        <v>35000</v>
      </c>
      <c r="BB1727" s="186">
        <v>85400</v>
      </c>
      <c r="BC1727" s="186">
        <v>99700</v>
      </c>
      <c r="BD1727" s="186">
        <v>408000</v>
      </c>
      <c r="BE1727" s="186">
        <v>59200</v>
      </c>
      <c r="BF1727" s="186">
        <v>640000</v>
      </c>
      <c r="BG1727" s="186">
        <v>51800</v>
      </c>
      <c r="BH1727" s="186">
        <v>52200</v>
      </c>
      <c r="BI1727" s="186">
        <v>88100</v>
      </c>
      <c r="BJ1727" s="186">
        <v>197000</v>
      </c>
      <c r="BK1727" s="186">
        <v>632000</v>
      </c>
      <c r="BL1727" s="186">
        <v>62400</v>
      </c>
      <c r="BM1727" s="186">
        <v>79000</v>
      </c>
      <c r="BN1727" s="186">
        <v>372000</v>
      </c>
      <c r="BO1727" s="186">
        <v>23950</v>
      </c>
      <c r="BP1727" s="186">
        <v>31650</v>
      </c>
      <c r="BQ1727" s="186">
        <v>49000</v>
      </c>
      <c r="BR1727" s="186">
        <v>37700</v>
      </c>
      <c r="BS1727" s="186">
        <v>58400</v>
      </c>
      <c r="BT1727" s="186">
        <v>46600</v>
      </c>
      <c r="BU1727" s="186"/>
      <c r="BV1727" s="186">
        <v>49500</v>
      </c>
      <c r="BW1727" s="186">
        <v>60500</v>
      </c>
      <c r="BX1727" s="186">
        <v>77300</v>
      </c>
      <c r="BY1727" s="186">
        <v>95100</v>
      </c>
      <c r="BZ1727" s="186">
        <v>81200</v>
      </c>
      <c r="CA1727" s="186">
        <v>43450</v>
      </c>
      <c r="CB1727" s="186">
        <v>64400</v>
      </c>
      <c r="CC1727" s="186">
        <v>76900</v>
      </c>
      <c r="CD1727" s="186">
        <v>141000</v>
      </c>
      <c r="CE1727" s="186"/>
      <c r="CF1727" s="186">
        <v>45800</v>
      </c>
      <c r="CG1727" s="186">
        <v>71000</v>
      </c>
      <c r="CH1727" s="186">
        <v>49000</v>
      </c>
      <c r="CI1727" s="186">
        <v>41550</v>
      </c>
      <c r="CJ1727" s="186">
        <v>33700</v>
      </c>
      <c r="CK1727" s="186">
        <v>72600</v>
      </c>
      <c r="CL1727" s="186">
        <v>86000</v>
      </c>
      <c r="CM1727" s="186">
        <v>525000</v>
      </c>
      <c r="CN1727" s="186">
        <v>134500</v>
      </c>
      <c r="CO1727" s="186"/>
      <c r="CP1727" s="186">
        <v>218000</v>
      </c>
      <c r="CQ1727" s="186">
        <v>81200</v>
      </c>
      <c r="CR1727" s="186">
        <v>14400</v>
      </c>
      <c r="CS1727" s="186">
        <v>4100</v>
      </c>
      <c r="CT1727" s="186"/>
      <c r="CU1727" s="186">
        <v>4100</v>
      </c>
      <c r="CV1727" s="186">
        <v>4100</v>
      </c>
      <c r="CW1727" s="186">
        <v>4100</v>
      </c>
      <c r="CX1727" s="186"/>
      <c r="CY1727" s="189">
        <v>244.92</v>
      </c>
      <c r="CZ1727" s="189">
        <v>12798.7</v>
      </c>
      <c r="DA1727" s="189">
        <v>18015.580000000002</v>
      </c>
    </row>
    <row r="1728" spans="47:105" x14ac:dyDescent="0.25">
      <c r="AU1728" s="275">
        <v>39282</v>
      </c>
      <c r="AV1728" s="186">
        <v>84800</v>
      </c>
      <c r="AW1728" s="186">
        <v>14700</v>
      </c>
      <c r="AX1728" s="186">
        <v>20100</v>
      </c>
      <c r="AY1728" s="186">
        <v>29200</v>
      </c>
      <c r="AZ1728" s="186">
        <v>58400</v>
      </c>
      <c r="BA1728" s="186">
        <v>34850</v>
      </c>
      <c r="BB1728" s="186">
        <v>88000</v>
      </c>
      <c r="BC1728" s="186">
        <v>96000</v>
      </c>
      <c r="BD1728" s="186">
        <v>400500</v>
      </c>
      <c r="BE1728" s="186">
        <v>59400</v>
      </c>
      <c r="BF1728" s="186">
        <v>636000</v>
      </c>
      <c r="BG1728" s="186">
        <v>52000</v>
      </c>
      <c r="BH1728" s="186">
        <v>51000</v>
      </c>
      <c r="BI1728" s="186">
        <v>87400</v>
      </c>
      <c r="BJ1728" s="186">
        <v>199500</v>
      </c>
      <c r="BK1728" s="186">
        <v>632000</v>
      </c>
      <c r="BL1728" s="186">
        <v>63900</v>
      </c>
      <c r="BM1728" s="186">
        <v>79200</v>
      </c>
      <c r="BN1728" s="186">
        <v>368000</v>
      </c>
      <c r="BO1728" s="186">
        <v>24150</v>
      </c>
      <c r="BP1728" s="186">
        <v>32100</v>
      </c>
      <c r="BQ1728" s="186">
        <v>49650</v>
      </c>
      <c r="BR1728" s="186">
        <v>37550</v>
      </c>
      <c r="BS1728" s="186">
        <v>58500</v>
      </c>
      <c r="BT1728" s="186">
        <v>46000</v>
      </c>
      <c r="BU1728" s="186"/>
      <c r="BV1728" s="186">
        <v>47750</v>
      </c>
      <c r="BW1728" s="186">
        <v>60000</v>
      </c>
      <c r="BX1728" s="186">
        <v>78900</v>
      </c>
      <c r="BY1728" s="186">
        <v>95300</v>
      </c>
      <c r="BZ1728" s="186">
        <v>80000</v>
      </c>
      <c r="CA1728" s="186">
        <v>42600</v>
      </c>
      <c r="CB1728" s="186">
        <v>63400</v>
      </c>
      <c r="CC1728" s="186">
        <v>77500</v>
      </c>
      <c r="CD1728" s="186">
        <v>142000</v>
      </c>
      <c r="CE1728" s="186"/>
      <c r="CF1728" s="186">
        <v>45650</v>
      </c>
      <c r="CG1728" s="186">
        <v>72300</v>
      </c>
      <c r="CH1728" s="186">
        <v>49800</v>
      </c>
      <c r="CI1728" s="186">
        <v>41000</v>
      </c>
      <c r="CJ1728" s="186">
        <v>33550</v>
      </c>
      <c r="CK1728" s="186">
        <v>73800</v>
      </c>
      <c r="CL1728" s="186">
        <v>89600</v>
      </c>
      <c r="CM1728" s="186">
        <v>533000</v>
      </c>
      <c r="CN1728" s="186">
        <v>134500</v>
      </c>
      <c r="CO1728" s="186"/>
      <c r="CP1728" s="186">
        <v>221000</v>
      </c>
      <c r="CQ1728" s="186">
        <v>80300</v>
      </c>
      <c r="CR1728" s="186">
        <v>14650</v>
      </c>
      <c r="CS1728" s="186">
        <v>4510</v>
      </c>
      <c r="CT1728" s="186"/>
      <c r="CU1728" s="186">
        <v>4510</v>
      </c>
      <c r="CV1728" s="186">
        <v>4510</v>
      </c>
      <c r="CW1728" s="186">
        <v>4510</v>
      </c>
      <c r="CX1728" s="186"/>
      <c r="CY1728" s="189">
        <v>245.7</v>
      </c>
      <c r="CZ1728" s="189">
        <v>12884.03</v>
      </c>
      <c r="DA1728" s="189">
        <v>18116.57</v>
      </c>
    </row>
    <row r="1729" spans="47:105" x14ac:dyDescent="0.25">
      <c r="AU1729" s="275">
        <v>39283</v>
      </c>
      <c r="AV1729" s="186">
        <v>86000</v>
      </c>
      <c r="AW1729" s="186">
        <v>15050</v>
      </c>
      <c r="AX1729" s="186">
        <v>20200</v>
      </c>
      <c r="AY1729" s="186">
        <v>30050</v>
      </c>
      <c r="AZ1729" s="186">
        <v>60500</v>
      </c>
      <c r="BA1729" s="186">
        <v>35600</v>
      </c>
      <c r="BB1729" s="186">
        <v>87300</v>
      </c>
      <c r="BC1729" s="186">
        <v>100000</v>
      </c>
      <c r="BD1729" s="186">
        <v>413000</v>
      </c>
      <c r="BE1729" s="186">
        <v>60700</v>
      </c>
      <c r="BF1729" s="186">
        <v>661000</v>
      </c>
      <c r="BG1729" s="186">
        <v>53200</v>
      </c>
      <c r="BH1729" s="186">
        <v>52000</v>
      </c>
      <c r="BI1729" s="186">
        <v>90400</v>
      </c>
      <c r="BJ1729" s="186">
        <v>205500</v>
      </c>
      <c r="BK1729" s="186">
        <v>634000</v>
      </c>
      <c r="BL1729" s="186">
        <v>64300</v>
      </c>
      <c r="BM1729" s="186">
        <v>80600</v>
      </c>
      <c r="BN1729" s="186">
        <v>373500</v>
      </c>
      <c r="BO1729" s="186">
        <v>24300</v>
      </c>
      <c r="BP1729" s="186">
        <v>32850</v>
      </c>
      <c r="BQ1729" s="186">
        <v>50100</v>
      </c>
      <c r="BR1729" s="186">
        <v>39200</v>
      </c>
      <c r="BS1729" s="186">
        <v>60600</v>
      </c>
      <c r="BT1729" s="186">
        <v>46300</v>
      </c>
      <c r="BU1729" s="186"/>
      <c r="BV1729" s="186">
        <v>49100</v>
      </c>
      <c r="BW1729" s="186">
        <v>59300</v>
      </c>
      <c r="BX1729" s="186">
        <v>80000</v>
      </c>
      <c r="BY1729" s="186">
        <v>98300</v>
      </c>
      <c r="BZ1729" s="186">
        <v>82500</v>
      </c>
      <c r="CA1729" s="186">
        <v>44750</v>
      </c>
      <c r="CB1729" s="186">
        <v>63100</v>
      </c>
      <c r="CC1729" s="186">
        <v>78400</v>
      </c>
      <c r="CD1729" s="186">
        <v>144500</v>
      </c>
      <c r="CE1729" s="186"/>
      <c r="CF1729" s="186">
        <v>45650</v>
      </c>
      <c r="CG1729" s="186">
        <v>72400</v>
      </c>
      <c r="CH1729" s="186">
        <v>53000</v>
      </c>
      <c r="CI1729" s="186">
        <v>43650</v>
      </c>
      <c r="CJ1729" s="186">
        <v>34500</v>
      </c>
      <c r="CK1729" s="186">
        <v>78600</v>
      </c>
      <c r="CL1729" s="186">
        <v>91500</v>
      </c>
      <c r="CM1729" s="186">
        <v>553000</v>
      </c>
      <c r="CN1729" s="186">
        <v>134500</v>
      </c>
      <c r="CO1729" s="186"/>
      <c r="CP1729" s="186">
        <v>219000</v>
      </c>
      <c r="CQ1729" s="186">
        <v>79200</v>
      </c>
      <c r="CR1729" s="186">
        <v>14800</v>
      </c>
      <c r="CS1729" s="186">
        <v>5180</v>
      </c>
      <c r="CT1729" s="186"/>
      <c r="CU1729" s="186">
        <v>5180</v>
      </c>
      <c r="CV1729" s="186">
        <v>5180</v>
      </c>
      <c r="CW1729" s="186">
        <v>5180</v>
      </c>
      <c r="CX1729" s="186"/>
      <c r="CY1729" s="189">
        <v>251.45</v>
      </c>
      <c r="CZ1729" s="189">
        <v>13152.25</v>
      </c>
      <c r="DA1729" s="189">
        <v>18157.93</v>
      </c>
    </row>
    <row r="1730" spans="47:105" x14ac:dyDescent="0.25">
      <c r="AU1730" s="275">
        <v>39284</v>
      </c>
      <c r="AV1730" s="186">
        <v>86000</v>
      </c>
      <c r="AW1730" s="186">
        <v>15050</v>
      </c>
      <c r="AX1730" s="186">
        <v>20200</v>
      </c>
      <c r="AY1730" s="186">
        <v>30050</v>
      </c>
      <c r="AZ1730" s="186">
        <v>60500</v>
      </c>
      <c r="BA1730" s="186">
        <v>35600</v>
      </c>
      <c r="BB1730" s="186">
        <v>87300</v>
      </c>
      <c r="BC1730" s="186">
        <v>100000</v>
      </c>
      <c r="BD1730" s="186">
        <v>413000</v>
      </c>
      <c r="BE1730" s="186">
        <v>60700</v>
      </c>
      <c r="BF1730" s="186">
        <v>661000</v>
      </c>
      <c r="BG1730" s="186">
        <v>53200</v>
      </c>
      <c r="BH1730" s="186">
        <v>52000</v>
      </c>
      <c r="BI1730" s="186">
        <v>90400</v>
      </c>
      <c r="BJ1730" s="186">
        <v>205500</v>
      </c>
      <c r="BK1730" s="186">
        <v>634000</v>
      </c>
      <c r="BL1730" s="186">
        <v>64300</v>
      </c>
      <c r="BM1730" s="186">
        <v>80600</v>
      </c>
      <c r="BN1730" s="186">
        <v>373500</v>
      </c>
      <c r="BO1730" s="186">
        <v>24300</v>
      </c>
      <c r="BP1730" s="186">
        <v>32850</v>
      </c>
      <c r="BQ1730" s="186">
        <v>50100</v>
      </c>
      <c r="BR1730" s="186">
        <v>39200</v>
      </c>
      <c r="BS1730" s="186">
        <v>60600</v>
      </c>
      <c r="BT1730" s="186">
        <v>46300</v>
      </c>
      <c r="BU1730" s="186"/>
      <c r="BV1730" s="186">
        <v>49100</v>
      </c>
      <c r="BW1730" s="186">
        <v>59300</v>
      </c>
      <c r="BX1730" s="186">
        <v>80000</v>
      </c>
      <c r="BY1730" s="186">
        <v>98300</v>
      </c>
      <c r="BZ1730" s="186">
        <v>82500</v>
      </c>
      <c r="CA1730" s="186">
        <v>44750</v>
      </c>
      <c r="CB1730" s="186">
        <v>63100</v>
      </c>
      <c r="CC1730" s="186">
        <v>78400</v>
      </c>
      <c r="CD1730" s="186">
        <v>144500</v>
      </c>
      <c r="CE1730" s="186"/>
      <c r="CF1730" s="186">
        <v>45650</v>
      </c>
      <c r="CG1730" s="186">
        <v>72400</v>
      </c>
      <c r="CH1730" s="186">
        <v>53000</v>
      </c>
      <c r="CI1730" s="186">
        <v>43650</v>
      </c>
      <c r="CJ1730" s="186">
        <v>34500</v>
      </c>
      <c r="CK1730" s="186">
        <v>78600</v>
      </c>
      <c r="CL1730" s="186">
        <v>91500</v>
      </c>
      <c r="CM1730" s="186">
        <v>553000</v>
      </c>
      <c r="CN1730" s="186">
        <v>134500</v>
      </c>
      <c r="CO1730" s="186"/>
      <c r="CP1730" s="186">
        <v>219000</v>
      </c>
      <c r="CQ1730" s="186">
        <v>79200</v>
      </c>
      <c r="CR1730" s="186">
        <v>14800</v>
      </c>
      <c r="CS1730" s="186">
        <v>5180</v>
      </c>
      <c r="CT1730" s="186"/>
      <c r="CU1730" s="186">
        <v>5180</v>
      </c>
      <c r="CV1730" s="186">
        <v>5180</v>
      </c>
      <c r="CW1730" s="186">
        <v>5180</v>
      </c>
      <c r="CX1730" s="186"/>
      <c r="CY1730" s="189">
        <v>251.45</v>
      </c>
      <c r="CZ1730" s="189">
        <v>13152.25</v>
      </c>
      <c r="DA1730" s="189">
        <v>18157.93</v>
      </c>
    </row>
    <row r="1731" spans="47:105" x14ac:dyDescent="0.25">
      <c r="AU1731" s="275">
        <v>39285</v>
      </c>
      <c r="AV1731" s="186">
        <v>86000</v>
      </c>
      <c r="AW1731" s="186">
        <v>15050</v>
      </c>
      <c r="AX1731" s="186">
        <v>20200</v>
      </c>
      <c r="AY1731" s="186">
        <v>30050</v>
      </c>
      <c r="AZ1731" s="186">
        <v>60500</v>
      </c>
      <c r="BA1731" s="186">
        <v>35600</v>
      </c>
      <c r="BB1731" s="186">
        <v>87300</v>
      </c>
      <c r="BC1731" s="186">
        <v>100000</v>
      </c>
      <c r="BD1731" s="186">
        <v>413000</v>
      </c>
      <c r="BE1731" s="186">
        <v>60700</v>
      </c>
      <c r="BF1731" s="186">
        <v>661000</v>
      </c>
      <c r="BG1731" s="186">
        <v>53200</v>
      </c>
      <c r="BH1731" s="186">
        <v>52000</v>
      </c>
      <c r="BI1731" s="186">
        <v>90400</v>
      </c>
      <c r="BJ1731" s="186">
        <v>205500</v>
      </c>
      <c r="BK1731" s="186">
        <v>634000</v>
      </c>
      <c r="BL1731" s="186">
        <v>64300</v>
      </c>
      <c r="BM1731" s="186">
        <v>80600</v>
      </c>
      <c r="BN1731" s="186">
        <v>373500</v>
      </c>
      <c r="BO1731" s="186">
        <v>24300</v>
      </c>
      <c r="BP1731" s="186">
        <v>32850</v>
      </c>
      <c r="BQ1731" s="186">
        <v>50100</v>
      </c>
      <c r="BR1731" s="186">
        <v>39200</v>
      </c>
      <c r="BS1731" s="186">
        <v>60600</v>
      </c>
      <c r="BT1731" s="186">
        <v>46300</v>
      </c>
      <c r="BU1731" s="186"/>
      <c r="BV1731" s="186">
        <v>49100</v>
      </c>
      <c r="BW1731" s="186">
        <v>59300</v>
      </c>
      <c r="BX1731" s="186">
        <v>80000</v>
      </c>
      <c r="BY1731" s="186">
        <v>98300</v>
      </c>
      <c r="BZ1731" s="186">
        <v>82500</v>
      </c>
      <c r="CA1731" s="186">
        <v>44750</v>
      </c>
      <c r="CB1731" s="186">
        <v>63100</v>
      </c>
      <c r="CC1731" s="186">
        <v>78400</v>
      </c>
      <c r="CD1731" s="186">
        <v>144500</v>
      </c>
      <c r="CE1731" s="186"/>
      <c r="CF1731" s="186">
        <v>45650</v>
      </c>
      <c r="CG1731" s="186">
        <v>72400</v>
      </c>
      <c r="CH1731" s="186">
        <v>53000</v>
      </c>
      <c r="CI1731" s="186">
        <v>43650</v>
      </c>
      <c r="CJ1731" s="186">
        <v>34500</v>
      </c>
      <c r="CK1731" s="186">
        <v>78600</v>
      </c>
      <c r="CL1731" s="186">
        <v>91500</v>
      </c>
      <c r="CM1731" s="186">
        <v>553000</v>
      </c>
      <c r="CN1731" s="186">
        <v>134500</v>
      </c>
      <c r="CO1731" s="186"/>
      <c r="CP1731" s="186">
        <v>219000</v>
      </c>
      <c r="CQ1731" s="186">
        <v>79200</v>
      </c>
      <c r="CR1731" s="186">
        <v>14800</v>
      </c>
      <c r="CS1731" s="186">
        <v>5180</v>
      </c>
      <c r="CT1731" s="186"/>
      <c r="CU1731" s="186">
        <v>5180</v>
      </c>
      <c r="CV1731" s="186">
        <v>5180</v>
      </c>
      <c r="CW1731" s="186">
        <v>5180</v>
      </c>
      <c r="CX1731" s="186"/>
      <c r="CY1731" s="189">
        <v>251.45</v>
      </c>
      <c r="CZ1731" s="189">
        <v>13152.25</v>
      </c>
      <c r="DA1731" s="189">
        <v>18157.93</v>
      </c>
    </row>
    <row r="1732" spans="47:105" x14ac:dyDescent="0.25">
      <c r="AU1732" s="275">
        <v>39286</v>
      </c>
      <c r="AV1732" s="186">
        <v>87600</v>
      </c>
      <c r="AW1732" s="186">
        <v>15000</v>
      </c>
      <c r="AX1732" s="186">
        <v>21150</v>
      </c>
      <c r="AY1732" s="186">
        <v>29500</v>
      </c>
      <c r="AZ1732" s="186">
        <v>59900</v>
      </c>
      <c r="BA1732" s="186">
        <v>36750</v>
      </c>
      <c r="BB1732" s="186">
        <v>87400</v>
      </c>
      <c r="BC1732" s="186">
        <v>99000</v>
      </c>
      <c r="BD1732" s="186">
        <v>407000</v>
      </c>
      <c r="BE1732" s="186">
        <v>62500</v>
      </c>
      <c r="BF1732" s="186">
        <v>658000</v>
      </c>
      <c r="BG1732" s="186">
        <v>51700</v>
      </c>
      <c r="BH1732" s="186">
        <v>50900</v>
      </c>
      <c r="BI1732" s="186">
        <v>93100</v>
      </c>
      <c r="BJ1732" s="186">
        <v>206500</v>
      </c>
      <c r="BK1732" s="186">
        <v>625000</v>
      </c>
      <c r="BL1732" s="186">
        <v>65300</v>
      </c>
      <c r="BM1732" s="186">
        <v>78500</v>
      </c>
      <c r="BN1732" s="186">
        <v>354500</v>
      </c>
      <c r="BO1732" s="186">
        <v>24400</v>
      </c>
      <c r="BP1732" s="186">
        <v>34100</v>
      </c>
      <c r="BQ1732" s="186">
        <v>50500</v>
      </c>
      <c r="BR1732" s="186">
        <v>39200</v>
      </c>
      <c r="BS1732" s="186">
        <v>61200</v>
      </c>
      <c r="BT1732" s="186">
        <v>47150</v>
      </c>
      <c r="BU1732" s="186"/>
      <c r="BV1732" s="186">
        <v>48850</v>
      </c>
      <c r="BW1732" s="186">
        <v>59400</v>
      </c>
      <c r="BX1732" s="186">
        <v>80100</v>
      </c>
      <c r="BY1732" s="186">
        <v>100000</v>
      </c>
      <c r="BZ1732" s="186">
        <v>80100</v>
      </c>
      <c r="CA1732" s="186">
        <v>43600</v>
      </c>
      <c r="CB1732" s="186">
        <v>65200</v>
      </c>
      <c r="CC1732" s="186">
        <v>79000</v>
      </c>
      <c r="CD1732" s="186">
        <v>144000</v>
      </c>
      <c r="CE1732" s="186"/>
      <c r="CF1732" s="186">
        <v>45700</v>
      </c>
      <c r="CG1732" s="186">
        <v>71500</v>
      </c>
      <c r="CH1732" s="186">
        <v>54200</v>
      </c>
      <c r="CI1732" s="186">
        <v>44050</v>
      </c>
      <c r="CJ1732" s="186">
        <v>34650</v>
      </c>
      <c r="CK1732" s="186">
        <v>80700</v>
      </c>
      <c r="CL1732" s="186">
        <v>94800</v>
      </c>
      <c r="CM1732" s="186">
        <v>561000</v>
      </c>
      <c r="CN1732" s="186">
        <v>134500</v>
      </c>
      <c r="CO1732" s="186"/>
      <c r="CP1732" s="186">
        <v>219500</v>
      </c>
      <c r="CQ1732" s="186">
        <v>81200</v>
      </c>
      <c r="CR1732" s="186">
        <v>14900</v>
      </c>
      <c r="CS1732" s="186">
        <v>5950</v>
      </c>
      <c r="CT1732" s="186"/>
      <c r="CU1732" s="186">
        <v>5950</v>
      </c>
      <c r="CV1732" s="186">
        <v>5950</v>
      </c>
      <c r="CW1732" s="186">
        <v>5950</v>
      </c>
      <c r="CX1732" s="186"/>
      <c r="CY1732" s="189">
        <v>252.28</v>
      </c>
      <c r="CZ1732" s="189">
        <v>13320.42</v>
      </c>
      <c r="DA1732" s="189">
        <v>17963.64</v>
      </c>
    </row>
    <row r="1733" spans="47:105" x14ac:dyDescent="0.25">
      <c r="AU1733" s="275">
        <v>39287</v>
      </c>
      <c r="AV1733" s="186">
        <v>88500</v>
      </c>
      <c r="AW1733" s="186">
        <v>15250</v>
      </c>
      <c r="AX1733" s="186">
        <v>21950</v>
      </c>
      <c r="AY1733" s="186">
        <v>28450</v>
      </c>
      <c r="AZ1733" s="186">
        <v>61900</v>
      </c>
      <c r="BA1733" s="186">
        <v>35400</v>
      </c>
      <c r="BB1733" s="186">
        <v>86000</v>
      </c>
      <c r="BC1733" s="186">
        <v>100000</v>
      </c>
      <c r="BD1733" s="186">
        <v>416500</v>
      </c>
      <c r="BE1733" s="186">
        <v>61300</v>
      </c>
      <c r="BF1733" s="186">
        <v>654000</v>
      </c>
      <c r="BG1733" s="186">
        <v>50000</v>
      </c>
      <c r="BH1733" s="186">
        <v>52100</v>
      </c>
      <c r="BI1733" s="186">
        <v>88800</v>
      </c>
      <c r="BJ1733" s="186">
        <v>201000</v>
      </c>
      <c r="BK1733" s="186">
        <v>620000</v>
      </c>
      <c r="BL1733" s="186">
        <v>65000</v>
      </c>
      <c r="BM1733" s="186">
        <v>75000</v>
      </c>
      <c r="BN1733" s="186">
        <v>367500</v>
      </c>
      <c r="BO1733" s="186">
        <v>25100</v>
      </c>
      <c r="BP1733" s="186">
        <v>33000</v>
      </c>
      <c r="BQ1733" s="186">
        <v>51600</v>
      </c>
      <c r="BR1733" s="186">
        <v>39000</v>
      </c>
      <c r="BS1733" s="186">
        <v>60700</v>
      </c>
      <c r="BT1733" s="186">
        <v>47700</v>
      </c>
      <c r="BU1733" s="186"/>
      <c r="BV1733" s="186">
        <v>50500</v>
      </c>
      <c r="BW1733" s="186">
        <v>60500</v>
      </c>
      <c r="BX1733" s="186">
        <v>80000</v>
      </c>
      <c r="BY1733" s="186">
        <v>110000</v>
      </c>
      <c r="BZ1733" s="186">
        <v>79000</v>
      </c>
      <c r="CA1733" s="186">
        <v>44300</v>
      </c>
      <c r="CB1733" s="186">
        <v>65000</v>
      </c>
      <c r="CC1733" s="186">
        <v>79900</v>
      </c>
      <c r="CD1733" s="186">
        <v>140500</v>
      </c>
      <c r="CE1733" s="186"/>
      <c r="CF1733" s="186">
        <v>45350</v>
      </c>
      <c r="CG1733" s="186">
        <v>70800</v>
      </c>
      <c r="CH1733" s="186">
        <v>55100</v>
      </c>
      <c r="CI1733" s="186">
        <v>43150</v>
      </c>
      <c r="CJ1733" s="186">
        <v>35000</v>
      </c>
      <c r="CK1733" s="186">
        <v>78400</v>
      </c>
      <c r="CL1733" s="186">
        <v>94800</v>
      </c>
      <c r="CM1733" s="186">
        <v>567000</v>
      </c>
      <c r="CN1733" s="186">
        <v>134500</v>
      </c>
      <c r="CO1733" s="186"/>
      <c r="CP1733" s="186">
        <v>214500</v>
      </c>
      <c r="CQ1733" s="186">
        <v>82000</v>
      </c>
      <c r="CR1733" s="186">
        <v>15000</v>
      </c>
      <c r="CS1733" s="186">
        <v>5060</v>
      </c>
      <c r="CT1733" s="186"/>
      <c r="CU1733" s="186">
        <v>5060</v>
      </c>
      <c r="CV1733" s="186">
        <v>5060</v>
      </c>
      <c r="CW1733" s="186">
        <v>5060</v>
      </c>
      <c r="CX1733" s="186"/>
      <c r="CY1733" s="189">
        <v>252.61</v>
      </c>
      <c r="CZ1733" s="189">
        <v>13480.72</v>
      </c>
      <c r="DA1733" s="189">
        <v>18002.03</v>
      </c>
    </row>
    <row r="1734" spans="47:105" x14ac:dyDescent="0.25">
      <c r="AU1734" s="275">
        <v>39288</v>
      </c>
      <c r="AV1734" s="186">
        <v>87500</v>
      </c>
      <c r="AW1734" s="186">
        <v>15350</v>
      </c>
      <c r="AX1734" s="186">
        <v>22500</v>
      </c>
      <c r="AY1734" s="186">
        <v>28150</v>
      </c>
      <c r="AZ1734" s="186">
        <v>61200</v>
      </c>
      <c r="BA1734" s="186">
        <v>36150</v>
      </c>
      <c r="BB1734" s="186">
        <v>84600</v>
      </c>
      <c r="BC1734" s="186">
        <v>99300</v>
      </c>
      <c r="BD1734" s="186">
        <v>408000</v>
      </c>
      <c r="BE1734" s="186">
        <v>61600</v>
      </c>
      <c r="BF1734" s="186">
        <v>648000</v>
      </c>
      <c r="BG1734" s="186">
        <v>49500</v>
      </c>
      <c r="BH1734" s="186">
        <v>51900</v>
      </c>
      <c r="BI1734" s="186">
        <v>89800</v>
      </c>
      <c r="BJ1734" s="186">
        <v>201500</v>
      </c>
      <c r="BK1734" s="186">
        <v>621000</v>
      </c>
      <c r="BL1734" s="186">
        <v>66200</v>
      </c>
      <c r="BM1734" s="186">
        <v>77200</v>
      </c>
      <c r="BN1734" s="186">
        <v>378500</v>
      </c>
      <c r="BO1734" s="186">
        <v>25200</v>
      </c>
      <c r="BP1734" s="186">
        <v>33100</v>
      </c>
      <c r="BQ1734" s="186">
        <v>52100</v>
      </c>
      <c r="BR1734" s="186">
        <v>38300</v>
      </c>
      <c r="BS1734" s="186">
        <v>63000</v>
      </c>
      <c r="BT1734" s="186">
        <v>47700</v>
      </c>
      <c r="BU1734" s="186"/>
      <c r="BV1734" s="186">
        <v>51300</v>
      </c>
      <c r="BW1734" s="186">
        <v>61000</v>
      </c>
      <c r="BX1734" s="186">
        <v>79700</v>
      </c>
      <c r="BY1734" s="186">
        <v>102500</v>
      </c>
      <c r="BZ1734" s="186">
        <v>78900</v>
      </c>
      <c r="CA1734" s="186">
        <v>44050</v>
      </c>
      <c r="CB1734" s="186">
        <v>65400</v>
      </c>
      <c r="CC1734" s="186">
        <v>80300</v>
      </c>
      <c r="CD1734" s="186">
        <v>139500</v>
      </c>
      <c r="CE1734" s="186"/>
      <c r="CF1734" s="186">
        <v>45700</v>
      </c>
      <c r="CG1734" s="186">
        <v>70700</v>
      </c>
      <c r="CH1734" s="186">
        <v>55300</v>
      </c>
      <c r="CI1734" s="186">
        <v>42900</v>
      </c>
      <c r="CJ1734" s="186">
        <v>36450</v>
      </c>
      <c r="CK1734" s="186">
        <v>78000</v>
      </c>
      <c r="CL1734" s="186">
        <v>93900</v>
      </c>
      <c r="CM1734" s="186">
        <v>566000</v>
      </c>
      <c r="CN1734" s="186">
        <v>205000</v>
      </c>
      <c r="CO1734" s="186">
        <v>169500</v>
      </c>
      <c r="CP1734" s="186">
        <v>215500</v>
      </c>
      <c r="CQ1734" s="186">
        <v>81900</v>
      </c>
      <c r="CR1734" s="186">
        <v>14700</v>
      </c>
      <c r="CS1734" s="186">
        <v>5680</v>
      </c>
      <c r="CT1734" s="186"/>
      <c r="CU1734" s="186">
        <v>5680</v>
      </c>
      <c r="CV1734" s="186">
        <v>5680</v>
      </c>
      <c r="CW1734" s="186">
        <v>5680</v>
      </c>
      <c r="CX1734" s="186">
        <v>169500</v>
      </c>
      <c r="CY1734" s="189">
        <v>253.93</v>
      </c>
      <c r="CZ1734" s="189">
        <v>13399.96</v>
      </c>
      <c r="DA1734" s="189">
        <v>17858.419999999998</v>
      </c>
    </row>
    <row r="1735" spans="47:105" x14ac:dyDescent="0.25">
      <c r="AU1735" s="275">
        <v>39289</v>
      </c>
      <c r="AV1735" s="186">
        <v>87300</v>
      </c>
      <c r="AW1735" s="186">
        <v>15200</v>
      </c>
      <c r="AX1735" s="186">
        <v>22250</v>
      </c>
      <c r="AY1735" s="186">
        <v>27750</v>
      </c>
      <c r="AZ1735" s="186">
        <v>59500</v>
      </c>
      <c r="BA1735" s="186">
        <v>35350</v>
      </c>
      <c r="BB1735" s="186">
        <v>81200</v>
      </c>
      <c r="BC1735" s="186">
        <v>97000</v>
      </c>
      <c r="BD1735" s="186">
        <v>385500</v>
      </c>
      <c r="BE1735" s="186">
        <v>58500</v>
      </c>
      <c r="BF1735" s="186">
        <v>626000</v>
      </c>
      <c r="BG1735" s="186">
        <v>49300</v>
      </c>
      <c r="BH1735" s="186">
        <v>51000</v>
      </c>
      <c r="BI1735" s="186">
        <v>87000</v>
      </c>
      <c r="BJ1735" s="186">
        <v>197000</v>
      </c>
      <c r="BK1735" s="186">
        <v>622000</v>
      </c>
      <c r="BL1735" s="186">
        <v>64900</v>
      </c>
      <c r="BM1735" s="186">
        <v>76000</v>
      </c>
      <c r="BN1735" s="186">
        <v>368500</v>
      </c>
      <c r="BO1735" s="186">
        <v>25050</v>
      </c>
      <c r="BP1735" s="186">
        <v>31850</v>
      </c>
      <c r="BQ1735" s="186">
        <v>51800</v>
      </c>
      <c r="BR1735" s="186">
        <v>37400</v>
      </c>
      <c r="BS1735" s="186">
        <v>61200</v>
      </c>
      <c r="BT1735" s="186">
        <v>45900</v>
      </c>
      <c r="BU1735" s="186"/>
      <c r="BV1735" s="186">
        <v>52600</v>
      </c>
      <c r="BW1735" s="186">
        <v>60800</v>
      </c>
      <c r="BX1735" s="186">
        <v>77900</v>
      </c>
      <c r="BY1735" s="186">
        <v>108500</v>
      </c>
      <c r="BZ1735" s="186">
        <v>76800</v>
      </c>
      <c r="CA1735" s="186">
        <v>43050</v>
      </c>
      <c r="CB1735" s="186">
        <v>66000</v>
      </c>
      <c r="CC1735" s="186">
        <v>82000</v>
      </c>
      <c r="CD1735" s="186">
        <v>135500</v>
      </c>
      <c r="CE1735" s="186"/>
      <c r="CF1735" s="186">
        <v>46150</v>
      </c>
      <c r="CG1735" s="186">
        <v>72200</v>
      </c>
      <c r="CH1735" s="186">
        <v>53300</v>
      </c>
      <c r="CI1735" s="186">
        <v>43200</v>
      </c>
      <c r="CJ1735" s="186">
        <v>35050</v>
      </c>
      <c r="CK1735" s="186">
        <v>76200</v>
      </c>
      <c r="CL1735" s="186">
        <v>90200</v>
      </c>
      <c r="CM1735" s="186">
        <v>541000</v>
      </c>
      <c r="CN1735" s="186">
        <v>180000</v>
      </c>
      <c r="CO1735" s="186">
        <v>150000</v>
      </c>
      <c r="CP1735" s="186">
        <v>217000</v>
      </c>
      <c r="CQ1735" s="186">
        <v>84000</v>
      </c>
      <c r="CR1735" s="186">
        <v>14600</v>
      </c>
      <c r="CS1735" s="186">
        <v>5210</v>
      </c>
      <c r="CT1735" s="186"/>
      <c r="CU1735" s="186">
        <v>5210</v>
      </c>
      <c r="CV1735" s="186">
        <v>5210</v>
      </c>
      <c r="CW1735" s="186">
        <v>5210</v>
      </c>
      <c r="CX1735" s="186">
        <v>150000</v>
      </c>
      <c r="CY1735" s="189">
        <v>248.75</v>
      </c>
      <c r="CZ1735" s="189">
        <v>13357.02</v>
      </c>
      <c r="DA1735" s="189">
        <v>17702.09</v>
      </c>
    </row>
    <row r="1736" spans="47:105" x14ac:dyDescent="0.25">
      <c r="AU1736" s="275">
        <v>39290</v>
      </c>
      <c r="AV1736" s="186">
        <v>84100</v>
      </c>
      <c r="AW1736" s="186">
        <v>14550</v>
      </c>
      <c r="AX1736" s="186">
        <v>21150</v>
      </c>
      <c r="AY1736" s="186">
        <v>27200</v>
      </c>
      <c r="AZ1736" s="186">
        <v>57000</v>
      </c>
      <c r="BA1736" s="186">
        <v>33000</v>
      </c>
      <c r="BB1736" s="186">
        <v>81500</v>
      </c>
      <c r="BC1736" s="186">
        <v>95000</v>
      </c>
      <c r="BD1736" s="186">
        <v>360000</v>
      </c>
      <c r="BE1736" s="186">
        <v>57500</v>
      </c>
      <c r="BF1736" s="186">
        <v>596000</v>
      </c>
      <c r="BG1736" s="186">
        <v>46800</v>
      </c>
      <c r="BH1736" s="186">
        <v>49450</v>
      </c>
      <c r="BI1736" s="186">
        <v>82000</v>
      </c>
      <c r="BJ1736" s="186">
        <v>187000</v>
      </c>
      <c r="BK1736" s="186">
        <v>605000</v>
      </c>
      <c r="BL1736" s="186">
        <v>63000</v>
      </c>
      <c r="BM1736" s="186">
        <v>74400</v>
      </c>
      <c r="BN1736" s="186">
        <v>349500</v>
      </c>
      <c r="BO1736" s="186">
        <v>23850</v>
      </c>
      <c r="BP1736" s="186">
        <v>29750</v>
      </c>
      <c r="BQ1736" s="186">
        <v>49600</v>
      </c>
      <c r="BR1736" s="186">
        <v>36350</v>
      </c>
      <c r="BS1736" s="186">
        <v>57600</v>
      </c>
      <c r="BT1736" s="186">
        <v>43400</v>
      </c>
      <c r="BU1736" s="186"/>
      <c r="BV1736" s="186">
        <v>50600</v>
      </c>
      <c r="BW1736" s="186">
        <v>57800</v>
      </c>
      <c r="BX1736" s="186">
        <v>75200</v>
      </c>
      <c r="BY1736" s="186">
        <v>102000</v>
      </c>
      <c r="BZ1736" s="186">
        <v>73500</v>
      </c>
      <c r="CA1736" s="186">
        <v>43300</v>
      </c>
      <c r="CB1736" s="186">
        <v>64200</v>
      </c>
      <c r="CC1736" s="186">
        <v>81000</v>
      </c>
      <c r="CD1736" s="186">
        <v>127000</v>
      </c>
      <c r="CE1736" s="186"/>
      <c r="CF1736" s="186">
        <v>43950</v>
      </c>
      <c r="CG1736" s="186">
        <v>69200</v>
      </c>
      <c r="CH1736" s="186">
        <v>49000</v>
      </c>
      <c r="CI1736" s="186">
        <v>41400</v>
      </c>
      <c r="CJ1736" s="186">
        <v>32950</v>
      </c>
      <c r="CK1736" s="186">
        <v>76000</v>
      </c>
      <c r="CL1736" s="186">
        <v>87400</v>
      </c>
      <c r="CM1736" s="186">
        <v>517000</v>
      </c>
      <c r="CN1736" s="186">
        <v>164000</v>
      </c>
      <c r="CO1736" s="186">
        <v>148000</v>
      </c>
      <c r="CP1736" s="186">
        <v>209000</v>
      </c>
      <c r="CQ1736" s="186">
        <v>81000</v>
      </c>
      <c r="CR1736" s="186">
        <v>13950</v>
      </c>
      <c r="CS1736" s="186">
        <v>4650</v>
      </c>
      <c r="CT1736" s="186"/>
      <c r="CU1736" s="186">
        <v>4650</v>
      </c>
      <c r="CV1736" s="186">
        <v>4650</v>
      </c>
      <c r="CW1736" s="186">
        <v>4650</v>
      </c>
      <c r="CX1736" s="186">
        <v>148000</v>
      </c>
      <c r="CY1736" s="189">
        <v>238.34</v>
      </c>
      <c r="CZ1736" s="189">
        <v>12926.43</v>
      </c>
      <c r="DA1736" s="189">
        <v>17283.810000000001</v>
      </c>
    </row>
    <row r="1737" spans="47:105" x14ac:dyDescent="0.25">
      <c r="AU1737" s="275">
        <v>39291</v>
      </c>
      <c r="AV1737" s="186">
        <v>84100</v>
      </c>
      <c r="AW1737" s="186">
        <v>14550</v>
      </c>
      <c r="AX1737" s="186">
        <v>21150</v>
      </c>
      <c r="AY1737" s="186">
        <v>27200</v>
      </c>
      <c r="AZ1737" s="186">
        <v>57000</v>
      </c>
      <c r="BA1737" s="186">
        <v>33000</v>
      </c>
      <c r="BB1737" s="186">
        <v>81500</v>
      </c>
      <c r="BC1737" s="186">
        <v>95000</v>
      </c>
      <c r="BD1737" s="186">
        <v>360000</v>
      </c>
      <c r="BE1737" s="186">
        <v>57500</v>
      </c>
      <c r="BF1737" s="186">
        <v>596000</v>
      </c>
      <c r="BG1737" s="186">
        <v>46800</v>
      </c>
      <c r="BH1737" s="186">
        <v>49450</v>
      </c>
      <c r="BI1737" s="186">
        <v>82000</v>
      </c>
      <c r="BJ1737" s="186">
        <v>187000</v>
      </c>
      <c r="BK1737" s="186">
        <v>605000</v>
      </c>
      <c r="BL1737" s="186">
        <v>63000</v>
      </c>
      <c r="BM1737" s="186">
        <v>74400</v>
      </c>
      <c r="BN1737" s="186">
        <v>349500</v>
      </c>
      <c r="BO1737" s="186">
        <v>23850</v>
      </c>
      <c r="BP1737" s="186">
        <v>29750</v>
      </c>
      <c r="BQ1737" s="186">
        <v>49600</v>
      </c>
      <c r="BR1737" s="186">
        <v>36350</v>
      </c>
      <c r="BS1737" s="186">
        <v>57600</v>
      </c>
      <c r="BT1737" s="186">
        <v>43400</v>
      </c>
      <c r="BU1737" s="186"/>
      <c r="BV1737" s="186">
        <v>50600</v>
      </c>
      <c r="BW1737" s="186">
        <v>57800</v>
      </c>
      <c r="BX1737" s="186">
        <v>75200</v>
      </c>
      <c r="BY1737" s="186">
        <v>102000</v>
      </c>
      <c r="BZ1737" s="186">
        <v>73500</v>
      </c>
      <c r="CA1737" s="186">
        <v>43300</v>
      </c>
      <c r="CB1737" s="186">
        <v>64200</v>
      </c>
      <c r="CC1737" s="186">
        <v>81000</v>
      </c>
      <c r="CD1737" s="186">
        <v>127000</v>
      </c>
      <c r="CE1737" s="186"/>
      <c r="CF1737" s="186">
        <v>43950</v>
      </c>
      <c r="CG1737" s="186">
        <v>69200</v>
      </c>
      <c r="CH1737" s="186">
        <v>49000</v>
      </c>
      <c r="CI1737" s="186">
        <v>41400</v>
      </c>
      <c r="CJ1737" s="186">
        <v>32950</v>
      </c>
      <c r="CK1737" s="186">
        <v>76000</v>
      </c>
      <c r="CL1737" s="186">
        <v>87400</v>
      </c>
      <c r="CM1737" s="186">
        <v>517000</v>
      </c>
      <c r="CN1737" s="186">
        <v>164000</v>
      </c>
      <c r="CO1737" s="186">
        <v>148000</v>
      </c>
      <c r="CP1737" s="186">
        <v>209000</v>
      </c>
      <c r="CQ1737" s="186">
        <v>81000</v>
      </c>
      <c r="CR1737" s="186">
        <v>13950</v>
      </c>
      <c r="CS1737" s="186">
        <v>4650</v>
      </c>
      <c r="CT1737" s="186"/>
      <c r="CU1737" s="186">
        <v>4650</v>
      </c>
      <c r="CV1737" s="186">
        <v>4650</v>
      </c>
      <c r="CW1737" s="186">
        <v>4650</v>
      </c>
      <c r="CX1737" s="186">
        <v>148000</v>
      </c>
      <c r="CY1737" s="189">
        <v>238.34</v>
      </c>
      <c r="CZ1737" s="189">
        <v>12926.43</v>
      </c>
      <c r="DA1737" s="189">
        <v>17283.810000000001</v>
      </c>
    </row>
    <row r="1738" spans="47:105" x14ac:dyDescent="0.25">
      <c r="AU1738" s="275">
        <v>39292</v>
      </c>
      <c r="AV1738" s="186">
        <v>84100</v>
      </c>
      <c r="AW1738" s="186">
        <v>14550</v>
      </c>
      <c r="AX1738" s="186">
        <v>21150</v>
      </c>
      <c r="AY1738" s="186">
        <v>27200</v>
      </c>
      <c r="AZ1738" s="186">
        <v>57000</v>
      </c>
      <c r="BA1738" s="186">
        <v>33000</v>
      </c>
      <c r="BB1738" s="186">
        <v>81500</v>
      </c>
      <c r="BC1738" s="186">
        <v>95000</v>
      </c>
      <c r="BD1738" s="186">
        <v>360000</v>
      </c>
      <c r="BE1738" s="186">
        <v>57500</v>
      </c>
      <c r="BF1738" s="186">
        <v>596000</v>
      </c>
      <c r="BG1738" s="186">
        <v>46800</v>
      </c>
      <c r="BH1738" s="186">
        <v>49450</v>
      </c>
      <c r="BI1738" s="186">
        <v>82000</v>
      </c>
      <c r="BJ1738" s="186">
        <v>187000</v>
      </c>
      <c r="BK1738" s="186">
        <v>605000</v>
      </c>
      <c r="BL1738" s="186">
        <v>63000</v>
      </c>
      <c r="BM1738" s="186">
        <v>74400</v>
      </c>
      <c r="BN1738" s="186">
        <v>349500</v>
      </c>
      <c r="BO1738" s="186">
        <v>23850</v>
      </c>
      <c r="BP1738" s="186">
        <v>29750</v>
      </c>
      <c r="BQ1738" s="186">
        <v>49600</v>
      </c>
      <c r="BR1738" s="186">
        <v>36350</v>
      </c>
      <c r="BS1738" s="186">
        <v>57600</v>
      </c>
      <c r="BT1738" s="186">
        <v>43400</v>
      </c>
      <c r="BU1738" s="186"/>
      <c r="BV1738" s="186">
        <v>50600</v>
      </c>
      <c r="BW1738" s="186">
        <v>57800</v>
      </c>
      <c r="BX1738" s="186">
        <v>75200</v>
      </c>
      <c r="BY1738" s="186">
        <v>102000</v>
      </c>
      <c r="BZ1738" s="186">
        <v>73500</v>
      </c>
      <c r="CA1738" s="186">
        <v>43300</v>
      </c>
      <c r="CB1738" s="186">
        <v>64200</v>
      </c>
      <c r="CC1738" s="186">
        <v>81000</v>
      </c>
      <c r="CD1738" s="186">
        <v>127000</v>
      </c>
      <c r="CE1738" s="186"/>
      <c r="CF1738" s="186">
        <v>43950</v>
      </c>
      <c r="CG1738" s="186">
        <v>69200</v>
      </c>
      <c r="CH1738" s="186">
        <v>49000</v>
      </c>
      <c r="CI1738" s="186">
        <v>41400</v>
      </c>
      <c r="CJ1738" s="186">
        <v>32950</v>
      </c>
      <c r="CK1738" s="186">
        <v>76000</v>
      </c>
      <c r="CL1738" s="186">
        <v>87400</v>
      </c>
      <c r="CM1738" s="186">
        <v>517000</v>
      </c>
      <c r="CN1738" s="186">
        <v>164000</v>
      </c>
      <c r="CO1738" s="186">
        <v>148000</v>
      </c>
      <c r="CP1738" s="186">
        <v>209000</v>
      </c>
      <c r="CQ1738" s="186">
        <v>81000</v>
      </c>
      <c r="CR1738" s="186">
        <v>13950</v>
      </c>
      <c r="CS1738" s="186">
        <v>4650</v>
      </c>
      <c r="CT1738" s="186"/>
      <c r="CU1738" s="186">
        <v>4650</v>
      </c>
      <c r="CV1738" s="186">
        <v>4650</v>
      </c>
      <c r="CW1738" s="186">
        <v>4650</v>
      </c>
      <c r="CX1738" s="186">
        <v>148000</v>
      </c>
      <c r="CY1738" s="189">
        <v>238.34</v>
      </c>
      <c r="CZ1738" s="189">
        <v>12926.43</v>
      </c>
      <c r="DA1738" s="189">
        <v>17283.810000000001</v>
      </c>
    </row>
    <row r="1739" spans="47:105" x14ac:dyDescent="0.25">
      <c r="AU1739" s="275">
        <v>39293</v>
      </c>
      <c r="AV1739" s="186">
        <v>82900</v>
      </c>
      <c r="AW1739" s="186">
        <v>14100</v>
      </c>
      <c r="AX1739" s="186">
        <v>20750</v>
      </c>
      <c r="AY1739" s="186">
        <v>27250</v>
      </c>
      <c r="AZ1739" s="186">
        <v>58300</v>
      </c>
      <c r="BA1739" s="186">
        <v>33900</v>
      </c>
      <c r="BB1739" s="186">
        <v>81200</v>
      </c>
      <c r="BC1739" s="186">
        <v>95000</v>
      </c>
      <c r="BD1739" s="186">
        <v>362500</v>
      </c>
      <c r="BE1739" s="186">
        <v>59000</v>
      </c>
      <c r="BF1739" s="186">
        <v>610000</v>
      </c>
      <c r="BG1739" s="186">
        <v>48100</v>
      </c>
      <c r="BH1739" s="186">
        <v>50000</v>
      </c>
      <c r="BI1739" s="186">
        <v>83500</v>
      </c>
      <c r="BJ1739" s="186">
        <v>189000</v>
      </c>
      <c r="BK1739" s="186">
        <v>608000</v>
      </c>
      <c r="BL1739" s="186">
        <v>61900</v>
      </c>
      <c r="BM1739" s="186">
        <v>74800</v>
      </c>
      <c r="BN1739" s="186">
        <v>360000</v>
      </c>
      <c r="BO1739" s="186">
        <v>23950</v>
      </c>
      <c r="BP1739" s="186">
        <v>30000</v>
      </c>
      <c r="BQ1739" s="186">
        <v>49850</v>
      </c>
      <c r="BR1739" s="186">
        <v>36950</v>
      </c>
      <c r="BS1739" s="186">
        <v>58000</v>
      </c>
      <c r="BT1739" s="186">
        <v>44150</v>
      </c>
      <c r="BU1739" s="186"/>
      <c r="BV1739" s="186">
        <v>52500</v>
      </c>
      <c r="BW1739" s="186">
        <v>57400</v>
      </c>
      <c r="BX1739" s="186">
        <v>77000</v>
      </c>
      <c r="BY1739" s="186">
        <v>101500</v>
      </c>
      <c r="BZ1739" s="186">
        <v>76500</v>
      </c>
      <c r="CA1739" s="186">
        <v>45850</v>
      </c>
      <c r="CB1739" s="186">
        <v>64500</v>
      </c>
      <c r="CC1739" s="186">
        <v>81200</v>
      </c>
      <c r="CD1739" s="186">
        <v>127000</v>
      </c>
      <c r="CE1739" s="186"/>
      <c r="CF1739" s="186">
        <v>44100</v>
      </c>
      <c r="CG1739" s="186">
        <v>68900</v>
      </c>
      <c r="CH1739" s="186">
        <v>50700</v>
      </c>
      <c r="CI1739" s="186">
        <v>42150</v>
      </c>
      <c r="CJ1739" s="186">
        <v>32950</v>
      </c>
      <c r="CK1739" s="186">
        <v>77000</v>
      </c>
      <c r="CL1739" s="186">
        <v>91900</v>
      </c>
      <c r="CM1739" s="186">
        <v>529000</v>
      </c>
      <c r="CN1739" s="186">
        <v>178000</v>
      </c>
      <c r="CO1739" s="186">
        <v>157500</v>
      </c>
      <c r="CP1739" s="186">
        <v>207500</v>
      </c>
      <c r="CQ1739" s="186">
        <v>82000</v>
      </c>
      <c r="CR1739" s="186">
        <v>13950</v>
      </c>
      <c r="CS1739" s="186">
        <v>4660</v>
      </c>
      <c r="CT1739" s="186"/>
      <c r="CU1739" s="186">
        <v>4660</v>
      </c>
      <c r="CV1739" s="186">
        <v>4660</v>
      </c>
      <c r="CW1739" s="186">
        <v>4660</v>
      </c>
      <c r="CX1739" s="186">
        <v>157500</v>
      </c>
      <c r="CY1739" s="189">
        <v>241.39</v>
      </c>
      <c r="CZ1739" s="189">
        <v>13031.06</v>
      </c>
      <c r="DA1739" s="189">
        <v>17289.3</v>
      </c>
    </row>
    <row r="1740" spans="47:105" x14ac:dyDescent="0.25">
      <c r="AU1740" s="275">
        <v>39294</v>
      </c>
      <c r="AV1740" s="186">
        <v>80200</v>
      </c>
      <c r="AW1740" s="186">
        <v>14050</v>
      </c>
      <c r="AX1740" s="186">
        <v>21250</v>
      </c>
      <c r="AY1740" s="186">
        <v>27750</v>
      </c>
      <c r="AZ1740" s="186">
        <v>60400</v>
      </c>
      <c r="BA1740" s="186">
        <v>34000</v>
      </c>
      <c r="BB1740" s="186">
        <v>83000</v>
      </c>
      <c r="BC1740" s="186">
        <v>97600</v>
      </c>
      <c r="BD1740" s="186">
        <v>360000</v>
      </c>
      <c r="BE1740" s="186">
        <v>61800</v>
      </c>
      <c r="BF1740" s="186">
        <v>614000</v>
      </c>
      <c r="BG1740" s="186">
        <v>49400</v>
      </c>
      <c r="BH1740" s="186">
        <v>50500</v>
      </c>
      <c r="BI1740" s="186">
        <v>86800</v>
      </c>
      <c r="BJ1740" s="186">
        <v>190000</v>
      </c>
      <c r="BK1740" s="186">
        <v>604000</v>
      </c>
      <c r="BL1740" s="186">
        <v>62600</v>
      </c>
      <c r="BM1740" s="186">
        <v>76100</v>
      </c>
      <c r="BN1740" s="186">
        <v>359500</v>
      </c>
      <c r="BO1740" s="186">
        <v>23850</v>
      </c>
      <c r="BP1740" s="186">
        <v>30500</v>
      </c>
      <c r="BQ1740" s="186">
        <v>50000</v>
      </c>
      <c r="BR1740" s="186">
        <v>37600</v>
      </c>
      <c r="BS1740" s="186">
        <v>58000</v>
      </c>
      <c r="BT1740" s="186">
        <v>44200</v>
      </c>
      <c r="BU1740" s="186"/>
      <c r="BV1740" s="186">
        <v>58500</v>
      </c>
      <c r="BW1740" s="186">
        <v>58300</v>
      </c>
      <c r="BX1740" s="186">
        <v>80800</v>
      </c>
      <c r="BY1740" s="186">
        <v>100000</v>
      </c>
      <c r="BZ1740" s="186">
        <v>77000</v>
      </c>
      <c r="CA1740" s="186">
        <v>46200</v>
      </c>
      <c r="CB1740" s="186">
        <v>67000</v>
      </c>
      <c r="CC1740" s="186">
        <v>81200</v>
      </c>
      <c r="CD1740" s="186">
        <v>138000</v>
      </c>
      <c r="CE1740" s="186"/>
      <c r="CF1740" s="186">
        <v>44000</v>
      </c>
      <c r="CG1740" s="186">
        <v>69100</v>
      </c>
      <c r="CH1740" s="186">
        <v>52700</v>
      </c>
      <c r="CI1740" s="186">
        <v>43300</v>
      </c>
      <c r="CJ1740" s="186">
        <v>34000</v>
      </c>
      <c r="CK1740" s="186">
        <v>77900</v>
      </c>
      <c r="CL1740" s="186">
        <v>93000</v>
      </c>
      <c r="CM1740" s="186">
        <v>534000</v>
      </c>
      <c r="CN1740" s="186">
        <v>174000</v>
      </c>
      <c r="CO1740" s="186">
        <v>157000</v>
      </c>
      <c r="CP1740" s="186">
        <v>205000</v>
      </c>
      <c r="CQ1740" s="186">
        <v>80700</v>
      </c>
      <c r="CR1740" s="186">
        <v>14350</v>
      </c>
      <c r="CS1740" s="186">
        <v>4885</v>
      </c>
      <c r="CT1740" s="186"/>
      <c r="CU1740" s="186">
        <v>4885</v>
      </c>
      <c r="CV1740" s="186">
        <v>4885</v>
      </c>
      <c r="CW1740" s="186">
        <v>4885</v>
      </c>
      <c r="CX1740" s="186">
        <v>157000</v>
      </c>
      <c r="CY1740" s="189">
        <v>244.32</v>
      </c>
      <c r="CZ1740" s="189">
        <v>13363.96</v>
      </c>
      <c r="DA1740" s="189">
        <v>17248.89</v>
      </c>
    </row>
    <row r="1741" spans="47:105" x14ac:dyDescent="0.25">
      <c r="AU1741" s="275">
        <v>39295</v>
      </c>
      <c r="AV1741" s="186">
        <v>76000</v>
      </c>
      <c r="AW1741" s="186">
        <v>12550</v>
      </c>
      <c r="AX1741" s="186">
        <v>20650</v>
      </c>
      <c r="AY1741" s="186">
        <v>26000</v>
      </c>
      <c r="AZ1741" s="186">
        <v>59200</v>
      </c>
      <c r="BA1741" s="186">
        <v>32050</v>
      </c>
      <c r="BB1741" s="186">
        <v>80900</v>
      </c>
      <c r="BC1741" s="186">
        <v>93500</v>
      </c>
      <c r="BD1741" s="186">
        <v>341500</v>
      </c>
      <c r="BE1741" s="186">
        <v>58500</v>
      </c>
      <c r="BF1741" s="186">
        <v>581000</v>
      </c>
      <c r="BG1741" s="186">
        <v>47200</v>
      </c>
      <c r="BH1741" s="186">
        <v>47900</v>
      </c>
      <c r="BI1741" s="186">
        <v>83800</v>
      </c>
      <c r="BJ1741" s="186">
        <v>187000</v>
      </c>
      <c r="BK1741" s="186">
        <v>584000</v>
      </c>
      <c r="BL1741" s="186">
        <v>60500</v>
      </c>
      <c r="BM1741" s="186">
        <v>73000</v>
      </c>
      <c r="BN1741" s="186">
        <v>345000</v>
      </c>
      <c r="BO1741" s="186">
        <v>23300</v>
      </c>
      <c r="BP1741" s="186">
        <v>29000</v>
      </c>
      <c r="BQ1741" s="186">
        <v>48600</v>
      </c>
      <c r="BR1741" s="186">
        <v>35300</v>
      </c>
      <c r="BS1741" s="186">
        <v>56400</v>
      </c>
      <c r="BT1741" s="186">
        <v>43000</v>
      </c>
      <c r="BU1741" s="186"/>
      <c r="BV1741" s="186">
        <v>55800</v>
      </c>
      <c r="BW1741" s="186">
        <v>56500</v>
      </c>
      <c r="BX1741" s="186">
        <v>78500</v>
      </c>
      <c r="BY1741" s="186">
        <v>95000</v>
      </c>
      <c r="BZ1741" s="186">
        <v>76000</v>
      </c>
      <c r="CA1741" s="186">
        <v>43800</v>
      </c>
      <c r="CB1741" s="186">
        <v>65800</v>
      </c>
      <c r="CC1741" s="186">
        <v>76900</v>
      </c>
      <c r="CD1741" s="186">
        <v>136000</v>
      </c>
      <c r="CE1741" s="186"/>
      <c r="CF1741" s="186">
        <v>43000</v>
      </c>
      <c r="CG1741" s="186">
        <v>67000</v>
      </c>
      <c r="CH1741" s="186">
        <v>51300</v>
      </c>
      <c r="CI1741" s="186">
        <v>41350</v>
      </c>
      <c r="CJ1741" s="186">
        <v>33000</v>
      </c>
      <c r="CK1741" s="186">
        <v>76000</v>
      </c>
      <c r="CL1741" s="186">
        <v>92500</v>
      </c>
      <c r="CM1741" s="186">
        <v>510000</v>
      </c>
      <c r="CN1741" s="186">
        <v>165000</v>
      </c>
      <c r="CO1741" s="186">
        <v>147500</v>
      </c>
      <c r="CP1741" s="186">
        <v>202000</v>
      </c>
      <c r="CQ1741" s="186">
        <v>78600</v>
      </c>
      <c r="CR1741" s="186">
        <v>13800</v>
      </c>
      <c r="CS1741" s="186">
        <v>4860</v>
      </c>
      <c r="CT1741" s="186"/>
      <c r="CU1741" s="186">
        <v>4860</v>
      </c>
      <c r="CV1741" s="186">
        <v>4860</v>
      </c>
      <c r="CW1741" s="186">
        <v>4860</v>
      </c>
      <c r="CX1741" s="186">
        <v>147500</v>
      </c>
      <c r="CY1741" s="189">
        <v>234.36</v>
      </c>
      <c r="CZ1741" s="189">
        <v>12845.39</v>
      </c>
      <c r="DA1741" s="189">
        <v>16870.98</v>
      </c>
    </row>
    <row r="1742" spans="47:105" x14ac:dyDescent="0.25">
      <c r="AU1742" s="275">
        <v>39296</v>
      </c>
      <c r="AV1742" s="186">
        <v>74400</v>
      </c>
      <c r="AW1742" s="186">
        <v>12350</v>
      </c>
      <c r="AX1742" s="186">
        <v>20700</v>
      </c>
      <c r="AY1742" s="186">
        <v>26850</v>
      </c>
      <c r="AZ1742" s="186">
        <v>57000</v>
      </c>
      <c r="BA1742" s="186">
        <v>31150</v>
      </c>
      <c r="BB1742" s="186">
        <v>80800</v>
      </c>
      <c r="BC1742" s="186">
        <v>90500</v>
      </c>
      <c r="BD1742" s="186">
        <v>347000</v>
      </c>
      <c r="BE1742" s="186">
        <v>58800</v>
      </c>
      <c r="BF1742" s="186">
        <v>590000</v>
      </c>
      <c r="BG1742" s="186">
        <v>47500</v>
      </c>
      <c r="BH1742" s="186">
        <v>47650</v>
      </c>
      <c r="BI1742" s="186">
        <v>81300</v>
      </c>
      <c r="BJ1742" s="186">
        <v>186000</v>
      </c>
      <c r="BK1742" s="186">
        <v>567000</v>
      </c>
      <c r="BL1742" s="186">
        <v>59400</v>
      </c>
      <c r="BM1742" s="186">
        <v>72200</v>
      </c>
      <c r="BN1742" s="186">
        <v>339500</v>
      </c>
      <c r="BO1742" s="186">
        <v>23000</v>
      </c>
      <c r="BP1742" s="186">
        <v>28950</v>
      </c>
      <c r="BQ1742" s="186">
        <v>47800</v>
      </c>
      <c r="BR1742" s="186">
        <v>35800</v>
      </c>
      <c r="BS1742" s="186">
        <v>55700</v>
      </c>
      <c r="BT1742" s="186">
        <v>42200</v>
      </c>
      <c r="BU1742" s="186"/>
      <c r="BV1742" s="186">
        <v>58000</v>
      </c>
      <c r="BW1742" s="186">
        <v>55400</v>
      </c>
      <c r="BX1742" s="186">
        <v>80000</v>
      </c>
      <c r="BY1742" s="186">
        <v>98100</v>
      </c>
      <c r="BZ1742" s="186">
        <v>74000</v>
      </c>
      <c r="CA1742" s="186">
        <v>45350</v>
      </c>
      <c r="CB1742" s="186">
        <v>68000</v>
      </c>
      <c r="CC1742" s="186">
        <v>77700</v>
      </c>
      <c r="CD1742" s="186">
        <v>140000</v>
      </c>
      <c r="CE1742" s="186"/>
      <c r="CF1742" s="186">
        <v>43150</v>
      </c>
      <c r="CG1742" s="186">
        <v>67000</v>
      </c>
      <c r="CH1742" s="186">
        <v>51900</v>
      </c>
      <c r="CI1742" s="186">
        <v>41100</v>
      </c>
      <c r="CJ1742" s="186">
        <v>32950</v>
      </c>
      <c r="CK1742" s="186">
        <v>77500</v>
      </c>
      <c r="CL1742" s="186">
        <v>90700</v>
      </c>
      <c r="CM1742" s="186">
        <v>510000</v>
      </c>
      <c r="CN1742" s="186">
        <v>164000</v>
      </c>
      <c r="CO1742" s="186">
        <v>143000</v>
      </c>
      <c r="CP1742" s="186">
        <v>201500</v>
      </c>
      <c r="CQ1742" s="186">
        <v>75800</v>
      </c>
      <c r="CR1742" s="186">
        <v>13450</v>
      </c>
      <c r="CS1742" s="186">
        <v>4855</v>
      </c>
      <c r="CT1742" s="186"/>
      <c r="CU1742" s="186">
        <v>4855</v>
      </c>
      <c r="CV1742" s="186">
        <v>4855</v>
      </c>
      <c r="CW1742" s="186">
        <v>4855</v>
      </c>
      <c r="CX1742" s="186">
        <v>143000</v>
      </c>
      <c r="CY1742" s="189">
        <v>233.84</v>
      </c>
      <c r="CZ1742" s="189">
        <v>12708.67</v>
      </c>
      <c r="DA1742" s="189">
        <v>16984.11</v>
      </c>
    </row>
    <row r="1743" spans="47:105" x14ac:dyDescent="0.25">
      <c r="AU1743" s="275">
        <v>39297</v>
      </c>
      <c r="AV1743" s="186">
        <v>75700</v>
      </c>
      <c r="AW1743" s="186">
        <v>12450</v>
      </c>
      <c r="AX1743" s="186">
        <v>21050</v>
      </c>
      <c r="AY1743" s="186">
        <v>26650</v>
      </c>
      <c r="AZ1743" s="186">
        <v>58300</v>
      </c>
      <c r="BA1743" s="186">
        <v>32450</v>
      </c>
      <c r="BB1743" s="186">
        <v>80800</v>
      </c>
      <c r="BC1743" s="186">
        <v>91600</v>
      </c>
      <c r="BD1743" s="186">
        <v>350000</v>
      </c>
      <c r="BE1743" s="186">
        <v>59500</v>
      </c>
      <c r="BF1743" s="186">
        <v>590000</v>
      </c>
      <c r="BG1743" s="186">
        <v>47950</v>
      </c>
      <c r="BH1743" s="186">
        <v>49200</v>
      </c>
      <c r="BI1743" s="186">
        <v>84200</v>
      </c>
      <c r="BJ1743" s="186">
        <v>186500</v>
      </c>
      <c r="BK1743" s="186">
        <v>567000</v>
      </c>
      <c r="BL1743" s="186">
        <v>60700</v>
      </c>
      <c r="BM1743" s="186">
        <v>75100</v>
      </c>
      <c r="BN1743" s="186">
        <v>347000</v>
      </c>
      <c r="BO1743" s="186">
        <v>22800</v>
      </c>
      <c r="BP1743" s="186">
        <v>29700</v>
      </c>
      <c r="BQ1743" s="186">
        <v>47800</v>
      </c>
      <c r="BR1743" s="186">
        <v>37100</v>
      </c>
      <c r="BS1743" s="186">
        <v>54600</v>
      </c>
      <c r="BT1743" s="186">
        <v>42400</v>
      </c>
      <c r="BU1743" s="186"/>
      <c r="BV1743" s="186">
        <v>58600</v>
      </c>
      <c r="BW1743" s="186">
        <v>55900</v>
      </c>
      <c r="BX1743" s="186">
        <v>78400</v>
      </c>
      <c r="BY1743" s="186">
        <v>99500</v>
      </c>
      <c r="BZ1743" s="186">
        <v>72900</v>
      </c>
      <c r="CA1743" s="186">
        <v>46350</v>
      </c>
      <c r="CB1743" s="186">
        <v>68000</v>
      </c>
      <c r="CC1743" s="186">
        <v>78000</v>
      </c>
      <c r="CD1743" s="186">
        <v>148500</v>
      </c>
      <c r="CE1743" s="186"/>
      <c r="CF1743" s="186">
        <v>43200</v>
      </c>
      <c r="CG1743" s="186">
        <v>67500</v>
      </c>
      <c r="CH1743" s="186">
        <v>54600</v>
      </c>
      <c r="CI1743" s="186">
        <v>42450</v>
      </c>
      <c r="CJ1743" s="186">
        <v>34500</v>
      </c>
      <c r="CK1743" s="186">
        <v>78800</v>
      </c>
      <c r="CL1743" s="186">
        <v>90700</v>
      </c>
      <c r="CM1743" s="186">
        <v>526000</v>
      </c>
      <c r="CN1743" s="186">
        <v>161500</v>
      </c>
      <c r="CO1743" s="186">
        <v>137000</v>
      </c>
      <c r="CP1743" s="186">
        <v>204000</v>
      </c>
      <c r="CQ1743" s="186">
        <v>76200</v>
      </c>
      <c r="CR1743" s="186">
        <v>13450</v>
      </c>
      <c r="CS1743" s="186">
        <v>5100</v>
      </c>
      <c r="CT1743" s="186"/>
      <c r="CU1743" s="186">
        <v>5100</v>
      </c>
      <c r="CV1743" s="186">
        <v>5100</v>
      </c>
      <c r="CW1743" s="186">
        <v>5100</v>
      </c>
      <c r="CX1743" s="186">
        <v>137000</v>
      </c>
      <c r="CY1743" s="189">
        <v>236.91</v>
      </c>
      <c r="CZ1743" s="189">
        <v>12779.67</v>
      </c>
      <c r="DA1743" s="189">
        <v>16979.86</v>
      </c>
    </row>
    <row r="1744" spans="47:105" x14ac:dyDescent="0.25">
      <c r="AU1744" s="275">
        <v>39298</v>
      </c>
      <c r="AV1744" s="186">
        <v>75700</v>
      </c>
      <c r="AW1744" s="186">
        <v>12450</v>
      </c>
      <c r="AX1744" s="186">
        <v>21050</v>
      </c>
      <c r="AY1744" s="186">
        <v>26650</v>
      </c>
      <c r="AZ1744" s="186">
        <v>58300</v>
      </c>
      <c r="BA1744" s="186">
        <v>32450</v>
      </c>
      <c r="BB1744" s="186">
        <v>80800</v>
      </c>
      <c r="BC1744" s="186">
        <v>91600</v>
      </c>
      <c r="BD1744" s="186">
        <v>350000</v>
      </c>
      <c r="BE1744" s="186">
        <v>59500</v>
      </c>
      <c r="BF1744" s="186">
        <v>590000</v>
      </c>
      <c r="BG1744" s="186">
        <v>47950</v>
      </c>
      <c r="BH1744" s="186">
        <v>49200</v>
      </c>
      <c r="BI1744" s="186">
        <v>84200</v>
      </c>
      <c r="BJ1744" s="186">
        <v>186500</v>
      </c>
      <c r="BK1744" s="186">
        <v>567000</v>
      </c>
      <c r="BL1744" s="186">
        <v>60700</v>
      </c>
      <c r="BM1744" s="186">
        <v>75100</v>
      </c>
      <c r="BN1744" s="186">
        <v>347000</v>
      </c>
      <c r="BO1744" s="186">
        <v>22800</v>
      </c>
      <c r="BP1744" s="186">
        <v>29700</v>
      </c>
      <c r="BQ1744" s="186">
        <v>47800</v>
      </c>
      <c r="BR1744" s="186">
        <v>37100</v>
      </c>
      <c r="BS1744" s="186">
        <v>54600</v>
      </c>
      <c r="BT1744" s="186">
        <v>42400</v>
      </c>
      <c r="BU1744" s="186"/>
      <c r="BV1744" s="186">
        <v>58600</v>
      </c>
      <c r="BW1744" s="186">
        <v>55900</v>
      </c>
      <c r="BX1744" s="186">
        <v>78400</v>
      </c>
      <c r="BY1744" s="186">
        <v>99500</v>
      </c>
      <c r="BZ1744" s="186">
        <v>72900</v>
      </c>
      <c r="CA1744" s="186">
        <v>46350</v>
      </c>
      <c r="CB1744" s="186">
        <v>68000</v>
      </c>
      <c r="CC1744" s="186">
        <v>78000</v>
      </c>
      <c r="CD1744" s="186">
        <v>148500</v>
      </c>
      <c r="CE1744" s="186"/>
      <c r="CF1744" s="186">
        <v>43200</v>
      </c>
      <c r="CG1744" s="186">
        <v>67500</v>
      </c>
      <c r="CH1744" s="186">
        <v>54600</v>
      </c>
      <c r="CI1744" s="186">
        <v>42450</v>
      </c>
      <c r="CJ1744" s="186">
        <v>34500</v>
      </c>
      <c r="CK1744" s="186">
        <v>78800</v>
      </c>
      <c r="CL1744" s="186">
        <v>90700</v>
      </c>
      <c r="CM1744" s="186">
        <v>526000</v>
      </c>
      <c r="CN1744" s="186">
        <v>161500</v>
      </c>
      <c r="CO1744" s="186">
        <v>137000</v>
      </c>
      <c r="CP1744" s="186">
        <v>204000</v>
      </c>
      <c r="CQ1744" s="186">
        <v>76200</v>
      </c>
      <c r="CR1744" s="186">
        <v>13450</v>
      </c>
      <c r="CS1744" s="186">
        <v>5100</v>
      </c>
      <c r="CT1744" s="186"/>
      <c r="CU1744" s="186">
        <v>5100</v>
      </c>
      <c r="CV1744" s="186">
        <v>5100</v>
      </c>
      <c r="CW1744" s="186">
        <v>5100</v>
      </c>
      <c r="CX1744" s="186">
        <v>137000</v>
      </c>
      <c r="CY1744" s="189">
        <v>236.91</v>
      </c>
      <c r="CZ1744" s="189">
        <v>12779.67</v>
      </c>
      <c r="DA1744" s="189">
        <v>16979.86</v>
      </c>
    </row>
    <row r="1745" spans="47:105" x14ac:dyDescent="0.25">
      <c r="AU1745" s="275">
        <v>39299</v>
      </c>
      <c r="AV1745" s="186">
        <v>75700</v>
      </c>
      <c r="AW1745" s="186">
        <v>12450</v>
      </c>
      <c r="AX1745" s="186">
        <v>21050</v>
      </c>
      <c r="AY1745" s="186">
        <v>26650</v>
      </c>
      <c r="AZ1745" s="186">
        <v>58300</v>
      </c>
      <c r="BA1745" s="186">
        <v>32450</v>
      </c>
      <c r="BB1745" s="186">
        <v>80800</v>
      </c>
      <c r="BC1745" s="186">
        <v>91600</v>
      </c>
      <c r="BD1745" s="186">
        <v>350000</v>
      </c>
      <c r="BE1745" s="186">
        <v>59500</v>
      </c>
      <c r="BF1745" s="186">
        <v>590000</v>
      </c>
      <c r="BG1745" s="186">
        <v>47950</v>
      </c>
      <c r="BH1745" s="186">
        <v>49200</v>
      </c>
      <c r="BI1745" s="186">
        <v>84200</v>
      </c>
      <c r="BJ1745" s="186">
        <v>186500</v>
      </c>
      <c r="BK1745" s="186">
        <v>567000</v>
      </c>
      <c r="BL1745" s="186">
        <v>60700</v>
      </c>
      <c r="BM1745" s="186">
        <v>75100</v>
      </c>
      <c r="BN1745" s="186">
        <v>347000</v>
      </c>
      <c r="BO1745" s="186">
        <v>22800</v>
      </c>
      <c r="BP1745" s="186">
        <v>29700</v>
      </c>
      <c r="BQ1745" s="186">
        <v>47800</v>
      </c>
      <c r="BR1745" s="186">
        <v>37100</v>
      </c>
      <c r="BS1745" s="186">
        <v>54600</v>
      </c>
      <c r="BT1745" s="186">
        <v>42400</v>
      </c>
      <c r="BU1745" s="186"/>
      <c r="BV1745" s="186">
        <v>58600</v>
      </c>
      <c r="BW1745" s="186">
        <v>55900</v>
      </c>
      <c r="BX1745" s="186">
        <v>78400</v>
      </c>
      <c r="BY1745" s="186">
        <v>99500</v>
      </c>
      <c r="BZ1745" s="186">
        <v>72900</v>
      </c>
      <c r="CA1745" s="186">
        <v>46350</v>
      </c>
      <c r="CB1745" s="186">
        <v>68000</v>
      </c>
      <c r="CC1745" s="186">
        <v>78000</v>
      </c>
      <c r="CD1745" s="186">
        <v>148500</v>
      </c>
      <c r="CE1745" s="186"/>
      <c r="CF1745" s="186">
        <v>43200</v>
      </c>
      <c r="CG1745" s="186">
        <v>67500</v>
      </c>
      <c r="CH1745" s="186">
        <v>54600</v>
      </c>
      <c r="CI1745" s="186">
        <v>42450</v>
      </c>
      <c r="CJ1745" s="186">
        <v>34500</v>
      </c>
      <c r="CK1745" s="186">
        <v>78800</v>
      </c>
      <c r="CL1745" s="186">
        <v>90700</v>
      </c>
      <c r="CM1745" s="186">
        <v>526000</v>
      </c>
      <c r="CN1745" s="186">
        <v>161500</v>
      </c>
      <c r="CO1745" s="186">
        <v>137000</v>
      </c>
      <c r="CP1745" s="186">
        <v>204000</v>
      </c>
      <c r="CQ1745" s="186">
        <v>76200</v>
      </c>
      <c r="CR1745" s="186">
        <v>13450</v>
      </c>
      <c r="CS1745" s="186">
        <v>5100</v>
      </c>
      <c r="CT1745" s="186"/>
      <c r="CU1745" s="186">
        <v>5100</v>
      </c>
      <c r="CV1745" s="186">
        <v>5100</v>
      </c>
      <c r="CW1745" s="186">
        <v>5100</v>
      </c>
      <c r="CX1745" s="186">
        <v>137000</v>
      </c>
      <c r="CY1745" s="189">
        <v>236.91</v>
      </c>
      <c r="CZ1745" s="189">
        <v>12779.67</v>
      </c>
      <c r="DA1745" s="189">
        <v>16979.86</v>
      </c>
    </row>
    <row r="1746" spans="47:105" x14ac:dyDescent="0.25">
      <c r="AU1746" s="275">
        <v>39300</v>
      </c>
      <c r="AV1746" s="186">
        <v>74000</v>
      </c>
      <c r="AW1746" s="186">
        <v>12400</v>
      </c>
      <c r="AX1746" s="186">
        <v>20950</v>
      </c>
      <c r="AY1746" s="186">
        <v>26050</v>
      </c>
      <c r="AZ1746" s="186">
        <v>56400</v>
      </c>
      <c r="BA1746" s="186">
        <v>31800</v>
      </c>
      <c r="BB1746" s="186">
        <v>81300</v>
      </c>
      <c r="BC1746" s="186">
        <v>89700</v>
      </c>
      <c r="BD1746" s="186">
        <v>338500</v>
      </c>
      <c r="BE1746" s="186">
        <v>59700</v>
      </c>
      <c r="BF1746" s="186">
        <v>584000</v>
      </c>
      <c r="BG1746" s="186">
        <v>46800</v>
      </c>
      <c r="BH1746" s="186">
        <v>48950</v>
      </c>
      <c r="BI1746" s="186">
        <v>82300</v>
      </c>
      <c r="BJ1746" s="186">
        <v>186500</v>
      </c>
      <c r="BK1746" s="186">
        <v>570000</v>
      </c>
      <c r="BL1746" s="186">
        <v>60000</v>
      </c>
      <c r="BM1746" s="186">
        <v>74000</v>
      </c>
      <c r="BN1746" s="186">
        <v>350000</v>
      </c>
      <c r="BO1746" s="186">
        <v>22650</v>
      </c>
      <c r="BP1746" s="186">
        <v>29000</v>
      </c>
      <c r="BQ1746" s="186">
        <v>46200</v>
      </c>
      <c r="BR1746" s="186">
        <v>37350</v>
      </c>
      <c r="BS1746" s="186">
        <v>54100</v>
      </c>
      <c r="BT1746" s="186">
        <v>41500</v>
      </c>
      <c r="BU1746" s="186"/>
      <c r="BV1746" s="186">
        <v>55900</v>
      </c>
      <c r="BW1746" s="186">
        <v>54200</v>
      </c>
      <c r="BX1746" s="186">
        <v>76100</v>
      </c>
      <c r="BY1746" s="186">
        <v>98500</v>
      </c>
      <c r="BZ1746" s="186">
        <v>72000</v>
      </c>
      <c r="CA1746" s="186">
        <v>45550</v>
      </c>
      <c r="CB1746" s="186">
        <v>68600</v>
      </c>
      <c r="CC1746" s="186">
        <v>76500</v>
      </c>
      <c r="CD1746" s="186">
        <v>138500</v>
      </c>
      <c r="CE1746" s="186"/>
      <c r="CF1746" s="186">
        <v>42400</v>
      </c>
      <c r="CG1746" s="186">
        <v>66700</v>
      </c>
      <c r="CH1746" s="186">
        <v>53800</v>
      </c>
      <c r="CI1746" s="186">
        <v>43650</v>
      </c>
      <c r="CJ1746" s="186">
        <v>34400</v>
      </c>
      <c r="CK1746" s="186">
        <v>77200</v>
      </c>
      <c r="CL1746" s="186">
        <v>86000</v>
      </c>
      <c r="CM1746" s="186">
        <v>508000</v>
      </c>
      <c r="CN1746" s="186">
        <v>158000</v>
      </c>
      <c r="CO1746" s="186">
        <v>137500</v>
      </c>
      <c r="CP1746" s="186">
        <v>202000</v>
      </c>
      <c r="CQ1746" s="186">
        <v>75700</v>
      </c>
      <c r="CR1746" s="186">
        <v>13200</v>
      </c>
      <c r="CS1746" s="186">
        <v>5120</v>
      </c>
      <c r="CT1746" s="186"/>
      <c r="CU1746" s="186">
        <v>5120</v>
      </c>
      <c r="CV1746" s="186">
        <v>5120</v>
      </c>
      <c r="CW1746" s="186">
        <v>5120</v>
      </c>
      <c r="CX1746" s="186">
        <v>137500</v>
      </c>
      <c r="CY1746" s="189">
        <v>233.92</v>
      </c>
      <c r="CZ1746" s="189">
        <v>12266.79</v>
      </c>
      <c r="DA1746" s="189">
        <v>16914.46</v>
      </c>
    </row>
    <row r="1747" spans="47:105" x14ac:dyDescent="0.25">
      <c r="AU1747" s="275">
        <v>39301</v>
      </c>
      <c r="AV1747" s="186">
        <v>74500</v>
      </c>
      <c r="AW1747" s="186">
        <v>12500</v>
      </c>
      <c r="AX1747" s="186">
        <v>21000</v>
      </c>
      <c r="AY1747" s="186">
        <v>26900</v>
      </c>
      <c r="AZ1747" s="186">
        <v>54600</v>
      </c>
      <c r="BA1747" s="186">
        <v>31700</v>
      </c>
      <c r="BB1747" s="186">
        <v>80400</v>
      </c>
      <c r="BC1747" s="186">
        <v>92700</v>
      </c>
      <c r="BD1747" s="186">
        <v>336500</v>
      </c>
      <c r="BE1747" s="186">
        <v>60000</v>
      </c>
      <c r="BF1747" s="186">
        <v>584000</v>
      </c>
      <c r="BG1747" s="186">
        <v>49300</v>
      </c>
      <c r="BH1747" s="186">
        <v>48950</v>
      </c>
      <c r="BI1747" s="186">
        <v>83100</v>
      </c>
      <c r="BJ1747" s="186">
        <v>185000</v>
      </c>
      <c r="BK1747" s="186">
        <v>590000</v>
      </c>
      <c r="BL1747" s="186">
        <v>60300</v>
      </c>
      <c r="BM1747" s="186">
        <v>73900</v>
      </c>
      <c r="BN1747" s="186">
        <v>346000</v>
      </c>
      <c r="BO1747" s="186">
        <v>22600</v>
      </c>
      <c r="BP1747" s="186">
        <v>29000</v>
      </c>
      <c r="BQ1747" s="186">
        <v>46450</v>
      </c>
      <c r="BR1747" s="186">
        <v>37100</v>
      </c>
      <c r="BS1747" s="186">
        <v>53300</v>
      </c>
      <c r="BT1747" s="186">
        <v>41500</v>
      </c>
      <c r="BU1747" s="186"/>
      <c r="BV1747" s="186">
        <v>54700</v>
      </c>
      <c r="BW1747" s="186">
        <v>55000</v>
      </c>
      <c r="BX1747" s="186">
        <v>79400</v>
      </c>
      <c r="BY1747" s="186">
        <v>98700</v>
      </c>
      <c r="BZ1747" s="186">
        <v>73400</v>
      </c>
      <c r="CA1747" s="186">
        <v>47100</v>
      </c>
      <c r="CB1747" s="186">
        <v>68400</v>
      </c>
      <c r="CC1747" s="186">
        <v>75400</v>
      </c>
      <c r="CD1747" s="186">
        <v>135500</v>
      </c>
      <c r="CE1747" s="186"/>
      <c r="CF1747" s="186">
        <v>42300</v>
      </c>
      <c r="CG1747" s="186">
        <v>67500</v>
      </c>
      <c r="CH1747" s="186">
        <v>54600</v>
      </c>
      <c r="CI1747" s="186">
        <v>43500</v>
      </c>
      <c r="CJ1747" s="186">
        <v>34400</v>
      </c>
      <c r="CK1747" s="186">
        <v>76500</v>
      </c>
      <c r="CL1747" s="186">
        <v>86400</v>
      </c>
      <c r="CM1747" s="186">
        <v>508000</v>
      </c>
      <c r="CN1747" s="186">
        <v>154000</v>
      </c>
      <c r="CO1747" s="186">
        <v>132500</v>
      </c>
      <c r="CP1747" s="186">
        <v>202500</v>
      </c>
      <c r="CQ1747" s="186">
        <v>74300</v>
      </c>
      <c r="CR1747" s="186">
        <v>13450</v>
      </c>
      <c r="CS1747" s="186">
        <v>4980</v>
      </c>
      <c r="CT1747" s="186"/>
      <c r="CU1747" s="186">
        <v>4980</v>
      </c>
      <c r="CV1747" s="186">
        <v>4980</v>
      </c>
      <c r="CW1747" s="186">
        <v>4980</v>
      </c>
      <c r="CX1747" s="186">
        <v>132500</v>
      </c>
      <c r="CY1747" s="189">
        <v>234.5</v>
      </c>
      <c r="CZ1747" s="189">
        <v>12132.64</v>
      </c>
      <c r="DA1747" s="189">
        <v>16921.77</v>
      </c>
    </row>
    <row r="1748" spans="47:105" x14ac:dyDescent="0.25">
      <c r="AU1748" s="275">
        <v>39302</v>
      </c>
      <c r="AV1748" s="186">
        <v>75800</v>
      </c>
      <c r="AW1748" s="186">
        <v>13450</v>
      </c>
      <c r="AX1748" s="186">
        <v>21400</v>
      </c>
      <c r="AY1748" s="186">
        <v>27500</v>
      </c>
      <c r="AZ1748" s="186">
        <v>56200</v>
      </c>
      <c r="BA1748" s="186">
        <v>32700</v>
      </c>
      <c r="BB1748" s="186">
        <v>80800</v>
      </c>
      <c r="BC1748" s="186">
        <v>97000</v>
      </c>
      <c r="BD1748" s="186">
        <v>360000</v>
      </c>
      <c r="BE1748" s="186">
        <v>60900</v>
      </c>
      <c r="BF1748" s="186">
        <v>602000</v>
      </c>
      <c r="BG1748" s="186">
        <v>50000</v>
      </c>
      <c r="BH1748" s="186">
        <v>50400</v>
      </c>
      <c r="BI1748" s="186">
        <v>86000</v>
      </c>
      <c r="BJ1748" s="186">
        <v>191000</v>
      </c>
      <c r="BK1748" s="186">
        <v>616000</v>
      </c>
      <c r="BL1748" s="186">
        <v>60800</v>
      </c>
      <c r="BM1748" s="186">
        <v>73900</v>
      </c>
      <c r="BN1748" s="186">
        <v>357500</v>
      </c>
      <c r="BO1748" s="186">
        <v>22650</v>
      </c>
      <c r="BP1748" s="186">
        <v>29450</v>
      </c>
      <c r="BQ1748" s="186">
        <v>47050</v>
      </c>
      <c r="BR1748" s="186">
        <v>37650</v>
      </c>
      <c r="BS1748" s="186">
        <v>56200</v>
      </c>
      <c r="BT1748" s="186">
        <v>42600</v>
      </c>
      <c r="BU1748" s="186"/>
      <c r="BV1748" s="186">
        <v>57200</v>
      </c>
      <c r="BW1748" s="186">
        <v>59500</v>
      </c>
      <c r="BX1748" s="186">
        <v>80400</v>
      </c>
      <c r="BY1748" s="186">
        <v>98100</v>
      </c>
      <c r="BZ1748" s="186">
        <v>76000</v>
      </c>
      <c r="CA1748" s="186">
        <v>51400</v>
      </c>
      <c r="CB1748" s="186">
        <v>69700</v>
      </c>
      <c r="CC1748" s="186">
        <v>76400</v>
      </c>
      <c r="CD1748" s="186">
        <v>139000</v>
      </c>
      <c r="CE1748" s="186"/>
      <c r="CF1748" s="186">
        <v>42800</v>
      </c>
      <c r="CG1748" s="186">
        <v>68900</v>
      </c>
      <c r="CH1748" s="186">
        <v>55600</v>
      </c>
      <c r="CI1748" s="186">
        <v>43600</v>
      </c>
      <c r="CJ1748" s="186">
        <v>35000</v>
      </c>
      <c r="CK1748" s="186">
        <v>77000</v>
      </c>
      <c r="CL1748" s="186">
        <v>87200</v>
      </c>
      <c r="CM1748" s="186">
        <v>516000</v>
      </c>
      <c r="CN1748" s="186">
        <v>160000</v>
      </c>
      <c r="CO1748" s="186">
        <v>136000</v>
      </c>
      <c r="CP1748" s="186">
        <v>205000</v>
      </c>
      <c r="CQ1748" s="186">
        <v>76400</v>
      </c>
      <c r="CR1748" s="186">
        <v>13450</v>
      </c>
      <c r="CS1748" s="186">
        <v>4925</v>
      </c>
      <c r="CT1748" s="186"/>
      <c r="CU1748" s="186">
        <v>4925</v>
      </c>
      <c r="CV1748" s="186">
        <v>4925</v>
      </c>
      <c r="CW1748" s="186">
        <v>4925</v>
      </c>
      <c r="CX1748" s="186">
        <v>136000</v>
      </c>
      <c r="CY1748" s="189">
        <v>240.07</v>
      </c>
      <c r="CZ1748" s="189">
        <v>12626.46</v>
      </c>
      <c r="DA1748" s="189">
        <v>17029.28</v>
      </c>
    </row>
    <row r="1749" spans="47:105" x14ac:dyDescent="0.25">
      <c r="AU1749" s="275">
        <v>39303</v>
      </c>
      <c r="AV1749" s="186">
        <v>75100</v>
      </c>
      <c r="AW1749" s="186">
        <v>13200</v>
      </c>
      <c r="AX1749" s="186">
        <v>21450</v>
      </c>
      <c r="AY1749" s="186">
        <v>27000</v>
      </c>
      <c r="AZ1749" s="186">
        <v>57300</v>
      </c>
      <c r="BA1749" s="186">
        <v>32500</v>
      </c>
      <c r="BB1749" s="186">
        <v>79000</v>
      </c>
      <c r="BC1749" s="186">
        <v>95000</v>
      </c>
      <c r="BD1749" s="186">
        <v>362500</v>
      </c>
      <c r="BE1749" s="186">
        <v>64800</v>
      </c>
      <c r="BF1749" s="186">
        <v>621000</v>
      </c>
      <c r="BG1749" s="186">
        <v>52300</v>
      </c>
      <c r="BH1749" s="186">
        <v>49850</v>
      </c>
      <c r="BI1749" s="186">
        <v>83900</v>
      </c>
      <c r="BJ1749" s="186">
        <v>189000</v>
      </c>
      <c r="BK1749" s="186">
        <v>626000</v>
      </c>
      <c r="BL1749" s="186">
        <v>60300</v>
      </c>
      <c r="BM1749" s="186">
        <v>74600</v>
      </c>
      <c r="BN1749" s="186">
        <v>348000</v>
      </c>
      <c r="BO1749" s="186">
        <v>22650</v>
      </c>
      <c r="BP1749" s="186">
        <v>29300</v>
      </c>
      <c r="BQ1749" s="186">
        <v>47250</v>
      </c>
      <c r="BR1749" s="186">
        <v>38700</v>
      </c>
      <c r="BS1749" s="186">
        <v>56700</v>
      </c>
      <c r="BT1749" s="186">
        <v>42850</v>
      </c>
      <c r="BU1749" s="186"/>
      <c r="BV1749" s="186">
        <v>56800</v>
      </c>
      <c r="BW1749" s="186">
        <v>60800</v>
      </c>
      <c r="BX1749" s="186">
        <v>79900</v>
      </c>
      <c r="BY1749" s="186">
        <v>95900</v>
      </c>
      <c r="BZ1749" s="186">
        <v>79000</v>
      </c>
      <c r="CA1749" s="186">
        <v>49000</v>
      </c>
      <c r="CB1749" s="186">
        <v>70200</v>
      </c>
      <c r="CC1749" s="186">
        <v>76500</v>
      </c>
      <c r="CD1749" s="186">
        <v>136000</v>
      </c>
      <c r="CE1749" s="186"/>
      <c r="CF1749" s="186">
        <v>42650</v>
      </c>
      <c r="CG1749" s="186">
        <v>68400</v>
      </c>
      <c r="CH1749" s="186">
        <v>56200</v>
      </c>
      <c r="CI1749" s="186">
        <v>45650</v>
      </c>
      <c r="CJ1749" s="186">
        <v>35400</v>
      </c>
      <c r="CK1749" s="186">
        <v>77400</v>
      </c>
      <c r="CL1749" s="186">
        <v>85300</v>
      </c>
      <c r="CM1749" s="186">
        <v>526000</v>
      </c>
      <c r="CN1749" s="186">
        <v>162000</v>
      </c>
      <c r="CO1749" s="186">
        <v>135500</v>
      </c>
      <c r="CP1749" s="186">
        <v>205000</v>
      </c>
      <c r="CQ1749" s="186">
        <v>76800</v>
      </c>
      <c r="CR1749" s="186">
        <v>13500</v>
      </c>
      <c r="CS1749" s="186">
        <v>4800</v>
      </c>
      <c r="CT1749" s="186"/>
      <c r="CU1749" s="186">
        <v>4800</v>
      </c>
      <c r="CV1749" s="186">
        <v>4800</v>
      </c>
      <c r="CW1749" s="186">
        <v>4800</v>
      </c>
      <c r="CX1749" s="186">
        <v>135500</v>
      </c>
      <c r="CY1749" s="189">
        <v>241</v>
      </c>
      <c r="CZ1749" s="189">
        <v>12678.75</v>
      </c>
      <c r="DA1749" s="189">
        <v>17170.599999999999</v>
      </c>
    </row>
    <row r="1750" spans="47:105" x14ac:dyDescent="0.25">
      <c r="AU1750" s="275">
        <v>39304</v>
      </c>
      <c r="AV1750" s="186">
        <v>72000</v>
      </c>
      <c r="AW1750" s="186">
        <v>12400</v>
      </c>
      <c r="AX1750" s="186">
        <v>20600</v>
      </c>
      <c r="AY1750" s="186">
        <v>26000</v>
      </c>
      <c r="AZ1750" s="186">
        <v>54500</v>
      </c>
      <c r="BA1750" s="186">
        <v>30300</v>
      </c>
      <c r="BB1750" s="186">
        <v>73500</v>
      </c>
      <c r="BC1750" s="186">
        <v>89500</v>
      </c>
      <c r="BD1750" s="186">
        <v>352000</v>
      </c>
      <c r="BE1750" s="186">
        <v>61800</v>
      </c>
      <c r="BF1750" s="186">
        <v>603000</v>
      </c>
      <c r="BG1750" s="186">
        <v>51300</v>
      </c>
      <c r="BH1750" s="186">
        <v>48000</v>
      </c>
      <c r="BI1750" s="186">
        <v>78000</v>
      </c>
      <c r="BJ1750" s="186">
        <v>184500</v>
      </c>
      <c r="BK1750" s="186">
        <v>564000</v>
      </c>
      <c r="BL1750" s="186">
        <v>57000</v>
      </c>
      <c r="BM1750" s="186">
        <v>71600</v>
      </c>
      <c r="BN1750" s="186">
        <v>324000</v>
      </c>
      <c r="BO1750" s="186">
        <v>21900</v>
      </c>
      <c r="BP1750" s="186">
        <v>27150</v>
      </c>
      <c r="BQ1750" s="186">
        <v>45700</v>
      </c>
      <c r="BR1750" s="186">
        <v>37300</v>
      </c>
      <c r="BS1750" s="186">
        <v>54900</v>
      </c>
      <c r="BT1750" s="186">
        <v>41550</v>
      </c>
      <c r="BU1750" s="186"/>
      <c r="BV1750" s="186">
        <v>53800</v>
      </c>
      <c r="BW1750" s="186">
        <v>57000</v>
      </c>
      <c r="BX1750" s="186">
        <v>79000</v>
      </c>
      <c r="BY1750" s="186">
        <v>92000</v>
      </c>
      <c r="BZ1750" s="186">
        <v>77000</v>
      </c>
      <c r="CA1750" s="186">
        <v>46000</v>
      </c>
      <c r="CB1750" s="186">
        <v>68500</v>
      </c>
      <c r="CC1750" s="186">
        <v>72500</v>
      </c>
      <c r="CD1750" s="186">
        <v>134000</v>
      </c>
      <c r="CE1750" s="186"/>
      <c r="CF1750" s="186">
        <v>41450</v>
      </c>
      <c r="CG1750" s="186">
        <v>66900</v>
      </c>
      <c r="CH1750" s="186">
        <v>51700</v>
      </c>
      <c r="CI1750" s="186">
        <v>45100</v>
      </c>
      <c r="CJ1750" s="186">
        <v>34150</v>
      </c>
      <c r="CK1750" s="186">
        <v>74000</v>
      </c>
      <c r="CL1750" s="186">
        <v>81600</v>
      </c>
      <c r="CM1750" s="186">
        <v>490000</v>
      </c>
      <c r="CN1750" s="186">
        <v>154500</v>
      </c>
      <c r="CO1750" s="186">
        <v>128500</v>
      </c>
      <c r="CP1750" s="186">
        <v>196500</v>
      </c>
      <c r="CQ1750" s="186">
        <v>73100</v>
      </c>
      <c r="CR1750" s="186">
        <v>13000</v>
      </c>
      <c r="CS1750" s="186">
        <v>4255</v>
      </c>
      <c r="CT1750" s="186"/>
      <c r="CU1750" s="186">
        <v>4255</v>
      </c>
      <c r="CV1750" s="186">
        <v>4255</v>
      </c>
      <c r="CW1750" s="186">
        <v>4255</v>
      </c>
      <c r="CX1750" s="186">
        <v>128500</v>
      </c>
      <c r="CY1750" s="189">
        <v>230.68</v>
      </c>
      <c r="CZ1750" s="189">
        <v>12276.06</v>
      </c>
      <c r="DA1750" s="189">
        <v>16764.09</v>
      </c>
    </row>
    <row r="1751" spans="47:105" x14ac:dyDescent="0.25">
      <c r="AU1751" s="275">
        <v>39305</v>
      </c>
      <c r="AV1751" s="186">
        <v>72000</v>
      </c>
      <c r="AW1751" s="186">
        <v>12400</v>
      </c>
      <c r="AX1751" s="186">
        <v>20600</v>
      </c>
      <c r="AY1751" s="186">
        <v>26000</v>
      </c>
      <c r="AZ1751" s="186">
        <v>54500</v>
      </c>
      <c r="BA1751" s="186">
        <v>30300</v>
      </c>
      <c r="BB1751" s="186">
        <v>73500</v>
      </c>
      <c r="BC1751" s="186">
        <v>89500</v>
      </c>
      <c r="BD1751" s="186">
        <v>352000</v>
      </c>
      <c r="BE1751" s="186">
        <v>61800</v>
      </c>
      <c r="BF1751" s="186">
        <v>603000</v>
      </c>
      <c r="BG1751" s="186">
        <v>51300</v>
      </c>
      <c r="BH1751" s="186">
        <v>48000</v>
      </c>
      <c r="BI1751" s="186">
        <v>78000</v>
      </c>
      <c r="BJ1751" s="186">
        <v>184500</v>
      </c>
      <c r="BK1751" s="186">
        <v>564000</v>
      </c>
      <c r="BL1751" s="186">
        <v>57000</v>
      </c>
      <c r="BM1751" s="186">
        <v>71600</v>
      </c>
      <c r="BN1751" s="186">
        <v>324000</v>
      </c>
      <c r="BO1751" s="186">
        <v>21900</v>
      </c>
      <c r="BP1751" s="186">
        <v>27150</v>
      </c>
      <c r="BQ1751" s="186">
        <v>45700</v>
      </c>
      <c r="BR1751" s="186">
        <v>37300</v>
      </c>
      <c r="BS1751" s="186">
        <v>54900</v>
      </c>
      <c r="BT1751" s="186">
        <v>41550</v>
      </c>
      <c r="BU1751" s="186"/>
      <c r="BV1751" s="186">
        <v>53800</v>
      </c>
      <c r="BW1751" s="186">
        <v>57000</v>
      </c>
      <c r="BX1751" s="186">
        <v>79000</v>
      </c>
      <c r="BY1751" s="186">
        <v>92000</v>
      </c>
      <c r="BZ1751" s="186">
        <v>77000</v>
      </c>
      <c r="CA1751" s="186">
        <v>46000</v>
      </c>
      <c r="CB1751" s="186">
        <v>68500</v>
      </c>
      <c r="CC1751" s="186">
        <v>72500</v>
      </c>
      <c r="CD1751" s="186">
        <v>134000</v>
      </c>
      <c r="CE1751" s="186"/>
      <c r="CF1751" s="186">
        <v>41450</v>
      </c>
      <c r="CG1751" s="186">
        <v>66900</v>
      </c>
      <c r="CH1751" s="186">
        <v>51700</v>
      </c>
      <c r="CI1751" s="186">
        <v>45100</v>
      </c>
      <c r="CJ1751" s="186">
        <v>34150</v>
      </c>
      <c r="CK1751" s="186">
        <v>74000</v>
      </c>
      <c r="CL1751" s="186">
        <v>81600</v>
      </c>
      <c r="CM1751" s="186">
        <v>490000</v>
      </c>
      <c r="CN1751" s="186">
        <v>154500</v>
      </c>
      <c r="CO1751" s="186">
        <v>128500</v>
      </c>
      <c r="CP1751" s="186">
        <v>196500</v>
      </c>
      <c r="CQ1751" s="186">
        <v>73100</v>
      </c>
      <c r="CR1751" s="186">
        <v>13000</v>
      </c>
      <c r="CS1751" s="186">
        <v>4255</v>
      </c>
      <c r="CT1751" s="186"/>
      <c r="CU1751" s="186">
        <v>4255</v>
      </c>
      <c r="CV1751" s="186">
        <v>4255</v>
      </c>
      <c r="CW1751" s="186">
        <v>4255</v>
      </c>
      <c r="CX1751" s="186">
        <v>128500</v>
      </c>
      <c r="CY1751" s="189">
        <v>230.68</v>
      </c>
      <c r="CZ1751" s="189">
        <v>12276.06</v>
      </c>
      <c r="DA1751" s="189">
        <v>16764.09</v>
      </c>
    </row>
    <row r="1752" spans="47:105" x14ac:dyDescent="0.25">
      <c r="AU1752" s="275">
        <v>39306</v>
      </c>
      <c r="AV1752" s="186">
        <v>72000</v>
      </c>
      <c r="AW1752" s="186">
        <v>12400</v>
      </c>
      <c r="AX1752" s="186">
        <v>20600</v>
      </c>
      <c r="AY1752" s="186">
        <v>26000</v>
      </c>
      <c r="AZ1752" s="186">
        <v>54500</v>
      </c>
      <c r="BA1752" s="186">
        <v>30300</v>
      </c>
      <c r="BB1752" s="186">
        <v>73500</v>
      </c>
      <c r="BC1752" s="186">
        <v>89500</v>
      </c>
      <c r="BD1752" s="186">
        <v>352000</v>
      </c>
      <c r="BE1752" s="186">
        <v>61800</v>
      </c>
      <c r="BF1752" s="186">
        <v>603000</v>
      </c>
      <c r="BG1752" s="186">
        <v>51300</v>
      </c>
      <c r="BH1752" s="186">
        <v>48000</v>
      </c>
      <c r="BI1752" s="186">
        <v>78000</v>
      </c>
      <c r="BJ1752" s="186">
        <v>184500</v>
      </c>
      <c r="BK1752" s="186">
        <v>564000</v>
      </c>
      <c r="BL1752" s="186">
        <v>57000</v>
      </c>
      <c r="BM1752" s="186">
        <v>71600</v>
      </c>
      <c r="BN1752" s="186">
        <v>324000</v>
      </c>
      <c r="BO1752" s="186">
        <v>21900</v>
      </c>
      <c r="BP1752" s="186">
        <v>27150</v>
      </c>
      <c r="BQ1752" s="186">
        <v>45700</v>
      </c>
      <c r="BR1752" s="186">
        <v>37300</v>
      </c>
      <c r="BS1752" s="186">
        <v>54900</v>
      </c>
      <c r="BT1752" s="186">
        <v>41550</v>
      </c>
      <c r="BU1752" s="186"/>
      <c r="BV1752" s="186">
        <v>53800</v>
      </c>
      <c r="BW1752" s="186">
        <v>57000</v>
      </c>
      <c r="BX1752" s="186">
        <v>79000</v>
      </c>
      <c r="BY1752" s="186">
        <v>92000</v>
      </c>
      <c r="BZ1752" s="186">
        <v>77000</v>
      </c>
      <c r="CA1752" s="186">
        <v>46000</v>
      </c>
      <c r="CB1752" s="186">
        <v>68500</v>
      </c>
      <c r="CC1752" s="186">
        <v>72500</v>
      </c>
      <c r="CD1752" s="186">
        <v>134000</v>
      </c>
      <c r="CE1752" s="186"/>
      <c r="CF1752" s="186">
        <v>41450</v>
      </c>
      <c r="CG1752" s="186">
        <v>66900</v>
      </c>
      <c r="CH1752" s="186">
        <v>51700</v>
      </c>
      <c r="CI1752" s="186">
        <v>45100</v>
      </c>
      <c r="CJ1752" s="186">
        <v>34150</v>
      </c>
      <c r="CK1752" s="186">
        <v>74000</v>
      </c>
      <c r="CL1752" s="186">
        <v>81600</v>
      </c>
      <c r="CM1752" s="186">
        <v>490000</v>
      </c>
      <c r="CN1752" s="186">
        <v>154500</v>
      </c>
      <c r="CO1752" s="186">
        <v>128500</v>
      </c>
      <c r="CP1752" s="186">
        <v>196500</v>
      </c>
      <c r="CQ1752" s="186">
        <v>73100</v>
      </c>
      <c r="CR1752" s="186">
        <v>13000</v>
      </c>
      <c r="CS1752" s="186">
        <v>4255</v>
      </c>
      <c r="CT1752" s="186"/>
      <c r="CU1752" s="186">
        <v>4255</v>
      </c>
      <c r="CV1752" s="186">
        <v>4255</v>
      </c>
      <c r="CW1752" s="186">
        <v>4255</v>
      </c>
      <c r="CX1752" s="186">
        <v>128500</v>
      </c>
      <c r="CY1752" s="189">
        <v>230.68</v>
      </c>
      <c r="CZ1752" s="189">
        <v>12276.06</v>
      </c>
      <c r="DA1752" s="189">
        <v>16764.09</v>
      </c>
    </row>
    <row r="1753" spans="47:105" x14ac:dyDescent="0.25">
      <c r="AU1753" s="275">
        <v>39307</v>
      </c>
      <c r="AV1753" s="186">
        <v>74500</v>
      </c>
      <c r="AW1753" s="186">
        <v>12700</v>
      </c>
      <c r="AX1753" s="186">
        <v>20300</v>
      </c>
      <c r="AY1753" s="186">
        <v>25500</v>
      </c>
      <c r="AZ1753" s="186">
        <v>53700</v>
      </c>
      <c r="BA1753" s="186">
        <v>30000</v>
      </c>
      <c r="BB1753" s="186">
        <v>73000</v>
      </c>
      <c r="BC1753" s="186">
        <v>86200</v>
      </c>
      <c r="BD1753" s="186">
        <v>357500</v>
      </c>
      <c r="BE1753" s="186">
        <v>62000</v>
      </c>
      <c r="BF1753" s="186">
        <v>613000</v>
      </c>
      <c r="BG1753" s="186">
        <v>52500</v>
      </c>
      <c r="BH1753" s="186">
        <v>46700</v>
      </c>
      <c r="BI1753" s="186">
        <v>78300</v>
      </c>
      <c r="BJ1753" s="186">
        <v>184000</v>
      </c>
      <c r="BK1753" s="186">
        <v>600000</v>
      </c>
      <c r="BL1753" s="186">
        <v>58100</v>
      </c>
      <c r="BM1753" s="186">
        <v>72000</v>
      </c>
      <c r="BN1753" s="186">
        <v>323500</v>
      </c>
      <c r="BO1753" s="186">
        <v>22050</v>
      </c>
      <c r="BP1753" s="186">
        <v>26700</v>
      </c>
      <c r="BQ1753" s="186">
        <v>46750</v>
      </c>
      <c r="BR1753" s="186">
        <v>39000</v>
      </c>
      <c r="BS1753" s="186">
        <v>55000</v>
      </c>
      <c r="BT1753" s="186">
        <v>42600</v>
      </c>
      <c r="BU1753" s="186"/>
      <c r="BV1753" s="186">
        <v>50500</v>
      </c>
      <c r="BW1753" s="186">
        <v>57600</v>
      </c>
      <c r="BX1753" s="186">
        <v>76700</v>
      </c>
      <c r="BY1753" s="186">
        <v>95000</v>
      </c>
      <c r="BZ1753" s="186">
        <v>77200</v>
      </c>
      <c r="CA1753" s="186">
        <v>47300</v>
      </c>
      <c r="CB1753" s="186">
        <v>69000</v>
      </c>
      <c r="CC1753" s="186">
        <v>73700</v>
      </c>
      <c r="CD1753" s="186">
        <v>132000</v>
      </c>
      <c r="CE1753" s="186"/>
      <c r="CF1753" s="186">
        <v>42750</v>
      </c>
      <c r="CG1753" s="186">
        <v>66500</v>
      </c>
      <c r="CH1753" s="186">
        <v>54000</v>
      </c>
      <c r="CI1753" s="186">
        <v>46700</v>
      </c>
      <c r="CJ1753" s="186">
        <v>33650</v>
      </c>
      <c r="CK1753" s="186">
        <v>75900</v>
      </c>
      <c r="CL1753" s="186">
        <v>84400</v>
      </c>
      <c r="CM1753" s="186">
        <v>509000</v>
      </c>
      <c r="CN1753" s="186">
        <v>167500</v>
      </c>
      <c r="CO1753" s="186">
        <v>132000</v>
      </c>
      <c r="CP1753" s="186">
        <v>201000</v>
      </c>
      <c r="CQ1753" s="186">
        <v>74000</v>
      </c>
      <c r="CR1753" s="186">
        <v>13600</v>
      </c>
      <c r="CS1753" s="186">
        <v>4150</v>
      </c>
      <c r="CT1753" s="186"/>
      <c r="CU1753" s="186">
        <v>4150</v>
      </c>
      <c r="CV1753" s="186">
        <v>4150</v>
      </c>
      <c r="CW1753" s="186">
        <v>4150</v>
      </c>
      <c r="CX1753" s="186">
        <v>132000</v>
      </c>
      <c r="CY1753" s="189">
        <v>233.88</v>
      </c>
      <c r="CZ1753" s="189">
        <v>12343.11</v>
      </c>
      <c r="DA1753" s="189">
        <v>16800.05</v>
      </c>
    </row>
    <row r="1754" spans="47:105" x14ac:dyDescent="0.25">
      <c r="AU1754" s="275">
        <v>39308</v>
      </c>
      <c r="AV1754" s="186">
        <v>75700</v>
      </c>
      <c r="AW1754" s="186">
        <v>12500</v>
      </c>
      <c r="AX1754" s="186">
        <v>20050</v>
      </c>
      <c r="AY1754" s="186">
        <v>26000</v>
      </c>
      <c r="AZ1754" s="186">
        <v>50200</v>
      </c>
      <c r="BA1754" s="186">
        <v>28900</v>
      </c>
      <c r="BB1754" s="186">
        <v>72000</v>
      </c>
      <c r="BC1754" s="186">
        <v>82200</v>
      </c>
      <c r="BD1754" s="186">
        <v>349000</v>
      </c>
      <c r="BE1754" s="186">
        <v>59400</v>
      </c>
      <c r="BF1754" s="186">
        <v>612000</v>
      </c>
      <c r="BG1754" s="186">
        <v>50900</v>
      </c>
      <c r="BH1754" s="186">
        <v>44700</v>
      </c>
      <c r="BI1754" s="186">
        <v>73500</v>
      </c>
      <c r="BJ1754" s="186">
        <v>184000</v>
      </c>
      <c r="BK1754" s="186">
        <v>609000</v>
      </c>
      <c r="BL1754" s="186">
        <v>56700</v>
      </c>
      <c r="BM1754" s="186">
        <v>71300</v>
      </c>
      <c r="BN1754" s="186">
        <v>319000</v>
      </c>
      <c r="BO1754" s="186">
        <v>22000</v>
      </c>
      <c r="BP1754" s="186">
        <v>25750</v>
      </c>
      <c r="BQ1754" s="186">
        <v>46400</v>
      </c>
      <c r="BR1754" s="186">
        <v>38400</v>
      </c>
      <c r="BS1754" s="186">
        <v>54000</v>
      </c>
      <c r="BT1754" s="186">
        <v>42250</v>
      </c>
      <c r="BU1754" s="186"/>
      <c r="BV1754" s="186">
        <v>48000</v>
      </c>
      <c r="BW1754" s="186">
        <v>56700</v>
      </c>
      <c r="BX1754" s="186">
        <v>73900</v>
      </c>
      <c r="BY1754" s="186">
        <v>95000</v>
      </c>
      <c r="BZ1754" s="186">
        <v>75000</v>
      </c>
      <c r="CA1754" s="186">
        <v>47250</v>
      </c>
      <c r="CB1754" s="186">
        <v>66000</v>
      </c>
      <c r="CC1754" s="186">
        <v>73100</v>
      </c>
      <c r="CD1754" s="186">
        <v>132000</v>
      </c>
      <c r="CE1754" s="186"/>
      <c r="CF1754" s="186">
        <v>42100</v>
      </c>
      <c r="CG1754" s="186">
        <v>67300</v>
      </c>
      <c r="CH1754" s="186">
        <v>54500</v>
      </c>
      <c r="CI1754" s="186">
        <v>46000</v>
      </c>
      <c r="CJ1754" s="186">
        <v>32100</v>
      </c>
      <c r="CK1754" s="186">
        <v>76500</v>
      </c>
      <c r="CL1754" s="186">
        <v>83000</v>
      </c>
      <c r="CM1754" s="186">
        <v>507000</v>
      </c>
      <c r="CN1754" s="186">
        <v>163500</v>
      </c>
      <c r="CO1754" s="186">
        <v>120500</v>
      </c>
      <c r="CP1754" s="186">
        <v>200000</v>
      </c>
      <c r="CQ1754" s="186">
        <v>73400</v>
      </c>
      <c r="CR1754" s="186">
        <v>13850</v>
      </c>
      <c r="CS1754" s="186">
        <v>3765</v>
      </c>
      <c r="CT1754" s="186"/>
      <c r="CU1754" s="186">
        <v>3765</v>
      </c>
      <c r="CV1754" s="186">
        <v>3765</v>
      </c>
      <c r="CW1754" s="186">
        <v>3765</v>
      </c>
      <c r="CX1754" s="186">
        <v>120500</v>
      </c>
      <c r="CY1754" s="189">
        <v>230.45</v>
      </c>
      <c r="CZ1754" s="189">
        <v>12398.66</v>
      </c>
      <c r="DA1754" s="189">
        <v>16844.61</v>
      </c>
    </row>
    <row r="1755" spans="47:105" x14ac:dyDescent="0.25">
      <c r="AU1755" s="275">
        <v>39309</v>
      </c>
      <c r="AV1755" s="186">
        <v>75700</v>
      </c>
      <c r="AW1755" s="186">
        <v>12500</v>
      </c>
      <c r="AX1755" s="186">
        <v>20050</v>
      </c>
      <c r="AY1755" s="186">
        <v>26000</v>
      </c>
      <c r="AZ1755" s="186">
        <v>50200</v>
      </c>
      <c r="BA1755" s="186">
        <v>28900</v>
      </c>
      <c r="BB1755" s="186">
        <v>72000</v>
      </c>
      <c r="BC1755" s="186">
        <v>82200</v>
      </c>
      <c r="BD1755" s="186">
        <v>349000</v>
      </c>
      <c r="BE1755" s="186">
        <v>59400</v>
      </c>
      <c r="BF1755" s="186">
        <v>612000</v>
      </c>
      <c r="BG1755" s="186">
        <v>50900</v>
      </c>
      <c r="BH1755" s="186">
        <v>44700</v>
      </c>
      <c r="BI1755" s="186">
        <v>73500</v>
      </c>
      <c r="BJ1755" s="186">
        <v>184000</v>
      </c>
      <c r="BK1755" s="186">
        <v>609000</v>
      </c>
      <c r="BL1755" s="186">
        <v>56700</v>
      </c>
      <c r="BM1755" s="186">
        <v>71300</v>
      </c>
      <c r="BN1755" s="186">
        <v>319000</v>
      </c>
      <c r="BO1755" s="186">
        <v>22000</v>
      </c>
      <c r="BP1755" s="186">
        <v>25750</v>
      </c>
      <c r="BQ1755" s="186">
        <v>46400</v>
      </c>
      <c r="BR1755" s="186">
        <v>38400</v>
      </c>
      <c r="BS1755" s="186">
        <v>54000</v>
      </c>
      <c r="BT1755" s="186">
        <v>42250</v>
      </c>
      <c r="BU1755" s="186"/>
      <c r="BV1755" s="186">
        <v>48000</v>
      </c>
      <c r="BW1755" s="186">
        <v>56700</v>
      </c>
      <c r="BX1755" s="186">
        <v>73900</v>
      </c>
      <c r="BY1755" s="186">
        <v>95000</v>
      </c>
      <c r="BZ1755" s="186">
        <v>75000</v>
      </c>
      <c r="CA1755" s="186">
        <v>47250</v>
      </c>
      <c r="CB1755" s="186">
        <v>66000</v>
      </c>
      <c r="CC1755" s="186">
        <v>73100</v>
      </c>
      <c r="CD1755" s="186">
        <v>132000</v>
      </c>
      <c r="CE1755" s="186"/>
      <c r="CF1755" s="186">
        <v>42100</v>
      </c>
      <c r="CG1755" s="186">
        <v>67300</v>
      </c>
      <c r="CH1755" s="186">
        <v>54500</v>
      </c>
      <c r="CI1755" s="186">
        <v>46000</v>
      </c>
      <c r="CJ1755" s="186">
        <v>32100</v>
      </c>
      <c r="CK1755" s="186">
        <v>76500</v>
      </c>
      <c r="CL1755" s="186">
        <v>83000</v>
      </c>
      <c r="CM1755" s="186">
        <v>507000</v>
      </c>
      <c r="CN1755" s="186">
        <v>163500</v>
      </c>
      <c r="CO1755" s="186">
        <v>120500</v>
      </c>
      <c r="CP1755" s="186">
        <v>200000</v>
      </c>
      <c r="CQ1755" s="186">
        <v>73400</v>
      </c>
      <c r="CR1755" s="186">
        <v>13850</v>
      </c>
      <c r="CS1755" s="186">
        <v>3765</v>
      </c>
      <c r="CT1755" s="186"/>
      <c r="CU1755" s="186">
        <v>3765</v>
      </c>
      <c r="CV1755" s="186">
        <v>3765</v>
      </c>
      <c r="CW1755" s="186">
        <v>3765</v>
      </c>
      <c r="CX1755" s="186">
        <v>120500</v>
      </c>
      <c r="CY1755" s="189">
        <v>230.45</v>
      </c>
      <c r="CZ1755" s="189">
        <v>11989.16</v>
      </c>
      <c r="DA1755" s="189">
        <v>16475.61</v>
      </c>
    </row>
    <row r="1756" spans="47:105" x14ac:dyDescent="0.25">
      <c r="AU1756" s="275">
        <v>39310</v>
      </c>
      <c r="AV1756" s="186">
        <v>73000</v>
      </c>
      <c r="AW1756" s="186">
        <v>12200</v>
      </c>
      <c r="AX1756" s="186">
        <v>19800</v>
      </c>
      <c r="AY1756" s="186">
        <v>24900</v>
      </c>
      <c r="AZ1756" s="186">
        <v>42700</v>
      </c>
      <c r="BA1756" s="186">
        <v>25200</v>
      </c>
      <c r="BB1756" s="186">
        <v>61200</v>
      </c>
      <c r="BC1756" s="186">
        <v>71000</v>
      </c>
      <c r="BD1756" s="186">
        <v>327000</v>
      </c>
      <c r="BE1756" s="186">
        <v>52000</v>
      </c>
      <c r="BF1756" s="186">
        <v>580000</v>
      </c>
      <c r="BG1756" s="186">
        <v>46550</v>
      </c>
      <c r="BH1756" s="186">
        <v>38800</v>
      </c>
      <c r="BI1756" s="186">
        <v>64600</v>
      </c>
      <c r="BJ1756" s="186">
        <v>177000</v>
      </c>
      <c r="BK1756" s="186">
        <v>589000</v>
      </c>
      <c r="BL1756" s="186">
        <v>54200</v>
      </c>
      <c r="BM1756" s="186">
        <v>69400</v>
      </c>
      <c r="BN1756" s="186">
        <v>298000</v>
      </c>
      <c r="BO1756" s="186">
        <v>21500</v>
      </c>
      <c r="BP1756" s="186">
        <v>22450</v>
      </c>
      <c r="BQ1756" s="186">
        <v>44650</v>
      </c>
      <c r="BR1756" s="186">
        <v>36550</v>
      </c>
      <c r="BS1756" s="186">
        <v>50700</v>
      </c>
      <c r="BT1756" s="186">
        <v>40900</v>
      </c>
      <c r="BU1756" s="186"/>
      <c r="BV1756" s="186">
        <v>43800</v>
      </c>
      <c r="BW1756" s="186">
        <v>52000</v>
      </c>
      <c r="BX1756" s="186">
        <v>63200</v>
      </c>
      <c r="BY1756" s="186">
        <v>90200</v>
      </c>
      <c r="BZ1756" s="186">
        <v>63800</v>
      </c>
      <c r="CA1756" s="186">
        <v>40200</v>
      </c>
      <c r="CB1756" s="186">
        <v>56300</v>
      </c>
      <c r="CC1756" s="186">
        <v>71500</v>
      </c>
      <c r="CD1756" s="186">
        <v>120000</v>
      </c>
      <c r="CE1756" s="186"/>
      <c r="CF1756" s="186">
        <v>41200</v>
      </c>
      <c r="CG1756" s="186">
        <v>64600</v>
      </c>
      <c r="CH1756" s="186">
        <v>49950</v>
      </c>
      <c r="CI1756" s="186">
        <v>43000</v>
      </c>
      <c r="CJ1756" s="186">
        <v>29400</v>
      </c>
      <c r="CK1756" s="186">
        <v>74200</v>
      </c>
      <c r="CL1756" s="186">
        <v>78400</v>
      </c>
      <c r="CM1756" s="186">
        <v>484000</v>
      </c>
      <c r="CN1756" s="186">
        <v>151000</v>
      </c>
      <c r="CO1756" s="186">
        <v>111500</v>
      </c>
      <c r="CP1756" s="186">
        <v>195000</v>
      </c>
      <c r="CQ1756" s="186">
        <v>70500</v>
      </c>
      <c r="CR1756" s="186">
        <v>13400</v>
      </c>
      <c r="CS1756" s="186">
        <v>3205</v>
      </c>
      <c r="CT1756" s="186"/>
      <c r="CU1756" s="186">
        <v>3205</v>
      </c>
      <c r="CV1756" s="186">
        <v>3205</v>
      </c>
      <c r="CW1756" s="186">
        <v>3205</v>
      </c>
      <c r="CX1756" s="186">
        <v>111500</v>
      </c>
      <c r="CY1756" s="189">
        <v>215.67</v>
      </c>
      <c r="CZ1756" s="189">
        <v>11361.64</v>
      </c>
      <c r="DA1756" s="189">
        <v>16148.49</v>
      </c>
    </row>
    <row r="1757" spans="47:105" x14ac:dyDescent="0.25">
      <c r="AU1757" s="275">
        <v>39311</v>
      </c>
      <c r="AV1757" s="186">
        <v>71900</v>
      </c>
      <c r="AW1757" s="186">
        <v>11900</v>
      </c>
      <c r="AX1757" s="186">
        <v>18900</v>
      </c>
      <c r="AY1757" s="186">
        <v>23600</v>
      </c>
      <c r="AZ1757" s="186">
        <v>41350</v>
      </c>
      <c r="BA1757" s="186">
        <v>25650</v>
      </c>
      <c r="BB1757" s="186">
        <v>55500</v>
      </c>
      <c r="BC1757" s="186">
        <v>71100</v>
      </c>
      <c r="BD1757" s="186">
        <v>310000</v>
      </c>
      <c r="BE1757" s="186">
        <v>49000</v>
      </c>
      <c r="BF1757" s="186">
        <v>572000</v>
      </c>
      <c r="BG1757" s="186">
        <v>45050</v>
      </c>
      <c r="BH1757" s="186">
        <v>36100</v>
      </c>
      <c r="BI1757" s="186">
        <v>65400</v>
      </c>
      <c r="BJ1757" s="186">
        <v>174000</v>
      </c>
      <c r="BK1757" s="186">
        <v>560000</v>
      </c>
      <c r="BL1757" s="186">
        <v>52800</v>
      </c>
      <c r="BM1757" s="186">
        <v>66100</v>
      </c>
      <c r="BN1757" s="186">
        <v>278000</v>
      </c>
      <c r="BO1757" s="186">
        <v>21150</v>
      </c>
      <c r="BP1757" s="186">
        <v>22750</v>
      </c>
      <c r="BQ1757" s="186">
        <v>43900</v>
      </c>
      <c r="BR1757" s="186">
        <v>35300</v>
      </c>
      <c r="BS1757" s="186">
        <v>46700</v>
      </c>
      <c r="BT1757" s="186">
        <v>40150</v>
      </c>
      <c r="BU1757" s="186"/>
      <c r="BV1757" s="186">
        <v>42500</v>
      </c>
      <c r="BW1757" s="186">
        <v>49800</v>
      </c>
      <c r="BX1757" s="186">
        <v>61600</v>
      </c>
      <c r="BY1757" s="186">
        <v>89700</v>
      </c>
      <c r="BZ1757" s="186">
        <v>61200</v>
      </c>
      <c r="CA1757" s="186">
        <v>39200</v>
      </c>
      <c r="CB1757" s="186">
        <v>54000</v>
      </c>
      <c r="CC1757" s="186">
        <v>70500</v>
      </c>
      <c r="CD1757" s="186">
        <v>114500</v>
      </c>
      <c r="CE1757" s="186"/>
      <c r="CF1757" s="186">
        <v>41000</v>
      </c>
      <c r="CG1757" s="186">
        <v>62400</v>
      </c>
      <c r="CH1757" s="186">
        <v>46050</v>
      </c>
      <c r="CI1757" s="186">
        <v>40100</v>
      </c>
      <c r="CJ1757" s="186">
        <v>27300</v>
      </c>
      <c r="CK1757" s="186">
        <v>72600</v>
      </c>
      <c r="CL1757" s="186">
        <v>74000</v>
      </c>
      <c r="CM1757" s="186">
        <v>445000</v>
      </c>
      <c r="CN1757" s="186">
        <v>148500</v>
      </c>
      <c r="CO1757" s="186">
        <v>112000</v>
      </c>
      <c r="CP1757" s="186">
        <v>192000</v>
      </c>
      <c r="CQ1757" s="186">
        <v>69100</v>
      </c>
      <c r="CR1757" s="186">
        <v>13000</v>
      </c>
      <c r="CS1757" s="186">
        <v>3595</v>
      </c>
      <c r="CT1757" s="186"/>
      <c r="CU1757" s="186">
        <v>3595</v>
      </c>
      <c r="CV1757" s="186">
        <v>3595</v>
      </c>
      <c r="CW1757" s="186">
        <v>3595</v>
      </c>
      <c r="CX1757" s="186">
        <v>112000</v>
      </c>
      <c r="CY1757" s="189">
        <v>208.57</v>
      </c>
      <c r="CZ1757" s="189">
        <v>11002.52</v>
      </c>
      <c r="DA1757" s="189">
        <v>15273.68</v>
      </c>
    </row>
    <row r="1758" spans="47:105" x14ac:dyDescent="0.25">
      <c r="AU1758" s="275">
        <v>39312</v>
      </c>
      <c r="AV1758" s="186">
        <v>71900</v>
      </c>
      <c r="AW1758" s="186">
        <v>11900</v>
      </c>
      <c r="AX1758" s="186">
        <v>18900</v>
      </c>
      <c r="AY1758" s="186">
        <v>23600</v>
      </c>
      <c r="AZ1758" s="186">
        <v>41350</v>
      </c>
      <c r="BA1758" s="186">
        <v>25650</v>
      </c>
      <c r="BB1758" s="186">
        <v>55500</v>
      </c>
      <c r="BC1758" s="186">
        <v>71100</v>
      </c>
      <c r="BD1758" s="186">
        <v>310000</v>
      </c>
      <c r="BE1758" s="186">
        <v>49000</v>
      </c>
      <c r="BF1758" s="186">
        <v>572000</v>
      </c>
      <c r="BG1758" s="186">
        <v>45050</v>
      </c>
      <c r="BH1758" s="186">
        <v>36100</v>
      </c>
      <c r="BI1758" s="186">
        <v>65400</v>
      </c>
      <c r="BJ1758" s="186">
        <v>174000</v>
      </c>
      <c r="BK1758" s="186">
        <v>560000</v>
      </c>
      <c r="BL1758" s="186">
        <v>52800</v>
      </c>
      <c r="BM1758" s="186">
        <v>66100</v>
      </c>
      <c r="BN1758" s="186">
        <v>278000</v>
      </c>
      <c r="BO1758" s="186">
        <v>21150</v>
      </c>
      <c r="BP1758" s="186">
        <v>22750</v>
      </c>
      <c r="BQ1758" s="186">
        <v>43900</v>
      </c>
      <c r="BR1758" s="186">
        <v>35300</v>
      </c>
      <c r="BS1758" s="186">
        <v>46700</v>
      </c>
      <c r="BT1758" s="186">
        <v>40150</v>
      </c>
      <c r="BU1758" s="186"/>
      <c r="BV1758" s="186">
        <v>42500</v>
      </c>
      <c r="BW1758" s="186">
        <v>49800</v>
      </c>
      <c r="BX1758" s="186">
        <v>61600</v>
      </c>
      <c r="BY1758" s="186">
        <v>89700</v>
      </c>
      <c r="BZ1758" s="186">
        <v>61200</v>
      </c>
      <c r="CA1758" s="186">
        <v>39200</v>
      </c>
      <c r="CB1758" s="186">
        <v>54000</v>
      </c>
      <c r="CC1758" s="186">
        <v>70500</v>
      </c>
      <c r="CD1758" s="186">
        <v>114500</v>
      </c>
      <c r="CE1758" s="186"/>
      <c r="CF1758" s="186">
        <v>41000</v>
      </c>
      <c r="CG1758" s="186">
        <v>62400</v>
      </c>
      <c r="CH1758" s="186">
        <v>46050</v>
      </c>
      <c r="CI1758" s="186">
        <v>40100</v>
      </c>
      <c r="CJ1758" s="186">
        <v>27300</v>
      </c>
      <c r="CK1758" s="186">
        <v>72600</v>
      </c>
      <c r="CL1758" s="186">
        <v>74000</v>
      </c>
      <c r="CM1758" s="186">
        <v>445000</v>
      </c>
      <c r="CN1758" s="186">
        <v>148500</v>
      </c>
      <c r="CO1758" s="186">
        <v>112000</v>
      </c>
      <c r="CP1758" s="186">
        <v>192000</v>
      </c>
      <c r="CQ1758" s="186">
        <v>69100</v>
      </c>
      <c r="CR1758" s="186">
        <v>13000</v>
      </c>
      <c r="CS1758" s="186">
        <v>3595</v>
      </c>
      <c r="CT1758" s="186"/>
      <c r="CU1758" s="186">
        <v>3595</v>
      </c>
      <c r="CV1758" s="186">
        <v>3595</v>
      </c>
      <c r="CW1758" s="186">
        <v>3595</v>
      </c>
      <c r="CX1758" s="186">
        <v>112000</v>
      </c>
      <c r="CY1758" s="189">
        <v>208.57</v>
      </c>
      <c r="CZ1758" s="189">
        <v>11002.52</v>
      </c>
      <c r="DA1758" s="189">
        <v>15273.68</v>
      </c>
    </row>
    <row r="1759" spans="47:105" x14ac:dyDescent="0.25">
      <c r="AU1759" s="275">
        <v>39313</v>
      </c>
      <c r="AV1759" s="186">
        <v>71900</v>
      </c>
      <c r="AW1759" s="186">
        <v>11900</v>
      </c>
      <c r="AX1759" s="186">
        <v>18900</v>
      </c>
      <c r="AY1759" s="186">
        <v>23600</v>
      </c>
      <c r="AZ1759" s="186">
        <v>41350</v>
      </c>
      <c r="BA1759" s="186">
        <v>25650</v>
      </c>
      <c r="BB1759" s="186">
        <v>55500</v>
      </c>
      <c r="BC1759" s="186">
        <v>71100</v>
      </c>
      <c r="BD1759" s="186">
        <v>310000</v>
      </c>
      <c r="BE1759" s="186">
        <v>49000</v>
      </c>
      <c r="BF1759" s="186">
        <v>572000</v>
      </c>
      <c r="BG1759" s="186">
        <v>45050</v>
      </c>
      <c r="BH1759" s="186">
        <v>36100</v>
      </c>
      <c r="BI1759" s="186">
        <v>65400</v>
      </c>
      <c r="BJ1759" s="186">
        <v>174000</v>
      </c>
      <c r="BK1759" s="186">
        <v>560000</v>
      </c>
      <c r="BL1759" s="186">
        <v>52800</v>
      </c>
      <c r="BM1759" s="186">
        <v>66100</v>
      </c>
      <c r="BN1759" s="186">
        <v>278000</v>
      </c>
      <c r="BO1759" s="186">
        <v>21150</v>
      </c>
      <c r="BP1759" s="186">
        <v>22750</v>
      </c>
      <c r="BQ1759" s="186">
        <v>43900</v>
      </c>
      <c r="BR1759" s="186">
        <v>35300</v>
      </c>
      <c r="BS1759" s="186">
        <v>46700</v>
      </c>
      <c r="BT1759" s="186">
        <v>40150</v>
      </c>
      <c r="BU1759" s="186"/>
      <c r="BV1759" s="186">
        <v>42500</v>
      </c>
      <c r="BW1759" s="186">
        <v>49800</v>
      </c>
      <c r="BX1759" s="186">
        <v>61600</v>
      </c>
      <c r="BY1759" s="186">
        <v>89700</v>
      </c>
      <c r="BZ1759" s="186">
        <v>61200</v>
      </c>
      <c r="CA1759" s="186">
        <v>39200</v>
      </c>
      <c r="CB1759" s="186">
        <v>54000</v>
      </c>
      <c r="CC1759" s="186">
        <v>70500</v>
      </c>
      <c r="CD1759" s="186">
        <v>114500</v>
      </c>
      <c r="CE1759" s="186"/>
      <c r="CF1759" s="186">
        <v>41000</v>
      </c>
      <c r="CG1759" s="186">
        <v>62400</v>
      </c>
      <c r="CH1759" s="186">
        <v>46050</v>
      </c>
      <c r="CI1759" s="186">
        <v>40100</v>
      </c>
      <c r="CJ1759" s="186">
        <v>27300</v>
      </c>
      <c r="CK1759" s="186">
        <v>72600</v>
      </c>
      <c r="CL1759" s="186">
        <v>74000</v>
      </c>
      <c r="CM1759" s="186">
        <v>445000</v>
      </c>
      <c r="CN1759" s="186">
        <v>148500</v>
      </c>
      <c r="CO1759" s="186">
        <v>112000</v>
      </c>
      <c r="CP1759" s="186">
        <v>192000</v>
      </c>
      <c r="CQ1759" s="186">
        <v>69100</v>
      </c>
      <c r="CR1759" s="186">
        <v>13000</v>
      </c>
      <c r="CS1759" s="186">
        <v>3595</v>
      </c>
      <c r="CT1759" s="186"/>
      <c r="CU1759" s="186">
        <v>3595</v>
      </c>
      <c r="CV1759" s="186">
        <v>3595</v>
      </c>
      <c r="CW1759" s="186">
        <v>3595</v>
      </c>
      <c r="CX1759" s="186">
        <v>112000</v>
      </c>
      <c r="CY1759" s="189">
        <v>208.57</v>
      </c>
      <c r="CZ1759" s="189">
        <v>11002.52</v>
      </c>
      <c r="DA1759" s="189">
        <v>15273.68</v>
      </c>
    </row>
    <row r="1760" spans="47:105" x14ac:dyDescent="0.25">
      <c r="AU1760" s="275">
        <v>39314</v>
      </c>
      <c r="AV1760" s="186">
        <v>74100</v>
      </c>
      <c r="AW1760" s="186">
        <v>12500</v>
      </c>
      <c r="AX1760" s="186">
        <v>19500</v>
      </c>
      <c r="AY1760" s="186">
        <v>25300</v>
      </c>
      <c r="AZ1760" s="186">
        <v>45650</v>
      </c>
      <c r="BA1760" s="186">
        <v>29400</v>
      </c>
      <c r="BB1760" s="186">
        <v>60300</v>
      </c>
      <c r="BC1760" s="186">
        <v>78100</v>
      </c>
      <c r="BD1760" s="186">
        <v>331000</v>
      </c>
      <c r="BE1760" s="186">
        <v>54200</v>
      </c>
      <c r="BF1760" s="186">
        <v>590000</v>
      </c>
      <c r="BG1760" s="186">
        <v>49700</v>
      </c>
      <c r="BH1760" s="186">
        <v>39800</v>
      </c>
      <c r="BI1760" s="186">
        <v>75200</v>
      </c>
      <c r="BJ1760" s="186">
        <v>176500</v>
      </c>
      <c r="BK1760" s="186">
        <v>573000</v>
      </c>
      <c r="BL1760" s="186">
        <v>54300</v>
      </c>
      <c r="BM1760" s="186">
        <v>71200</v>
      </c>
      <c r="BN1760" s="186">
        <v>300000</v>
      </c>
      <c r="BO1760" s="186">
        <v>21500</v>
      </c>
      <c r="BP1760" s="186">
        <v>26150</v>
      </c>
      <c r="BQ1760" s="186">
        <v>44800</v>
      </c>
      <c r="BR1760" s="186">
        <v>36750</v>
      </c>
      <c r="BS1760" s="186">
        <v>49100</v>
      </c>
      <c r="BT1760" s="186">
        <v>40750</v>
      </c>
      <c r="BU1760" s="186"/>
      <c r="BV1760" s="186">
        <v>45800</v>
      </c>
      <c r="BW1760" s="186">
        <v>52500</v>
      </c>
      <c r="BX1760" s="186">
        <v>69300</v>
      </c>
      <c r="BY1760" s="186">
        <v>96100</v>
      </c>
      <c r="BZ1760" s="186">
        <v>65500</v>
      </c>
      <c r="CA1760" s="186">
        <v>42750</v>
      </c>
      <c r="CB1760" s="186">
        <v>58000</v>
      </c>
      <c r="CC1760" s="186">
        <v>71800</v>
      </c>
      <c r="CD1760" s="186">
        <v>121000</v>
      </c>
      <c r="CE1760" s="186"/>
      <c r="CF1760" s="186">
        <v>42050</v>
      </c>
      <c r="CG1760" s="186">
        <v>65100</v>
      </c>
      <c r="CH1760" s="186">
        <v>49000</v>
      </c>
      <c r="CI1760" s="186">
        <v>41900</v>
      </c>
      <c r="CJ1760" s="186">
        <v>28600</v>
      </c>
      <c r="CK1760" s="186">
        <v>72900</v>
      </c>
      <c r="CL1760" s="186">
        <v>77200</v>
      </c>
      <c r="CM1760" s="186">
        <v>479000</v>
      </c>
      <c r="CN1760" s="186">
        <v>156000</v>
      </c>
      <c r="CO1760" s="186">
        <v>125000</v>
      </c>
      <c r="CP1760" s="186">
        <v>197000</v>
      </c>
      <c r="CQ1760" s="186">
        <v>72000</v>
      </c>
      <c r="CR1760" s="186">
        <v>13950</v>
      </c>
      <c r="CS1760" s="186">
        <v>4130</v>
      </c>
      <c r="CT1760" s="186"/>
      <c r="CU1760" s="186">
        <v>4130</v>
      </c>
      <c r="CV1760" s="186">
        <v>4130</v>
      </c>
      <c r="CW1760" s="186">
        <v>4130</v>
      </c>
      <c r="CX1760" s="186">
        <v>125000</v>
      </c>
      <c r="CY1760" s="189">
        <v>219.72</v>
      </c>
      <c r="CZ1760" s="189">
        <v>11963.77</v>
      </c>
      <c r="DA1760" s="189">
        <v>15732.48</v>
      </c>
    </row>
    <row r="1761" spans="47:105" x14ac:dyDescent="0.25">
      <c r="AU1761" s="275">
        <v>39315</v>
      </c>
      <c r="AV1761" s="186">
        <v>73800</v>
      </c>
      <c r="AW1761" s="186">
        <v>12150</v>
      </c>
      <c r="AX1761" s="186">
        <v>19700</v>
      </c>
      <c r="AY1761" s="186">
        <v>26100</v>
      </c>
      <c r="AZ1761" s="186">
        <v>44050</v>
      </c>
      <c r="BA1761" s="186">
        <v>28400</v>
      </c>
      <c r="BB1761" s="186">
        <v>64200</v>
      </c>
      <c r="BC1761" s="186">
        <v>78500</v>
      </c>
      <c r="BD1761" s="186">
        <v>331000</v>
      </c>
      <c r="BE1761" s="186">
        <v>55800</v>
      </c>
      <c r="BF1761" s="186">
        <v>592000</v>
      </c>
      <c r="BG1761" s="186">
        <v>49150</v>
      </c>
      <c r="BH1761" s="186">
        <v>38900</v>
      </c>
      <c r="BI1761" s="186">
        <v>73700</v>
      </c>
      <c r="BJ1761" s="186">
        <v>175000</v>
      </c>
      <c r="BK1761" s="186">
        <v>573000</v>
      </c>
      <c r="BL1761" s="186">
        <v>55000</v>
      </c>
      <c r="BM1761" s="186">
        <v>72000</v>
      </c>
      <c r="BN1761" s="186">
        <v>295000</v>
      </c>
      <c r="BO1761" s="186">
        <v>21500</v>
      </c>
      <c r="BP1761" s="186">
        <v>25550</v>
      </c>
      <c r="BQ1761" s="186">
        <v>44900</v>
      </c>
      <c r="BR1761" s="186">
        <v>35950</v>
      </c>
      <c r="BS1761" s="186">
        <v>50700</v>
      </c>
      <c r="BT1761" s="186">
        <v>40600</v>
      </c>
      <c r="BU1761" s="186"/>
      <c r="BV1761" s="186">
        <v>48300</v>
      </c>
      <c r="BW1761" s="186">
        <v>52500</v>
      </c>
      <c r="BX1761" s="186">
        <v>67000</v>
      </c>
      <c r="BY1761" s="186">
        <v>95700</v>
      </c>
      <c r="BZ1761" s="186">
        <v>67800</v>
      </c>
      <c r="CA1761" s="186">
        <v>43150</v>
      </c>
      <c r="CB1761" s="186">
        <v>58900</v>
      </c>
      <c r="CC1761" s="186">
        <v>71600</v>
      </c>
      <c r="CD1761" s="186">
        <v>119000</v>
      </c>
      <c r="CE1761" s="186"/>
      <c r="CF1761" s="186">
        <v>42000</v>
      </c>
      <c r="CG1761" s="186">
        <v>66000</v>
      </c>
      <c r="CH1761" s="186">
        <v>50300</v>
      </c>
      <c r="CI1761" s="186">
        <v>41400</v>
      </c>
      <c r="CJ1761" s="186">
        <v>28300</v>
      </c>
      <c r="CK1761" s="186">
        <v>72900</v>
      </c>
      <c r="CL1761" s="186">
        <v>77200</v>
      </c>
      <c r="CM1761" s="186">
        <v>487500</v>
      </c>
      <c r="CN1761" s="186">
        <v>162500</v>
      </c>
      <c r="CO1761" s="186">
        <v>128000</v>
      </c>
      <c r="CP1761" s="186">
        <v>200500</v>
      </c>
      <c r="CQ1761" s="186">
        <v>72100</v>
      </c>
      <c r="CR1761" s="186">
        <v>14150</v>
      </c>
      <c r="CS1761" s="186">
        <v>4145</v>
      </c>
      <c r="CT1761" s="186"/>
      <c r="CU1761" s="186">
        <v>4145</v>
      </c>
      <c r="CV1761" s="186">
        <v>4145</v>
      </c>
      <c r="CW1761" s="186">
        <v>4145</v>
      </c>
      <c r="CX1761" s="186">
        <v>128000</v>
      </c>
      <c r="CY1761" s="189">
        <v>220.18</v>
      </c>
      <c r="CZ1761" s="189">
        <v>12308.75</v>
      </c>
      <c r="DA1761" s="189">
        <v>15901.34</v>
      </c>
    </row>
    <row r="1762" spans="47:105" x14ac:dyDescent="0.25">
      <c r="AU1762" s="275">
        <v>39316</v>
      </c>
      <c r="AV1762" s="186">
        <v>73300</v>
      </c>
      <c r="AW1762" s="186">
        <v>12450</v>
      </c>
      <c r="AX1762" s="186">
        <v>19650</v>
      </c>
      <c r="AY1762" s="186">
        <v>27300</v>
      </c>
      <c r="AZ1762" s="186">
        <v>45000</v>
      </c>
      <c r="BA1762" s="186">
        <v>29100</v>
      </c>
      <c r="BB1762" s="186">
        <v>65700</v>
      </c>
      <c r="BC1762" s="186">
        <v>79300</v>
      </c>
      <c r="BD1762" s="186">
        <v>330000</v>
      </c>
      <c r="BE1762" s="186">
        <v>56800</v>
      </c>
      <c r="BF1762" s="186">
        <v>594000</v>
      </c>
      <c r="BG1762" s="186">
        <v>49700</v>
      </c>
      <c r="BH1762" s="186">
        <v>40900</v>
      </c>
      <c r="BI1762" s="186">
        <v>75200</v>
      </c>
      <c r="BJ1762" s="186">
        <v>175500</v>
      </c>
      <c r="BK1762" s="186">
        <v>582000</v>
      </c>
      <c r="BL1762" s="186">
        <v>55700</v>
      </c>
      <c r="BM1762" s="186">
        <v>72200</v>
      </c>
      <c r="BN1762" s="186">
        <v>301000</v>
      </c>
      <c r="BO1762" s="186">
        <v>21550</v>
      </c>
      <c r="BP1762" s="186">
        <v>26700</v>
      </c>
      <c r="BQ1762" s="186">
        <v>45150</v>
      </c>
      <c r="BR1762" s="186">
        <v>36750</v>
      </c>
      <c r="BS1762" s="186">
        <v>51100</v>
      </c>
      <c r="BT1762" s="186">
        <v>40250</v>
      </c>
      <c r="BU1762" s="186"/>
      <c r="BV1762" s="186">
        <v>48000</v>
      </c>
      <c r="BW1762" s="186">
        <v>54200</v>
      </c>
      <c r="BX1762" s="186">
        <v>69000</v>
      </c>
      <c r="BY1762" s="186">
        <v>96000</v>
      </c>
      <c r="BZ1762" s="186">
        <v>71500</v>
      </c>
      <c r="CA1762" s="186">
        <v>44200</v>
      </c>
      <c r="CB1762" s="186">
        <v>61400</v>
      </c>
      <c r="CC1762" s="186">
        <v>72300</v>
      </c>
      <c r="CD1762" s="186">
        <v>122000</v>
      </c>
      <c r="CE1762" s="186"/>
      <c r="CF1762" s="186">
        <v>41950</v>
      </c>
      <c r="CG1762" s="186">
        <v>66200</v>
      </c>
      <c r="CH1762" s="186">
        <v>49500</v>
      </c>
      <c r="CI1762" s="186">
        <v>41200</v>
      </c>
      <c r="CJ1762" s="186">
        <v>28700</v>
      </c>
      <c r="CK1762" s="186">
        <v>73600</v>
      </c>
      <c r="CL1762" s="186">
        <v>80300</v>
      </c>
      <c r="CM1762" s="186">
        <v>500000</v>
      </c>
      <c r="CN1762" s="186">
        <v>156000</v>
      </c>
      <c r="CO1762" s="186">
        <v>124000</v>
      </c>
      <c r="CP1762" s="186">
        <v>203000</v>
      </c>
      <c r="CQ1762" s="186">
        <v>74100</v>
      </c>
      <c r="CR1762" s="186">
        <v>13750</v>
      </c>
      <c r="CS1762" s="186">
        <v>4205</v>
      </c>
      <c r="CT1762" s="186"/>
      <c r="CU1762" s="186">
        <v>4205</v>
      </c>
      <c r="CV1762" s="186">
        <v>4205</v>
      </c>
      <c r="CW1762" s="186">
        <v>4205</v>
      </c>
      <c r="CX1762" s="186">
        <v>124000</v>
      </c>
      <c r="CY1762" s="189">
        <v>223.24</v>
      </c>
      <c r="CZ1762" s="189">
        <v>12708.03</v>
      </c>
      <c r="DA1762" s="189">
        <v>15900.64</v>
      </c>
    </row>
    <row r="1763" spans="47:105" x14ac:dyDescent="0.25">
      <c r="AU1763" s="275">
        <v>39317</v>
      </c>
      <c r="AV1763" s="186">
        <v>73900</v>
      </c>
      <c r="AW1763" s="186">
        <v>12450</v>
      </c>
      <c r="AX1763" s="186">
        <v>19850</v>
      </c>
      <c r="AY1763" s="186">
        <v>27650</v>
      </c>
      <c r="AZ1763" s="186">
        <v>49200</v>
      </c>
      <c r="BA1763" s="186">
        <v>28800</v>
      </c>
      <c r="BB1763" s="186">
        <v>67700</v>
      </c>
      <c r="BC1763" s="186">
        <v>80400</v>
      </c>
      <c r="BD1763" s="186">
        <v>341000</v>
      </c>
      <c r="BE1763" s="186">
        <v>57500</v>
      </c>
      <c r="BF1763" s="186">
        <v>599000</v>
      </c>
      <c r="BG1763" s="186">
        <v>49300</v>
      </c>
      <c r="BH1763" s="186">
        <v>42900</v>
      </c>
      <c r="BI1763" s="186">
        <v>75600</v>
      </c>
      <c r="BJ1763" s="186">
        <v>177000</v>
      </c>
      <c r="BK1763" s="186">
        <v>605000</v>
      </c>
      <c r="BL1763" s="186">
        <v>57200</v>
      </c>
      <c r="BM1763" s="186">
        <v>73800</v>
      </c>
      <c r="BN1763" s="186">
        <v>330000</v>
      </c>
      <c r="BO1763" s="186">
        <v>21350</v>
      </c>
      <c r="BP1763" s="186">
        <v>26500</v>
      </c>
      <c r="BQ1763" s="186">
        <v>45600</v>
      </c>
      <c r="BR1763" s="186">
        <v>36700</v>
      </c>
      <c r="BS1763" s="186">
        <v>52000</v>
      </c>
      <c r="BT1763" s="186">
        <v>41000</v>
      </c>
      <c r="BU1763" s="186"/>
      <c r="BV1763" s="186">
        <v>47900</v>
      </c>
      <c r="BW1763" s="186">
        <v>55200</v>
      </c>
      <c r="BX1763" s="186">
        <v>72000</v>
      </c>
      <c r="BY1763" s="186">
        <v>98300</v>
      </c>
      <c r="BZ1763" s="186">
        <v>76500</v>
      </c>
      <c r="CA1763" s="186">
        <v>44650</v>
      </c>
      <c r="CB1763" s="186">
        <v>63400</v>
      </c>
      <c r="CC1763" s="186">
        <v>72400</v>
      </c>
      <c r="CD1763" s="186">
        <v>135000</v>
      </c>
      <c r="CE1763" s="186"/>
      <c r="CF1763" s="186">
        <v>42100</v>
      </c>
      <c r="CG1763" s="186">
        <v>66900</v>
      </c>
      <c r="CH1763" s="186">
        <v>50400</v>
      </c>
      <c r="CI1763" s="186">
        <v>41800</v>
      </c>
      <c r="CJ1763" s="186">
        <v>28900</v>
      </c>
      <c r="CK1763" s="186">
        <v>74000</v>
      </c>
      <c r="CL1763" s="186">
        <v>85000</v>
      </c>
      <c r="CM1763" s="186">
        <v>526000</v>
      </c>
      <c r="CN1763" s="186">
        <v>158500</v>
      </c>
      <c r="CO1763" s="186">
        <v>130000</v>
      </c>
      <c r="CP1763" s="186">
        <v>206000</v>
      </c>
      <c r="CQ1763" s="186">
        <v>74600</v>
      </c>
      <c r="CR1763" s="186">
        <v>14150</v>
      </c>
      <c r="CS1763" s="186">
        <v>4140</v>
      </c>
      <c r="CT1763" s="186"/>
      <c r="CU1763" s="186">
        <v>4140</v>
      </c>
      <c r="CV1763" s="186">
        <v>4140</v>
      </c>
      <c r="CW1763" s="186">
        <v>4140</v>
      </c>
      <c r="CX1763" s="186">
        <v>130000</v>
      </c>
      <c r="CY1763" s="189">
        <v>228.6</v>
      </c>
      <c r="CZ1763" s="189">
        <v>13086.84</v>
      </c>
      <c r="DA1763" s="189">
        <v>16316.32</v>
      </c>
    </row>
    <row r="1764" spans="47:105" x14ac:dyDescent="0.25">
      <c r="AU1764" s="275">
        <v>39318</v>
      </c>
      <c r="AV1764" s="186">
        <v>74300</v>
      </c>
      <c r="AW1764" s="186">
        <v>12400</v>
      </c>
      <c r="AX1764" s="186">
        <v>19850</v>
      </c>
      <c r="AY1764" s="186">
        <v>27500</v>
      </c>
      <c r="AZ1764" s="186">
        <v>49400</v>
      </c>
      <c r="BA1764" s="186">
        <v>28100</v>
      </c>
      <c r="BB1764" s="186">
        <v>67800</v>
      </c>
      <c r="BC1764" s="186">
        <v>82600</v>
      </c>
      <c r="BD1764" s="186">
        <v>345000</v>
      </c>
      <c r="BE1764" s="186">
        <v>59600</v>
      </c>
      <c r="BF1764" s="186">
        <v>586000</v>
      </c>
      <c r="BG1764" s="186">
        <v>48400</v>
      </c>
      <c r="BH1764" s="186">
        <v>43600</v>
      </c>
      <c r="BI1764" s="186">
        <v>73500</v>
      </c>
      <c r="BJ1764" s="186">
        <v>176000</v>
      </c>
      <c r="BK1764" s="186">
        <v>596000</v>
      </c>
      <c r="BL1764" s="186">
        <v>57200</v>
      </c>
      <c r="BM1764" s="186">
        <v>72400</v>
      </c>
      <c r="BN1764" s="186">
        <v>328000</v>
      </c>
      <c r="BO1764" s="186">
        <v>21350</v>
      </c>
      <c r="BP1764" s="186">
        <v>25700</v>
      </c>
      <c r="BQ1764" s="186">
        <v>45300</v>
      </c>
      <c r="BR1764" s="186">
        <v>35550</v>
      </c>
      <c r="BS1764" s="186">
        <v>51900</v>
      </c>
      <c r="BT1764" s="186">
        <v>41100</v>
      </c>
      <c r="BU1764" s="186"/>
      <c r="BV1764" s="186">
        <v>49000</v>
      </c>
      <c r="BW1764" s="186">
        <v>54700</v>
      </c>
      <c r="BX1764" s="186">
        <v>73000</v>
      </c>
      <c r="BY1764" s="186">
        <v>99000</v>
      </c>
      <c r="BZ1764" s="186">
        <v>76500</v>
      </c>
      <c r="CA1764" s="186">
        <v>45400</v>
      </c>
      <c r="CB1764" s="186">
        <v>64000</v>
      </c>
      <c r="CC1764" s="186">
        <v>70000</v>
      </c>
      <c r="CD1764" s="186">
        <v>140000</v>
      </c>
      <c r="CE1764" s="186"/>
      <c r="CF1764" s="186">
        <v>42100</v>
      </c>
      <c r="CG1764" s="186">
        <v>66700</v>
      </c>
      <c r="CH1764" s="186">
        <v>49350</v>
      </c>
      <c r="CI1764" s="186">
        <v>41000</v>
      </c>
      <c r="CJ1764" s="186">
        <v>29550</v>
      </c>
      <c r="CK1764" s="186">
        <v>71200</v>
      </c>
      <c r="CL1764" s="186">
        <v>87500</v>
      </c>
      <c r="CM1764" s="186">
        <v>515000</v>
      </c>
      <c r="CN1764" s="186">
        <v>158500</v>
      </c>
      <c r="CO1764" s="186">
        <v>134000</v>
      </c>
      <c r="CP1764" s="186">
        <v>204500</v>
      </c>
      <c r="CQ1764" s="186">
        <v>74100</v>
      </c>
      <c r="CR1764" s="186">
        <v>14150</v>
      </c>
      <c r="CS1764" s="186">
        <v>4130</v>
      </c>
      <c r="CT1764" s="186"/>
      <c r="CU1764" s="186">
        <v>4130</v>
      </c>
      <c r="CV1764" s="186">
        <v>4130</v>
      </c>
      <c r="CW1764" s="186">
        <v>4130</v>
      </c>
      <c r="CX1764" s="186">
        <v>134000</v>
      </c>
      <c r="CY1764" s="189">
        <v>227.18</v>
      </c>
      <c r="CZ1764" s="189">
        <v>13178.09</v>
      </c>
      <c r="DA1764" s="189">
        <v>16248.97</v>
      </c>
    </row>
    <row r="1765" spans="47:105" x14ac:dyDescent="0.25">
      <c r="AU1765" s="275">
        <v>39319</v>
      </c>
      <c r="AV1765" s="186">
        <v>74300</v>
      </c>
      <c r="AW1765" s="186">
        <v>12400</v>
      </c>
      <c r="AX1765" s="186">
        <v>19850</v>
      </c>
      <c r="AY1765" s="186">
        <v>27500</v>
      </c>
      <c r="AZ1765" s="186">
        <v>49400</v>
      </c>
      <c r="BA1765" s="186">
        <v>28100</v>
      </c>
      <c r="BB1765" s="186">
        <v>67800</v>
      </c>
      <c r="BC1765" s="186">
        <v>82600</v>
      </c>
      <c r="BD1765" s="186">
        <v>345000</v>
      </c>
      <c r="BE1765" s="186">
        <v>59600</v>
      </c>
      <c r="BF1765" s="186">
        <v>586000</v>
      </c>
      <c r="BG1765" s="186">
        <v>48400</v>
      </c>
      <c r="BH1765" s="186">
        <v>43600</v>
      </c>
      <c r="BI1765" s="186">
        <v>73500</v>
      </c>
      <c r="BJ1765" s="186">
        <v>176000</v>
      </c>
      <c r="BK1765" s="186">
        <v>596000</v>
      </c>
      <c r="BL1765" s="186">
        <v>57200</v>
      </c>
      <c r="BM1765" s="186">
        <v>72400</v>
      </c>
      <c r="BN1765" s="186">
        <v>328000</v>
      </c>
      <c r="BO1765" s="186">
        <v>21350</v>
      </c>
      <c r="BP1765" s="186">
        <v>25700</v>
      </c>
      <c r="BQ1765" s="186">
        <v>45300</v>
      </c>
      <c r="BR1765" s="186">
        <v>35550</v>
      </c>
      <c r="BS1765" s="186">
        <v>51900</v>
      </c>
      <c r="BT1765" s="186">
        <v>41100</v>
      </c>
      <c r="BU1765" s="186"/>
      <c r="BV1765" s="186">
        <v>49000</v>
      </c>
      <c r="BW1765" s="186">
        <v>54700</v>
      </c>
      <c r="BX1765" s="186">
        <v>73000</v>
      </c>
      <c r="BY1765" s="186">
        <v>99000</v>
      </c>
      <c r="BZ1765" s="186">
        <v>76500</v>
      </c>
      <c r="CA1765" s="186">
        <v>45400</v>
      </c>
      <c r="CB1765" s="186">
        <v>64000</v>
      </c>
      <c r="CC1765" s="186">
        <v>70000</v>
      </c>
      <c r="CD1765" s="186">
        <v>140000</v>
      </c>
      <c r="CE1765" s="186"/>
      <c r="CF1765" s="186">
        <v>42100</v>
      </c>
      <c r="CG1765" s="186">
        <v>66700</v>
      </c>
      <c r="CH1765" s="186">
        <v>49350</v>
      </c>
      <c r="CI1765" s="186">
        <v>41000</v>
      </c>
      <c r="CJ1765" s="186">
        <v>29550</v>
      </c>
      <c r="CK1765" s="186">
        <v>71200</v>
      </c>
      <c r="CL1765" s="186">
        <v>87500</v>
      </c>
      <c r="CM1765" s="186">
        <v>515000</v>
      </c>
      <c r="CN1765" s="186">
        <v>158500</v>
      </c>
      <c r="CO1765" s="186">
        <v>134000</v>
      </c>
      <c r="CP1765" s="186">
        <v>204500</v>
      </c>
      <c r="CQ1765" s="186">
        <v>74100</v>
      </c>
      <c r="CR1765" s="186">
        <v>14150</v>
      </c>
      <c r="CS1765" s="186">
        <v>4130</v>
      </c>
      <c r="CT1765" s="186"/>
      <c r="CU1765" s="186">
        <v>4130</v>
      </c>
      <c r="CV1765" s="186">
        <v>4130</v>
      </c>
      <c r="CW1765" s="186">
        <v>4130</v>
      </c>
      <c r="CX1765" s="186">
        <v>134000</v>
      </c>
      <c r="CY1765" s="189">
        <v>227.18</v>
      </c>
      <c r="CZ1765" s="189">
        <v>13178.09</v>
      </c>
      <c r="DA1765" s="189">
        <v>16248.97</v>
      </c>
    </row>
    <row r="1766" spans="47:105" x14ac:dyDescent="0.25">
      <c r="AU1766" s="275">
        <v>39320</v>
      </c>
      <c r="AV1766" s="186">
        <v>74300</v>
      </c>
      <c r="AW1766" s="186">
        <v>12400</v>
      </c>
      <c r="AX1766" s="186">
        <v>19850</v>
      </c>
      <c r="AY1766" s="186">
        <v>27500</v>
      </c>
      <c r="AZ1766" s="186">
        <v>49400</v>
      </c>
      <c r="BA1766" s="186">
        <v>28100</v>
      </c>
      <c r="BB1766" s="186">
        <v>67800</v>
      </c>
      <c r="BC1766" s="186">
        <v>82600</v>
      </c>
      <c r="BD1766" s="186">
        <v>345000</v>
      </c>
      <c r="BE1766" s="186">
        <v>59600</v>
      </c>
      <c r="BF1766" s="186">
        <v>586000</v>
      </c>
      <c r="BG1766" s="186">
        <v>48400</v>
      </c>
      <c r="BH1766" s="186">
        <v>43600</v>
      </c>
      <c r="BI1766" s="186">
        <v>73500</v>
      </c>
      <c r="BJ1766" s="186">
        <v>176000</v>
      </c>
      <c r="BK1766" s="186">
        <v>596000</v>
      </c>
      <c r="BL1766" s="186">
        <v>57200</v>
      </c>
      <c r="BM1766" s="186">
        <v>72400</v>
      </c>
      <c r="BN1766" s="186">
        <v>328000</v>
      </c>
      <c r="BO1766" s="186">
        <v>21350</v>
      </c>
      <c r="BP1766" s="186">
        <v>25700</v>
      </c>
      <c r="BQ1766" s="186">
        <v>45300</v>
      </c>
      <c r="BR1766" s="186">
        <v>35550</v>
      </c>
      <c r="BS1766" s="186">
        <v>51900</v>
      </c>
      <c r="BT1766" s="186">
        <v>41100</v>
      </c>
      <c r="BU1766" s="186"/>
      <c r="BV1766" s="186">
        <v>49000</v>
      </c>
      <c r="BW1766" s="186">
        <v>54700</v>
      </c>
      <c r="BX1766" s="186">
        <v>73000</v>
      </c>
      <c r="BY1766" s="186">
        <v>99000</v>
      </c>
      <c r="BZ1766" s="186">
        <v>76500</v>
      </c>
      <c r="CA1766" s="186">
        <v>45400</v>
      </c>
      <c r="CB1766" s="186">
        <v>64000</v>
      </c>
      <c r="CC1766" s="186">
        <v>70000</v>
      </c>
      <c r="CD1766" s="186">
        <v>140000</v>
      </c>
      <c r="CE1766" s="186"/>
      <c r="CF1766" s="186">
        <v>42100</v>
      </c>
      <c r="CG1766" s="186">
        <v>66700</v>
      </c>
      <c r="CH1766" s="186">
        <v>49350</v>
      </c>
      <c r="CI1766" s="186">
        <v>41000</v>
      </c>
      <c r="CJ1766" s="186">
        <v>29550</v>
      </c>
      <c r="CK1766" s="186">
        <v>71200</v>
      </c>
      <c r="CL1766" s="186">
        <v>87500</v>
      </c>
      <c r="CM1766" s="186">
        <v>515000</v>
      </c>
      <c r="CN1766" s="186">
        <v>158500</v>
      </c>
      <c r="CO1766" s="186">
        <v>134000</v>
      </c>
      <c r="CP1766" s="186">
        <v>204500</v>
      </c>
      <c r="CQ1766" s="186">
        <v>74100</v>
      </c>
      <c r="CR1766" s="186">
        <v>14150</v>
      </c>
      <c r="CS1766" s="186">
        <v>4130</v>
      </c>
      <c r="CT1766" s="186"/>
      <c r="CU1766" s="186">
        <v>4130</v>
      </c>
      <c r="CV1766" s="186">
        <v>4130</v>
      </c>
      <c r="CW1766" s="186">
        <v>4130</v>
      </c>
      <c r="CX1766" s="186">
        <v>134000</v>
      </c>
      <c r="CY1766" s="189">
        <v>227.18</v>
      </c>
      <c r="CZ1766" s="189">
        <v>13178.09</v>
      </c>
      <c r="DA1766" s="189">
        <v>16248.97</v>
      </c>
    </row>
    <row r="1767" spans="47:105" x14ac:dyDescent="0.25">
      <c r="AU1767" s="275">
        <v>39321</v>
      </c>
      <c r="AV1767" s="186">
        <v>74500</v>
      </c>
      <c r="AW1767" s="186">
        <v>11900</v>
      </c>
      <c r="AX1767" s="186">
        <v>19700</v>
      </c>
      <c r="AY1767" s="186">
        <v>27100</v>
      </c>
      <c r="AZ1767" s="186">
        <v>51100</v>
      </c>
      <c r="BA1767" s="186">
        <v>27400</v>
      </c>
      <c r="BB1767" s="186">
        <v>67500</v>
      </c>
      <c r="BC1767" s="186">
        <v>83300</v>
      </c>
      <c r="BD1767" s="186">
        <v>348500</v>
      </c>
      <c r="BE1767" s="186">
        <v>60800</v>
      </c>
      <c r="BF1767" s="186">
        <v>577000</v>
      </c>
      <c r="BG1767" s="186">
        <v>49400</v>
      </c>
      <c r="BH1767" s="186">
        <v>44800</v>
      </c>
      <c r="BI1767" s="186">
        <v>72900</v>
      </c>
      <c r="BJ1767" s="186">
        <v>176500</v>
      </c>
      <c r="BK1767" s="186">
        <v>589000</v>
      </c>
      <c r="BL1767" s="186">
        <v>58000</v>
      </c>
      <c r="BM1767" s="186">
        <v>72600</v>
      </c>
      <c r="BN1767" s="186">
        <v>347000</v>
      </c>
      <c r="BO1767" s="186">
        <v>21400</v>
      </c>
      <c r="BP1767" s="186">
        <v>25250</v>
      </c>
      <c r="BQ1767" s="186">
        <v>45100</v>
      </c>
      <c r="BR1767" s="186">
        <v>34350</v>
      </c>
      <c r="BS1767" s="186">
        <v>51200</v>
      </c>
      <c r="BT1767" s="186">
        <v>41400</v>
      </c>
      <c r="BU1767" s="186"/>
      <c r="BV1767" s="186">
        <v>48500</v>
      </c>
      <c r="BW1767" s="186">
        <v>54900</v>
      </c>
      <c r="BX1767" s="186">
        <v>74500</v>
      </c>
      <c r="BY1767" s="186">
        <v>98600</v>
      </c>
      <c r="BZ1767" s="186">
        <v>79400</v>
      </c>
      <c r="CA1767" s="186">
        <v>45700</v>
      </c>
      <c r="CB1767" s="186">
        <v>66700</v>
      </c>
      <c r="CC1767" s="186">
        <v>68300</v>
      </c>
      <c r="CD1767" s="186">
        <v>140500</v>
      </c>
      <c r="CE1767" s="186"/>
      <c r="CF1767" s="186">
        <v>43100</v>
      </c>
      <c r="CG1767" s="186">
        <v>67200</v>
      </c>
      <c r="CH1767" s="186">
        <v>50100</v>
      </c>
      <c r="CI1767" s="186">
        <v>40700</v>
      </c>
      <c r="CJ1767" s="186">
        <v>29750</v>
      </c>
      <c r="CK1767" s="186">
        <v>70800</v>
      </c>
      <c r="CL1767" s="186">
        <v>91300</v>
      </c>
      <c r="CM1767" s="186">
        <v>538000</v>
      </c>
      <c r="CN1767" s="186">
        <v>152500</v>
      </c>
      <c r="CO1767" s="186">
        <v>136000</v>
      </c>
      <c r="CP1767" s="186">
        <v>203500</v>
      </c>
      <c r="CQ1767" s="186">
        <v>74000</v>
      </c>
      <c r="CR1767" s="186">
        <v>14300</v>
      </c>
      <c r="CS1767" s="186">
        <v>4065</v>
      </c>
      <c r="CT1767" s="186"/>
      <c r="CU1767" s="186">
        <v>4065</v>
      </c>
      <c r="CV1767" s="186">
        <v>4065</v>
      </c>
      <c r="CW1767" s="186">
        <v>4065</v>
      </c>
      <c r="CX1767" s="186">
        <v>136000</v>
      </c>
      <c r="CY1767" s="189">
        <v>228.65</v>
      </c>
      <c r="CZ1767" s="189">
        <v>13989.87</v>
      </c>
      <c r="DA1767" s="189">
        <v>16301.39</v>
      </c>
    </row>
    <row r="1768" spans="47:105" x14ac:dyDescent="0.25">
      <c r="AU1768" s="275">
        <v>39322</v>
      </c>
      <c r="AV1768" s="186">
        <v>74200</v>
      </c>
      <c r="AW1768" s="186">
        <v>12200</v>
      </c>
      <c r="AX1768" s="186">
        <v>19900</v>
      </c>
      <c r="AY1768" s="186">
        <v>27500</v>
      </c>
      <c r="AZ1768" s="186">
        <v>55500</v>
      </c>
      <c r="BA1768" s="186">
        <v>27650</v>
      </c>
      <c r="BB1768" s="186">
        <v>68600</v>
      </c>
      <c r="BC1768" s="186">
        <v>87500</v>
      </c>
      <c r="BD1768" s="186">
        <v>349000</v>
      </c>
      <c r="BE1768" s="186">
        <v>62100</v>
      </c>
      <c r="BF1768" s="186">
        <v>576000</v>
      </c>
      <c r="BG1768" s="186">
        <v>49250</v>
      </c>
      <c r="BH1768" s="186">
        <v>46950</v>
      </c>
      <c r="BI1768" s="186">
        <v>75000</v>
      </c>
      <c r="BJ1768" s="186">
        <v>177000</v>
      </c>
      <c r="BK1768" s="186">
        <v>598000</v>
      </c>
      <c r="BL1768" s="186">
        <v>58000</v>
      </c>
      <c r="BM1768" s="186">
        <v>71600</v>
      </c>
      <c r="BN1768" s="186">
        <v>374500</v>
      </c>
      <c r="BO1768" s="186">
        <v>21250</v>
      </c>
      <c r="BP1768" s="186">
        <v>25450</v>
      </c>
      <c r="BQ1768" s="186">
        <v>45300</v>
      </c>
      <c r="BR1768" s="186">
        <v>33200</v>
      </c>
      <c r="BS1768" s="186">
        <v>54500</v>
      </c>
      <c r="BT1768" s="186">
        <v>41300</v>
      </c>
      <c r="BU1768" s="186"/>
      <c r="BV1768" s="186">
        <v>52300</v>
      </c>
      <c r="BW1768" s="186">
        <v>57400</v>
      </c>
      <c r="BX1768" s="186">
        <v>75000</v>
      </c>
      <c r="BY1768" s="186">
        <v>94000</v>
      </c>
      <c r="BZ1768" s="186">
        <v>80000</v>
      </c>
      <c r="CA1768" s="186">
        <v>48000</v>
      </c>
      <c r="CB1768" s="186">
        <v>70000</v>
      </c>
      <c r="CC1768" s="186">
        <v>67300</v>
      </c>
      <c r="CD1768" s="186">
        <v>151000</v>
      </c>
      <c r="CE1768" s="186"/>
      <c r="CF1768" s="186">
        <v>43050</v>
      </c>
      <c r="CG1768" s="186">
        <v>67800</v>
      </c>
      <c r="CH1768" s="186">
        <v>48500</v>
      </c>
      <c r="CI1768" s="186">
        <v>39700</v>
      </c>
      <c r="CJ1768" s="186">
        <v>30100</v>
      </c>
      <c r="CK1768" s="186">
        <v>69500</v>
      </c>
      <c r="CL1768" s="186">
        <v>93500</v>
      </c>
      <c r="CM1768" s="186">
        <v>551000</v>
      </c>
      <c r="CN1768" s="186">
        <v>146500</v>
      </c>
      <c r="CO1768" s="186">
        <v>136000</v>
      </c>
      <c r="CP1768" s="186">
        <v>204500</v>
      </c>
      <c r="CQ1768" s="186">
        <v>74000</v>
      </c>
      <c r="CR1768" s="186">
        <v>14400</v>
      </c>
      <c r="CS1768" s="186">
        <v>4135</v>
      </c>
      <c r="CT1768" s="186"/>
      <c r="CU1768" s="186">
        <v>4135</v>
      </c>
      <c r="CV1768" s="186">
        <v>4135</v>
      </c>
      <c r="CW1768" s="186">
        <v>4135</v>
      </c>
      <c r="CX1768" s="186">
        <v>136000</v>
      </c>
      <c r="CY1768" s="189">
        <v>232.38</v>
      </c>
      <c r="CZ1768" s="189">
        <v>13949.65</v>
      </c>
      <c r="DA1768" s="189">
        <v>16287.49</v>
      </c>
    </row>
    <row r="1769" spans="47:105" x14ac:dyDescent="0.25">
      <c r="AU1769" s="275">
        <v>39323</v>
      </c>
      <c r="AV1769" s="186">
        <v>73200</v>
      </c>
      <c r="AW1769" s="186">
        <v>12150</v>
      </c>
      <c r="AX1769" s="186">
        <v>19950</v>
      </c>
      <c r="AY1769" s="186">
        <v>26600</v>
      </c>
      <c r="AZ1769" s="186">
        <v>58200</v>
      </c>
      <c r="BA1769" s="186">
        <v>27900</v>
      </c>
      <c r="BB1769" s="186">
        <v>68600</v>
      </c>
      <c r="BC1769" s="186">
        <v>87800</v>
      </c>
      <c r="BD1769" s="186">
        <v>341500</v>
      </c>
      <c r="BE1769" s="186">
        <v>63000</v>
      </c>
      <c r="BF1769" s="186">
        <v>562000</v>
      </c>
      <c r="BG1769" s="186">
        <v>48550</v>
      </c>
      <c r="BH1769" s="186">
        <v>46900</v>
      </c>
      <c r="BI1769" s="186">
        <v>74500</v>
      </c>
      <c r="BJ1769" s="186">
        <v>176000</v>
      </c>
      <c r="BK1769" s="186">
        <v>599000</v>
      </c>
      <c r="BL1769" s="186">
        <v>57600</v>
      </c>
      <c r="BM1769" s="186">
        <v>74000</v>
      </c>
      <c r="BN1769" s="186">
        <v>382000</v>
      </c>
      <c r="BO1769" s="186">
        <v>21100</v>
      </c>
      <c r="BP1769" s="186">
        <v>25000</v>
      </c>
      <c r="BQ1769" s="186">
        <v>44500</v>
      </c>
      <c r="BR1769" s="186">
        <v>32700</v>
      </c>
      <c r="BS1769" s="186">
        <v>54600</v>
      </c>
      <c r="BT1769" s="186">
        <v>40750</v>
      </c>
      <c r="BU1769" s="186"/>
      <c r="BV1769" s="186">
        <v>53900</v>
      </c>
      <c r="BW1769" s="186">
        <v>59600</v>
      </c>
      <c r="BX1769" s="186">
        <v>74000</v>
      </c>
      <c r="BY1769" s="186">
        <v>95300</v>
      </c>
      <c r="BZ1769" s="186">
        <v>81000</v>
      </c>
      <c r="CA1769" s="186">
        <v>48850</v>
      </c>
      <c r="CB1769" s="186">
        <v>74000</v>
      </c>
      <c r="CC1769" s="186">
        <v>68400</v>
      </c>
      <c r="CD1769" s="186">
        <v>147500</v>
      </c>
      <c r="CE1769" s="186"/>
      <c r="CF1769" s="186">
        <v>42950</v>
      </c>
      <c r="CG1769" s="186">
        <v>68800</v>
      </c>
      <c r="CH1769" s="186">
        <v>48200</v>
      </c>
      <c r="CI1769" s="186">
        <v>38200</v>
      </c>
      <c r="CJ1769" s="186">
        <v>29750</v>
      </c>
      <c r="CK1769" s="186">
        <v>69100</v>
      </c>
      <c r="CL1769" s="186">
        <v>95500</v>
      </c>
      <c r="CM1769" s="186">
        <v>554000</v>
      </c>
      <c r="CN1769" s="186">
        <v>141500</v>
      </c>
      <c r="CO1769" s="186">
        <v>130000</v>
      </c>
      <c r="CP1769" s="186">
        <v>202500</v>
      </c>
      <c r="CQ1769" s="186">
        <v>73600</v>
      </c>
      <c r="CR1769" s="186">
        <v>14000</v>
      </c>
      <c r="CS1769" s="186">
        <v>4080</v>
      </c>
      <c r="CT1769" s="186"/>
      <c r="CU1769" s="186">
        <v>4080</v>
      </c>
      <c r="CV1769" s="186">
        <v>4080</v>
      </c>
      <c r="CW1769" s="186">
        <v>4080</v>
      </c>
      <c r="CX1769" s="186">
        <v>130000</v>
      </c>
      <c r="CY1769" s="189">
        <v>232.32</v>
      </c>
      <c r="CZ1769" s="189">
        <v>13688.8</v>
      </c>
      <c r="DA1769" s="189">
        <v>16012.83</v>
      </c>
    </row>
    <row r="1770" spans="47:105" x14ac:dyDescent="0.25">
      <c r="AU1770" s="275">
        <v>39324</v>
      </c>
      <c r="AV1770" s="186">
        <v>74600</v>
      </c>
      <c r="AW1770" s="186">
        <v>12550</v>
      </c>
      <c r="AX1770" s="186">
        <v>20150</v>
      </c>
      <c r="AY1770" s="186">
        <v>26400</v>
      </c>
      <c r="AZ1770" s="186">
        <v>55700</v>
      </c>
      <c r="BA1770" s="186">
        <v>28350</v>
      </c>
      <c r="BB1770" s="186">
        <v>70000</v>
      </c>
      <c r="BC1770" s="186">
        <v>90100</v>
      </c>
      <c r="BD1770" s="186">
        <v>344000</v>
      </c>
      <c r="BE1770" s="186">
        <v>62400</v>
      </c>
      <c r="BF1770" s="186">
        <v>572000</v>
      </c>
      <c r="BG1770" s="186">
        <v>51500</v>
      </c>
      <c r="BH1770" s="186">
        <v>46200</v>
      </c>
      <c r="BI1770" s="186">
        <v>77000</v>
      </c>
      <c r="BJ1770" s="186">
        <v>178000</v>
      </c>
      <c r="BK1770" s="186">
        <v>605000</v>
      </c>
      <c r="BL1770" s="186">
        <v>57500</v>
      </c>
      <c r="BM1770" s="186">
        <v>73700</v>
      </c>
      <c r="BN1770" s="186">
        <v>368000</v>
      </c>
      <c r="BO1770" s="186">
        <v>21150</v>
      </c>
      <c r="BP1770" s="186">
        <v>25500</v>
      </c>
      <c r="BQ1770" s="186">
        <v>44250</v>
      </c>
      <c r="BR1770" s="186">
        <v>33550</v>
      </c>
      <c r="BS1770" s="186">
        <v>54600</v>
      </c>
      <c r="BT1770" s="186">
        <v>40900</v>
      </c>
      <c r="BU1770" s="186"/>
      <c r="BV1770" s="186">
        <v>52500</v>
      </c>
      <c r="BW1770" s="186">
        <v>59400</v>
      </c>
      <c r="BX1770" s="186">
        <v>72600</v>
      </c>
      <c r="BY1770" s="186">
        <v>99100</v>
      </c>
      <c r="BZ1770" s="186">
        <v>83600</v>
      </c>
      <c r="CA1770" s="186">
        <v>48250</v>
      </c>
      <c r="CB1770" s="186">
        <v>73000</v>
      </c>
      <c r="CC1770" s="186">
        <v>69300</v>
      </c>
      <c r="CD1770" s="186">
        <v>145000</v>
      </c>
      <c r="CE1770" s="186"/>
      <c r="CF1770" s="186">
        <v>43550</v>
      </c>
      <c r="CG1770" s="186">
        <v>71300</v>
      </c>
      <c r="CH1770" s="186">
        <v>50500</v>
      </c>
      <c r="CI1770" s="186">
        <v>39900</v>
      </c>
      <c r="CJ1770" s="186">
        <v>30400</v>
      </c>
      <c r="CK1770" s="186">
        <v>70300</v>
      </c>
      <c r="CL1770" s="186">
        <v>96500</v>
      </c>
      <c r="CM1770" s="186">
        <v>558000</v>
      </c>
      <c r="CN1770" s="186">
        <v>144500</v>
      </c>
      <c r="CO1770" s="186">
        <v>131000</v>
      </c>
      <c r="CP1770" s="186">
        <v>203500</v>
      </c>
      <c r="CQ1770" s="186">
        <v>75100</v>
      </c>
      <c r="CR1770" s="186">
        <v>14600</v>
      </c>
      <c r="CS1770" s="186">
        <v>4085</v>
      </c>
      <c r="CT1770" s="186"/>
      <c r="CU1770" s="186">
        <v>4085</v>
      </c>
      <c r="CV1770" s="186">
        <v>4085</v>
      </c>
      <c r="CW1770" s="186">
        <v>4085</v>
      </c>
      <c r="CX1770" s="186">
        <v>131000</v>
      </c>
      <c r="CY1770" s="189">
        <v>234.22</v>
      </c>
      <c r="CZ1770" s="189">
        <v>13937.84</v>
      </c>
      <c r="DA1770" s="189">
        <v>16153.82</v>
      </c>
    </row>
    <row r="1771" spans="47:105" x14ac:dyDescent="0.25">
      <c r="AU1771" s="275">
        <v>39325</v>
      </c>
      <c r="AV1771" s="186">
        <v>75800</v>
      </c>
      <c r="AW1771" s="186">
        <v>12700</v>
      </c>
      <c r="AX1771" s="186">
        <v>20500</v>
      </c>
      <c r="AY1771" s="186">
        <v>26900</v>
      </c>
      <c r="AZ1771" s="186">
        <v>56000</v>
      </c>
      <c r="BA1771" s="186">
        <v>28950</v>
      </c>
      <c r="BB1771" s="186">
        <v>72500</v>
      </c>
      <c r="BC1771" s="186">
        <v>90000</v>
      </c>
      <c r="BD1771" s="186">
        <v>350500</v>
      </c>
      <c r="BE1771" s="186">
        <v>63900</v>
      </c>
      <c r="BF1771" s="186">
        <v>591000</v>
      </c>
      <c r="BG1771" s="186">
        <v>51900</v>
      </c>
      <c r="BH1771" s="186">
        <v>47300</v>
      </c>
      <c r="BI1771" s="186">
        <v>79900</v>
      </c>
      <c r="BJ1771" s="186">
        <v>182500</v>
      </c>
      <c r="BK1771" s="186">
        <v>620000</v>
      </c>
      <c r="BL1771" s="186">
        <v>57200</v>
      </c>
      <c r="BM1771" s="186">
        <v>78000</v>
      </c>
      <c r="BN1771" s="186">
        <v>370000</v>
      </c>
      <c r="BO1771" s="186">
        <v>21350</v>
      </c>
      <c r="BP1771" s="186">
        <v>26350</v>
      </c>
      <c r="BQ1771" s="186">
        <v>44400</v>
      </c>
      <c r="BR1771" s="186">
        <v>33750</v>
      </c>
      <c r="BS1771" s="186">
        <v>57500</v>
      </c>
      <c r="BT1771" s="186">
        <v>41900</v>
      </c>
      <c r="BU1771" s="186"/>
      <c r="BV1771" s="186">
        <v>52500</v>
      </c>
      <c r="BW1771" s="186">
        <v>60400</v>
      </c>
      <c r="BX1771" s="186">
        <v>75800</v>
      </c>
      <c r="BY1771" s="186">
        <v>101000</v>
      </c>
      <c r="BZ1771" s="186">
        <v>84000</v>
      </c>
      <c r="CA1771" s="186">
        <v>49700</v>
      </c>
      <c r="CB1771" s="186">
        <v>75000</v>
      </c>
      <c r="CC1771" s="186">
        <v>69600</v>
      </c>
      <c r="CD1771" s="186">
        <v>148000</v>
      </c>
      <c r="CE1771" s="186"/>
      <c r="CF1771" s="186">
        <v>44550</v>
      </c>
      <c r="CG1771" s="186">
        <v>71400</v>
      </c>
      <c r="CH1771" s="186">
        <v>53900</v>
      </c>
      <c r="CI1771" s="186">
        <v>39900</v>
      </c>
      <c r="CJ1771" s="186">
        <v>31100</v>
      </c>
      <c r="CK1771" s="186">
        <v>72000</v>
      </c>
      <c r="CL1771" s="186">
        <v>97700</v>
      </c>
      <c r="CM1771" s="186">
        <v>574000</v>
      </c>
      <c r="CN1771" s="186">
        <v>144500</v>
      </c>
      <c r="CO1771" s="186">
        <v>128500</v>
      </c>
      <c r="CP1771" s="186">
        <v>206500</v>
      </c>
      <c r="CQ1771" s="186">
        <v>75600</v>
      </c>
      <c r="CR1771" s="186">
        <v>14850</v>
      </c>
      <c r="CS1771" s="186">
        <v>4160</v>
      </c>
      <c r="CT1771" s="186"/>
      <c r="CU1771" s="186">
        <v>4160</v>
      </c>
      <c r="CV1771" s="186">
        <v>4160</v>
      </c>
      <c r="CW1771" s="186">
        <v>4160</v>
      </c>
      <c r="CX1771" s="186">
        <v>128500</v>
      </c>
      <c r="CY1771" s="189">
        <v>238.28</v>
      </c>
      <c r="CZ1771" s="189">
        <v>14338.84</v>
      </c>
      <c r="DA1771" s="189">
        <v>16569.09</v>
      </c>
    </row>
    <row r="1772" spans="47:105" x14ac:dyDescent="0.25">
      <c r="AU1772" s="275">
        <v>39326</v>
      </c>
      <c r="AV1772" s="186">
        <v>75800</v>
      </c>
      <c r="AW1772" s="186">
        <v>12700</v>
      </c>
      <c r="AX1772" s="186">
        <v>20500</v>
      </c>
      <c r="AY1772" s="186">
        <v>26900</v>
      </c>
      <c r="AZ1772" s="186">
        <v>56000</v>
      </c>
      <c r="BA1772" s="186">
        <v>28950</v>
      </c>
      <c r="BB1772" s="186">
        <v>72500</v>
      </c>
      <c r="BC1772" s="186">
        <v>90000</v>
      </c>
      <c r="BD1772" s="186">
        <v>350500</v>
      </c>
      <c r="BE1772" s="186">
        <v>63900</v>
      </c>
      <c r="BF1772" s="186">
        <v>591000</v>
      </c>
      <c r="BG1772" s="186">
        <v>51900</v>
      </c>
      <c r="BH1772" s="186">
        <v>47300</v>
      </c>
      <c r="BI1772" s="186">
        <v>79900</v>
      </c>
      <c r="BJ1772" s="186">
        <v>182500</v>
      </c>
      <c r="BK1772" s="186">
        <v>620000</v>
      </c>
      <c r="BL1772" s="186">
        <v>57200</v>
      </c>
      <c r="BM1772" s="186">
        <v>78000</v>
      </c>
      <c r="BN1772" s="186">
        <v>370000</v>
      </c>
      <c r="BO1772" s="186">
        <v>21350</v>
      </c>
      <c r="BP1772" s="186">
        <v>26350</v>
      </c>
      <c r="BQ1772" s="186">
        <v>44400</v>
      </c>
      <c r="BR1772" s="186">
        <v>33750</v>
      </c>
      <c r="BS1772" s="186">
        <v>57500</v>
      </c>
      <c r="BT1772" s="186">
        <v>41900</v>
      </c>
      <c r="BU1772" s="186"/>
      <c r="BV1772" s="186">
        <v>52500</v>
      </c>
      <c r="BW1772" s="186">
        <v>60400</v>
      </c>
      <c r="BX1772" s="186">
        <v>75800</v>
      </c>
      <c r="BY1772" s="186">
        <v>101000</v>
      </c>
      <c r="BZ1772" s="186">
        <v>84000</v>
      </c>
      <c r="CA1772" s="186">
        <v>49700</v>
      </c>
      <c r="CB1772" s="186">
        <v>75000</v>
      </c>
      <c r="CC1772" s="186">
        <v>69600</v>
      </c>
      <c r="CD1772" s="186">
        <v>148000</v>
      </c>
      <c r="CE1772" s="186"/>
      <c r="CF1772" s="186">
        <v>44550</v>
      </c>
      <c r="CG1772" s="186">
        <v>71400</v>
      </c>
      <c r="CH1772" s="186">
        <v>53900</v>
      </c>
      <c r="CI1772" s="186">
        <v>39900</v>
      </c>
      <c r="CJ1772" s="186">
        <v>31100</v>
      </c>
      <c r="CK1772" s="186">
        <v>72000</v>
      </c>
      <c r="CL1772" s="186">
        <v>97700</v>
      </c>
      <c r="CM1772" s="186">
        <v>574000</v>
      </c>
      <c r="CN1772" s="186">
        <v>144500</v>
      </c>
      <c r="CO1772" s="186">
        <v>128500</v>
      </c>
      <c r="CP1772" s="186">
        <v>206500</v>
      </c>
      <c r="CQ1772" s="186">
        <v>75600</v>
      </c>
      <c r="CR1772" s="186">
        <v>14850</v>
      </c>
      <c r="CS1772" s="186">
        <v>4160</v>
      </c>
      <c r="CT1772" s="186"/>
      <c r="CU1772" s="186">
        <v>4160</v>
      </c>
      <c r="CV1772" s="186">
        <v>4160</v>
      </c>
      <c r="CW1772" s="186">
        <v>4160</v>
      </c>
      <c r="CX1772" s="186">
        <v>128500</v>
      </c>
      <c r="CY1772" s="189">
        <v>238.28</v>
      </c>
      <c r="CZ1772" s="189">
        <v>14338.84</v>
      </c>
      <c r="DA1772" s="189">
        <v>16569.09</v>
      </c>
    </row>
    <row r="1773" spans="47:105" x14ac:dyDescent="0.25">
      <c r="AU1773" s="275">
        <v>39327</v>
      </c>
      <c r="AV1773" s="186">
        <v>75800</v>
      </c>
      <c r="AW1773" s="186">
        <v>12700</v>
      </c>
      <c r="AX1773" s="186">
        <v>20500</v>
      </c>
      <c r="AY1773" s="186">
        <v>26900</v>
      </c>
      <c r="AZ1773" s="186">
        <v>56000</v>
      </c>
      <c r="BA1773" s="186">
        <v>28950</v>
      </c>
      <c r="BB1773" s="186">
        <v>72500</v>
      </c>
      <c r="BC1773" s="186">
        <v>90000</v>
      </c>
      <c r="BD1773" s="186">
        <v>350500</v>
      </c>
      <c r="BE1773" s="186">
        <v>63900</v>
      </c>
      <c r="BF1773" s="186">
        <v>591000</v>
      </c>
      <c r="BG1773" s="186">
        <v>51900</v>
      </c>
      <c r="BH1773" s="186">
        <v>47300</v>
      </c>
      <c r="BI1773" s="186">
        <v>79900</v>
      </c>
      <c r="BJ1773" s="186">
        <v>182500</v>
      </c>
      <c r="BK1773" s="186">
        <v>620000</v>
      </c>
      <c r="BL1773" s="186">
        <v>57200</v>
      </c>
      <c r="BM1773" s="186">
        <v>78000</v>
      </c>
      <c r="BN1773" s="186">
        <v>370000</v>
      </c>
      <c r="BO1773" s="186">
        <v>21350</v>
      </c>
      <c r="BP1773" s="186">
        <v>26350</v>
      </c>
      <c r="BQ1773" s="186">
        <v>44400</v>
      </c>
      <c r="BR1773" s="186">
        <v>33750</v>
      </c>
      <c r="BS1773" s="186">
        <v>57500</v>
      </c>
      <c r="BT1773" s="186">
        <v>41900</v>
      </c>
      <c r="BU1773" s="186"/>
      <c r="BV1773" s="186">
        <v>52500</v>
      </c>
      <c r="BW1773" s="186">
        <v>60400</v>
      </c>
      <c r="BX1773" s="186">
        <v>75800</v>
      </c>
      <c r="BY1773" s="186">
        <v>101000</v>
      </c>
      <c r="BZ1773" s="186">
        <v>84000</v>
      </c>
      <c r="CA1773" s="186">
        <v>49700</v>
      </c>
      <c r="CB1773" s="186">
        <v>75000</v>
      </c>
      <c r="CC1773" s="186">
        <v>69600</v>
      </c>
      <c r="CD1773" s="186">
        <v>148000</v>
      </c>
      <c r="CE1773" s="186"/>
      <c r="CF1773" s="186">
        <v>44550</v>
      </c>
      <c r="CG1773" s="186">
        <v>71400</v>
      </c>
      <c r="CH1773" s="186">
        <v>53900</v>
      </c>
      <c r="CI1773" s="186">
        <v>39900</v>
      </c>
      <c r="CJ1773" s="186">
        <v>31100</v>
      </c>
      <c r="CK1773" s="186">
        <v>72000</v>
      </c>
      <c r="CL1773" s="186">
        <v>97700</v>
      </c>
      <c r="CM1773" s="186">
        <v>574000</v>
      </c>
      <c r="CN1773" s="186">
        <v>144500</v>
      </c>
      <c r="CO1773" s="186">
        <v>128500</v>
      </c>
      <c r="CP1773" s="186">
        <v>206500</v>
      </c>
      <c r="CQ1773" s="186">
        <v>75600</v>
      </c>
      <c r="CR1773" s="186">
        <v>14850</v>
      </c>
      <c r="CS1773" s="186">
        <v>4160</v>
      </c>
      <c r="CT1773" s="186"/>
      <c r="CU1773" s="186">
        <v>4160</v>
      </c>
      <c r="CV1773" s="186">
        <v>4160</v>
      </c>
      <c r="CW1773" s="186">
        <v>4160</v>
      </c>
      <c r="CX1773" s="186">
        <v>128500</v>
      </c>
      <c r="CY1773" s="189">
        <v>238.28</v>
      </c>
      <c r="CZ1773" s="189">
        <v>14338.84</v>
      </c>
      <c r="DA1773" s="189">
        <v>16569.09</v>
      </c>
    </row>
    <row r="1774" spans="47:105" x14ac:dyDescent="0.25">
      <c r="AU1774" s="275">
        <v>39328</v>
      </c>
      <c r="AV1774" s="186">
        <v>76400</v>
      </c>
      <c r="AW1774" s="186">
        <v>12550</v>
      </c>
      <c r="AX1774" s="186">
        <v>20600</v>
      </c>
      <c r="AY1774" s="186">
        <v>27200</v>
      </c>
      <c r="AZ1774" s="186">
        <v>57400</v>
      </c>
      <c r="BA1774" s="186">
        <v>28900</v>
      </c>
      <c r="BB1774" s="186">
        <v>74000</v>
      </c>
      <c r="BC1774" s="186">
        <v>89000</v>
      </c>
      <c r="BD1774" s="186">
        <v>358000</v>
      </c>
      <c r="BE1774" s="186">
        <v>63200</v>
      </c>
      <c r="BF1774" s="186">
        <v>576000</v>
      </c>
      <c r="BG1774" s="186">
        <v>53400</v>
      </c>
      <c r="BH1774" s="186">
        <v>46950</v>
      </c>
      <c r="BI1774" s="186">
        <v>78900</v>
      </c>
      <c r="BJ1774" s="186">
        <v>186500</v>
      </c>
      <c r="BK1774" s="186">
        <v>621000</v>
      </c>
      <c r="BL1774" s="186">
        <v>57500</v>
      </c>
      <c r="BM1774" s="186">
        <v>79200</v>
      </c>
      <c r="BN1774" s="186">
        <v>378000</v>
      </c>
      <c r="BO1774" s="186">
        <v>21350</v>
      </c>
      <c r="BP1774" s="186">
        <v>26200</v>
      </c>
      <c r="BQ1774" s="186">
        <v>44450</v>
      </c>
      <c r="BR1774" s="186">
        <v>33000</v>
      </c>
      <c r="BS1774" s="186">
        <v>57000</v>
      </c>
      <c r="BT1774" s="186">
        <v>41550</v>
      </c>
      <c r="BU1774" s="186"/>
      <c r="BV1774" s="186">
        <v>51500</v>
      </c>
      <c r="BW1774" s="186">
        <v>60500</v>
      </c>
      <c r="BX1774" s="186">
        <v>79700</v>
      </c>
      <c r="BY1774" s="186">
        <v>98200</v>
      </c>
      <c r="BZ1774" s="186">
        <v>84400</v>
      </c>
      <c r="CA1774" s="186">
        <v>50000</v>
      </c>
      <c r="CB1774" s="186">
        <v>78100</v>
      </c>
      <c r="CC1774" s="186">
        <v>70700</v>
      </c>
      <c r="CD1774" s="186">
        <v>146000</v>
      </c>
      <c r="CE1774" s="186"/>
      <c r="CF1774" s="186">
        <v>44300</v>
      </c>
      <c r="CG1774" s="186">
        <v>70300</v>
      </c>
      <c r="CH1774" s="186">
        <v>53500</v>
      </c>
      <c r="CI1774" s="186">
        <v>39250</v>
      </c>
      <c r="CJ1774" s="186">
        <v>31400</v>
      </c>
      <c r="CK1774" s="186">
        <v>71900</v>
      </c>
      <c r="CL1774" s="186">
        <v>95300</v>
      </c>
      <c r="CM1774" s="186">
        <v>592000</v>
      </c>
      <c r="CN1774" s="186">
        <v>157500</v>
      </c>
      <c r="CO1774" s="186">
        <v>145000</v>
      </c>
      <c r="CP1774" s="186">
        <v>208000</v>
      </c>
      <c r="CQ1774" s="186">
        <v>76400</v>
      </c>
      <c r="CR1774" s="186">
        <v>14600</v>
      </c>
      <c r="CS1774" s="186">
        <v>4200</v>
      </c>
      <c r="CT1774" s="186"/>
      <c r="CU1774" s="186">
        <v>4200</v>
      </c>
      <c r="CV1774" s="186">
        <v>4200</v>
      </c>
      <c r="CW1774" s="186">
        <v>4200</v>
      </c>
      <c r="CX1774" s="186">
        <v>145000</v>
      </c>
      <c r="CY1774" s="189">
        <v>238.72</v>
      </c>
      <c r="CZ1774" s="189">
        <v>14297.1</v>
      </c>
      <c r="DA1774" s="189">
        <v>16524.93</v>
      </c>
    </row>
    <row r="1775" spans="47:105" x14ac:dyDescent="0.25">
      <c r="AU1775" s="275">
        <v>39329</v>
      </c>
      <c r="AV1775" s="186">
        <v>76300</v>
      </c>
      <c r="AW1775" s="186">
        <v>13100</v>
      </c>
      <c r="AX1775" s="186">
        <v>20550</v>
      </c>
      <c r="AY1775" s="186">
        <v>27400</v>
      </c>
      <c r="AZ1775" s="186">
        <v>57100</v>
      </c>
      <c r="BA1775" s="186">
        <v>28700</v>
      </c>
      <c r="BB1775" s="186">
        <v>74000</v>
      </c>
      <c r="BC1775" s="186">
        <v>90000</v>
      </c>
      <c r="BD1775" s="186">
        <v>356000</v>
      </c>
      <c r="BE1775" s="186">
        <v>65900</v>
      </c>
      <c r="BF1775" s="186">
        <v>575000</v>
      </c>
      <c r="BG1775" s="186">
        <v>53300</v>
      </c>
      <c r="BH1775" s="186">
        <v>45750</v>
      </c>
      <c r="BI1775" s="186">
        <v>78700</v>
      </c>
      <c r="BJ1775" s="186">
        <v>187500</v>
      </c>
      <c r="BK1775" s="186">
        <v>613000</v>
      </c>
      <c r="BL1775" s="186">
        <v>56800</v>
      </c>
      <c r="BM1775" s="186">
        <v>77500</v>
      </c>
      <c r="BN1775" s="186">
        <v>375000</v>
      </c>
      <c r="BO1775" s="186">
        <v>21450</v>
      </c>
      <c r="BP1775" s="186">
        <v>26050</v>
      </c>
      <c r="BQ1775" s="186">
        <v>45300</v>
      </c>
      <c r="BR1775" s="186">
        <v>32600</v>
      </c>
      <c r="BS1775" s="186">
        <v>56500</v>
      </c>
      <c r="BT1775" s="186">
        <v>41450</v>
      </c>
      <c r="BU1775" s="186"/>
      <c r="BV1775" s="186">
        <v>51700</v>
      </c>
      <c r="BW1775" s="186">
        <v>64000</v>
      </c>
      <c r="BX1775" s="186">
        <v>82900</v>
      </c>
      <c r="BY1775" s="186">
        <v>96000</v>
      </c>
      <c r="BZ1775" s="186">
        <v>83600</v>
      </c>
      <c r="CA1775" s="186">
        <v>49700</v>
      </c>
      <c r="CB1775" s="186">
        <v>78000</v>
      </c>
      <c r="CC1775" s="186">
        <v>70900</v>
      </c>
      <c r="CD1775" s="186">
        <v>154500</v>
      </c>
      <c r="CE1775" s="186"/>
      <c r="CF1775" s="186">
        <v>44450</v>
      </c>
      <c r="CG1775" s="186">
        <v>68700</v>
      </c>
      <c r="CH1775" s="186">
        <v>53500</v>
      </c>
      <c r="CI1775" s="186">
        <v>38800</v>
      </c>
      <c r="CJ1775" s="186">
        <v>29900</v>
      </c>
      <c r="CK1775" s="186">
        <v>71900</v>
      </c>
      <c r="CL1775" s="186">
        <v>94000</v>
      </c>
      <c r="CM1775" s="186">
        <v>580000</v>
      </c>
      <c r="CN1775" s="186">
        <v>152000</v>
      </c>
      <c r="CO1775" s="186">
        <v>141000</v>
      </c>
      <c r="CP1775" s="186">
        <v>210000</v>
      </c>
      <c r="CQ1775" s="186">
        <v>77600</v>
      </c>
      <c r="CR1775" s="186">
        <v>14850</v>
      </c>
      <c r="CS1775" s="186">
        <v>4095</v>
      </c>
      <c r="CT1775" s="186"/>
      <c r="CU1775" s="186">
        <v>4095</v>
      </c>
      <c r="CV1775" s="186">
        <v>4095</v>
      </c>
      <c r="CW1775" s="186">
        <v>4095</v>
      </c>
      <c r="CX1775" s="186">
        <v>141000</v>
      </c>
      <c r="CY1775" s="189">
        <v>237.91</v>
      </c>
      <c r="CZ1775" s="189">
        <v>14338.88</v>
      </c>
      <c r="DA1775" s="189">
        <v>16420.47</v>
      </c>
    </row>
    <row r="1776" spans="47:105" x14ac:dyDescent="0.25">
      <c r="AU1776" s="275">
        <v>39330</v>
      </c>
      <c r="AV1776" s="186">
        <v>76200</v>
      </c>
      <c r="AW1776" s="186">
        <v>12850</v>
      </c>
      <c r="AX1776" s="186">
        <v>20100</v>
      </c>
      <c r="AY1776" s="186">
        <v>27000</v>
      </c>
      <c r="AZ1776" s="186">
        <v>56800</v>
      </c>
      <c r="BA1776" s="186">
        <v>28450</v>
      </c>
      <c r="BB1776" s="186">
        <v>72500</v>
      </c>
      <c r="BC1776" s="186">
        <v>89100</v>
      </c>
      <c r="BD1776" s="186">
        <v>350500</v>
      </c>
      <c r="BE1776" s="186">
        <v>65500</v>
      </c>
      <c r="BF1776" s="186">
        <v>569000</v>
      </c>
      <c r="BG1776" s="186">
        <v>52600</v>
      </c>
      <c r="BH1776" s="186">
        <v>45750</v>
      </c>
      <c r="BI1776" s="186">
        <v>78000</v>
      </c>
      <c r="BJ1776" s="186">
        <v>185500</v>
      </c>
      <c r="BK1776" s="186">
        <v>610000</v>
      </c>
      <c r="BL1776" s="186">
        <v>56300</v>
      </c>
      <c r="BM1776" s="186">
        <v>78000</v>
      </c>
      <c r="BN1776" s="186">
        <v>386000</v>
      </c>
      <c r="BO1776" s="186">
        <v>21350</v>
      </c>
      <c r="BP1776" s="186">
        <v>25950</v>
      </c>
      <c r="BQ1776" s="186">
        <v>45550</v>
      </c>
      <c r="BR1776" s="186">
        <v>32800</v>
      </c>
      <c r="BS1776" s="186">
        <v>55500</v>
      </c>
      <c r="BT1776" s="186">
        <v>41350</v>
      </c>
      <c r="BU1776" s="186"/>
      <c r="BV1776" s="186">
        <v>51800</v>
      </c>
      <c r="BW1776" s="186">
        <v>64500</v>
      </c>
      <c r="BX1776" s="186">
        <v>84000</v>
      </c>
      <c r="BY1776" s="186">
        <v>96600</v>
      </c>
      <c r="BZ1776" s="186">
        <v>84100</v>
      </c>
      <c r="CA1776" s="186">
        <v>48300</v>
      </c>
      <c r="CB1776" s="186">
        <v>73500</v>
      </c>
      <c r="CC1776" s="186">
        <v>71400</v>
      </c>
      <c r="CD1776" s="186">
        <v>154000</v>
      </c>
      <c r="CE1776" s="186"/>
      <c r="CF1776" s="186">
        <v>43400</v>
      </c>
      <c r="CG1776" s="186">
        <v>67900</v>
      </c>
      <c r="CH1776" s="186">
        <v>54400</v>
      </c>
      <c r="CI1776" s="186">
        <v>39500</v>
      </c>
      <c r="CJ1776" s="186">
        <v>29400</v>
      </c>
      <c r="CK1776" s="186">
        <v>74200</v>
      </c>
      <c r="CL1776" s="186">
        <v>94300</v>
      </c>
      <c r="CM1776" s="186">
        <v>571000</v>
      </c>
      <c r="CN1776" s="186">
        <v>156000</v>
      </c>
      <c r="CO1776" s="186">
        <v>142000</v>
      </c>
      <c r="CP1776" s="186">
        <v>207500</v>
      </c>
      <c r="CQ1776" s="186">
        <v>77000</v>
      </c>
      <c r="CR1776" s="186">
        <v>15050</v>
      </c>
      <c r="CS1776" s="186">
        <v>4050</v>
      </c>
      <c r="CT1776" s="186"/>
      <c r="CU1776" s="186">
        <v>4050</v>
      </c>
      <c r="CV1776" s="186">
        <v>4050</v>
      </c>
      <c r="CW1776" s="186">
        <v>4050</v>
      </c>
      <c r="CX1776" s="186">
        <v>142000</v>
      </c>
      <c r="CY1776" s="189">
        <v>236.61</v>
      </c>
      <c r="CZ1776" s="189">
        <v>14286.91</v>
      </c>
      <c r="DA1776" s="189">
        <v>16158.45</v>
      </c>
    </row>
    <row r="1777" spans="47:105" x14ac:dyDescent="0.25">
      <c r="AU1777" s="275">
        <v>39331</v>
      </c>
      <c r="AV1777" s="186">
        <v>75500</v>
      </c>
      <c r="AW1777" s="186">
        <v>12900</v>
      </c>
      <c r="AX1777" s="186">
        <v>19800</v>
      </c>
      <c r="AY1777" s="186">
        <v>27100</v>
      </c>
      <c r="AZ1777" s="186">
        <v>57200</v>
      </c>
      <c r="BA1777" s="186">
        <v>28650</v>
      </c>
      <c r="BB1777" s="186">
        <v>70500</v>
      </c>
      <c r="BC1777" s="186">
        <v>88500</v>
      </c>
      <c r="BD1777" s="186">
        <v>367000</v>
      </c>
      <c r="BE1777" s="186">
        <v>66100</v>
      </c>
      <c r="BF1777" s="186">
        <v>575000</v>
      </c>
      <c r="BG1777" s="186">
        <v>54300</v>
      </c>
      <c r="BH1777" s="186">
        <v>46500</v>
      </c>
      <c r="BI1777" s="186">
        <v>79500</v>
      </c>
      <c r="BJ1777" s="186">
        <v>187000</v>
      </c>
      <c r="BK1777" s="186">
        <v>618000</v>
      </c>
      <c r="BL1777" s="186">
        <v>57100</v>
      </c>
      <c r="BM1777" s="186">
        <v>80000</v>
      </c>
      <c r="BN1777" s="186">
        <v>389500</v>
      </c>
      <c r="BO1777" s="186">
        <v>21300</v>
      </c>
      <c r="BP1777" s="186">
        <v>25600</v>
      </c>
      <c r="BQ1777" s="186">
        <v>43850</v>
      </c>
      <c r="BR1777" s="186">
        <v>32050</v>
      </c>
      <c r="BS1777" s="186">
        <v>57000</v>
      </c>
      <c r="BT1777" s="186">
        <v>41650</v>
      </c>
      <c r="BU1777" s="186"/>
      <c r="BV1777" s="186">
        <v>54100</v>
      </c>
      <c r="BW1777" s="186">
        <v>65300</v>
      </c>
      <c r="BX1777" s="186">
        <v>85000</v>
      </c>
      <c r="BY1777" s="186">
        <v>96900</v>
      </c>
      <c r="BZ1777" s="186">
        <v>84200</v>
      </c>
      <c r="CA1777" s="186">
        <v>49500</v>
      </c>
      <c r="CB1777" s="186">
        <v>76600</v>
      </c>
      <c r="CC1777" s="186">
        <v>71800</v>
      </c>
      <c r="CD1777" s="186">
        <v>159500</v>
      </c>
      <c r="CE1777" s="186"/>
      <c r="CF1777" s="186">
        <v>44200</v>
      </c>
      <c r="CG1777" s="186">
        <v>69900</v>
      </c>
      <c r="CH1777" s="186">
        <v>54100</v>
      </c>
      <c r="CI1777" s="186">
        <v>40750</v>
      </c>
      <c r="CJ1777" s="186">
        <v>29800</v>
      </c>
      <c r="CK1777" s="186">
        <v>73700</v>
      </c>
      <c r="CL1777" s="186">
        <v>95500</v>
      </c>
      <c r="CM1777" s="186">
        <v>596000</v>
      </c>
      <c r="CN1777" s="186">
        <v>162500</v>
      </c>
      <c r="CO1777" s="186">
        <v>150500</v>
      </c>
      <c r="CP1777" s="186">
        <v>210000</v>
      </c>
      <c r="CQ1777" s="186">
        <v>76800</v>
      </c>
      <c r="CR1777" s="186">
        <v>14950</v>
      </c>
      <c r="CS1777" s="186">
        <v>4430</v>
      </c>
      <c r="CT1777" s="186"/>
      <c r="CU1777" s="186">
        <v>4430</v>
      </c>
      <c r="CV1777" s="186">
        <v>4430</v>
      </c>
      <c r="CW1777" s="186">
        <v>4430</v>
      </c>
      <c r="CX1777" s="186">
        <v>150500</v>
      </c>
      <c r="CY1777" s="189">
        <v>239.61</v>
      </c>
      <c r="CZ1777" s="189">
        <v>14423.13</v>
      </c>
      <c r="DA1777" s="189">
        <v>16257</v>
      </c>
    </row>
    <row r="1778" spans="47:105" x14ac:dyDescent="0.25">
      <c r="AU1778" s="275">
        <v>39332</v>
      </c>
      <c r="AV1778" s="186">
        <v>75100</v>
      </c>
      <c r="AW1778" s="186">
        <v>12950</v>
      </c>
      <c r="AX1778" s="186">
        <v>19750</v>
      </c>
      <c r="AY1778" s="186">
        <v>26250</v>
      </c>
      <c r="AZ1778" s="186">
        <v>56400</v>
      </c>
      <c r="BA1778" s="186">
        <v>27550</v>
      </c>
      <c r="BB1778" s="186">
        <v>69700</v>
      </c>
      <c r="BC1778" s="186">
        <v>86800</v>
      </c>
      <c r="BD1778" s="186">
        <v>377000</v>
      </c>
      <c r="BE1778" s="186">
        <v>66400</v>
      </c>
      <c r="BF1778" s="186">
        <v>575000</v>
      </c>
      <c r="BG1778" s="186">
        <v>54700</v>
      </c>
      <c r="BH1778" s="186">
        <v>47000</v>
      </c>
      <c r="BI1778" s="186">
        <v>79200</v>
      </c>
      <c r="BJ1778" s="186">
        <v>188000</v>
      </c>
      <c r="BK1778" s="186">
        <v>633000</v>
      </c>
      <c r="BL1778" s="186">
        <v>56500</v>
      </c>
      <c r="BM1778" s="186">
        <v>81000</v>
      </c>
      <c r="BN1778" s="186">
        <v>391000</v>
      </c>
      <c r="BO1778" s="186">
        <v>21050</v>
      </c>
      <c r="BP1778" s="186">
        <v>24400</v>
      </c>
      <c r="BQ1778" s="186">
        <v>43650</v>
      </c>
      <c r="BR1778" s="186">
        <v>31000</v>
      </c>
      <c r="BS1778" s="186">
        <v>58000</v>
      </c>
      <c r="BT1778" s="186">
        <v>41900</v>
      </c>
      <c r="BU1778" s="186"/>
      <c r="BV1778" s="186">
        <v>53600</v>
      </c>
      <c r="BW1778" s="186">
        <v>65300</v>
      </c>
      <c r="BX1778" s="186">
        <v>84700</v>
      </c>
      <c r="BY1778" s="186">
        <v>94600</v>
      </c>
      <c r="BZ1778" s="186">
        <v>82800</v>
      </c>
      <c r="CA1778" s="186">
        <v>48700</v>
      </c>
      <c r="CB1778" s="186">
        <v>77200</v>
      </c>
      <c r="CC1778" s="186">
        <v>71600</v>
      </c>
      <c r="CD1778" s="186">
        <v>155000</v>
      </c>
      <c r="CE1778" s="186"/>
      <c r="CF1778" s="186">
        <v>45200</v>
      </c>
      <c r="CG1778" s="186">
        <v>68800</v>
      </c>
      <c r="CH1778" s="186">
        <v>55300</v>
      </c>
      <c r="CI1778" s="186">
        <v>42650</v>
      </c>
      <c r="CJ1778" s="186">
        <v>28900</v>
      </c>
      <c r="CK1778" s="186">
        <v>75700</v>
      </c>
      <c r="CL1778" s="186">
        <v>94900</v>
      </c>
      <c r="CM1778" s="186">
        <v>590000</v>
      </c>
      <c r="CN1778" s="186">
        <v>171000</v>
      </c>
      <c r="CO1778" s="186">
        <v>158000</v>
      </c>
      <c r="CP1778" s="186">
        <v>210000</v>
      </c>
      <c r="CQ1778" s="186">
        <v>77400</v>
      </c>
      <c r="CR1778" s="186">
        <v>14800</v>
      </c>
      <c r="CS1778" s="186">
        <v>4350</v>
      </c>
      <c r="CT1778" s="186"/>
      <c r="CU1778" s="186">
        <v>4350</v>
      </c>
      <c r="CV1778" s="186">
        <v>4350</v>
      </c>
      <c r="CW1778" s="186">
        <v>4350</v>
      </c>
      <c r="CX1778" s="186">
        <v>158000</v>
      </c>
      <c r="CY1778" s="189">
        <v>238.92</v>
      </c>
      <c r="CZ1778" s="189">
        <v>14489.4</v>
      </c>
      <c r="DA1778" s="189">
        <v>16122.16</v>
      </c>
    </row>
    <row r="1779" spans="47:105" x14ac:dyDescent="0.25">
      <c r="AU1779" s="275">
        <v>39333</v>
      </c>
      <c r="AV1779" s="186">
        <v>75100</v>
      </c>
      <c r="AW1779" s="186">
        <v>12950</v>
      </c>
      <c r="AX1779" s="186">
        <v>19750</v>
      </c>
      <c r="AY1779" s="186">
        <v>26250</v>
      </c>
      <c r="AZ1779" s="186">
        <v>56400</v>
      </c>
      <c r="BA1779" s="186">
        <v>27550</v>
      </c>
      <c r="BB1779" s="186">
        <v>69700</v>
      </c>
      <c r="BC1779" s="186">
        <v>86800</v>
      </c>
      <c r="BD1779" s="186">
        <v>377000</v>
      </c>
      <c r="BE1779" s="186">
        <v>66400</v>
      </c>
      <c r="BF1779" s="186">
        <v>575000</v>
      </c>
      <c r="BG1779" s="186">
        <v>54700</v>
      </c>
      <c r="BH1779" s="186">
        <v>47000</v>
      </c>
      <c r="BI1779" s="186">
        <v>79200</v>
      </c>
      <c r="BJ1779" s="186">
        <v>188000</v>
      </c>
      <c r="BK1779" s="186">
        <v>633000</v>
      </c>
      <c r="BL1779" s="186">
        <v>56500</v>
      </c>
      <c r="BM1779" s="186">
        <v>81000</v>
      </c>
      <c r="BN1779" s="186">
        <v>391000</v>
      </c>
      <c r="BO1779" s="186">
        <v>21050</v>
      </c>
      <c r="BP1779" s="186">
        <v>24400</v>
      </c>
      <c r="BQ1779" s="186">
        <v>43650</v>
      </c>
      <c r="BR1779" s="186">
        <v>31000</v>
      </c>
      <c r="BS1779" s="186">
        <v>58000</v>
      </c>
      <c r="BT1779" s="186">
        <v>41900</v>
      </c>
      <c r="BU1779" s="186"/>
      <c r="BV1779" s="186">
        <v>53600</v>
      </c>
      <c r="BW1779" s="186">
        <v>65300</v>
      </c>
      <c r="BX1779" s="186">
        <v>84700</v>
      </c>
      <c r="BY1779" s="186">
        <v>94600</v>
      </c>
      <c r="BZ1779" s="186">
        <v>82800</v>
      </c>
      <c r="CA1779" s="186">
        <v>48700</v>
      </c>
      <c r="CB1779" s="186">
        <v>77200</v>
      </c>
      <c r="CC1779" s="186">
        <v>71600</v>
      </c>
      <c r="CD1779" s="186">
        <v>155000</v>
      </c>
      <c r="CE1779" s="186"/>
      <c r="CF1779" s="186">
        <v>45200</v>
      </c>
      <c r="CG1779" s="186">
        <v>68800</v>
      </c>
      <c r="CH1779" s="186">
        <v>55300</v>
      </c>
      <c r="CI1779" s="186">
        <v>42650</v>
      </c>
      <c r="CJ1779" s="186">
        <v>28900</v>
      </c>
      <c r="CK1779" s="186">
        <v>75700</v>
      </c>
      <c r="CL1779" s="186">
        <v>94900</v>
      </c>
      <c r="CM1779" s="186">
        <v>590000</v>
      </c>
      <c r="CN1779" s="186">
        <v>171000</v>
      </c>
      <c r="CO1779" s="186">
        <v>158000</v>
      </c>
      <c r="CP1779" s="186">
        <v>210000</v>
      </c>
      <c r="CQ1779" s="186">
        <v>77400</v>
      </c>
      <c r="CR1779" s="186">
        <v>14800</v>
      </c>
      <c r="CS1779" s="186">
        <v>4350</v>
      </c>
      <c r="CT1779" s="186"/>
      <c r="CU1779" s="186">
        <v>4350</v>
      </c>
      <c r="CV1779" s="186">
        <v>4350</v>
      </c>
      <c r="CW1779" s="186">
        <v>4350</v>
      </c>
      <c r="CX1779" s="186">
        <v>158000</v>
      </c>
      <c r="CY1779" s="189">
        <v>238.92</v>
      </c>
      <c r="CZ1779" s="189">
        <v>14489.4</v>
      </c>
      <c r="DA1779" s="189">
        <v>16122.16</v>
      </c>
    </row>
    <row r="1780" spans="47:105" x14ac:dyDescent="0.25">
      <c r="AU1780" s="275">
        <v>39334</v>
      </c>
      <c r="AV1780" s="186">
        <v>75100</v>
      </c>
      <c r="AW1780" s="186">
        <v>12950</v>
      </c>
      <c r="AX1780" s="186">
        <v>19750</v>
      </c>
      <c r="AY1780" s="186">
        <v>26250</v>
      </c>
      <c r="AZ1780" s="186">
        <v>56400</v>
      </c>
      <c r="BA1780" s="186">
        <v>27550</v>
      </c>
      <c r="BB1780" s="186">
        <v>69700</v>
      </c>
      <c r="BC1780" s="186">
        <v>86800</v>
      </c>
      <c r="BD1780" s="186">
        <v>377000</v>
      </c>
      <c r="BE1780" s="186">
        <v>66400</v>
      </c>
      <c r="BF1780" s="186">
        <v>575000</v>
      </c>
      <c r="BG1780" s="186">
        <v>54700</v>
      </c>
      <c r="BH1780" s="186">
        <v>47000</v>
      </c>
      <c r="BI1780" s="186">
        <v>79200</v>
      </c>
      <c r="BJ1780" s="186">
        <v>188000</v>
      </c>
      <c r="BK1780" s="186">
        <v>633000</v>
      </c>
      <c r="BL1780" s="186">
        <v>56500</v>
      </c>
      <c r="BM1780" s="186">
        <v>81000</v>
      </c>
      <c r="BN1780" s="186">
        <v>391000</v>
      </c>
      <c r="BO1780" s="186">
        <v>21050</v>
      </c>
      <c r="BP1780" s="186">
        <v>24400</v>
      </c>
      <c r="BQ1780" s="186">
        <v>43650</v>
      </c>
      <c r="BR1780" s="186">
        <v>31000</v>
      </c>
      <c r="BS1780" s="186">
        <v>58000</v>
      </c>
      <c r="BT1780" s="186">
        <v>41900</v>
      </c>
      <c r="BU1780" s="186"/>
      <c r="BV1780" s="186">
        <v>53600</v>
      </c>
      <c r="BW1780" s="186">
        <v>65300</v>
      </c>
      <c r="BX1780" s="186">
        <v>84700</v>
      </c>
      <c r="BY1780" s="186">
        <v>94600</v>
      </c>
      <c r="BZ1780" s="186">
        <v>82800</v>
      </c>
      <c r="CA1780" s="186">
        <v>48700</v>
      </c>
      <c r="CB1780" s="186">
        <v>77200</v>
      </c>
      <c r="CC1780" s="186">
        <v>71600</v>
      </c>
      <c r="CD1780" s="186">
        <v>155000</v>
      </c>
      <c r="CE1780" s="186"/>
      <c r="CF1780" s="186">
        <v>45200</v>
      </c>
      <c r="CG1780" s="186">
        <v>68800</v>
      </c>
      <c r="CH1780" s="186">
        <v>55300</v>
      </c>
      <c r="CI1780" s="186">
        <v>42650</v>
      </c>
      <c r="CJ1780" s="186">
        <v>28900</v>
      </c>
      <c r="CK1780" s="186">
        <v>75700</v>
      </c>
      <c r="CL1780" s="186">
        <v>94900</v>
      </c>
      <c r="CM1780" s="186">
        <v>590000</v>
      </c>
      <c r="CN1780" s="186">
        <v>171000</v>
      </c>
      <c r="CO1780" s="186">
        <v>158000</v>
      </c>
      <c r="CP1780" s="186">
        <v>210000</v>
      </c>
      <c r="CQ1780" s="186">
        <v>77400</v>
      </c>
      <c r="CR1780" s="186">
        <v>14800</v>
      </c>
      <c r="CS1780" s="186">
        <v>4350</v>
      </c>
      <c r="CT1780" s="186"/>
      <c r="CU1780" s="186">
        <v>4350</v>
      </c>
      <c r="CV1780" s="186">
        <v>4350</v>
      </c>
      <c r="CW1780" s="186">
        <v>4350</v>
      </c>
      <c r="CX1780" s="186">
        <v>158000</v>
      </c>
      <c r="CY1780" s="189">
        <v>238.92</v>
      </c>
      <c r="CZ1780" s="189">
        <v>14489.4</v>
      </c>
      <c r="DA1780" s="189">
        <v>16122.16</v>
      </c>
    </row>
    <row r="1781" spans="47:105" x14ac:dyDescent="0.25">
      <c r="AU1781" s="275">
        <v>39335</v>
      </c>
      <c r="AV1781" s="186">
        <v>74200</v>
      </c>
      <c r="AW1781" s="186">
        <v>12300</v>
      </c>
      <c r="AX1781" s="186">
        <v>19450</v>
      </c>
      <c r="AY1781" s="186">
        <v>25700</v>
      </c>
      <c r="AZ1781" s="186">
        <v>53500</v>
      </c>
      <c r="BA1781" s="186">
        <v>27600</v>
      </c>
      <c r="BB1781" s="186">
        <v>66600</v>
      </c>
      <c r="BC1781" s="186">
        <v>83000</v>
      </c>
      <c r="BD1781" s="186">
        <v>376000</v>
      </c>
      <c r="BE1781" s="186">
        <v>64100</v>
      </c>
      <c r="BF1781" s="186">
        <v>563000</v>
      </c>
      <c r="BG1781" s="186">
        <v>53700</v>
      </c>
      <c r="BH1781" s="186">
        <v>45000</v>
      </c>
      <c r="BI1781" s="186">
        <v>76800</v>
      </c>
      <c r="BJ1781" s="186">
        <v>186000</v>
      </c>
      <c r="BK1781" s="186">
        <v>623000</v>
      </c>
      <c r="BL1781" s="186">
        <v>55200</v>
      </c>
      <c r="BM1781" s="186">
        <v>79500</v>
      </c>
      <c r="BN1781" s="186">
        <v>368000</v>
      </c>
      <c r="BO1781" s="186">
        <v>20950</v>
      </c>
      <c r="BP1781" s="186">
        <v>23500</v>
      </c>
      <c r="BQ1781" s="186">
        <v>42850</v>
      </c>
      <c r="BR1781" s="186">
        <v>31150</v>
      </c>
      <c r="BS1781" s="186">
        <v>57800</v>
      </c>
      <c r="BT1781" s="186">
        <v>41550</v>
      </c>
      <c r="BU1781" s="186"/>
      <c r="BV1781" s="186">
        <v>50000</v>
      </c>
      <c r="BW1781" s="186">
        <v>64300</v>
      </c>
      <c r="BX1781" s="186">
        <v>84000</v>
      </c>
      <c r="BY1781" s="186">
        <v>91000</v>
      </c>
      <c r="BZ1781" s="186">
        <v>80900</v>
      </c>
      <c r="CA1781" s="186">
        <v>46100</v>
      </c>
      <c r="CB1781" s="186">
        <v>76200</v>
      </c>
      <c r="CC1781" s="186">
        <v>68500</v>
      </c>
      <c r="CD1781" s="186">
        <v>147000</v>
      </c>
      <c r="CE1781" s="186"/>
      <c r="CF1781" s="186">
        <v>45100</v>
      </c>
      <c r="CG1781" s="186">
        <v>68800</v>
      </c>
      <c r="CH1781" s="186">
        <v>54000</v>
      </c>
      <c r="CI1781" s="186">
        <v>40550</v>
      </c>
      <c r="CJ1781" s="186">
        <v>27750</v>
      </c>
      <c r="CK1781" s="186">
        <v>73800</v>
      </c>
      <c r="CL1781" s="186">
        <v>90000</v>
      </c>
      <c r="CM1781" s="186">
        <v>563000</v>
      </c>
      <c r="CN1781" s="186">
        <v>164000</v>
      </c>
      <c r="CO1781" s="186">
        <v>157000</v>
      </c>
      <c r="CP1781" s="186">
        <v>207000</v>
      </c>
      <c r="CQ1781" s="186">
        <v>75900</v>
      </c>
      <c r="CR1781" s="186">
        <v>14650</v>
      </c>
      <c r="CS1781" s="186">
        <v>4145</v>
      </c>
      <c r="CT1781" s="186"/>
      <c r="CU1781" s="186">
        <v>4145</v>
      </c>
      <c r="CV1781" s="186">
        <v>4145</v>
      </c>
      <c r="CW1781" s="186">
        <v>4145</v>
      </c>
      <c r="CX1781" s="186">
        <v>157000</v>
      </c>
      <c r="CY1781" s="189">
        <v>232.44</v>
      </c>
      <c r="CZ1781" s="189">
        <v>14410.94</v>
      </c>
      <c r="DA1781" s="189">
        <v>15764.97</v>
      </c>
    </row>
    <row r="1782" spans="47:105" x14ac:dyDescent="0.25">
      <c r="AU1782" s="275">
        <v>39336</v>
      </c>
      <c r="AV1782" s="186">
        <v>73900</v>
      </c>
      <c r="AW1782" s="186">
        <v>12300</v>
      </c>
      <c r="AX1782" s="186">
        <v>19250</v>
      </c>
      <c r="AY1782" s="186">
        <v>25400</v>
      </c>
      <c r="AZ1782" s="186">
        <v>53500</v>
      </c>
      <c r="BA1782" s="186">
        <v>27200</v>
      </c>
      <c r="BB1782" s="186">
        <v>66600</v>
      </c>
      <c r="BC1782" s="186">
        <v>84000</v>
      </c>
      <c r="BD1782" s="186">
        <v>369000</v>
      </c>
      <c r="BE1782" s="186">
        <v>64700</v>
      </c>
      <c r="BF1782" s="186">
        <v>567000</v>
      </c>
      <c r="BG1782" s="186">
        <v>56500</v>
      </c>
      <c r="BH1782" s="186">
        <v>44900</v>
      </c>
      <c r="BI1782" s="186">
        <v>75800</v>
      </c>
      <c r="BJ1782" s="186">
        <v>183500</v>
      </c>
      <c r="BK1782" s="186">
        <v>626000</v>
      </c>
      <c r="BL1782" s="186">
        <v>55500</v>
      </c>
      <c r="BM1782" s="186">
        <v>76800</v>
      </c>
      <c r="BN1782" s="186">
        <v>362000</v>
      </c>
      <c r="BO1782" s="186">
        <v>21000</v>
      </c>
      <c r="BP1782" s="186">
        <v>23550</v>
      </c>
      <c r="BQ1782" s="186">
        <v>43000</v>
      </c>
      <c r="BR1782" s="186">
        <v>31600</v>
      </c>
      <c r="BS1782" s="186">
        <v>58800</v>
      </c>
      <c r="BT1782" s="186">
        <v>41750</v>
      </c>
      <c r="BU1782" s="186"/>
      <c r="BV1782" s="186">
        <v>49300</v>
      </c>
      <c r="BW1782" s="186">
        <v>66200</v>
      </c>
      <c r="BX1782" s="186">
        <v>85300</v>
      </c>
      <c r="BY1782" s="186">
        <v>92000</v>
      </c>
      <c r="BZ1782" s="186">
        <v>82900</v>
      </c>
      <c r="CA1782" s="186">
        <v>46600</v>
      </c>
      <c r="CB1782" s="186">
        <v>79000</v>
      </c>
      <c r="CC1782" s="186">
        <v>68500</v>
      </c>
      <c r="CD1782" s="186">
        <v>152500</v>
      </c>
      <c r="CE1782" s="186"/>
      <c r="CF1782" s="186">
        <v>45150</v>
      </c>
      <c r="CG1782" s="186">
        <v>70600</v>
      </c>
      <c r="CH1782" s="186">
        <v>55000</v>
      </c>
      <c r="CI1782" s="186">
        <v>41200</v>
      </c>
      <c r="CJ1782" s="186">
        <v>28700</v>
      </c>
      <c r="CK1782" s="186">
        <v>73600</v>
      </c>
      <c r="CL1782" s="186">
        <v>92000</v>
      </c>
      <c r="CM1782" s="186">
        <v>589000</v>
      </c>
      <c r="CN1782" s="186">
        <v>169000</v>
      </c>
      <c r="CO1782" s="186">
        <v>156000</v>
      </c>
      <c r="CP1782" s="186">
        <v>208000</v>
      </c>
      <c r="CQ1782" s="186">
        <v>76000</v>
      </c>
      <c r="CR1782" s="186">
        <v>14850</v>
      </c>
      <c r="CS1782" s="186">
        <v>4205</v>
      </c>
      <c r="CT1782" s="186"/>
      <c r="CU1782" s="186">
        <v>4205</v>
      </c>
      <c r="CV1782" s="186">
        <v>4205</v>
      </c>
      <c r="CW1782" s="186">
        <v>4205</v>
      </c>
      <c r="CX1782" s="186">
        <v>156000</v>
      </c>
      <c r="CY1782" s="189">
        <v>234.12</v>
      </c>
      <c r="CZ1782" s="189">
        <v>14333.9</v>
      </c>
      <c r="DA1782" s="189">
        <v>15877.67</v>
      </c>
    </row>
    <row r="1783" spans="47:105" x14ac:dyDescent="0.25">
      <c r="AU1783" s="275">
        <v>39337</v>
      </c>
      <c r="AV1783" s="186">
        <v>72900</v>
      </c>
      <c r="AW1783" s="186">
        <v>12100</v>
      </c>
      <c r="AX1783" s="186">
        <v>19050</v>
      </c>
      <c r="AY1783" s="186">
        <v>25200</v>
      </c>
      <c r="AZ1783" s="186">
        <v>51400</v>
      </c>
      <c r="BA1783" s="186">
        <v>26200</v>
      </c>
      <c r="BB1783" s="186">
        <v>65100</v>
      </c>
      <c r="BC1783" s="186">
        <v>85000</v>
      </c>
      <c r="BD1783" s="186">
        <v>368000</v>
      </c>
      <c r="BE1783" s="186">
        <v>63500</v>
      </c>
      <c r="BF1783" s="186">
        <v>560000</v>
      </c>
      <c r="BG1783" s="186">
        <v>55600</v>
      </c>
      <c r="BH1783" s="186">
        <v>42000</v>
      </c>
      <c r="BI1783" s="186">
        <v>72900</v>
      </c>
      <c r="BJ1783" s="186">
        <v>183000</v>
      </c>
      <c r="BK1783" s="186">
        <v>624000</v>
      </c>
      <c r="BL1783" s="186">
        <v>53400</v>
      </c>
      <c r="BM1783" s="186">
        <v>74000</v>
      </c>
      <c r="BN1783" s="186">
        <v>350000</v>
      </c>
      <c r="BO1783" s="186">
        <v>20800</v>
      </c>
      <c r="BP1783" s="186">
        <v>22550</v>
      </c>
      <c r="BQ1783" s="186">
        <v>42200</v>
      </c>
      <c r="BR1783" s="186">
        <v>31400</v>
      </c>
      <c r="BS1783" s="186">
        <v>58600</v>
      </c>
      <c r="BT1783" s="186">
        <v>41000</v>
      </c>
      <c r="BU1783" s="186"/>
      <c r="BV1783" s="186">
        <v>46100</v>
      </c>
      <c r="BW1783" s="186">
        <v>64100</v>
      </c>
      <c r="BX1783" s="186">
        <v>84000</v>
      </c>
      <c r="BY1783" s="186">
        <v>90500</v>
      </c>
      <c r="BZ1783" s="186">
        <v>81700</v>
      </c>
      <c r="CA1783" s="186">
        <v>41600</v>
      </c>
      <c r="CB1783" s="186">
        <v>77300</v>
      </c>
      <c r="CC1783" s="186">
        <v>67900</v>
      </c>
      <c r="CD1783" s="186">
        <v>158500</v>
      </c>
      <c r="CE1783" s="186"/>
      <c r="CF1783" s="186">
        <v>45450</v>
      </c>
      <c r="CG1783" s="186">
        <v>70300</v>
      </c>
      <c r="CH1783" s="186">
        <v>55900</v>
      </c>
      <c r="CI1783" s="186">
        <v>40800</v>
      </c>
      <c r="CJ1783" s="186">
        <v>28000</v>
      </c>
      <c r="CK1783" s="186">
        <v>73000</v>
      </c>
      <c r="CL1783" s="186">
        <v>90900</v>
      </c>
      <c r="CM1783" s="186">
        <v>564000</v>
      </c>
      <c r="CN1783" s="186">
        <v>171000</v>
      </c>
      <c r="CO1783" s="186">
        <v>157500</v>
      </c>
      <c r="CP1783" s="186">
        <v>208000</v>
      </c>
      <c r="CQ1783" s="186">
        <v>74500</v>
      </c>
      <c r="CR1783" s="186">
        <v>14700</v>
      </c>
      <c r="CS1783" s="186">
        <v>4040</v>
      </c>
      <c r="CT1783" s="186"/>
      <c r="CU1783" s="186">
        <v>4040</v>
      </c>
      <c r="CV1783" s="186">
        <v>4040</v>
      </c>
      <c r="CW1783" s="186">
        <v>4040</v>
      </c>
      <c r="CX1783" s="186">
        <v>157500</v>
      </c>
      <c r="CY1783" s="189">
        <v>229.44</v>
      </c>
      <c r="CZ1783" s="189">
        <v>14450.48</v>
      </c>
      <c r="DA1783" s="189">
        <v>15797.6</v>
      </c>
    </row>
    <row r="1784" spans="47:105" x14ac:dyDescent="0.25">
      <c r="AU1784" s="275">
        <v>39338</v>
      </c>
      <c r="AV1784" s="186">
        <v>73500</v>
      </c>
      <c r="AW1784" s="186">
        <v>12100</v>
      </c>
      <c r="AX1784" s="186">
        <v>19150</v>
      </c>
      <c r="AY1784" s="186">
        <v>25500</v>
      </c>
      <c r="AZ1784" s="186">
        <v>54000</v>
      </c>
      <c r="BA1784" s="186">
        <v>26350</v>
      </c>
      <c r="BB1784" s="186">
        <v>66000</v>
      </c>
      <c r="BC1784" s="186">
        <v>91500</v>
      </c>
      <c r="BD1784" s="186">
        <v>374500</v>
      </c>
      <c r="BE1784" s="186">
        <v>64600</v>
      </c>
      <c r="BF1784" s="186">
        <v>562000</v>
      </c>
      <c r="BG1784" s="186">
        <v>57000</v>
      </c>
      <c r="BH1784" s="186">
        <v>43300</v>
      </c>
      <c r="BI1784" s="186">
        <v>73000</v>
      </c>
      <c r="BJ1784" s="186">
        <v>185500</v>
      </c>
      <c r="BK1784" s="186">
        <v>633000</v>
      </c>
      <c r="BL1784" s="186">
        <v>53900</v>
      </c>
      <c r="BM1784" s="186">
        <v>73800</v>
      </c>
      <c r="BN1784" s="186">
        <v>360000</v>
      </c>
      <c r="BO1784" s="186">
        <v>20650</v>
      </c>
      <c r="BP1784" s="186">
        <v>23000</v>
      </c>
      <c r="BQ1784" s="186">
        <v>43050</v>
      </c>
      <c r="BR1784" s="186">
        <v>30500</v>
      </c>
      <c r="BS1784" s="186">
        <v>59800</v>
      </c>
      <c r="BT1784" s="186">
        <v>41400</v>
      </c>
      <c r="BU1784" s="186"/>
      <c r="BV1784" s="186">
        <v>45650</v>
      </c>
      <c r="BW1784" s="186">
        <v>64900</v>
      </c>
      <c r="BX1784" s="186">
        <v>87000</v>
      </c>
      <c r="BY1784" s="186">
        <v>92500</v>
      </c>
      <c r="BZ1784" s="186">
        <v>84900</v>
      </c>
      <c r="CA1784" s="186">
        <v>43550</v>
      </c>
      <c r="CB1784" s="186">
        <v>79000</v>
      </c>
      <c r="CC1784" s="186">
        <v>68000</v>
      </c>
      <c r="CD1784" s="186">
        <v>167000</v>
      </c>
      <c r="CE1784" s="186"/>
      <c r="CF1784" s="186">
        <v>46050</v>
      </c>
      <c r="CG1784" s="186">
        <v>71500</v>
      </c>
      <c r="CH1784" s="186">
        <v>57000</v>
      </c>
      <c r="CI1784" s="186">
        <v>42050</v>
      </c>
      <c r="CJ1784" s="186">
        <v>29200</v>
      </c>
      <c r="CK1784" s="186">
        <v>76100</v>
      </c>
      <c r="CL1784" s="186">
        <v>92500</v>
      </c>
      <c r="CM1784" s="186">
        <v>589000</v>
      </c>
      <c r="CN1784" s="186">
        <v>177500</v>
      </c>
      <c r="CO1784" s="186">
        <v>163500</v>
      </c>
      <c r="CP1784" s="186">
        <v>210500</v>
      </c>
      <c r="CQ1784" s="186">
        <v>76000</v>
      </c>
      <c r="CR1784" s="186">
        <v>15000</v>
      </c>
      <c r="CS1784" s="186">
        <v>4130</v>
      </c>
      <c r="CT1784" s="186"/>
      <c r="CU1784" s="186">
        <v>4130</v>
      </c>
      <c r="CV1784" s="186">
        <v>4130</v>
      </c>
      <c r="CW1784" s="186">
        <v>4130</v>
      </c>
      <c r="CX1784" s="186">
        <v>163500</v>
      </c>
      <c r="CY1784" s="189">
        <v>233.86</v>
      </c>
      <c r="CZ1784" s="189">
        <v>14439.7</v>
      </c>
      <c r="DA1784" s="189">
        <v>15821.19</v>
      </c>
    </row>
    <row r="1785" spans="47:105" x14ac:dyDescent="0.25">
      <c r="AU1785" s="275">
        <v>39339</v>
      </c>
      <c r="AV1785" s="186">
        <v>72500</v>
      </c>
      <c r="AW1785" s="186">
        <v>12100</v>
      </c>
      <c r="AX1785" s="186">
        <v>18900</v>
      </c>
      <c r="AY1785" s="186">
        <v>25400</v>
      </c>
      <c r="AZ1785" s="186">
        <v>55500</v>
      </c>
      <c r="BA1785" s="186">
        <v>26700</v>
      </c>
      <c r="BB1785" s="186">
        <v>68600</v>
      </c>
      <c r="BC1785" s="186">
        <v>91000</v>
      </c>
      <c r="BD1785" s="186">
        <v>394500</v>
      </c>
      <c r="BE1785" s="186">
        <v>67000</v>
      </c>
      <c r="BF1785" s="186">
        <v>556000</v>
      </c>
      <c r="BG1785" s="186">
        <v>57000</v>
      </c>
      <c r="BH1785" s="186">
        <v>45200</v>
      </c>
      <c r="BI1785" s="186">
        <v>74300</v>
      </c>
      <c r="BJ1785" s="186">
        <v>185000</v>
      </c>
      <c r="BK1785" s="186">
        <v>638000</v>
      </c>
      <c r="BL1785" s="186">
        <v>53700</v>
      </c>
      <c r="BM1785" s="186">
        <v>75600</v>
      </c>
      <c r="BN1785" s="186">
        <v>380000</v>
      </c>
      <c r="BO1785" s="186">
        <v>20800</v>
      </c>
      <c r="BP1785" s="186">
        <v>24450</v>
      </c>
      <c r="BQ1785" s="186">
        <v>42550</v>
      </c>
      <c r="BR1785" s="186">
        <v>30400</v>
      </c>
      <c r="BS1785" s="186">
        <v>61400</v>
      </c>
      <c r="BT1785" s="186">
        <v>41350</v>
      </c>
      <c r="BU1785" s="186"/>
      <c r="BV1785" s="186">
        <v>44200</v>
      </c>
      <c r="BW1785" s="186">
        <v>65800</v>
      </c>
      <c r="BX1785" s="186">
        <v>89200</v>
      </c>
      <c r="BY1785" s="186">
        <v>92000</v>
      </c>
      <c r="BZ1785" s="186">
        <v>88500</v>
      </c>
      <c r="CA1785" s="186">
        <v>44950</v>
      </c>
      <c r="CB1785" s="186">
        <v>78600</v>
      </c>
      <c r="CC1785" s="186">
        <v>68900</v>
      </c>
      <c r="CD1785" s="186">
        <v>159500</v>
      </c>
      <c r="CE1785" s="186"/>
      <c r="CF1785" s="186">
        <v>46100</v>
      </c>
      <c r="CG1785" s="186">
        <v>72100</v>
      </c>
      <c r="CH1785" s="186">
        <v>56800</v>
      </c>
      <c r="CI1785" s="186">
        <v>42000</v>
      </c>
      <c r="CJ1785" s="186">
        <v>30300</v>
      </c>
      <c r="CK1785" s="186">
        <v>78100</v>
      </c>
      <c r="CL1785" s="186">
        <v>97000</v>
      </c>
      <c r="CM1785" s="186">
        <v>612000</v>
      </c>
      <c r="CN1785" s="186">
        <v>180500</v>
      </c>
      <c r="CO1785" s="186">
        <v>159000</v>
      </c>
      <c r="CP1785" s="186">
        <v>212000</v>
      </c>
      <c r="CQ1785" s="186">
        <v>79500</v>
      </c>
      <c r="CR1785" s="186">
        <v>14850</v>
      </c>
      <c r="CS1785" s="186">
        <v>4025</v>
      </c>
      <c r="CT1785" s="186"/>
      <c r="CU1785" s="186">
        <v>4025</v>
      </c>
      <c r="CV1785" s="186">
        <v>4025</v>
      </c>
      <c r="CW1785" s="186">
        <v>4025</v>
      </c>
      <c r="CX1785" s="186">
        <v>159000</v>
      </c>
      <c r="CY1785" s="189">
        <v>236.54</v>
      </c>
      <c r="CZ1785" s="189">
        <v>14707.9</v>
      </c>
      <c r="DA1785" s="189">
        <v>16127.42</v>
      </c>
    </row>
    <row r="1786" spans="47:105" x14ac:dyDescent="0.25">
      <c r="AU1786" s="275">
        <v>39340</v>
      </c>
      <c r="AV1786" s="186">
        <v>72500</v>
      </c>
      <c r="AW1786" s="186">
        <v>12100</v>
      </c>
      <c r="AX1786" s="186">
        <v>18900</v>
      </c>
      <c r="AY1786" s="186">
        <v>25400</v>
      </c>
      <c r="AZ1786" s="186">
        <v>55500</v>
      </c>
      <c r="BA1786" s="186">
        <v>26700</v>
      </c>
      <c r="BB1786" s="186">
        <v>68600</v>
      </c>
      <c r="BC1786" s="186">
        <v>91000</v>
      </c>
      <c r="BD1786" s="186">
        <v>394500</v>
      </c>
      <c r="BE1786" s="186">
        <v>67000</v>
      </c>
      <c r="BF1786" s="186">
        <v>556000</v>
      </c>
      <c r="BG1786" s="186">
        <v>57000</v>
      </c>
      <c r="BH1786" s="186">
        <v>45200</v>
      </c>
      <c r="BI1786" s="186">
        <v>74300</v>
      </c>
      <c r="BJ1786" s="186">
        <v>185000</v>
      </c>
      <c r="BK1786" s="186">
        <v>638000</v>
      </c>
      <c r="BL1786" s="186">
        <v>53700</v>
      </c>
      <c r="BM1786" s="186">
        <v>75600</v>
      </c>
      <c r="BN1786" s="186">
        <v>380000</v>
      </c>
      <c r="BO1786" s="186">
        <v>20800</v>
      </c>
      <c r="BP1786" s="186">
        <v>24450</v>
      </c>
      <c r="BQ1786" s="186">
        <v>42550</v>
      </c>
      <c r="BR1786" s="186">
        <v>30400</v>
      </c>
      <c r="BS1786" s="186">
        <v>61400</v>
      </c>
      <c r="BT1786" s="186">
        <v>41350</v>
      </c>
      <c r="BU1786" s="186"/>
      <c r="BV1786" s="186">
        <v>44200</v>
      </c>
      <c r="BW1786" s="186">
        <v>65800</v>
      </c>
      <c r="BX1786" s="186">
        <v>89200</v>
      </c>
      <c r="BY1786" s="186">
        <v>92000</v>
      </c>
      <c r="BZ1786" s="186">
        <v>88500</v>
      </c>
      <c r="CA1786" s="186">
        <v>44950</v>
      </c>
      <c r="CB1786" s="186">
        <v>78600</v>
      </c>
      <c r="CC1786" s="186">
        <v>68900</v>
      </c>
      <c r="CD1786" s="186">
        <v>159500</v>
      </c>
      <c r="CE1786" s="186"/>
      <c r="CF1786" s="186">
        <v>46100</v>
      </c>
      <c r="CG1786" s="186">
        <v>72100</v>
      </c>
      <c r="CH1786" s="186">
        <v>56800</v>
      </c>
      <c r="CI1786" s="186">
        <v>42000</v>
      </c>
      <c r="CJ1786" s="186">
        <v>30300</v>
      </c>
      <c r="CK1786" s="186">
        <v>78100</v>
      </c>
      <c r="CL1786" s="186">
        <v>97000</v>
      </c>
      <c r="CM1786" s="186">
        <v>612000</v>
      </c>
      <c r="CN1786" s="186">
        <v>180500</v>
      </c>
      <c r="CO1786" s="186">
        <v>159000</v>
      </c>
      <c r="CP1786" s="186">
        <v>212000</v>
      </c>
      <c r="CQ1786" s="186">
        <v>79500</v>
      </c>
      <c r="CR1786" s="186">
        <v>14850</v>
      </c>
      <c r="CS1786" s="186">
        <v>4025</v>
      </c>
      <c r="CT1786" s="186"/>
      <c r="CU1786" s="186">
        <v>4025</v>
      </c>
      <c r="CV1786" s="186">
        <v>4025</v>
      </c>
      <c r="CW1786" s="186">
        <v>4025</v>
      </c>
      <c r="CX1786" s="186">
        <v>159000</v>
      </c>
      <c r="CY1786" s="189">
        <v>236.54</v>
      </c>
      <c r="CZ1786" s="189">
        <v>14707.9</v>
      </c>
      <c r="DA1786" s="189">
        <v>16127.42</v>
      </c>
    </row>
    <row r="1787" spans="47:105" x14ac:dyDescent="0.25">
      <c r="AU1787" s="275">
        <v>39341</v>
      </c>
      <c r="AV1787" s="186">
        <v>72500</v>
      </c>
      <c r="AW1787" s="186">
        <v>12100</v>
      </c>
      <c r="AX1787" s="186">
        <v>18900</v>
      </c>
      <c r="AY1787" s="186">
        <v>25400</v>
      </c>
      <c r="AZ1787" s="186">
        <v>55500</v>
      </c>
      <c r="BA1787" s="186">
        <v>26700</v>
      </c>
      <c r="BB1787" s="186">
        <v>68600</v>
      </c>
      <c r="BC1787" s="186">
        <v>91000</v>
      </c>
      <c r="BD1787" s="186">
        <v>394500</v>
      </c>
      <c r="BE1787" s="186">
        <v>67000</v>
      </c>
      <c r="BF1787" s="186">
        <v>556000</v>
      </c>
      <c r="BG1787" s="186">
        <v>57000</v>
      </c>
      <c r="BH1787" s="186">
        <v>45200</v>
      </c>
      <c r="BI1787" s="186">
        <v>74300</v>
      </c>
      <c r="BJ1787" s="186">
        <v>185000</v>
      </c>
      <c r="BK1787" s="186">
        <v>638000</v>
      </c>
      <c r="BL1787" s="186">
        <v>53700</v>
      </c>
      <c r="BM1787" s="186">
        <v>75600</v>
      </c>
      <c r="BN1787" s="186">
        <v>380000</v>
      </c>
      <c r="BO1787" s="186">
        <v>20800</v>
      </c>
      <c r="BP1787" s="186">
        <v>24450</v>
      </c>
      <c r="BQ1787" s="186">
        <v>42550</v>
      </c>
      <c r="BR1787" s="186">
        <v>30400</v>
      </c>
      <c r="BS1787" s="186">
        <v>61400</v>
      </c>
      <c r="BT1787" s="186">
        <v>41350</v>
      </c>
      <c r="BU1787" s="186"/>
      <c r="BV1787" s="186">
        <v>44200</v>
      </c>
      <c r="BW1787" s="186">
        <v>65800</v>
      </c>
      <c r="BX1787" s="186">
        <v>89200</v>
      </c>
      <c r="BY1787" s="186">
        <v>92000</v>
      </c>
      <c r="BZ1787" s="186">
        <v>88500</v>
      </c>
      <c r="CA1787" s="186">
        <v>44950</v>
      </c>
      <c r="CB1787" s="186">
        <v>78600</v>
      </c>
      <c r="CC1787" s="186">
        <v>68900</v>
      </c>
      <c r="CD1787" s="186">
        <v>159500</v>
      </c>
      <c r="CE1787" s="186"/>
      <c r="CF1787" s="186">
        <v>46100</v>
      </c>
      <c r="CG1787" s="186">
        <v>72100</v>
      </c>
      <c r="CH1787" s="186">
        <v>56800</v>
      </c>
      <c r="CI1787" s="186">
        <v>42000</v>
      </c>
      <c r="CJ1787" s="186">
        <v>30300</v>
      </c>
      <c r="CK1787" s="186">
        <v>78100</v>
      </c>
      <c r="CL1787" s="186">
        <v>97000</v>
      </c>
      <c r="CM1787" s="186">
        <v>612000</v>
      </c>
      <c r="CN1787" s="186">
        <v>180500</v>
      </c>
      <c r="CO1787" s="186">
        <v>159000</v>
      </c>
      <c r="CP1787" s="186">
        <v>212000</v>
      </c>
      <c r="CQ1787" s="186">
        <v>79500</v>
      </c>
      <c r="CR1787" s="186">
        <v>14850</v>
      </c>
      <c r="CS1787" s="186">
        <v>4025</v>
      </c>
      <c r="CT1787" s="186"/>
      <c r="CU1787" s="186">
        <v>4025</v>
      </c>
      <c r="CV1787" s="186">
        <v>4025</v>
      </c>
      <c r="CW1787" s="186">
        <v>4025</v>
      </c>
      <c r="CX1787" s="186">
        <v>159000</v>
      </c>
      <c r="CY1787" s="189">
        <v>236.54</v>
      </c>
      <c r="CZ1787" s="189">
        <v>14707.9</v>
      </c>
      <c r="DA1787" s="189">
        <v>16127.42</v>
      </c>
    </row>
    <row r="1788" spans="47:105" x14ac:dyDescent="0.25">
      <c r="AU1788" s="275">
        <v>39342</v>
      </c>
      <c r="AV1788" s="186">
        <v>73500</v>
      </c>
      <c r="AW1788" s="186">
        <v>11850</v>
      </c>
      <c r="AX1788" s="186">
        <v>18850</v>
      </c>
      <c r="AY1788" s="186">
        <v>25300</v>
      </c>
      <c r="AZ1788" s="186">
        <v>57900</v>
      </c>
      <c r="BA1788" s="186">
        <v>26150</v>
      </c>
      <c r="BB1788" s="186">
        <v>72000</v>
      </c>
      <c r="BC1788" s="186">
        <v>95600</v>
      </c>
      <c r="BD1788" s="186">
        <v>398500</v>
      </c>
      <c r="BE1788" s="186">
        <v>67000</v>
      </c>
      <c r="BF1788" s="186">
        <v>545000</v>
      </c>
      <c r="BG1788" s="186">
        <v>59600</v>
      </c>
      <c r="BH1788" s="186">
        <v>44950</v>
      </c>
      <c r="BI1788" s="186">
        <v>72300</v>
      </c>
      <c r="BJ1788" s="186">
        <v>185500</v>
      </c>
      <c r="BK1788" s="186">
        <v>632000</v>
      </c>
      <c r="BL1788" s="186">
        <v>54900</v>
      </c>
      <c r="BM1788" s="186">
        <v>76300</v>
      </c>
      <c r="BN1788" s="186">
        <v>375500</v>
      </c>
      <c r="BO1788" s="186">
        <v>20800</v>
      </c>
      <c r="BP1788" s="186">
        <v>24350</v>
      </c>
      <c r="BQ1788" s="186">
        <v>42750</v>
      </c>
      <c r="BR1788" s="186">
        <v>30550</v>
      </c>
      <c r="BS1788" s="186">
        <v>61600</v>
      </c>
      <c r="BT1788" s="186">
        <v>41150</v>
      </c>
      <c r="BU1788" s="186"/>
      <c r="BV1788" s="186">
        <v>45100</v>
      </c>
      <c r="BW1788" s="186">
        <v>66100</v>
      </c>
      <c r="BX1788" s="186">
        <v>89200</v>
      </c>
      <c r="BY1788" s="186">
        <v>91500</v>
      </c>
      <c r="BZ1788" s="186">
        <v>87400</v>
      </c>
      <c r="CA1788" s="186">
        <v>45800</v>
      </c>
      <c r="CB1788" s="186">
        <v>78500</v>
      </c>
      <c r="CC1788" s="186">
        <v>68900</v>
      </c>
      <c r="CD1788" s="186">
        <v>161000</v>
      </c>
      <c r="CE1788" s="186"/>
      <c r="CF1788" s="186">
        <v>45850</v>
      </c>
      <c r="CG1788" s="186">
        <v>72400</v>
      </c>
      <c r="CH1788" s="186">
        <v>56200</v>
      </c>
      <c r="CI1788" s="186">
        <v>41400</v>
      </c>
      <c r="CJ1788" s="186">
        <v>29950</v>
      </c>
      <c r="CK1788" s="186">
        <v>77200</v>
      </c>
      <c r="CL1788" s="186">
        <v>100500</v>
      </c>
      <c r="CM1788" s="186">
        <v>611000</v>
      </c>
      <c r="CN1788" s="186">
        <v>182500</v>
      </c>
      <c r="CO1788" s="186">
        <v>157000</v>
      </c>
      <c r="CP1788" s="186">
        <v>211500</v>
      </c>
      <c r="CQ1788" s="186">
        <v>77900</v>
      </c>
      <c r="CR1788" s="186">
        <v>15000</v>
      </c>
      <c r="CS1788" s="186">
        <v>3915</v>
      </c>
      <c r="CT1788" s="186"/>
      <c r="CU1788" s="186">
        <v>3915</v>
      </c>
      <c r="CV1788" s="186">
        <v>3915</v>
      </c>
      <c r="CW1788" s="186">
        <v>3915</v>
      </c>
      <c r="CX1788" s="186">
        <v>157000</v>
      </c>
      <c r="CY1788" s="189">
        <v>236.72</v>
      </c>
      <c r="CZ1788" s="189">
        <v>14676.39</v>
      </c>
      <c r="DA1788" s="189">
        <v>16127.42</v>
      </c>
    </row>
    <row r="1789" spans="47:105" x14ac:dyDescent="0.25">
      <c r="AU1789" s="275">
        <v>39343</v>
      </c>
      <c r="AV1789" s="186">
        <v>72500</v>
      </c>
      <c r="AW1789" s="186">
        <v>11750</v>
      </c>
      <c r="AX1789" s="186">
        <v>18800</v>
      </c>
      <c r="AY1789" s="186">
        <v>24800</v>
      </c>
      <c r="AZ1789" s="186">
        <v>57200</v>
      </c>
      <c r="BA1789" s="186">
        <v>25400</v>
      </c>
      <c r="BB1789" s="186">
        <v>71300</v>
      </c>
      <c r="BC1789" s="186">
        <v>95500</v>
      </c>
      <c r="BD1789" s="186">
        <v>397000</v>
      </c>
      <c r="BE1789" s="186">
        <v>63900</v>
      </c>
      <c r="BF1789" s="186">
        <v>542000</v>
      </c>
      <c r="BG1789" s="186">
        <v>58700</v>
      </c>
      <c r="BH1789" s="186">
        <v>43900</v>
      </c>
      <c r="BI1789" s="186">
        <v>72500</v>
      </c>
      <c r="BJ1789" s="186">
        <v>184000</v>
      </c>
      <c r="BK1789" s="186">
        <v>615000</v>
      </c>
      <c r="BL1789" s="186">
        <v>54500</v>
      </c>
      <c r="BM1789" s="186">
        <v>78200</v>
      </c>
      <c r="BN1789" s="186">
        <v>375000</v>
      </c>
      <c r="BO1789" s="186">
        <v>20400</v>
      </c>
      <c r="BP1789" s="186">
        <v>23750</v>
      </c>
      <c r="BQ1789" s="186">
        <v>42450</v>
      </c>
      <c r="BR1789" s="186">
        <v>29550</v>
      </c>
      <c r="BS1789" s="186">
        <v>61300</v>
      </c>
      <c r="BT1789" s="186">
        <v>40850</v>
      </c>
      <c r="BU1789" s="186"/>
      <c r="BV1789" s="186">
        <v>41800</v>
      </c>
      <c r="BW1789" s="186">
        <v>65000</v>
      </c>
      <c r="BX1789" s="186">
        <v>87000</v>
      </c>
      <c r="BY1789" s="186">
        <v>89000</v>
      </c>
      <c r="BZ1789" s="186">
        <v>81200</v>
      </c>
      <c r="CA1789" s="186">
        <v>44000</v>
      </c>
      <c r="CB1789" s="186">
        <v>75000</v>
      </c>
      <c r="CC1789" s="186">
        <v>67900</v>
      </c>
      <c r="CD1789" s="186">
        <v>154500</v>
      </c>
      <c r="CE1789" s="186"/>
      <c r="CF1789" s="186">
        <v>45750</v>
      </c>
      <c r="CG1789" s="186">
        <v>71400</v>
      </c>
      <c r="CH1789" s="186">
        <v>54900</v>
      </c>
      <c r="CI1789" s="186">
        <v>38600</v>
      </c>
      <c r="CJ1789" s="186">
        <v>29800</v>
      </c>
      <c r="CK1789" s="186">
        <v>75300</v>
      </c>
      <c r="CL1789" s="186">
        <v>99800</v>
      </c>
      <c r="CM1789" s="186">
        <v>605000</v>
      </c>
      <c r="CN1789" s="186">
        <v>175500</v>
      </c>
      <c r="CO1789" s="186">
        <v>148500</v>
      </c>
      <c r="CP1789" s="186">
        <v>206000</v>
      </c>
      <c r="CQ1789" s="186">
        <v>76200</v>
      </c>
      <c r="CR1789" s="186">
        <v>14700</v>
      </c>
      <c r="CS1789" s="186">
        <v>3650</v>
      </c>
      <c r="CT1789" s="186"/>
      <c r="CU1789" s="186">
        <v>3650</v>
      </c>
      <c r="CV1789" s="186">
        <v>3650</v>
      </c>
      <c r="CW1789" s="186">
        <v>3650</v>
      </c>
      <c r="CX1789" s="186">
        <v>148500</v>
      </c>
      <c r="CY1789" s="189">
        <v>232.42</v>
      </c>
      <c r="CZ1789" s="189">
        <v>14733.62</v>
      </c>
      <c r="DA1789" s="189">
        <v>15801.8</v>
      </c>
    </row>
    <row r="1790" spans="47:105" x14ac:dyDescent="0.25">
      <c r="AU1790" s="275">
        <v>39344</v>
      </c>
      <c r="AV1790" s="186">
        <v>75700</v>
      </c>
      <c r="AW1790" s="186">
        <v>12300</v>
      </c>
      <c r="AX1790" s="186">
        <v>19250</v>
      </c>
      <c r="AY1790" s="186">
        <v>26100</v>
      </c>
      <c r="AZ1790" s="186">
        <v>58100</v>
      </c>
      <c r="BA1790" s="186">
        <v>28600</v>
      </c>
      <c r="BB1790" s="186">
        <v>73000</v>
      </c>
      <c r="BC1790" s="186">
        <v>98900</v>
      </c>
      <c r="BD1790" s="186">
        <v>400500</v>
      </c>
      <c r="BE1790" s="186">
        <v>66400</v>
      </c>
      <c r="BF1790" s="186">
        <v>552000</v>
      </c>
      <c r="BG1790" s="186">
        <v>60200</v>
      </c>
      <c r="BH1790" s="186">
        <v>46700</v>
      </c>
      <c r="BI1790" s="186">
        <v>80200</v>
      </c>
      <c r="BJ1790" s="186">
        <v>188000</v>
      </c>
      <c r="BK1790" s="186">
        <v>624000</v>
      </c>
      <c r="BL1790" s="186">
        <v>57100</v>
      </c>
      <c r="BM1790" s="186">
        <v>81300</v>
      </c>
      <c r="BN1790" s="186">
        <v>395000</v>
      </c>
      <c r="BO1790" s="186">
        <v>20650</v>
      </c>
      <c r="BP1790" s="186">
        <v>26700</v>
      </c>
      <c r="BQ1790" s="186">
        <v>42950</v>
      </c>
      <c r="BR1790" s="186">
        <v>30150</v>
      </c>
      <c r="BS1790" s="186">
        <v>61700</v>
      </c>
      <c r="BT1790" s="186">
        <v>41200</v>
      </c>
      <c r="BU1790" s="186"/>
      <c r="BV1790" s="186">
        <v>44850</v>
      </c>
      <c r="BW1790" s="186">
        <v>67200</v>
      </c>
      <c r="BX1790" s="186">
        <v>89000</v>
      </c>
      <c r="BY1790" s="186">
        <v>94000</v>
      </c>
      <c r="BZ1790" s="186">
        <v>85500</v>
      </c>
      <c r="CA1790" s="186">
        <v>45300</v>
      </c>
      <c r="CB1790" s="186">
        <v>76000</v>
      </c>
      <c r="CC1790" s="186">
        <v>71000</v>
      </c>
      <c r="CD1790" s="186">
        <v>165000</v>
      </c>
      <c r="CE1790" s="186"/>
      <c r="CF1790" s="186">
        <v>46200</v>
      </c>
      <c r="CG1790" s="186">
        <v>71700</v>
      </c>
      <c r="CH1790" s="186">
        <v>58000</v>
      </c>
      <c r="CI1790" s="186">
        <v>40150</v>
      </c>
      <c r="CJ1790" s="186">
        <v>30350</v>
      </c>
      <c r="CK1790" s="186">
        <v>79500</v>
      </c>
      <c r="CL1790" s="186">
        <v>103500</v>
      </c>
      <c r="CM1790" s="186">
        <v>650000</v>
      </c>
      <c r="CN1790" s="186">
        <v>184000</v>
      </c>
      <c r="CO1790" s="186">
        <v>156000</v>
      </c>
      <c r="CP1790" s="186">
        <v>209500</v>
      </c>
      <c r="CQ1790" s="186">
        <v>79300</v>
      </c>
      <c r="CR1790" s="186">
        <v>14750</v>
      </c>
      <c r="CS1790" s="186">
        <v>4195</v>
      </c>
      <c r="CT1790" s="186"/>
      <c r="CU1790" s="186">
        <v>4195</v>
      </c>
      <c r="CV1790" s="186">
        <v>4195</v>
      </c>
      <c r="CW1790" s="186">
        <v>4195</v>
      </c>
      <c r="CX1790" s="186">
        <v>156000</v>
      </c>
      <c r="CY1790" s="189">
        <v>241.08</v>
      </c>
      <c r="CZ1790" s="189">
        <v>15255.49</v>
      </c>
      <c r="DA1790" s="189">
        <v>16381.54</v>
      </c>
    </row>
    <row r="1791" spans="47:105" x14ac:dyDescent="0.25">
      <c r="AU1791" s="275">
        <v>39345</v>
      </c>
      <c r="AV1791" s="186">
        <v>76300</v>
      </c>
      <c r="AW1791" s="186">
        <v>11950</v>
      </c>
      <c r="AX1791" s="186">
        <v>19150</v>
      </c>
      <c r="AY1791" s="186">
        <v>26700</v>
      </c>
      <c r="AZ1791" s="186">
        <v>57600</v>
      </c>
      <c r="BA1791" s="186">
        <v>27500</v>
      </c>
      <c r="BB1791" s="186">
        <v>73100</v>
      </c>
      <c r="BC1791" s="186">
        <v>101500</v>
      </c>
      <c r="BD1791" s="186">
        <v>390000</v>
      </c>
      <c r="BE1791" s="186">
        <v>66200</v>
      </c>
      <c r="BF1791" s="186">
        <v>546000</v>
      </c>
      <c r="BG1791" s="186">
        <v>62000</v>
      </c>
      <c r="BH1791" s="186">
        <v>46250</v>
      </c>
      <c r="BI1791" s="186">
        <v>79400</v>
      </c>
      <c r="BJ1791" s="186">
        <v>192500</v>
      </c>
      <c r="BK1791" s="186">
        <v>624000</v>
      </c>
      <c r="BL1791" s="186">
        <v>58000</v>
      </c>
      <c r="BM1791" s="186">
        <v>81300</v>
      </c>
      <c r="BN1791" s="186">
        <v>415000</v>
      </c>
      <c r="BO1791" s="186">
        <v>20450</v>
      </c>
      <c r="BP1791" s="186">
        <v>26400</v>
      </c>
      <c r="BQ1791" s="186">
        <v>42650</v>
      </c>
      <c r="BR1791" s="186">
        <v>28850</v>
      </c>
      <c r="BS1791" s="186">
        <v>58600</v>
      </c>
      <c r="BT1791" s="186">
        <v>41400</v>
      </c>
      <c r="BU1791" s="186"/>
      <c r="BV1791" s="186">
        <v>42700</v>
      </c>
      <c r="BW1791" s="186">
        <v>68500</v>
      </c>
      <c r="BX1791" s="186">
        <v>88600</v>
      </c>
      <c r="BY1791" s="186">
        <v>93800</v>
      </c>
      <c r="BZ1791" s="186">
        <v>85700</v>
      </c>
      <c r="CA1791" s="186">
        <v>46200</v>
      </c>
      <c r="CB1791" s="186">
        <v>73200</v>
      </c>
      <c r="CC1791" s="186">
        <v>71200</v>
      </c>
      <c r="CD1791" s="186">
        <v>166500</v>
      </c>
      <c r="CE1791" s="186"/>
      <c r="CF1791" s="186">
        <v>46100</v>
      </c>
      <c r="CG1791" s="186">
        <v>71000</v>
      </c>
      <c r="CH1791" s="186">
        <v>63100</v>
      </c>
      <c r="CI1791" s="186">
        <v>41850</v>
      </c>
      <c r="CJ1791" s="186">
        <v>28500</v>
      </c>
      <c r="CK1791" s="186">
        <v>82500</v>
      </c>
      <c r="CL1791" s="186">
        <v>103500</v>
      </c>
      <c r="CM1791" s="186">
        <v>670000</v>
      </c>
      <c r="CN1791" s="186">
        <v>174000</v>
      </c>
      <c r="CO1791" s="186">
        <v>149000</v>
      </c>
      <c r="CP1791" s="186">
        <v>208000</v>
      </c>
      <c r="CQ1791" s="186">
        <v>77800</v>
      </c>
      <c r="CR1791" s="186">
        <v>15200</v>
      </c>
      <c r="CS1791" s="186">
        <v>4050</v>
      </c>
      <c r="CT1791" s="186"/>
      <c r="CU1791" s="186">
        <v>4050</v>
      </c>
      <c r="CV1791" s="186">
        <v>4050</v>
      </c>
      <c r="CW1791" s="186">
        <v>4050</v>
      </c>
      <c r="CX1791" s="186">
        <v>149000</v>
      </c>
      <c r="CY1791" s="189">
        <v>242.42</v>
      </c>
      <c r="CZ1791" s="189">
        <v>15552.23</v>
      </c>
      <c r="DA1791" s="189">
        <v>16413.79</v>
      </c>
    </row>
    <row r="1792" spans="47:105" x14ac:dyDescent="0.25">
      <c r="AU1792" s="275">
        <v>39346</v>
      </c>
      <c r="AV1792" s="186">
        <v>73700</v>
      </c>
      <c r="AW1792" s="186">
        <v>11900</v>
      </c>
      <c r="AX1792" s="186">
        <v>19000</v>
      </c>
      <c r="AY1792" s="186">
        <v>26950</v>
      </c>
      <c r="AZ1792" s="186">
        <v>57900</v>
      </c>
      <c r="BA1792" s="186">
        <v>28250</v>
      </c>
      <c r="BB1792" s="186">
        <v>76000</v>
      </c>
      <c r="BC1792" s="186">
        <v>101500</v>
      </c>
      <c r="BD1792" s="186">
        <v>385000</v>
      </c>
      <c r="BE1792" s="186">
        <v>66800</v>
      </c>
      <c r="BF1792" s="186">
        <v>534000</v>
      </c>
      <c r="BG1792" s="186">
        <v>62900</v>
      </c>
      <c r="BH1792" s="186">
        <v>47000</v>
      </c>
      <c r="BI1792" s="186">
        <v>83600</v>
      </c>
      <c r="BJ1792" s="186">
        <v>193500</v>
      </c>
      <c r="BK1792" s="186">
        <v>611000</v>
      </c>
      <c r="BL1792" s="186">
        <v>57700</v>
      </c>
      <c r="BM1792" s="186">
        <v>81800</v>
      </c>
      <c r="BN1792" s="186">
        <v>439000</v>
      </c>
      <c r="BO1792" s="186">
        <v>20350</v>
      </c>
      <c r="BP1792" s="186">
        <v>26800</v>
      </c>
      <c r="BQ1792" s="186">
        <v>41650</v>
      </c>
      <c r="BR1792" s="186">
        <v>29200</v>
      </c>
      <c r="BS1792" s="186">
        <v>59100</v>
      </c>
      <c r="BT1792" s="186">
        <v>40900</v>
      </c>
      <c r="BU1792" s="186"/>
      <c r="BV1792" s="186">
        <v>42300</v>
      </c>
      <c r="BW1792" s="186">
        <v>69400</v>
      </c>
      <c r="BX1792" s="186">
        <v>90300</v>
      </c>
      <c r="BY1792" s="186">
        <v>93600</v>
      </c>
      <c r="BZ1792" s="186">
        <v>86700</v>
      </c>
      <c r="CA1792" s="186">
        <v>47100</v>
      </c>
      <c r="CB1792" s="186">
        <v>75100</v>
      </c>
      <c r="CC1792" s="186">
        <v>70600</v>
      </c>
      <c r="CD1792" s="186">
        <v>172500</v>
      </c>
      <c r="CE1792" s="186"/>
      <c r="CF1792" s="186">
        <v>45700</v>
      </c>
      <c r="CG1792" s="186">
        <v>69700</v>
      </c>
      <c r="CH1792" s="186">
        <v>69000</v>
      </c>
      <c r="CI1792" s="186">
        <v>41850</v>
      </c>
      <c r="CJ1792" s="186">
        <v>28000</v>
      </c>
      <c r="CK1792" s="186">
        <v>80700</v>
      </c>
      <c r="CL1792" s="186">
        <v>98200</v>
      </c>
      <c r="CM1792" s="186">
        <v>671000</v>
      </c>
      <c r="CN1792" s="186">
        <v>178000</v>
      </c>
      <c r="CO1792" s="186">
        <v>151000</v>
      </c>
      <c r="CP1792" s="186">
        <v>207500</v>
      </c>
      <c r="CQ1792" s="186">
        <v>78400</v>
      </c>
      <c r="CR1792" s="186">
        <v>15150</v>
      </c>
      <c r="CS1792" s="186">
        <v>4150</v>
      </c>
      <c r="CT1792" s="186"/>
      <c r="CU1792" s="186">
        <v>4150</v>
      </c>
      <c r="CV1792" s="186">
        <v>4150</v>
      </c>
      <c r="CW1792" s="186">
        <v>4150</v>
      </c>
      <c r="CX1792" s="186">
        <v>151000</v>
      </c>
      <c r="CY1792" s="189">
        <v>243.45</v>
      </c>
      <c r="CZ1792" s="189">
        <v>15693.66</v>
      </c>
      <c r="DA1792" s="189">
        <v>16312.61</v>
      </c>
    </row>
    <row r="1793" spans="47:105" x14ac:dyDescent="0.25">
      <c r="AU1793" s="275">
        <v>39347</v>
      </c>
      <c r="AV1793" s="186">
        <v>73700</v>
      </c>
      <c r="AW1793" s="186">
        <v>11900</v>
      </c>
      <c r="AX1793" s="186">
        <v>19000</v>
      </c>
      <c r="AY1793" s="186">
        <v>26950</v>
      </c>
      <c r="AZ1793" s="186">
        <v>57900</v>
      </c>
      <c r="BA1793" s="186">
        <v>28250</v>
      </c>
      <c r="BB1793" s="186">
        <v>76000</v>
      </c>
      <c r="BC1793" s="186">
        <v>101500</v>
      </c>
      <c r="BD1793" s="186">
        <v>385000</v>
      </c>
      <c r="BE1793" s="186">
        <v>66800</v>
      </c>
      <c r="BF1793" s="186">
        <v>534000</v>
      </c>
      <c r="BG1793" s="186">
        <v>62900</v>
      </c>
      <c r="BH1793" s="186">
        <v>47000</v>
      </c>
      <c r="BI1793" s="186">
        <v>83600</v>
      </c>
      <c r="BJ1793" s="186">
        <v>193500</v>
      </c>
      <c r="BK1793" s="186">
        <v>611000</v>
      </c>
      <c r="BL1793" s="186">
        <v>57700</v>
      </c>
      <c r="BM1793" s="186">
        <v>81800</v>
      </c>
      <c r="BN1793" s="186">
        <v>439000</v>
      </c>
      <c r="BO1793" s="186">
        <v>20350</v>
      </c>
      <c r="BP1793" s="186">
        <v>26800</v>
      </c>
      <c r="BQ1793" s="186">
        <v>41650</v>
      </c>
      <c r="BR1793" s="186">
        <v>29200</v>
      </c>
      <c r="BS1793" s="186">
        <v>59100</v>
      </c>
      <c r="BT1793" s="186">
        <v>40900</v>
      </c>
      <c r="BU1793" s="186"/>
      <c r="BV1793" s="186">
        <v>42300</v>
      </c>
      <c r="BW1793" s="186">
        <v>69400</v>
      </c>
      <c r="BX1793" s="186">
        <v>90300</v>
      </c>
      <c r="BY1793" s="186">
        <v>93600</v>
      </c>
      <c r="BZ1793" s="186">
        <v>86700</v>
      </c>
      <c r="CA1793" s="186">
        <v>47100</v>
      </c>
      <c r="CB1793" s="186">
        <v>75100</v>
      </c>
      <c r="CC1793" s="186">
        <v>70600</v>
      </c>
      <c r="CD1793" s="186">
        <v>172500</v>
      </c>
      <c r="CE1793" s="186"/>
      <c r="CF1793" s="186">
        <v>45700</v>
      </c>
      <c r="CG1793" s="186">
        <v>69700</v>
      </c>
      <c r="CH1793" s="186">
        <v>69000</v>
      </c>
      <c r="CI1793" s="186">
        <v>41850</v>
      </c>
      <c r="CJ1793" s="186">
        <v>28000</v>
      </c>
      <c r="CK1793" s="186">
        <v>80700</v>
      </c>
      <c r="CL1793" s="186">
        <v>98200</v>
      </c>
      <c r="CM1793" s="186">
        <v>671000</v>
      </c>
      <c r="CN1793" s="186">
        <v>178000</v>
      </c>
      <c r="CO1793" s="186">
        <v>151000</v>
      </c>
      <c r="CP1793" s="186">
        <v>207500</v>
      </c>
      <c r="CQ1793" s="186">
        <v>78400</v>
      </c>
      <c r="CR1793" s="186">
        <v>15150</v>
      </c>
      <c r="CS1793" s="186">
        <v>4150</v>
      </c>
      <c r="CT1793" s="186"/>
      <c r="CU1793" s="186">
        <v>4150</v>
      </c>
      <c r="CV1793" s="186">
        <v>4150</v>
      </c>
      <c r="CW1793" s="186">
        <v>4150</v>
      </c>
      <c r="CX1793" s="186">
        <v>151000</v>
      </c>
      <c r="CY1793" s="189">
        <v>243.45</v>
      </c>
      <c r="CZ1793" s="189">
        <v>15693.66</v>
      </c>
      <c r="DA1793" s="189">
        <v>16312.61</v>
      </c>
    </row>
    <row r="1794" spans="47:105" x14ac:dyDescent="0.25">
      <c r="AU1794" s="275">
        <v>39348</v>
      </c>
      <c r="AV1794" s="186">
        <v>73700</v>
      </c>
      <c r="AW1794" s="186">
        <v>11900</v>
      </c>
      <c r="AX1794" s="186">
        <v>19000</v>
      </c>
      <c r="AY1794" s="186">
        <v>26950</v>
      </c>
      <c r="AZ1794" s="186">
        <v>57900</v>
      </c>
      <c r="BA1794" s="186">
        <v>28250</v>
      </c>
      <c r="BB1794" s="186">
        <v>76000</v>
      </c>
      <c r="BC1794" s="186">
        <v>101500</v>
      </c>
      <c r="BD1794" s="186">
        <v>385000</v>
      </c>
      <c r="BE1794" s="186">
        <v>66800</v>
      </c>
      <c r="BF1794" s="186">
        <v>534000</v>
      </c>
      <c r="BG1794" s="186">
        <v>62900</v>
      </c>
      <c r="BH1794" s="186">
        <v>47000</v>
      </c>
      <c r="BI1794" s="186">
        <v>83600</v>
      </c>
      <c r="BJ1794" s="186">
        <v>193500</v>
      </c>
      <c r="BK1794" s="186">
        <v>611000</v>
      </c>
      <c r="BL1794" s="186">
        <v>57700</v>
      </c>
      <c r="BM1794" s="186">
        <v>81800</v>
      </c>
      <c r="BN1794" s="186">
        <v>439000</v>
      </c>
      <c r="BO1794" s="186">
        <v>20350</v>
      </c>
      <c r="BP1794" s="186">
        <v>26800</v>
      </c>
      <c r="BQ1794" s="186">
        <v>41650</v>
      </c>
      <c r="BR1794" s="186">
        <v>29200</v>
      </c>
      <c r="BS1794" s="186">
        <v>59100</v>
      </c>
      <c r="BT1794" s="186">
        <v>40900</v>
      </c>
      <c r="BU1794" s="186"/>
      <c r="BV1794" s="186">
        <v>42300</v>
      </c>
      <c r="BW1794" s="186">
        <v>69400</v>
      </c>
      <c r="BX1794" s="186">
        <v>90300</v>
      </c>
      <c r="BY1794" s="186">
        <v>93600</v>
      </c>
      <c r="BZ1794" s="186">
        <v>86700</v>
      </c>
      <c r="CA1794" s="186">
        <v>47100</v>
      </c>
      <c r="CB1794" s="186">
        <v>75100</v>
      </c>
      <c r="CC1794" s="186">
        <v>70600</v>
      </c>
      <c r="CD1794" s="186">
        <v>172500</v>
      </c>
      <c r="CE1794" s="186"/>
      <c r="CF1794" s="186">
        <v>45700</v>
      </c>
      <c r="CG1794" s="186">
        <v>69700</v>
      </c>
      <c r="CH1794" s="186">
        <v>69000</v>
      </c>
      <c r="CI1794" s="186">
        <v>41850</v>
      </c>
      <c r="CJ1794" s="186">
        <v>28000</v>
      </c>
      <c r="CK1794" s="186">
        <v>80700</v>
      </c>
      <c r="CL1794" s="186">
        <v>98200</v>
      </c>
      <c r="CM1794" s="186">
        <v>671000</v>
      </c>
      <c r="CN1794" s="186">
        <v>178000</v>
      </c>
      <c r="CO1794" s="186">
        <v>151000</v>
      </c>
      <c r="CP1794" s="186">
        <v>207500</v>
      </c>
      <c r="CQ1794" s="186">
        <v>78400</v>
      </c>
      <c r="CR1794" s="186">
        <v>15150</v>
      </c>
      <c r="CS1794" s="186">
        <v>4150</v>
      </c>
      <c r="CT1794" s="186"/>
      <c r="CU1794" s="186">
        <v>4150</v>
      </c>
      <c r="CV1794" s="186">
        <v>4150</v>
      </c>
      <c r="CW1794" s="186">
        <v>4150</v>
      </c>
      <c r="CX1794" s="186">
        <v>151000</v>
      </c>
      <c r="CY1794" s="189">
        <v>243.45</v>
      </c>
      <c r="CZ1794" s="189">
        <v>15693.66</v>
      </c>
      <c r="DA1794" s="189">
        <v>16312.61</v>
      </c>
    </row>
    <row r="1795" spans="47:105" x14ac:dyDescent="0.25">
      <c r="AU1795" s="275">
        <v>39349</v>
      </c>
      <c r="AV1795" s="186">
        <v>73700</v>
      </c>
      <c r="AW1795" s="186">
        <v>11900</v>
      </c>
      <c r="AX1795" s="186">
        <v>19000</v>
      </c>
      <c r="AY1795" s="186">
        <v>26950</v>
      </c>
      <c r="AZ1795" s="186">
        <v>57900</v>
      </c>
      <c r="BA1795" s="186">
        <v>28250</v>
      </c>
      <c r="BB1795" s="186">
        <v>76000</v>
      </c>
      <c r="BC1795" s="186">
        <v>101500</v>
      </c>
      <c r="BD1795" s="186">
        <v>385000</v>
      </c>
      <c r="BE1795" s="186">
        <v>66800</v>
      </c>
      <c r="BF1795" s="186">
        <v>534000</v>
      </c>
      <c r="BG1795" s="186">
        <v>62900</v>
      </c>
      <c r="BH1795" s="186">
        <v>47000</v>
      </c>
      <c r="BI1795" s="186">
        <v>83600</v>
      </c>
      <c r="BJ1795" s="186">
        <v>193500</v>
      </c>
      <c r="BK1795" s="186">
        <v>611000</v>
      </c>
      <c r="BL1795" s="186">
        <v>57700</v>
      </c>
      <c r="BM1795" s="186">
        <v>81800</v>
      </c>
      <c r="BN1795" s="186">
        <v>439000</v>
      </c>
      <c r="BO1795" s="186">
        <v>20350</v>
      </c>
      <c r="BP1795" s="186">
        <v>26800</v>
      </c>
      <c r="BQ1795" s="186">
        <v>41650</v>
      </c>
      <c r="BR1795" s="186">
        <v>29200</v>
      </c>
      <c r="BS1795" s="186">
        <v>59100</v>
      </c>
      <c r="BT1795" s="186">
        <v>40900</v>
      </c>
      <c r="BU1795" s="186"/>
      <c r="BV1795" s="186">
        <v>42300</v>
      </c>
      <c r="BW1795" s="186">
        <v>69400</v>
      </c>
      <c r="BX1795" s="186">
        <v>90300</v>
      </c>
      <c r="BY1795" s="186">
        <v>93600</v>
      </c>
      <c r="BZ1795" s="186">
        <v>86700</v>
      </c>
      <c r="CA1795" s="186">
        <v>47100</v>
      </c>
      <c r="CB1795" s="186">
        <v>75100</v>
      </c>
      <c r="CC1795" s="186">
        <v>70600</v>
      </c>
      <c r="CD1795" s="186">
        <v>172500</v>
      </c>
      <c r="CE1795" s="186"/>
      <c r="CF1795" s="186">
        <v>45700</v>
      </c>
      <c r="CG1795" s="186">
        <v>69700</v>
      </c>
      <c r="CH1795" s="186">
        <v>69000</v>
      </c>
      <c r="CI1795" s="186">
        <v>41850</v>
      </c>
      <c r="CJ1795" s="186">
        <v>28000</v>
      </c>
      <c r="CK1795" s="186">
        <v>80700</v>
      </c>
      <c r="CL1795" s="186">
        <v>98200</v>
      </c>
      <c r="CM1795" s="186">
        <v>671000</v>
      </c>
      <c r="CN1795" s="186">
        <v>178000</v>
      </c>
      <c r="CO1795" s="186">
        <v>151000</v>
      </c>
      <c r="CP1795" s="186">
        <v>207500</v>
      </c>
      <c r="CQ1795" s="186">
        <v>78400</v>
      </c>
      <c r="CR1795" s="186">
        <v>15150</v>
      </c>
      <c r="CS1795" s="186">
        <v>4150</v>
      </c>
      <c r="CT1795" s="186"/>
      <c r="CU1795" s="186">
        <v>4150</v>
      </c>
      <c r="CV1795" s="186">
        <v>4150</v>
      </c>
      <c r="CW1795" s="186">
        <v>4150</v>
      </c>
      <c r="CX1795" s="186">
        <v>151000</v>
      </c>
      <c r="CY1795" s="189">
        <v>243.45</v>
      </c>
      <c r="CZ1795" s="189">
        <v>16406.04</v>
      </c>
      <c r="DA1795" s="189">
        <v>16312.61</v>
      </c>
    </row>
    <row r="1796" spans="47:105" x14ac:dyDescent="0.25">
      <c r="AU1796" s="275">
        <v>39350</v>
      </c>
      <c r="AV1796" s="186">
        <v>73700</v>
      </c>
      <c r="AW1796" s="186">
        <v>11900</v>
      </c>
      <c r="AX1796" s="186">
        <v>19000</v>
      </c>
      <c r="AY1796" s="186">
        <v>26950</v>
      </c>
      <c r="AZ1796" s="186">
        <v>57900</v>
      </c>
      <c r="BA1796" s="186">
        <v>28250</v>
      </c>
      <c r="BB1796" s="186">
        <v>76000</v>
      </c>
      <c r="BC1796" s="186">
        <v>101500</v>
      </c>
      <c r="BD1796" s="186">
        <v>385000</v>
      </c>
      <c r="BE1796" s="186">
        <v>66800</v>
      </c>
      <c r="BF1796" s="186">
        <v>534000</v>
      </c>
      <c r="BG1796" s="186">
        <v>62900</v>
      </c>
      <c r="BH1796" s="186">
        <v>47000</v>
      </c>
      <c r="BI1796" s="186">
        <v>83600</v>
      </c>
      <c r="BJ1796" s="186">
        <v>193500</v>
      </c>
      <c r="BK1796" s="186">
        <v>611000</v>
      </c>
      <c r="BL1796" s="186">
        <v>57700</v>
      </c>
      <c r="BM1796" s="186">
        <v>81800</v>
      </c>
      <c r="BN1796" s="186">
        <v>439000</v>
      </c>
      <c r="BO1796" s="186">
        <v>20350</v>
      </c>
      <c r="BP1796" s="186">
        <v>26800</v>
      </c>
      <c r="BQ1796" s="186">
        <v>41650</v>
      </c>
      <c r="BR1796" s="186">
        <v>29200</v>
      </c>
      <c r="BS1796" s="186">
        <v>59100</v>
      </c>
      <c r="BT1796" s="186">
        <v>40900</v>
      </c>
      <c r="BU1796" s="186"/>
      <c r="BV1796" s="186">
        <v>42300</v>
      </c>
      <c r="BW1796" s="186">
        <v>69400</v>
      </c>
      <c r="BX1796" s="186">
        <v>90300</v>
      </c>
      <c r="BY1796" s="186">
        <v>93600</v>
      </c>
      <c r="BZ1796" s="186">
        <v>86700</v>
      </c>
      <c r="CA1796" s="186">
        <v>47100</v>
      </c>
      <c r="CB1796" s="186">
        <v>75100</v>
      </c>
      <c r="CC1796" s="186">
        <v>70600</v>
      </c>
      <c r="CD1796" s="186">
        <v>172500</v>
      </c>
      <c r="CE1796" s="186"/>
      <c r="CF1796" s="186">
        <v>45700</v>
      </c>
      <c r="CG1796" s="186">
        <v>69700</v>
      </c>
      <c r="CH1796" s="186">
        <v>69000</v>
      </c>
      <c r="CI1796" s="186">
        <v>41850</v>
      </c>
      <c r="CJ1796" s="186">
        <v>28000</v>
      </c>
      <c r="CK1796" s="186">
        <v>80700</v>
      </c>
      <c r="CL1796" s="186">
        <v>98200</v>
      </c>
      <c r="CM1796" s="186">
        <v>671000</v>
      </c>
      <c r="CN1796" s="186">
        <v>178000</v>
      </c>
      <c r="CO1796" s="186">
        <v>151000</v>
      </c>
      <c r="CP1796" s="186">
        <v>207500</v>
      </c>
      <c r="CQ1796" s="186">
        <v>78400</v>
      </c>
      <c r="CR1796" s="186">
        <v>15150</v>
      </c>
      <c r="CS1796" s="186">
        <v>4150</v>
      </c>
      <c r="CT1796" s="186"/>
      <c r="CU1796" s="186">
        <v>4150</v>
      </c>
      <c r="CV1796" s="186">
        <v>4150</v>
      </c>
      <c r="CW1796" s="186">
        <v>4150</v>
      </c>
      <c r="CX1796" s="186">
        <v>151000</v>
      </c>
      <c r="CY1796" s="189">
        <v>243.45</v>
      </c>
      <c r="CZ1796" s="189">
        <v>16262.84</v>
      </c>
      <c r="DA1796" s="189">
        <v>16401.73</v>
      </c>
    </row>
    <row r="1797" spans="47:105" x14ac:dyDescent="0.25">
      <c r="AU1797" s="275">
        <v>39351</v>
      </c>
      <c r="AV1797" s="186">
        <v>73700</v>
      </c>
      <c r="AW1797" s="186">
        <v>11900</v>
      </c>
      <c r="AX1797" s="186">
        <v>19000</v>
      </c>
      <c r="AY1797" s="186">
        <v>26950</v>
      </c>
      <c r="AZ1797" s="186">
        <v>57900</v>
      </c>
      <c r="BA1797" s="186">
        <v>28250</v>
      </c>
      <c r="BB1797" s="186">
        <v>76000</v>
      </c>
      <c r="BC1797" s="186">
        <v>101500</v>
      </c>
      <c r="BD1797" s="186">
        <v>385000</v>
      </c>
      <c r="BE1797" s="186">
        <v>66800</v>
      </c>
      <c r="BF1797" s="186">
        <v>534000</v>
      </c>
      <c r="BG1797" s="186">
        <v>62900</v>
      </c>
      <c r="BH1797" s="186">
        <v>47000</v>
      </c>
      <c r="BI1797" s="186">
        <v>83600</v>
      </c>
      <c r="BJ1797" s="186">
        <v>193500</v>
      </c>
      <c r="BK1797" s="186">
        <v>611000</v>
      </c>
      <c r="BL1797" s="186">
        <v>57700</v>
      </c>
      <c r="BM1797" s="186">
        <v>81800</v>
      </c>
      <c r="BN1797" s="186">
        <v>439000</v>
      </c>
      <c r="BO1797" s="186">
        <v>20350</v>
      </c>
      <c r="BP1797" s="186">
        <v>26800</v>
      </c>
      <c r="BQ1797" s="186">
        <v>41650</v>
      </c>
      <c r="BR1797" s="186">
        <v>29200</v>
      </c>
      <c r="BS1797" s="186">
        <v>59100</v>
      </c>
      <c r="BT1797" s="186">
        <v>40900</v>
      </c>
      <c r="BU1797" s="186"/>
      <c r="BV1797" s="186">
        <v>42300</v>
      </c>
      <c r="BW1797" s="186">
        <v>69400</v>
      </c>
      <c r="BX1797" s="186">
        <v>90300</v>
      </c>
      <c r="BY1797" s="186">
        <v>93600</v>
      </c>
      <c r="BZ1797" s="186">
        <v>86700</v>
      </c>
      <c r="CA1797" s="186">
        <v>47100</v>
      </c>
      <c r="CB1797" s="186">
        <v>75100</v>
      </c>
      <c r="CC1797" s="186">
        <v>70600</v>
      </c>
      <c r="CD1797" s="186">
        <v>172500</v>
      </c>
      <c r="CE1797" s="186"/>
      <c r="CF1797" s="186">
        <v>45700</v>
      </c>
      <c r="CG1797" s="186">
        <v>69700</v>
      </c>
      <c r="CH1797" s="186">
        <v>69000</v>
      </c>
      <c r="CI1797" s="186">
        <v>41850</v>
      </c>
      <c r="CJ1797" s="186">
        <v>28000</v>
      </c>
      <c r="CK1797" s="186">
        <v>80700</v>
      </c>
      <c r="CL1797" s="186">
        <v>98200</v>
      </c>
      <c r="CM1797" s="186">
        <v>671000</v>
      </c>
      <c r="CN1797" s="186">
        <v>178000</v>
      </c>
      <c r="CO1797" s="186">
        <v>151000</v>
      </c>
      <c r="CP1797" s="186">
        <v>207500</v>
      </c>
      <c r="CQ1797" s="186">
        <v>78400</v>
      </c>
      <c r="CR1797" s="186">
        <v>15150</v>
      </c>
      <c r="CS1797" s="186">
        <v>4150</v>
      </c>
      <c r="CT1797" s="186"/>
      <c r="CU1797" s="186">
        <v>4150</v>
      </c>
      <c r="CV1797" s="186">
        <v>4150</v>
      </c>
      <c r="CW1797" s="186">
        <v>4150</v>
      </c>
      <c r="CX1797" s="186">
        <v>151000</v>
      </c>
      <c r="CY1797" s="189">
        <v>243.45</v>
      </c>
      <c r="CZ1797" s="189">
        <v>16262.84</v>
      </c>
      <c r="DA1797" s="189">
        <v>16435.740000000002</v>
      </c>
    </row>
    <row r="1798" spans="47:105" x14ac:dyDescent="0.25">
      <c r="AU1798" s="275">
        <v>39352</v>
      </c>
      <c r="AV1798" s="186">
        <v>75300</v>
      </c>
      <c r="AW1798" s="186">
        <v>12500</v>
      </c>
      <c r="AX1798" s="186">
        <v>19400</v>
      </c>
      <c r="AY1798" s="186">
        <v>26750</v>
      </c>
      <c r="AZ1798" s="186">
        <v>58000</v>
      </c>
      <c r="BA1798" s="186">
        <v>27400</v>
      </c>
      <c r="BB1798" s="186">
        <v>75500</v>
      </c>
      <c r="BC1798" s="186">
        <v>99000</v>
      </c>
      <c r="BD1798" s="186">
        <v>388000</v>
      </c>
      <c r="BE1798" s="186">
        <v>67900</v>
      </c>
      <c r="BF1798" s="186">
        <v>558000</v>
      </c>
      <c r="BG1798" s="186">
        <v>62500</v>
      </c>
      <c r="BH1798" s="186">
        <v>48450</v>
      </c>
      <c r="BI1798" s="186">
        <v>84000</v>
      </c>
      <c r="BJ1798" s="186">
        <v>195500</v>
      </c>
      <c r="BK1798" s="186">
        <v>630000</v>
      </c>
      <c r="BL1798" s="186">
        <v>60300</v>
      </c>
      <c r="BM1798" s="186">
        <v>81000</v>
      </c>
      <c r="BN1798" s="186">
        <v>421000</v>
      </c>
      <c r="BO1798" s="186">
        <v>20800</v>
      </c>
      <c r="BP1798" s="186">
        <v>26100</v>
      </c>
      <c r="BQ1798" s="186">
        <v>42850</v>
      </c>
      <c r="BR1798" s="186">
        <v>30950</v>
      </c>
      <c r="BS1798" s="186">
        <v>58200</v>
      </c>
      <c r="BT1798" s="186">
        <v>42250</v>
      </c>
      <c r="BU1798" s="186"/>
      <c r="BV1798" s="186">
        <v>45300</v>
      </c>
      <c r="BW1798" s="186">
        <v>72000</v>
      </c>
      <c r="BX1798" s="186">
        <v>87900</v>
      </c>
      <c r="BY1798" s="186">
        <v>96200</v>
      </c>
      <c r="BZ1798" s="186">
        <v>87000</v>
      </c>
      <c r="CA1798" s="186">
        <v>48600</v>
      </c>
      <c r="CB1798" s="186">
        <v>76900</v>
      </c>
      <c r="CC1798" s="186">
        <v>72700</v>
      </c>
      <c r="CD1798" s="186">
        <v>165500</v>
      </c>
      <c r="CE1798" s="186"/>
      <c r="CF1798" s="186">
        <v>45900</v>
      </c>
      <c r="CG1798" s="186">
        <v>72200</v>
      </c>
      <c r="CH1798" s="186">
        <v>64600</v>
      </c>
      <c r="CI1798" s="186">
        <v>43850</v>
      </c>
      <c r="CJ1798" s="186">
        <v>28500</v>
      </c>
      <c r="CK1798" s="186">
        <v>85300</v>
      </c>
      <c r="CL1798" s="186">
        <v>96800</v>
      </c>
      <c r="CM1798" s="186">
        <v>668000</v>
      </c>
      <c r="CN1798" s="186">
        <v>199500</v>
      </c>
      <c r="CO1798" s="186">
        <v>165000</v>
      </c>
      <c r="CP1798" s="186">
        <v>209000</v>
      </c>
      <c r="CQ1798" s="186">
        <v>80500</v>
      </c>
      <c r="CR1798" s="186">
        <v>15100</v>
      </c>
      <c r="CS1798" s="186">
        <v>4075</v>
      </c>
      <c r="CT1798" s="186"/>
      <c r="CU1798" s="186">
        <v>4075</v>
      </c>
      <c r="CV1798" s="186">
        <v>4075</v>
      </c>
      <c r="CW1798" s="186">
        <v>4075</v>
      </c>
      <c r="CX1798" s="186">
        <v>165000</v>
      </c>
      <c r="CY1798" s="189">
        <v>247.1</v>
      </c>
      <c r="CZ1798" s="189">
        <v>16644.490000000002</v>
      </c>
      <c r="DA1798" s="189">
        <v>16832.22</v>
      </c>
    </row>
    <row r="1799" spans="47:105" x14ac:dyDescent="0.25">
      <c r="AU1799" s="275">
        <v>39353</v>
      </c>
      <c r="AV1799" s="186">
        <v>76200</v>
      </c>
      <c r="AW1799" s="186">
        <v>12450</v>
      </c>
      <c r="AX1799" s="186">
        <v>19750</v>
      </c>
      <c r="AY1799" s="186">
        <v>26250</v>
      </c>
      <c r="AZ1799" s="186">
        <v>57900</v>
      </c>
      <c r="BA1799" s="186">
        <v>27500</v>
      </c>
      <c r="BB1799" s="186">
        <v>76700</v>
      </c>
      <c r="BC1799" s="186">
        <v>96700</v>
      </c>
      <c r="BD1799" s="186">
        <v>390000</v>
      </c>
      <c r="BE1799" s="186">
        <v>67300</v>
      </c>
      <c r="BF1799" s="186">
        <v>575000</v>
      </c>
      <c r="BG1799" s="186">
        <v>60100</v>
      </c>
      <c r="BH1799" s="186">
        <v>48650</v>
      </c>
      <c r="BI1799" s="186">
        <v>83000</v>
      </c>
      <c r="BJ1799" s="186">
        <v>197000</v>
      </c>
      <c r="BK1799" s="186">
        <v>637000</v>
      </c>
      <c r="BL1799" s="186">
        <v>59800</v>
      </c>
      <c r="BM1799" s="186">
        <v>81200</v>
      </c>
      <c r="BN1799" s="186">
        <v>423000</v>
      </c>
      <c r="BO1799" s="186">
        <v>20900</v>
      </c>
      <c r="BP1799" s="186">
        <v>25900</v>
      </c>
      <c r="BQ1799" s="186">
        <v>43150</v>
      </c>
      <c r="BR1799" s="186">
        <v>31300</v>
      </c>
      <c r="BS1799" s="186">
        <v>58900</v>
      </c>
      <c r="BT1799" s="186">
        <v>42900</v>
      </c>
      <c r="BU1799" s="186"/>
      <c r="BV1799" s="186">
        <v>45000</v>
      </c>
      <c r="BW1799" s="186">
        <v>71900</v>
      </c>
      <c r="BX1799" s="186">
        <v>87400</v>
      </c>
      <c r="BY1799" s="186">
        <v>97100</v>
      </c>
      <c r="BZ1799" s="186">
        <v>85500</v>
      </c>
      <c r="CA1799" s="186">
        <v>48350</v>
      </c>
      <c r="CB1799" s="186">
        <v>77200</v>
      </c>
      <c r="CC1799" s="186">
        <v>73900</v>
      </c>
      <c r="CD1799" s="186">
        <v>159000</v>
      </c>
      <c r="CE1799" s="186"/>
      <c r="CF1799" s="186">
        <v>45950</v>
      </c>
      <c r="CG1799" s="186">
        <v>71500</v>
      </c>
      <c r="CH1799" s="186">
        <v>63000</v>
      </c>
      <c r="CI1799" s="186">
        <v>43800</v>
      </c>
      <c r="CJ1799" s="186">
        <v>28950</v>
      </c>
      <c r="CK1799" s="186">
        <v>85500</v>
      </c>
      <c r="CL1799" s="186">
        <v>96000</v>
      </c>
      <c r="CM1799" s="186">
        <v>673000</v>
      </c>
      <c r="CN1799" s="186">
        <v>195000</v>
      </c>
      <c r="CO1799" s="186">
        <v>160000</v>
      </c>
      <c r="CP1799" s="186">
        <v>210000</v>
      </c>
      <c r="CQ1799" s="186">
        <v>81400</v>
      </c>
      <c r="CR1799" s="186">
        <v>14850</v>
      </c>
      <c r="CS1799" s="186">
        <v>4015</v>
      </c>
      <c r="CT1799" s="186"/>
      <c r="CU1799" s="186">
        <v>4015</v>
      </c>
      <c r="CV1799" s="186">
        <v>4015</v>
      </c>
      <c r="CW1799" s="186">
        <v>4015</v>
      </c>
      <c r="CX1799" s="186">
        <v>160000</v>
      </c>
      <c r="CY1799" s="189">
        <v>247.2</v>
      </c>
      <c r="CZ1799" s="189">
        <v>17017.939999999999</v>
      </c>
      <c r="DA1799" s="189">
        <v>16785.689999999999</v>
      </c>
    </row>
    <row r="1800" spans="47:105" x14ac:dyDescent="0.25">
      <c r="AU1800" s="275">
        <v>39354</v>
      </c>
      <c r="AV1800" s="186">
        <v>76200</v>
      </c>
      <c r="AW1800" s="186">
        <v>12450</v>
      </c>
      <c r="AX1800" s="186">
        <v>19750</v>
      </c>
      <c r="AY1800" s="186">
        <v>26250</v>
      </c>
      <c r="AZ1800" s="186">
        <v>57900</v>
      </c>
      <c r="BA1800" s="186">
        <v>27500</v>
      </c>
      <c r="BB1800" s="186">
        <v>76700</v>
      </c>
      <c r="BC1800" s="186">
        <v>96700</v>
      </c>
      <c r="BD1800" s="186">
        <v>390000</v>
      </c>
      <c r="BE1800" s="186">
        <v>67300</v>
      </c>
      <c r="BF1800" s="186">
        <v>575000</v>
      </c>
      <c r="BG1800" s="186">
        <v>60100</v>
      </c>
      <c r="BH1800" s="186">
        <v>48650</v>
      </c>
      <c r="BI1800" s="186">
        <v>83000</v>
      </c>
      <c r="BJ1800" s="186">
        <v>197000</v>
      </c>
      <c r="BK1800" s="186">
        <v>637000</v>
      </c>
      <c r="BL1800" s="186">
        <v>59800</v>
      </c>
      <c r="BM1800" s="186">
        <v>81200</v>
      </c>
      <c r="BN1800" s="186">
        <v>423000</v>
      </c>
      <c r="BO1800" s="186">
        <v>20900</v>
      </c>
      <c r="BP1800" s="186">
        <v>25900</v>
      </c>
      <c r="BQ1800" s="186">
        <v>43150</v>
      </c>
      <c r="BR1800" s="186">
        <v>31300</v>
      </c>
      <c r="BS1800" s="186">
        <v>58900</v>
      </c>
      <c r="BT1800" s="186">
        <v>42900</v>
      </c>
      <c r="BU1800" s="186"/>
      <c r="BV1800" s="186">
        <v>45000</v>
      </c>
      <c r="BW1800" s="186">
        <v>71900</v>
      </c>
      <c r="BX1800" s="186">
        <v>87400</v>
      </c>
      <c r="BY1800" s="186">
        <v>97100</v>
      </c>
      <c r="BZ1800" s="186">
        <v>85500</v>
      </c>
      <c r="CA1800" s="186">
        <v>48350</v>
      </c>
      <c r="CB1800" s="186">
        <v>77200</v>
      </c>
      <c r="CC1800" s="186">
        <v>73900</v>
      </c>
      <c r="CD1800" s="186">
        <v>159000</v>
      </c>
      <c r="CE1800" s="186"/>
      <c r="CF1800" s="186">
        <v>45950</v>
      </c>
      <c r="CG1800" s="186">
        <v>71500</v>
      </c>
      <c r="CH1800" s="186">
        <v>63000</v>
      </c>
      <c r="CI1800" s="186">
        <v>43800</v>
      </c>
      <c r="CJ1800" s="186">
        <v>28950</v>
      </c>
      <c r="CK1800" s="186">
        <v>85500</v>
      </c>
      <c r="CL1800" s="186">
        <v>96000</v>
      </c>
      <c r="CM1800" s="186">
        <v>673000</v>
      </c>
      <c r="CN1800" s="186">
        <v>195000</v>
      </c>
      <c r="CO1800" s="186">
        <v>160000</v>
      </c>
      <c r="CP1800" s="186">
        <v>210000</v>
      </c>
      <c r="CQ1800" s="186">
        <v>81400</v>
      </c>
      <c r="CR1800" s="186">
        <v>14850</v>
      </c>
      <c r="CS1800" s="186">
        <v>4015</v>
      </c>
      <c r="CT1800" s="186"/>
      <c r="CU1800" s="186">
        <v>4015</v>
      </c>
      <c r="CV1800" s="186">
        <v>4015</v>
      </c>
      <c r="CW1800" s="186">
        <v>4015</v>
      </c>
      <c r="CX1800" s="186">
        <v>160000</v>
      </c>
      <c r="CY1800" s="189">
        <v>247.2</v>
      </c>
      <c r="CZ1800" s="189">
        <v>17017.939999999999</v>
      </c>
      <c r="DA1800" s="189">
        <v>16785.689999999999</v>
      </c>
    </row>
    <row r="1801" spans="47:105" x14ac:dyDescent="0.25">
      <c r="AU1801" s="275">
        <v>39355</v>
      </c>
      <c r="AV1801" s="186">
        <v>76200</v>
      </c>
      <c r="AW1801" s="186">
        <v>12450</v>
      </c>
      <c r="AX1801" s="186">
        <v>19750</v>
      </c>
      <c r="AY1801" s="186">
        <v>26250</v>
      </c>
      <c r="AZ1801" s="186">
        <v>57900</v>
      </c>
      <c r="BA1801" s="186">
        <v>27500</v>
      </c>
      <c r="BB1801" s="186">
        <v>76700</v>
      </c>
      <c r="BC1801" s="186">
        <v>96700</v>
      </c>
      <c r="BD1801" s="186">
        <v>390000</v>
      </c>
      <c r="BE1801" s="186">
        <v>67300</v>
      </c>
      <c r="BF1801" s="186">
        <v>575000</v>
      </c>
      <c r="BG1801" s="186">
        <v>60100</v>
      </c>
      <c r="BH1801" s="186">
        <v>48650</v>
      </c>
      <c r="BI1801" s="186">
        <v>83000</v>
      </c>
      <c r="BJ1801" s="186">
        <v>197000</v>
      </c>
      <c r="BK1801" s="186">
        <v>637000</v>
      </c>
      <c r="BL1801" s="186">
        <v>59800</v>
      </c>
      <c r="BM1801" s="186">
        <v>81200</v>
      </c>
      <c r="BN1801" s="186">
        <v>423000</v>
      </c>
      <c r="BO1801" s="186">
        <v>20900</v>
      </c>
      <c r="BP1801" s="186">
        <v>25900</v>
      </c>
      <c r="BQ1801" s="186">
        <v>43150</v>
      </c>
      <c r="BR1801" s="186">
        <v>31300</v>
      </c>
      <c r="BS1801" s="186">
        <v>58900</v>
      </c>
      <c r="BT1801" s="186">
        <v>42900</v>
      </c>
      <c r="BU1801" s="186"/>
      <c r="BV1801" s="186">
        <v>45000</v>
      </c>
      <c r="BW1801" s="186">
        <v>71900</v>
      </c>
      <c r="BX1801" s="186">
        <v>87400</v>
      </c>
      <c r="BY1801" s="186">
        <v>97100</v>
      </c>
      <c r="BZ1801" s="186">
        <v>85500</v>
      </c>
      <c r="CA1801" s="186">
        <v>48350</v>
      </c>
      <c r="CB1801" s="186">
        <v>77200</v>
      </c>
      <c r="CC1801" s="186">
        <v>73900</v>
      </c>
      <c r="CD1801" s="186">
        <v>159000</v>
      </c>
      <c r="CE1801" s="186"/>
      <c r="CF1801" s="186">
        <v>45950</v>
      </c>
      <c r="CG1801" s="186">
        <v>71500</v>
      </c>
      <c r="CH1801" s="186">
        <v>63000</v>
      </c>
      <c r="CI1801" s="186">
        <v>43800</v>
      </c>
      <c r="CJ1801" s="186">
        <v>28950</v>
      </c>
      <c r="CK1801" s="186">
        <v>85500</v>
      </c>
      <c r="CL1801" s="186">
        <v>96000</v>
      </c>
      <c r="CM1801" s="186">
        <v>673000</v>
      </c>
      <c r="CN1801" s="186">
        <v>195000</v>
      </c>
      <c r="CO1801" s="186">
        <v>160000</v>
      </c>
      <c r="CP1801" s="186">
        <v>210000</v>
      </c>
      <c r="CQ1801" s="186">
        <v>81400</v>
      </c>
      <c r="CR1801" s="186">
        <v>14850</v>
      </c>
      <c r="CS1801" s="186">
        <v>4015</v>
      </c>
      <c r="CT1801" s="186"/>
      <c r="CU1801" s="186">
        <v>4015</v>
      </c>
      <c r="CV1801" s="186">
        <v>4015</v>
      </c>
      <c r="CW1801" s="186">
        <v>4015</v>
      </c>
      <c r="CX1801" s="186">
        <v>160000</v>
      </c>
      <c r="CY1801" s="189">
        <v>247.2</v>
      </c>
      <c r="CZ1801" s="189">
        <v>17017.939999999999</v>
      </c>
      <c r="DA1801" s="189">
        <v>16785.689999999999</v>
      </c>
    </row>
    <row r="1802" spans="47:105" x14ac:dyDescent="0.25">
      <c r="AU1802" s="275">
        <v>39356</v>
      </c>
      <c r="AV1802" s="186">
        <v>78500</v>
      </c>
      <c r="AW1802" s="186">
        <v>12250</v>
      </c>
      <c r="AX1802" s="186">
        <v>19850</v>
      </c>
      <c r="AY1802" s="186">
        <v>26350</v>
      </c>
      <c r="AZ1802" s="186">
        <v>57400</v>
      </c>
      <c r="BA1802" s="186">
        <v>28700</v>
      </c>
      <c r="BB1802" s="186">
        <v>76000</v>
      </c>
      <c r="BC1802" s="186">
        <v>99000</v>
      </c>
      <c r="BD1802" s="186">
        <v>397500</v>
      </c>
      <c r="BE1802" s="186">
        <v>67500</v>
      </c>
      <c r="BF1802" s="186">
        <v>573000</v>
      </c>
      <c r="BG1802" s="186">
        <v>60900</v>
      </c>
      <c r="BH1802" s="186">
        <v>49100</v>
      </c>
      <c r="BI1802" s="186">
        <v>89900</v>
      </c>
      <c r="BJ1802" s="186">
        <v>201500</v>
      </c>
      <c r="BK1802" s="186">
        <v>635000</v>
      </c>
      <c r="BL1802" s="186">
        <v>61000</v>
      </c>
      <c r="BM1802" s="186">
        <v>84100</v>
      </c>
      <c r="BN1802" s="186">
        <v>420000</v>
      </c>
      <c r="BO1802" s="186">
        <v>21100</v>
      </c>
      <c r="BP1802" s="186">
        <v>27600</v>
      </c>
      <c r="BQ1802" s="186">
        <v>43700</v>
      </c>
      <c r="BR1802" s="186">
        <v>31100</v>
      </c>
      <c r="BS1802" s="186">
        <v>58600</v>
      </c>
      <c r="BT1802" s="186">
        <v>42450</v>
      </c>
      <c r="BU1802" s="186"/>
      <c r="BV1802" s="186">
        <v>45800</v>
      </c>
      <c r="BW1802" s="186">
        <v>72000</v>
      </c>
      <c r="BX1802" s="186">
        <v>89800</v>
      </c>
      <c r="BY1802" s="186">
        <v>97400</v>
      </c>
      <c r="BZ1802" s="186">
        <v>87800</v>
      </c>
      <c r="CA1802" s="186">
        <v>49200</v>
      </c>
      <c r="CB1802" s="186">
        <v>79100</v>
      </c>
      <c r="CC1802" s="186">
        <v>73300</v>
      </c>
      <c r="CD1802" s="186">
        <v>162500</v>
      </c>
      <c r="CE1802" s="186"/>
      <c r="CF1802" s="186">
        <v>46500</v>
      </c>
      <c r="CG1802" s="186">
        <v>72000</v>
      </c>
      <c r="CH1802" s="186">
        <v>65000</v>
      </c>
      <c r="CI1802" s="186">
        <v>43400</v>
      </c>
      <c r="CJ1802" s="186">
        <v>28900</v>
      </c>
      <c r="CK1802" s="186">
        <v>83900</v>
      </c>
      <c r="CL1802" s="186">
        <v>98500</v>
      </c>
      <c r="CM1802" s="186">
        <v>681000</v>
      </c>
      <c r="CN1802" s="186">
        <v>200000</v>
      </c>
      <c r="CO1802" s="186">
        <v>156000</v>
      </c>
      <c r="CP1802" s="186">
        <v>210500</v>
      </c>
      <c r="CQ1802" s="186">
        <v>82100</v>
      </c>
      <c r="CR1802" s="186">
        <v>15000</v>
      </c>
      <c r="CS1802" s="186">
        <v>4375</v>
      </c>
      <c r="CT1802" s="186"/>
      <c r="CU1802" s="186">
        <v>4375</v>
      </c>
      <c r="CV1802" s="186">
        <v>4375</v>
      </c>
      <c r="CW1802" s="186">
        <v>4375</v>
      </c>
      <c r="CX1802" s="186">
        <v>156000</v>
      </c>
      <c r="CY1802" s="189">
        <v>249.3</v>
      </c>
      <c r="CZ1802" s="189">
        <v>17017.939999999999</v>
      </c>
      <c r="DA1802" s="189">
        <v>16845.96</v>
      </c>
    </row>
    <row r="1803" spans="47:105" x14ac:dyDescent="0.25">
      <c r="AU1803" s="275">
        <v>39357</v>
      </c>
      <c r="AV1803" s="186">
        <v>81600</v>
      </c>
      <c r="AW1803" s="186">
        <v>12050</v>
      </c>
      <c r="AX1803" s="186">
        <v>20150</v>
      </c>
      <c r="AY1803" s="186">
        <v>27500</v>
      </c>
      <c r="AZ1803" s="186">
        <v>58000</v>
      </c>
      <c r="BA1803" s="186">
        <v>29700</v>
      </c>
      <c r="BB1803" s="186">
        <v>75700</v>
      </c>
      <c r="BC1803" s="186">
        <v>106000</v>
      </c>
      <c r="BD1803" s="186">
        <v>400000</v>
      </c>
      <c r="BE1803" s="186">
        <v>66300</v>
      </c>
      <c r="BF1803" s="186">
        <v>579000</v>
      </c>
      <c r="BG1803" s="186">
        <v>61000</v>
      </c>
      <c r="BH1803" s="186">
        <v>49500</v>
      </c>
      <c r="BI1803" s="186">
        <v>91000</v>
      </c>
      <c r="BJ1803" s="186">
        <v>203000</v>
      </c>
      <c r="BK1803" s="186">
        <v>636000</v>
      </c>
      <c r="BL1803" s="186">
        <v>63600</v>
      </c>
      <c r="BM1803" s="186">
        <v>84600</v>
      </c>
      <c r="BN1803" s="186">
        <v>434500</v>
      </c>
      <c r="BO1803" s="186">
        <v>21600</v>
      </c>
      <c r="BP1803" s="186">
        <v>28850</v>
      </c>
      <c r="BQ1803" s="186">
        <v>44800</v>
      </c>
      <c r="BR1803" s="186">
        <v>31000</v>
      </c>
      <c r="BS1803" s="186">
        <v>58000</v>
      </c>
      <c r="BT1803" s="186">
        <v>43300</v>
      </c>
      <c r="BU1803" s="186"/>
      <c r="BV1803" s="186">
        <v>48050</v>
      </c>
      <c r="BW1803" s="186">
        <v>75700</v>
      </c>
      <c r="BX1803" s="186">
        <v>95000</v>
      </c>
      <c r="BY1803" s="186">
        <v>98200</v>
      </c>
      <c r="BZ1803" s="186">
        <v>95000</v>
      </c>
      <c r="CA1803" s="186">
        <v>48950</v>
      </c>
      <c r="CB1803" s="186">
        <v>82100</v>
      </c>
      <c r="CC1803" s="186">
        <v>72500</v>
      </c>
      <c r="CD1803" s="186">
        <v>175500</v>
      </c>
      <c r="CE1803" s="186"/>
      <c r="CF1803" s="186">
        <v>46500</v>
      </c>
      <c r="CG1803" s="186">
        <v>73000</v>
      </c>
      <c r="CH1803" s="186">
        <v>68000</v>
      </c>
      <c r="CI1803" s="186">
        <v>45150</v>
      </c>
      <c r="CJ1803" s="186">
        <v>28600</v>
      </c>
      <c r="CK1803" s="186">
        <v>85100</v>
      </c>
      <c r="CL1803" s="186">
        <v>102000</v>
      </c>
      <c r="CM1803" s="186">
        <v>765000</v>
      </c>
      <c r="CN1803" s="186">
        <v>200500</v>
      </c>
      <c r="CO1803" s="186">
        <v>159000</v>
      </c>
      <c r="CP1803" s="186">
        <v>216500</v>
      </c>
      <c r="CQ1803" s="186">
        <v>82000</v>
      </c>
      <c r="CR1803" s="186">
        <v>14850</v>
      </c>
      <c r="CS1803" s="186">
        <v>4500</v>
      </c>
      <c r="CT1803" s="186"/>
      <c r="CU1803" s="186">
        <v>4500</v>
      </c>
      <c r="CV1803" s="186">
        <v>4500</v>
      </c>
      <c r="CW1803" s="186">
        <v>4500</v>
      </c>
      <c r="CX1803" s="186">
        <v>159000</v>
      </c>
      <c r="CY1803" s="189">
        <v>256.8</v>
      </c>
      <c r="CZ1803" s="189">
        <v>17973.87</v>
      </c>
      <c r="DA1803" s="189">
        <v>17046.78</v>
      </c>
    </row>
    <row r="1804" spans="47:105" x14ac:dyDescent="0.25">
      <c r="AU1804" s="275">
        <v>39358</v>
      </c>
      <c r="AV1804" s="186">
        <v>81600</v>
      </c>
      <c r="AW1804" s="186">
        <v>12050</v>
      </c>
      <c r="AX1804" s="186">
        <v>20150</v>
      </c>
      <c r="AY1804" s="186">
        <v>27500</v>
      </c>
      <c r="AZ1804" s="186">
        <v>58000</v>
      </c>
      <c r="BA1804" s="186">
        <v>29700</v>
      </c>
      <c r="BB1804" s="186">
        <v>75700</v>
      </c>
      <c r="BC1804" s="186">
        <v>106000</v>
      </c>
      <c r="BD1804" s="186">
        <v>400000</v>
      </c>
      <c r="BE1804" s="186">
        <v>66300</v>
      </c>
      <c r="BF1804" s="186">
        <v>579000</v>
      </c>
      <c r="BG1804" s="186">
        <v>61000</v>
      </c>
      <c r="BH1804" s="186">
        <v>49500</v>
      </c>
      <c r="BI1804" s="186">
        <v>91000</v>
      </c>
      <c r="BJ1804" s="186">
        <v>203000</v>
      </c>
      <c r="BK1804" s="186">
        <v>636000</v>
      </c>
      <c r="BL1804" s="186">
        <v>63600</v>
      </c>
      <c r="BM1804" s="186">
        <v>84600</v>
      </c>
      <c r="BN1804" s="186">
        <v>434500</v>
      </c>
      <c r="BO1804" s="186">
        <v>21600</v>
      </c>
      <c r="BP1804" s="186">
        <v>28850</v>
      </c>
      <c r="BQ1804" s="186">
        <v>44800</v>
      </c>
      <c r="BR1804" s="186">
        <v>31000</v>
      </c>
      <c r="BS1804" s="186">
        <v>58000</v>
      </c>
      <c r="BT1804" s="186">
        <v>43300</v>
      </c>
      <c r="BU1804" s="186"/>
      <c r="BV1804" s="186">
        <v>48050</v>
      </c>
      <c r="BW1804" s="186">
        <v>75700</v>
      </c>
      <c r="BX1804" s="186">
        <v>95000</v>
      </c>
      <c r="BY1804" s="186">
        <v>98200</v>
      </c>
      <c r="BZ1804" s="186">
        <v>95000</v>
      </c>
      <c r="CA1804" s="186">
        <v>48950</v>
      </c>
      <c r="CB1804" s="186">
        <v>82100</v>
      </c>
      <c r="CC1804" s="186">
        <v>72500</v>
      </c>
      <c r="CD1804" s="186">
        <v>175500</v>
      </c>
      <c r="CE1804" s="186"/>
      <c r="CF1804" s="186">
        <v>46500</v>
      </c>
      <c r="CG1804" s="186">
        <v>73000</v>
      </c>
      <c r="CH1804" s="186">
        <v>68000</v>
      </c>
      <c r="CI1804" s="186">
        <v>45150</v>
      </c>
      <c r="CJ1804" s="186">
        <v>28600</v>
      </c>
      <c r="CK1804" s="186">
        <v>85100</v>
      </c>
      <c r="CL1804" s="186">
        <v>102000</v>
      </c>
      <c r="CM1804" s="186">
        <v>765000</v>
      </c>
      <c r="CN1804" s="186">
        <v>200500</v>
      </c>
      <c r="CO1804" s="186">
        <v>159000</v>
      </c>
      <c r="CP1804" s="186">
        <v>216500</v>
      </c>
      <c r="CQ1804" s="186">
        <v>82000</v>
      </c>
      <c r="CR1804" s="186">
        <v>14850</v>
      </c>
      <c r="CS1804" s="186">
        <v>4500</v>
      </c>
      <c r="CT1804" s="186"/>
      <c r="CU1804" s="186">
        <v>4500</v>
      </c>
      <c r="CV1804" s="186">
        <v>4500</v>
      </c>
      <c r="CW1804" s="186">
        <v>4500</v>
      </c>
      <c r="CX1804" s="186">
        <v>159000</v>
      </c>
      <c r="CY1804" s="189">
        <v>256.8</v>
      </c>
      <c r="CZ1804" s="189">
        <v>17317.53</v>
      </c>
      <c r="DA1804" s="189">
        <v>17199.89</v>
      </c>
    </row>
    <row r="1805" spans="47:105" x14ac:dyDescent="0.25">
      <c r="AU1805" s="275">
        <v>39359</v>
      </c>
      <c r="AV1805" s="186">
        <v>82900</v>
      </c>
      <c r="AW1805" s="186">
        <v>11900</v>
      </c>
      <c r="AX1805" s="186">
        <v>20450</v>
      </c>
      <c r="AY1805" s="186">
        <v>27500</v>
      </c>
      <c r="AZ1805" s="186">
        <v>58000</v>
      </c>
      <c r="BA1805" s="186">
        <v>31000</v>
      </c>
      <c r="BB1805" s="186">
        <v>75500</v>
      </c>
      <c r="BC1805" s="186">
        <v>111000</v>
      </c>
      <c r="BD1805" s="186">
        <v>390000</v>
      </c>
      <c r="BE1805" s="186">
        <v>62700</v>
      </c>
      <c r="BF1805" s="186">
        <v>565000</v>
      </c>
      <c r="BG1805" s="186">
        <v>59600</v>
      </c>
      <c r="BH1805" s="186">
        <v>49400</v>
      </c>
      <c r="BI1805" s="186">
        <v>92900</v>
      </c>
      <c r="BJ1805" s="186">
        <v>209000</v>
      </c>
      <c r="BK1805" s="186">
        <v>631000</v>
      </c>
      <c r="BL1805" s="186">
        <v>64000</v>
      </c>
      <c r="BM1805" s="186">
        <v>80000</v>
      </c>
      <c r="BN1805" s="186">
        <v>441000</v>
      </c>
      <c r="BO1805" s="186">
        <v>22000</v>
      </c>
      <c r="BP1805" s="186">
        <v>29650</v>
      </c>
      <c r="BQ1805" s="186">
        <v>45650</v>
      </c>
      <c r="BR1805" s="186">
        <v>29700</v>
      </c>
      <c r="BS1805" s="186">
        <v>58000</v>
      </c>
      <c r="BT1805" s="186">
        <v>43000</v>
      </c>
      <c r="BU1805" s="186"/>
      <c r="BV1805" s="186">
        <v>49200</v>
      </c>
      <c r="BW1805" s="186">
        <v>74700</v>
      </c>
      <c r="BX1805" s="186">
        <v>97900</v>
      </c>
      <c r="BY1805" s="186">
        <v>93000</v>
      </c>
      <c r="BZ1805" s="186">
        <v>98000</v>
      </c>
      <c r="CA1805" s="186">
        <v>48100</v>
      </c>
      <c r="CB1805" s="186">
        <v>82800</v>
      </c>
      <c r="CC1805" s="186">
        <v>71700</v>
      </c>
      <c r="CD1805" s="186">
        <v>184500</v>
      </c>
      <c r="CE1805" s="186"/>
      <c r="CF1805" s="186">
        <v>46300</v>
      </c>
      <c r="CG1805" s="186">
        <v>72800</v>
      </c>
      <c r="CH1805" s="186">
        <v>66600</v>
      </c>
      <c r="CI1805" s="186">
        <v>43300</v>
      </c>
      <c r="CJ1805" s="186">
        <v>27950</v>
      </c>
      <c r="CK1805" s="186">
        <v>86600</v>
      </c>
      <c r="CL1805" s="186">
        <v>105000</v>
      </c>
      <c r="CM1805" s="186">
        <v>700000</v>
      </c>
      <c r="CN1805" s="186">
        <v>203000</v>
      </c>
      <c r="CO1805" s="186">
        <v>155500</v>
      </c>
      <c r="CP1805" s="186">
        <v>218500</v>
      </c>
      <c r="CQ1805" s="186">
        <v>79000</v>
      </c>
      <c r="CR1805" s="186">
        <v>14750</v>
      </c>
      <c r="CS1805" s="186">
        <v>4820</v>
      </c>
      <c r="CT1805" s="186"/>
      <c r="CU1805" s="186">
        <v>4820</v>
      </c>
      <c r="CV1805" s="186">
        <v>4820</v>
      </c>
      <c r="CW1805" s="186">
        <v>4820</v>
      </c>
      <c r="CX1805" s="186">
        <v>155500</v>
      </c>
      <c r="CY1805" s="189">
        <v>254.92</v>
      </c>
      <c r="CZ1805" s="189">
        <v>16727.05</v>
      </c>
      <c r="DA1805" s="189">
        <v>17092.490000000002</v>
      </c>
    </row>
    <row r="1806" spans="47:105" x14ac:dyDescent="0.25">
      <c r="AU1806" s="275">
        <v>39360</v>
      </c>
      <c r="AV1806" s="186">
        <v>83200</v>
      </c>
      <c r="AW1806" s="186">
        <v>11750</v>
      </c>
      <c r="AX1806" s="186">
        <v>20000</v>
      </c>
      <c r="AY1806" s="186">
        <v>27500</v>
      </c>
      <c r="AZ1806" s="186">
        <v>59200</v>
      </c>
      <c r="BA1806" s="186">
        <v>31050</v>
      </c>
      <c r="BB1806" s="186">
        <v>75200</v>
      </c>
      <c r="BC1806" s="186">
        <v>109500</v>
      </c>
      <c r="BD1806" s="186">
        <v>397000</v>
      </c>
      <c r="BE1806" s="186">
        <v>63900</v>
      </c>
      <c r="BF1806" s="186">
        <v>553000</v>
      </c>
      <c r="BG1806" s="186">
        <v>61600</v>
      </c>
      <c r="BH1806" s="186">
        <v>49400</v>
      </c>
      <c r="BI1806" s="186">
        <v>94200</v>
      </c>
      <c r="BJ1806" s="186">
        <v>214000</v>
      </c>
      <c r="BK1806" s="186">
        <v>650000</v>
      </c>
      <c r="BL1806" s="186">
        <v>64200</v>
      </c>
      <c r="BM1806" s="186">
        <v>77500</v>
      </c>
      <c r="BN1806" s="186">
        <v>444000</v>
      </c>
      <c r="BO1806" s="186">
        <v>22000</v>
      </c>
      <c r="BP1806" s="186">
        <v>29600</v>
      </c>
      <c r="BQ1806" s="186">
        <v>45800</v>
      </c>
      <c r="BR1806" s="186">
        <v>29400</v>
      </c>
      <c r="BS1806" s="186">
        <v>58500</v>
      </c>
      <c r="BT1806" s="186">
        <v>42900</v>
      </c>
      <c r="BU1806" s="186"/>
      <c r="BV1806" s="186">
        <v>49000</v>
      </c>
      <c r="BW1806" s="186">
        <v>78000</v>
      </c>
      <c r="BX1806" s="186">
        <v>96700</v>
      </c>
      <c r="BY1806" s="186">
        <v>93600</v>
      </c>
      <c r="BZ1806" s="186">
        <v>95900</v>
      </c>
      <c r="CA1806" s="186">
        <v>49350</v>
      </c>
      <c r="CB1806" s="186">
        <v>82500</v>
      </c>
      <c r="CC1806" s="186">
        <v>69500</v>
      </c>
      <c r="CD1806" s="186">
        <v>175000</v>
      </c>
      <c r="CE1806" s="186"/>
      <c r="CF1806" s="186">
        <v>46400</v>
      </c>
      <c r="CG1806" s="186">
        <v>73200</v>
      </c>
      <c r="CH1806" s="186">
        <v>67600</v>
      </c>
      <c r="CI1806" s="186">
        <v>42900</v>
      </c>
      <c r="CJ1806" s="186">
        <v>29000</v>
      </c>
      <c r="CK1806" s="186">
        <v>87900</v>
      </c>
      <c r="CL1806" s="186">
        <v>105000</v>
      </c>
      <c r="CM1806" s="186">
        <v>685000</v>
      </c>
      <c r="CN1806" s="186">
        <v>192000</v>
      </c>
      <c r="CO1806" s="186">
        <v>147500</v>
      </c>
      <c r="CP1806" s="186">
        <v>216000</v>
      </c>
      <c r="CQ1806" s="186">
        <v>79400</v>
      </c>
      <c r="CR1806" s="186">
        <v>15000</v>
      </c>
      <c r="CS1806" s="186">
        <v>4760</v>
      </c>
      <c r="CT1806" s="186"/>
      <c r="CU1806" s="186">
        <v>4760</v>
      </c>
      <c r="CV1806" s="186">
        <v>4760</v>
      </c>
      <c r="CW1806" s="186">
        <v>4760</v>
      </c>
      <c r="CX1806" s="186">
        <v>147500</v>
      </c>
      <c r="CY1806" s="189">
        <v>253.63</v>
      </c>
      <c r="CZ1806" s="189">
        <v>17540.02</v>
      </c>
      <c r="DA1806" s="189">
        <v>17065.04</v>
      </c>
    </row>
    <row r="1807" spans="47:105" x14ac:dyDescent="0.25">
      <c r="AU1807" s="275">
        <v>39361</v>
      </c>
      <c r="AV1807" s="186">
        <v>83200</v>
      </c>
      <c r="AW1807" s="186">
        <v>11750</v>
      </c>
      <c r="AX1807" s="186">
        <v>20000</v>
      </c>
      <c r="AY1807" s="186">
        <v>27500</v>
      </c>
      <c r="AZ1807" s="186">
        <v>59200</v>
      </c>
      <c r="BA1807" s="186">
        <v>31050</v>
      </c>
      <c r="BB1807" s="186">
        <v>75200</v>
      </c>
      <c r="BC1807" s="186">
        <v>109500</v>
      </c>
      <c r="BD1807" s="186">
        <v>397000</v>
      </c>
      <c r="BE1807" s="186">
        <v>63900</v>
      </c>
      <c r="BF1807" s="186">
        <v>553000</v>
      </c>
      <c r="BG1807" s="186">
        <v>61600</v>
      </c>
      <c r="BH1807" s="186">
        <v>49400</v>
      </c>
      <c r="BI1807" s="186">
        <v>94200</v>
      </c>
      <c r="BJ1807" s="186">
        <v>214000</v>
      </c>
      <c r="BK1807" s="186">
        <v>650000</v>
      </c>
      <c r="BL1807" s="186">
        <v>64200</v>
      </c>
      <c r="BM1807" s="186">
        <v>77500</v>
      </c>
      <c r="BN1807" s="186">
        <v>444000</v>
      </c>
      <c r="BO1807" s="186">
        <v>22000</v>
      </c>
      <c r="BP1807" s="186">
        <v>29600</v>
      </c>
      <c r="BQ1807" s="186">
        <v>45800</v>
      </c>
      <c r="BR1807" s="186">
        <v>29400</v>
      </c>
      <c r="BS1807" s="186">
        <v>58500</v>
      </c>
      <c r="BT1807" s="186">
        <v>42900</v>
      </c>
      <c r="BU1807" s="186"/>
      <c r="BV1807" s="186">
        <v>49000</v>
      </c>
      <c r="BW1807" s="186">
        <v>78000</v>
      </c>
      <c r="BX1807" s="186">
        <v>96700</v>
      </c>
      <c r="BY1807" s="186">
        <v>93600</v>
      </c>
      <c r="BZ1807" s="186">
        <v>95900</v>
      </c>
      <c r="CA1807" s="186">
        <v>49350</v>
      </c>
      <c r="CB1807" s="186">
        <v>82500</v>
      </c>
      <c r="CC1807" s="186">
        <v>69500</v>
      </c>
      <c r="CD1807" s="186">
        <v>175000</v>
      </c>
      <c r="CE1807" s="186"/>
      <c r="CF1807" s="186">
        <v>46400</v>
      </c>
      <c r="CG1807" s="186">
        <v>73200</v>
      </c>
      <c r="CH1807" s="186">
        <v>67600</v>
      </c>
      <c r="CI1807" s="186">
        <v>42900</v>
      </c>
      <c r="CJ1807" s="186">
        <v>29000</v>
      </c>
      <c r="CK1807" s="186">
        <v>87900</v>
      </c>
      <c r="CL1807" s="186">
        <v>105000</v>
      </c>
      <c r="CM1807" s="186">
        <v>685000</v>
      </c>
      <c r="CN1807" s="186">
        <v>192000</v>
      </c>
      <c r="CO1807" s="186">
        <v>147500</v>
      </c>
      <c r="CP1807" s="186">
        <v>216000</v>
      </c>
      <c r="CQ1807" s="186">
        <v>79400</v>
      </c>
      <c r="CR1807" s="186">
        <v>15000</v>
      </c>
      <c r="CS1807" s="186">
        <v>4760</v>
      </c>
      <c r="CT1807" s="186"/>
      <c r="CU1807" s="186">
        <v>4760</v>
      </c>
      <c r="CV1807" s="186">
        <v>4760</v>
      </c>
      <c r="CW1807" s="186">
        <v>4760</v>
      </c>
      <c r="CX1807" s="186">
        <v>147500</v>
      </c>
      <c r="CY1807" s="189">
        <v>253.63</v>
      </c>
      <c r="CZ1807" s="189">
        <v>17540.02</v>
      </c>
      <c r="DA1807" s="189">
        <v>17065.04</v>
      </c>
    </row>
    <row r="1808" spans="47:105" x14ac:dyDescent="0.25">
      <c r="AU1808" s="275">
        <v>39362</v>
      </c>
      <c r="AV1808" s="186">
        <v>83200</v>
      </c>
      <c r="AW1808" s="186">
        <v>11750</v>
      </c>
      <c r="AX1808" s="186">
        <v>20000</v>
      </c>
      <c r="AY1808" s="186">
        <v>27500</v>
      </c>
      <c r="AZ1808" s="186">
        <v>59200</v>
      </c>
      <c r="BA1808" s="186">
        <v>31050</v>
      </c>
      <c r="BB1808" s="186">
        <v>75200</v>
      </c>
      <c r="BC1808" s="186">
        <v>109500</v>
      </c>
      <c r="BD1808" s="186">
        <v>397000</v>
      </c>
      <c r="BE1808" s="186">
        <v>63900</v>
      </c>
      <c r="BF1808" s="186">
        <v>553000</v>
      </c>
      <c r="BG1808" s="186">
        <v>61600</v>
      </c>
      <c r="BH1808" s="186">
        <v>49400</v>
      </c>
      <c r="BI1808" s="186">
        <v>94200</v>
      </c>
      <c r="BJ1808" s="186">
        <v>214000</v>
      </c>
      <c r="BK1808" s="186">
        <v>650000</v>
      </c>
      <c r="BL1808" s="186">
        <v>64200</v>
      </c>
      <c r="BM1808" s="186">
        <v>77500</v>
      </c>
      <c r="BN1808" s="186">
        <v>444000</v>
      </c>
      <c r="BO1808" s="186">
        <v>22000</v>
      </c>
      <c r="BP1808" s="186">
        <v>29600</v>
      </c>
      <c r="BQ1808" s="186">
        <v>45800</v>
      </c>
      <c r="BR1808" s="186">
        <v>29400</v>
      </c>
      <c r="BS1808" s="186">
        <v>58500</v>
      </c>
      <c r="BT1808" s="186">
        <v>42900</v>
      </c>
      <c r="BU1808" s="186"/>
      <c r="BV1808" s="186">
        <v>49000</v>
      </c>
      <c r="BW1808" s="186">
        <v>78000</v>
      </c>
      <c r="BX1808" s="186">
        <v>96700</v>
      </c>
      <c r="BY1808" s="186">
        <v>93600</v>
      </c>
      <c r="BZ1808" s="186">
        <v>95900</v>
      </c>
      <c r="CA1808" s="186">
        <v>49350</v>
      </c>
      <c r="CB1808" s="186">
        <v>82500</v>
      </c>
      <c r="CC1808" s="186">
        <v>69500</v>
      </c>
      <c r="CD1808" s="186">
        <v>175000</v>
      </c>
      <c r="CE1808" s="186"/>
      <c r="CF1808" s="186">
        <v>46400</v>
      </c>
      <c r="CG1808" s="186">
        <v>73200</v>
      </c>
      <c r="CH1808" s="186">
        <v>67600</v>
      </c>
      <c r="CI1808" s="186">
        <v>42900</v>
      </c>
      <c r="CJ1808" s="186">
        <v>29000</v>
      </c>
      <c r="CK1808" s="186">
        <v>87900</v>
      </c>
      <c r="CL1808" s="186">
        <v>105000</v>
      </c>
      <c r="CM1808" s="186">
        <v>685000</v>
      </c>
      <c r="CN1808" s="186">
        <v>192000</v>
      </c>
      <c r="CO1808" s="186">
        <v>147500</v>
      </c>
      <c r="CP1808" s="186">
        <v>216000</v>
      </c>
      <c r="CQ1808" s="186">
        <v>79400</v>
      </c>
      <c r="CR1808" s="186">
        <v>15000</v>
      </c>
      <c r="CS1808" s="186">
        <v>4760</v>
      </c>
      <c r="CT1808" s="186"/>
      <c r="CU1808" s="186">
        <v>4760</v>
      </c>
      <c r="CV1808" s="186">
        <v>4760</v>
      </c>
      <c r="CW1808" s="186">
        <v>4760</v>
      </c>
      <c r="CX1808" s="186">
        <v>147500</v>
      </c>
      <c r="CY1808" s="189">
        <v>253.63</v>
      </c>
      <c r="CZ1808" s="189">
        <v>17540.02</v>
      </c>
      <c r="DA1808" s="189">
        <v>17065.04</v>
      </c>
    </row>
    <row r="1809" spans="47:105" x14ac:dyDescent="0.25">
      <c r="AU1809" s="275">
        <v>39363</v>
      </c>
      <c r="AV1809" s="186">
        <v>82500</v>
      </c>
      <c r="AW1809" s="186">
        <v>11650</v>
      </c>
      <c r="AX1809" s="186">
        <v>19650</v>
      </c>
      <c r="AY1809" s="186">
        <v>28100</v>
      </c>
      <c r="AZ1809" s="186">
        <v>60400</v>
      </c>
      <c r="BA1809" s="186">
        <v>31000</v>
      </c>
      <c r="BB1809" s="186">
        <v>76700</v>
      </c>
      <c r="BC1809" s="186">
        <v>114500</v>
      </c>
      <c r="BD1809" s="186">
        <v>400500</v>
      </c>
      <c r="BE1809" s="186">
        <v>63300</v>
      </c>
      <c r="BF1809" s="186">
        <v>551000</v>
      </c>
      <c r="BG1809" s="186">
        <v>63300</v>
      </c>
      <c r="BH1809" s="186">
        <v>51600</v>
      </c>
      <c r="BI1809" s="186">
        <v>102500</v>
      </c>
      <c r="BJ1809" s="186">
        <v>213000</v>
      </c>
      <c r="BK1809" s="186">
        <v>660000</v>
      </c>
      <c r="BL1809" s="186">
        <v>62500</v>
      </c>
      <c r="BM1809" s="186">
        <v>74200</v>
      </c>
      <c r="BN1809" s="186">
        <v>467500</v>
      </c>
      <c r="BO1809" s="186">
        <v>22000</v>
      </c>
      <c r="BP1809" s="186">
        <v>30100</v>
      </c>
      <c r="BQ1809" s="186">
        <v>44750</v>
      </c>
      <c r="BR1809" s="186">
        <v>29300</v>
      </c>
      <c r="BS1809" s="186">
        <v>57500</v>
      </c>
      <c r="BT1809" s="186">
        <v>42400</v>
      </c>
      <c r="BU1809" s="186"/>
      <c r="BV1809" s="186">
        <v>52500</v>
      </c>
      <c r="BW1809" s="186">
        <v>81200</v>
      </c>
      <c r="BX1809" s="186">
        <v>96800</v>
      </c>
      <c r="BY1809" s="186">
        <v>91900</v>
      </c>
      <c r="BZ1809" s="186">
        <v>98300</v>
      </c>
      <c r="CA1809" s="186">
        <v>49500</v>
      </c>
      <c r="CB1809" s="186">
        <v>82500</v>
      </c>
      <c r="CC1809" s="186">
        <v>69200</v>
      </c>
      <c r="CD1809" s="186">
        <v>183500</v>
      </c>
      <c r="CE1809" s="186"/>
      <c r="CF1809" s="186">
        <v>46250</v>
      </c>
      <c r="CG1809" s="186">
        <v>73300</v>
      </c>
      <c r="CH1809" s="186">
        <v>70200</v>
      </c>
      <c r="CI1809" s="186">
        <v>45950</v>
      </c>
      <c r="CJ1809" s="186">
        <v>29100</v>
      </c>
      <c r="CK1809" s="186">
        <v>90700</v>
      </c>
      <c r="CL1809" s="186">
        <v>106000</v>
      </c>
      <c r="CM1809" s="186">
        <v>693000</v>
      </c>
      <c r="CN1809" s="186">
        <v>198500</v>
      </c>
      <c r="CO1809" s="186">
        <v>148000</v>
      </c>
      <c r="CP1809" s="186">
        <v>216500</v>
      </c>
      <c r="CQ1809" s="186">
        <v>79300</v>
      </c>
      <c r="CR1809" s="186">
        <v>15000</v>
      </c>
      <c r="CS1809" s="186">
        <v>4460</v>
      </c>
      <c r="CT1809" s="186"/>
      <c r="CU1809" s="186">
        <v>4460</v>
      </c>
      <c r="CV1809" s="186">
        <v>4460</v>
      </c>
      <c r="CW1809" s="186">
        <v>4460</v>
      </c>
      <c r="CX1809" s="186">
        <v>148000</v>
      </c>
      <c r="CY1809" s="189">
        <v>255.87</v>
      </c>
      <c r="CZ1809" s="189">
        <v>17511.82</v>
      </c>
      <c r="DA1809" s="189">
        <v>17065.04</v>
      </c>
    </row>
    <row r="1810" spans="47:105" x14ac:dyDescent="0.25">
      <c r="AU1810" s="275">
        <v>39364</v>
      </c>
      <c r="AV1810" s="186">
        <v>82600</v>
      </c>
      <c r="AW1810" s="186">
        <v>11650</v>
      </c>
      <c r="AX1810" s="186">
        <v>19600</v>
      </c>
      <c r="AY1810" s="186">
        <v>28200</v>
      </c>
      <c r="AZ1810" s="186">
        <v>61700</v>
      </c>
      <c r="BA1810" s="186">
        <v>29900</v>
      </c>
      <c r="BB1810" s="186">
        <v>80800</v>
      </c>
      <c r="BC1810" s="186">
        <v>119000</v>
      </c>
      <c r="BD1810" s="186">
        <v>413500</v>
      </c>
      <c r="BE1810" s="186">
        <v>62700</v>
      </c>
      <c r="BF1810" s="186">
        <v>537000</v>
      </c>
      <c r="BG1810" s="186">
        <v>65900</v>
      </c>
      <c r="BH1810" s="186">
        <v>52400</v>
      </c>
      <c r="BI1810" s="186">
        <v>103000</v>
      </c>
      <c r="BJ1810" s="186">
        <v>214500</v>
      </c>
      <c r="BK1810" s="186">
        <v>668000</v>
      </c>
      <c r="BL1810" s="186">
        <v>63000</v>
      </c>
      <c r="BM1810" s="186">
        <v>73400</v>
      </c>
      <c r="BN1810" s="186">
        <v>478500</v>
      </c>
      <c r="BO1810" s="186">
        <v>21800</v>
      </c>
      <c r="BP1810" s="186">
        <v>28100</v>
      </c>
      <c r="BQ1810" s="186">
        <v>43900</v>
      </c>
      <c r="BR1810" s="186">
        <v>29000</v>
      </c>
      <c r="BS1810" s="186">
        <v>57300</v>
      </c>
      <c r="BT1810" s="186">
        <v>41850</v>
      </c>
      <c r="BU1810" s="186"/>
      <c r="BV1810" s="186">
        <v>51300</v>
      </c>
      <c r="BW1810" s="186">
        <v>82000</v>
      </c>
      <c r="BX1810" s="186">
        <v>98700</v>
      </c>
      <c r="BY1810" s="186">
        <v>90800</v>
      </c>
      <c r="BZ1810" s="186">
        <v>100000</v>
      </c>
      <c r="CA1810" s="186">
        <v>47700</v>
      </c>
      <c r="CB1810" s="186">
        <v>82300</v>
      </c>
      <c r="CC1810" s="186">
        <v>69400</v>
      </c>
      <c r="CD1810" s="186">
        <v>173500</v>
      </c>
      <c r="CE1810" s="186"/>
      <c r="CF1810" s="186">
        <v>46200</v>
      </c>
      <c r="CG1810" s="186">
        <v>73500</v>
      </c>
      <c r="CH1810" s="186">
        <v>74700</v>
      </c>
      <c r="CI1810" s="186">
        <v>44950</v>
      </c>
      <c r="CJ1810" s="186">
        <v>27550</v>
      </c>
      <c r="CK1810" s="186">
        <v>92800</v>
      </c>
      <c r="CL1810" s="186">
        <v>111000</v>
      </c>
      <c r="CM1810" s="186">
        <v>705000</v>
      </c>
      <c r="CN1810" s="186">
        <v>196000</v>
      </c>
      <c r="CO1810" s="186">
        <v>147500</v>
      </c>
      <c r="CP1810" s="186">
        <v>221000</v>
      </c>
      <c r="CQ1810" s="186">
        <v>78700</v>
      </c>
      <c r="CR1810" s="186">
        <v>15150</v>
      </c>
      <c r="CS1810" s="186">
        <v>4260</v>
      </c>
      <c r="CT1810" s="186"/>
      <c r="CU1810" s="186">
        <v>4260</v>
      </c>
      <c r="CV1810" s="186">
        <v>4260</v>
      </c>
      <c r="CW1810" s="186">
        <v>4260</v>
      </c>
      <c r="CX1810" s="186">
        <v>147500</v>
      </c>
      <c r="CY1810" s="189">
        <v>256.19</v>
      </c>
      <c r="CZ1810" s="189">
        <v>17840.71</v>
      </c>
      <c r="DA1810" s="189">
        <v>17159.900000000001</v>
      </c>
    </row>
    <row r="1811" spans="47:105" x14ac:dyDescent="0.25">
      <c r="AU1811" s="275">
        <v>39365</v>
      </c>
      <c r="AV1811" s="186">
        <v>83500</v>
      </c>
      <c r="AW1811" s="186">
        <v>11600</v>
      </c>
      <c r="AX1811" s="186">
        <v>19750</v>
      </c>
      <c r="AY1811" s="186">
        <v>28000</v>
      </c>
      <c r="AZ1811" s="186">
        <v>60700</v>
      </c>
      <c r="BA1811" s="186">
        <v>28900</v>
      </c>
      <c r="BB1811" s="186">
        <v>87600</v>
      </c>
      <c r="BC1811" s="186">
        <v>121000</v>
      </c>
      <c r="BD1811" s="186">
        <v>428000</v>
      </c>
      <c r="BE1811" s="186">
        <v>67300</v>
      </c>
      <c r="BF1811" s="186">
        <v>552000</v>
      </c>
      <c r="BG1811" s="186">
        <v>64700</v>
      </c>
      <c r="BH1811" s="186">
        <v>51500</v>
      </c>
      <c r="BI1811" s="186">
        <v>102500</v>
      </c>
      <c r="BJ1811" s="186">
        <v>217500</v>
      </c>
      <c r="BK1811" s="186">
        <v>676000</v>
      </c>
      <c r="BL1811" s="186">
        <v>64000</v>
      </c>
      <c r="BM1811" s="186">
        <v>73300</v>
      </c>
      <c r="BN1811" s="186">
        <v>484000</v>
      </c>
      <c r="BO1811" s="186">
        <v>21850</v>
      </c>
      <c r="BP1811" s="186">
        <v>28200</v>
      </c>
      <c r="BQ1811" s="186">
        <v>44200</v>
      </c>
      <c r="BR1811" s="186">
        <v>28950</v>
      </c>
      <c r="BS1811" s="186">
        <v>59800</v>
      </c>
      <c r="BT1811" s="186">
        <v>42250</v>
      </c>
      <c r="BU1811" s="186"/>
      <c r="BV1811" s="186">
        <v>50800</v>
      </c>
      <c r="BW1811" s="186">
        <v>82500</v>
      </c>
      <c r="BX1811" s="186">
        <v>101500</v>
      </c>
      <c r="BY1811" s="186">
        <v>90300</v>
      </c>
      <c r="BZ1811" s="186">
        <v>102500</v>
      </c>
      <c r="CA1811" s="186">
        <v>51400</v>
      </c>
      <c r="CB1811" s="186">
        <v>82900</v>
      </c>
      <c r="CC1811" s="186">
        <v>70400</v>
      </c>
      <c r="CD1811" s="186">
        <v>182000</v>
      </c>
      <c r="CE1811" s="186"/>
      <c r="CF1811" s="186">
        <v>46000</v>
      </c>
      <c r="CG1811" s="186">
        <v>75000</v>
      </c>
      <c r="CH1811" s="186">
        <v>77500</v>
      </c>
      <c r="CI1811" s="186">
        <v>45000</v>
      </c>
      <c r="CJ1811" s="186">
        <v>27100</v>
      </c>
      <c r="CK1811" s="186">
        <v>88900</v>
      </c>
      <c r="CL1811" s="186">
        <v>115000</v>
      </c>
      <c r="CM1811" s="186">
        <v>699000</v>
      </c>
      <c r="CN1811" s="186">
        <v>210500</v>
      </c>
      <c r="CO1811" s="186">
        <v>156000</v>
      </c>
      <c r="CP1811" s="186">
        <v>240000</v>
      </c>
      <c r="CQ1811" s="186">
        <v>78900</v>
      </c>
      <c r="CR1811" s="186">
        <v>15350</v>
      </c>
      <c r="CS1811" s="186">
        <v>4220</v>
      </c>
      <c r="CT1811" s="186"/>
      <c r="CU1811" s="186">
        <v>4220</v>
      </c>
      <c r="CV1811" s="186">
        <v>4220</v>
      </c>
      <c r="CW1811" s="186">
        <v>4220</v>
      </c>
      <c r="CX1811" s="186">
        <v>156000</v>
      </c>
      <c r="CY1811" s="189">
        <v>259.79000000000002</v>
      </c>
      <c r="CZ1811" s="189">
        <v>18285.919999999998</v>
      </c>
      <c r="DA1811" s="189">
        <v>17177.89</v>
      </c>
    </row>
    <row r="1812" spans="47:105" x14ac:dyDescent="0.25">
      <c r="AU1812" s="275">
        <v>39366</v>
      </c>
      <c r="AV1812" s="186">
        <v>82400</v>
      </c>
      <c r="AW1812" s="186">
        <v>11150</v>
      </c>
      <c r="AX1812" s="186">
        <v>19250</v>
      </c>
      <c r="AY1812" s="186">
        <v>27800</v>
      </c>
      <c r="AZ1812" s="186">
        <v>61300</v>
      </c>
      <c r="BA1812" s="186">
        <v>29050</v>
      </c>
      <c r="BB1812" s="186">
        <v>86300</v>
      </c>
      <c r="BC1812" s="186">
        <v>129000</v>
      </c>
      <c r="BD1812" s="186">
        <v>442500</v>
      </c>
      <c r="BE1812" s="186">
        <v>72800</v>
      </c>
      <c r="BF1812" s="186">
        <v>555000</v>
      </c>
      <c r="BG1812" s="186">
        <v>66200</v>
      </c>
      <c r="BH1812" s="186">
        <v>52500</v>
      </c>
      <c r="BI1812" s="186">
        <v>108500</v>
      </c>
      <c r="BJ1812" s="186">
        <v>217500</v>
      </c>
      <c r="BK1812" s="186">
        <v>686000</v>
      </c>
      <c r="BL1812" s="186">
        <v>64700</v>
      </c>
      <c r="BM1812" s="186">
        <v>72000</v>
      </c>
      <c r="BN1812" s="186">
        <v>500000</v>
      </c>
      <c r="BO1812" s="186">
        <v>21100</v>
      </c>
      <c r="BP1812" s="186">
        <v>27600</v>
      </c>
      <c r="BQ1812" s="186">
        <v>43000</v>
      </c>
      <c r="BR1812" s="186">
        <v>28650</v>
      </c>
      <c r="BS1812" s="186">
        <v>60500</v>
      </c>
      <c r="BT1812" s="186">
        <v>41700</v>
      </c>
      <c r="BU1812" s="186"/>
      <c r="BV1812" s="186">
        <v>54000</v>
      </c>
      <c r="BW1812" s="186">
        <v>83700</v>
      </c>
      <c r="BX1812" s="186">
        <v>99500</v>
      </c>
      <c r="BY1812" s="186">
        <v>88400</v>
      </c>
      <c r="BZ1812" s="186">
        <v>99900</v>
      </c>
      <c r="CA1812" s="186">
        <v>52800</v>
      </c>
      <c r="CB1812" s="186">
        <v>87300</v>
      </c>
      <c r="CC1812" s="186">
        <v>68700</v>
      </c>
      <c r="CD1812" s="186">
        <v>182500</v>
      </c>
      <c r="CE1812" s="186"/>
      <c r="CF1812" s="186">
        <v>45350</v>
      </c>
      <c r="CG1812" s="186">
        <v>76800</v>
      </c>
      <c r="CH1812" s="186">
        <v>77400</v>
      </c>
      <c r="CI1812" s="186">
        <v>44200</v>
      </c>
      <c r="CJ1812" s="186">
        <v>26100</v>
      </c>
      <c r="CK1812" s="186">
        <v>89000</v>
      </c>
      <c r="CL1812" s="186">
        <v>117500</v>
      </c>
      <c r="CM1812" s="186">
        <v>700000</v>
      </c>
      <c r="CN1812" s="186">
        <v>211500</v>
      </c>
      <c r="CO1812" s="186">
        <v>154000</v>
      </c>
      <c r="CP1812" s="186">
        <v>238000</v>
      </c>
      <c r="CQ1812" s="186">
        <v>79300</v>
      </c>
      <c r="CR1812" s="186">
        <v>14850</v>
      </c>
      <c r="CS1812" s="186">
        <v>4320</v>
      </c>
      <c r="CT1812" s="186"/>
      <c r="CU1812" s="186">
        <v>4320</v>
      </c>
      <c r="CV1812" s="186">
        <v>4320</v>
      </c>
      <c r="CW1812" s="186">
        <v>4320</v>
      </c>
      <c r="CX1812" s="186">
        <v>154000</v>
      </c>
      <c r="CY1812" s="189">
        <v>261.82</v>
      </c>
      <c r="CZ1812" s="189">
        <v>19218.05</v>
      </c>
      <c r="DA1812" s="189">
        <v>17458.98</v>
      </c>
    </row>
    <row r="1813" spans="47:105" x14ac:dyDescent="0.25">
      <c r="AU1813" s="275">
        <v>39367</v>
      </c>
      <c r="AV1813" s="186">
        <v>79000</v>
      </c>
      <c r="AW1813" s="186">
        <v>11000</v>
      </c>
      <c r="AX1813" s="186">
        <v>18850</v>
      </c>
      <c r="AY1813" s="186">
        <v>27000</v>
      </c>
      <c r="AZ1813" s="186">
        <v>59100</v>
      </c>
      <c r="BA1813" s="186">
        <v>27750</v>
      </c>
      <c r="BB1813" s="186">
        <v>84500</v>
      </c>
      <c r="BC1813" s="186">
        <v>132000</v>
      </c>
      <c r="BD1813" s="186">
        <v>439000</v>
      </c>
      <c r="BE1813" s="186">
        <v>75700</v>
      </c>
      <c r="BF1813" s="186">
        <v>557000</v>
      </c>
      <c r="BG1813" s="186">
        <v>64700</v>
      </c>
      <c r="BH1813" s="186">
        <v>53700</v>
      </c>
      <c r="BI1813" s="186">
        <v>107000</v>
      </c>
      <c r="BJ1813" s="186">
        <v>209500</v>
      </c>
      <c r="BK1813" s="186">
        <v>710000</v>
      </c>
      <c r="BL1813" s="186">
        <v>62200</v>
      </c>
      <c r="BM1813" s="186">
        <v>68300</v>
      </c>
      <c r="BN1813" s="186">
        <v>499500</v>
      </c>
      <c r="BO1813" s="186">
        <v>20750</v>
      </c>
      <c r="BP1813" s="186">
        <v>26200</v>
      </c>
      <c r="BQ1813" s="186">
        <v>42450</v>
      </c>
      <c r="BR1813" s="186">
        <v>28300</v>
      </c>
      <c r="BS1813" s="186">
        <v>59900</v>
      </c>
      <c r="BT1813" s="186">
        <v>41350</v>
      </c>
      <c r="BU1813" s="186"/>
      <c r="BV1813" s="186">
        <v>53900</v>
      </c>
      <c r="BW1813" s="186">
        <v>81100</v>
      </c>
      <c r="BX1813" s="186">
        <v>95000</v>
      </c>
      <c r="BY1813" s="186">
        <v>84500</v>
      </c>
      <c r="BZ1813" s="186">
        <v>95500</v>
      </c>
      <c r="CA1813" s="186">
        <v>50700</v>
      </c>
      <c r="CB1813" s="186">
        <v>91000</v>
      </c>
      <c r="CC1813" s="186">
        <v>66700</v>
      </c>
      <c r="CD1813" s="186">
        <v>180500</v>
      </c>
      <c r="CE1813" s="186"/>
      <c r="CF1813" s="186">
        <v>44300</v>
      </c>
      <c r="CG1813" s="186">
        <v>76600</v>
      </c>
      <c r="CH1813" s="186">
        <v>81500</v>
      </c>
      <c r="CI1813" s="186">
        <v>41800</v>
      </c>
      <c r="CJ1813" s="186">
        <v>25900</v>
      </c>
      <c r="CK1813" s="186">
        <v>88200</v>
      </c>
      <c r="CL1813" s="186">
        <v>107000</v>
      </c>
      <c r="CM1813" s="186">
        <v>679000</v>
      </c>
      <c r="CN1813" s="186">
        <v>206000</v>
      </c>
      <c r="CO1813" s="186">
        <v>150500</v>
      </c>
      <c r="CP1813" s="186">
        <v>230500</v>
      </c>
      <c r="CQ1813" s="186">
        <v>78300</v>
      </c>
      <c r="CR1813" s="186">
        <v>14150</v>
      </c>
      <c r="CS1813" s="186">
        <v>4100</v>
      </c>
      <c r="CT1813" s="186"/>
      <c r="CU1813" s="186">
        <v>4100</v>
      </c>
      <c r="CV1813" s="186">
        <v>4100</v>
      </c>
      <c r="CW1813" s="186">
        <v>4100</v>
      </c>
      <c r="CX1813" s="186">
        <v>150500</v>
      </c>
      <c r="CY1813" s="189">
        <v>257.31</v>
      </c>
      <c r="CZ1813" s="189">
        <v>19081.3</v>
      </c>
      <c r="DA1813" s="189">
        <v>17331.169999999998</v>
      </c>
    </row>
    <row r="1814" spans="47:105" x14ac:dyDescent="0.25">
      <c r="AU1814" s="275">
        <v>39368</v>
      </c>
      <c r="AV1814" s="186">
        <v>79000</v>
      </c>
      <c r="AW1814" s="186">
        <v>11000</v>
      </c>
      <c r="AX1814" s="186">
        <v>18850</v>
      </c>
      <c r="AY1814" s="186">
        <v>27000</v>
      </c>
      <c r="AZ1814" s="186">
        <v>59100</v>
      </c>
      <c r="BA1814" s="186">
        <v>27750</v>
      </c>
      <c r="BB1814" s="186">
        <v>84500</v>
      </c>
      <c r="BC1814" s="186">
        <v>132000</v>
      </c>
      <c r="BD1814" s="186">
        <v>439000</v>
      </c>
      <c r="BE1814" s="186">
        <v>75700</v>
      </c>
      <c r="BF1814" s="186">
        <v>557000</v>
      </c>
      <c r="BG1814" s="186">
        <v>64700</v>
      </c>
      <c r="BH1814" s="186">
        <v>53700</v>
      </c>
      <c r="BI1814" s="186">
        <v>107000</v>
      </c>
      <c r="BJ1814" s="186">
        <v>209500</v>
      </c>
      <c r="BK1814" s="186">
        <v>710000</v>
      </c>
      <c r="BL1814" s="186">
        <v>62200</v>
      </c>
      <c r="BM1814" s="186">
        <v>68300</v>
      </c>
      <c r="BN1814" s="186">
        <v>499500</v>
      </c>
      <c r="BO1814" s="186">
        <v>20750</v>
      </c>
      <c r="BP1814" s="186">
        <v>26200</v>
      </c>
      <c r="BQ1814" s="186">
        <v>42450</v>
      </c>
      <c r="BR1814" s="186">
        <v>28300</v>
      </c>
      <c r="BS1814" s="186">
        <v>59900</v>
      </c>
      <c r="BT1814" s="186">
        <v>41350</v>
      </c>
      <c r="BU1814" s="186"/>
      <c r="BV1814" s="186">
        <v>53900</v>
      </c>
      <c r="BW1814" s="186">
        <v>81100</v>
      </c>
      <c r="BX1814" s="186">
        <v>95000</v>
      </c>
      <c r="BY1814" s="186">
        <v>84500</v>
      </c>
      <c r="BZ1814" s="186">
        <v>95500</v>
      </c>
      <c r="CA1814" s="186">
        <v>50700</v>
      </c>
      <c r="CB1814" s="186">
        <v>91000</v>
      </c>
      <c r="CC1814" s="186">
        <v>66700</v>
      </c>
      <c r="CD1814" s="186">
        <v>180500</v>
      </c>
      <c r="CE1814" s="186"/>
      <c r="CF1814" s="186">
        <v>44300</v>
      </c>
      <c r="CG1814" s="186">
        <v>76600</v>
      </c>
      <c r="CH1814" s="186">
        <v>81500</v>
      </c>
      <c r="CI1814" s="186">
        <v>41800</v>
      </c>
      <c r="CJ1814" s="186">
        <v>25900</v>
      </c>
      <c r="CK1814" s="186">
        <v>88200</v>
      </c>
      <c r="CL1814" s="186">
        <v>107000</v>
      </c>
      <c r="CM1814" s="186">
        <v>679000</v>
      </c>
      <c r="CN1814" s="186">
        <v>206000</v>
      </c>
      <c r="CO1814" s="186">
        <v>150500</v>
      </c>
      <c r="CP1814" s="186">
        <v>230500</v>
      </c>
      <c r="CQ1814" s="186">
        <v>78300</v>
      </c>
      <c r="CR1814" s="186">
        <v>14150</v>
      </c>
      <c r="CS1814" s="186">
        <v>4100</v>
      </c>
      <c r="CT1814" s="186"/>
      <c r="CU1814" s="186">
        <v>4100</v>
      </c>
      <c r="CV1814" s="186">
        <v>4100</v>
      </c>
      <c r="CW1814" s="186">
        <v>4100</v>
      </c>
      <c r="CX1814" s="186">
        <v>150500</v>
      </c>
      <c r="CY1814" s="189">
        <v>257.31</v>
      </c>
      <c r="CZ1814" s="189">
        <v>19081.3</v>
      </c>
      <c r="DA1814" s="189">
        <v>17331.169999999998</v>
      </c>
    </row>
    <row r="1815" spans="47:105" x14ac:dyDescent="0.25">
      <c r="AU1815" s="275">
        <v>39369</v>
      </c>
      <c r="AV1815" s="186">
        <v>79000</v>
      </c>
      <c r="AW1815" s="186">
        <v>11000</v>
      </c>
      <c r="AX1815" s="186">
        <v>18850</v>
      </c>
      <c r="AY1815" s="186">
        <v>27000</v>
      </c>
      <c r="AZ1815" s="186">
        <v>59100</v>
      </c>
      <c r="BA1815" s="186">
        <v>27750</v>
      </c>
      <c r="BB1815" s="186">
        <v>84500</v>
      </c>
      <c r="BC1815" s="186">
        <v>132000</v>
      </c>
      <c r="BD1815" s="186">
        <v>439000</v>
      </c>
      <c r="BE1815" s="186">
        <v>75700</v>
      </c>
      <c r="BF1815" s="186">
        <v>557000</v>
      </c>
      <c r="BG1815" s="186">
        <v>64700</v>
      </c>
      <c r="BH1815" s="186">
        <v>53700</v>
      </c>
      <c r="BI1815" s="186">
        <v>107000</v>
      </c>
      <c r="BJ1815" s="186">
        <v>209500</v>
      </c>
      <c r="BK1815" s="186">
        <v>710000</v>
      </c>
      <c r="BL1815" s="186">
        <v>62200</v>
      </c>
      <c r="BM1815" s="186">
        <v>68300</v>
      </c>
      <c r="BN1815" s="186">
        <v>499500</v>
      </c>
      <c r="BO1815" s="186">
        <v>20750</v>
      </c>
      <c r="BP1815" s="186">
        <v>26200</v>
      </c>
      <c r="BQ1815" s="186">
        <v>42450</v>
      </c>
      <c r="BR1815" s="186">
        <v>28300</v>
      </c>
      <c r="BS1815" s="186">
        <v>59900</v>
      </c>
      <c r="BT1815" s="186">
        <v>41350</v>
      </c>
      <c r="BU1815" s="186"/>
      <c r="BV1815" s="186">
        <v>53900</v>
      </c>
      <c r="BW1815" s="186">
        <v>81100</v>
      </c>
      <c r="BX1815" s="186">
        <v>95000</v>
      </c>
      <c r="BY1815" s="186">
        <v>84500</v>
      </c>
      <c r="BZ1815" s="186">
        <v>95500</v>
      </c>
      <c r="CA1815" s="186">
        <v>50700</v>
      </c>
      <c r="CB1815" s="186">
        <v>91000</v>
      </c>
      <c r="CC1815" s="186">
        <v>66700</v>
      </c>
      <c r="CD1815" s="186">
        <v>180500</v>
      </c>
      <c r="CE1815" s="186"/>
      <c r="CF1815" s="186">
        <v>44300</v>
      </c>
      <c r="CG1815" s="186">
        <v>76600</v>
      </c>
      <c r="CH1815" s="186">
        <v>81500</v>
      </c>
      <c r="CI1815" s="186">
        <v>41800</v>
      </c>
      <c r="CJ1815" s="186">
        <v>25900</v>
      </c>
      <c r="CK1815" s="186">
        <v>88200</v>
      </c>
      <c r="CL1815" s="186">
        <v>107000</v>
      </c>
      <c r="CM1815" s="186">
        <v>679000</v>
      </c>
      <c r="CN1815" s="186">
        <v>206000</v>
      </c>
      <c r="CO1815" s="186">
        <v>150500</v>
      </c>
      <c r="CP1815" s="186">
        <v>230500</v>
      </c>
      <c r="CQ1815" s="186">
        <v>78300</v>
      </c>
      <c r="CR1815" s="186">
        <v>14150</v>
      </c>
      <c r="CS1815" s="186">
        <v>4100</v>
      </c>
      <c r="CT1815" s="186"/>
      <c r="CU1815" s="186">
        <v>4100</v>
      </c>
      <c r="CV1815" s="186">
        <v>4100</v>
      </c>
      <c r="CW1815" s="186">
        <v>4100</v>
      </c>
      <c r="CX1815" s="186">
        <v>150500</v>
      </c>
      <c r="CY1815" s="189">
        <v>257.31</v>
      </c>
      <c r="CZ1815" s="189">
        <v>19081.3</v>
      </c>
      <c r="DA1815" s="189">
        <v>17331.169999999998</v>
      </c>
    </row>
    <row r="1816" spans="47:105" x14ac:dyDescent="0.25">
      <c r="AU1816" s="275">
        <v>39370</v>
      </c>
      <c r="AV1816" s="186">
        <v>77200</v>
      </c>
      <c r="AW1816" s="186">
        <v>11050</v>
      </c>
      <c r="AX1816" s="186">
        <v>18850</v>
      </c>
      <c r="AY1816" s="186">
        <v>26950</v>
      </c>
      <c r="AZ1816" s="186">
        <v>59600</v>
      </c>
      <c r="BA1816" s="186">
        <v>28700</v>
      </c>
      <c r="BB1816" s="186">
        <v>85300</v>
      </c>
      <c r="BC1816" s="186">
        <v>129000</v>
      </c>
      <c r="BD1816" s="186">
        <v>436000</v>
      </c>
      <c r="BE1816" s="186">
        <v>76900</v>
      </c>
      <c r="BF1816" s="186">
        <v>542000</v>
      </c>
      <c r="BG1816" s="186">
        <v>64000</v>
      </c>
      <c r="BH1816" s="186">
        <v>54700</v>
      </c>
      <c r="BI1816" s="186">
        <v>112500</v>
      </c>
      <c r="BJ1816" s="186">
        <v>216500</v>
      </c>
      <c r="BK1816" s="186">
        <v>708000</v>
      </c>
      <c r="BL1816" s="186">
        <v>62000</v>
      </c>
      <c r="BM1816" s="186">
        <v>71100</v>
      </c>
      <c r="BN1816" s="186">
        <v>499000</v>
      </c>
      <c r="BO1816" s="186">
        <v>20500</v>
      </c>
      <c r="BP1816" s="186">
        <v>27700</v>
      </c>
      <c r="BQ1816" s="186">
        <v>42350</v>
      </c>
      <c r="BR1816" s="186">
        <v>28000</v>
      </c>
      <c r="BS1816" s="186">
        <v>65400</v>
      </c>
      <c r="BT1816" s="186">
        <v>41250</v>
      </c>
      <c r="BU1816" s="186"/>
      <c r="BV1816" s="186">
        <v>56000</v>
      </c>
      <c r="BW1816" s="186">
        <v>82500</v>
      </c>
      <c r="BX1816" s="186">
        <v>95400</v>
      </c>
      <c r="BY1816" s="186">
        <v>83600</v>
      </c>
      <c r="BZ1816" s="186">
        <v>95000</v>
      </c>
      <c r="CA1816" s="186">
        <v>51300</v>
      </c>
      <c r="CB1816" s="186">
        <v>95300</v>
      </c>
      <c r="CC1816" s="186">
        <v>65400</v>
      </c>
      <c r="CD1816" s="186">
        <v>180500</v>
      </c>
      <c r="CE1816" s="186"/>
      <c r="CF1816" s="186">
        <v>44300</v>
      </c>
      <c r="CG1816" s="186">
        <v>74300</v>
      </c>
      <c r="CH1816" s="186">
        <v>80500</v>
      </c>
      <c r="CI1816" s="186">
        <v>42100</v>
      </c>
      <c r="CJ1816" s="186">
        <v>27250</v>
      </c>
      <c r="CK1816" s="186">
        <v>90900</v>
      </c>
      <c r="CL1816" s="186">
        <v>109500</v>
      </c>
      <c r="CM1816" s="186">
        <v>675000</v>
      </c>
      <c r="CN1816" s="186">
        <v>200500</v>
      </c>
      <c r="CO1816" s="186">
        <v>149000</v>
      </c>
      <c r="CP1816" s="186">
        <v>228500</v>
      </c>
      <c r="CQ1816" s="186">
        <v>79600</v>
      </c>
      <c r="CR1816" s="186">
        <v>14550</v>
      </c>
      <c r="CS1816" s="186">
        <v>4250</v>
      </c>
      <c r="CT1816" s="186"/>
      <c r="CU1816" s="186">
        <v>4250</v>
      </c>
      <c r="CV1816" s="186">
        <v>4250</v>
      </c>
      <c r="CW1816" s="186">
        <v>4250</v>
      </c>
      <c r="CX1816" s="186">
        <v>149000</v>
      </c>
      <c r="CY1816" s="189">
        <v>257.68</v>
      </c>
      <c r="CZ1816" s="189">
        <v>19752.669999999998</v>
      </c>
      <c r="DA1816" s="189">
        <v>17358.150000000001</v>
      </c>
    </row>
    <row r="1817" spans="47:105" x14ac:dyDescent="0.25">
      <c r="AU1817" s="275">
        <v>39371</v>
      </c>
      <c r="AV1817" s="186">
        <v>75500</v>
      </c>
      <c r="AW1817" s="186">
        <v>11000</v>
      </c>
      <c r="AX1817" s="186">
        <v>18200</v>
      </c>
      <c r="AY1817" s="186">
        <v>27350</v>
      </c>
      <c r="AZ1817" s="186">
        <v>64000</v>
      </c>
      <c r="BA1817" s="186">
        <v>28000</v>
      </c>
      <c r="BB1817" s="186">
        <v>79500</v>
      </c>
      <c r="BC1817" s="186">
        <v>130000</v>
      </c>
      <c r="BD1817" s="186">
        <v>434000</v>
      </c>
      <c r="BE1817" s="186">
        <v>78700</v>
      </c>
      <c r="BF1817" s="186">
        <v>515000</v>
      </c>
      <c r="BG1817" s="186">
        <v>64000</v>
      </c>
      <c r="BH1817" s="186">
        <v>55100</v>
      </c>
      <c r="BI1817" s="186">
        <v>109500</v>
      </c>
      <c r="BJ1817" s="186">
        <v>214000</v>
      </c>
      <c r="BK1817" s="186">
        <v>681000</v>
      </c>
      <c r="BL1817" s="186">
        <v>59100</v>
      </c>
      <c r="BM1817" s="186">
        <v>68900</v>
      </c>
      <c r="BN1817" s="186">
        <v>485000</v>
      </c>
      <c r="BO1817" s="186">
        <v>20200</v>
      </c>
      <c r="BP1817" s="186">
        <v>27000</v>
      </c>
      <c r="BQ1817" s="186">
        <v>42050</v>
      </c>
      <c r="BR1817" s="186">
        <v>26700</v>
      </c>
      <c r="BS1817" s="186">
        <v>67500</v>
      </c>
      <c r="BT1817" s="186">
        <v>40050</v>
      </c>
      <c r="BU1817" s="186"/>
      <c r="BV1817" s="186">
        <v>59500</v>
      </c>
      <c r="BW1817" s="186">
        <v>87500</v>
      </c>
      <c r="BX1817" s="186">
        <v>96800</v>
      </c>
      <c r="BY1817" s="186">
        <v>82700</v>
      </c>
      <c r="BZ1817" s="186">
        <v>91800</v>
      </c>
      <c r="CA1817" s="186">
        <v>53200</v>
      </c>
      <c r="CB1817" s="186">
        <v>94700</v>
      </c>
      <c r="CC1817" s="186">
        <v>63000</v>
      </c>
      <c r="CD1817" s="186">
        <v>187000</v>
      </c>
      <c r="CE1817" s="186"/>
      <c r="CF1817" s="186">
        <v>44150</v>
      </c>
      <c r="CG1817" s="186">
        <v>73000</v>
      </c>
      <c r="CH1817" s="186">
        <v>81000</v>
      </c>
      <c r="CI1817" s="186">
        <v>40200</v>
      </c>
      <c r="CJ1817" s="186">
        <v>27050</v>
      </c>
      <c r="CK1817" s="186">
        <v>87900</v>
      </c>
      <c r="CL1817" s="186">
        <v>106000</v>
      </c>
      <c r="CM1817" s="186">
        <v>669000</v>
      </c>
      <c r="CN1817" s="186">
        <v>200500</v>
      </c>
      <c r="CO1817" s="186">
        <v>147500</v>
      </c>
      <c r="CP1817" s="186">
        <v>221500</v>
      </c>
      <c r="CQ1817" s="186">
        <v>80700</v>
      </c>
      <c r="CR1817" s="186">
        <v>14450</v>
      </c>
      <c r="CS1817" s="186">
        <v>4070</v>
      </c>
      <c r="CT1817" s="186">
        <v>43700</v>
      </c>
      <c r="CU1817" s="186">
        <v>4070</v>
      </c>
      <c r="CV1817" s="186">
        <v>4070</v>
      </c>
      <c r="CW1817" s="186">
        <v>4070</v>
      </c>
      <c r="CX1817" s="186">
        <v>147500</v>
      </c>
      <c r="CY1817" s="189">
        <v>253.43</v>
      </c>
      <c r="CZ1817" s="189">
        <v>19441.330000000002</v>
      </c>
      <c r="DA1817" s="189">
        <v>17137.919999999998</v>
      </c>
    </row>
    <row r="1818" spans="47:105" x14ac:dyDescent="0.25">
      <c r="AU1818" s="275">
        <v>39372</v>
      </c>
      <c r="AV1818" s="186">
        <v>75500</v>
      </c>
      <c r="AW1818" s="186">
        <v>10650</v>
      </c>
      <c r="AX1818" s="186">
        <v>18100</v>
      </c>
      <c r="AY1818" s="186">
        <v>27400</v>
      </c>
      <c r="AZ1818" s="186">
        <v>61500</v>
      </c>
      <c r="BA1818" s="186">
        <v>27500</v>
      </c>
      <c r="BB1818" s="186">
        <v>75000</v>
      </c>
      <c r="BC1818" s="186">
        <v>122000</v>
      </c>
      <c r="BD1818" s="186">
        <v>424500</v>
      </c>
      <c r="BE1818" s="186">
        <v>80600</v>
      </c>
      <c r="BF1818" s="186">
        <v>515000</v>
      </c>
      <c r="BG1818" s="186">
        <v>60000</v>
      </c>
      <c r="BH1818" s="186">
        <v>53000</v>
      </c>
      <c r="BI1818" s="186">
        <v>108000</v>
      </c>
      <c r="BJ1818" s="186">
        <v>214000</v>
      </c>
      <c r="BK1818" s="186">
        <v>659000</v>
      </c>
      <c r="BL1818" s="186">
        <v>59100</v>
      </c>
      <c r="BM1818" s="186">
        <v>67500</v>
      </c>
      <c r="BN1818" s="186">
        <v>470000</v>
      </c>
      <c r="BO1818" s="186">
        <v>19750</v>
      </c>
      <c r="BP1818" s="186">
        <v>26200</v>
      </c>
      <c r="BQ1818" s="186">
        <v>41450</v>
      </c>
      <c r="BR1818" s="186">
        <v>26800</v>
      </c>
      <c r="BS1818" s="186">
        <v>66900</v>
      </c>
      <c r="BT1818" s="186">
        <v>39900</v>
      </c>
      <c r="BU1818" s="186"/>
      <c r="BV1818" s="186">
        <v>60500</v>
      </c>
      <c r="BW1818" s="186">
        <v>85200</v>
      </c>
      <c r="BX1818" s="186">
        <v>92800</v>
      </c>
      <c r="BY1818" s="186">
        <v>83400</v>
      </c>
      <c r="BZ1818" s="186">
        <v>91800</v>
      </c>
      <c r="CA1818" s="186">
        <v>52400</v>
      </c>
      <c r="CB1818" s="186">
        <v>90000</v>
      </c>
      <c r="CC1818" s="186">
        <v>64300</v>
      </c>
      <c r="CD1818" s="186">
        <v>190000</v>
      </c>
      <c r="CE1818" s="186"/>
      <c r="CF1818" s="186">
        <v>43550</v>
      </c>
      <c r="CG1818" s="186">
        <v>70200</v>
      </c>
      <c r="CH1818" s="186">
        <v>85000</v>
      </c>
      <c r="CI1818" s="186">
        <v>40500</v>
      </c>
      <c r="CJ1818" s="186">
        <v>27000</v>
      </c>
      <c r="CK1818" s="186">
        <v>93200</v>
      </c>
      <c r="CL1818" s="186">
        <v>115000</v>
      </c>
      <c r="CM1818" s="186">
        <v>619000</v>
      </c>
      <c r="CN1818" s="186">
        <v>215000</v>
      </c>
      <c r="CO1818" s="186">
        <v>156000</v>
      </c>
      <c r="CP1818" s="186">
        <v>217500</v>
      </c>
      <c r="CQ1818" s="186">
        <v>81000</v>
      </c>
      <c r="CR1818" s="186">
        <v>14350</v>
      </c>
      <c r="CS1818" s="186">
        <v>4090</v>
      </c>
      <c r="CT1818" s="186">
        <v>50200</v>
      </c>
      <c r="CU1818" s="186">
        <v>4090</v>
      </c>
      <c r="CV1818" s="186">
        <v>4090</v>
      </c>
      <c r="CW1818" s="186">
        <v>4090</v>
      </c>
      <c r="CX1818" s="186">
        <v>156000</v>
      </c>
      <c r="CY1818" s="189">
        <v>250.48</v>
      </c>
      <c r="CZ1818" s="189">
        <v>19536.34</v>
      </c>
      <c r="DA1818" s="189">
        <v>16955.310000000001</v>
      </c>
    </row>
    <row r="1819" spans="47:105" x14ac:dyDescent="0.25">
      <c r="AU1819" s="275">
        <v>39373</v>
      </c>
      <c r="AV1819" s="186">
        <v>74000</v>
      </c>
      <c r="AW1819" s="186">
        <v>10250</v>
      </c>
      <c r="AX1819" s="186">
        <v>18400</v>
      </c>
      <c r="AY1819" s="186">
        <v>26950</v>
      </c>
      <c r="AZ1819" s="186">
        <v>58900</v>
      </c>
      <c r="BA1819" s="186">
        <v>27350</v>
      </c>
      <c r="BB1819" s="186">
        <v>76200</v>
      </c>
      <c r="BC1819" s="186">
        <v>119000</v>
      </c>
      <c r="BD1819" s="186">
        <v>437000</v>
      </c>
      <c r="BE1819" s="186">
        <v>80000</v>
      </c>
      <c r="BF1819" s="186">
        <v>522000</v>
      </c>
      <c r="BG1819" s="186">
        <v>58600</v>
      </c>
      <c r="BH1819" s="186">
        <v>52300</v>
      </c>
      <c r="BI1819" s="186">
        <v>112000</v>
      </c>
      <c r="BJ1819" s="186">
        <v>232000</v>
      </c>
      <c r="BK1819" s="186">
        <v>670000</v>
      </c>
      <c r="BL1819" s="186">
        <v>58700</v>
      </c>
      <c r="BM1819" s="186">
        <v>63900</v>
      </c>
      <c r="BN1819" s="186">
        <v>470000</v>
      </c>
      <c r="BO1819" s="186">
        <v>19650</v>
      </c>
      <c r="BP1819" s="186">
        <v>26050</v>
      </c>
      <c r="BQ1819" s="186">
        <v>41600</v>
      </c>
      <c r="BR1819" s="186">
        <v>26100</v>
      </c>
      <c r="BS1819" s="186">
        <v>67500</v>
      </c>
      <c r="BT1819" s="186">
        <v>40000</v>
      </c>
      <c r="BU1819" s="186"/>
      <c r="BV1819" s="186">
        <v>58100</v>
      </c>
      <c r="BW1819" s="186">
        <v>83700</v>
      </c>
      <c r="BX1819" s="186">
        <v>94100</v>
      </c>
      <c r="BY1819" s="186">
        <v>88200</v>
      </c>
      <c r="BZ1819" s="186">
        <v>98000</v>
      </c>
      <c r="CA1819" s="186">
        <v>50600</v>
      </c>
      <c r="CB1819" s="186">
        <v>88000</v>
      </c>
      <c r="CC1819" s="186">
        <v>65300</v>
      </c>
      <c r="CD1819" s="186">
        <v>197500</v>
      </c>
      <c r="CE1819" s="186"/>
      <c r="CF1819" s="186">
        <v>42600</v>
      </c>
      <c r="CG1819" s="186">
        <v>72000</v>
      </c>
      <c r="CH1819" s="186">
        <v>85000</v>
      </c>
      <c r="CI1819" s="186">
        <v>40900</v>
      </c>
      <c r="CJ1819" s="186">
        <v>29600</v>
      </c>
      <c r="CK1819" s="186">
        <v>92900</v>
      </c>
      <c r="CL1819" s="186">
        <v>120000</v>
      </c>
      <c r="CM1819" s="186">
        <v>620000</v>
      </c>
      <c r="CN1819" s="186">
        <v>240000</v>
      </c>
      <c r="CO1819" s="186">
        <v>175000</v>
      </c>
      <c r="CP1819" s="186">
        <v>216000</v>
      </c>
      <c r="CQ1819" s="186">
        <v>81900</v>
      </c>
      <c r="CR1819" s="186">
        <v>14500</v>
      </c>
      <c r="CS1819" s="186">
        <v>4200</v>
      </c>
      <c r="CT1819" s="186">
        <v>57700</v>
      </c>
      <c r="CU1819" s="186">
        <v>4200</v>
      </c>
      <c r="CV1819" s="186">
        <v>4200</v>
      </c>
      <c r="CW1819" s="186">
        <v>4200</v>
      </c>
      <c r="CX1819" s="186">
        <v>175000</v>
      </c>
      <c r="CY1819" s="189">
        <v>252.6</v>
      </c>
      <c r="CZ1819" s="189">
        <v>19722.38</v>
      </c>
      <c r="DA1819" s="189">
        <v>17106.09</v>
      </c>
    </row>
    <row r="1820" spans="47:105" x14ac:dyDescent="0.25">
      <c r="AU1820" s="275">
        <v>39374</v>
      </c>
      <c r="AV1820" s="186">
        <v>73000</v>
      </c>
      <c r="AW1820" s="186">
        <v>9700</v>
      </c>
      <c r="AX1820" s="186">
        <v>17700</v>
      </c>
      <c r="AY1820" s="186">
        <v>25900</v>
      </c>
      <c r="AZ1820" s="186">
        <v>56300</v>
      </c>
      <c r="BA1820" s="186">
        <v>26150</v>
      </c>
      <c r="BB1820" s="186">
        <v>76100</v>
      </c>
      <c r="BC1820" s="186">
        <v>124500</v>
      </c>
      <c r="BD1820" s="186">
        <v>437000</v>
      </c>
      <c r="BE1820" s="186">
        <v>75000</v>
      </c>
      <c r="BF1820" s="186">
        <v>540000</v>
      </c>
      <c r="BG1820" s="186">
        <v>58500</v>
      </c>
      <c r="BH1820" s="186">
        <v>50900</v>
      </c>
      <c r="BI1820" s="186">
        <v>110500</v>
      </c>
      <c r="BJ1820" s="186">
        <v>236000</v>
      </c>
      <c r="BK1820" s="186">
        <v>666000</v>
      </c>
      <c r="BL1820" s="186">
        <v>57000</v>
      </c>
      <c r="BM1820" s="186">
        <v>57400</v>
      </c>
      <c r="BN1820" s="186">
        <v>458000</v>
      </c>
      <c r="BO1820" s="186">
        <v>19300</v>
      </c>
      <c r="BP1820" s="186">
        <v>25550</v>
      </c>
      <c r="BQ1820" s="186">
        <v>41400</v>
      </c>
      <c r="BR1820" s="186">
        <v>26000</v>
      </c>
      <c r="BS1820" s="186">
        <v>63800</v>
      </c>
      <c r="BT1820" s="186">
        <v>39950</v>
      </c>
      <c r="BU1820" s="186"/>
      <c r="BV1820" s="186">
        <v>55000</v>
      </c>
      <c r="BW1820" s="186">
        <v>79000</v>
      </c>
      <c r="BX1820" s="186">
        <v>92800</v>
      </c>
      <c r="BY1820" s="186">
        <v>87000</v>
      </c>
      <c r="BZ1820" s="186">
        <v>93400</v>
      </c>
      <c r="CA1820" s="186">
        <v>47100</v>
      </c>
      <c r="CB1820" s="186">
        <v>85500</v>
      </c>
      <c r="CC1820" s="186">
        <v>65000</v>
      </c>
      <c r="CD1820" s="186">
        <v>186500</v>
      </c>
      <c r="CE1820" s="186"/>
      <c r="CF1820" s="186">
        <v>42500</v>
      </c>
      <c r="CG1820" s="186">
        <v>71200</v>
      </c>
      <c r="CH1820" s="186">
        <v>77700</v>
      </c>
      <c r="CI1820" s="186">
        <v>41600</v>
      </c>
      <c r="CJ1820" s="186">
        <v>28700</v>
      </c>
      <c r="CK1820" s="186">
        <v>86000</v>
      </c>
      <c r="CL1820" s="186">
        <v>122000</v>
      </c>
      <c r="CM1820" s="186">
        <v>604000</v>
      </c>
      <c r="CN1820" s="186">
        <v>231000</v>
      </c>
      <c r="CO1820" s="186">
        <v>168000</v>
      </c>
      <c r="CP1820" s="186">
        <v>214500</v>
      </c>
      <c r="CQ1820" s="186">
        <v>79000</v>
      </c>
      <c r="CR1820" s="186">
        <v>14550</v>
      </c>
      <c r="CS1820" s="186">
        <v>4005</v>
      </c>
      <c r="CT1820" s="186">
        <v>55500</v>
      </c>
      <c r="CU1820" s="186">
        <v>4005</v>
      </c>
      <c r="CV1820" s="186">
        <v>4005</v>
      </c>
      <c r="CW1820" s="186">
        <v>4005</v>
      </c>
      <c r="CX1820" s="186">
        <v>168000</v>
      </c>
      <c r="CY1820" s="189">
        <v>248.35</v>
      </c>
      <c r="CZ1820" s="189">
        <v>19722.38</v>
      </c>
      <c r="DA1820" s="189">
        <v>16814.37</v>
      </c>
    </row>
    <row r="1821" spans="47:105" x14ac:dyDescent="0.25">
      <c r="AU1821" s="275">
        <v>39375</v>
      </c>
      <c r="AV1821" s="186">
        <v>73000</v>
      </c>
      <c r="AW1821" s="186">
        <v>9700</v>
      </c>
      <c r="AX1821" s="186">
        <v>17700</v>
      </c>
      <c r="AY1821" s="186">
        <v>25900</v>
      </c>
      <c r="AZ1821" s="186">
        <v>56300</v>
      </c>
      <c r="BA1821" s="186">
        <v>26150</v>
      </c>
      <c r="BB1821" s="186">
        <v>76100</v>
      </c>
      <c r="BC1821" s="186">
        <v>124500</v>
      </c>
      <c r="BD1821" s="186">
        <v>437000</v>
      </c>
      <c r="BE1821" s="186">
        <v>75000</v>
      </c>
      <c r="BF1821" s="186">
        <v>540000</v>
      </c>
      <c r="BG1821" s="186">
        <v>58500</v>
      </c>
      <c r="BH1821" s="186">
        <v>50900</v>
      </c>
      <c r="BI1821" s="186">
        <v>110500</v>
      </c>
      <c r="BJ1821" s="186">
        <v>236000</v>
      </c>
      <c r="BK1821" s="186">
        <v>666000</v>
      </c>
      <c r="BL1821" s="186">
        <v>57000</v>
      </c>
      <c r="BM1821" s="186">
        <v>57400</v>
      </c>
      <c r="BN1821" s="186">
        <v>458000</v>
      </c>
      <c r="BO1821" s="186">
        <v>19300</v>
      </c>
      <c r="BP1821" s="186">
        <v>25550</v>
      </c>
      <c r="BQ1821" s="186">
        <v>41400</v>
      </c>
      <c r="BR1821" s="186">
        <v>26000</v>
      </c>
      <c r="BS1821" s="186">
        <v>63800</v>
      </c>
      <c r="BT1821" s="186">
        <v>39950</v>
      </c>
      <c r="BU1821" s="186"/>
      <c r="BV1821" s="186">
        <v>55000</v>
      </c>
      <c r="BW1821" s="186">
        <v>79000</v>
      </c>
      <c r="BX1821" s="186">
        <v>92800</v>
      </c>
      <c r="BY1821" s="186">
        <v>87000</v>
      </c>
      <c r="BZ1821" s="186">
        <v>93400</v>
      </c>
      <c r="CA1821" s="186">
        <v>47100</v>
      </c>
      <c r="CB1821" s="186">
        <v>85500</v>
      </c>
      <c r="CC1821" s="186">
        <v>65000</v>
      </c>
      <c r="CD1821" s="186">
        <v>186500</v>
      </c>
      <c r="CE1821" s="186"/>
      <c r="CF1821" s="186">
        <v>42500</v>
      </c>
      <c r="CG1821" s="186">
        <v>71200</v>
      </c>
      <c r="CH1821" s="186">
        <v>77700</v>
      </c>
      <c r="CI1821" s="186">
        <v>41600</v>
      </c>
      <c r="CJ1821" s="186">
        <v>28700</v>
      </c>
      <c r="CK1821" s="186">
        <v>86000</v>
      </c>
      <c r="CL1821" s="186">
        <v>122000</v>
      </c>
      <c r="CM1821" s="186">
        <v>604000</v>
      </c>
      <c r="CN1821" s="186">
        <v>231000</v>
      </c>
      <c r="CO1821" s="186">
        <v>168000</v>
      </c>
      <c r="CP1821" s="186">
        <v>214500</v>
      </c>
      <c r="CQ1821" s="186">
        <v>79000</v>
      </c>
      <c r="CR1821" s="186">
        <v>14550</v>
      </c>
      <c r="CS1821" s="186">
        <v>4005</v>
      </c>
      <c r="CT1821" s="186">
        <v>55500</v>
      </c>
      <c r="CU1821" s="186">
        <v>4005</v>
      </c>
      <c r="CV1821" s="186">
        <v>4005</v>
      </c>
      <c r="CW1821" s="186">
        <v>4005</v>
      </c>
      <c r="CX1821" s="186">
        <v>168000</v>
      </c>
      <c r="CY1821" s="189">
        <v>248.35</v>
      </c>
      <c r="CZ1821" s="189">
        <v>19722.38</v>
      </c>
      <c r="DA1821" s="189">
        <v>16814.37</v>
      </c>
    </row>
    <row r="1822" spans="47:105" x14ac:dyDescent="0.25">
      <c r="AU1822" s="275">
        <v>39376</v>
      </c>
      <c r="AV1822" s="186">
        <v>73000</v>
      </c>
      <c r="AW1822" s="186">
        <v>9700</v>
      </c>
      <c r="AX1822" s="186">
        <v>17700</v>
      </c>
      <c r="AY1822" s="186">
        <v>25900</v>
      </c>
      <c r="AZ1822" s="186">
        <v>56300</v>
      </c>
      <c r="BA1822" s="186">
        <v>26150</v>
      </c>
      <c r="BB1822" s="186">
        <v>76100</v>
      </c>
      <c r="BC1822" s="186">
        <v>124500</v>
      </c>
      <c r="BD1822" s="186">
        <v>437000</v>
      </c>
      <c r="BE1822" s="186">
        <v>75000</v>
      </c>
      <c r="BF1822" s="186">
        <v>540000</v>
      </c>
      <c r="BG1822" s="186">
        <v>58500</v>
      </c>
      <c r="BH1822" s="186">
        <v>50900</v>
      </c>
      <c r="BI1822" s="186">
        <v>110500</v>
      </c>
      <c r="BJ1822" s="186">
        <v>236000</v>
      </c>
      <c r="BK1822" s="186">
        <v>666000</v>
      </c>
      <c r="BL1822" s="186">
        <v>57000</v>
      </c>
      <c r="BM1822" s="186">
        <v>57400</v>
      </c>
      <c r="BN1822" s="186">
        <v>458000</v>
      </c>
      <c r="BO1822" s="186">
        <v>19300</v>
      </c>
      <c r="BP1822" s="186">
        <v>25550</v>
      </c>
      <c r="BQ1822" s="186">
        <v>41400</v>
      </c>
      <c r="BR1822" s="186">
        <v>26000</v>
      </c>
      <c r="BS1822" s="186">
        <v>63800</v>
      </c>
      <c r="BT1822" s="186">
        <v>39950</v>
      </c>
      <c r="BU1822" s="186"/>
      <c r="BV1822" s="186">
        <v>55000</v>
      </c>
      <c r="BW1822" s="186">
        <v>79000</v>
      </c>
      <c r="BX1822" s="186">
        <v>92800</v>
      </c>
      <c r="BY1822" s="186">
        <v>87000</v>
      </c>
      <c r="BZ1822" s="186">
        <v>93400</v>
      </c>
      <c r="CA1822" s="186">
        <v>47100</v>
      </c>
      <c r="CB1822" s="186">
        <v>85500</v>
      </c>
      <c r="CC1822" s="186">
        <v>65000</v>
      </c>
      <c r="CD1822" s="186">
        <v>186500</v>
      </c>
      <c r="CE1822" s="186"/>
      <c r="CF1822" s="186">
        <v>42500</v>
      </c>
      <c r="CG1822" s="186">
        <v>71200</v>
      </c>
      <c r="CH1822" s="186">
        <v>77700</v>
      </c>
      <c r="CI1822" s="186">
        <v>41600</v>
      </c>
      <c r="CJ1822" s="186">
        <v>28700</v>
      </c>
      <c r="CK1822" s="186">
        <v>86000</v>
      </c>
      <c r="CL1822" s="186">
        <v>122000</v>
      </c>
      <c r="CM1822" s="186">
        <v>604000</v>
      </c>
      <c r="CN1822" s="186">
        <v>231000</v>
      </c>
      <c r="CO1822" s="186">
        <v>168000</v>
      </c>
      <c r="CP1822" s="186">
        <v>214500</v>
      </c>
      <c r="CQ1822" s="186">
        <v>79000</v>
      </c>
      <c r="CR1822" s="186">
        <v>14550</v>
      </c>
      <c r="CS1822" s="186">
        <v>4005</v>
      </c>
      <c r="CT1822" s="186">
        <v>55500</v>
      </c>
      <c r="CU1822" s="186">
        <v>4005</v>
      </c>
      <c r="CV1822" s="186">
        <v>4005</v>
      </c>
      <c r="CW1822" s="186">
        <v>4005</v>
      </c>
      <c r="CX1822" s="186">
        <v>168000</v>
      </c>
      <c r="CY1822" s="189">
        <v>248.35</v>
      </c>
      <c r="CZ1822" s="189">
        <v>19722.38</v>
      </c>
      <c r="DA1822" s="189">
        <v>16814.37</v>
      </c>
    </row>
    <row r="1823" spans="47:105" x14ac:dyDescent="0.25">
      <c r="AU1823" s="275">
        <v>39377</v>
      </c>
      <c r="AV1823" s="186">
        <v>72100</v>
      </c>
      <c r="AW1823" s="186">
        <v>9330</v>
      </c>
      <c r="AX1823" s="186">
        <v>17600</v>
      </c>
      <c r="AY1823" s="186">
        <v>24800</v>
      </c>
      <c r="AZ1823" s="186">
        <v>52100</v>
      </c>
      <c r="BA1823" s="186">
        <v>25000</v>
      </c>
      <c r="BB1823" s="186">
        <v>71200</v>
      </c>
      <c r="BC1823" s="186">
        <v>125500</v>
      </c>
      <c r="BD1823" s="186">
        <v>437000</v>
      </c>
      <c r="BE1823" s="186">
        <v>73100</v>
      </c>
      <c r="BF1823" s="186">
        <v>522000</v>
      </c>
      <c r="BG1823" s="186">
        <v>59000</v>
      </c>
      <c r="BH1823" s="186">
        <v>47100</v>
      </c>
      <c r="BI1823" s="186">
        <v>103000</v>
      </c>
      <c r="BJ1823" s="186">
        <v>225000</v>
      </c>
      <c r="BK1823" s="186">
        <v>667000</v>
      </c>
      <c r="BL1823" s="186">
        <v>54400</v>
      </c>
      <c r="BM1823" s="186">
        <v>55600</v>
      </c>
      <c r="BN1823" s="186">
        <v>437500</v>
      </c>
      <c r="BO1823" s="186">
        <v>19200</v>
      </c>
      <c r="BP1823" s="186">
        <v>24000</v>
      </c>
      <c r="BQ1823" s="186">
        <v>40950</v>
      </c>
      <c r="BR1823" s="186">
        <v>25250</v>
      </c>
      <c r="BS1823" s="186">
        <v>60700</v>
      </c>
      <c r="BT1823" s="186">
        <v>39250</v>
      </c>
      <c r="BU1823" s="186"/>
      <c r="BV1823" s="186">
        <v>50200</v>
      </c>
      <c r="BW1823" s="186">
        <v>78000</v>
      </c>
      <c r="BX1823" s="186">
        <v>88900</v>
      </c>
      <c r="BY1823" s="186">
        <v>83500</v>
      </c>
      <c r="BZ1823" s="186">
        <v>89000</v>
      </c>
      <c r="CA1823" s="186">
        <v>44350</v>
      </c>
      <c r="CB1823" s="186">
        <v>81000</v>
      </c>
      <c r="CC1823" s="186">
        <v>64000</v>
      </c>
      <c r="CD1823" s="186">
        <v>176000</v>
      </c>
      <c r="CE1823" s="186"/>
      <c r="CF1823" s="186">
        <v>42450</v>
      </c>
      <c r="CG1823" s="186">
        <v>67900</v>
      </c>
      <c r="CH1823" s="186">
        <v>73800</v>
      </c>
      <c r="CI1823" s="186">
        <v>42200</v>
      </c>
      <c r="CJ1823" s="186">
        <v>28000</v>
      </c>
      <c r="CK1823" s="186">
        <v>84200</v>
      </c>
      <c r="CL1823" s="186">
        <v>118000</v>
      </c>
      <c r="CM1823" s="186">
        <v>584000</v>
      </c>
      <c r="CN1823" s="186">
        <v>220000</v>
      </c>
      <c r="CO1823" s="186">
        <v>164500</v>
      </c>
      <c r="CP1823" s="186">
        <v>213000</v>
      </c>
      <c r="CQ1823" s="186">
        <v>77500</v>
      </c>
      <c r="CR1823" s="186">
        <v>14450</v>
      </c>
      <c r="CS1823" s="186">
        <v>3780</v>
      </c>
      <c r="CT1823" s="186">
        <v>47200</v>
      </c>
      <c r="CU1823" s="186">
        <v>3780</v>
      </c>
      <c r="CV1823" s="186">
        <v>3780</v>
      </c>
      <c r="CW1823" s="186">
        <v>3780</v>
      </c>
      <c r="CX1823" s="186">
        <v>164500</v>
      </c>
      <c r="CY1823" s="189">
        <v>239.94</v>
      </c>
      <c r="CZ1823" s="189">
        <v>18808.98</v>
      </c>
      <c r="DA1823" s="189">
        <v>16438.47</v>
      </c>
    </row>
    <row r="1824" spans="47:105" x14ac:dyDescent="0.25">
      <c r="AU1824" s="275">
        <v>39378</v>
      </c>
      <c r="AV1824" s="186">
        <v>72000</v>
      </c>
      <c r="AW1824" s="186">
        <v>9810</v>
      </c>
      <c r="AX1824" s="186">
        <v>17350</v>
      </c>
      <c r="AY1824" s="186">
        <v>25200</v>
      </c>
      <c r="AZ1824" s="186">
        <v>55200</v>
      </c>
      <c r="BA1824" s="186">
        <v>25300</v>
      </c>
      <c r="BB1824" s="186">
        <v>71900</v>
      </c>
      <c r="BC1824" s="186">
        <v>144000</v>
      </c>
      <c r="BD1824" s="186">
        <v>445000</v>
      </c>
      <c r="BE1824" s="186">
        <v>77200</v>
      </c>
      <c r="BF1824" s="186">
        <v>522000</v>
      </c>
      <c r="BG1824" s="186">
        <v>59600</v>
      </c>
      <c r="BH1824" s="186">
        <v>48500</v>
      </c>
      <c r="BI1824" s="186">
        <v>103000</v>
      </c>
      <c r="BJ1824" s="186">
        <v>227000</v>
      </c>
      <c r="BK1824" s="186">
        <v>679000</v>
      </c>
      <c r="BL1824" s="186">
        <v>53800</v>
      </c>
      <c r="BM1824" s="186">
        <v>57800</v>
      </c>
      <c r="BN1824" s="186">
        <v>450000</v>
      </c>
      <c r="BO1824" s="186">
        <v>18850</v>
      </c>
      <c r="BP1824" s="186">
        <v>24100</v>
      </c>
      <c r="BQ1824" s="186">
        <v>41750</v>
      </c>
      <c r="BR1824" s="186">
        <v>25150</v>
      </c>
      <c r="BS1824" s="186">
        <v>61000</v>
      </c>
      <c r="BT1824" s="186">
        <v>39150</v>
      </c>
      <c r="BU1824" s="186"/>
      <c r="BV1824" s="186">
        <v>52100</v>
      </c>
      <c r="BW1824" s="186">
        <v>81300</v>
      </c>
      <c r="BX1824" s="186">
        <v>92500</v>
      </c>
      <c r="BY1824" s="186">
        <v>82500</v>
      </c>
      <c r="BZ1824" s="186">
        <v>90100</v>
      </c>
      <c r="CA1824" s="186">
        <v>44950</v>
      </c>
      <c r="CB1824" s="186">
        <v>84100</v>
      </c>
      <c r="CC1824" s="186">
        <v>64100</v>
      </c>
      <c r="CD1824" s="186">
        <v>183500</v>
      </c>
      <c r="CE1824" s="186"/>
      <c r="CF1824" s="186">
        <v>42600</v>
      </c>
      <c r="CG1824" s="186">
        <v>67600</v>
      </c>
      <c r="CH1824" s="186">
        <v>79900</v>
      </c>
      <c r="CI1824" s="186">
        <v>43900</v>
      </c>
      <c r="CJ1824" s="186">
        <v>28300</v>
      </c>
      <c r="CK1824" s="186">
        <v>91000</v>
      </c>
      <c r="CL1824" s="186">
        <v>122000</v>
      </c>
      <c r="CM1824" s="186">
        <v>602000</v>
      </c>
      <c r="CN1824" s="186">
        <v>226000</v>
      </c>
      <c r="CO1824" s="186">
        <v>162500</v>
      </c>
      <c r="CP1824" s="186">
        <v>212500</v>
      </c>
      <c r="CQ1824" s="186">
        <v>79300</v>
      </c>
      <c r="CR1824" s="186">
        <v>14150</v>
      </c>
      <c r="CS1824" s="186">
        <v>3805</v>
      </c>
      <c r="CT1824" s="186">
        <v>54200</v>
      </c>
      <c r="CU1824" s="186">
        <v>3805</v>
      </c>
      <c r="CV1824" s="186">
        <v>3805</v>
      </c>
      <c r="CW1824" s="186">
        <v>3805</v>
      </c>
      <c r="CX1824" s="186">
        <v>162500</v>
      </c>
      <c r="CY1824" s="189">
        <v>244.9</v>
      </c>
      <c r="CZ1824" s="189">
        <v>19636.46</v>
      </c>
      <c r="DA1824" s="189">
        <v>16450.580000000002</v>
      </c>
    </row>
    <row r="1825" spans="47:105" x14ac:dyDescent="0.25">
      <c r="AU1825" s="275">
        <v>39379</v>
      </c>
      <c r="AV1825" s="186">
        <v>72000</v>
      </c>
      <c r="AW1825" s="186">
        <v>9920</v>
      </c>
      <c r="AX1825" s="186">
        <v>17300</v>
      </c>
      <c r="AY1825" s="186">
        <v>25150</v>
      </c>
      <c r="AZ1825" s="186">
        <v>55000</v>
      </c>
      <c r="BA1825" s="186">
        <v>25000</v>
      </c>
      <c r="BB1825" s="186">
        <v>71000</v>
      </c>
      <c r="BC1825" s="186">
        <v>143500</v>
      </c>
      <c r="BD1825" s="186">
        <v>435000</v>
      </c>
      <c r="BE1825" s="186">
        <v>74500</v>
      </c>
      <c r="BF1825" s="186">
        <v>513000</v>
      </c>
      <c r="BG1825" s="186">
        <v>56400</v>
      </c>
      <c r="BH1825" s="186">
        <v>48650</v>
      </c>
      <c r="BI1825" s="186">
        <v>104000</v>
      </c>
      <c r="BJ1825" s="186">
        <v>219000</v>
      </c>
      <c r="BK1825" s="186">
        <v>685000</v>
      </c>
      <c r="BL1825" s="186">
        <v>53000</v>
      </c>
      <c r="BM1825" s="186">
        <v>57800</v>
      </c>
      <c r="BN1825" s="186">
        <v>449500</v>
      </c>
      <c r="BO1825" s="186">
        <v>18900</v>
      </c>
      <c r="BP1825" s="186">
        <v>24750</v>
      </c>
      <c r="BQ1825" s="186">
        <v>41500</v>
      </c>
      <c r="BR1825" s="186">
        <v>24300</v>
      </c>
      <c r="BS1825" s="186">
        <v>60900</v>
      </c>
      <c r="BT1825" s="186">
        <v>38750</v>
      </c>
      <c r="BU1825" s="186"/>
      <c r="BV1825" s="186">
        <v>53300</v>
      </c>
      <c r="BW1825" s="186">
        <v>81200</v>
      </c>
      <c r="BX1825" s="186">
        <v>93600</v>
      </c>
      <c r="BY1825" s="186">
        <v>81900</v>
      </c>
      <c r="BZ1825" s="186">
        <v>90600</v>
      </c>
      <c r="CA1825" s="186">
        <v>42600</v>
      </c>
      <c r="CB1825" s="186">
        <v>86100</v>
      </c>
      <c r="CC1825" s="186">
        <v>63200</v>
      </c>
      <c r="CD1825" s="186">
        <v>180000</v>
      </c>
      <c r="CE1825" s="186"/>
      <c r="CF1825" s="186">
        <v>42600</v>
      </c>
      <c r="CG1825" s="186">
        <v>68700</v>
      </c>
      <c r="CH1825" s="186">
        <v>79500</v>
      </c>
      <c r="CI1825" s="186">
        <v>42200</v>
      </c>
      <c r="CJ1825" s="186">
        <v>24550</v>
      </c>
      <c r="CK1825" s="186">
        <v>84200</v>
      </c>
      <c r="CL1825" s="186">
        <v>116000</v>
      </c>
      <c r="CM1825" s="186">
        <v>625000</v>
      </c>
      <c r="CN1825" s="186">
        <v>246000</v>
      </c>
      <c r="CO1825" s="186">
        <v>155500</v>
      </c>
      <c r="CP1825" s="186">
        <v>212000</v>
      </c>
      <c r="CQ1825" s="186">
        <v>77900</v>
      </c>
      <c r="CR1825" s="186">
        <v>14300</v>
      </c>
      <c r="CS1825" s="186">
        <v>3770</v>
      </c>
      <c r="CT1825" s="186">
        <v>53500</v>
      </c>
      <c r="CU1825" s="186">
        <v>3770</v>
      </c>
      <c r="CV1825" s="186">
        <v>3770</v>
      </c>
      <c r="CW1825" s="186">
        <v>3770</v>
      </c>
      <c r="CX1825" s="186">
        <v>155500</v>
      </c>
      <c r="CY1825" s="189">
        <v>243.31</v>
      </c>
      <c r="CZ1825" s="189">
        <v>19587.88</v>
      </c>
      <c r="DA1825" s="189">
        <v>16358.39</v>
      </c>
    </row>
    <row r="1826" spans="47:105" x14ac:dyDescent="0.25">
      <c r="AU1826" s="275">
        <v>39380</v>
      </c>
      <c r="AV1826" s="186">
        <v>72900</v>
      </c>
      <c r="AW1826" s="186">
        <v>11400</v>
      </c>
      <c r="AX1826" s="186">
        <v>17450</v>
      </c>
      <c r="AY1826" s="186">
        <v>25800</v>
      </c>
      <c r="AZ1826" s="186">
        <v>55400</v>
      </c>
      <c r="BA1826" s="186">
        <v>24550</v>
      </c>
      <c r="BB1826" s="186">
        <v>71100</v>
      </c>
      <c r="BC1826" s="186">
        <v>164000</v>
      </c>
      <c r="BD1826" s="186">
        <v>432000</v>
      </c>
      <c r="BE1826" s="186">
        <v>78800</v>
      </c>
      <c r="BF1826" s="186">
        <v>507000</v>
      </c>
      <c r="BG1826" s="186">
        <v>58000</v>
      </c>
      <c r="BH1826" s="186">
        <v>48550</v>
      </c>
      <c r="BI1826" s="186">
        <v>111000</v>
      </c>
      <c r="BJ1826" s="186">
        <v>222500</v>
      </c>
      <c r="BK1826" s="186">
        <v>720000</v>
      </c>
      <c r="BL1826" s="186">
        <v>53700</v>
      </c>
      <c r="BM1826" s="186">
        <v>58800</v>
      </c>
      <c r="BN1826" s="186">
        <v>474000</v>
      </c>
      <c r="BO1826" s="186">
        <v>18550</v>
      </c>
      <c r="BP1826" s="186">
        <v>24500</v>
      </c>
      <c r="BQ1826" s="186">
        <v>41500</v>
      </c>
      <c r="BR1826" s="186">
        <v>23000</v>
      </c>
      <c r="BS1826" s="186">
        <v>61000</v>
      </c>
      <c r="BT1826" s="186">
        <v>38900</v>
      </c>
      <c r="BU1826" s="186"/>
      <c r="BV1826" s="186">
        <v>53000</v>
      </c>
      <c r="BW1826" s="186">
        <v>90100</v>
      </c>
      <c r="BX1826" s="186">
        <v>94700</v>
      </c>
      <c r="BY1826" s="186">
        <v>82000</v>
      </c>
      <c r="BZ1826" s="186">
        <v>96900</v>
      </c>
      <c r="CA1826" s="186">
        <v>41700</v>
      </c>
      <c r="CB1826" s="186">
        <v>86100</v>
      </c>
      <c r="CC1826" s="186">
        <v>65400</v>
      </c>
      <c r="CD1826" s="186">
        <v>185000</v>
      </c>
      <c r="CE1826" s="186"/>
      <c r="CF1826" s="186">
        <v>43000</v>
      </c>
      <c r="CG1826" s="186">
        <v>70900</v>
      </c>
      <c r="CH1826" s="186">
        <v>80400</v>
      </c>
      <c r="CI1826" s="186">
        <v>42900</v>
      </c>
      <c r="CJ1826" s="186">
        <v>24750</v>
      </c>
      <c r="CK1826" s="186">
        <v>84800</v>
      </c>
      <c r="CL1826" s="186">
        <v>113500</v>
      </c>
      <c r="CM1826" s="186">
        <v>651000</v>
      </c>
      <c r="CN1826" s="186">
        <v>264000</v>
      </c>
      <c r="CO1826" s="186">
        <v>170000</v>
      </c>
      <c r="CP1826" s="186">
        <v>209000</v>
      </c>
      <c r="CQ1826" s="186">
        <v>77900</v>
      </c>
      <c r="CR1826" s="186">
        <v>14550</v>
      </c>
      <c r="CS1826" s="186">
        <v>3835</v>
      </c>
      <c r="CT1826" s="186">
        <v>60400</v>
      </c>
      <c r="CU1826" s="186">
        <v>3835</v>
      </c>
      <c r="CV1826" s="186">
        <v>3835</v>
      </c>
      <c r="CW1826" s="186">
        <v>3835</v>
      </c>
      <c r="CX1826" s="186">
        <v>170000</v>
      </c>
      <c r="CY1826" s="189">
        <v>248.8</v>
      </c>
      <c r="CZ1826" s="189">
        <v>19551.21</v>
      </c>
      <c r="DA1826" s="189">
        <v>16284.17</v>
      </c>
    </row>
    <row r="1827" spans="47:105" x14ac:dyDescent="0.25">
      <c r="AU1827" s="275">
        <v>39381</v>
      </c>
      <c r="AV1827" s="186">
        <v>74400</v>
      </c>
      <c r="AW1827" s="186">
        <v>10850</v>
      </c>
      <c r="AX1827" s="186">
        <v>17300</v>
      </c>
      <c r="AY1827" s="186">
        <v>26400</v>
      </c>
      <c r="AZ1827" s="186">
        <v>55500</v>
      </c>
      <c r="BA1827" s="186">
        <v>25700</v>
      </c>
      <c r="BB1827" s="186">
        <v>72400</v>
      </c>
      <c r="BC1827" s="186">
        <v>162000</v>
      </c>
      <c r="BD1827" s="186">
        <v>430000</v>
      </c>
      <c r="BE1827" s="186">
        <v>78000</v>
      </c>
      <c r="BF1827" s="186">
        <v>532000</v>
      </c>
      <c r="BG1827" s="186">
        <v>59300</v>
      </c>
      <c r="BH1827" s="186">
        <v>49250</v>
      </c>
      <c r="BI1827" s="186">
        <v>114000</v>
      </c>
      <c r="BJ1827" s="186">
        <v>235000</v>
      </c>
      <c r="BK1827" s="186">
        <v>755000</v>
      </c>
      <c r="BL1827" s="186">
        <v>54400</v>
      </c>
      <c r="BM1827" s="186">
        <v>60000</v>
      </c>
      <c r="BN1827" s="186">
        <v>477000</v>
      </c>
      <c r="BO1827" s="186">
        <v>19300</v>
      </c>
      <c r="BP1827" s="186">
        <v>26400</v>
      </c>
      <c r="BQ1827" s="186">
        <v>42400</v>
      </c>
      <c r="BR1827" s="186">
        <v>26350</v>
      </c>
      <c r="BS1827" s="186">
        <v>64500</v>
      </c>
      <c r="BT1827" s="186">
        <v>39450</v>
      </c>
      <c r="BU1827" s="186"/>
      <c r="BV1827" s="186">
        <v>54000</v>
      </c>
      <c r="BW1827" s="186">
        <v>91400</v>
      </c>
      <c r="BX1827" s="186">
        <v>95400</v>
      </c>
      <c r="BY1827" s="186">
        <v>82100</v>
      </c>
      <c r="BZ1827" s="186">
        <v>101000</v>
      </c>
      <c r="CA1827" s="186">
        <v>43950</v>
      </c>
      <c r="CB1827" s="186">
        <v>85300</v>
      </c>
      <c r="CC1827" s="186">
        <v>66200</v>
      </c>
      <c r="CD1827" s="186">
        <v>189500</v>
      </c>
      <c r="CE1827" s="186"/>
      <c r="CF1827" s="186">
        <v>43200</v>
      </c>
      <c r="CG1827" s="186">
        <v>72000</v>
      </c>
      <c r="CH1827" s="186">
        <v>87000</v>
      </c>
      <c r="CI1827" s="186">
        <v>44800</v>
      </c>
      <c r="CJ1827" s="186">
        <v>25800</v>
      </c>
      <c r="CK1827" s="186">
        <v>89000</v>
      </c>
      <c r="CL1827" s="186">
        <v>114000</v>
      </c>
      <c r="CM1827" s="186">
        <v>658000</v>
      </c>
      <c r="CN1827" s="186">
        <v>274000</v>
      </c>
      <c r="CO1827" s="186">
        <v>187500</v>
      </c>
      <c r="CP1827" s="186">
        <v>210000</v>
      </c>
      <c r="CQ1827" s="186">
        <v>79800</v>
      </c>
      <c r="CR1827" s="186">
        <v>14550</v>
      </c>
      <c r="CS1827" s="186">
        <v>3890</v>
      </c>
      <c r="CT1827" s="186">
        <v>58500</v>
      </c>
      <c r="CU1827" s="186">
        <v>3890</v>
      </c>
      <c r="CV1827" s="186">
        <v>3890</v>
      </c>
      <c r="CW1827" s="186">
        <v>3890</v>
      </c>
      <c r="CX1827" s="186">
        <v>187500</v>
      </c>
      <c r="CY1827" s="189">
        <v>255.65</v>
      </c>
      <c r="CZ1827" s="189">
        <v>19548.490000000002</v>
      </c>
      <c r="DA1827" s="189">
        <v>16505.63</v>
      </c>
    </row>
    <row r="1828" spans="47:105" x14ac:dyDescent="0.25">
      <c r="AU1828" s="275">
        <v>39382</v>
      </c>
      <c r="AV1828" s="186">
        <v>74400</v>
      </c>
      <c r="AW1828" s="186">
        <v>10850</v>
      </c>
      <c r="AX1828" s="186">
        <v>17300</v>
      </c>
      <c r="AY1828" s="186">
        <v>26400</v>
      </c>
      <c r="AZ1828" s="186">
        <v>55500</v>
      </c>
      <c r="BA1828" s="186">
        <v>25700</v>
      </c>
      <c r="BB1828" s="186">
        <v>72400</v>
      </c>
      <c r="BC1828" s="186">
        <v>162000</v>
      </c>
      <c r="BD1828" s="186">
        <v>430000</v>
      </c>
      <c r="BE1828" s="186">
        <v>78000</v>
      </c>
      <c r="BF1828" s="186">
        <v>532000</v>
      </c>
      <c r="BG1828" s="186">
        <v>59300</v>
      </c>
      <c r="BH1828" s="186">
        <v>49250</v>
      </c>
      <c r="BI1828" s="186">
        <v>114000</v>
      </c>
      <c r="BJ1828" s="186">
        <v>235000</v>
      </c>
      <c r="BK1828" s="186">
        <v>755000</v>
      </c>
      <c r="BL1828" s="186">
        <v>54400</v>
      </c>
      <c r="BM1828" s="186">
        <v>60000</v>
      </c>
      <c r="BN1828" s="186">
        <v>477000</v>
      </c>
      <c r="BO1828" s="186">
        <v>19300</v>
      </c>
      <c r="BP1828" s="186">
        <v>26400</v>
      </c>
      <c r="BQ1828" s="186">
        <v>42400</v>
      </c>
      <c r="BR1828" s="186">
        <v>26350</v>
      </c>
      <c r="BS1828" s="186">
        <v>64500</v>
      </c>
      <c r="BT1828" s="186">
        <v>39450</v>
      </c>
      <c r="BU1828" s="186"/>
      <c r="BV1828" s="186">
        <v>54000</v>
      </c>
      <c r="BW1828" s="186">
        <v>91400</v>
      </c>
      <c r="BX1828" s="186">
        <v>95400</v>
      </c>
      <c r="BY1828" s="186">
        <v>82100</v>
      </c>
      <c r="BZ1828" s="186">
        <v>101000</v>
      </c>
      <c r="CA1828" s="186">
        <v>43950</v>
      </c>
      <c r="CB1828" s="186">
        <v>85300</v>
      </c>
      <c r="CC1828" s="186">
        <v>66200</v>
      </c>
      <c r="CD1828" s="186">
        <v>189500</v>
      </c>
      <c r="CE1828" s="186"/>
      <c r="CF1828" s="186">
        <v>43200</v>
      </c>
      <c r="CG1828" s="186">
        <v>72000</v>
      </c>
      <c r="CH1828" s="186">
        <v>87000</v>
      </c>
      <c r="CI1828" s="186">
        <v>44800</v>
      </c>
      <c r="CJ1828" s="186">
        <v>25800</v>
      </c>
      <c r="CK1828" s="186">
        <v>89000</v>
      </c>
      <c r="CL1828" s="186">
        <v>114000</v>
      </c>
      <c r="CM1828" s="186">
        <v>658000</v>
      </c>
      <c r="CN1828" s="186">
        <v>274000</v>
      </c>
      <c r="CO1828" s="186">
        <v>187500</v>
      </c>
      <c r="CP1828" s="186">
        <v>210000</v>
      </c>
      <c r="CQ1828" s="186">
        <v>79800</v>
      </c>
      <c r="CR1828" s="186">
        <v>14550</v>
      </c>
      <c r="CS1828" s="186">
        <v>3890</v>
      </c>
      <c r="CT1828" s="186">
        <v>58500</v>
      </c>
      <c r="CU1828" s="186">
        <v>3890</v>
      </c>
      <c r="CV1828" s="186">
        <v>3890</v>
      </c>
      <c r="CW1828" s="186">
        <v>3890</v>
      </c>
      <c r="CX1828" s="186">
        <v>187500</v>
      </c>
      <c r="CY1828" s="189">
        <v>255.65</v>
      </c>
      <c r="CZ1828" s="189">
        <v>19548.490000000002</v>
      </c>
      <c r="DA1828" s="189">
        <v>16505.63</v>
      </c>
    </row>
    <row r="1829" spans="47:105" x14ac:dyDescent="0.25">
      <c r="AU1829" s="275">
        <v>39383</v>
      </c>
      <c r="AV1829" s="186">
        <v>74400</v>
      </c>
      <c r="AW1829" s="186">
        <v>10850</v>
      </c>
      <c r="AX1829" s="186">
        <v>17300</v>
      </c>
      <c r="AY1829" s="186">
        <v>26400</v>
      </c>
      <c r="AZ1829" s="186">
        <v>55500</v>
      </c>
      <c r="BA1829" s="186">
        <v>25700</v>
      </c>
      <c r="BB1829" s="186">
        <v>72400</v>
      </c>
      <c r="BC1829" s="186">
        <v>162000</v>
      </c>
      <c r="BD1829" s="186">
        <v>430000</v>
      </c>
      <c r="BE1829" s="186">
        <v>78000</v>
      </c>
      <c r="BF1829" s="186">
        <v>532000</v>
      </c>
      <c r="BG1829" s="186">
        <v>59300</v>
      </c>
      <c r="BH1829" s="186">
        <v>49250</v>
      </c>
      <c r="BI1829" s="186">
        <v>114000</v>
      </c>
      <c r="BJ1829" s="186">
        <v>235000</v>
      </c>
      <c r="BK1829" s="186">
        <v>755000</v>
      </c>
      <c r="BL1829" s="186">
        <v>54400</v>
      </c>
      <c r="BM1829" s="186">
        <v>60000</v>
      </c>
      <c r="BN1829" s="186">
        <v>477000</v>
      </c>
      <c r="BO1829" s="186">
        <v>19300</v>
      </c>
      <c r="BP1829" s="186">
        <v>26400</v>
      </c>
      <c r="BQ1829" s="186">
        <v>42400</v>
      </c>
      <c r="BR1829" s="186">
        <v>26350</v>
      </c>
      <c r="BS1829" s="186">
        <v>64500</v>
      </c>
      <c r="BT1829" s="186">
        <v>39450</v>
      </c>
      <c r="BU1829" s="186"/>
      <c r="BV1829" s="186">
        <v>54000</v>
      </c>
      <c r="BW1829" s="186">
        <v>91400</v>
      </c>
      <c r="BX1829" s="186">
        <v>95400</v>
      </c>
      <c r="BY1829" s="186">
        <v>82100</v>
      </c>
      <c r="BZ1829" s="186">
        <v>101000</v>
      </c>
      <c r="CA1829" s="186">
        <v>43950</v>
      </c>
      <c r="CB1829" s="186">
        <v>85300</v>
      </c>
      <c r="CC1829" s="186">
        <v>66200</v>
      </c>
      <c r="CD1829" s="186">
        <v>189500</v>
      </c>
      <c r="CE1829" s="186"/>
      <c r="CF1829" s="186">
        <v>43200</v>
      </c>
      <c r="CG1829" s="186">
        <v>72000</v>
      </c>
      <c r="CH1829" s="186">
        <v>87000</v>
      </c>
      <c r="CI1829" s="186">
        <v>44800</v>
      </c>
      <c r="CJ1829" s="186">
        <v>25800</v>
      </c>
      <c r="CK1829" s="186">
        <v>89000</v>
      </c>
      <c r="CL1829" s="186">
        <v>114000</v>
      </c>
      <c r="CM1829" s="186">
        <v>658000</v>
      </c>
      <c r="CN1829" s="186">
        <v>274000</v>
      </c>
      <c r="CO1829" s="186">
        <v>187500</v>
      </c>
      <c r="CP1829" s="186">
        <v>210000</v>
      </c>
      <c r="CQ1829" s="186">
        <v>79800</v>
      </c>
      <c r="CR1829" s="186">
        <v>14550</v>
      </c>
      <c r="CS1829" s="186">
        <v>3890</v>
      </c>
      <c r="CT1829" s="186">
        <v>58500</v>
      </c>
      <c r="CU1829" s="186">
        <v>3890</v>
      </c>
      <c r="CV1829" s="186">
        <v>3890</v>
      </c>
      <c r="CW1829" s="186">
        <v>3890</v>
      </c>
      <c r="CX1829" s="186">
        <v>187500</v>
      </c>
      <c r="CY1829" s="189">
        <v>255.65</v>
      </c>
      <c r="CZ1829" s="189">
        <v>19548.490000000002</v>
      </c>
      <c r="DA1829" s="189">
        <v>16505.63</v>
      </c>
    </row>
    <row r="1830" spans="47:105" x14ac:dyDescent="0.25">
      <c r="AU1830" s="275">
        <v>39384</v>
      </c>
      <c r="AV1830" s="186">
        <v>77400</v>
      </c>
      <c r="AW1830" s="186">
        <v>10300</v>
      </c>
      <c r="AX1830" s="186">
        <v>18050</v>
      </c>
      <c r="AY1830" s="186">
        <v>26400</v>
      </c>
      <c r="AZ1830" s="186">
        <v>57800</v>
      </c>
      <c r="BA1830" s="186">
        <v>26750</v>
      </c>
      <c r="BB1830" s="186">
        <v>69500</v>
      </c>
      <c r="BC1830" s="186">
        <v>157500</v>
      </c>
      <c r="BD1830" s="186">
        <v>427000</v>
      </c>
      <c r="BE1830" s="186">
        <v>78700</v>
      </c>
      <c r="BF1830" s="186">
        <v>545000</v>
      </c>
      <c r="BG1830" s="186">
        <v>57700</v>
      </c>
      <c r="BH1830" s="186">
        <v>50500</v>
      </c>
      <c r="BI1830" s="186">
        <v>113500</v>
      </c>
      <c r="BJ1830" s="186">
        <v>236000</v>
      </c>
      <c r="BK1830" s="186">
        <v>743000</v>
      </c>
      <c r="BL1830" s="186">
        <v>58000</v>
      </c>
      <c r="BM1830" s="186">
        <v>57200</v>
      </c>
      <c r="BN1830" s="186">
        <v>490000</v>
      </c>
      <c r="BO1830" s="186">
        <v>19650</v>
      </c>
      <c r="BP1830" s="186">
        <v>28300</v>
      </c>
      <c r="BQ1830" s="186">
        <v>44750</v>
      </c>
      <c r="BR1830" s="186">
        <v>25350</v>
      </c>
      <c r="BS1830" s="186">
        <v>65000</v>
      </c>
      <c r="BT1830" s="186">
        <v>40200</v>
      </c>
      <c r="BU1830" s="186"/>
      <c r="BV1830" s="186">
        <v>54500</v>
      </c>
      <c r="BW1830" s="186">
        <v>91000</v>
      </c>
      <c r="BX1830" s="186">
        <v>93500</v>
      </c>
      <c r="BY1830" s="186">
        <v>88100</v>
      </c>
      <c r="BZ1830" s="186">
        <v>104000</v>
      </c>
      <c r="CA1830" s="186">
        <v>45850</v>
      </c>
      <c r="CB1830" s="186">
        <v>89300</v>
      </c>
      <c r="CC1830" s="186">
        <v>70100</v>
      </c>
      <c r="CD1830" s="186">
        <v>185000</v>
      </c>
      <c r="CE1830" s="186"/>
      <c r="CF1830" s="186">
        <v>43400</v>
      </c>
      <c r="CG1830" s="186">
        <v>71000</v>
      </c>
      <c r="CH1830" s="186">
        <v>86600</v>
      </c>
      <c r="CI1830" s="186">
        <v>46750</v>
      </c>
      <c r="CJ1830" s="186">
        <v>26700</v>
      </c>
      <c r="CK1830" s="186">
        <v>93400</v>
      </c>
      <c r="CL1830" s="186">
        <v>114000</v>
      </c>
      <c r="CM1830" s="186">
        <v>677000</v>
      </c>
      <c r="CN1830" s="186">
        <v>267000</v>
      </c>
      <c r="CO1830" s="186">
        <v>198500</v>
      </c>
      <c r="CP1830" s="186">
        <v>209000</v>
      </c>
      <c r="CQ1830" s="186">
        <v>81300</v>
      </c>
      <c r="CR1830" s="186">
        <v>14800</v>
      </c>
      <c r="CS1830" s="186">
        <v>4400</v>
      </c>
      <c r="CT1830" s="186">
        <v>53500</v>
      </c>
      <c r="CU1830" s="186">
        <v>4400</v>
      </c>
      <c r="CV1830" s="186">
        <v>4400</v>
      </c>
      <c r="CW1830" s="186">
        <v>4400</v>
      </c>
      <c r="CX1830" s="186">
        <v>198500</v>
      </c>
      <c r="CY1830" s="189">
        <v>260.39999999999998</v>
      </c>
      <c r="CZ1830" s="189">
        <v>20194.14</v>
      </c>
      <c r="DA1830" s="189">
        <v>16698.080000000002</v>
      </c>
    </row>
    <row r="1831" spans="47:105" x14ac:dyDescent="0.25">
      <c r="AU1831" s="275">
        <v>39385</v>
      </c>
      <c r="AV1831" s="186">
        <v>74200</v>
      </c>
      <c r="AW1831" s="186">
        <v>10650</v>
      </c>
      <c r="AX1831" s="186">
        <v>18300</v>
      </c>
      <c r="AY1831" s="186">
        <v>25300</v>
      </c>
      <c r="AZ1831" s="186">
        <v>55100</v>
      </c>
      <c r="BA1831" s="186">
        <v>26200</v>
      </c>
      <c r="BB1831" s="186">
        <v>71000</v>
      </c>
      <c r="BC1831" s="186">
        <v>160000</v>
      </c>
      <c r="BD1831" s="186">
        <v>433000</v>
      </c>
      <c r="BE1831" s="186">
        <v>78700</v>
      </c>
      <c r="BF1831" s="186">
        <v>544000</v>
      </c>
      <c r="BG1831" s="186">
        <v>56500</v>
      </c>
      <c r="BH1831" s="186">
        <v>52100</v>
      </c>
      <c r="BI1831" s="186">
        <v>108000</v>
      </c>
      <c r="BJ1831" s="186">
        <v>243000</v>
      </c>
      <c r="BK1831" s="186">
        <v>719000</v>
      </c>
      <c r="BL1831" s="186">
        <v>58300</v>
      </c>
      <c r="BM1831" s="186">
        <v>56100</v>
      </c>
      <c r="BN1831" s="186">
        <v>485000</v>
      </c>
      <c r="BO1831" s="186">
        <v>19750</v>
      </c>
      <c r="BP1831" s="186">
        <v>27250</v>
      </c>
      <c r="BQ1831" s="186">
        <v>45400</v>
      </c>
      <c r="BR1831" s="186">
        <v>24850</v>
      </c>
      <c r="BS1831" s="186">
        <v>65700</v>
      </c>
      <c r="BT1831" s="186">
        <v>39950</v>
      </c>
      <c r="BU1831" s="186"/>
      <c r="BV1831" s="186">
        <v>52700</v>
      </c>
      <c r="BW1831" s="186">
        <v>88100</v>
      </c>
      <c r="BX1831" s="186">
        <v>88700</v>
      </c>
      <c r="BY1831" s="186">
        <v>90500</v>
      </c>
      <c r="BZ1831" s="186">
        <v>100000</v>
      </c>
      <c r="CA1831" s="186">
        <v>47500</v>
      </c>
      <c r="CB1831" s="186">
        <v>89000</v>
      </c>
      <c r="CC1831" s="186">
        <v>70500</v>
      </c>
      <c r="CD1831" s="186">
        <v>180000</v>
      </c>
      <c r="CE1831" s="186"/>
      <c r="CF1831" s="186">
        <v>43250</v>
      </c>
      <c r="CG1831" s="186">
        <v>71400</v>
      </c>
      <c r="CH1831" s="186">
        <v>82800</v>
      </c>
      <c r="CI1831" s="186">
        <v>47000</v>
      </c>
      <c r="CJ1831" s="186">
        <v>27900</v>
      </c>
      <c r="CK1831" s="186">
        <v>92100</v>
      </c>
      <c r="CL1831" s="186">
        <v>104500</v>
      </c>
      <c r="CM1831" s="186">
        <v>675000</v>
      </c>
      <c r="CN1831" s="186">
        <v>254500</v>
      </c>
      <c r="CO1831" s="186">
        <v>208500</v>
      </c>
      <c r="CP1831" s="186">
        <v>210500</v>
      </c>
      <c r="CQ1831" s="186">
        <v>80300</v>
      </c>
      <c r="CR1831" s="186">
        <v>14800</v>
      </c>
      <c r="CS1831" s="186">
        <v>4110</v>
      </c>
      <c r="CT1831" s="186">
        <v>54500</v>
      </c>
      <c r="CU1831" s="186">
        <v>4110</v>
      </c>
      <c r="CV1831" s="186">
        <v>4110</v>
      </c>
      <c r="CW1831" s="186">
        <v>4110</v>
      </c>
      <c r="CX1831" s="186">
        <v>208500</v>
      </c>
      <c r="CY1831" s="189">
        <v>258.87</v>
      </c>
      <c r="CZ1831" s="189">
        <v>20400.07</v>
      </c>
      <c r="DA1831" s="189">
        <v>16651.009999999998</v>
      </c>
    </row>
    <row r="1832" spans="47:105" x14ac:dyDescent="0.25">
      <c r="AU1832" s="275">
        <v>39386</v>
      </c>
      <c r="AV1832" s="186">
        <v>73200</v>
      </c>
      <c r="AW1832" s="186">
        <v>10350</v>
      </c>
      <c r="AX1832" s="186">
        <v>18300</v>
      </c>
      <c r="AY1832" s="186">
        <v>25800</v>
      </c>
      <c r="AZ1832" s="186">
        <v>56500</v>
      </c>
      <c r="BA1832" s="186">
        <v>26350</v>
      </c>
      <c r="BB1832" s="186">
        <v>70000</v>
      </c>
      <c r="BC1832" s="186">
        <v>164500</v>
      </c>
      <c r="BD1832" s="186">
        <v>420000</v>
      </c>
      <c r="BE1832" s="186">
        <v>82400</v>
      </c>
      <c r="BF1832" s="186">
        <v>550000</v>
      </c>
      <c r="BG1832" s="186">
        <v>58900</v>
      </c>
      <c r="BH1832" s="186">
        <v>53700</v>
      </c>
      <c r="BI1832" s="186">
        <v>111000</v>
      </c>
      <c r="BJ1832" s="186">
        <v>249000</v>
      </c>
      <c r="BK1832" s="186">
        <v>705000</v>
      </c>
      <c r="BL1832" s="186">
        <v>58400</v>
      </c>
      <c r="BM1832" s="186">
        <v>55600</v>
      </c>
      <c r="BN1832" s="186">
        <v>500000</v>
      </c>
      <c r="BO1832" s="186">
        <v>19500</v>
      </c>
      <c r="BP1832" s="186">
        <v>27300</v>
      </c>
      <c r="BQ1832" s="186">
        <v>45300</v>
      </c>
      <c r="BR1832" s="186">
        <v>25000</v>
      </c>
      <c r="BS1832" s="186">
        <v>67000</v>
      </c>
      <c r="BT1832" s="186">
        <v>39600</v>
      </c>
      <c r="BU1832" s="186"/>
      <c r="BV1832" s="186">
        <v>52100</v>
      </c>
      <c r="BW1832" s="186">
        <v>88400</v>
      </c>
      <c r="BX1832" s="186">
        <v>91100</v>
      </c>
      <c r="BY1832" s="186">
        <v>89900</v>
      </c>
      <c r="BZ1832" s="186">
        <v>99800</v>
      </c>
      <c r="CA1832" s="186">
        <v>48300</v>
      </c>
      <c r="CB1832" s="186">
        <v>88800</v>
      </c>
      <c r="CC1832" s="186">
        <v>71000</v>
      </c>
      <c r="CD1832" s="186">
        <v>188500</v>
      </c>
      <c r="CE1832" s="186"/>
      <c r="CF1832" s="186">
        <v>42850</v>
      </c>
      <c r="CG1832" s="186">
        <v>72400</v>
      </c>
      <c r="CH1832" s="186">
        <v>81500</v>
      </c>
      <c r="CI1832" s="186">
        <v>49250</v>
      </c>
      <c r="CJ1832" s="186">
        <v>28000</v>
      </c>
      <c r="CK1832" s="186">
        <v>93900</v>
      </c>
      <c r="CL1832" s="186">
        <v>111500</v>
      </c>
      <c r="CM1832" s="186">
        <v>645000</v>
      </c>
      <c r="CN1832" s="186">
        <v>268000</v>
      </c>
      <c r="CO1832" s="186">
        <v>207000</v>
      </c>
      <c r="CP1832" s="186">
        <v>211500</v>
      </c>
      <c r="CQ1832" s="186">
        <v>81400</v>
      </c>
      <c r="CR1832" s="186">
        <v>14800</v>
      </c>
      <c r="CS1832" s="186">
        <v>4195</v>
      </c>
      <c r="CT1832" s="186">
        <v>52300</v>
      </c>
      <c r="CU1832" s="186">
        <v>4195</v>
      </c>
      <c r="CV1832" s="186">
        <v>4195</v>
      </c>
      <c r="CW1832" s="186">
        <v>4195</v>
      </c>
      <c r="CX1832" s="186">
        <v>207000</v>
      </c>
      <c r="CY1832" s="189">
        <v>260.42</v>
      </c>
      <c r="CZ1832" s="189">
        <v>20081.75</v>
      </c>
      <c r="DA1832" s="189">
        <v>16737.63</v>
      </c>
    </row>
    <row r="1833" spans="47:105" x14ac:dyDescent="0.25">
      <c r="AU1833" s="275">
        <v>39387</v>
      </c>
      <c r="AV1833" s="186">
        <v>72300</v>
      </c>
      <c r="AW1833" s="186">
        <v>10150</v>
      </c>
      <c r="AX1833" s="186">
        <v>17350</v>
      </c>
      <c r="AY1833" s="186">
        <v>25850</v>
      </c>
      <c r="AZ1833" s="186">
        <v>56500</v>
      </c>
      <c r="BA1833" s="186">
        <v>25500</v>
      </c>
      <c r="BB1833" s="186">
        <v>69700</v>
      </c>
      <c r="BC1833" s="186">
        <v>183000</v>
      </c>
      <c r="BD1833" s="186">
        <v>423500</v>
      </c>
      <c r="BE1833" s="186">
        <v>86100</v>
      </c>
      <c r="BF1833" s="186">
        <v>549000</v>
      </c>
      <c r="BG1833" s="186">
        <v>57800</v>
      </c>
      <c r="BH1833" s="186">
        <v>52900</v>
      </c>
      <c r="BI1833" s="186">
        <v>107500</v>
      </c>
      <c r="BJ1833" s="186">
        <v>244000</v>
      </c>
      <c r="BK1833" s="186">
        <v>747000</v>
      </c>
      <c r="BL1833" s="186">
        <v>58500</v>
      </c>
      <c r="BM1833" s="186">
        <v>61200</v>
      </c>
      <c r="BN1833" s="186">
        <v>524000</v>
      </c>
      <c r="BO1833" s="186">
        <v>18750</v>
      </c>
      <c r="BP1833" s="186">
        <v>26650</v>
      </c>
      <c r="BQ1833" s="186">
        <v>45300</v>
      </c>
      <c r="BR1833" s="186">
        <v>24550</v>
      </c>
      <c r="BS1833" s="186">
        <v>66000</v>
      </c>
      <c r="BT1833" s="186">
        <v>39250</v>
      </c>
      <c r="BU1833" s="186"/>
      <c r="BV1833" s="186">
        <v>51000</v>
      </c>
      <c r="BW1833" s="186">
        <v>89300</v>
      </c>
      <c r="BX1833" s="186">
        <v>87300</v>
      </c>
      <c r="BY1833" s="186">
        <v>89100</v>
      </c>
      <c r="BZ1833" s="186">
        <v>100000</v>
      </c>
      <c r="CA1833" s="186">
        <v>47500</v>
      </c>
      <c r="CB1833" s="186">
        <v>85100</v>
      </c>
      <c r="CC1833" s="186">
        <v>67500</v>
      </c>
      <c r="CD1833" s="186">
        <v>182000</v>
      </c>
      <c r="CE1833" s="186"/>
      <c r="CF1833" s="186">
        <v>42350</v>
      </c>
      <c r="CG1833" s="186">
        <v>74700</v>
      </c>
      <c r="CH1833" s="186">
        <v>90800</v>
      </c>
      <c r="CI1833" s="186">
        <v>50900</v>
      </c>
      <c r="CJ1833" s="186">
        <v>27600</v>
      </c>
      <c r="CK1833" s="186">
        <v>91800</v>
      </c>
      <c r="CL1833" s="186">
        <v>115500</v>
      </c>
      <c r="CM1833" s="186">
        <v>627000</v>
      </c>
      <c r="CN1833" s="186">
        <v>260000</v>
      </c>
      <c r="CO1833" s="186">
        <v>204000</v>
      </c>
      <c r="CP1833" s="186">
        <v>212500</v>
      </c>
      <c r="CQ1833" s="186">
        <v>82500</v>
      </c>
      <c r="CR1833" s="186">
        <v>14650</v>
      </c>
      <c r="CS1833" s="186">
        <v>3975</v>
      </c>
      <c r="CT1833" s="186">
        <v>51000</v>
      </c>
      <c r="CU1833" s="186">
        <v>3975</v>
      </c>
      <c r="CV1833" s="186">
        <v>3975</v>
      </c>
      <c r="CW1833" s="186">
        <v>3975</v>
      </c>
      <c r="CX1833" s="186">
        <v>204000</v>
      </c>
      <c r="CY1833" s="189">
        <v>260.76</v>
      </c>
      <c r="CZ1833" s="189">
        <v>20164.22</v>
      </c>
      <c r="DA1833" s="189">
        <v>16870.400000000001</v>
      </c>
    </row>
    <row r="1834" spans="47:105" x14ac:dyDescent="0.25">
      <c r="AU1834" s="275">
        <v>39388</v>
      </c>
      <c r="AV1834" s="186">
        <v>70000</v>
      </c>
      <c r="AW1834" s="186">
        <v>9900</v>
      </c>
      <c r="AX1834" s="186">
        <v>16350</v>
      </c>
      <c r="AY1834" s="186">
        <v>24550</v>
      </c>
      <c r="AZ1834" s="186">
        <v>53100</v>
      </c>
      <c r="BA1834" s="186">
        <v>24500</v>
      </c>
      <c r="BB1834" s="186">
        <v>66900</v>
      </c>
      <c r="BC1834" s="186">
        <v>181000</v>
      </c>
      <c r="BD1834" s="186">
        <v>400000</v>
      </c>
      <c r="BE1834" s="186">
        <v>86700</v>
      </c>
      <c r="BF1834" s="186">
        <v>540000</v>
      </c>
      <c r="BG1834" s="186">
        <v>57200</v>
      </c>
      <c r="BH1834" s="186">
        <v>51400</v>
      </c>
      <c r="BI1834" s="186">
        <v>105000</v>
      </c>
      <c r="BJ1834" s="186">
        <v>236500</v>
      </c>
      <c r="BK1834" s="186">
        <v>718000</v>
      </c>
      <c r="BL1834" s="186">
        <v>56700</v>
      </c>
      <c r="BM1834" s="186">
        <v>56600</v>
      </c>
      <c r="BN1834" s="186">
        <v>506000</v>
      </c>
      <c r="BO1834" s="186">
        <v>17700</v>
      </c>
      <c r="BP1834" s="186">
        <v>25300</v>
      </c>
      <c r="BQ1834" s="186">
        <v>44150</v>
      </c>
      <c r="BR1834" s="186">
        <v>24100</v>
      </c>
      <c r="BS1834" s="186">
        <v>65000</v>
      </c>
      <c r="BT1834" s="186">
        <v>38500</v>
      </c>
      <c r="BU1834" s="186"/>
      <c r="BV1834" s="186">
        <v>48450</v>
      </c>
      <c r="BW1834" s="186">
        <v>87400</v>
      </c>
      <c r="BX1834" s="186">
        <v>83900</v>
      </c>
      <c r="BY1834" s="186">
        <v>85400</v>
      </c>
      <c r="BZ1834" s="186">
        <v>94700</v>
      </c>
      <c r="CA1834" s="186">
        <v>44700</v>
      </c>
      <c r="CB1834" s="186">
        <v>85300</v>
      </c>
      <c r="CC1834" s="186">
        <v>64400</v>
      </c>
      <c r="CD1834" s="186">
        <v>175000</v>
      </c>
      <c r="CE1834" s="186"/>
      <c r="CF1834" s="186">
        <v>41950</v>
      </c>
      <c r="CG1834" s="186">
        <v>75500</v>
      </c>
      <c r="CH1834" s="186">
        <v>82700</v>
      </c>
      <c r="CI1834" s="186">
        <v>49200</v>
      </c>
      <c r="CJ1834" s="186">
        <v>26500</v>
      </c>
      <c r="CK1834" s="186">
        <v>88800</v>
      </c>
      <c r="CL1834" s="186">
        <v>122000</v>
      </c>
      <c r="CM1834" s="186">
        <v>610000</v>
      </c>
      <c r="CN1834" s="186">
        <v>267000</v>
      </c>
      <c r="CO1834" s="186">
        <v>200000</v>
      </c>
      <c r="CP1834" s="186">
        <v>206500</v>
      </c>
      <c r="CQ1834" s="186">
        <v>80900</v>
      </c>
      <c r="CR1834" s="186">
        <v>14200</v>
      </c>
      <c r="CS1834" s="186">
        <v>3885</v>
      </c>
      <c r="CT1834" s="186">
        <v>47000</v>
      </c>
      <c r="CU1834" s="186">
        <v>3885</v>
      </c>
      <c r="CV1834" s="186">
        <v>3885</v>
      </c>
      <c r="CW1834" s="186">
        <v>3885</v>
      </c>
      <c r="CX1834" s="186">
        <v>200000</v>
      </c>
      <c r="CY1834" s="189">
        <v>254.74</v>
      </c>
      <c r="CZ1834" s="189">
        <v>19540.13</v>
      </c>
      <c r="DA1834" s="189">
        <v>16517.48</v>
      </c>
    </row>
    <row r="1835" spans="47:105" x14ac:dyDescent="0.25">
      <c r="AU1835" s="275">
        <v>39389</v>
      </c>
      <c r="AV1835" s="186">
        <v>70000</v>
      </c>
      <c r="AW1835" s="186">
        <v>9900</v>
      </c>
      <c r="AX1835" s="186">
        <v>16350</v>
      </c>
      <c r="AY1835" s="186">
        <v>24550</v>
      </c>
      <c r="AZ1835" s="186">
        <v>53100</v>
      </c>
      <c r="BA1835" s="186">
        <v>24500</v>
      </c>
      <c r="BB1835" s="186">
        <v>66900</v>
      </c>
      <c r="BC1835" s="186">
        <v>181000</v>
      </c>
      <c r="BD1835" s="186">
        <v>400000</v>
      </c>
      <c r="BE1835" s="186">
        <v>86700</v>
      </c>
      <c r="BF1835" s="186">
        <v>540000</v>
      </c>
      <c r="BG1835" s="186">
        <v>57200</v>
      </c>
      <c r="BH1835" s="186">
        <v>51400</v>
      </c>
      <c r="BI1835" s="186">
        <v>105000</v>
      </c>
      <c r="BJ1835" s="186">
        <v>236500</v>
      </c>
      <c r="BK1835" s="186">
        <v>718000</v>
      </c>
      <c r="BL1835" s="186">
        <v>56700</v>
      </c>
      <c r="BM1835" s="186">
        <v>56600</v>
      </c>
      <c r="BN1835" s="186">
        <v>506000</v>
      </c>
      <c r="BO1835" s="186">
        <v>17700</v>
      </c>
      <c r="BP1835" s="186">
        <v>25300</v>
      </c>
      <c r="BQ1835" s="186">
        <v>44150</v>
      </c>
      <c r="BR1835" s="186">
        <v>24100</v>
      </c>
      <c r="BS1835" s="186">
        <v>65000</v>
      </c>
      <c r="BT1835" s="186">
        <v>38500</v>
      </c>
      <c r="BU1835" s="186"/>
      <c r="BV1835" s="186">
        <v>48450</v>
      </c>
      <c r="BW1835" s="186">
        <v>87400</v>
      </c>
      <c r="BX1835" s="186">
        <v>83900</v>
      </c>
      <c r="BY1835" s="186">
        <v>85400</v>
      </c>
      <c r="BZ1835" s="186">
        <v>94700</v>
      </c>
      <c r="CA1835" s="186">
        <v>44700</v>
      </c>
      <c r="CB1835" s="186">
        <v>85300</v>
      </c>
      <c r="CC1835" s="186">
        <v>64400</v>
      </c>
      <c r="CD1835" s="186">
        <v>175000</v>
      </c>
      <c r="CE1835" s="186"/>
      <c r="CF1835" s="186">
        <v>41950</v>
      </c>
      <c r="CG1835" s="186">
        <v>75500</v>
      </c>
      <c r="CH1835" s="186">
        <v>82700</v>
      </c>
      <c r="CI1835" s="186">
        <v>49200</v>
      </c>
      <c r="CJ1835" s="186">
        <v>26500</v>
      </c>
      <c r="CK1835" s="186">
        <v>88800</v>
      </c>
      <c r="CL1835" s="186">
        <v>122000</v>
      </c>
      <c r="CM1835" s="186">
        <v>610000</v>
      </c>
      <c r="CN1835" s="186">
        <v>267000</v>
      </c>
      <c r="CO1835" s="186">
        <v>200000</v>
      </c>
      <c r="CP1835" s="186">
        <v>206500</v>
      </c>
      <c r="CQ1835" s="186">
        <v>80900</v>
      </c>
      <c r="CR1835" s="186">
        <v>14200</v>
      </c>
      <c r="CS1835" s="186">
        <v>3885</v>
      </c>
      <c r="CT1835" s="186">
        <v>47000</v>
      </c>
      <c r="CU1835" s="186">
        <v>3885</v>
      </c>
      <c r="CV1835" s="186">
        <v>3885</v>
      </c>
      <c r="CW1835" s="186">
        <v>3885</v>
      </c>
      <c r="CX1835" s="186">
        <v>200000</v>
      </c>
      <c r="CY1835" s="189">
        <v>254.74</v>
      </c>
      <c r="CZ1835" s="189">
        <v>19540.13</v>
      </c>
      <c r="DA1835" s="189">
        <v>16517.48</v>
      </c>
    </row>
    <row r="1836" spans="47:105" x14ac:dyDescent="0.25">
      <c r="AU1836" s="275">
        <v>39390</v>
      </c>
      <c r="AV1836" s="186">
        <v>70000</v>
      </c>
      <c r="AW1836" s="186">
        <v>9900</v>
      </c>
      <c r="AX1836" s="186">
        <v>16350</v>
      </c>
      <c r="AY1836" s="186">
        <v>24550</v>
      </c>
      <c r="AZ1836" s="186">
        <v>53100</v>
      </c>
      <c r="BA1836" s="186">
        <v>24500</v>
      </c>
      <c r="BB1836" s="186">
        <v>66900</v>
      </c>
      <c r="BC1836" s="186">
        <v>181000</v>
      </c>
      <c r="BD1836" s="186">
        <v>400000</v>
      </c>
      <c r="BE1836" s="186">
        <v>86700</v>
      </c>
      <c r="BF1836" s="186">
        <v>540000</v>
      </c>
      <c r="BG1836" s="186">
        <v>57200</v>
      </c>
      <c r="BH1836" s="186">
        <v>51400</v>
      </c>
      <c r="BI1836" s="186">
        <v>105000</v>
      </c>
      <c r="BJ1836" s="186">
        <v>236500</v>
      </c>
      <c r="BK1836" s="186">
        <v>718000</v>
      </c>
      <c r="BL1836" s="186">
        <v>56700</v>
      </c>
      <c r="BM1836" s="186">
        <v>56600</v>
      </c>
      <c r="BN1836" s="186">
        <v>506000</v>
      </c>
      <c r="BO1836" s="186">
        <v>17700</v>
      </c>
      <c r="BP1836" s="186">
        <v>25300</v>
      </c>
      <c r="BQ1836" s="186">
        <v>44150</v>
      </c>
      <c r="BR1836" s="186">
        <v>24100</v>
      </c>
      <c r="BS1836" s="186">
        <v>65000</v>
      </c>
      <c r="BT1836" s="186">
        <v>38500</v>
      </c>
      <c r="BU1836" s="186"/>
      <c r="BV1836" s="186">
        <v>48450</v>
      </c>
      <c r="BW1836" s="186">
        <v>87400</v>
      </c>
      <c r="BX1836" s="186">
        <v>83900</v>
      </c>
      <c r="BY1836" s="186">
        <v>85400</v>
      </c>
      <c r="BZ1836" s="186">
        <v>94700</v>
      </c>
      <c r="CA1836" s="186">
        <v>44700</v>
      </c>
      <c r="CB1836" s="186">
        <v>85300</v>
      </c>
      <c r="CC1836" s="186">
        <v>64400</v>
      </c>
      <c r="CD1836" s="186">
        <v>175000</v>
      </c>
      <c r="CE1836" s="186"/>
      <c r="CF1836" s="186">
        <v>41950</v>
      </c>
      <c r="CG1836" s="186">
        <v>75500</v>
      </c>
      <c r="CH1836" s="186">
        <v>82700</v>
      </c>
      <c r="CI1836" s="186">
        <v>49200</v>
      </c>
      <c r="CJ1836" s="186">
        <v>26500</v>
      </c>
      <c r="CK1836" s="186">
        <v>88800</v>
      </c>
      <c r="CL1836" s="186">
        <v>122000</v>
      </c>
      <c r="CM1836" s="186">
        <v>610000</v>
      </c>
      <c r="CN1836" s="186">
        <v>267000</v>
      </c>
      <c r="CO1836" s="186">
        <v>200000</v>
      </c>
      <c r="CP1836" s="186">
        <v>206500</v>
      </c>
      <c r="CQ1836" s="186">
        <v>80900</v>
      </c>
      <c r="CR1836" s="186">
        <v>14200</v>
      </c>
      <c r="CS1836" s="186">
        <v>3885</v>
      </c>
      <c r="CT1836" s="186">
        <v>47000</v>
      </c>
      <c r="CU1836" s="186">
        <v>3885</v>
      </c>
      <c r="CV1836" s="186">
        <v>3885</v>
      </c>
      <c r="CW1836" s="186">
        <v>3885</v>
      </c>
      <c r="CX1836" s="186">
        <v>200000</v>
      </c>
      <c r="CY1836" s="189">
        <v>254.74</v>
      </c>
      <c r="CZ1836" s="189">
        <v>19540.13</v>
      </c>
      <c r="DA1836" s="189">
        <v>16517.48</v>
      </c>
    </row>
    <row r="1837" spans="47:105" x14ac:dyDescent="0.25">
      <c r="AU1837" s="275">
        <v>39391</v>
      </c>
      <c r="AV1837" s="186">
        <v>67200</v>
      </c>
      <c r="AW1837" s="186">
        <v>9700</v>
      </c>
      <c r="AX1837" s="186">
        <v>16250</v>
      </c>
      <c r="AY1837" s="186">
        <v>24800</v>
      </c>
      <c r="AZ1837" s="186">
        <v>55200</v>
      </c>
      <c r="BA1837" s="186">
        <v>24400</v>
      </c>
      <c r="BB1837" s="186">
        <v>67300</v>
      </c>
      <c r="BC1837" s="186">
        <v>171500</v>
      </c>
      <c r="BD1837" s="186">
        <v>408000</v>
      </c>
      <c r="BE1837" s="186">
        <v>87500</v>
      </c>
      <c r="BF1837" s="186">
        <v>528000</v>
      </c>
      <c r="BG1837" s="186">
        <v>58700</v>
      </c>
      <c r="BH1837" s="186">
        <v>50200</v>
      </c>
      <c r="BI1837" s="186">
        <v>105000</v>
      </c>
      <c r="BJ1837" s="186">
        <v>236000</v>
      </c>
      <c r="BK1837" s="186">
        <v>727000</v>
      </c>
      <c r="BL1837" s="186">
        <v>55600</v>
      </c>
      <c r="BM1837" s="186">
        <v>57600</v>
      </c>
      <c r="BN1837" s="186">
        <v>499000</v>
      </c>
      <c r="BO1837" s="186">
        <v>17350</v>
      </c>
      <c r="BP1837" s="186">
        <v>25050</v>
      </c>
      <c r="BQ1837" s="186">
        <v>43950</v>
      </c>
      <c r="BR1837" s="186">
        <v>23650</v>
      </c>
      <c r="BS1837" s="186">
        <v>67600</v>
      </c>
      <c r="BT1837" s="186">
        <v>38200</v>
      </c>
      <c r="BU1837" s="186"/>
      <c r="BV1837" s="186">
        <v>50600</v>
      </c>
      <c r="BW1837" s="186">
        <v>89000</v>
      </c>
      <c r="BX1837" s="186">
        <v>85400</v>
      </c>
      <c r="BY1837" s="186">
        <v>85000</v>
      </c>
      <c r="BZ1837" s="186">
        <v>94000</v>
      </c>
      <c r="CA1837" s="186">
        <v>45850</v>
      </c>
      <c r="CB1837" s="186">
        <v>88300</v>
      </c>
      <c r="CC1837" s="186">
        <v>63400</v>
      </c>
      <c r="CD1837" s="186">
        <v>185000</v>
      </c>
      <c r="CE1837" s="186"/>
      <c r="CF1837" s="186">
        <v>41800</v>
      </c>
      <c r="CG1837" s="186">
        <v>74600</v>
      </c>
      <c r="CH1837" s="186">
        <v>83900</v>
      </c>
      <c r="CI1837" s="186">
        <v>51700</v>
      </c>
      <c r="CJ1837" s="186">
        <v>28000</v>
      </c>
      <c r="CK1837" s="186">
        <v>90000</v>
      </c>
      <c r="CL1837" s="186">
        <v>125000</v>
      </c>
      <c r="CM1837" s="186">
        <v>608000</v>
      </c>
      <c r="CN1837" s="186">
        <v>274500</v>
      </c>
      <c r="CO1837" s="186">
        <v>195500</v>
      </c>
      <c r="CP1837" s="186">
        <v>204500</v>
      </c>
      <c r="CQ1837" s="186">
        <v>79100</v>
      </c>
      <c r="CR1837" s="186">
        <v>14300</v>
      </c>
      <c r="CS1837" s="186">
        <v>3885</v>
      </c>
      <c r="CT1837" s="186">
        <v>40200</v>
      </c>
      <c r="CU1837" s="186">
        <v>3885</v>
      </c>
      <c r="CV1837" s="186">
        <v>3885</v>
      </c>
      <c r="CW1837" s="186">
        <v>3885</v>
      </c>
      <c r="CX1837" s="186">
        <v>195500</v>
      </c>
      <c r="CY1837" s="189">
        <v>253.91</v>
      </c>
      <c r="CZ1837" s="189">
        <v>18291.2</v>
      </c>
      <c r="DA1837" s="189">
        <v>16268.92</v>
      </c>
    </row>
    <row r="1838" spans="47:105" x14ac:dyDescent="0.25">
      <c r="AU1838" s="275">
        <v>39392</v>
      </c>
      <c r="AV1838" s="186">
        <v>68500</v>
      </c>
      <c r="AW1838" s="186">
        <v>9920</v>
      </c>
      <c r="AX1838" s="186">
        <v>16050</v>
      </c>
      <c r="AY1838" s="186">
        <v>24800</v>
      </c>
      <c r="AZ1838" s="186">
        <v>54700</v>
      </c>
      <c r="BA1838" s="186">
        <v>25850</v>
      </c>
      <c r="BB1838" s="186">
        <v>70700</v>
      </c>
      <c r="BC1838" s="186">
        <v>174500</v>
      </c>
      <c r="BD1838" s="186">
        <v>417000</v>
      </c>
      <c r="BE1838" s="186">
        <v>85500</v>
      </c>
      <c r="BF1838" s="186">
        <v>548000</v>
      </c>
      <c r="BG1838" s="186">
        <v>58600</v>
      </c>
      <c r="BH1838" s="186">
        <v>50200</v>
      </c>
      <c r="BI1838" s="186">
        <v>107500</v>
      </c>
      <c r="BJ1838" s="186">
        <v>242500</v>
      </c>
      <c r="BK1838" s="186">
        <v>735000</v>
      </c>
      <c r="BL1838" s="186">
        <v>55700</v>
      </c>
      <c r="BM1838" s="186">
        <v>58300</v>
      </c>
      <c r="BN1838" s="186">
        <v>525000</v>
      </c>
      <c r="BO1838" s="186">
        <v>17100</v>
      </c>
      <c r="BP1838" s="186">
        <v>26250</v>
      </c>
      <c r="BQ1838" s="186">
        <v>43600</v>
      </c>
      <c r="BR1838" s="186">
        <v>24150</v>
      </c>
      <c r="BS1838" s="186">
        <v>74700</v>
      </c>
      <c r="BT1838" s="186">
        <v>38400</v>
      </c>
      <c r="BU1838" s="186"/>
      <c r="BV1838" s="186">
        <v>54400</v>
      </c>
      <c r="BW1838" s="186">
        <v>87300</v>
      </c>
      <c r="BX1838" s="186">
        <v>85500</v>
      </c>
      <c r="BY1838" s="186">
        <v>86100</v>
      </c>
      <c r="BZ1838" s="186">
        <v>92000</v>
      </c>
      <c r="CA1838" s="186">
        <v>46500</v>
      </c>
      <c r="CB1838" s="186">
        <v>89500</v>
      </c>
      <c r="CC1838" s="186">
        <v>67200</v>
      </c>
      <c r="CD1838" s="186">
        <v>187500</v>
      </c>
      <c r="CE1838" s="186"/>
      <c r="CF1838" s="186">
        <v>41950</v>
      </c>
      <c r="CG1838" s="186">
        <v>74800</v>
      </c>
      <c r="CH1838" s="186">
        <v>86500</v>
      </c>
      <c r="CI1838" s="186">
        <v>56000</v>
      </c>
      <c r="CJ1838" s="186">
        <v>28300</v>
      </c>
      <c r="CK1838" s="186">
        <v>98000</v>
      </c>
      <c r="CL1838" s="186">
        <v>132000</v>
      </c>
      <c r="CM1838" s="186">
        <v>625000</v>
      </c>
      <c r="CN1838" s="186">
        <v>285500</v>
      </c>
      <c r="CO1838" s="186">
        <v>200000</v>
      </c>
      <c r="CP1838" s="186">
        <v>207500</v>
      </c>
      <c r="CQ1838" s="186">
        <v>80200</v>
      </c>
      <c r="CR1838" s="186">
        <v>14150</v>
      </c>
      <c r="CS1838" s="186">
        <v>4050</v>
      </c>
      <c r="CT1838" s="186">
        <v>43050</v>
      </c>
      <c r="CU1838" s="186">
        <v>4050</v>
      </c>
      <c r="CV1838" s="186">
        <v>4050</v>
      </c>
      <c r="CW1838" s="186">
        <v>4050</v>
      </c>
      <c r="CX1838" s="186">
        <v>200000</v>
      </c>
      <c r="CY1838" s="189">
        <v>259.24</v>
      </c>
      <c r="CZ1838" s="189">
        <v>18484.5</v>
      </c>
      <c r="DA1838" s="189">
        <v>16249.63</v>
      </c>
    </row>
    <row r="1839" spans="47:105" x14ac:dyDescent="0.25">
      <c r="AU1839" s="275">
        <v>39393</v>
      </c>
      <c r="AV1839" s="186">
        <v>68500</v>
      </c>
      <c r="AW1839" s="186">
        <v>9850</v>
      </c>
      <c r="AX1839" s="186">
        <v>15800</v>
      </c>
      <c r="AY1839" s="186">
        <v>24400</v>
      </c>
      <c r="AZ1839" s="186">
        <v>53700</v>
      </c>
      <c r="BA1839" s="186">
        <v>25800</v>
      </c>
      <c r="BB1839" s="186">
        <v>67400</v>
      </c>
      <c r="BC1839" s="186">
        <v>168000</v>
      </c>
      <c r="BD1839" s="186">
        <v>390500</v>
      </c>
      <c r="BE1839" s="186">
        <v>84000</v>
      </c>
      <c r="BF1839" s="186">
        <v>570000</v>
      </c>
      <c r="BG1839" s="186">
        <v>61000</v>
      </c>
      <c r="BH1839" s="186">
        <v>49700</v>
      </c>
      <c r="BI1839" s="186">
        <v>114500</v>
      </c>
      <c r="BJ1839" s="186">
        <v>242500</v>
      </c>
      <c r="BK1839" s="186">
        <v>725000</v>
      </c>
      <c r="BL1839" s="186">
        <v>55500</v>
      </c>
      <c r="BM1839" s="186">
        <v>59000</v>
      </c>
      <c r="BN1839" s="186">
        <v>528000</v>
      </c>
      <c r="BO1839" s="186">
        <v>17050</v>
      </c>
      <c r="BP1839" s="186">
        <v>26900</v>
      </c>
      <c r="BQ1839" s="186">
        <v>44300</v>
      </c>
      <c r="BR1839" s="186">
        <v>24650</v>
      </c>
      <c r="BS1839" s="186">
        <v>75000</v>
      </c>
      <c r="BT1839" s="186">
        <v>38200</v>
      </c>
      <c r="BU1839" s="186"/>
      <c r="BV1839" s="186">
        <v>51800</v>
      </c>
      <c r="BW1839" s="186">
        <v>82500</v>
      </c>
      <c r="BX1839" s="186">
        <v>81700</v>
      </c>
      <c r="BY1839" s="186">
        <v>87200</v>
      </c>
      <c r="BZ1839" s="186">
        <v>91200</v>
      </c>
      <c r="CA1839" s="186">
        <v>45650</v>
      </c>
      <c r="CB1839" s="186">
        <v>85800</v>
      </c>
      <c r="CC1839" s="186">
        <v>67200</v>
      </c>
      <c r="CD1839" s="186">
        <v>175000</v>
      </c>
      <c r="CE1839" s="186"/>
      <c r="CF1839" s="186">
        <v>42150</v>
      </c>
      <c r="CG1839" s="186">
        <v>75600</v>
      </c>
      <c r="CH1839" s="186">
        <v>84600</v>
      </c>
      <c r="CI1839" s="186">
        <v>55100</v>
      </c>
      <c r="CJ1839" s="186">
        <v>26800</v>
      </c>
      <c r="CK1839" s="186">
        <v>104000</v>
      </c>
      <c r="CL1839" s="186">
        <v>130000</v>
      </c>
      <c r="CM1839" s="186">
        <v>615000</v>
      </c>
      <c r="CN1839" s="186">
        <v>285000</v>
      </c>
      <c r="CO1839" s="186">
        <v>210000</v>
      </c>
      <c r="CP1839" s="186">
        <v>216500</v>
      </c>
      <c r="CQ1839" s="186">
        <v>80000</v>
      </c>
      <c r="CR1839" s="186">
        <v>14300</v>
      </c>
      <c r="CS1839" s="186">
        <v>3940</v>
      </c>
      <c r="CT1839" s="186">
        <v>41500</v>
      </c>
      <c r="CU1839" s="186">
        <v>3940</v>
      </c>
      <c r="CV1839" s="186">
        <v>3940</v>
      </c>
      <c r="CW1839" s="186">
        <v>3940</v>
      </c>
      <c r="CX1839" s="186">
        <v>210000</v>
      </c>
      <c r="CY1839" s="189">
        <v>258.74</v>
      </c>
      <c r="CZ1839" s="189">
        <v>18552.13</v>
      </c>
      <c r="DA1839" s="189">
        <v>16096.68</v>
      </c>
    </row>
    <row r="1840" spans="47:105" x14ac:dyDescent="0.25">
      <c r="AU1840" s="275">
        <v>39394</v>
      </c>
      <c r="AV1840" s="186">
        <v>66900</v>
      </c>
      <c r="AW1840" s="186">
        <v>9510</v>
      </c>
      <c r="AX1840" s="186">
        <v>15300</v>
      </c>
      <c r="AY1840" s="186">
        <v>26000</v>
      </c>
      <c r="AZ1840" s="186">
        <v>51200</v>
      </c>
      <c r="BA1840" s="186">
        <v>24600</v>
      </c>
      <c r="BB1840" s="186">
        <v>65600</v>
      </c>
      <c r="BC1840" s="186">
        <v>159000</v>
      </c>
      <c r="BD1840" s="186">
        <v>394000</v>
      </c>
      <c r="BE1840" s="186">
        <v>81600</v>
      </c>
      <c r="BF1840" s="186">
        <v>536000</v>
      </c>
      <c r="BG1840" s="186">
        <v>61500</v>
      </c>
      <c r="BH1840" s="186">
        <v>48150</v>
      </c>
      <c r="BI1840" s="186">
        <v>108500</v>
      </c>
      <c r="BJ1840" s="186">
        <v>226000</v>
      </c>
      <c r="BK1840" s="186">
        <v>693000</v>
      </c>
      <c r="BL1840" s="186">
        <v>51500</v>
      </c>
      <c r="BM1840" s="186">
        <v>54700</v>
      </c>
      <c r="BN1840" s="186">
        <v>509000</v>
      </c>
      <c r="BO1840" s="186">
        <v>16650</v>
      </c>
      <c r="BP1840" s="186">
        <v>25200</v>
      </c>
      <c r="BQ1840" s="186">
        <v>43100</v>
      </c>
      <c r="BR1840" s="186">
        <v>23400</v>
      </c>
      <c r="BS1840" s="186">
        <v>72400</v>
      </c>
      <c r="BT1840" s="186">
        <v>37450</v>
      </c>
      <c r="BU1840" s="186"/>
      <c r="BV1840" s="186">
        <v>49000</v>
      </c>
      <c r="BW1840" s="186">
        <v>78300</v>
      </c>
      <c r="BX1840" s="186">
        <v>77300</v>
      </c>
      <c r="BY1840" s="186">
        <v>85800</v>
      </c>
      <c r="BZ1840" s="186">
        <v>84100</v>
      </c>
      <c r="CA1840" s="186">
        <v>43300</v>
      </c>
      <c r="CB1840" s="186">
        <v>80300</v>
      </c>
      <c r="CC1840" s="186">
        <v>66000</v>
      </c>
      <c r="CD1840" s="186">
        <v>174500</v>
      </c>
      <c r="CE1840" s="186"/>
      <c r="CF1840" s="186">
        <v>41800</v>
      </c>
      <c r="CG1840" s="186">
        <v>73500</v>
      </c>
      <c r="CH1840" s="186">
        <v>82100</v>
      </c>
      <c r="CI1840" s="186">
        <v>55400</v>
      </c>
      <c r="CJ1840" s="186">
        <v>25750</v>
      </c>
      <c r="CK1840" s="186">
        <v>105000</v>
      </c>
      <c r="CL1840" s="186">
        <v>128500</v>
      </c>
      <c r="CM1840" s="186">
        <v>582000</v>
      </c>
      <c r="CN1840" s="186">
        <v>270000</v>
      </c>
      <c r="CO1840" s="186">
        <v>190000</v>
      </c>
      <c r="CP1840" s="186">
        <v>229500</v>
      </c>
      <c r="CQ1840" s="186">
        <v>78800</v>
      </c>
      <c r="CR1840" s="186">
        <v>13950</v>
      </c>
      <c r="CS1840" s="186">
        <v>3880</v>
      </c>
      <c r="CT1840" s="186">
        <v>40850</v>
      </c>
      <c r="CU1840" s="186">
        <v>3880</v>
      </c>
      <c r="CV1840" s="186">
        <v>3880</v>
      </c>
      <c r="CW1840" s="186">
        <v>3880</v>
      </c>
      <c r="CX1840" s="186">
        <v>190000</v>
      </c>
      <c r="CY1840" s="189">
        <v>249.97</v>
      </c>
      <c r="CZ1840" s="189">
        <v>17716.86</v>
      </c>
      <c r="DA1840" s="189">
        <v>15771.57</v>
      </c>
    </row>
    <row r="1841" spans="47:105" x14ac:dyDescent="0.25">
      <c r="AU1841" s="275">
        <v>39395</v>
      </c>
      <c r="AV1841" s="186">
        <v>69800</v>
      </c>
      <c r="AW1841" s="186">
        <v>9630</v>
      </c>
      <c r="AX1841" s="186">
        <v>15400</v>
      </c>
      <c r="AY1841" s="186">
        <v>26000</v>
      </c>
      <c r="AZ1841" s="186">
        <v>52100</v>
      </c>
      <c r="BA1841" s="186">
        <v>25100</v>
      </c>
      <c r="BB1841" s="186">
        <v>67000</v>
      </c>
      <c r="BC1841" s="186">
        <v>157000</v>
      </c>
      <c r="BD1841" s="186">
        <v>391000</v>
      </c>
      <c r="BE1841" s="186">
        <v>79200</v>
      </c>
      <c r="BF1841" s="186">
        <v>540000</v>
      </c>
      <c r="BG1841" s="186">
        <v>57600</v>
      </c>
      <c r="BH1841" s="186">
        <v>48000</v>
      </c>
      <c r="BI1841" s="186">
        <v>106000</v>
      </c>
      <c r="BJ1841" s="186">
        <v>236500</v>
      </c>
      <c r="BK1841" s="186">
        <v>741000</v>
      </c>
      <c r="BL1841" s="186">
        <v>53000</v>
      </c>
      <c r="BM1841" s="186">
        <v>53000</v>
      </c>
      <c r="BN1841" s="186">
        <v>503000</v>
      </c>
      <c r="BO1841" s="186">
        <v>17100</v>
      </c>
      <c r="BP1841" s="186">
        <v>25300</v>
      </c>
      <c r="BQ1841" s="186">
        <v>43250</v>
      </c>
      <c r="BR1841" s="186">
        <v>23450</v>
      </c>
      <c r="BS1841" s="186">
        <v>78900</v>
      </c>
      <c r="BT1841" s="186">
        <v>37900</v>
      </c>
      <c r="BU1841" s="186"/>
      <c r="BV1841" s="186">
        <v>47550</v>
      </c>
      <c r="BW1841" s="186">
        <v>76500</v>
      </c>
      <c r="BX1841" s="186">
        <v>75600</v>
      </c>
      <c r="BY1841" s="186">
        <v>84800</v>
      </c>
      <c r="BZ1841" s="186">
        <v>85200</v>
      </c>
      <c r="CA1841" s="186">
        <v>45500</v>
      </c>
      <c r="CB1841" s="186">
        <v>76400</v>
      </c>
      <c r="CC1841" s="186">
        <v>68000</v>
      </c>
      <c r="CD1841" s="186">
        <v>178500</v>
      </c>
      <c r="CE1841" s="186"/>
      <c r="CF1841" s="186">
        <v>44850</v>
      </c>
      <c r="CG1841" s="186">
        <v>75800</v>
      </c>
      <c r="CH1841" s="186">
        <v>78000</v>
      </c>
      <c r="CI1841" s="186">
        <v>52800</v>
      </c>
      <c r="CJ1841" s="186">
        <v>26100</v>
      </c>
      <c r="CK1841" s="186">
        <v>100000</v>
      </c>
      <c r="CL1841" s="186">
        <v>121000</v>
      </c>
      <c r="CM1841" s="186">
        <v>586000</v>
      </c>
      <c r="CN1841" s="186">
        <v>267000</v>
      </c>
      <c r="CO1841" s="186">
        <v>192500</v>
      </c>
      <c r="CP1841" s="186">
        <v>239000</v>
      </c>
      <c r="CQ1841" s="186">
        <v>79900</v>
      </c>
      <c r="CR1841" s="186">
        <v>14050</v>
      </c>
      <c r="CS1841" s="186">
        <v>3860</v>
      </c>
      <c r="CT1841" s="186">
        <v>40650</v>
      </c>
      <c r="CU1841" s="186">
        <v>3860</v>
      </c>
      <c r="CV1841" s="186">
        <v>3860</v>
      </c>
      <c r="CW1841" s="186">
        <v>3860</v>
      </c>
      <c r="CX1841" s="186">
        <v>192500</v>
      </c>
      <c r="CY1841" s="189">
        <v>252.21</v>
      </c>
      <c r="CZ1841" s="189">
        <v>17704.080000000002</v>
      </c>
      <c r="DA1841" s="189">
        <v>15583.42</v>
      </c>
    </row>
    <row r="1842" spans="47:105" x14ac:dyDescent="0.25">
      <c r="AU1842" s="275">
        <v>39396</v>
      </c>
      <c r="AV1842" s="186">
        <v>69800</v>
      </c>
      <c r="AW1842" s="186">
        <v>9630</v>
      </c>
      <c r="AX1842" s="186">
        <v>15400</v>
      </c>
      <c r="AY1842" s="186">
        <v>26000</v>
      </c>
      <c r="AZ1842" s="186">
        <v>52100</v>
      </c>
      <c r="BA1842" s="186">
        <v>25100</v>
      </c>
      <c r="BB1842" s="186">
        <v>67000</v>
      </c>
      <c r="BC1842" s="186">
        <v>157000</v>
      </c>
      <c r="BD1842" s="186">
        <v>391000</v>
      </c>
      <c r="BE1842" s="186">
        <v>79200</v>
      </c>
      <c r="BF1842" s="186">
        <v>540000</v>
      </c>
      <c r="BG1842" s="186">
        <v>57600</v>
      </c>
      <c r="BH1842" s="186">
        <v>48000</v>
      </c>
      <c r="BI1842" s="186">
        <v>106000</v>
      </c>
      <c r="BJ1842" s="186">
        <v>236500</v>
      </c>
      <c r="BK1842" s="186">
        <v>741000</v>
      </c>
      <c r="BL1842" s="186">
        <v>53000</v>
      </c>
      <c r="BM1842" s="186">
        <v>53000</v>
      </c>
      <c r="BN1842" s="186">
        <v>503000</v>
      </c>
      <c r="BO1842" s="186">
        <v>17100</v>
      </c>
      <c r="BP1842" s="186">
        <v>25300</v>
      </c>
      <c r="BQ1842" s="186">
        <v>43250</v>
      </c>
      <c r="BR1842" s="186">
        <v>23450</v>
      </c>
      <c r="BS1842" s="186">
        <v>78900</v>
      </c>
      <c r="BT1842" s="186">
        <v>37900</v>
      </c>
      <c r="BU1842" s="186"/>
      <c r="BV1842" s="186">
        <v>47550</v>
      </c>
      <c r="BW1842" s="186">
        <v>76500</v>
      </c>
      <c r="BX1842" s="186">
        <v>75600</v>
      </c>
      <c r="BY1842" s="186">
        <v>84800</v>
      </c>
      <c r="BZ1842" s="186">
        <v>85200</v>
      </c>
      <c r="CA1842" s="186">
        <v>45500</v>
      </c>
      <c r="CB1842" s="186">
        <v>76400</v>
      </c>
      <c r="CC1842" s="186">
        <v>68000</v>
      </c>
      <c r="CD1842" s="186">
        <v>178500</v>
      </c>
      <c r="CE1842" s="186"/>
      <c r="CF1842" s="186">
        <v>44850</v>
      </c>
      <c r="CG1842" s="186">
        <v>75800</v>
      </c>
      <c r="CH1842" s="186">
        <v>78000</v>
      </c>
      <c r="CI1842" s="186">
        <v>52800</v>
      </c>
      <c r="CJ1842" s="186">
        <v>26100</v>
      </c>
      <c r="CK1842" s="186">
        <v>100000</v>
      </c>
      <c r="CL1842" s="186">
        <v>121000</v>
      </c>
      <c r="CM1842" s="186">
        <v>586000</v>
      </c>
      <c r="CN1842" s="186">
        <v>267000</v>
      </c>
      <c r="CO1842" s="186">
        <v>192500</v>
      </c>
      <c r="CP1842" s="186">
        <v>239000</v>
      </c>
      <c r="CQ1842" s="186">
        <v>79900</v>
      </c>
      <c r="CR1842" s="186">
        <v>14050</v>
      </c>
      <c r="CS1842" s="186">
        <v>3860</v>
      </c>
      <c r="CT1842" s="186">
        <v>40650</v>
      </c>
      <c r="CU1842" s="186">
        <v>3860</v>
      </c>
      <c r="CV1842" s="186">
        <v>3860</v>
      </c>
      <c r="CW1842" s="186">
        <v>3860</v>
      </c>
      <c r="CX1842" s="186">
        <v>192500</v>
      </c>
      <c r="CY1842" s="189">
        <v>252.21</v>
      </c>
      <c r="CZ1842" s="189">
        <v>17704.080000000002</v>
      </c>
      <c r="DA1842" s="189">
        <v>15583.42</v>
      </c>
    </row>
    <row r="1843" spans="47:105" x14ac:dyDescent="0.25">
      <c r="AU1843" s="275">
        <v>39397</v>
      </c>
      <c r="AV1843" s="186">
        <v>69800</v>
      </c>
      <c r="AW1843" s="186">
        <v>9630</v>
      </c>
      <c r="AX1843" s="186">
        <v>15400</v>
      </c>
      <c r="AY1843" s="186">
        <v>26000</v>
      </c>
      <c r="AZ1843" s="186">
        <v>52100</v>
      </c>
      <c r="BA1843" s="186">
        <v>25100</v>
      </c>
      <c r="BB1843" s="186">
        <v>67000</v>
      </c>
      <c r="BC1843" s="186">
        <v>157000</v>
      </c>
      <c r="BD1843" s="186">
        <v>391000</v>
      </c>
      <c r="BE1843" s="186">
        <v>79200</v>
      </c>
      <c r="BF1843" s="186">
        <v>540000</v>
      </c>
      <c r="BG1843" s="186">
        <v>57600</v>
      </c>
      <c r="BH1843" s="186">
        <v>48000</v>
      </c>
      <c r="BI1843" s="186">
        <v>106000</v>
      </c>
      <c r="BJ1843" s="186">
        <v>236500</v>
      </c>
      <c r="BK1843" s="186">
        <v>741000</v>
      </c>
      <c r="BL1843" s="186">
        <v>53000</v>
      </c>
      <c r="BM1843" s="186">
        <v>53000</v>
      </c>
      <c r="BN1843" s="186">
        <v>503000</v>
      </c>
      <c r="BO1843" s="186">
        <v>17100</v>
      </c>
      <c r="BP1843" s="186">
        <v>25300</v>
      </c>
      <c r="BQ1843" s="186">
        <v>43250</v>
      </c>
      <c r="BR1843" s="186">
        <v>23450</v>
      </c>
      <c r="BS1843" s="186">
        <v>78900</v>
      </c>
      <c r="BT1843" s="186">
        <v>37900</v>
      </c>
      <c r="BU1843" s="186"/>
      <c r="BV1843" s="186">
        <v>47550</v>
      </c>
      <c r="BW1843" s="186">
        <v>76500</v>
      </c>
      <c r="BX1843" s="186">
        <v>75600</v>
      </c>
      <c r="BY1843" s="186">
        <v>84800</v>
      </c>
      <c r="BZ1843" s="186">
        <v>85200</v>
      </c>
      <c r="CA1843" s="186">
        <v>45500</v>
      </c>
      <c r="CB1843" s="186">
        <v>76400</v>
      </c>
      <c r="CC1843" s="186">
        <v>68000</v>
      </c>
      <c r="CD1843" s="186">
        <v>178500</v>
      </c>
      <c r="CE1843" s="186"/>
      <c r="CF1843" s="186">
        <v>44850</v>
      </c>
      <c r="CG1843" s="186">
        <v>75800</v>
      </c>
      <c r="CH1843" s="186">
        <v>78000</v>
      </c>
      <c r="CI1843" s="186">
        <v>52800</v>
      </c>
      <c r="CJ1843" s="186">
        <v>26100</v>
      </c>
      <c r="CK1843" s="186">
        <v>100000</v>
      </c>
      <c r="CL1843" s="186">
        <v>121000</v>
      </c>
      <c r="CM1843" s="186">
        <v>586000</v>
      </c>
      <c r="CN1843" s="186">
        <v>267000</v>
      </c>
      <c r="CO1843" s="186">
        <v>192500</v>
      </c>
      <c r="CP1843" s="186">
        <v>239000</v>
      </c>
      <c r="CQ1843" s="186">
        <v>79900</v>
      </c>
      <c r="CR1843" s="186">
        <v>14050</v>
      </c>
      <c r="CS1843" s="186">
        <v>3860</v>
      </c>
      <c r="CT1843" s="186">
        <v>40650</v>
      </c>
      <c r="CU1843" s="186">
        <v>3860</v>
      </c>
      <c r="CV1843" s="186">
        <v>3860</v>
      </c>
      <c r="CW1843" s="186">
        <v>3860</v>
      </c>
      <c r="CX1843" s="186">
        <v>192500</v>
      </c>
      <c r="CY1843" s="189">
        <v>252.21</v>
      </c>
      <c r="CZ1843" s="189">
        <v>17704.080000000002</v>
      </c>
      <c r="DA1843" s="189">
        <v>15583.42</v>
      </c>
    </row>
    <row r="1844" spans="47:105" x14ac:dyDescent="0.25">
      <c r="AU1844" s="275">
        <v>39398</v>
      </c>
      <c r="AV1844" s="186">
        <v>69800</v>
      </c>
      <c r="AW1844" s="186">
        <v>9400</v>
      </c>
      <c r="AX1844" s="186">
        <v>15400</v>
      </c>
      <c r="AY1844" s="186">
        <v>26000</v>
      </c>
      <c r="AZ1844" s="186">
        <v>50800</v>
      </c>
      <c r="BA1844" s="186">
        <v>24200</v>
      </c>
      <c r="BB1844" s="186">
        <v>63200</v>
      </c>
      <c r="BC1844" s="186">
        <v>144500</v>
      </c>
      <c r="BD1844" s="186">
        <v>407000</v>
      </c>
      <c r="BE1844" s="186">
        <v>72200</v>
      </c>
      <c r="BF1844" s="186">
        <v>532000</v>
      </c>
      <c r="BG1844" s="186">
        <v>53000</v>
      </c>
      <c r="BH1844" s="186">
        <v>46600</v>
      </c>
      <c r="BI1844" s="186">
        <v>96600</v>
      </c>
      <c r="BJ1844" s="186">
        <v>230000</v>
      </c>
      <c r="BK1844" s="186">
        <v>762000</v>
      </c>
      <c r="BL1844" s="186">
        <v>52900</v>
      </c>
      <c r="BM1844" s="186">
        <v>50800</v>
      </c>
      <c r="BN1844" s="186">
        <v>485000</v>
      </c>
      <c r="BO1844" s="186">
        <v>16950</v>
      </c>
      <c r="BP1844" s="186">
        <v>24000</v>
      </c>
      <c r="BQ1844" s="186">
        <v>43300</v>
      </c>
      <c r="BR1844" s="186">
        <v>23050</v>
      </c>
      <c r="BS1844" s="186">
        <v>76500</v>
      </c>
      <c r="BT1844" s="186">
        <v>37800</v>
      </c>
      <c r="BU1844" s="186"/>
      <c r="BV1844" s="186">
        <v>44300</v>
      </c>
      <c r="BW1844" s="186">
        <v>74000</v>
      </c>
      <c r="BX1844" s="186">
        <v>72000</v>
      </c>
      <c r="BY1844" s="186">
        <v>83800</v>
      </c>
      <c r="BZ1844" s="186">
        <v>82300</v>
      </c>
      <c r="CA1844" s="186">
        <v>43900</v>
      </c>
      <c r="CB1844" s="186">
        <v>72100</v>
      </c>
      <c r="CC1844" s="186">
        <v>66500</v>
      </c>
      <c r="CD1844" s="186">
        <v>166000</v>
      </c>
      <c r="CE1844" s="186"/>
      <c r="CF1844" s="186">
        <v>45750</v>
      </c>
      <c r="CG1844" s="186">
        <v>74200</v>
      </c>
      <c r="CH1844" s="186">
        <v>70000</v>
      </c>
      <c r="CI1844" s="186">
        <v>51300</v>
      </c>
      <c r="CJ1844" s="186">
        <v>25000</v>
      </c>
      <c r="CK1844" s="186">
        <v>97300</v>
      </c>
      <c r="CL1844" s="186">
        <v>118500</v>
      </c>
      <c r="CM1844" s="186">
        <v>566000</v>
      </c>
      <c r="CN1844" s="186">
        <v>239500</v>
      </c>
      <c r="CO1844" s="186">
        <v>180500</v>
      </c>
      <c r="CP1844" s="186">
        <v>234000</v>
      </c>
      <c r="CQ1844" s="186">
        <v>77500</v>
      </c>
      <c r="CR1844" s="186">
        <v>13950</v>
      </c>
      <c r="CS1844" s="186">
        <v>3670</v>
      </c>
      <c r="CT1844" s="186">
        <v>34700</v>
      </c>
      <c r="CU1844" s="186">
        <v>3670</v>
      </c>
      <c r="CV1844" s="186">
        <v>3670</v>
      </c>
      <c r="CW1844" s="186">
        <v>3670</v>
      </c>
      <c r="CX1844" s="186">
        <v>180500</v>
      </c>
      <c r="CY1844" s="189">
        <v>243.89</v>
      </c>
      <c r="CZ1844" s="189">
        <v>16656.91</v>
      </c>
      <c r="DA1844" s="189">
        <v>15197.09</v>
      </c>
    </row>
    <row r="1845" spans="47:105" x14ac:dyDescent="0.25">
      <c r="AU1845" s="275">
        <v>39399</v>
      </c>
      <c r="AV1845" s="186">
        <v>70000</v>
      </c>
      <c r="AW1845" s="186">
        <v>9750</v>
      </c>
      <c r="AX1845" s="186">
        <v>15550</v>
      </c>
      <c r="AY1845" s="186">
        <v>26000</v>
      </c>
      <c r="AZ1845" s="186">
        <v>49500</v>
      </c>
      <c r="BA1845" s="186">
        <v>23950</v>
      </c>
      <c r="BB1845" s="186">
        <v>63900</v>
      </c>
      <c r="BC1845" s="186">
        <v>140000</v>
      </c>
      <c r="BD1845" s="186">
        <v>408000</v>
      </c>
      <c r="BE1845" s="186">
        <v>76100</v>
      </c>
      <c r="BF1845" s="186">
        <v>532000</v>
      </c>
      <c r="BG1845" s="186">
        <v>53200</v>
      </c>
      <c r="BH1845" s="186">
        <v>46350</v>
      </c>
      <c r="BI1845" s="186">
        <v>97500</v>
      </c>
      <c r="BJ1845" s="186">
        <v>229000</v>
      </c>
      <c r="BK1845" s="186">
        <v>744000</v>
      </c>
      <c r="BL1845" s="186">
        <v>53300</v>
      </c>
      <c r="BM1845" s="186">
        <v>49650</v>
      </c>
      <c r="BN1845" s="186">
        <v>489000</v>
      </c>
      <c r="BO1845" s="186">
        <v>17600</v>
      </c>
      <c r="BP1845" s="186">
        <v>24050</v>
      </c>
      <c r="BQ1845" s="186">
        <v>44650</v>
      </c>
      <c r="BR1845" s="186">
        <v>23200</v>
      </c>
      <c r="BS1845" s="186">
        <v>70700</v>
      </c>
      <c r="BT1845" s="186">
        <v>38100</v>
      </c>
      <c r="BU1845" s="186"/>
      <c r="BV1845" s="186">
        <v>45000</v>
      </c>
      <c r="BW1845" s="186">
        <v>77300</v>
      </c>
      <c r="BX1845" s="186">
        <v>73500</v>
      </c>
      <c r="BY1845" s="186">
        <v>83900</v>
      </c>
      <c r="BZ1845" s="186">
        <v>80100</v>
      </c>
      <c r="CA1845" s="186">
        <v>43600</v>
      </c>
      <c r="CB1845" s="186">
        <v>73000</v>
      </c>
      <c r="CC1845" s="186">
        <v>66500</v>
      </c>
      <c r="CD1845" s="186">
        <v>164000</v>
      </c>
      <c r="CE1845" s="186"/>
      <c r="CF1845" s="186">
        <v>46550</v>
      </c>
      <c r="CG1845" s="186">
        <v>74300</v>
      </c>
      <c r="CH1845" s="186">
        <v>73000</v>
      </c>
      <c r="CI1845" s="186">
        <v>52500</v>
      </c>
      <c r="CJ1845" s="186">
        <v>24000</v>
      </c>
      <c r="CK1845" s="186">
        <v>100500</v>
      </c>
      <c r="CL1845" s="186">
        <v>118500</v>
      </c>
      <c r="CM1845" s="186">
        <v>580000</v>
      </c>
      <c r="CN1845" s="186">
        <v>237000</v>
      </c>
      <c r="CO1845" s="186">
        <v>180000</v>
      </c>
      <c r="CP1845" s="186">
        <v>239000</v>
      </c>
      <c r="CQ1845" s="186">
        <v>79100</v>
      </c>
      <c r="CR1845" s="186">
        <v>13850</v>
      </c>
      <c r="CS1845" s="186">
        <v>3840</v>
      </c>
      <c r="CT1845" s="186">
        <v>31000</v>
      </c>
      <c r="CU1845" s="186">
        <v>3840</v>
      </c>
      <c r="CV1845" s="186">
        <v>3840</v>
      </c>
      <c r="CW1845" s="186">
        <v>3840</v>
      </c>
      <c r="CX1845" s="186">
        <v>180000</v>
      </c>
      <c r="CY1845" s="189">
        <v>244.73</v>
      </c>
      <c r="CZ1845" s="189">
        <v>16695.080000000002</v>
      </c>
      <c r="DA1845" s="189">
        <v>15126.63</v>
      </c>
    </row>
    <row r="1846" spans="47:105" x14ac:dyDescent="0.25">
      <c r="AU1846" s="275">
        <v>39400</v>
      </c>
      <c r="AV1846" s="186">
        <v>70900</v>
      </c>
      <c r="AW1846" s="186">
        <v>10050</v>
      </c>
      <c r="AX1846" s="186">
        <v>16000</v>
      </c>
      <c r="AY1846" s="186">
        <v>26000</v>
      </c>
      <c r="AZ1846" s="186">
        <v>49800</v>
      </c>
      <c r="BA1846" s="186">
        <v>24150</v>
      </c>
      <c r="BB1846" s="186">
        <v>65000</v>
      </c>
      <c r="BC1846" s="186">
        <v>145500</v>
      </c>
      <c r="BD1846" s="186">
        <v>409000</v>
      </c>
      <c r="BE1846" s="186">
        <v>77200</v>
      </c>
      <c r="BF1846" s="186">
        <v>547000</v>
      </c>
      <c r="BG1846" s="186">
        <v>53100</v>
      </c>
      <c r="BH1846" s="186">
        <v>46700</v>
      </c>
      <c r="BI1846" s="186">
        <v>100000</v>
      </c>
      <c r="BJ1846" s="186">
        <v>240500</v>
      </c>
      <c r="BK1846" s="186">
        <v>748000</v>
      </c>
      <c r="BL1846" s="186">
        <v>53900</v>
      </c>
      <c r="BM1846" s="186">
        <v>49650</v>
      </c>
      <c r="BN1846" s="186">
        <v>501000</v>
      </c>
      <c r="BO1846" s="186">
        <v>18300</v>
      </c>
      <c r="BP1846" s="186">
        <v>24250</v>
      </c>
      <c r="BQ1846" s="186">
        <v>47000</v>
      </c>
      <c r="BR1846" s="186">
        <v>23200</v>
      </c>
      <c r="BS1846" s="186">
        <v>70000</v>
      </c>
      <c r="BT1846" s="186">
        <v>38750</v>
      </c>
      <c r="BU1846" s="186"/>
      <c r="BV1846" s="186">
        <v>46100</v>
      </c>
      <c r="BW1846" s="186">
        <v>80000</v>
      </c>
      <c r="BX1846" s="186">
        <v>76300</v>
      </c>
      <c r="BY1846" s="186">
        <v>84600</v>
      </c>
      <c r="BZ1846" s="186">
        <v>81800</v>
      </c>
      <c r="CA1846" s="186">
        <v>44550</v>
      </c>
      <c r="CB1846" s="186">
        <v>75500</v>
      </c>
      <c r="CC1846" s="186">
        <v>69000</v>
      </c>
      <c r="CD1846" s="186">
        <v>166000</v>
      </c>
      <c r="CE1846" s="186"/>
      <c r="CF1846" s="186">
        <v>48000</v>
      </c>
      <c r="CG1846" s="186">
        <v>77200</v>
      </c>
      <c r="CH1846" s="186">
        <v>74100</v>
      </c>
      <c r="CI1846" s="186">
        <v>55000</v>
      </c>
      <c r="CJ1846" s="186">
        <v>25300</v>
      </c>
      <c r="CK1846" s="186">
        <v>106000</v>
      </c>
      <c r="CL1846" s="186">
        <v>121000</v>
      </c>
      <c r="CM1846" s="186">
        <v>608000</v>
      </c>
      <c r="CN1846" s="186">
        <v>244000</v>
      </c>
      <c r="CO1846" s="186">
        <v>179000</v>
      </c>
      <c r="CP1846" s="186">
        <v>256000</v>
      </c>
      <c r="CQ1846" s="186">
        <v>81000</v>
      </c>
      <c r="CR1846" s="186">
        <v>14350</v>
      </c>
      <c r="CS1846" s="186">
        <v>3785</v>
      </c>
      <c r="CT1846" s="186">
        <v>30000</v>
      </c>
      <c r="CU1846" s="186">
        <v>3785</v>
      </c>
      <c r="CV1846" s="186">
        <v>3785</v>
      </c>
      <c r="CW1846" s="186">
        <v>3785</v>
      </c>
      <c r="CX1846" s="186">
        <v>179000</v>
      </c>
      <c r="CY1846" s="189">
        <v>250.21</v>
      </c>
      <c r="CZ1846" s="189">
        <v>17837.13</v>
      </c>
      <c r="DA1846" s="189">
        <v>15499.56</v>
      </c>
    </row>
    <row r="1847" spans="47:105" x14ac:dyDescent="0.25">
      <c r="AU1847" s="275">
        <v>39401</v>
      </c>
      <c r="AV1847" s="186">
        <v>71000</v>
      </c>
      <c r="AW1847" s="186">
        <v>10300</v>
      </c>
      <c r="AX1847" s="186">
        <v>16500</v>
      </c>
      <c r="AY1847" s="186">
        <v>26000</v>
      </c>
      <c r="AZ1847" s="186">
        <v>49800</v>
      </c>
      <c r="BA1847" s="186">
        <v>23850</v>
      </c>
      <c r="BB1847" s="186">
        <v>61700</v>
      </c>
      <c r="BC1847" s="186">
        <v>138000</v>
      </c>
      <c r="BD1847" s="186">
        <v>405000</v>
      </c>
      <c r="BE1847" s="186">
        <v>72100</v>
      </c>
      <c r="BF1847" s="186">
        <v>570000</v>
      </c>
      <c r="BG1847" s="186">
        <v>53300</v>
      </c>
      <c r="BH1847" s="186">
        <v>45400</v>
      </c>
      <c r="BI1847" s="186">
        <v>98500</v>
      </c>
      <c r="BJ1847" s="186">
        <v>243000</v>
      </c>
      <c r="BK1847" s="186">
        <v>738000</v>
      </c>
      <c r="BL1847" s="186">
        <v>54200</v>
      </c>
      <c r="BM1847" s="186">
        <v>49650</v>
      </c>
      <c r="BN1847" s="186">
        <v>470000</v>
      </c>
      <c r="BO1847" s="186">
        <v>18400</v>
      </c>
      <c r="BP1847" s="186">
        <v>24400</v>
      </c>
      <c r="BQ1847" s="186">
        <v>47850</v>
      </c>
      <c r="BR1847" s="186">
        <v>23700</v>
      </c>
      <c r="BS1847" s="186">
        <v>66600</v>
      </c>
      <c r="BT1847" s="186">
        <v>41200</v>
      </c>
      <c r="BU1847" s="186"/>
      <c r="BV1847" s="186">
        <v>45000</v>
      </c>
      <c r="BW1847" s="186">
        <v>76000</v>
      </c>
      <c r="BX1847" s="186">
        <v>77000</v>
      </c>
      <c r="BY1847" s="186">
        <v>87500</v>
      </c>
      <c r="BZ1847" s="186">
        <v>78500</v>
      </c>
      <c r="CA1847" s="186">
        <v>44450</v>
      </c>
      <c r="CB1847" s="186">
        <v>75000</v>
      </c>
      <c r="CC1847" s="186">
        <v>73000</v>
      </c>
      <c r="CD1847" s="186">
        <v>165000</v>
      </c>
      <c r="CE1847" s="186"/>
      <c r="CF1847" s="186">
        <v>49200</v>
      </c>
      <c r="CG1847" s="186">
        <v>76800</v>
      </c>
      <c r="CH1847" s="186">
        <v>71000</v>
      </c>
      <c r="CI1847" s="186">
        <v>55100</v>
      </c>
      <c r="CJ1847" s="186">
        <v>25200</v>
      </c>
      <c r="CK1847" s="186">
        <v>104000</v>
      </c>
      <c r="CL1847" s="186">
        <v>114500</v>
      </c>
      <c r="CM1847" s="186">
        <v>590000</v>
      </c>
      <c r="CN1847" s="186">
        <v>231500</v>
      </c>
      <c r="CO1847" s="186">
        <v>165500</v>
      </c>
      <c r="CP1847" s="186">
        <v>248000</v>
      </c>
      <c r="CQ1847" s="186">
        <v>83300</v>
      </c>
      <c r="CR1847" s="186">
        <v>14500</v>
      </c>
      <c r="CS1847" s="186">
        <v>3680</v>
      </c>
      <c r="CT1847" s="186">
        <v>30150</v>
      </c>
      <c r="CU1847" s="186">
        <v>3680</v>
      </c>
      <c r="CV1847" s="186">
        <v>3680</v>
      </c>
      <c r="CW1847" s="186">
        <v>3680</v>
      </c>
      <c r="CX1847" s="186">
        <v>165500</v>
      </c>
      <c r="CY1847" s="189">
        <v>247.39</v>
      </c>
      <c r="CZ1847" s="189">
        <v>17485.46</v>
      </c>
      <c r="DA1847" s="189">
        <v>15396.3</v>
      </c>
    </row>
    <row r="1848" spans="47:105" x14ac:dyDescent="0.25">
      <c r="AU1848" s="275">
        <v>39402</v>
      </c>
      <c r="AV1848" s="186">
        <v>70600</v>
      </c>
      <c r="AW1848" s="186">
        <v>10100</v>
      </c>
      <c r="AX1848" s="186">
        <v>16200</v>
      </c>
      <c r="AY1848" s="186">
        <v>26000</v>
      </c>
      <c r="AZ1848" s="186">
        <v>47650</v>
      </c>
      <c r="BA1848" s="186">
        <v>23550</v>
      </c>
      <c r="BB1848" s="186">
        <v>61000</v>
      </c>
      <c r="BC1848" s="186">
        <v>138500</v>
      </c>
      <c r="BD1848" s="186">
        <v>406000</v>
      </c>
      <c r="BE1848" s="186">
        <v>72600</v>
      </c>
      <c r="BF1848" s="186">
        <v>557000</v>
      </c>
      <c r="BG1848" s="186">
        <v>52000</v>
      </c>
      <c r="BH1848" s="186">
        <v>43950</v>
      </c>
      <c r="BI1848" s="186">
        <v>100000</v>
      </c>
      <c r="BJ1848" s="186">
        <v>230000</v>
      </c>
      <c r="BK1848" s="186">
        <v>715000</v>
      </c>
      <c r="BL1848" s="186">
        <v>53200</v>
      </c>
      <c r="BM1848" s="186">
        <v>48050</v>
      </c>
      <c r="BN1848" s="186">
        <v>468000</v>
      </c>
      <c r="BO1848" s="186">
        <v>18500</v>
      </c>
      <c r="BP1848" s="186">
        <v>23900</v>
      </c>
      <c r="BQ1848" s="186">
        <v>46750</v>
      </c>
      <c r="BR1848" s="186">
        <v>23750</v>
      </c>
      <c r="BS1848" s="186">
        <v>68000</v>
      </c>
      <c r="BT1848" s="186">
        <v>40700</v>
      </c>
      <c r="BU1848" s="186"/>
      <c r="BV1848" s="186">
        <v>46800</v>
      </c>
      <c r="BW1848" s="186">
        <v>74900</v>
      </c>
      <c r="BX1848" s="186">
        <v>75500</v>
      </c>
      <c r="BY1848" s="186">
        <v>88100</v>
      </c>
      <c r="BZ1848" s="186">
        <v>77000</v>
      </c>
      <c r="CA1848" s="186">
        <v>43000</v>
      </c>
      <c r="CB1848" s="186">
        <v>76700</v>
      </c>
      <c r="CC1848" s="186">
        <v>70000</v>
      </c>
      <c r="CD1848" s="186">
        <v>172500</v>
      </c>
      <c r="CE1848" s="186"/>
      <c r="CF1848" s="186">
        <v>48500</v>
      </c>
      <c r="CG1848" s="186">
        <v>77300</v>
      </c>
      <c r="CH1848" s="186">
        <v>70500</v>
      </c>
      <c r="CI1848" s="186">
        <v>55000</v>
      </c>
      <c r="CJ1848" s="186">
        <v>24700</v>
      </c>
      <c r="CK1848" s="186">
        <v>98800</v>
      </c>
      <c r="CL1848" s="186">
        <v>109000</v>
      </c>
      <c r="CM1848" s="186">
        <v>582000</v>
      </c>
      <c r="CN1848" s="186">
        <v>236000</v>
      </c>
      <c r="CO1848" s="186">
        <v>160000</v>
      </c>
      <c r="CP1848" s="186">
        <v>240000</v>
      </c>
      <c r="CQ1848" s="186">
        <v>80700</v>
      </c>
      <c r="CR1848" s="186">
        <v>14250</v>
      </c>
      <c r="CS1848" s="186">
        <v>3590</v>
      </c>
      <c r="CT1848" s="186">
        <v>26500</v>
      </c>
      <c r="CU1848" s="186">
        <v>3590</v>
      </c>
      <c r="CV1848" s="186">
        <v>3590</v>
      </c>
      <c r="CW1848" s="186">
        <v>3590</v>
      </c>
      <c r="CX1848" s="186">
        <v>160000</v>
      </c>
      <c r="CY1848" s="189">
        <v>244.13</v>
      </c>
      <c r="CZ1848" s="189">
        <v>16737.73</v>
      </c>
      <c r="DA1848" s="189">
        <v>15154.61</v>
      </c>
    </row>
    <row r="1849" spans="47:105" x14ac:dyDescent="0.25">
      <c r="AU1849" s="275">
        <v>39403</v>
      </c>
      <c r="AV1849" s="186">
        <v>70600</v>
      </c>
      <c r="AW1849" s="186">
        <v>10100</v>
      </c>
      <c r="AX1849" s="186">
        <v>16200</v>
      </c>
      <c r="AY1849" s="186">
        <v>26000</v>
      </c>
      <c r="AZ1849" s="186">
        <v>47650</v>
      </c>
      <c r="BA1849" s="186">
        <v>23550</v>
      </c>
      <c r="BB1849" s="186">
        <v>61000</v>
      </c>
      <c r="BC1849" s="186">
        <v>138500</v>
      </c>
      <c r="BD1849" s="186">
        <v>406000</v>
      </c>
      <c r="BE1849" s="186">
        <v>72600</v>
      </c>
      <c r="BF1849" s="186">
        <v>557000</v>
      </c>
      <c r="BG1849" s="186">
        <v>52000</v>
      </c>
      <c r="BH1849" s="186">
        <v>43950</v>
      </c>
      <c r="BI1849" s="186">
        <v>100000</v>
      </c>
      <c r="BJ1849" s="186">
        <v>230000</v>
      </c>
      <c r="BK1849" s="186">
        <v>715000</v>
      </c>
      <c r="BL1849" s="186">
        <v>53200</v>
      </c>
      <c r="BM1849" s="186">
        <v>48050</v>
      </c>
      <c r="BN1849" s="186">
        <v>468000</v>
      </c>
      <c r="BO1849" s="186">
        <v>18500</v>
      </c>
      <c r="BP1849" s="186">
        <v>23900</v>
      </c>
      <c r="BQ1849" s="186">
        <v>46750</v>
      </c>
      <c r="BR1849" s="186">
        <v>23750</v>
      </c>
      <c r="BS1849" s="186">
        <v>68000</v>
      </c>
      <c r="BT1849" s="186">
        <v>40700</v>
      </c>
      <c r="BU1849" s="186"/>
      <c r="BV1849" s="186">
        <v>46800</v>
      </c>
      <c r="BW1849" s="186">
        <v>74900</v>
      </c>
      <c r="BX1849" s="186">
        <v>75500</v>
      </c>
      <c r="BY1849" s="186">
        <v>88100</v>
      </c>
      <c r="BZ1849" s="186">
        <v>77000</v>
      </c>
      <c r="CA1849" s="186">
        <v>43000</v>
      </c>
      <c r="CB1849" s="186">
        <v>76700</v>
      </c>
      <c r="CC1849" s="186">
        <v>70000</v>
      </c>
      <c r="CD1849" s="186">
        <v>172500</v>
      </c>
      <c r="CE1849" s="186"/>
      <c r="CF1849" s="186">
        <v>48500</v>
      </c>
      <c r="CG1849" s="186">
        <v>77300</v>
      </c>
      <c r="CH1849" s="186">
        <v>70500</v>
      </c>
      <c r="CI1849" s="186">
        <v>55000</v>
      </c>
      <c r="CJ1849" s="186">
        <v>24700</v>
      </c>
      <c r="CK1849" s="186">
        <v>98800</v>
      </c>
      <c r="CL1849" s="186">
        <v>109000</v>
      </c>
      <c r="CM1849" s="186">
        <v>582000</v>
      </c>
      <c r="CN1849" s="186">
        <v>236000</v>
      </c>
      <c r="CO1849" s="186">
        <v>160000</v>
      </c>
      <c r="CP1849" s="186">
        <v>240000</v>
      </c>
      <c r="CQ1849" s="186">
        <v>80700</v>
      </c>
      <c r="CR1849" s="186">
        <v>14250</v>
      </c>
      <c r="CS1849" s="186">
        <v>3590</v>
      </c>
      <c r="CT1849" s="186">
        <v>26500</v>
      </c>
      <c r="CU1849" s="186">
        <v>3590</v>
      </c>
      <c r="CV1849" s="186">
        <v>3590</v>
      </c>
      <c r="CW1849" s="186">
        <v>3590</v>
      </c>
      <c r="CX1849" s="186">
        <v>160000</v>
      </c>
      <c r="CY1849" s="189">
        <v>244.13</v>
      </c>
      <c r="CZ1849" s="189">
        <v>16737.73</v>
      </c>
      <c r="DA1849" s="189">
        <v>15154.61</v>
      </c>
    </row>
    <row r="1850" spans="47:105" x14ac:dyDescent="0.25">
      <c r="AU1850" s="275">
        <v>39404</v>
      </c>
      <c r="AV1850" s="186">
        <v>70600</v>
      </c>
      <c r="AW1850" s="186">
        <v>10100</v>
      </c>
      <c r="AX1850" s="186">
        <v>16200</v>
      </c>
      <c r="AY1850" s="186">
        <v>26000</v>
      </c>
      <c r="AZ1850" s="186">
        <v>47650</v>
      </c>
      <c r="BA1850" s="186">
        <v>23550</v>
      </c>
      <c r="BB1850" s="186">
        <v>61000</v>
      </c>
      <c r="BC1850" s="186">
        <v>138500</v>
      </c>
      <c r="BD1850" s="186">
        <v>406000</v>
      </c>
      <c r="BE1850" s="186">
        <v>72600</v>
      </c>
      <c r="BF1850" s="186">
        <v>557000</v>
      </c>
      <c r="BG1850" s="186">
        <v>52000</v>
      </c>
      <c r="BH1850" s="186">
        <v>43950</v>
      </c>
      <c r="BI1850" s="186">
        <v>100000</v>
      </c>
      <c r="BJ1850" s="186">
        <v>230000</v>
      </c>
      <c r="BK1850" s="186">
        <v>715000</v>
      </c>
      <c r="BL1850" s="186">
        <v>53200</v>
      </c>
      <c r="BM1850" s="186">
        <v>48050</v>
      </c>
      <c r="BN1850" s="186">
        <v>468000</v>
      </c>
      <c r="BO1850" s="186">
        <v>18500</v>
      </c>
      <c r="BP1850" s="186">
        <v>23900</v>
      </c>
      <c r="BQ1850" s="186">
        <v>46750</v>
      </c>
      <c r="BR1850" s="186">
        <v>23750</v>
      </c>
      <c r="BS1850" s="186">
        <v>68000</v>
      </c>
      <c r="BT1850" s="186">
        <v>40700</v>
      </c>
      <c r="BU1850" s="186"/>
      <c r="BV1850" s="186">
        <v>46800</v>
      </c>
      <c r="BW1850" s="186">
        <v>74900</v>
      </c>
      <c r="BX1850" s="186">
        <v>75500</v>
      </c>
      <c r="BY1850" s="186">
        <v>88100</v>
      </c>
      <c r="BZ1850" s="186">
        <v>77000</v>
      </c>
      <c r="CA1850" s="186">
        <v>43000</v>
      </c>
      <c r="CB1850" s="186">
        <v>76700</v>
      </c>
      <c r="CC1850" s="186">
        <v>70000</v>
      </c>
      <c r="CD1850" s="186">
        <v>172500</v>
      </c>
      <c r="CE1850" s="186"/>
      <c r="CF1850" s="186">
        <v>48500</v>
      </c>
      <c r="CG1850" s="186">
        <v>77300</v>
      </c>
      <c r="CH1850" s="186">
        <v>70500</v>
      </c>
      <c r="CI1850" s="186">
        <v>55000</v>
      </c>
      <c r="CJ1850" s="186">
        <v>24700</v>
      </c>
      <c r="CK1850" s="186">
        <v>98800</v>
      </c>
      <c r="CL1850" s="186">
        <v>109000</v>
      </c>
      <c r="CM1850" s="186">
        <v>582000</v>
      </c>
      <c r="CN1850" s="186">
        <v>236000</v>
      </c>
      <c r="CO1850" s="186">
        <v>160000</v>
      </c>
      <c r="CP1850" s="186">
        <v>240000</v>
      </c>
      <c r="CQ1850" s="186">
        <v>80700</v>
      </c>
      <c r="CR1850" s="186">
        <v>14250</v>
      </c>
      <c r="CS1850" s="186">
        <v>3590</v>
      </c>
      <c r="CT1850" s="186">
        <v>26500</v>
      </c>
      <c r="CU1850" s="186">
        <v>3590</v>
      </c>
      <c r="CV1850" s="186">
        <v>3590</v>
      </c>
      <c r="CW1850" s="186">
        <v>3590</v>
      </c>
      <c r="CX1850" s="186">
        <v>160000</v>
      </c>
      <c r="CY1850" s="189">
        <v>244.13</v>
      </c>
      <c r="CZ1850" s="189">
        <v>16737.73</v>
      </c>
      <c r="DA1850" s="189">
        <v>15154.61</v>
      </c>
    </row>
    <row r="1851" spans="47:105" x14ac:dyDescent="0.25">
      <c r="AU1851" s="275">
        <v>39405</v>
      </c>
      <c r="AV1851" s="186">
        <v>68200</v>
      </c>
      <c r="AW1851" s="186">
        <v>9910</v>
      </c>
      <c r="AX1851" s="186">
        <v>16050</v>
      </c>
      <c r="AY1851" s="186">
        <v>26000</v>
      </c>
      <c r="AZ1851" s="186">
        <v>46550</v>
      </c>
      <c r="BA1851" s="186">
        <v>24000</v>
      </c>
      <c r="BB1851" s="186">
        <v>61000</v>
      </c>
      <c r="BC1851" s="186">
        <v>138000</v>
      </c>
      <c r="BD1851" s="186">
        <v>400000</v>
      </c>
      <c r="BE1851" s="186">
        <v>72000</v>
      </c>
      <c r="BF1851" s="186">
        <v>541000</v>
      </c>
      <c r="BG1851" s="186">
        <v>51300</v>
      </c>
      <c r="BH1851" s="186">
        <v>43500</v>
      </c>
      <c r="BI1851" s="186">
        <v>99500</v>
      </c>
      <c r="BJ1851" s="186">
        <v>230500</v>
      </c>
      <c r="BK1851" s="186">
        <v>695000</v>
      </c>
      <c r="BL1851" s="186">
        <v>51600</v>
      </c>
      <c r="BM1851" s="186">
        <v>47000</v>
      </c>
      <c r="BN1851" s="186">
        <v>447000</v>
      </c>
      <c r="BO1851" s="186">
        <v>17950</v>
      </c>
      <c r="BP1851" s="186">
        <v>24000</v>
      </c>
      <c r="BQ1851" s="186">
        <v>45800</v>
      </c>
      <c r="BR1851" s="186">
        <v>23000</v>
      </c>
      <c r="BS1851" s="186">
        <v>65200</v>
      </c>
      <c r="BT1851" s="186">
        <v>39300</v>
      </c>
      <c r="BU1851" s="186"/>
      <c r="BV1851" s="186">
        <v>45000</v>
      </c>
      <c r="BW1851" s="186">
        <v>72400</v>
      </c>
      <c r="BX1851" s="186">
        <v>76800</v>
      </c>
      <c r="BY1851" s="186">
        <v>87500</v>
      </c>
      <c r="BZ1851" s="186">
        <v>78000</v>
      </c>
      <c r="CA1851" s="186">
        <v>42000</v>
      </c>
      <c r="CB1851" s="186">
        <v>76000</v>
      </c>
      <c r="CC1851" s="186">
        <v>68900</v>
      </c>
      <c r="CD1851" s="186">
        <v>172000</v>
      </c>
      <c r="CE1851" s="186"/>
      <c r="CF1851" s="186">
        <v>47300</v>
      </c>
      <c r="CG1851" s="186">
        <v>79800</v>
      </c>
      <c r="CH1851" s="186">
        <v>71500</v>
      </c>
      <c r="CI1851" s="186">
        <v>52900</v>
      </c>
      <c r="CJ1851" s="186">
        <v>24550</v>
      </c>
      <c r="CK1851" s="186">
        <v>93500</v>
      </c>
      <c r="CL1851" s="186">
        <v>103000</v>
      </c>
      <c r="CM1851" s="186">
        <v>571000</v>
      </c>
      <c r="CN1851" s="186">
        <v>233000</v>
      </c>
      <c r="CO1851" s="186">
        <v>166500</v>
      </c>
      <c r="CP1851" s="186">
        <v>236500</v>
      </c>
      <c r="CQ1851" s="186">
        <v>82000</v>
      </c>
      <c r="CR1851" s="186">
        <v>14000</v>
      </c>
      <c r="CS1851" s="186">
        <v>3610</v>
      </c>
      <c r="CT1851" s="186">
        <v>26600</v>
      </c>
      <c r="CU1851" s="186">
        <v>3610</v>
      </c>
      <c r="CV1851" s="186">
        <v>3610</v>
      </c>
      <c r="CW1851" s="186">
        <v>3610</v>
      </c>
      <c r="CX1851" s="186">
        <v>166500</v>
      </c>
      <c r="CY1851" s="189">
        <v>239.78</v>
      </c>
      <c r="CZ1851" s="189">
        <v>16535.169999999998</v>
      </c>
      <c r="DA1851" s="189">
        <v>15042.56</v>
      </c>
    </row>
    <row r="1852" spans="47:105" x14ac:dyDescent="0.25">
      <c r="AU1852" s="275">
        <v>39406</v>
      </c>
      <c r="AV1852" s="186">
        <v>65100</v>
      </c>
      <c r="AW1852" s="186">
        <v>9880</v>
      </c>
      <c r="AX1852" s="186">
        <v>15650</v>
      </c>
      <c r="AY1852" s="186">
        <v>26000</v>
      </c>
      <c r="AZ1852" s="186">
        <v>44850</v>
      </c>
      <c r="BA1852" s="186">
        <v>24400</v>
      </c>
      <c r="BB1852" s="186">
        <v>62000</v>
      </c>
      <c r="BC1852" s="186">
        <v>139000</v>
      </c>
      <c r="BD1852" s="186">
        <v>382500</v>
      </c>
      <c r="BE1852" s="186">
        <v>74300</v>
      </c>
      <c r="BF1852" s="186">
        <v>531000</v>
      </c>
      <c r="BG1852" s="186">
        <v>49550</v>
      </c>
      <c r="BH1852" s="186">
        <v>42550</v>
      </c>
      <c r="BI1852" s="186">
        <v>98000</v>
      </c>
      <c r="BJ1852" s="186">
        <v>227500</v>
      </c>
      <c r="BK1852" s="186">
        <v>703000</v>
      </c>
      <c r="BL1852" s="186">
        <v>50300</v>
      </c>
      <c r="BM1852" s="186">
        <v>46300</v>
      </c>
      <c r="BN1852" s="186">
        <v>439500</v>
      </c>
      <c r="BO1852" s="186">
        <v>17300</v>
      </c>
      <c r="BP1852" s="186">
        <v>24400</v>
      </c>
      <c r="BQ1852" s="186">
        <v>44350</v>
      </c>
      <c r="BR1852" s="186">
        <v>23000</v>
      </c>
      <c r="BS1852" s="186">
        <v>64600</v>
      </c>
      <c r="BT1852" s="186">
        <v>38400</v>
      </c>
      <c r="BU1852" s="186"/>
      <c r="BV1852" s="186">
        <v>46050</v>
      </c>
      <c r="BW1852" s="186">
        <v>70900</v>
      </c>
      <c r="BX1852" s="186">
        <v>75100</v>
      </c>
      <c r="BY1852" s="186">
        <v>85600</v>
      </c>
      <c r="BZ1852" s="186">
        <v>75800</v>
      </c>
      <c r="CA1852" s="186">
        <v>42800</v>
      </c>
      <c r="CB1852" s="186">
        <v>75100</v>
      </c>
      <c r="CC1852" s="186">
        <v>68300</v>
      </c>
      <c r="CD1852" s="186">
        <v>159000</v>
      </c>
      <c r="CE1852" s="186"/>
      <c r="CF1852" s="186">
        <v>47550</v>
      </c>
      <c r="CG1852" s="186">
        <v>80900</v>
      </c>
      <c r="CH1852" s="186">
        <v>69200</v>
      </c>
      <c r="CI1852" s="186">
        <v>51900</v>
      </c>
      <c r="CJ1852" s="186">
        <v>24650</v>
      </c>
      <c r="CK1852" s="186">
        <v>90400</v>
      </c>
      <c r="CL1852" s="186">
        <v>98000</v>
      </c>
      <c r="CM1852" s="186">
        <v>579000</v>
      </c>
      <c r="CN1852" s="186">
        <v>233500</v>
      </c>
      <c r="CO1852" s="186">
        <v>173000</v>
      </c>
      <c r="CP1852" s="186">
        <v>234000</v>
      </c>
      <c r="CQ1852" s="186">
        <v>82000</v>
      </c>
      <c r="CR1852" s="186">
        <v>13800</v>
      </c>
      <c r="CS1852" s="186">
        <v>3655</v>
      </c>
      <c r="CT1852" s="186">
        <v>25100</v>
      </c>
      <c r="CU1852" s="186">
        <v>3655</v>
      </c>
      <c r="CV1852" s="186">
        <v>3655</v>
      </c>
      <c r="CW1852" s="186">
        <v>3655</v>
      </c>
      <c r="CX1852" s="186">
        <v>173000</v>
      </c>
      <c r="CY1852" s="189">
        <v>236.91</v>
      </c>
      <c r="CZ1852" s="189">
        <v>16867.38</v>
      </c>
      <c r="DA1852" s="189">
        <v>15211.52</v>
      </c>
    </row>
    <row r="1853" spans="47:105" x14ac:dyDescent="0.25">
      <c r="AU1853" s="275">
        <v>39407</v>
      </c>
      <c r="AV1853" s="186">
        <v>61600</v>
      </c>
      <c r="AW1853" s="186">
        <v>9510</v>
      </c>
      <c r="AX1853" s="186">
        <v>14700</v>
      </c>
      <c r="AY1853" s="186">
        <v>26000</v>
      </c>
      <c r="AZ1853" s="186">
        <v>43350</v>
      </c>
      <c r="BA1853" s="186">
        <v>23750</v>
      </c>
      <c r="BB1853" s="186">
        <v>61600</v>
      </c>
      <c r="BC1853" s="186">
        <v>135000</v>
      </c>
      <c r="BD1853" s="186">
        <v>357000</v>
      </c>
      <c r="BE1853" s="186">
        <v>69000</v>
      </c>
      <c r="BF1853" s="186">
        <v>515000</v>
      </c>
      <c r="BG1853" s="186">
        <v>46450</v>
      </c>
      <c r="BH1853" s="186">
        <v>41950</v>
      </c>
      <c r="BI1853" s="186">
        <v>92000</v>
      </c>
      <c r="BJ1853" s="186">
        <v>210000</v>
      </c>
      <c r="BK1853" s="186">
        <v>706000</v>
      </c>
      <c r="BL1853" s="186">
        <v>47150</v>
      </c>
      <c r="BM1853" s="186">
        <v>46500</v>
      </c>
      <c r="BN1853" s="186">
        <v>434500</v>
      </c>
      <c r="BO1853" s="186">
        <v>16500</v>
      </c>
      <c r="BP1853" s="186">
        <v>23300</v>
      </c>
      <c r="BQ1853" s="186">
        <v>42450</v>
      </c>
      <c r="BR1853" s="186">
        <v>22500</v>
      </c>
      <c r="BS1853" s="186">
        <v>62100</v>
      </c>
      <c r="BT1853" s="186">
        <v>37250</v>
      </c>
      <c r="BU1853" s="186"/>
      <c r="BV1853" s="186">
        <v>43950</v>
      </c>
      <c r="BW1853" s="186">
        <v>68400</v>
      </c>
      <c r="BX1853" s="186">
        <v>71900</v>
      </c>
      <c r="BY1853" s="186">
        <v>82700</v>
      </c>
      <c r="BZ1853" s="186">
        <v>72500</v>
      </c>
      <c r="CA1853" s="186">
        <v>40200</v>
      </c>
      <c r="CB1853" s="186">
        <v>73500</v>
      </c>
      <c r="CC1853" s="186">
        <v>63700</v>
      </c>
      <c r="CD1853" s="186">
        <v>152500</v>
      </c>
      <c r="CE1853" s="186"/>
      <c r="CF1853" s="186">
        <v>46650</v>
      </c>
      <c r="CG1853" s="186">
        <v>78600</v>
      </c>
      <c r="CH1853" s="186">
        <v>68000</v>
      </c>
      <c r="CI1853" s="186">
        <v>50000</v>
      </c>
      <c r="CJ1853" s="186">
        <v>23850</v>
      </c>
      <c r="CK1853" s="186">
        <v>89900</v>
      </c>
      <c r="CL1853" s="186">
        <v>94000</v>
      </c>
      <c r="CM1853" s="186">
        <v>569000</v>
      </c>
      <c r="CN1853" s="186">
        <v>225000</v>
      </c>
      <c r="CO1853" s="186">
        <v>178500</v>
      </c>
      <c r="CP1853" s="186">
        <v>228500</v>
      </c>
      <c r="CQ1853" s="186">
        <v>79400</v>
      </c>
      <c r="CR1853" s="186">
        <v>13500</v>
      </c>
      <c r="CS1853" s="186">
        <v>3390</v>
      </c>
      <c r="CT1853" s="186">
        <v>27350</v>
      </c>
      <c r="CU1853" s="186">
        <v>3390</v>
      </c>
      <c r="CV1853" s="186">
        <v>3390</v>
      </c>
      <c r="CW1853" s="186">
        <v>3390</v>
      </c>
      <c r="CX1853" s="186">
        <v>178500</v>
      </c>
      <c r="CY1853" s="189">
        <v>228.84</v>
      </c>
      <c r="CZ1853" s="189">
        <v>15993.5</v>
      </c>
      <c r="DA1853" s="189">
        <v>14837.66</v>
      </c>
    </row>
    <row r="1854" spans="47:105" x14ac:dyDescent="0.25">
      <c r="AU1854" s="275">
        <v>39408</v>
      </c>
      <c r="AV1854" s="186">
        <v>62400</v>
      </c>
      <c r="AW1854" s="186">
        <v>9800</v>
      </c>
      <c r="AX1854" s="186">
        <v>14750</v>
      </c>
      <c r="AY1854" s="186">
        <v>26000</v>
      </c>
      <c r="AZ1854" s="186">
        <v>42000</v>
      </c>
      <c r="BA1854" s="186">
        <v>23400</v>
      </c>
      <c r="BB1854" s="186">
        <v>58100</v>
      </c>
      <c r="BC1854" s="186">
        <v>129000</v>
      </c>
      <c r="BD1854" s="186">
        <v>355000</v>
      </c>
      <c r="BE1854" s="186">
        <v>65900</v>
      </c>
      <c r="BF1854" s="186">
        <v>539000</v>
      </c>
      <c r="BG1854" s="186">
        <v>46500</v>
      </c>
      <c r="BH1854" s="186">
        <v>40300</v>
      </c>
      <c r="BI1854" s="186">
        <v>88500</v>
      </c>
      <c r="BJ1854" s="186">
        <v>207500</v>
      </c>
      <c r="BK1854" s="186">
        <v>701000</v>
      </c>
      <c r="BL1854" s="186">
        <v>46850</v>
      </c>
      <c r="BM1854" s="186">
        <v>46250</v>
      </c>
      <c r="BN1854" s="186">
        <v>409000</v>
      </c>
      <c r="BO1854" s="186">
        <v>16700</v>
      </c>
      <c r="BP1854" s="186">
        <v>23500</v>
      </c>
      <c r="BQ1854" s="186">
        <v>42800</v>
      </c>
      <c r="BR1854" s="186">
        <v>22700</v>
      </c>
      <c r="BS1854" s="186">
        <v>62900</v>
      </c>
      <c r="BT1854" s="186">
        <v>37800</v>
      </c>
      <c r="BU1854" s="186"/>
      <c r="BV1854" s="186">
        <v>42800</v>
      </c>
      <c r="BW1854" s="186">
        <v>66000</v>
      </c>
      <c r="BX1854" s="186">
        <v>69500</v>
      </c>
      <c r="BY1854" s="186">
        <v>83700</v>
      </c>
      <c r="BZ1854" s="186">
        <v>69500</v>
      </c>
      <c r="CA1854" s="186">
        <v>39900</v>
      </c>
      <c r="CB1854" s="186">
        <v>73100</v>
      </c>
      <c r="CC1854" s="186">
        <v>67500</v>
      </c>
      <c r="CD1854" s="186">
        <v>141000</v>
      </c>
      <c r="CE1854" s="186"/>
      <c r="CF1854" s="186">
        <v>49500</v>
      </c>
      <c r="CG1854" s="186">
        <v>77500</v>
      </c>
      <c r="CH1854" s="186">
        <v>66700</v>
      </c>
      <c r="CI1854" s="186">
        <v>49500</v>
      </c>
      <c r="CJ1854" s="186">
        <v>21850</v>
      </c>
      <c r="CK1854" s="186">
        <v>90600</v>
      </c>
      <c r="CL1854" s="186">
        <v>90000</v>
      </c>
      <c r="CM1854" s="186">
        <v>567000</v>
      </c>
      <c r="CN1854" s="186">
        <v>211000</v>
      </c>
      <c r="CO1854" s="186">
        <v>175000</v>
      </c>
      <c r="CP1854" s="186">
        <v>241000</v>
      </c>
      <c r="CQ1854" s="186">
        <v>83500</v>
      </c>
      <c r="CR1854" s="186">
        <v>13250</v>
      </c>
      <c r="CS1854" s="186">
        <v>3180</v>
      </c>
      <c r="CT1854" s="186">
        <v>27800</v>
      </c>
      <c r="CU1854" s="186">
        <v>3180</v>
      </c>
      <c r="CV1854" s="186">
        <v>3180</v>
      </c>
      <c r="CW1854" s="186">
        <v>3180</v>
      </c>
      <c r="CX1854" s="186">
        <v>175000</v>
      </c>
      <c r="CY1854" s="189">
        <v>228.1</v>
      </c>
      <c r="CZ1854" s="189">
        <v>15561.42</v>
      </c>
      <c r="DA1854" s="189">
        <v>14888.77</v>
      </c>
    </row>
    <row r="1855" spans="47:105" x14ac:dyDescent="0.25">
      <c r="AU1855" s="275">
        <v>39409</v>
      </c>
      <c r="AV1855" s="186">
        <v>62500</v>
      </c>
      <c r="AW1855" s="186">
        <v>9700</v>
      </c>
      <c r="AX1855" s="186">
        <v>15000</v>
      </c>
      <c r="AY1855" s="186">
        <v>26000</v>
      </c>
      <c r="AZ1855" s="186">
        <v>38500</v>
      </c>
      <c r="BA1855" s="186">
        <v>23250</v>
      </c>
      <c r="BB1855" s="186">
        <v>56000</v>
      </c>
      <c r="BC1855" s="186">
        <v>122000</v>
      </c>
      <c r="BD1855" s="186">
        <v>343500</v>
      </c>
      <c r="BE1855" s="186">
        <v>60100</v>
      </c>
      <c r="BF1855" s="186">
        <v>557000</v>
      </c>
      <c r="BG1855" s="186">
        <v>45500</v>
      </c>
      <c r="BH1855" s="186">
        <v>39800</v>
      </c>
      <c r="BI1855" s="186">
        <v>85100</v>
      </c>
      <c r="BJ1855" s="186">
        <v>201000</v>
      </c>
      <c r="BK1855" s="186">
        <v>672000</v>
      </c>
      <c r="BL1855" s="186">
        <v>47150</v>
      </c>
      <c r="BM1855" s="186">
        <v>45000</v>
      </c>
      <c r="BN1855" s="186">
        <v>390500</v>
      </c>
      <c r="BO1855" s="186">
        <v>17050</v>
      </c>
      <c r="BP1855" s="186">
        <v>23500</v>
      </c>
      <c r="BQ1855" s="186">
        <v>43650</v>
      </c>
      <c r="BR1855" s="186">
        <v>22700</v>
      </c>
      <c r="BS1855" s="186">
        <v>64700</v>
      </c>
      <c r="BT1855" s="186">
        <v>37700</v>
      </c>
      <c r="BU1855" s="186"/>
      <c r="BV1855" s="186">
        <v>39900</v>
      </c>
      <c r="BW1855" s="186">
        <v>62800</v>
      </c>
      <c r="BX1855" s="186">
        <v>69800</v>
      </c>
      <c r="BY1855" s="186">
        <v>85000</v>
      </c>
      <c r="BZ1855" s="186">
        <v>71500</v>
      </c>
      <c r="CA1855" s="186">
        <v>37750</v>
      </c>
      <c r="CB1855" s="186">
        <v>74300</v>
      </c>
      <c r="CC1855" s="186">
        <v>71500</v>
      </c>
      <c r="CD1855" s="186">
        <v>138500</v>
      </c>
      <c r="CE1855" s="186"/>
      <c r="CF1855" s="186">
        <v>50600</v>
      </c>
      <c r="CG1855" s="186">
        <v>76700</v>
      </c>
      <c r="CH1855" s="186">
        <v>63500</v>
      </c>
      <c r="CI1855" s="186">
        <v>49950</v>
      </c>
      <c r="CJ1855" s="186">
        <v>19900</v>
      </c>
      <c r="CK1855" s="186">
        <v>94000</v>
      </c>
      <c r="CL1855" s="186">
        <v>90000</v>
      </c>
      <c r="CM1855" s="186">
        <v>559000</v>
      </c>
      <c r="CN1855" s="186">
        <v>210000</v>
      </c>
      <c r="CO1855" s="186">
        <v>175500</v>
      </c>
      <c r="CP1855" s="186">
        <v>243000</v>
      </c>
      <c r="CQ1855" s="186">
        <v>81500</v>
      </c>
      <c r="CR1855" s="186">
        <v>13400</v>
      </c>
      <c r="CS1855" s="186">
        <v>2910</v>
      </c>
      <c r="CT1855" s="186">
        <v>23700</v>
      </c>
      <c r="CU1855" s="186">
        <v>2910</v>
      </c>
      <c r="CV1855" s="186">
        <v>2910</v>
      </c>
      <c r="CW1855" s="186">
        <v>2910</v>
      </c>
      <c r="CX1855" s="186">
        <v>175500</v>
      </c>
      <c r="CY1855" s="189">
        <v>225.54</v>
      </c>
      <c r="CZ1855" s="189">
        <v>15691.71</v>
      </c>
      <c r="DA1855" s="189">
        <v>14888.77</v>
      </c>
    </row>
    <row r="1856" spans="47:105" x14ac:dyDescent="0.25">
      <c r="AU1856" s="275">
        <v>39410</v>
      </c>
      <c r="AV1856" s="186">
        <v>62500</v>
      </c>
      <c r="AW1856" s="186">
        <v>9700</v>
      </c>
      <c r="AX1856" s="186">
        <v>15000</v>
      </c>
      <c r="AY1856" s="186">
        <v>26000</v>
      </c>
      <c r="AZ1856" s="186">
        <v>38500</v>
      </c>
      <c r="BA1856" s="186">
        <v>23250</v>
      </c>
      <c r="BB1856" s="186">
        <v>56000</v>
      </c>
      <c r="BC1856" s="186">
        <v>122000</v>
      </c>
      <c r="BD1856" s="186">
        <v>343500</v>
      </c>
      <c r="BE1856" s="186">
        <v>60100</v>
      </c>
      <c r="BF1856" s="186">
        <v>557000</v>
      </c>
      <c r="BG1856" s="186">
        <v>45500</v>
      </c>
      <c r="BH1856" s="186">
        <v>39800</v>
      </c>
      <c r="BI1856" s="186">
        <v>85100</v>
      </c>
      <c r="BJ1856" s="186">
        <v>201000</v>
      </c>
      <c r="BK1856" s="186">
        <v>672000</v>
      </c>
      <c r="BL1856" s="186">
        <v>47150</v>
      </c>
      <c r="BM1856" s="186">
        <v>45000</v>
      </c>
      <c r="BN1856" s="186">
        <v>390500</v>
      </c>
      <c r="BO1856" s="186">
        <v>17050</v>
      </c>
      <c r="BP1856" s="186">
        <v>23500</v>
      </c>
      <c r="BQ1856" s="186">
        <v>43650</v>
      </c>
      <c r="BR1856" s="186">
        <v>22700</v>
      </c>
      <c r="BS1856" s="186">
        <v>64700</v>
      </c>
      <c r="BT1856" s="186">
        <v>37700</v>
      </c>
      <c r="BU1856" s="186"/>
      <c r="BV1856" s="186">
        <v>39900</v>
      </c>
      <c r="BW1856" s="186">
        <v>62800</v>
      </c>
      <c r="BX1856" s="186">
        <v>69800</v>
      </c>
      <c r="BY1856" s="186">
        <v>85000</v>
      </c>
      <c r="BZ1856" s="186">
        <v>71500</v>
      </c>
      <c r="CA1856" s="186">
        <v>37750</v>
      </c>
      <c r="CB1856" s="186">
        <v>74300</v>
      </c>
      <c r="CC1856" s="186">
        <v>71500</v>
      </c>
      <c r="CD1856" s="186">
        <v>138500</v>
      </c>
      <c r="CE1856" s="186"/>
      <c r="CF1856" s="186">
        <v>50600</v>
      </c>
      <c r="CG1856" s="186">
        <v>76700</v>
      </c>
      <c r="CH1856" s="186">
        <v>63500</v>
      </c>
      <c r="CI1856" s="186">
        <v>49950</v>
      </c>
      <c r="CJ1856" s="186">
        <v>19900</v>
      </c>
      <c r="CK1856" s="186">
        <v>94000</v>
      </c>
      <c r="CL1856" s="186">
        <v>90000</v>
      </c>
      <c r="CM1856" s="186">
        <v>559000</v>
      </c>
      <c r="CN1856" s="186">
        <v>210000</v>
      </c>
      <c r="CO1856" s="186">
        <v>175500</v>
      </c>
      <c r="CP1856" s="186">
        <v>243000</v>
      </c>
      <c r="CQ1856" s="186">
        <v>81500</v>
      </c>
      <c r="CR1856" s="186">
        <v>13400</v>
      </c>
      <c r="CS1856" s="186">
        <v>2910</v>
      </c>
      <c r="CT1856" s="186">
        <v>23700</v>
      </c>
      <c r="CU1856" s="186">
        <v>2910</v>
      </c>
      <c r="CV1856" s="186">
        <v>2910</v>
      </c>
      <c r="CW1856" s="186">
        <v>2910</v>
      </c>
      <c r="CX1856" s="186">
        <v>175500</v>
      </c>
      <c r="CY1856" s="189">
        <v>225.54</v>
      </c>
      <c r="CZ1856" s="189">
        <v>15691.71</v>
      </c>
      <c r="DA1856" s="189">
        <v>14888.77</v>
      </c>
    </row>
    <row r="1857" spans="47:105" x14ac:dyDescent="0.25">
      <c r="AU1857" s="275">
        <v>39411</v>
      </c>
      <c r="AV1857" s="186">
        <v>62500</v>
      </c>
      <c r="AW1857" s="186">
        <v>9700</v>
      </c>
      <c r="AX1857" s="186">
        <v>15000</v>
      </c>
      <c r="AY1857" s="186">
        <v>26000</v>
      </c>
      <c r="AZ1857" s="186">
        <v>38500</v>
      </c>
      <c r="BA1857" s="186">
        <v>23250</v>
      </c>
      <c r="BB1857" s="186">
        <v>56000</v>
      </c>
      <c r="BC1857" s="186">
        <v>122000</v>
      </c>
      <c r="BD1857" s="186">
        <v>343500</v>
      </c>
      <c r="BE1857" s="186">
        <v>60100</v>
      </c>
      <c r="BF1857" s="186">
        <v>557000</v>
      </c>
      <c r="BG1857" s="186">
        <v>45500</v>
      </c>
      <c r="BH1857" s="186">
        <v>39800</v>
      </c>
      <c r="BI1857" s="186">
        <v>85100</v>
      </c>
      <c r="BJ1857" s="186">
        <v>201000</v>
      </c>
      <c r="BK1857" s="186">
        <v>672000</v>
      </c>
      <c r="BL1857" s="186">
        <v>47150</v>
      </c>
      <c r="BM1857" s="186">
        <v>45000</v>
      </c>
      <c r="BN1857" s="186">
        <v>390500</v>
      </c>
      <c r="BO1857" s="186">
        <v>17050</v>
      </c>
      <c r="BP1857" s="186">
        <v>23500</v>
      </c>
      <c r="BQ1857" s="186">
        <v>43650</v>
      </c>
      <c r="BR1857" s="186">
        <v>22700</v>
      </c>
      <c r="BS1857" s="186">
        <v>64700</v>
      </c>
      <c r="BT1857" s="186">
        <v>37700</v>
      </c>
      <c r="BU1857" s="186"/>
      <c r="BV1857" s="186">
        <v>39900</v>
      </c>
      <c r="BW1857" s="186">
        <v>62800</v>
      </c>
      <c r="BX1857" s="186">
        <v>69800</v>
      </c>
      <c r="BY1857" s="186">
        <v>85000</v>
      </c>
      <c r="BZ1857" s="186">
        <v>71500</v>
      </c>
      <c r="CA1857" s="186">
        <v>37750</v>
      </c>
      <c r="CB1857" s="186">
        <v>74300</v>
      </c>
      <c r="CC1857" s="186">
        <v>71500</v>
      </c>
      <c r="CD1857" s="186">
        <v>138500</v>
      </c>
      <c r="CE1857" s="186"/>
      <c r="CF1857" s="186">
        <v>50600</v>
      </c>
      <c r="CG1857" s="186">
        <v>76700</v>
      </c>
      <c r="CH1857" s="186">
        <v>63500</v>
      </c>
      <c r="CI1857" s="186">
        <v>49950</v>
      </c>
      <c r="CJ1857" s="186">
        <v>19900</v>
      </c>
      <c r="CK1857" s="186">
        <v>94000</v>
      </c>
      <c r="CL1857" s="186">
        <v>90000</v>
      </c>
      <c r="CM1857" s="186">
        <v>559000</v>
      </c>
      <c r="CN1857" s="186">
        <v>210000</v>
      </c>
      <c r="CO1857" s="186">
        <v>175500</v>
      </c>
      <c r="CP1857" s="186">
        <v>243000</v>
      </c>
      <c r="CQ1857" s="186">
        <v>81500</v>
      </c>
      <c r="CR1857" s="186">
        <v>13400</v>
      </c>
      <c r="CS1857" s="186">
        <v>2910</v>
      </c>
      <c r="CT1857" s="186">
        <v>23700</v>
      </c>
      <c r="CU1857" s="186">
        <v>2910</v>
      </c>
      <c r="CV1857" s="186">
        <v>2910</v>
      </c>
      <c r="CW1857" s="186">
        <v>2910</v>
      </c>
      <c r="CX1857" s="186">
        <v>175500</v>
      </c>
      <c r="CY1857" s="189">
        <v>225.54</v>
      </c>
      <c r="CZ1857" s="189">
        <v>15691.71</v>
      </c>
      <c r="DA1857" s="189">
        <v>14888.77</v>
      </c>
    </row>
    <row r="1858" spans="47:105" x14ac:dyDescent="0.25">
      <c r="AU1858" s="275">
        <v>39412</v>
      </c>
      <c r="AV1858" s="186">
        <v>64300</v>
      </c>
      <c r="AW1858" s="186">
        <v>9900</v>
      </c>
      <c r="AX1858" s="186">
        <v>15100</v>
      </c>
      <c r="AY1858" s="186">
        <v>26000</v>
      </c>
      <c r="AZ1858" s="186">
        <v>44250</v>
      </c>
      <c r="BA1858" s="186">
        <v>23650</v>
      </c>
      <c r="BB1858" s="186">
        <v>59000</v>
      </c>
      <c r="BC1858" s="186">
        <v>136500</v>
      </c>
      <c r="BD1858" s="186">
        <v>369500</v>
      </c>
      <c r="BE1858" s="186">
        <v>63300</v>
      </c>
      <c r="BF1858" s="186">
        <v>563000</v>
      </c>
      <c r="BG1858" s="186">
        <v>46500</v>
      </c>
      <c r="BH1858" s="186">
        <v>40850</v>
      </c>
      <c r="BI1858" s="186">
        <v>90100</v>
      </c>
      <c r="BJ1858" s="186">
        <v>218000</v>
      </c>
      <c r="BK1858" s="186">
        <v>682000</v>
      </c>
      <c r="BL1858" s="186">
        <v>49700</v>
      </c>
      <c r="BM1858" s="186">
        <v>47700</v>
      </c>
      <c r="BN1858" s="186">
        <v>430000</v>
      </c>
      <c r="BO1858" s="186">
        <v>17250</v>
      </c>
      <c r="BP1858" s="186">
        <v>24050</v>
      </c>
      <c r="BQ1858" s="186">
        <v>44500</v>
      </c>
      <c r="BR1858" s="186">
        <v>22950</v>
      </c>
      <c r="BS1858" s="186">
        <v>67400</v>
      </c>
      <c r="BT1858" s="186">
        <v>38200</v>
      </c>
      <c r="BU1858" s="186"/>
      <c r="BV1858" s="186">
        <v>41700</v>
      </c>
      <c r="BW1858" s="186">
        <v>68700</v>
      </c>
      <c r="BX1858" s="186">
        <v>73700</v>
      </c>
      <c r="BY1858" s="186">
        <v>85200</v>
      </c>
      <c r="BZ1858" s="186">
        <v>75300</v>
      </c>
      <c r="CA1858" s="186">
        <v>38800</v>
      </c>
      <c r="CB1858" s="186">
        <v>79400</v>
      </c>
      <c r="CC1858" s="186">
        <v>71400</v>
      </c>
      <c r="CD1858" s="186">
        <v>151500</v>
      </c>
      <c r="CE1858" s="186"/>
      <c r="CF1858" s="186">
        <v>51000</v>
      </c>
      <c r="CG1858" s="186">
        <v>78600</v>
      </c>
      <c r="CH1858" s="186">
        <v>73000</v>
      </c>
      <c r="CI1858" s="186">
        <v>52500</v>
      </c>
      <c r="CJ1858" s="186">
        <v>20800</v>
      </c>
      <c r="CK1858" s="186">
        <v>102500</v>
      </c>
      <c r="CL1858" s="186">
        <v>99900</v>
      </c>
      <c r="CM1858" s="186">
        <v>586000</v>
      </c>
      <c r="CN1858" s="186">
        <v>223000</v>
      </c>
      <c r="CO1858" s="186">
        <v>184000</v>
      </c>
      <c r="CP1858" s="186">
        <v>246000</v>
      </c>
      <c r="CQ1858" s="186">
        <v>83000</v>
      </c>
      <c r="CR1858" s="186">
        <v>13700</v>
      </c>
      <c r="CS1858" s="186">
        <v>3050</v>
      </c>
      <c r="CT1858" s="186">
        <v>27250</v>
      </c>
      <c r="CU1858" s="186">
        <v>3050</v>
      </c>
      <c r="CV1858" s="186">
        <v>3050</v>
      </c>
      <c r="CW1858" s="186">
        <v>3050</v>
      </c>
      <c r="CX1858" s="186">
        <v>184000</v>
      </c>
      <c r="CY1858" s="189">
        <v>236.01</v>
      </c>
      <c r="CZ1858" s="189">
        <v>16542.37</v>
      </c>
      <c r="DA1858" s="189">
        <v>15135.21</v>
      </c>
    </row>
    <row r="1859" spans="47:105" x14ac:dyDescent="0.25">
      <c r="AU1859" s="275">
        <v>39413</v>
      </c>
      <c r="AV1859" s="186">
        <v>63900</v>
      </c>
      <c r="AW1859" s="186">
        <v>9870</v>
      </c>
      <c r="AX1859" s="186">
        <v>15050</v>
      </c>
      <c r="AY1859" s="186">
        <v>26000</v>
      </c>
      <c r="AZ1859" s="186">
        <v>47200</v>
      </c>
      <c r="BA1859" s="186">
        <v>23050</v>
      </c>
      <c r="BB1859" s="186">
        <v>58600</v>
      </c>
      <c r="BC1859" s="186">
        <v>139500</v>
      </c>
      <c r="BD1859" s="186">
        <v>363000</v>
      </c>
      <c r="BE1859" s="186">
        <v>62000</v>
      </c>
      <c r="BF1859" s="186">
        <v>539000</v>
      </c>
      <c r="BG1859" s="186">
        <v>44000</v>
      </c>
      <c r="BH1859" s="186">
        <v>40650</v>
      </c>
      <c r="BI1859" s="186">
        <v>87500</v>
      </c>
      <c r="BJ1859" s="186">
        <v>219500</v>
      </c>
      <c r="BK1859" s="186">
        <v>666000</v>
      </c>
      <c r="BL1859" s="186">
        <v>49700</v>
      </c>
      <c r="BM1859" s="186">
        <v>49300</v>
      </c>
      <c r="BN1859" s="186">
        <v>449500</v>
      </c>
      <c r="BO1859" s="186">
        <v>17200</v>
      </c>
      <c r="BP1859" s="186">
        <v>23900</v>
      </c>
      <c r="BQ1859" s="186">
        <v>45000</v>
      </c>
      <c r="BR1859" s="186">
        <v>22850</v>
      </c>
      <c r="BS1859" s="186">
        <v>66800</v>
      </c>
      <c r="BT1859" s="186">
        <v>37700</v>
      </c>
      <c r="BU1859" s="186"/>
      <c r="BV1859" s="186">
        <v>41650</v>
      </c>
      <c r="BW1859" s="186">
        <v>71500</v>
      </c>
      <c r="BX1859" s="186">
        <v>74600</v>
      </c>
      <c r="BY1859" s="186">
        <v>85600</v>
      </c>
      <c r="BZ1859" s="186">
        <v>76600</v>
      </c>
      <c r="CA1859" s="186">
        <v>39450</v>
      </c>
      <c r="CB1859" s="186">
        <v>79900</v>
      </c>
      <c r="CC1859" s="186">
        <v>71500</v>
      </c>
      <c r="CD1859" s="186">
        <v>158000</v>
      </c>
      <c r="CE1859" s="186"/>
      <c r="CF1859" s="186">
        <v>49650</v>
      </c>
      <c r="CG1859" s="186">
        <v>79400</v>
      </c>
      <c r="CH1859" s="186">
        <v>76000</v>
      </c>
      <c r="CI1859" s="186">
        <v>53500</v>
      </c>
      <c r="CJ1859" s="186">
        <v>21350</v>
      </c>
      <c r="CK1859" s="186">
        <v>102500</v>
      </c>
      <c r="CL1859" s="186">
        <v>102000</v>
      </c>
      <c r="CM1859" s="186">
        <v>574000</v>
      </c>
      <c r="CN1859" s="186">
        <v>228500</v>
      </c>
      <c r="CO1859" s="186">
        <v>193000</v>
      </c>
      <c r="CP1859" s="186">
        <v>241000</v>
      </c>
      <c r="CQ1859" s="186">
        <v>83200</v>
      </c>
      <c r="CR1859" s="186">
        <v>13800</v>
      </c>
      <c r="CS1859" s="186">
        <v>2960</v>
      </c>
      <c r="CT1859" s="186">
        <v>29200</v>
      </c>
      <c r="CU1859" s="186">
        <v>2960</v>
      </c>
      <c r="CV1859" s="186">
        <v>2960</v>
      </c>
      <c r="CW1859" s="186">
        <v>2960</v>
      </c>
      <c r="CX1859" s="186">
        <v>193000</v>
      </c>
      <c r="CY1859" s="189">
        <v>236.38</v>
      </c>
      <c r="CZ1859" s="189">
        <v>16279.34</v>
      </c>
      <c r="DA1859" s="189">
        <v>15222.85</v>
      </c>
    </row>
    <row r="1860" spans="47:105" x14ac:dyDescent="0.25">
      <c r="AU1860" s="275">
        <v>39414</v>
      </c>
      <c r="AV1860" s="186">
        <v>63600</v>
      </c>
      <c r="AW1860" s="186">
        <v>10000</v>
      </c>
      <c r="AX1860" s="186">
        <v>15000</v>
      </c>
      <c r="AY1860" s="186">
        <v>26000</v>
      </c>
      <c r="AZ1860" s="186">
        <v>44200</v>
      </c>
      <c r="BA1860" s="186">
        <v>22900</v>
      </c>
      <c r="BB1860" s="186">
        <v>58100</v>
      </c>
      <c r="BC1860" s="186">
        <v>134000</v>
      </c>
      <c r="BD1860" s="186">
        <v>368500</v>
      </c>
      <c r="BE1860" s="186">
        <v>60300</v>
      </c>
      <c r="BF1860" s="186">
        <v>544000</v>
      </c>
      <c r="BG1860" s="186">
        <v>44000</v>
      </c>
      <c r="BH1860" s="186">
        <v>40200</v>
      </c>
      <c r="BI1860" s="186">
        <v>87400</v>
      </c>
      <c r="BJ1860" s="186">
        <v>222000</v>
      </c>
      <c r="BK1860" s="186">
        <v>667000</v>
      </c>
      <c r="BL1860" s="186">
        <v>50300</v>
      </c>
      <c r="BM1860" s="186">
        <v>49350</v>
      </c>
      <c r="BN1860" s="186">
        <v>443000</v>
      </c>
      <c r="BO1860" s="186">
        <v>17150</v>
      </c>
      <c r="BP1860" s="186">
        <v>23650</v>
      </c>
      <c r="BQ1860" s="186">
        <v>44200</v>
      </c>
      <c r="BR1860" s="186">
        <v>22800</v>
      </c>
      <c r="BS1860" s="186">
        <v>66000</v>
      </c>
      <c r="BT1860" s="186">
        <v>37800</v>
      </c>
      <c r="BU1860" s="186"/>
      <c r="BV1860" s="186">
        <v>41300</v>
      </c>
      <c r="BW1860" s="186">
        <v>68600</v>
      </c>
      <c r="BX1860" s="186">
        <v>73200</v>
      </c>
      <c r="BY1860" s="186">
        <v>84900</v>
      </c>
      <c r="BZ1860" s="186">
        <v>77400</v>
      </c>
      <c r="CA1860" s="186">
        <v>39550</v>
      </c>
      <c r="CB1860" s="186">
        <v>76400</v>
      </c>
      <c r="CC1860" s="186">
        <v>68300</v>
      </c>
      <c r="CD1860" s="186">
        <v>152500</v>
      </c>
      <c r="CE1860" s="186"/>
      <c r="CF1860" s="186">
        <v>49000</v>
      </c>
      <c r="CG1860" s="186">
        <v>79400</v>
      </c>
      <c r="CH1860" s="186">
        <v>73500</v>
      </c>
      <c r="CI1860" s="186">
        <v>51600</v>
      </c>
      <c r="CJ1860" s="186">
        <v>20500</v>
      </c>
      <c r="CK1860" s="186">
        <v>99000</v>
      </c>
      <c r="CL1860" s="186">
        <v>96700</v>
      </c>
      <c r="CM1860" s="186">
        <v>560000</v>
      </c>
      <c r="CN1860" s="186">
        <v>214500</v>
      </c>
      <c r="CO1860" s="186">
        <v>179000</v>
      </c>
      <c r="CP1860" s="186">
        <v>239000</v>
      </c>
      <c r="CQ1860" s="186">
        <v>81900</v>
      </c>
      <c r="CR1860" s="186">
        <v>13750</v>
      </c>
      <c r="CS1860" s="186">
        <v>2980</v>
      </c>
      <c r="CT1860" s="186">
        <v>28000</v>
      </c>
      <c r="CU1860" s="186">
        <v>2980</v>
      </c>
      <c r="CV1860" s="186">
        <v>2980</v>
      </c>
      <c r="CW1860" s="186">
        <v>2980</v>
      </c>
      <c r="CX1860" s="186">
        <v>179000</v>
      </c>
      <c r="CY1860" s="189">
        <v>232.87</v>
      </c>
      <c r="CZ1860" s="189">
        <v>16362.4</v>
      </c>
      <c r="DA1860" s="189">
        <v>15153.78</v>
      </c>
    </row>
    <row r="1861" spans="47:105" x14ac:dyDescent="0.25">
      <c r="AU1861" s="275">
        <v>39415</v>
      </c>
      <c r="AV1861" s="186">
        <v>66200</v>
      </c>
      <c r="AW1861" s="186">
        <v>10050</v>
      </c>
      <c r="AX1861" s="186">
        <v>15350</v>
      </c>
      <c r="AY1861" s="186">
        <v>26000</v>
      </c>
      <c r="AZ1861" s="186">
        <v>45150</v>
      </c>
      <c r="BA1861" s="186">
        <v>23550</v>
      </c>
      <c r="BB1861" s="186">
        <v>60000</v>
      </c>
      <c r="BC1861" s="186">
        <v>138000</v>
      </c>
      <c r="BD1861" s="186">
        <v>375000</v>
      </c>
      <c r="BE1861" s="186">
        <v>63000</v>
      </c>
      <c r="BF1861" s="186">
        <v>567000</v>
      </c>
      <c r="BG1861" s="186">
        <v>48100</v>
      </c>
      <c r="BH1861" s="186">
        <v>41200</v>
      </c>
      <c r="BI1861" s="186">
        <v>90500</v>
      </c>
      <c r="BJ1861" s="186">
        <v>230000</v>
      </c>
      <c r="BK1861" s="186">
        <v>721000</v>
      </c>
      <c r="BL1861" s="186">
        <v>50900</v>
      </c>
      <c r="BM1861" s="186">
        <v>50700</v>
      </c>
      <c r="BN1861" s="186">
        <v>465000</v>
      </c>
      <c r="BO1861" s="186">
        <v>17250</v>
      </c>
      <c r="BP1861" s="186">
        <v>23950</v>
      </c>
      <c r="BQ1861" s="186">
        <v>44650</v>
      </c>
      <c r="BR1861" s="186">
        <v>24500</v>
      </c>
      <c r="BS1861" s="186">
        <v>67000</v>
      </c>
      <c r="BT1861" s="186">
        <v>38500</v>
      </c>
      <c r="BU1861" s="186"/>
      <c r="BV1861" s="186">
        <v>42200</v>
      </c>
      <c r="BW1861" s="186">
        <v>69500</v>
      </c>
      <c r="BX1861" s="186">
        <v>74500</v>
      </c>
      <c r="BY1861" s="186">
        <v>86200</v>
      </c>
      <c r="BZ1861" s="186">
        <v>80700</v>
      </c>
      <c r="CA1861" s="186">
        <v>40250</v>
      </c>
      <c r="CB1861" s="186">
        <v>76700</v>
      </c>
      <c r="CC1861" s="186">
        <v>69700</v>
      </c>
      <c r="CD1861" s="186">
        <v>156000</v>
      </c>
      <c r="CE1861" s="186"/>
      <c r="CF1861" s="186">
        <v>49000</v>
      </c>
      <c r="CG1861" s="186">
        <v>79100</v>
      </c>
      <c r="CH1861" s="186">
        <v>74200</v>
      </c>
      <c r="CI1861" s="186">
        <v>52500</v>
      </c>
      <c r="CJ1861" s="186">
        <v>21200</v>
      </c>
      <c r="CK1861" s="186">
        <v>97000</v>
      </c>
      <c r="CL1861" s="186">
        <v>91500</v>
      </c>
      <c r="CM1861" s="186">
        <v>577000</v>
      </c>
      <c r="CN1861" s="186">
        <v>209500</v>
      </c>
      <c r="CO1861" s="186">
        <v>179000</v>
      </c>
      <c r="CP1861" s="186">
        <v>246500</v>
      </c>
      <c r="CQ1861" s="186">
        <v>84300</v>
      </c>
      <c r="CR1861" s="186">
        <v>14200</v>
      </c>
      <c r="CS1861" s="186">
        <v>3005</v>
      </c>
      <c r="CT1861" s="186">
        <v>27500</v>
      </c>
      <c r="CU1861" s="186">
        <v>3005</v>
      </c>
      <c r="CV1861" s="186">
        <v>3005</v>
      </c>
      <c r="CW1861" s="186">
        <v>3005</v>
      </c>
      <c r="CX1861" s="186">
        <v>179000</v>
      </c>
      <c r="CY1861" s="189">
        <v>238.68</v>
      </c>
      <c r="CZ1861" s="189">
        <v>17014.13</v>
      </c>
      <c r="DA1861" s="189">
        <v>15513.74</v>
      </c>
    </row>
    <row r="1862" spans="47:105" x14ac:dyDescent="0.25">
      <c r="AU1862" s="275">
        <v>39416</v>
      </c>
      <c r="AV1862" s="186">
        <v>66400</v>
      </c>
      <c r="AW1862" s="186">
        <v>10150</v>
      </c>
      <c r="AX1862" s="186">
        <v>16050</v>
      </c>
      <c r="AY1862" s="186">
        <v>26000</v>
      </c>
      <c r="AZ1862" s="186">
        <v>45250</v>
      </c>
      <c r="BA1862" s="186">
        <v>23600</v>
      </c>
      <c r="BB1862" s="186">
        <v>60900</v>
      </c>
      <c r="BC1862" s="186">
        <v>140000</v>
      </c>
      <c r="BD1862" s="186">
        <v>374500</v>
      </c>
      <c r="BE1862" s="186">
        <v>64700</v>
      </c>
      <c r="BF1862" s="186">
        <v>565000</v>
      </c>
      <c r="BG1862" s="186">
        <v>48400</v>
      </c>
      <c r="BH1862" s="186">
        <v>42150</v>
      </c>
      <c r="BI1862" s="186">
        <v>89600</v>
      </c>
      <c r="BJ1862" s="186">
        <v>229000</v>
      </c>
      <c r="BK1862" s="186">
        <v>727000</v>
      </c>
      <c r="BL1862" s="186">
        <v>50100</v>
      </c>
      <c r="BM1862" s="186">
        <v>49350</v>
      </c>
      <c r="BN1862" s="186">
        <v>470000</v>
      </c>
      <c r="BO1862" s="186">
        <v>17700</v>
      </c>
      <c r="BP1862" s="186">
        <v>24000</v>
      </c>
      <c r="BQ1862" s="186">
        <v>43350</v>
      </c>
      <c r="BR1862" s="186">
        <v>25900</v>
      </c>
      <c r="BS1862" s="186">
        <v>72500</v>
      </c>
      <c r="BT1862" s="186">
        <v>38600</v>
      </c>
      <c r="BU1862" s="186"/>
      <c r="BV1862" s="186">
        <v>43100</v>
      </c>
      <c r="BW1862" s="186">
        <v>69800</v>
      </c>
      <c r="BX1862" s="186">
        <v>77500</v>
      </c>
      <c r="BY1862" s="186">
        <v>86200</v>
      </c>
      <c r="BZ1862" s="186">
        <v>82400</v>
      </c>
      <c r="CA1862" s="186">
        <v>41550</v>
      </c>
      <c r="CB1862" s="186">
        <v>77800</v>
      </c>
      <c r="CC1862" s="186">
        <v>69300</v>
      </c>
      <c r="CD1862" s="186">
        <v>161500</v>
      </c>
      <c r="CE1862" s="186"/>
      <c r="CF1862" s="186">
        <v>48800</v>
      </c>
      <c r="CG1862" s="186">
        <v>76800</v>
      </c>
      <c r="CH1862" s="186">
        <v>78400</v>
      </c>
      <c r="CI1862" s="186">
        <v>51800</v>
      </c>
      <c r="CJ1862" s="186">
        <v>20850</v>
      </c>
      <c r="CK1862" s="186">
        <v>95800</v>
      </c>
      <c r="CL1862" s="186">
        <v>98200</v>
      </c>
      <c r="CM1862" s="186">
        <v>587000</v>
      </c>
      <c r="CN1862" s="186">
        <v>215000</v>
      </c>
      <c r="CO1862" s="186">
        <v>189500</v>
      </c>
      <c r="CP1862" s="186">
        <v>247500</v>
      </c>
      <c r="CQ1862" s="186">
        <v>85700</v>
      </c>
      <c r="CR1862" s="186">
        <v>14400</v>
      </c>
      <c r="CS1862" s="186">
        <v>3030</v>
      </c>
      <c r="CT1862" s="186">
        <v>29000</v>
      </c>
      <c r="CU1862" s="186">
        <v>3030</v>
      </c>
      <c r="CV1862" s="186">
        <v>3030</v>
      </c>
      <c r="CW1862" s="186">
        <v>3030</v>
      </c>
      <c r="CX1862" s="186">
        <v>189500</v>
      </c>
      <c r="CY1862" s="189">
        <v>241.91</v>
      </c>
      <c r="CZ1862" s="189">
        <v>17178.490000000002</v>
      </c>
      <c r="DA1862" s="189">
        <v>15680.67</v>
      </c>
    </row>
    <row r="1863" spans="47:105" x14ac:dyDescent="0.25">
      <c r="AU1863" s="275">
        <v>39417</v>
      </c>
      <c r="AV1863" s="186">
        <v>66400</v>
      </c>
      <c r="AW1863" s="186">
        <v>10150</v>
      </c>
      <c r="AX1863" s="186">
        <v>16050</v>
      </c>
      <c r="AY1863" s="186">
        <v>26000</v>
      </c>
      <c r="AZ1863" s="186">
        <v>45250</v>
      </c>
      <c r="BA1863" s="186">
        <v>23600</v>
      </c>
      <c r="BB1863" s="186">
        <v>60900</v>
      </c>
      <c r="BC1863" s="186">
        <v>140000</v>
      </c>
      <c r="BD1863" s="186">
        <v>374500</v>
      </c>
      <c r="BE1863" s="186">
        <v>64700</v>
      </c>
      <c r="BF1863" s="186">
        <v>565000</v>
      </c>
      <c r="BG1863" s="186">
        <v>48400</v>
      </c>
      <c r="BH1863" s="186">
        <v>42150</v>
      </c>
      <c r="BI1863" s="186">
        <v>89600</v>
      </c>
      <c r="BJ1863" s="186">
        <v>229000</v>
      </c>
      <c r="BK1863" s="186">
        <v>727000</v>
      </c>
      <c r="BL1863" s="186">
        <v>50100</v>
      </c>
      <c r="BM1863" s="186">
        <v>49350</v>
      </c>
      <c r="BN1863" s="186">
        <v>470000</v>
      </c>
      <c r="BO1863" s="186">
        <v>17700</v>
      </c>
      <c r="BP1863" s="186">
        <v>24000</v>
      </c>
      <c r="BQ1863" s="186">
        <v>43350</v>
      </c>
      <c r="BR1863" s="186">
        <v>25900</v>
      </c>
      <c r="BS1863" s="186">
        <v>72500</v>
      </c>
      <c r="BT1863" s="186">
        <v>38600</v>
      </c>
      <c r="BU1863" s="186"/>
      <c r="BV1863" s="186">
        <v>43100</v>
      </c>
      <c r="BW1863" s="186">
        <v>69800</v>
      </c>
      <c r="BX1863" s="186">
        <v>77500</v>
      </c>
      <c r="BY1863" s="186">
        <v>86200</v>
      </c>
      <c r="BZ1863" s="186">
        <v>82400</v>
      </c>
      <c r="CA1863" s="186">
        <v>41550</v>
      </c>
      <c r="CB1863" s="186">
        <v>77800</v>
      </c>
      <c r="CC1863" s="186">
        <v>69300</v>
      </c>
      <c r="CD1863" s="186">
        <v>161500</v>
      </c>
      <c r="CE1863" s="186"/>
      <c r="CF1863" s="186">
        <v>48800</v>
      </c>
      <c r="CG1863" s="186">
        <v>76800</v>
      </c>
      <c r="CH1863" s="186">
        <v>78400</v>
      </c>
      <c r="CI1863" s="186">
        <v>51800</v>
      </c>
      <c r="CJ1863" s="186">
        <v>20850</v>
      </c>
      <c r="CK1863" s="186">
        <v>95800</v>
      </c>
      <c r="CL1863" s="186">
        <v>98200</v>
      </c>
      <c r="CM1863" s="186">
        <v>587000</v>
      </c>
      <c r="CN1863" s="186">
        <v>215000</v>
      </c>
      <c r="CO1863" s="186">
        <v>189500</v>
      </c>
      <c r="CP1863" s="186">
        <v>247500</v>
      </c>
      <c r="CQ1863" s="186">
        <v>85700</v>
      </c>
      <c r="CR1863" s="186">
        <v>14400</v>
      </c>
      <c r="CS1863" s="186">
        <v>3030</v>
      </c>
      <c r="CT1863" s="186">
        <v>29000</v>
      </c>
      <c r="CU1863" s="186">
        <v>3030</v>
      </c>
      <c r="CV1863" s="186">
        <v>3030</v>
      </c>
      <c r="CW1863" s="186">
        <v>3030</v>
      </c>
      <c r="CX1863" s="186">
        <v>189500</v>
      </c>
      <c r="CY1863" s="189">
        <v>241.91</v>
      </c>
      <c r="CZ1863" s="189">
        <v>17178.490000000002</v>
      </c>
      <c r="DA1863" s="189">
        <v>15680.67</v>
      </c>
    </row>
    <row r="1864" spans="47:105" x14ac:dyDescent="0.25">
      <c r="AU1864" s="275">
        <v>39418</v>
      </c>
      <c r="AV1864" s="186">
        <v>66400</v>
      </c>
      <c r="AW1864" s="186">
        <v>10150</v>
      </c>
      <c r="AX1864" s="186">
        <v>16050</v>
      </c>
      <c r="AY1864" s="186">
        <v>26000</v>
      </c>
      <c r="AZ1864" s="186">
        <v>45250</v>
      </c>
      <c r="BA1864" s="186">
        <v>23600</v>
      </c>
      <c r="BB1864" s="186">
        <v>60900</v>
      </c>
      <c r="BC1864" s="186">
        <v>140000</v>
      </c>
      <c r="BD1864" s="186">
        <v>374500</v>
      </c>
      <c r="BE1864" s="186">
        <v>64700</v>
      </c>
      <c r="BF1864" s="186">
        <v>565000</v>
      </c>
      <c r="BG1864" s="186">
        <v>48400</v>
      </c>
      <c r="BH1864" s="186">
        <v>42150</v>
      </c>
      <c r="BI1864" s="186">
        <v>89600</v>
      </c>
      <c r="BJ1864" s="186">
        <v>229000</v>
      </c>
      <c r="BK1864" s="186">
        <v>727000</v>
      </c>
      <c r="BL1864" s="186">
        <v>50100</v>
      </c>
      <c r="BM1864" s="186">
        <v>49350</v>
      </c>
      <c r="BN1864" s="186">
        <v>470000</v>
      </c>
      <c r="BO1864" s="186">
        <v>17700</v>
      </c>
      <c r="BP1864" s="186">
        <v>24000</v>
      </c>
      <c r="BQ1864" s="186">
        <v>43350</v>
      </c>
      <c r="BR1864" s="186">
        <v>25900</v>
      </c>
      <c r="BS1864" s="186">
        <v>72500</v>
      </c>
      <c r="BT1864" s="186">
        <v>38600</v>
      </c>
      <c r="BU1864" s="186"/>
      <c r="BV1864" s="186">
        <v>43100</v>
      </c>
      <c r="BW1864" s="186">
        <v>69800</v>
      </c>
      <c r="BX1864" s="186">
        <v>77500</v>
      </c>
      <c r="BY1864" s="186">
        <v>86200</v>
      </c>
      <c r="BZ1864" s="186">
        <v>82400</v>
      </c>
      <c r="CA1864" s="186">
        <v>41550</v>
      </c>
      <c r="CB1864" s="186">
        <v>77800</v>
      </c>
      <c r="CC1864" s="186">
        <v>69300</v>
      </c>
      <c r="CD1864" s="186">
        <v>161500</v>
      </c>
      <c r="CE1864" s="186"/>
      <c r="CF1864" s="186">
        <v>48800</v>
      </c>
      <c r="CG1864" s="186">
        <v>76800</v>
      </c>
      <c r="CH1864" s="186">
        <v>78400</v>
      </c>
      <c r="CI1864" s="186">
        <v>51800</v>
      </c>
      <c r="CJ1864" s="186">
        <v>20850</v>
      </c>
      <c r="CK1864" s="186">
        <v>95800</v>
      </c>
      <c r="CL1864" s="186">
        <v>98200</v>
      </c>
      <c r="CM1864" s="186">
        <v>587000</v>
      </c>
      <c r="CN1864" s="186">
        <v>215000</v>
      </c>
      <c r="CO1864" s="186">
        <v>189500</v>
      </c>
      <c r="CP1864" s="186">
        <v>247500</v>
      </c>
      <c r="CQ1864" s="186">
        <v>85700</v>
      </c>
      <c r="CR1864" s="186">
        <v>14400</v>
      </c>
      <c r="CS1864" s="186">
        <v>3030</v>
      </c>
      <c r="CT1864" s="186">
        <v>29000</v>
      </c>
      <c r="CU1864" s="186">
        <v>3030</v>
      </c>
      <c r="CV1864" s="186">
        <v>3030</v>
      </c>
      <c r="CW1864" s="186">
        <v>3030</v>
      </c>
      <c r="CX1864" s="186">
        <v>189500</v>
      </c>
      <c r="CY1864" s="189">
        <v>241.91</v>
      </c>
      <c r="CZ1864" s="189">
        <v>17178.490000000002</v>
      </c>
      <c r="DA1864" s="189">
        <v>15680.67</v>
      </c>
    </row>
    <row r="1865" spans="47:105" x14ac:dyDescent="0.25">
      <c r="AU1865" s="275">
        <v>39419</v>
      </c>
      <c r="AV1865" s="186">
        <v>65000</v>
      </c>
      <c r="AW1865" s="186">
        <v>10200</v>
      </c>
      <c r="AX1865" s="186">
        <v>15950</v>
      </c>
      <c r="AY1865" s="186">
        <v>26000</v>
      </c>
      <c r="AZ1865" s="186">
        <v>46200</v>
      </c>
      <c r="BA1865" s="186">
        <v>23700</v>
      </c>
      <c r="BB1865" s="186">
        <v>64000</v>
      </c>
      <c r="BC1865" s="186">
        <v>143000</v>
      </c>
      <c r="BD1865" s="186">
        <v>374500</v>
      </c>
      <c r="BE1865" s="186">
        <v>67000</v>
      </c>
      <c r="BF1865" s="186">
        <v>566000</v>
      </c>
      <c r="BG1865" s="186">
        <v>49900</v>
      </c>
      <c r="BH1865" s="186">
        <v>43000</v>
      </c>
      <c r="BI1865" s="186">
        <v>88300</v>
      </c>
      <c r="BJ1865" s="186">
        <v>236500</v>
      </c>
      <c r="BK1865" s="186">
        <v>719000</v>
      </c>
      <c r="BL1865" s="186">
        <v>49250</v>
      </c>
      <c r="BM1865" s="186">
        <v>50600</v>
      </c>
      <c r="BN1865" s="186">
        <v>457500</v>
      </c>
      <c r="BO1865" s="186">
        <v>17250</v>
      </c>
      <c r="BP1865" s="186">
        <v>23700</v>
      </c>
      <c r="BQ1865" s="186">
        <v>43350</v>
      </c>
      <c r="BR1865" s="186">
        <v>25200</v>
      </c>
      <c r="BS1865" s="186">
        <v>70200</v>
      </c>
      <c r="BT1865" s="186">
        <v>38400</v>
      </c>
      <c r="BU1865" s="186"/>
      <c r="BV1865" s="186">
        <v>42800</v>
      </c>
      <c r="BW1865" s="186">
        <v>68700</v>
      </c>
      <c r="BX1865" s="186">
        <v>80900</v>
      </c>
      <c r="BY1865" s="186">
        <v>84600</v>
      </c>
      <c r="BZ1865" s="186">
        <v>86100</v>
      </c>
      <c r="CA1865" s="186">
        <v>41200</v>
      </c>
      <c r="CB1865" s="186">
        <v>79000</v>
      </c>
      <c r="CC1865" s="186">
        <v>67600</v>
      </c>
      <c r="CD1865" s="186">
        <v>169000</v>
      </c>
      <c r="CE1865" s="186"/>
      <c r="CF1865" s="186">
        <v>48250</v>
      </c>
      <c r="CG1865" s="186">
        <v>79100</v>
      </c>
      <c r="CH1865" s="186">
        <v>77500</v>
      </c>
      <c r="CI1865" s="186">
        <v>50500</v>
      </c>
      <c r="CJ1865" s="186">
        <v>22600</v>
      </c>
      <c r="CK1865" s="186">
        <v>97500</v>
      </c>
      <c r="CL1865" s="186">
        <v>96500</v>
      </c>
      <c r="CM1865" s="186">
        <v>584000</v>
      </c>
      <c r="CN1865" s="186">
        <v>221500</v>
      </c>
      <c r="CO1865" s="186">
        <v>184500</v>
      </c>
      <c r="CP1865" s="186">
        <v>250000</v>
      </c>
      <c r="CQ1865" s="186">
        <v>86400</v>
      </c>
      <c r="CR1865" s="186">
        <v>14500</v>
      </c>
      <c r="CS1865" s="186">
        <v>2980</v>
      </c>
      <c r="CT1865" s="186">
        <v>28650</v>
      </c>
      <c r="CU1865" s="186">
        <v>2980</v>
      </c>
      <c r="CV1865" s="186">
        <v>2980</v>
      </c>
      <c r="CW1865" s="186">
        <v>2980</v>
      </c>
      <c r="CX1865" s="186">
        <v>184500</v>
      </c>
      <c r="CY1865" s="189">
        <v>241.61</v>
      </c>
      <c r="CZ1865" s="189">
        <v>17160.400000000001</v>
      </c>
      <c r="DA1865" s="189">
        <v>15628.97</v>
      </c>
    </row>
    <row r="1866" spans="47:105" x14ac:dyDescent="0.25">
      <c r="AU1866" s="275">
        <v>39420</v>
      </c>
      <c r="AV1866" s="186">
        <v>64800</v>
      </c>
      <c r="AW1866" s="186">
        <v>10300</v>
      </c>
      <c r="AX1866" s="186">
        <v>15700</v>
      </c>
      <c r="AY1866" s="186">
        <v>26000</v>
      </c>
      <c r="AZ1866" s="186">
        <v>46200</v>
      </c>
      <c r="BA1866" s="186">
        <v>23750</v>
      </c>
      <c r="BB1866" s="186">
        <v>62000</v>
      </c>
      <c r="BC1866" s="186">
        <v>142500</v>
      </c>
      <c r="BD1866" s="186">
        <v>373500</v>
      </c>
      <c r="BE1866" s="186">
        <v>69100</v>
      </c>
      <c r="BF1866" s="186">
        <v>575000</v>
      </c>
      <c r="BG1866" s="186">
        <v>50600</v>
      </c>
      <c r="BH1866" s="186">
        <v>42150</v>
      </c>
      <c r="BI1866" s="186">
        <v>88600</v>
      </c>
      <c r="BJ1866" s="186">
        <v>235500</v>
      </c>
      <c r="BK1866" s="186">
        <v>737000</v>
      </c>
      <c r="BL1866" s="186">
        <v>48100</v>
      </c>
      <c r="BM1866" s="186">
        <v>52900</v>
      </c>
      <c r="BN1866" s="186">
        <v>455000</v>
      </c>
      <c r="BO1866" s="186">
        <v>17450</v>
      </c>
      <c r="BP1866" s="186">
        <v>23700</v>
      </c>
      <c r="BQ1866" s="186">
        <v>43550</v>
      </c>
      <c r="BR1866" s="186">
        <v>25450</v>
      </c>
      <c r="BS1866" s="186">
        <v>71600</v>
      </c>
      <c r="BT1866" s="186">
        <v>38600</v>
      </c>
      <c r="BU1866" s="186"/>
      <c r="BV1866" s="186">
        <v>42100</v>
      </c>
      <c r="BW1866" s="186">
        <v>72000</v>
      </c>
      <c r="BX1866" s="186">
        <v>84200</v>
      </c>
      <c r="BY1866" s="186">
        <v>84800</v>
      </c>
      <c r="BZ1866" s="186">
        <v>87500</v>
      </c>
      <c r="CA1866" s="186">
        <v>41400</v>
      </c>
      <c r="CB1866" s="186">
        <v>79900</v>
      </c>
      <c r="CC1866" s="186">
        <v>70800</v>
      </c>
      <c r="CD1866" s="186">
        <v>170500</v>
      </c>
      <c r="CE1866" s="186"/>
      <c r="CF1866" s="186">
        <v>49800</v>
      </c>
      <c r="CG1866" s="186">
        <v>81100</v>
      </c>
      <c r="CH1866" s="186">
        <v>80700</v>
      </c>
      <c r="CI1866" s="186">
        <v>51700</v>
      </c>
      <c r="CJ1866" s="186">
        <v>22950</v>
      </c>
      <c r="CK1866" s="186">
        <v>100000</v>
      </c>
      <c r="CL1866" s="186">
        <v>98200</v>
      </c>
      <c r="CM1866" s="186">
        <v>586000</v>
      </c>
      <c r="CN1866" s="186">
        <v>225500</v>
      </c>
      <c r="CO1866" s="186">
        <v>184500</v>
      </c>
      <c r="CP1866" s="186">
        <v>262000</v>
      </c>
      <c r="CQ1866" s="186">
        <v>87400</v>
      </c>
      <c r="CR1866" s="186">
        <v>14300</v>
      </c>
      <c r="CS1866" s="186">
        <v>2970</v>
      </c>
      <c r="CT1866" s="186">
        <v>31800</v>
      </c>
      <c r="CU1866" s="186">
        <v>2970</v>
      </c>
      <c r="CV1866" s="186">
        <v>2970</v>
      </c>
      <c r="CW1866" s="186">
        <v>2970</v>
      </c>
      <c r="CX1866" s="186">
        <v>184500</v>
      </c>
      <c r="CY1866" s="189">
        <v>244.04</v>
      </c>
      <c r="CZ1866" s="189">
        <v>17195.09</v>
      </c>
      <c r="DA1866" s="189">
        <v>15480.19</v>
      </c>
    </row>
    <row r="1867" spans="47:105" x14ac:dyDescent="0.25">
      <c r="AU1867" s="275">
        <v>39421</v>
      </c>
      <c r="AV1867" s="186">
        <v>63400</v>
      </c>
      <c r="AW1867" s="186">
        <v>10250</v>
      </c>
      <c r="AX1867" s="186">
        <v>15550</v>
      </c>
      <c r="AY1867" s="186">
        <v>26000</v>
      </c>
      <c r="AZ1867" s="186">
        <v>47000</v>
      </c>
      <c r="BA1867" s="186">
        <v>23650</v>
      </c>
      <c r="BB1867" s="186">
        <v>62300</v>
      </c>
      <c r="BC1867" s="186">
        <v>143500</v>
      </c>
      <c r="BD1867" s="186">
        <v>369000</v>
      </c>
      <c r="BE1867" s="186">
        <v>70100</v>
      </c>
      <c r="BF1867" s="186">
        <v>582000</v>
      </c>
      <c r="BG1867" s="186">
        <v>51000</v>
      </c>
      <c r="BH1867" s="186">
        <v>42000</v>
      </c>
      <c r="BI1867" s="186">
        <v>88600</v>
      </c>
      <c r="BJ1867" s="186">
        <v>236000</v>
      </c>
      <c r="BK1867" s="186">
        <v>740000</v>
      </c>
      <c r="BL1867" s="186">
        <v>47650</v>
      </c>
      <c r="BM1867" s="186">
        <v>55100</v>
      </c>
      <c r="BN1867" s="186">
        <v>457500</v>
      </c>
      <c r="BO1867" s="186">
        <v>17150</v>
      </c>
      <c r="BP1867" s="186">
        <v>23700</v>
      </c>
      <c r="BQ1867" s="186">
        <v>43850</v>
      </c>
      <c r="BR1867" s="186">
        <v>25650</v>
      </c>
      <c r="BS1867" s="186">
        <v>72400</v>
      </c>
      <c r="BT1867" s="186">
        <v>38950</v>
      </c>
      <c r="BU1867" s="186"/>
      <c r="BV1867" s="186">
        <v>43000</v>
      </c>
      <c r="BW1867" s="186">
        <v>73900</v>
      </c>
      <c r="BX1867" s="186">
        <v>85400</v>
      </c>
      <c r="BY1867" s="186">
        <v>85600</v>
      </c>
      <c r="BZ1867" s="186">
        <v>87000</v>
      </c>
      <c r="CA1867" s="186">
        <v>42300</v>
      </c>
      <c r="CB1867" s="186">
        <v>83900</v>
      </c>
      <c r="CC1867" s="186">
        <v>72000</v>
      </c>
      <c r="CD1867" s="186">
        <v>170000</v>
      </c>
      <c r="CE1867" s="186"/>
      <c r="CF1867" s="186">
        <v>53900</v>
      </c>
      <c r="CG1867" s="186">
        <v>83600</v>
      </c>
      <c r="CH1867" s="186">
        <v>82600</v>
      </c>
      <c r="CI1867" s="186">
        <v>52200</v>
      </c>
      <c r="CJ1867" s="186">
        <v>23400</v>
      </c>
      <c r="CK1867" s="186">
        <v>107000</v>
      </c>
      <c r="CL1867" s="186">
        <v>102000</v>
      </c>
      <c r="CM1867" s="186">
        <v>591000</v>
      </c>
      <c r="CN1867" s="186">
        <v>225000</v>
      </c>
      <c r="CO1867" s="186">
        <v>188500</v>
      </c>
      <c r="CP1867" s="186">
        <v>270000</v>
      </c>
      <c r="CQ1867" s="186">
        <v>87500</v>
      </c>
      <c r="CR1867" s="186">
        <v>14200</v>
      </c>
      <c r="CS1867" s="186">
        <v>3125</v>
      </c>
      <c r="CT1867" s="186">
        <v>32200</v>
      </c>
      <c r="CU1867" s="186">
        <v>3125</v>
      </c>
      <c r="CV1867" s="186">
        <v>3125</v>
      </c>
      <c r="CW1867" s="186">
        <v>3125</v>
      </c>
      <c r="CX1867" s="186">
        <v>188500</v>
      </c>
      <c r="CY1867" s="189">
        <v>247.03</v>
      </c>
      <c r="CZ1867" s="189">
        <v>17640.150000000001</v>
      </c>
      <c r="DA1867" s="189">
        <v>15608.88</v>
      </c>
    </row>
    <row r="1868" spans="47:105" x14ac:dyDescent="0.25">
      <c r="AU1868" s="275">
        <v>39422</v>
      </c>
      <c r="AV1868" s="186">
        <v>63900</v>
      </c>
      <c r="AW1868" s="186">
        <v>10300</v>
      </c>
      <c r="AX1868" s="186">
        <v>15650</v>
      </c>
      <c r="AY1868" s="186">
        <v>26000</v>
      </c>
      <c r="AZ1868" s="186">
        <v>47250</v>
      </c>
      <c r="BA1868" s="186">
        <v>24750</v>
      </c>
      <c r="BB1868" s="186">
        <v>63600</v>
      </c>
      <c r="BC1868" s="186">
        <v>142000</v>
      </c>
      <c r="BD1868" s="186">
        <v>386500</v>
      </c>
      <c r="BE1868" s="186">
        <v>68800</v>
      </c>
      <c r="BF1868" s="186">
        <v>612000</v>
      </c>
      <c r="BG1868" s="186">
        <v>51000</v>
      </c>
      <c r="BH1868" s="186">
        <v>42200</v>
      </c>
      <c r="BI1868" s="186">
        <v>95100</v>
      </c>
      <c r="BJ1868" s="186">
        <v>237000</v>
      </c>
      <c r="BK1868" s="186">
        <v>745000</v>
      </c>
      <c r="BL1868" s="186">
        <v>48300</v>
      </c>
      <c r="BM1868" s="186">
        <v>56200</v>
      </c>
      <c r="BN1868" s="186">
        <v>462000</v>
      </c>
      <c r="BO1868" s="186">
        <v>17450</v>
      </c>
      <c r="BP1868" s="186">
        <v>24600</v>
      </c>
      <c r="BQ1868" s="186">
        <v>45450</v>
      </c>
      <c r="BR1868" s="186">
        <v>26950</v>
      </c>
      <c r="BS1868" s="186">
        <v>69700</v>
      </c>
      <c r="BT1868" s="186">
        <v>40100</v>
      </c>
      <c r="BU1868" s="186"/>
      <c r="BV1868" s="186">
        <v>42150</v>
      </c>
      <c r="BW1868" s="186">
        <v>74500</v>
      </c>
      <c r="BX1868" s="186">
        <v>85500</v>
      </c>
      <c r="BY1868" s="186">
        <v>87600</v>
      </c>
      <c r="BZ1868" s="186">
        <v>88000</v>
      </c>
      <c r="CA1868" s="186">
        <v>44000</v>
      </c>
      <c r="CB1868" s="186">
        <v>85000</v>
      </c>
      <c r="CC1868" s="186">
        <v>73900</v>
      </c>
      <c r="CD1868" s="186">
        <v>172000</v>
      </c>
      <c r="CE1868" s="186"/>
      <c r="CF1868" s="186">
        <v>52900</v>
      </c>
      <c r="CG1868" s="186">
        <v>81500</v>
      </c>
      <c r="CH1868" s="186">
        <v>80000</v>
      </c>
      <c r="CI1868" s="186">
        <v>50600</v>
      </c>
      <c r="CJ1868" s="186">
        <v>23400</v>
      </c>
      <c r="CK1868" s="186">
        <v>106000</v>
      </c>
      <c r="CL1868" s="186">
        <v>99000</v>
      </c>
      <c r="CM1868" s="186">
        <v>617000</v>
      </c>
      <c r="CN1868" s="186">
        <v>219500</v>
      </c>
      <c r="CO1868" s="186">
        <v>184000</v>
      </c>
      <c r="CP1868" s="186">
        <v>266000</v>
      </c>
      <c r="CQ1868" s="186">
        <v>85700</v>
      </c>
      <c r="CR1868" s="186">
        <v>14200</v>
      </c>
      <c r="CS1868" s="186">
        <v>3110</v>
      </c>
      <c r="CT1868" s="186">
        <v>32000</v>
      </c>
      <c r="CU1868" s="186">
        <v>3110</v>
      </c>
      <c r="CV1868" s="186">
        <v>3110</v>
      </c>
      <c r="CW1868" s="186">
        <v>3110</v>
      </c>
      <c r="CX1868" s="186">
        <v>184000</v>
      </c>
      <c r="CY1868" s="189">
        <v>249.63</v>
      </c>
      <c r="CZ1868" s="189">
        <v>17790.02</v>
      </c>
      <c r="DA1868" s="189">
        <v>15874.08</v>
      </c>
    </row>
    <row r="1869" spans="47:105" x14ac:dyDescent="0.25">
      <c r="AU1869" s="275">
        <v>39423</v>
      </c>
      <c r="AV1869" s="186">
        <v>66000</v>
      </c>
      <c r="AW1869" s="186">
        <v>10550</v>
      </c>
      <c r="AX1869" s="186">
        <v>16050</v>
      </c>
      <c r="AY1869" s="186">
        <v>26800</v>
      </c>
      <c r="AZ1869" s="186">
        <v>47350</v>
      </c>
      <c r="BA1869" s="186">
        <v>25000</v>
      </c>
      <c r="BB1869" s="186">
        <v>62700</v>
      </c>
      <c r="BC1869" s="186">
        <v>136500</v>
      </c>
      <c r="BD1869" s="186">
        <v>378500</v>
      </c>
      <c r="BE1869" s="186">
        <v>68000</v>
      </c>
      <c r="BF1869" s="186">
        <v>608000</v>
      </c>
      <c r="BG1869" s="186">
        <v>48850</v>
      </c>
      <c r="BH1869" s="186">
        <v>42000</v>
      </c>
      <c r="BI1869" s="186">
        <v>93100</v>
      </c>
      <c r="BJ1869" s="186">
        <v>239500</v>
      </c>
      <c r="BK1869" s="186">
        <v>694000</v>
      </c>
      <c r="BL1869" s="186">
        <v>51300</v>
      </c>
      <c r="BM1869" s="186">
        <v>56500</v>
      </c>
      <c r="BN1869" s="186">
        <v>450000</v>
      </c>
      <c r="BO1869" s="186">
        <v>18000</v>
      </c>
      <c r="BP1869" s="186">
        <v>24450</v>
      </c>
      <c r="BQ1869" s="186">
        <v>48850</v>
      </c>
      <c r="BR1869" s="186">
        <v>27500</v>
      </c>
      <c r="BS1869" s="186">
        <v>66700</v>
      </c>
      <c r="BT1869" s="186">
        <v>41300</v>
      </c>
      <c r="BU1869" s="186"/>
      <c r="BV1869" s="186">
        <v>40900</v>
      </c>
      <c r="BW1869" s="186">
        <v>73100</v>
      </c>
      <c r="BX1869" s="186">
        <v>81500</v>
      </c>
      <c r="BY1869" s="186">
        <v>88700</v>
      </c>
      <c r="BZ1869" s="186">
        <v>83600</v>
      </c>
      <c r="CA1869" s="186">
        <v>44000</v>
      </c>
      <c r="CB1869" s="186">
        <v>83200</v>
      </c>
      <c r="CC1869" s="186">
        <v>73500</v>
      </c>
      <c r="CD1869" s="186">
        <v>166500</v>
      </c>
      <c r="CE1869" s="186"/>
      <c r="CF1869" s="186">
        <v>51500</v>
      </c>
      <c r="CG1869" s="186">
        <v>82000</v>
      </c>
      <c r="CH1869" s="186">
        <v>77800</v>
      </c>
      <c r="CI1869" s="186">
        <v>49700</v>
      </c>
      <c r="CJ1869" s="186">
        <v>22850</v>
      </c>
      <c r="CK1869" s="186">
        <v>106500</v>
      </c>
      <c r="CL1869" s="186">
        <v>93100</v>
      </c>
      <c r="CM1869" s="186">
        <v>620000</v>
      </c>
      <c r="CN1869" s="186">
        <v>209000</v>
      </c>
      <c r="CO1869" s="186">
        <v>177000</v>
      </c>
      <c r="CP1869" s="186">
        <v>253000</v>
      </c>
      <c r="CQ1869" s="186">
        <v>84200</v>
      </c>
      <c r="CR1869" s="186">
        <v>14550</v>
      </c>
      <c r="CS1869" s="186">
        <v>3045</v>
      </c>
      <c r="CT1869" s="186">
        <v>31950</v>
      </c>
      <c r="CU1869" s="186">
        <v>3045</v>
      </c>
      <c r="CV1869" s="186">
        <v>3045</v>
      </c>
      <c r="CW1869" s="186">
        <v>3045</v>
      </c>
      <c r="CX1869" s="186">
        <v>177000</v>
      </c>
      <c r="CY1869" s="189">
        <v>247.38</v>
      </c>
      <c r="CZ1869" s="189">
        <v>17619.03</v>
      </c>
      <c r="DA1869" s="189">
        <v>15956.37</v>
      </c>
    </row>
    <row r="1870" spans="47:105" x14ac:dyDescent="0.25">
      <c r="AU1870" s="275">
        <v>39424</v>
      </c>
      <c r="AV1870" s="186">
        <v>66000</v>
      </c>
      <c r="AW1870" s="186">
        <v>10550</v>
      </c>
      <c r="AX1870" s="186">
        <v>16050</v>
      </c>
      <c r="AY1870" s="186">
        <v>26800</v>
      </c>
      <c r="AZ1870" s="186">
        <v>47350</v>
      </c>
      <c r="BA1870" s="186">
        <v>25000</v>
      </c>
      <c r="BB1870" s="186">
        <v>62700</v>
      </c>
      <c r="BC1870" s="186">
        <v>136500</v>
      </c>
      <c r="BD1870" s="186">
        <v>378500</v>
      </c>
      <c r="BE1870" s="186">
        <v>68000</v>
      </c>
      <c r="BF1870" s="186">
        <v>608000</v>
      </c>
      <c r="BG1870" s="186">
        <v>48850</v>
      </c>
      <c r="BH1870" s="186">
        <v>42000</v>
      </c>
      <c r="BI1870" s="186">
        <v>93100</v>
      </c>
      <c r="BJ1870" s="186">
        <v>239500</v>
      </c>
      <c r="BK1870" s="186">
        <v>694000</v>
      </c>
      <c r="BL1870" s="186">
        <v>51300</v>
      </c>
      <c r="BM1870" s="186">
        <v>56500</v>
      </c>
      <c r="BN1870" s="186">
        <v>450000</v>
      </c>
      <c r="BO1870" s="186">
        <v>18000</v>
      </c>
      <c r="BP1870" s="186">
        <v>24450</v>
      </c>
      <c r="BQ1870" s="186">
        <v>48850</v>
      </c>
      <c r="BR1870" s="186">
        <v>27500</v>
      </c>
      <c r="BS1870" s="186">
        <v>66700</v>
      </c>
      <c r="BT1870" s="186">
        <v>41300</v>
      </c>
      <c r="BU1870" s="186"/>
      <c r="BV1870" s="186">
        <v>40900</v>
      </c>
      <c r="BW1870" s="186">
        <v>73100</v>
      </c>
      <c r="BX1870" s="186">
        <v>81500</v>
      </c>
      <c r="BY1870" s="186">
        <v>88700</v>
      </c>
      <c r="BZ1870" s="186">
        <v>83600</v>
      </c>
      <c r="CA1870" s="186">
        <v>44000</v>
      </c>
      <c r="CB1870" s="186">
        <v>83200</v>
      </c>
      <c r="CC1870" s="186">
        <v>73500</v>
      </c>
      <c r="CD1870" s="186">
        <v>166500</v>
      </c>
      <c r="CE1870" s="186"/>
      <c r="CF1870" s="186">
        <v>51500</v>
      </c>
      <c r="CG1870" s="186">
        <v>82000</v>
      </c>
      <c r="CH1870" s="186">
        <v>77800</v>
      </c>
      <c r="CI1870" s="186">
        <v>49700</v>
      </c>
      <c r="CJ1870" s="186">
        <v>22850</v>
      </c>
      <c r="CK1870" s="186">
        <v>106500</v>
      </c>
      <c r="CL1870" s="186">
        <v>93100</v>
      </c>
      <c r="CM1870" s="186">
        <v>620000</v>
      </c>
      <c r="CN1870" s="186">
        <v>209000</v>
      </c>
      <c r="CO1870" s="186">
        <v>177000</v>
      </c>
      <c r="CP1870" s="186">
        <v>253000</v>
      </c>
      <c r="CQ1870" s="186">
        <v>84200</v>
      </c>
      <c r="CR1870" s="186">
        <v>14550</v>
      </c>
      <c r="CS1870" s="186">
        <v>3045</v>
      </c>
      <c r="CT1870" s="186">
        <v>31950</v>
      </c>
      <c r="CU1870" s="186">
        <v>3045</v>
      </c>
      <c r="CV1870" s="186">
        <v>3045</v>
      </c>
      <c r="CW1870" s="186">
        <v>3045</v>
      </c>
      <c r="CX1870" s="186">
        <v>177000</v>
      </c>
      <c r="CY1870" s="189">
        <v>247.38</v>
      </c>
      <c r="CZ1870" s="189">
        <v>17619.03</v>
      </c>
      <c r="DA1870" s="189">
        <v>15956.37</v>
      </c>
    </row>
    <row r="1871" spans="47:105" x14ac:dyDescent="0.25">
      <c r="AU1871" s="275">
        <v>39425</v>
      </c>
      <c r="AV1871" s="186">
        <v>66000</v>
      </c>
      <c r="AW1871" s="186">
        <v>10550</v>
      </c>
      <c r="AX1871" s="186">
        <v>16050</v>
      </c>
      <c r="AY1871" s="186">
        <v>26800</v>
      </c>
      <c r="AZ1871" s="186">
        <v>47350</v>
      </c>
      <c r="BA1871" s="186">
        <v>25000</v>
      </c>
      <c r="BB1871" s="186">
        <v>62700</v>
      </c>
      <c r="BC1871" s="186">
        <v>136500</v>
      </c>
      <c r="BD1871" s="186">
        <v>378500</v>
      </c>
      <c r="BE1871" s="186">
        <v>68000</v>
      </c>
      <c r="BF1871" s="186">
        <v>608000</v>
      </c>
      <c r="BG1871" s="186">
        <v>48850</v>
      </c>
      <c r="BH1871" s="186">
        <v>42000</v>
      </c>
      <c r="BI1871" s="186">
        <v>93100</v>
      </c>
      <c r="BJ1871" s="186">
        <v>239500</v>
      </c>
      <c r="BK1871" s="186">
        <v>694000</v>
      </c>
      <c r="BL1871" s="186">
        <v>51300</v>
      </c>
      <c r="BM1871" s="186">
        <v>56500</v>
      </c>
      <c r="BN1871" s="186">
        <v>450000</v>
      </c>
      <c r="BO1871" s="186">
        <v>18000</v>
      </c>
      <c r="BP1871" s="186">
        <v>24450</v>
      </c>
      <c r="BQ1871" s="186">
        <v>48850</v>
      </c>
      <c r="BR1871" s="186">
        <v>27500</v>
      </c>
      <c r="BS1871" s="186">
        <v>66700</v>
      </c>
      <c r="BT1871" s="186">
        <v>41300</v>
      </c>
      <c r="BU1871" s="186"/>
      <c r="BV1871" s="186">
        <v>40900</v>
      </c>
      <c r="BW1871" s="186">
        <v>73100</v>
      </c>
      <c r="BX1871" s="186">
        <v>81500</v>
      </c>
      <c r="BY1871" s="186">
        <v>88700</v>
      </c>
      <c r="BZ1871" s="186">
        <v>83600</v>
      </c>
      <c r="CA1871" s="186">
        <v>44000</v>
      </c>
      <c r="CB1871" s="186">
        <v>83200</v>
      </c>
      <c r="CC1871" s="186">
        <v>73500</v>
      </c>
      <c r="CD1871" s="186">
        <v>166500</v>
      </c>
      <c r="CE1871" s="186"/>
      <c r="CF1871" s="186">
        <v>51500</v>
      </c>
      <c r="CG1871" s="186">
        <v>82000</v>
      </c>
      <c r="CH1871" s="186">
        <v>77800</v>
      </c>
      <c r="CI1871" s="186">
        <v>49700</v>
      </c>
      <c r="CJ1871" s="186">
        <v>22850</v>
      </c>
      <c r="CK1871" s="186">
        <v>106500</v>
      </c>
      <c r="CL1871" s="186">
        <v>93100</v>
      </c>
      <c r="CM1871" s="186">
        <v>620000</v>
      </c>
      <c r="CN1871" s="186">
        <v>209000</v>
      </c>
      <c r="CO1871" s="186">
        <v>177000</v>
      </c>
      <c r="CP1871" s="186">
        <v>253000</v>
      </c>
      <c r="CQ1871" s="186">
        <v>84200</v>
      </c>
      <c r="CR1871" s="186">
        <v>14550</v>
      </c>
      <c r="CS1871" s="186">
        <v>3045</v>
      </c>
      <c r="CT1871" s="186">
        <v>31950</v>
      </c>
      <c r="CU1871" s="186">
        <v>3045</v>
      </c>
      <c r="CV1871" s="186">
        <v>3045</v>
      </c>
      <c r="CW1871" s="186">
        <v>3045</v>
      </c>
      <c r="CX1871" s="186">
        <v>177000</v>
      </c>
      <c r="CY1871" s="189">
        <v>247.38</v>
      </c>
      <c r="CZ1871" s="189">
        <v>17619.03</v>
      </c>
      <c r="DA1871" s="189">
        <v>15956.37</v>
      </c>
    </row>
    <row r="1872" spans="47:105" x14ac:dyDescent="0.25">
      <c r="AU1872" s="275">
        <v>39426</v>
      </c>
      <c r="AV1872" s="186">
        <v>67300</v>
      </c>
      <c r="AW1872" s="186">
        <v>10450</v>
      </c>
      <c r="AX1872" s="186">
        <v>16200</v>
      </c>
      <c r="AY1872" s="186">
        <v>26000</v>
      </c>
      <c r="AZ1872" s="186">
        <v>46350</v>
      </c>
      <c r="BA1872" s="186">
        <v>24400</v>
      </c>
      <c r="BB1872" s="186">
        <v>60000</v>
      </c>
      <c r="BC1872" s="186">
        <v>123500</v>
      </c>
      <c r="BD1872" s="186">
        <v>376500</v>
      </c>
      <c r="BE1872" s="186">
        <v>65100</v>
      </c>
      <c r="BF1872" s="186">
        <v>614000</v>
      </c>
      <c r="BG1872" s="186">
        <v>49000</v>
      </c>
      <c r="BH1872" s="186">
        <v>39300</v>
      </c>
      <c r="BI1872" s="186">
        <v>86800</v>
      </c>
      <c r="BJ1872" s="186">
        <v>232500</v>
      </c>
      <c r="BK1872" s="186">
        <v>692000</v>
      </c>
      <c r="BL1872" s="186">
        <v>53000</v>
      </c>
      <c r="BM1872" s="186">
        <v>57500</v>
      </c>
      <c r="BN1872" s="186">
        <v>427500</v>
      </c>
      <c r="BO1872" s="186">
        <v>17850</v>
      </c>
      <c r="BP1872" s="186">
        <v>23950</v>
      </c>
      <c r="BQ1872" s="186">
        <v>48850</v>
      </c>
      <c r="BR1872" s="186">
        <v>27000</v>
      </c>
      <c r="BS1872" s="186">
        <v>65600</v>
      </c>
      <c r="BT1872" s="186">
        <v>41900</v>
      </c>
      <c r="BU1872" s="186"/>
      <c r="BV1872" s="186">
        <v>40000</v>
      </c>
      <c r="BW1872" s="186">
        <v>70000</v>
      </c>
      <c r="BX1872" s="186">
        <v>78000</v>
      </c>
      <c r="BY1872" s="186">
        <v>90000</v>
      </c>
      <c r="BZ1872" s="186">
        <v>84500</v>
      </c>
      <c r="CA1872" s="186">
        <v>42200</v>
      </c>
      <c r="CB1872" s="186">
        <v>80700</v>
      </c>
      <c r="CC1872" s="186">
        <v>72900</v>
      </c>
      <c r="CD1872" s="186">
        <v>157000</v>
      </c>
      <c r="CE1872" s="186"/>
      <c r="CF1872" s="186">
        <v>51400</v>
      </c>
      <c r="CG1872" s="186">
        <v>83000</v>
      </c>
      <c r="CH1872" s="186">
        <v>75500</v>
      </c>
      <c r="CI1872" s="186">
        <v>49700</v>
      </c>
      <c r="CJ1872" s="186">
        <v>22100</v>
      </c>
      <c r="CK1872" s="186">
        <v>109500</v>
      </c>
      <c r="CL1872" s="186">
        <v>87100</v>
      </c>
      <c r="CM1872" s="186">
        <v>619000</v>
      </c>
      <c r="CN1872" s="186">
        <v>200000</v>
      </c>
      <c r="CO1872" s="186">
        <v>176500</v>
      </c>
      <c r="CP1872" s="186">
        <v>255500</v>
      </c>
      <c r="CQ1872" s="186">
        <v>84100</v>
      </c>
      <c r="CR1872" s="186">
        <v>14650</v>
      </c>
      <c r="CS1872" s="186">
        <v>3000</v>
      </c>
      <c r="CT1872" s="186">
        <v>29350</v>
      </c>
      <c r="CU1872" s="186">
        <v>3000</v>
      </c>
      <c r="CV1872" s="186">
        <v>3000</v>
      </c>
      <c r="CW1872" s="186">
        <v>3000</v>
      </c>
      <c r="CX1872" s="186">
        <v>176500</v>
      </c>
      <c r="CY1872" s="189">
        <v>244.25</v>
      </c>
      <c r="CZ1872" s="189">
        <v>17187.28</v>
      </c>
      <c r="DA1872" s="189">
        <v>15924.39</v>
      </c>
    </row>
    <row r="1873" spans="47:105" x14ac:dyDescent="0.25">
      <c r="AU1873" s="275">
        <v>39427</v>
      </c>
      <c r="AV1873" s="186">
        <v>69800</v>
      </c>
      <c r="AW1873" s="186">
        <v>10750</v>
      </c>
      <c r="AX1873" s="186">
        <v>16450</v>
      </c>
      <c r="AY1873" s="186">
        <v>26150</v>
      </c>
      <c r="AZ1873" s="186">
        <v>47300</v>
      </c>
      <c r="BA1873" s="186">
        <v>24750</v>
      </c>
      <c r="BB1873" s="186">
        <v>61000</v>
      </c>
      <c r="BC1873" s="186">
        <v>125000</v>
      </c>
      <c r="BD1873" s="186">
        <v>392000</v>
      </c>
      <c r="BE1873" s="186">
        <v>65800</v>
      </c>
      <c r="BF1873" s="186">
        <v>603000</v>
      </c>
      <c r="BG1873" s="186">
        <v>50000</v>
      </c>
      <c r="BH1873" s="186">
        <v>39600</v>
      </c>
      <c r="BI1873" s="186">
        <v>89500</v>
      </c>
      <c r="BJ1873" s="186">
        <v>242000</v>
      </c>
      <c r="BK1873" s="186">
        <v>705000</v>
      </c>
      <c r="BL1873" s="186">
        <v>53900</v>
      </c>
      <c r="BM1873" s="186">
        <v>57400</v>
      </c>
      <c r="BN1873" s="186">
        <v>438000</v>
      </c>
      <c r="BO1873" s="186">
        <v>18300</v>
      </c>
      <c r="BP1873" s="186">
        <v>23950</v>
      </c>
      <c r="BQ1873" s="186">
        <v>50000</v>
      </c>
      <c r="BR1873" s="186">
        <v>26500</v>
      </c>
      <c r="BS1873" s="186">
        <v>67500</v>
      </c>
      <c r="BT1873" s="186">
        <v>42100</v>
      </c>
      <c r="BU1873" s="186"/>
      <c r="BV1873" s="186">
        <v>39500</v>
      </c>
      <c r="BW1873" s="186">
        <v>69000</v>
      </c>
      <c r="BX1873" s="186">
        <v>78700</v>
      </c>
      <c r="BY1873" s="186">
        <v>89900</v>
      </c>
      <c r="BZ1873" s="186">
        <v>81500</v>
      </c>
      <c r="CA1873" s="186">
        <v>42300</v>
      </c>
      <c r="CB1873" s="186">
        <v>79900</v>
      </c>
      <c r="CC1873" s="186">
        <v>74000</v>
      </c>
      <c r="CD1873" s="186">
        <v>151000</v>
      </c>
      <c r="CE1873" s="186"/>
      <c r="CF1873" s="186">
        <v>55200</v>
      </c>
      <c r="CG1873" s="186">
        <v>83200</v>
      </c>
      <c r="CH1873" s="186">
        <v>76400</v>
      </c>
      <c r="CI1873" s="186">
        <v>50500</v>
      </c>
      <c r="CJ1873" s="186">
        <v>22550</v>
      </c>
      <c r="CK1873" s="186">
        <v>111000</v>
      </c>
      <c r="CL1873" s="186">
        <v>88600</v>
      </c>
      <c r="CM1873" s="186">
        <v>628000</v>
      </c>
      <c r="CN1873" s="186">
        <v>206500</v>
      </c>
      <c r="CO1873" s="186">
        <v>184000</v>
      </c>
      <c r="CP1873" s="186">
        <v>266000</v>
      </c>
      <c r="CQ1873" s="186">
        <v>85300</v>
      </c>
      <c r="CR1873" s="186">
        <v>14700</v>
      </c>
      <c r="CS1873" s="186">
        <v>3030</v>
      </c>
      <c r="CT1873" s="186">
        <v>30650</v>
      </c>
      <c r="CU1873" s="186">
        <v>3030</v>
      </c>
      <c r="CV1873" s="186">
        <v>3030</v>
      </c>
      <c r="CW1873" s="186">
        <v>3030</v>
      </c>
      <c r="CX1873" s="186">
        <v>184000</v>
      </c>
      <c r="CY1873" s="189">
        <v>246.85</v>
      </c>
      <c r="CZ1873" s="189">
        <v>17497.77</v>
      </c>
      <c r="DA1873" s="189">
        <v>16044.72</v>
      </c>
    </row>
    <row r="1874" spans="47:105" x14ac:dyDescent="0.25">
      <c r="AU1874" s="275">
        <v>39428</v>
      </c>
      <c r="AV1874" s="186">
        <v>69800</v>
      </c>
      <c r="AW1874" s="186">
        <v>10600</v>
      </c>
      <c r="AX1874" s="186">
        <v>16350</v>
      </c>
      <c r="AY1874" s="186">
        <v>26250</v>
      </c>
      <c r="AZ1874" s="186">
        <v>46400</v>
      </c>
      <c r="BA1874" s="186">
        <v>24600</v>
      </c>
      <c r="BB1874" s="186">
        <v>60700</v>
      </c>
      <c r="BC1874" s="186">
        <v>129500</v>
      </c>
      <c r="BD1874" s="186">
        <v>400000</v>
      </c>
      <c r="BE1874" s="186">
        <v>66500</v>
      </c>
      <c r="BF1874" s="186">
        <v>598000</v>
      </c>
      <c r="BG1874" s="186">
        <v>52300</v>
      </c>
      <c r="BH1874" s="186">
        <v>39950</v>
      </c>
      <c r="BI1874" s="186">
        <v>89800</v>
      </c>
      <c r="BJ1874" s="186">
        <v>242000</v>
      </c>
      <c r="BK1874" s="186">
        <v>724000</v>
      </c>
      <c r="BL1874" s="186">
        <v>53000</v>
      </c>
      <c r="BM1874" s="186">
        <v>55000</v>
      </c>
      <c r="BN1874" s="186">
        <v>441000</v>
      </c>
      <c r="BO1874" s="186">
        <v>18050</v>
      </c>
      <c r="BP1874" s="186">
        <v>23800</v>
      </c>
      <c r="BQ1874" s="186">
        <v>49250</v>
      </c>
      <c r="BR1874" s="186">
        <v>26050</v>
      </c>
      <c r="BS1874" s="186">
        <v>65900</v>
      </c>
      <c r="BT1874" s="186">
        <v>41400</v>
      </c>
      <c r="BU1874" s="186"/>
      <c r="BV1874" s="186">
        <v>38850</v>
      </c>
      <c r="BW1874" s="186">
        <v>69200</v>
      </c>
      <c r="BX1874" s="186">
        <v>81600</v>
      </c>
      <c r="BY1874" s="186">
        <v>89400</v>
      </c>
      <c r="BZ1874" s="186">
        <v>85200</v>
      </c>
      <c r="CA1874" s="186">
        <v>43400</v>
      </c>
      <c r="CB1874" s="186">
        <v>78800</v>
      </c>
      <c r="CC1874" s="186">
        <v>74000</v>
      </c>
      <c r="CD1874" s="186">
        <v>158500</v>
      </c>
      <c r="CE1874" s="186"/>
      <c r="CF1874" s="186">
        <v>56100</v>
      </c>
      <c r="CG1874" s="186">
        <v>83700</v>
      </c>
      <c r="CH1874" s="186">
        <v>77800</v>
      </c>
      <c r="CI1874" s="186">
        <v>50400</v>
      </c>
      <c r="CJ1874" s="186">
        <v>22450</v>
      </c>
      <c r="CK1874" s="186">
        <v>109500</v>
      </c>
      <c r="CL1874" s="186">
        <v>90200</v>
      </c>
      <c r="CM1874" s="186">
        <v>623000</v>
      </c>
      <c r="CN1874" s="186">
        <v>203500</v>
      </c>
      <c r="CO1874" s="186">
        <v>183500</v>
      </c>
      <c r="CP1874" s="186">
        <v>273000</v>
      </c>
      <c r="CQ1874" s="186">
        <v>83600</v>
      </c>
      <c r="CR1874" s="186">
        <v>14800</v>
      </c>
      <c r="CS1874" s="186">
        <v>2965</v>
      </c>
      <c r="CT1874" s="186">
        <v>30000</v>
      </c>
      <c r="CU1874" s="186">
        <v>2965</v>
      </c>
      <c r="CV1874" s="186">
        <v>2965</v>
      </c>
      <c r="CW1874" s="186">
        <v>2965</v>
      </c>
      <c r="CX1874" s="186">
        <v>183500</v>
      </c>
      <c r="CY1874" s="189">
        <v>247.15</v>
      </c>
      <c r="CZ1874" s="189">
        <v>16962.62</v>
      </c>
      <c r="DA1874" s="189">
        <v>15932.26</v>
      </c>
    </row>
    <row r="1875" spans="47:105" x14ac:dyDescent="0.25">
      <c r="AU1875" s="275">
        <v>39429</v>
      </c>
      <c r="AV1875" s="186">
        <v>70100</v>
      </c>
      <c r="AW1875" s="186">
        <v>10200</v>
      </c>
      <c r="AX1875" s="186">
        <v>15900</v>
      </c>
      <c r="AY1875" s="186">
        <v>25400</v>
      </c>
      <c r="AZ1875" s="186">
        <v>44550</v>
      </c>
      <c r="BA1875" s="186">
        <v>24600</v>
      </c>
      <c r="BB1875" s="186">
        <v>58500</v>
      </c>
      <c r="BC1875" s="186">
        <v>123000</v>
      </c>
      <c r="BD1875" s="186">
        <v>410000</v>
      </c>
      <c r="BE1875" s="186">
        <v>69000</v>
      </c>
      <c r="BF1875" s="186">
        <v>590000</v>
      </c>
      <c r="BG1875" s="186">
        <v>52500</v>
      </c>
      <c r="BH1875" s="186">
        <v>39850</v>
      </c>
      <c r="BI1875" s="186">
        <v>89300</v>
      </c>
      <c r="BJ1875" s="186">
        <v>245000</v>
      </c>
      <c r="BK1875" s="186">
        <v>730000</v>
      </c>
      <c r="BL1875" s="186">
        <v>54200</v>
      </c>
      <c r="BM1875" s="186">
        <v>55800</v>
      </c>
      <c r="BN1875" s="186">
        <v>435000</v>
      </c>
      <c r="BO1875" s="186">
        <v>17700</v>
      </c>
      <c r="BP1875" s="186">
        <v>23750</v>
      </c>
      <c r="BQ1875" s="186">
        <v>50000</v>
      </c>
      <c r="BR1875" s="186">
        <v>26000</v>
      </c>
      <c r="BS1875" s="186">
        <v>63200</v>
      </c>
      <c r="BT1875" s="186">
        <v>40650</v>
      </c>
      <c r="BU1875" s="186"/>
      <c r="BV1875" s="186">
        <v>39400</v>
      </c>
      <c r="BW1875" s="186">
        <v>67700</v>
      </c>
      <c r="BX1875" s="186">
        <v>84200</v>
      </c>
      <c r="BY1875" s="186">
        <v>90500</v>
      </c>
      <c r="BZ1875" s="186">
        <v>87500</v>
      </c>
      <c r="CA1875" s="186">
        <v>41500</v>
      </c>
      <c r="CB1875" s="186">
        <v>77500</v>
      </c>
      <c r="CC1875" s="186">
        <v>73800</v>
      </c>
      <c r="CD1875" s="186">
        <v>157000</v>
      </c>
      <c r="CE1875" s="186"/>
      <c r="CF1875" s="186">
        <v>54000</v>
      </c>
      <c r="CG1875" s="186">
        <v>86000</v>
      </c>
      <c r="CH1875" s="186">
        <v>75100</v>
      </c>
      <c r="CI1875" s="186">
        <v>49900</v>
      </c>
      <c r="CJ1875" s="186">
        <v>22500</v>
      </c>
      <c r="CK1875" s="186">
        <v>106000</v>
      </c>
      <c r="CL1875" s="186">
        <v>91000</v>
      </c>
      <c r="CM1875" s="186">
        <v>610000</v>
      </c>
      <c r="CN1875" s="186">
        <v>208500</v>
      </c>
      <c r="CO1875" s="186">
        <v>187000</v>
      </c>
      <c r="CP1875" s="186">
        <v>270000</v>
      </c>
      <c r="CQ1875" s="186">
        <v>81000</v>
      </c>
      <c r="CR1875" s="186">
        <v>14500</v>
      </c>
      <c r="CS1875" s="186">
        <v>2940</v>
      </c>
      <c r="CT1875" s="186">
        <v>29300</v>
      </c>
      <c r="CU1875" s="186">
        <v>2940</v>
      </c>
      <c r="CV1875" s="186">
        <v>2940</v>
      </c>
      <c r="CW1875" s="186">
        <v>2940</v>
      </c>
      <c r="CX1875" s="186">
        <v>187000</v>
      </c>
      <c r="CY1875" s="189">
        <v>245.21</v>
      </c>
      <c r="CZ1875" s="189">
        <v>16332.08</v>
      </c>
      <c r="DA1875" s="189">
        <v>15536.52</v>
      </c>
    </row>
    <row r="1876" spans="47:105" x14ac:dyDescent="0.25">
      <c r="AU1876" s="275">
        <v>39430</v>
      </c>
      <c r="AV1876" s="186">
        <v>67700</v>
      </c>
      <c r="AW1876" s="186">
        <v>10300</v>
      </c>
      <c r="AX1876" s="186">
        <v>15900</v>
      </c>
      <c r="AY1876" s="186">
        <v>26450</v>
      </c>
      <c r="AZ1876" s="186">
        <v>43300</v>
      </c>
      <c r="BA1876" s="186">
        <v>24600</v>
      </c>
      <c r="BB1876" s="186">
        <v>60500</v>
      </c>
      <c r="BC1876" s="186">
        <v>125500</v>
      </c>
      <c r="BD1876" s="186">
        <v>391000</v>
      </c>
      <c r="BE1876" s="186">
        <v>67900</v>
      </c>
      <c r="BF1876" s="186">
        <v>581000</v>
      </c>
      <c r="BG1876" s="186">
        <v>51500</v>
      </c>
      <c r="BH1876" s="186">
        <v>39900</v>
      </c>
      <c r="BI1876" s="186">
        <v>89800</v>
      </c>
      <c r="BJ1876" s="186">
        <v>240500</v>
      </c>
      <c r="BK1876" s="186">
        <v>722000</v>
      </c>
      <c r="BL1876" s="186">
        <v>52600</v>
      </c>
      <c r="BM1876" s="186">
        <v>54700</v>
      </c>
      <c r="BN1876" s="186">
        <v>422500</v>
      </c>
      <c r="BO1876" s="186">
        <v>17600</v>
      </c>
      <c r="BP1876" s="186">
        <v>23800</v>
      </c>
      <c r="BQ1876" s="186">
        <v>47750</v>
      </c>
      <c r="BR1876" s="186">
        <v>25550</v>
      </c>
      <c r="BS1876" s="186">
        <v>63600</v>
      </c>
      <c r="BT1876" s="186">
        <v>40600</v>
      </c>
      <c r="BU1876" s="186"/>
      <c r="BV1876" s="186">
        <v>39400</v>
      </c>
      <c r="BW1876" s="186">
        <v>70000</v>
      </c>
      <c r="BX1876" s="186">
        <v>87700</v>
      </c>
      <c r="BY1876" s="186">
        <v>88900</v>
      </c>
      <c r="BZ1876" s="186">
        <v>88600</v>
      </c>
      <c r="CA1876" s="186">
        <v>42500</v>
      </c>
      <c r="CB1876" s="186">
        <v>76700</v>
      </c>
      <c r="CC1876" s="186">
        <v>72300</v>
      </c>
      <c r="CD1876" s="186">
        <v>154000</v>
      </c>
      <c r="CE1876" s="186"/>
      <c r="CF1876" s="186">
        <v>52900</v>
      </c>
      <c r="CG1876" s="186">
        <v>84700</v>
      </c>
      <c r="CH1876" s="186">
        <v>72600</v>
      </c>
      <c r="CI1876" s="186">
        <v>46900</v>
      </c>
      <c r="CJ1876" s="186">
        <v>23500</v>
      </c>
      <c r="CK1876" s="186">
        <v>104500</v>
      </c>
      <c r="CL1876" s="186">
        <v>90900</v>
      </c>
      <c r="CM1876" s="186">
        <v>589000</v>
      </c>
      <c r="CN1876" s="186">
        <v>203000</v>
      </c>
      <c r="CO1876" s="186">
        <v>182500</v>
      </c>
      <c r="CP1876" s="186">
        <v>266000</v>
      </c>
      <c r="CQ1876" s="186">
        <v>83000</v>
      </c>
      <c r="CR1876" s="186">
        <v>14650</v>
      </c>
      <c r="CS1876" s="186">
        <v>2980</v>
      </c>
      <c r="CT1876" s="186">
        <v>27500</v>
      </c>
      <c r="CU1876" s="186">
        <v>2980</v>
      </c>
      <c r="CV1876" s="186">
        <v>2980</v>
      </c>
      <c r="CW1876" s="186">
        <v>2980</v>
      </c>
      <c r="CX1876" s="186">
        <v>182500</v>
      </c>
      <c r="CY1876" s="189">
        <v>241.5</v>
      </c>
      <c r="CZ1876" s="189">
        <v>15957.46</v>
      </c>
      <c r="DA1876" s="189">
        <v>15514.51</v>
      </c>
    </row>
    <row r="1877" spans="47:105" x14ac:dyDescent="0.25">
      <c r="AU1877" s="275">
        <v>39431</v>
      </c>
      <c r="AV1877" s="186">
        <v>67700</v>
      </c>
      <c r="AW1877" s="186">
        <v>10300</v>
      </c>
      <c r="AX1877" s="186">
        <v>15900</v>
      </c>
      <c r="AY1877" s="186">
        <v>26450</v>
      </c>
      <c r="AZ1877" s="186">
        <v>43300</v>
      </c>
      <c r="BA1877" s="186">
        <v>24600</v>
      </c>
      <c r="BB1877" s="186">
        <v>60500</v>
      </c>
      <c r="BC1877" s="186">
        <v>125500</v>
      </c>
      <c r="BD1877" s="186">
        <v>391000</v>
      </c>
      <c r="BE1877" s="186">
        <v>67900</v>
      </c>
      <c r="BF1877" s="186">
        <v>581000</v>
      </c>
      <c r="BG1877" s="186">
        <v>51500</v>
      </c>
      <c r="BH1877" s="186">
        <v>39900</v>
      </c>
      <c r="BI1877" s="186">
        <v>89800</v>
      </c>
      <c r="BJ1877" s="186">
        <v>240500</v>
      </c>
      <c r="BK1877" s="186">
        <v>722000</v>
      </c>
      <c r="BL1877" s="186">
        <v>52600</v>
      </c>
      <c r="BM1877" s="186">
        <v>54700</v>
      </c>
      <c r="BN1877" s="186">
        <v>422500</v>
      </c>
      <c r="BO1877" s="186">
        <v>17600</v>
      </c>
      <c r="BP1877" s="186">
        <v>23800</v>
      </c>
      <c r="BQ1877" s="186">
        <v>47750</v>
      </c>
      <c r="BR1877" s="186">
        <v>25550</v>
      </c>
      <c r="BS1877" s="186">
        <v>63600</v>
      </c>
      <c r="BT1877" s="186">
        <v>40600</v>
      </c>
      <c r="BU1877" s="186"/>
      <c r="BV1877" s="186">
        <v>39400</v>
      </c>
      <c r="BW1877" s="186">
        <v>70000</v>
      </c>
      <c r="BX1877" s="186">
        <v>87700</v>
      </c>
      <c r="BY1877" s="186">
        <v>88900</v>
      </c>
      <c r="BZ1877" s="186">
        <v>88600</v>
      </c>
      <c r="CA1877" s="186">
        <v>42500</v>
      </c>
      <c r="CB1877" s="186">
        <v>76700</v>
      </c>
      <c r="CC1877" s="186">
        <v>72300</v>
      </c>
      <c r="CD1877" s="186">
        <v>154000</v>
      </c>
      <c r="CE1877" s="186"/>
      <c r="CF1877" s="186">
        <v>52900</v>
      </c>
      <c r="CG1877" s="186">
        <v>84700</v>
      </c>
      <c r="CH1877" s="186">
        <v>72600</v>
      </c>
      <c r="CI1877" s="186">
        <v>46900</v>
      </c>
      <c r="CJ1877" s="186">
        <v>23500</v>
      </c>
      <c r="CK1877" s="186">
        <v>104500</v>
      </c>
      <c r="CL1877" s="186">
        <v>90900</v>
      </c>
      <c r="CM1877" s="186">
        <v>589000</v>
      </c>
      <c r="CN1877" s="186">
        <v>203000</v>
      </c>
      <c r="CO1877" s="186">
        <v>182500</v>
      </c>
      <c r="CP1877" s="186">
        <v>266000</v>
      </c>
      <c r="CQ1877" s="186">
        <v>83000</v>
      </c>
      <c r="CR1877" s="186">
        <v>14650</v>
      </c>
      <c r="CS1877" s="186">
        <v>2980</v>
      </c>
      <c r="CT1877" s="186">
        <v>27500</v>
      </c>
      <c r="CU1877" s="186">
        <v>2980</v>
      </c>
      <c r="CV1877" s="186">
        <v>2980</v>
      </c>
      <c r="CW1877" s="186">
        <v>2980</v>
      </c>
      <c r="CX1877" s="186">
        <v>182500</v>
      </c>
      <c r="CY1877" s="189">
        <v>241.5</v>
      </c>
      <c r="CZ1877" s="189">
        <v>15957.46</v>
      </c>
      <c r="DA1877" s="189">
        <v>15514.51</v>
      </c>
    </row>
    <row r="1878" spans="47:105" x14ac:dyDescent="0.25">
      <c r="AU1878" s="275">
        <v>39432</v>
      </c>
      <c r="AV1878" s="186">
        <v>67700</v>
      </c>
      <c r="AW1878" s="186">
        <v>10300</v>
      </c>
      <c r="AX1878" s="186">
        <v>15900</v>
      </c>
      <c r="AY1878" s="186">
        <v>26450</v>
      </c>
      <c r="AZ1878" s="186">
        <v>43300</v>
      </c>
      <c r="BA1878" s="186">
        <v>24600</v>
      </c>
      <c r="BB1878" s="186">
        <v>60500</v>
      </c>
      <c r="BC1878" s="186">
        <v>125500</v>
      </c>
      <c r="BD1878" s="186">
        <v>391000</v>
      </c>
      <c r="BE1878" s="186">
        <v>67900</v>
      </c>
      <c r="BF1878" s="186">
        <v>581000</v>
      </c>
      <c r="BG1878" s="186">
        <v>51500</v>
      </c>
      <c r="BH1878" s="186">
        <v>39900</v>
      </c>
      <c r="BI1878" s="186">
        <v>89800</v>
      </c>
      <c r="BJ1878" s="186">
        <v>240500</v>
      </c>
      <c r="BK1878" s="186">
        <v>722000</v>
      </c>
      <c r="BL1878" s="186">
        <v>52600</v>
      </c>
      <c r="BM1878" s="186">
        <v>54700</v>
      </c>
      <c r="BN1878" s="186">
        <v>422500</v>
      </c>
      <c r="BO1878" s="186">
        <v>17600</v>
      </c>
      <c r="BP1878" s="186">
        <v>23800</v>
      </c>
      <c r="BQ1878" s="186">
        <v>47750</v>
      </c>
      <c r="BR1878" s="186">
        <v>25550</v>
      </c>
      <c r="BS1878" s="186">
        <v>63600</v>
      </c>
      <c r="BT1878" s="186">
        <v>40600</v>
      </c>
      <c r="BU1878" s="186"/>
      <c r="BV1878" s="186">
        <v>39400</v>
      </c>
      <c r="BW1878" s="186">
        <v>70000</v>
      </c>
      <c r="BX1878" s="186">
        <v>87700</v>
      </c>
      <c r="BY1878" s="186">
        <v>88900</v>
      </c>
      <c r="BZ1878" s="186">
        <v>88600</v>
      </c>
      <c r="CA1878" s="186">
        <v>42500</v>
      </c>
      <c r="CB1878" s="186">
        <v>76700</v>
      </c>
      <c r="CC1878" s="186">
        <v>72300</v>
      </c>
      <c r="CD1878" s="186">
        <v>154000</v>
      </c>
      <c r="CE1878" s="186"/>
      <c r="CF1878" s="186">
        <v>52900</v>
      </c>
      <c r="CG1878" s="186">
        <v>84700</v>
      </c>
      <c r="CH1878" s="186">
        <v>72600</v>
      </c>
      <c r="CI1878" s="186">
        <v>46900</v>
      </c>
      <c r="CJ1878" s="186">
        <v>23500</v>
      </c>
      <c r="CK1878" s="186">
        <v>104500</v>
      </c>
      <c r="CL1878" s="186">
        <v>90900</v>
      </c>
      <c r="CM1878" s="186">
        <v>589000</v>
      </c>
      <c r="CN1878" s="186">
        <v>203000</v>
      </c>
      <c r="CO1878" s="186">
        <v>182500</v>
      </c>
      <c r="CP1878" s="186">
        <v>266000</v>
      </c>
      <c r="CQ1878" s="186">
        <v>83000</v>
      </c>
      <c r="CR1878" s="186">
        <v>14650</v>
      </c>
      <c r="CS1878" s="186">
        <v>2980</v>
      </c>
      <c r="CT1878" s="186">
        <v>27500</v>
      </c>
      <c r="CU1878" s="186">
        <v>2980</v>
      </c>
      <c r="CV1878" s="186">
        <v>2980</v>
      </c>
      <c r="CW1878" s="186">
        <v>2980</v>
      </c>
      <c r="CX1878" s="186">
        <v>182500</v>
      </c>
      <c r="CY1878" s="189">
        <v>241.5</v>
      </c>
      <c r="CZ1878" s="189">
        <v>15957.46</v>
      </c>
      <c r="DA1878" s="189">
        <v>15514.51</v>
      </c>
    </row>
    <row r="1879" spans="47:105" x14ac:dyDescent="0.25">
      <c r="AU1879" s="275">
        <v>39433</v>
      </c>
      <c r="AV1879" s="186">
        <v>66200</v>
      </c>
      <c r="AW1879" s="186">
        <v>10000</v>
      </c>
      <c r="AX1879" s="186">
        <v>15750</v>
      </c>
      <c r="AY1879" s="186">
        <v>26400</v>
      </c>
      <c r="AZ1879" s="186">
        <v>43400</v>
      </c>
      <c r="BA1879" s="186">
        <v>24150</v>
      </c>
      <c r="BB1879" s="186">
        <v>59000</v>
      </c>
      <c r="BC1879" s="186">
        <v>118000</v>
      </c>
      <c r="BD1879" s="186">
        <v>381500</v>
      </c>
      <c r="BE1879" s="186">
        <v>66800</v>
      </c>
      <c r="BF1879" s="186">
        <v>560000</v>
      </c>
      <c r="BG1879" s="186">
        <v>48000</v>
      </c>
      <c r="BH1879" s="186">
        <v>38750</v>
      </c>
      <c r="BI1879" s="186">
        <v>86200</v>
      </c>
      <c r="BJ1879" s="186">
        <v>233500</v>
      </c>
      <c r="BK1879" s="186">
        <v>710000</v>
      </c>
      <c r="BL1879" s="186">
        <v>51800</v>
      </c>
      <c r="BM1879" s="186">
        <v>52800</v>
      </c>
      <c r="BN1879" s="186">
        <v>404500</v>
      </c>
      <c r="BO1879" s="186">
        <v>17450</v>
      </c>
      <c r="BP1879" s="186">
        <v>23100</v>
      </c>
      <c r="BQ1879" s="186">
        <v>46950</v>
      </c>
      <c r="BR1879" s="186">
        <v>25250</v>
      </c>
      <c r="BS1879" s="186">
        <v>60900</v>
      </c>
      <c r="BT1879" s="186">
        <v>40400</v>
      </c>
      <c r="BU1879" s="186"/>
      <c r="BV1879" s="186">
        <v>37600</v>
      </c>
      <c r="BW1879" s="186">
        <v>67400</v>
      </c>
      <c r="BX1879" s="186">
        <v>86100</v>
      </c>
      <c r="BY1879" s="186">
        <v>88100</v>
      </c>
      <c r="BZ1879" s="186">
        <v>86000</v>
      </c>
      <c r="CA1879" s="186">
        <v>40800</v>
      </c>
      <c r="CB1879" s="186">
        <v>75000</v>
      </c>
      <c r="CC1879" s="186">
        <v>69500</v>
      </c>
      <c r="CD1879" s="186">
        <v>150500</v>
      </c>
      <c r="CE1879" s="186"/>
      <c r="CF1879" s="186">
        <v>51900</v>
      </c>
      <c r="CG1879" s="186">
        <v>84400</v>
      </c>
      <c r="CH1879" s="186">
        <v>68000</v>
      </c>
      <c r="CI1879" s="186">
        <v>45500</v>
      </c>
      <c r="CJ1879" s="186">
        <v>22150</v>
      </c>
      <c r="CK1879" s="186">
        <v>98700</v>
      </c>
      <c r="CL1879" s="186">
        <v>88600</v>
      </c>
      <c r="CM1879" s="186">
        <v>578000</v>
      </c>
      <c r="CN1879" s="186">
        <v>189000</v>
      </c>
      <c r="CO1879" s="186">
        <v>165500</v>
      </c>
      <c r="CP1879" s="186">
        <v>261500</v>
      </c>
      <c r="CQ1879" s="186">
        <v>82000</v>
      </c>
      <c r="CR1879" s="186">
        <v>14800</v>
      </c>
      <c r="CS1879" s="186">
        <v>2950</v>
      </c>
      <c r="CT1879" s="186">
        <v>24350</v>
      </c>
      <c r="CU1879" s="186">
        <v>2950</v>
      </c>
      <c r="CV1879" s="186">
        <v>2950</v>
      </c>
      <c r="CW1879" s="186">
        <v>2950</v>
      </c>
      <c r="CX1879" s="186">
        <v>165500</v>
      </c>
      <c r="CY1879" s="189">
        <v>234.33</v>
      </c>
      <c r="CZ1879" s="189">
        <v>15391.39</v>
      </c>
      <c r="DA1879" s="189">
        <v>15249.79</v>
      </c>
    </row>
    <row r="1880" spans="47:105" x14ac:dyDescent="0.25">
      <c r="AU1880" s="275">
        <v>39434</v>
      </c>
      <c r="AV1880" s="186">
        <v>67400</v>
      </c>
      <c r="AW1880" s="186">
        <v>10250</v>
      </c>
      <c r="AX1880" s="186">
        <v>15850</v>
      </c>
      <c r="AY1880" s="186">
        <v>26550</v>
      </c>
      <c r="AZ1880" s="186">
        <v>43500</v>
      </c>
      <c r="BA1880" s="186">
        <v>24400</v>
      </c>
      <c r="BB1880" s="186">
        <v>58600</v>
      </c>
      <c r="BC1880" s="186">
        <v>123500</v>
      </c>
      <c r="BD1880" s="186">
        <v>391000</v>
      </c>
      <c r="BE1880" s="186">
        <v>70600</v>
      </c>
      <c r="BF1880" s="186">
        <v>560000</v>
      </c>
      <c r="BG1880" s="186">
        <v>48800</v>
      </c>
      <c r="BH1880" s="186">
        <v>38150</v>
      </c>
      <c r="BI1880" s="186">
        <v>86200</v>
      </c>
      <c r="BJ1880" s="186">
        <v>233500</v>
      </c>
      <c r="BK1880" s="186">
        <v>712000</v>
      </c>
      <c r="BL1880" s="186">
        <v>52000</v>
      </c>
      <c r="BM1880" s="186">
        <v>52700</v>
      </c>
      <c r="BN1880" s="186">
        <v>411000</v>
      </c>
      <c r="BO1880" s="186">
        <v>17850</v>
      </c>
      <c r="BP1880" s="186">
        <v>23450</v>
      </c>
      <c r="BQ1880" s="186">
        <v>48100</v>
      </c>
      <c r="BR1880" s="186">
        <v>25250</v>
      </c>
      <c r="BS1880" s="186">
        <v>62400</v>
      </c>
      <c r="BT1880" s="186">
        <v>40500</v>
      </c>
      <c r="BU1880" s="186"/>
      <c r="BV1880" s="186">
        <v>37750</v>
      </c>
      <c r="BW1880" s="186">
        <v>71100</v>
      </c>
      <c r="BX1880" s="186">
        <v>91500</v>
      </c>
      <c r="BY1880" s="186">
        <v>88300</v>
      </c>
      <c r="BZ1880" s="186">
        <v>90200</v>
      </c>
      <c r="CA1880" s="186">
        <v>41500</v>
      </c>
      <c r="CB1880" s="186">
        <v>75400</v>
      </c>
      <c r="CC1880" s="186">
        <v>72200</v>
      </c>
      <c r="CD1880" s="186">
        <v>154000</v>
      </c>
      <c r="CE1880" s="186"/>
      <c r="CF1880" s="186">
        <v>52000</v>
      </c>
      <c r="CG1880" s="186">
        <v>82900</v>
      </c>
      <c r="CH1880" s="186">
        <v>69800</v>
      </c>
      <c r="CI1880" s="186">
        <v>46600</v>
      </c>
      <c r="CJ1880" s="186">
        <v>23000</v>
      </c>
      <c r="CK1880" s="186">
        <v>101000</v>
      </c>
      <c r="CL1880" s="186">
        <v>92500</v>
      </c>
      <c r="CM1880" s="186">
        <v>570000</v>
      </c>
      <c r="CN1880" s="186">
        <v>189000</v>
      </c>
      <c r="CO1880" s="186">
        <v>166000</v>
      </c>
      <c r="CP1880" s="186">
        <v>257500</v>
      </c>
      <c r="CQ1880" s="186">
        <v>83900</v>
      </c>
      <c r="CR1880" s="186">
        <v>14600</v>
      </c>
      <c r="CS1880" s="186">
        <v>3030</v>
      </c>
      <c r="CT1880" s="186">
        <v>24700</v>
      </c>
      <c r="CU1880" s="186">
        <v>3030</v>
      </c>
      <c r="CV1880" s="186">
        <v>3030</v>
      </c>
      <c r="CW1880" s="186">
        <v>3030</v>
      </c>
      <c r="CX1880" s="186">
        <v>166000</v>
      </c>
      <c r="CY1880" s="189">
        <v>236.65</v>
      </c>
      <c r="CZ1880" s="189">
        <v>15449.47</v>
      </c>
      <c r="DA1880" s="189">
        <v>15207.86</v>
      </c>
    </row>
    <row r="1881" spans="47:105" x14ac:dyDescent="0.25">
      <c r="AU1881" s="275">
        <v>39435</v>
      </c>
      <c r="AV1881" s="186">
        <v>67400</v>
      </c>
      <c r="AW1881" s="186">
        <v>10250</v>
      </c>
      <c r="AX1881" s="186">
        <v>15850</v>
      </c>
      <c r="AY1881" s="186">
        <v>26550</v>
      </c>
      <c r="AZ1881" s="186">
        <v>43500</v>
      </c>
      <c r="BA1881" s="186">
        <v>24400</v>
      </c>
      <c r="BB1881" s="186">
        <v>58600</v>
      </c>
      <c r="BC1881" s="186">
        <v>123500</v>
      </c>
      <c r="BD1881" s="186">
        <v>391000</v>
      </c>
      <c r="BE1881" s="186">
        <v>70600</v>
      </c>
      <c r="BF1881" s="186">
        <v>560000</v>
      </c>
      <c r="BG1881" s="186">
        <v>48800</v>
      </c>
      <c r="BH1881" s="186">
        <v>38150</v>
      </c>
      <c r="BI1881" s="186">
        <v>86200</v>
      </c>
      <c r="BJ1881" s="186">
        <v>233500</v>
      </c>
      <c r="BK1881" s="186">
        <v>712000</v>
      </c>
      <c r="BL1881" s="186">
        <v>52000</v>
      </c>
      <c r="BM1881" s="186">
        <v>52700</v>
      </c>
      <c r="BN1881" s="186">
        <v>411000</v>
      </c>
      <c r="BO1881" s="186">
        <v>17850</v>
      </c>
      <c r="BP1881" s="186">
        <v>23450</v>
      </c>
      <c r="BQ1881" s="186">
        <v>48100</v>
      </c>
      <c r="BR1881" s="186">
        <v>25250</v>
      </c>
      <c r="BS1881" s="186">
        <v>62400</v>
      </c>
      <c r="BT1881" s="186">
        <v>40500</v>
      </c>
      <c r="BU1881" s="186"/>
      <c r="BV1881" s="186">
        <v>37750</v>
      </c>
      <c r="BW1881" s="186">
        <v>71100</v>
      </c>
      <c r="BX1881" s="186">
        <v>91500</v>
      </c>
      <c r="BY1881" s="186">
        <v>88300</v>
      </c>
      <c r="BZ1881" s="186">
        <v>90200</v>
      </c>
      <c r="CA1881" s="186">
        <v>41500</v>
      </c>
      <c r="CB1881" s="186">
        <v>75400</v>
      </c>
      <c r="CC1881" s="186">
        <v>72200</v>
      </c>
      <c r="CD1881" s="186">
        <v>154000</v>
      </c>
      <c r="CE1881" s="186"/>
      <c r="CF1881" s="186">
        <v>52000</v>
      </c>
      <c r="CG1881" s="186">
        <v>82900</v>
      </c>
      <c r="CH1881" s="186">
        <v>69800</v>
      </c>
      <c r="CI1881" s="186">
        <v>46600</v>
      </c>
      <c r="CJ1881" s="186">
        <v>23000</v>
      </c>
      <c r="CK1881" s="186">
        <v>101000</v>
      </c>
      <c r="CL1881" s="186">
        <v>92500</v>
      </c>
      <c r="CM1881" s="186">
        <v>570000</v>
      </c>
      <c r="CN1881" s="186">
        <v>189000</v>
      </c>
      <c r="CO1881" s="186">
        <v>166000</v>
      </c>
      <c r="CP1881" s="186">
        <v>257500</v>
      </c>
      <c r="CQ1881" s="186">
        <v>83900</v>
      </c>
      <c r="CR1881" s="186">
        <v>14600</v>
      </c>
      <c r="CS1881" s="186">
        <v>3030</v>
      </c>
      <c r="CT1881" s="186">
        <v>24700</v>
      </c>
      <c r="CU1881" s="186">
        <v>3030</v>
      </c>
      <c r="CV1881" s="186">
        <v>3030</v>
      </c>
      <c r="CW1881" s="186">
        <v>3030</v>
      </c>
      <c r="CX1881" s="186">
        <v>166000</v>
      </c>
      <c r="CY1881" s="189">
        <v>236.65</v>
      </c>
      <c r="CZ1881" s="189">
        <v>15638.68</v>
      </c>
      <c r="DA1881" s="189">
        <v>15030.51</v>
      </c>
    </row>
    <row r="1882" spans="47:105" x14ac:dyDescent="0.25">
      <c r="AU1882" s="275">
        <v>39436</v>
      </c>
      <c r="AV1882" s="186">
        <v>67400</v>
      </c>
      <c r="AW1882" s="186">
        <v>9930</v>
      </c>
      <c r="AX1882" s="186">
        <v>16150</v>
      </c>
      <c r="AY1882" s="186">
        <v>25700</v>
      </c>
      <c r="AZ1882" s="186">
        <v>44000</v>
      </c>
      <c r="BA1882" s="186">
        <v>25400</v>
      </c>
      <c r="BB1882" s="186">
        <v>58900</v>
      </c>
      <c r="BC1882" s="186">
        <v>124500</v>
      </c>
      <c r="BD1882" s="186">
        <v>390000</v>
      </c>
      <c r="BE1882" s="186">
        <v>68700</v>
      </c>
      <c r="BF1882" s="186">
        <v>559000</v>
      </c>
      <c r="BG1882" s="186">
        <v>46800</v>
      </c>
      <c r="BH1882" s="186">
        <v>38650</v>
      </c>
      <c r="BI1882" s="186">
        <v>85800</v>
      </c>
      <c r="BJ1882" s="186">
        <v>232000</v>
      </c>
      <c r="BK1882" s="186">
        <v>696000</v>
      </c>
      <c r="BL1882" s="186">
        <v>51800</v>
      </c>
      <c r="BM1882" s="186">
        <v>49600</v>
      </c>
      <c r="BN1882" s="186">
        <v>404000</v>
      </c>
      <c r="BO1882" s="186">
        <v>19050</v>
      </c>
      <c r="BP1882" s="186">
        <v>23900</v>
      </c>
      <c r="BQ1882" s="186">
        <v>49800</v>
      </c>
      <c r="BR1882" s="186">
        <v>24500</v>
      </c>
      <c r="BS1882" s="186">
        <v>63000</v>
      </c>
      <c r="BT1882" s="186">
        <v>41300</v>
      </c>
      <c r="BU1882" s="186"/>
      <c r="BV1882" s="186">
        <v>37300</v>
      </c>
      <c r="BW1882" s="186">
        <v>70700</v>
      </c>
      <c r="BX1882" s="186">
        <v>87100</v>
      </c>
      <c r="BY1882" s="186">
        <v>86500</v>
      </c>
      <c r="BZ1882" s="186">
        <v>85100</v>
      </c>
      <c r="CA1882" s="186">
        <v>39700</v>
      </c>
      <c r="CB1882" s="186">
        <v>75900</v>
      </c>
      <c r="CC1882" s="186">
        <v>71200</v>
      </c>
      <c r="CD1882" s="186">
        <v>149000</v>
      </c>
      <c r="CE1882" s="186"/>
      <c r="CF1882" s="186">
        <v>51800</v>
      </c>
      <c r="CG1882" s="186">
        <v>80400</v>
      </c>
      <c r="CH1882" s="186">
        <v>67600</v>
      </c>
      <c r="CI1882" s="186">
        <v>45700</v>
      </c>
      <c r="CJ1882" s="186">
        <v>22300</v>
      </c>
      <c r="CK1882" s="186">
        <v>98600</v>
      </c>
      <c r="CL1882" s="186">
        <v>93000</v>
      </c>
      <c r="CM1882" s="186">
        <v>557000</v>
      </c>
      <c r="CN1882" s="186">
        <v>182500</v>
      </c>
      <c r="CO1882" s="186">
        <v>168500</v>
      </c>
      <c r="CP1882" s="186">
        <v>263000</v>
      </c>
      <c r="CQ1882" s="186">
        <v>82700</v>
      </c>
      <c r="CR1882" s="186">
        <v>14850</v>
      </c>
      <c r="CS1882" s="186">
        <v>3480</v>
      </c>
      <c r="CT1882" s="186">
        <v>23100</v>
      </c>
      <c r="CU1882" s="186">
        <v>3480</v>
      </c>
      <c r="CV1882" s="186">
        <v>3480</v>
      </c>
      <c r="CW1882" s="186">
        <v>3480</v>
      </c>
      <c r="CX1882" s="186">
        <v>168500</v>
      </c>
      <c r="CY1882" s="189">
        <v>234.4</v>
      </c>
      <c r="CZ1882" s="189">
        <v>15732.78</v>
      </c>
      <c r="DA1882" s="189">
        <v>15031.6</v>
      </c>
    </row>
    <row r="1883" spans="47:105" x14ac:dyDescent="0.25">
      <c r="AU1883" s="275">
        <v>39437</v>
      </c>
      <c r="AV1883" s="186">
        <v>69900</v>
      </c>
      <c r="AW1883" s="186">
        <v>10050</v>
      </c>
      <c r="AX1883" s="186">
        <v>17000</v>
      </c>
      <c r="AY1883" s="186">
        <v>25050</v>
      </c>
      <c r="AZ1883" s="186">
        <v>48000</v>
      </c>
      <c r="BA1883" s="186">
        <v>27700</v>
      </c>
      <c r="BB1883" s="186">
        <v>57900</v>
      </c>
      <c r="BC1883" s="186">
        <v>124000</v>
      </c>
      <c r="BD1883" s="186">
        <v>397000</v>
      </c>
      <c r="BE1883" s="186">
        <v>70100</v>
      </c>
      <c r="BF1883" s="186">
        <v>560000</v>
      </c>
      <c r="BG1883" s="186">
        <v>46100</v>
      </c>
      <c r="BH1883" s="186">
        <v>38850</v>
      </c>
      <c r="BI1883" s="186">
        <v>86100</v>
      </c>
      <c r="BJ1883" s="186">
        <v>257000</v>
      </c>
      <c r="BK1883" s="186">
        <v>705000</v>
      </c>
      <c r="BL1883" s="186">
        <v>55300</v>
      </c>
      <c r="BM1883" s="186">
        <v>50500</v>
      </c>
      <c r="BN1883" s="186">
        <v>422000</v>
      </c>
      <c r="BO1883" s="186">
        <v>19550</v>
      </c>
      <c r="BP1883" s="186">
        <v>25050</v>
      </c>
      <c r="BQ1883" s="186">
        <v>53100</v>
      </c>
      <c r="BR1883" s="186">
        <v>24700</v>
      </c>
      <c r="BS1883" s="186">
        <v>64300</v>
      </c>
      <c r="BT1883" s="186">
        <v>42350</v>
      </c>
      <c r="BU1883" s="186"/>
      <c r="BV1883" s="186">
        <v>38000</v>
      </c>
      <c r="BW1883" s="186">
        <v>69300</v>
      </c>
      <c r="BX1883" s="186">
        <v>88300</v>
      </c>
      <c r="BY1883" s="186">
        <v>86000</v>
      </c>
      <c r="BZ1883" s="186">
        <v>86900</v>
      </c>
      <c r="CA1883" s="186">
        <v>39800</v>
      </c>
      <c r="CB1883" s="186">
        <v>74700</v>
      </c>
      <c r="CC1883" s="186">
        <v>73000</v>
      </c>
      <c r="CD1883" s="186">
        <v>144500</v>
      </c>
      <c r="CE1883" s="186"/>
      <c r="CF1883" s="186">
        <v>53800</v>
      </c>
      <c r="CG1883" s="186">
        <v>82400</v>
      </c>
      <c r="CH1883" s="186">
        <v>69500</v>
      </c>
      <c r="CI1883" s="186">
        <v>46000</v>
      </c>
      <c r="CJ1883" s="186">
        <v>22500</v>
      </c>
      <c r="CK1883" s="186">
        <v>103000</v>
      </c>
      <c r="CL1883" s="186">
        <v>93500</v>
      </c>
      <c r="CM1883" s="186">
        <v>564000</v>
      </c>
      <c r="CN1883" s="186">
        <v>184500</v>
      </c>
      <c r="CO1883" s="186">
        <v>176000</v>
      </c>
      <c r="CP1883" s="186">
        <v>274000</v>
      </c>
      <c r="CQ1883" s="186">
        <v>83000</v>
      </c>
      <c r="CR1883" s="186">
        <v>15200</v>
      </c>
      <c r="CS1883" s="186">
        <v>3390</v>
      </c>
      <c r="CT1883" s="186">
        <v>22900</v>
      </c>
      <c r="CU1883" s="186">
        <v>3390</v>
      </c>
      <c r="CV1883" s="186">
        <v>3390</v>
      </c>
      <c r="CW1883" s="186">
        <v>3390</v>
      </c>
      <c r="CX1883" s="186">
        <v>176000</v>
      </c>
      <c r="CY1883" s="189">
        <v>239.6</v>
      </c>
      <c r="CZ1883" s="189">
        <v>15981.81</v>
      </c>
      <c r="DA1883" s="189">
        <v>15257</v>
      </c>
    </row>
    <row r="1884" spans="47:105" x14ac:dyDescent="0.25">
      <c r="AU1884" s="275">
        <v>39438</v>
      </c>
      <c r="AV1884" s="186">
        <v>69900</v>
      </c>
      <c r="AW1884" s="186">
        <v>10050</v>
      </c>
      <c r="AX1884" s="186">
        <v>17000</v>
      </c>
      <c r="AY1884" s="186">
        <v>25050</v>
      </c>
      <c r="AZ1884" s="186">
        <v>48000</v>
      </c>
      <c r="BA1884" s="186">
        <v>27700</v>
      </c>
      <c r="BB1884" s="186">
        <v>57900</v>
      </c>
      <c r="BC1884" s="186">
        <v>124000</v>
      </c>
      <c r="BD1884" s="186">
        <v>397000</v>
      </c>
      <c r="BE1884" s="186">
        <v>70100</v>
      </c>
      <c r="BF1884" s="186">
        <v>560000</v>
      </c>
      <c r="BG1884" s="186">
        <v>46100</v>
      </c>
      <c r="BH1884" s="186">
        <v>38850</v>
      </c>
      <c r="BI1884" s="186">
        <v>86100</v>
      </c>
      <c r="BJ1884" s="186">
        <v>257000</v>
      </c>
      <c r="BK1884" s="186">
        <v>705000</v>
      </c>
      <c r="BL1884" s="186">
        <v>55300</v>
      </c>
      <c r="BM1884" s="186">
        <v>50500</v>
      </c>
      <c r="BN1884" s="186">
        <v>422000</v>
      </c>
      <c r="BO1884" s="186">
        <v>19550</v>
      </c>
      <c r="BP1884" s="186">
        <v>25050</v>
      </c>
      <c r="BQ1884" s="186">
        <v>53100</v>
      </c>
      <c r="BR1884" s="186">
        <v>24700</v>
      </c>
      <c r="BS1884" s="186">
        <v>64300</v>
      </c>
      <c r="BT1884" s="186">
        <v>42350</v>
      </c>
      <c r="BU1884" s="186"/>
      <c r="BV1884" s="186">
        <v>38000</v>
      </c>
      <c r="BW1884" s="186">
        <v>69300</v>
      </c>
      <c r="BX1884" s="186">
        <v>88300</v>
      </c>
      <c r="BY1884" s="186">
        <v>86000</v>
      </c>
      <c r="BZ1884" s="186">
        <v>86900</v>
      </c>
      <c r="CA1884" s="186">
        <v>39800</v>
      </c>
      <c r="CB1884" s="186">
        <v>74700</v>
      </c>
      <c r="CC1884" s="186">
        <v>73000</v>
      </c>
      <c r="CD1884" s="186">
        <v>144500</v>
      </c>
      <c r="CE1884" s="186"/>
      <c r="CF1884" s="186">
        <v>53800</v>
      </c>
      <c r="CG1884" s="186">
        <v>82400</v>
      </c>
      <c r="CH1884" s="186">
        <v>69500</v>
      </c>
      <c r="CI1884" s="186">
        <v>46000</v>
      </c>
      <c r="CJ1884" s="186">
        <v>22500</v>
      </c>
      <c r="CK1884" s="186">
        <v>103000</v>
      </c>
      <c r="CL1884" s="186">
        <v>93500</v>
      </c>
      <c r="CM1884" s="186">
        <v>564000</v>
      </c>
      <c r="CN1884" s="186">
        <v>184500</v>
      </c>
      <c r="CO1884" s="186">
        <v>176000</v>
      </c>
      <c r="CP1884" s="186">
        <v>274000</v>
      </c>
      <c r="CQ1884" s="186">
        <v>83000</v>
      </c>
      <c r="CR1884" s="186">
        <v>15200</v>
      </c>
      <c r="CS1884" s="186">
        <v>3390</v>
      </c>
      <c r="CT1884" s="186">
        <v>22900</v>
      </c>
      <c r="CU1884" s="186">
        <v>3390</v>
      </c>
      <c r="CV1884" s="186">
        <v>3390</v>
      </c>
      <c r="CW1884" s="186">
        <v>3390</v>
      </c>
      <c r="CX1884" s="186">
        <v>176000</v>
      </c>
      <c r="CY1884" s="189">
        <v>239.6</v>
      </c>
      <c r="CZ1884" s="189">
        <v>15981.81</v>
      </c>
      <c r="DA1884" s="189">
        <v>15257</v>
      </c>
    </row>
    <row r="1885" spans="47:105" x14ac:dyDescent="0.25">
      <c r="AU1885" s="275">
        <v>39439</v>
      </c>
      <c r="AV1885" s="186">
        <v>69900</v>
      </c>
      <c r="AW1885" s="186">
        <v>10050</v>
      </c>
      <c r="AX1885" s="186">
        <v>17000</v>
      </c>
      <c r="AY1885" s="186">
        <v>25050</v>
      </c>
      <c r="AZ1885" s="186">
        <v>48000</v>
      </c>
      <c r="BA1885" s="186">
        <v>27700</v>
      </c>
      <c r="BB1885" s="186">
        <v>57900</v>
      </c>
      <c r="BC1885" s="186">
        <v>124000</v>
      </c>
      <c r="BD1885" s="186">
        <v>397000</v>
      </c>
      <c r="BE1885" s="186">
        <v>70100</v>
      </c>
      <c r="BF1885" s="186">
        <v>560000</v>
      </c>
      <c r="BG1885" s="186">
        <v>46100</v>
      </c>
      <c r="BH1885" s="186">
        <v>38850</v>
      </c>
      <c r="BI1885" s="186">
        <v>86100</v>
      </c>
      <c r="BJ1885" s="186">
        <v>257000</v>
      </c>
      <c r="BK1885" s="186">
        <v>705000</v>
      </c>
      <c r="BL1885" s="186">
        <v>55300</v>
      </c>
      <c r="BM1885" s="186">
        <v>50500</v>
      </c>
      <c r="BN1885" s="186">
        <v>422000</v>
      </c>
      <c r="BO1885" s="186">
        <v>19550</v>
      </c>
      <c r="BP1885" s="186">
        <v>25050</v>
      </c>
      <c r="BQ1885" s="186">
        <v>53100</v>
      </c>
      <c r="BR1885" s="186">
        <v>24700</v>
      </c>
      <c r="BS1885" s="186">
        <v>64300</v>
      </c>
      <c r="BT1885" s="186">
        <v>42350</v>
      </c>
      <c r="BU1885" s="186"/>
      <c r="BV1885" s="186">
        <v>38000</v>
      </c>
      <c r="BW1885" s="186">
        <v>69300</v>
      </c>
      <c r="BX1885" s="186">
        <v>88300</v>
      </c>
      <c r="BY1885" s="186">
        <v>86000</v>
      </c>
      <c r="BZ1885" s="186">
        <v>86900</v>
      </c>
      <c r="CA1885" s="186">
        <v>39800</v>
      </c>
      <c r="CB1885" s="186">
        <v>74700</v>
      </c>
      <c r="CC1885" s="186">
        <v>73000</v>
      </c>
      <c r="CD1885" s="186">
        <v>144500</v>
      </c>
      <c r="CE1885" s="186"/>
      <c r="CF1885" s="186">
        <v>53800</v>
      </c>
      <c r="CG1885" s="186">
        <v>82400</v>
      </c>
      <c r="CH1885" s="186">
        <v>69500</v>
      </c>
      <c r="CI1885" s="186">
        <v>46000</v>
      </c>
      <c r="CJ1885" s="186">
        <v>22500</v>
      </c>
      <c r="CK1885" s="186">
        <v>103000</v>
      </c>
      <c r="CL1885" s="186">
        <v>93500</v>
      </c>
      <c r="CM1885" s="186">
        <v>564000</v>
      </c>
      <c r="CN1885" s="186">
        <v>184500</v>
      </c>
      <c r="CO1885" s="186">
        <v>176000</v>
      </c>
      <c r="CP1885" s="186">
        <v>274000</v>
      </c>
      <c r="CQ1885" s="186">
        <v>83000</v>
      </c>
      <c r="CR1885" s="186">
        <v>15200</v>
      </c>
      <c r="CS1885" s="186">
        <v>3390</v>
      </c>
      <c r="CT1885" s="186">
        <v>22900</v>
      </c>
      <c r="CU1885" s="186">
        <v>3390</v>
      </c>
      <c r="CV1885" s="186">
        <v>3390</v>
      </c>
      <c r="CW1885" s="186">
        <v>3390</v>
      </c>
      <c r="CX1885" s="186">
        <v>176000</v>
      </c>
      <c r="CY1885" s="189">
        <v>239.6</v>
      </c>
      <c r="CZ1885" s="189">
        <v>15981.81</v>
      </c>
      <c r="DA1885" s="189">
        <v>15257</v>
      </c>
    </row>
    <row r="1886" spans="47:105" x14ac:dyDescent="0.25">
      <c r="AU1886" s="275">
        <v>39440</v>
      </c>
      <c r="AV1886" s="186">
        <v>72600</v>
      </c>
      <c r="AW1886" s="186">
        <v>10150</v>
      </c>
      <c r="AX1886" s="186">
        <v>17200</v>
      </c>
      <c r="AY1886" s="186">
        <v>25500</v>
      </c>
      <c r="AZ1886" s="186">
        <v>50100</v>
      </c>
      <c r="BA1886" s="186">
        <v>28550</v>
      </c>
      <c r="BB1886" s="186">
        <v>56500</v>
      </c>
      <c r="BC1886" s="186">
        <v>127500</v>
      </c>
      <c r="BD1886" s="186">
        <v>403500</v>
      </c>
      <c r="BE1886" s="186">
        <v>70900</v>
      </c>
      <c r="BF1886" s="186">
        <v>578000</v>
      </c>
      <c r="BG1886" s="186">
        <v>49800</v>
      </c>
      <c r="BH1886" s="186">
        <v>40900</v>
      </c>
      <c r="BI1886" s="186">
        <v>89500</v>
      </c>
      <c r="BJ1886" s="186">
        <v>250000</v>
      </c>
      <c r="BK1886" s="186">
        <v>723000</v>
      </c>
      <c r="BL1886" s="186">
        <v>55700</v>
      </c>
      <c r="BM1886" s="186">
        <v>49750</v>
      </c>
      <c r="BN1886" s="186">
        <v>450000</v>
      </c>
      <c r="BO1886" s="186">
        <v>19850</v>
      </c>
      <c r="BP1886" s="186">
        <v>26200</v>
      </c>
      <c r="BQ1886" s="186">
        <v>52600</v>
      </c>
      <c r="BR1886" s="186">
        <v>25750</v>
      </c>
      <c r="BS1886" s="186">
        <v>64900</v>
      </c>
      <c r="BT1886" s="186">
        <v>42950</v>
      </c>
      <c r="BU1886" s="186"/>
      <c r="BV1886" s="186">
        <v>40800</v>
      </c>
      <c r="BW1886" s="186">
        <v>71300</v>
      </c>
      <c r="BX1886" s="186">
        <v>89100</v>
      </c>
      <c r="BY1886" s="186">
        <v>87200</v>
      </c>
      <c r="BZ1886" s="186">
        <v>87700</v>
      </c>
      <c r="CA1886" s="186">
        <v>42950</v>
      </c>
      <c r="CB1886" s="186">
        <v>76000</v>
      </c>
      <c r="CC1886" s="186">
        <v>73900</v>
      </c>
      <c r="CD1886" s="186">
        <v>158500</v>
      </c>
      <c r="CE1886" s="186"/>
      <c r="CF1886" s="186">
        <v>53000</v>
      </c>
      <c r="CG1886" s="186">
        <v>83000</v>
      </c>
      <c r="CH1886" s="186">
        <v>72900</v>
      </c>
      <c r="CI1886" s="186">
        <v>47500</v>
      </c>
      <c r="CJ1886" s="186">
        <v>22750</v>
      </c>
      <c r="CK1886" s="186">
        <v>104000</v>
      </c>
      <c r="CL1886" s="186">
        <v>93600</v>
      </c>
      <c r="CM1886" s="186">
        <v>575000</v>
      </c>
      <c r="CN1886" s="186">
        <v>197500</v>
      </c>
      <c r="CO1886" s="186">
        <v>184000</v>
      </c>
      <c r="CP1886" s="186">
        <v>263500</v>
      </c>
      <c r="CQ1886" s="186">
        <v>84700</v>
      </c>
      <c r="CR1886" s="186">
        <v>15250</v>
      </c>
      <c r="CS1886" s="186">
        <v>3655</v>
      </c>
      <c r="CT1886" s="186">
        <v>22900</v>
      </c>
      <c r="CU1886" s="186">
        <v>3655</v>
      </c>
      <c r="CV1886" s="186">
        <v>3655</v>
      </c>
      <c r="CW1886" s="186">
        <v>3655</v>
      </c>
      <c r="CX1886" s="186">
        <v>184000</v>
      </c>
      <c r="CY1886" s="189">
        <v>245.14</v>
      </c>
      <c r="CZ1886" s="189">
        <v>16422.61</v>
      </c>
      <c r="DA1886" s="189">
        <v>15257</v>
      </c>
    </row>
    <row r="1887" spans="47:105" x14ac:dyDescent="0.25">
      <c r="AU1887" s="275">
        <v>39441</v>
      </c>
      <c r="AV1887" s="186">
        <v>72600</v>
      </c>
      <c r="AW1887" s="186">
        <v>10150</v>
      </c>
      <c r="AX1887" s="186">
        <v>17200</v>
      </c>
      <c r="AY1887" s="186">
        <v>25500</v>
      </c>
      <c r="AZ1887" s="186">
        <v>50100</v>
      </c>
      <c r="BA1887" s="186">
        <v>28550</v>
      </c>
      <c r="BB1887" s="186">
        <v>56500</v>
      </c>
      <c r="BC1887" s="186">
        <v>127500</v>
      </c>
      <c r="BD1887" s="186">
        <v>403500</v>
      </c>
      <c r="BE1887" s="186">
        <v>70900</v>
      </c>
      <c r="BF1887" s="186">
        <v>578000</v>
      </c>
      <c r="BG1887" s="186">
        <v>49800</v>
      </c>
      <c r="BH1887" s="186">
        <v>40900</v>
      </c>
      <c r="BI1887" s="186">
        <v>89500</v>
      </c>
      <c r="BJ1887" s="186">
        <v>250000</v>
      </c>
      <c r="BK1887" s="186">
        <v>723000</v>
      </c>
      <c r="BL1887" s="186">
        <v>55700</v>
      </c>
      <c r="BM1887" s="186">
        <v>49750</v>
      </c>
      <c r="BN1887" s="186">
        <v>450000</v>
      </c>
      <c r="BO1887" s="186">
        <v>19850</v>
      </c>
      <c r="BP1887" s="186">
        <v>26200</v>
      </c>
      <c r="BQ1887" s="186">
        <v>52600</v>
      </c>
      <c r="BR1887" s="186">
        <v>25750</v>
      </c>
      <c r="BS1887" s="186">
        <v>64900</v>
      </c>
      <c r="BT1887" s="186">
        <v>42950</v>
      </c>
      <c r="BU1887" s="186"/>
      <c r="BV1887" s="186">
        <v>40800</v>
      </c>
      <c r="BW1887" s="186">
        <v>71300</v>
      </c>
      <c r="BX1887" s="186">
        <v>89100</v>
      </c>
      <c r="BY1887" s="186">
        <v>87200</v>
      </c>
      <c r="BZ1887" s="186">
        <v>87700</v>
      </c>
      <c r="CA1887" s="186">
        <v>42950</v>
      </c>
      <c r="CB1887" s="186">
        <v>76000</v>
      </c>
      <c r="CC1887" s="186">
        <v>73900</v>
      </c>
      <c r="CD1887" s="186">
        <v>158500</v>
      </c>
      <c r="CE1887" s="186"/>
      <c r="CF1887" s="186">
        <v>53000</v>
      </c>
      <c r="CG1887" s="186">
        <v>83000</v>
      </c>
      <c r="CH1887" s="186">
        <v>72900</v>
      </c>
      <c r="CI1887" s="186">
        <v>47500</v>
      </c>
      <c r="CJ1887" s="186">
        <v>22750</v>
      </c>
      <c r="CK1887" s="186">
        <v>104000</v>
      </c>
      <c r="CL1887" s="186">
        <v>93600</v>
      </c>
      <c r="CM1887" s="186">
        <v>575000</v>
      </c>
      <c r="CN1887" s="186">
        <v>197500</v>
      </c>
      <c r="CO1887" s="186">
        <v>184000</v>
      </c>
      <c r="CP1887" s="186">
        <v>263500</v>
      </c>
      <c r="CQ1887" s="186">
        <v>84700</v>
      </c>
      <c r="CR1887" s="186">
        <v>15250</v>
      </c>
      <c r="CS1887" s="186">
        <v>3655</v>
      </c>
      <c r="CT1887" s="186">
        <v>22900</v>
      </c>
      <c r="CU1887" s="186">
        <v>3655</v>
      </c>
      <c r="CV1887" s="186">
        <v>3655</v>
      </c>
      <c r="CW1887" s="186">
        <v>3655</v>
      </c>
      <c r="CX1887" s="186">
        <v>184000</v>
      </c>
      <c r="CY1887" s="189">
        <v>245.14</v>
      </c>
      <c r="CZ1887" s="189">
        <v>16422.61</v>
      </c>
      <c r="DA1887" s="189">
        <v>15552.59</v>
      </c>
    </row>
    <row r="1888" spans="47:105" x14ac:dyDescent="0.25">
      <c r="AU1888" s="275">
        <v>39442</v>
      </c>
      <c r="AV1888" s="186">
        <v>72000</v>
      </c>
      <c r="AW1888" s="186">
        <v>10100</v>
      </c>
      <c r="AX1888" s="186">
        <v>17200</v>
      </c>
      <c r="AY1888" s="186">
        <v>25500</v>
      </c>
      <c r="AZ1888" s="186">
        <v>51900</v>
      </c>
      <c r="BA1888" s="186">
        <v>28750</v>
      </c>
      <c r="BB1888" s="186">
        <v>54200</v>
      </c>
      <c r="BC1888" s="186">
        <v>126000</v>
      </c>
      <c r="BD1888" s="186">
        <v>410000</v>
      </c>
      <c r="BE1888" s="186">
        <v>69800</v>
      </c>
      <c r="BF1888" s="186">
        <v>576000</v>
      </c>
      <c r="BG1888" s="186">
        <v>49500</v>
      </c>
      <c r="BH1888" s="186">
        <v>40850</v>
      </c>
      <c r="BI1888" s="186">
        <v>88800</v>
      </c>
      <c r="BJ1888" s="186">
        <v>254500</v>
      </c>
      <c r="BK1888" s="186">
        <v>732000</v>
      </c>
      <c r="BL1888" s="186">
        <v>55300</v>
      </c>
      <c r="BM1888" s="186">
        <v>50000</v>
      </c>
      <c r="BN1888" s="186">
        <v>447000</v>
      </c>
      <c r="BO1888" s="186">
        <v>19300</v>
      </c>
      <c r="BP1888" s="186">
        <v>25900</v>
      </c>
      <c r="BQ1888" s="186">
        <v>51700</v>
      </c>
      <c r="BR1888" s="186">
        <v>25700</v>
      </c>
      <c r="BS1888" s="186">
        <v>65300</v>
      </c>
      <c r="BT1888" s="186">
        <v>41500</v>
      </c>
      <c r="BU1888" s="186"/>
      <c r="BV1888" s="186">
        <v>41000</v>
      </c>
      <c r="BW1888" s="186">
        <v>69700</v>
      </c>
      <c r="BX1888" s="186">
        <v>87800</v>
      </c>
      <c r="BY1888" s="186">
        <v>87000</v>
      </c>
      <c r="BZ1888" s="186">
        <v>88900</v>
      </c>
      <c r="CA1888" s="186">
        <v>43900</v>
      </c>
      <c r="CB1888" s="186">
        <v>76000</v>
      </c>
      <c r="CC1888" s="186">
        <v>72600</v>
      </c>
      <c r="CD1888" s="186">
        <v>155500</v>
      </c>
      <c r="CE1888" s="186"/>
      <c r="CF1888" s="186">
        <v>53000</v>
      </c>
      <c r="CG1888" s="186">
        <v>81600</v>
      </c>
      <c r="CH1888" s="186">
        <v>72000</v>
      </c>
      <c r="CI1888" s="186">
        <v>47500</v>
      </c>
      <c r="CJ1888" s="186">
        <v>22650</v>
      </c>
      <c r="CK1888" s="186">
        <v>100500</v>
      </c>
      <c r="CL1888" s="186">
        <v>91900</v>
      </c>
      <c r="CM1888" s="186">
        <v>575000</v>
      </c>
      <c r="CN1888" s="186">
        <v>193000</v>
      </c>
      <c r="CO1888" s="186">
        <v>178500</v>
      </c>
      <c r="CP1888" s="186">
        <v>257000</v>
      </c>
      <c r="CQ1888" s="186">
        <v>83500</v>
      </c>
      <c r="CR1888" s="186">
        <v>14950</v>
      </c>
      <c r="CS1888" s="186">
        <v>3680</v>
      </c>
      <c r="CT1888" s="186">
        <v>22800</v>
      </c>
      <c r="CU1888" s="186">
        <v>3680</v>
      </c>
      <c r="CV1888" s="186">
        <v>3680</v>
      </c>
      <c r="CW1888" s="186">
        <v>3680</v>
      </c>
      <c r="CX1888" s="186">
        <v>178500</v>
      </c>
      <c r="CY1888" s="189">
        <v>243.48</v>
      </c>
      <c r="CZ1888" s="189">
        <v>16422.61</v>
      </c>
      <c r="DA1888" s="189">
        <v>15653.54</v>
      </c>
    </row>
    <row r="1889" spans="47:105" x14ac:dyDescent="0.25">
      <c r="AU1889" s="275">
        <v>39443</v>
      </c>
      <c r="AV1889" s="186">
        <v>69800</v>
      </c>
      <c r="AW1889" s="186">
        <v>10100</v>
      </c>
      <c r="AX1889" s="186">
        <v>17200</v>
      </c>
      <c r="AY1889" s="186">
        <v>25200</v>
      </c>
      <c r="AZ1889" s="186">
        <v>52000</v>
      </c>
      <c r="BA1889" s="186">
        <v>29850</v>
      </c>
      <c r="BB1889" s="186">
        <v>54000</v>
      </c>
      <c r="BC1889" s="186">
        <v>129000</v>
      </c>
      <c r="BD1889" s="186">
        <v>408000</v>
      </c>
      <c r="BE1889" s="186">
        <v>71900</v>
      </c>
      <c r="BF1889" s="186">
        <v>570000</v>
      </c>
      <c r="BG1889" s="186">
        <v>50200</v>
      </c>
      <c r="BH1889" s="186">
        <v>40250</v>
      </c>
      <c r="BI1889" s="186">
        <v>93000</v>
      </c>
      <c r="BJ1889" s="186">
        <v>254500</v>
      </c>
      <c r="BK1889" s="186">
        <v>738000</v>
      </c>
      <c r="BL1889" s="186">
        <v>53700</v>
      </c>
      <c r="BM1889" s="186">
        <v>49950</v>
      </c>
      <c r="BN1889" s="186">
        <v>450000</v>
      </c>
      <c r="BO1889" s="186">
        <v>19000</v>
      </c>
      <c r="BP1889" s="186">
        <v>26350</v>
      </c>
      <c r="BQ1889" s="186">
        <v>51200</v>
      </c>
      <c r="BR1889" s="186">
        <v>26000</v>
      </c>
      <c r="BS1889" s="186">
        <v>65800</v>
      </c>
      <c r="BT1889" s="186">
        <v>39900</v>
      </c>
      <c r="BU1889" s="186"/>
      <c r="BV1889" s="186">
        <v>40100</v>
      </c>
      <c r="BW1889" s="186">
        <v>69300</v>
      </c>
      <c r="BX1889" s="186">
        <v>89400</v>
      </c>
      <c r="BY1889" s="186">
        <v>87200</v>
      </c>
      <c r="BZ1889" s="186">
        <v>89500</v>
      </c>
      <c r="CA1889" s="186">
        <v>43100</v>
      </c>
      <c r="CB1889" s="186">
        <v>78100</v>
      </c>
      <c r="CC1889" s="186">
        <v>71000</v>
      </c>
      <c r="CD1889" s="186">
        <v>163500</v>
      </c>
      <c r="CE1889" s="186"/>
      <c r="CF1889" s="186">
        <v>49850</v>
      </c>
      <c r="CG1889" s="186">
        <v>81300</v>
      </c>
      <c r="CH1889" s="186">
        <v>72000</v>
      </c>
      <c r="CI1889" s="186">
        <v>47800</v>
      </c>
      <c r="CJ1889" s="186">
        <v>22800</v>
      </c>
      <c r="CK1889" s="186">
        <v>103000</v>
      </c>
      <c r="CL1889" s="186">
        <v>90300</v>
      </c>
      <c r="CM1889" s="186">
        <v>582000</v>
      </c>
      <c r="CN1889" s="186">
        <v>198000</v>
      </c>
      <c r="CO1889" s="186">
        <v>183000</v>
      </c>
      <c r="CP1889" s="186">
        <v>251000</v>
      </c>
      <c r="CQ1889" s="186">
        <v>80500</v>
      </c>
      <c r="CR1889" s="186">
        <v>14700</v>
      </c>
      <c r="CS1889" s="186">
        <v>3795</v>
      </c>
      <c r="CT1889" s="186">
        <v>23400</v>
      </c>
      <c r="CU1889" s="186">
        <v>3795</v>
      </c>
      <c r="CV1889" s="186">
        <v>3795</v>
      </c>
      <c r="CW1889" s="186">
        <v>3795</v>
      </c>
      <c r="CX1889" s="186">
        <v>183000</v>
      </c>
      <c r="CY1889" s="189">
        <v>243.38</v>
      </c>
      <c r="CZ1889" s="189">
        <v>16348</v>
      </c>
      <c r="DA1889" s="189">
        <v>15564.69</v>
      </c>
    </row>
    <row r="1890" spans="47:105" x14ac:dyDescent="0.25">
      <c r="AU1890" s="275">
        <v>39444</v>
      </c>
      <c r="AV1890" s="186">
        <v>69000</v>
      </c>
      <c r="AW1890" s="186">
        <v>10100</v>
      </c>
      <c r="AX1890" s="186">
        <v>17600</v>
      </c>
      <c r="AY1890" s="186">
        <v>24700</v>
      </c>
      <c r="AZ1890" s="186">
        <v>51600</v>
      </c>
      <c r="BA1890" s="186">
        <v>30600</v>
      </c>
      <c r="BB1890" s="186">
        <v>53600</v>
      </c>
      <c r="BC1890" s="186">
        <v>126000</v>
      </c>
      <c r="BD1890" s="186">
        <v>413000</v>
      </c>
      <c r="BE1890" s="186">
        <v>72000</v>
      </c>
      <c r="BF1890" s="186">
        <v>556000</v>
      </c>
      <c r="BG1890" s="186">
        <v>49150</v>
      </c>
      <c r="BH1890" s="186">
        <v>40200</v>
      </c>
      <c r="BI1890" s="186">
        <v>90800</v>
      </c>
      <c r="BJ1890" s="186">
        <v>253000</v>
      </c>
      <c r="BK1890" s="186">
        <v>726000</v>
      </c>
      <c r="BL1890" s="186">
        <v>53500</v>
      </c>
      <c r="BM1890" s="186">
        <v>48950</v>
      </c>
      <c r="BN1890" s="186">
        <v>442500</v>
      </c>
      <c r="BO1890" s="186">
        <v>18850</v>
      </c>
      <c r="BP1890" s="186">
        <v>26350</v>
      </c>
      <c r="BQ1890" s="186">
        <v>50400</v>
      </c>
      <c r="BR1890" s="186">
        <v>25950</v>
      </c>
      <c r="BS1890" s="186">
        <v>64800</v>
      </c>
      <c r="BT1890" s="186">
        <v>39650</v>
      </c>
      <c r="BU1890" s="186"/>
      <c r="BV1890" s="186">
        <v>39800</v>
      </c>
      <c r="BW1890" s="186">
        <v>70800</v>
      </c>
      <c r="BX1890" s="186">
        <v>88200</v>
      </c>
      <c r="BY1890" s="186">
        <v>87200</v>
      </c>
      <c r="BZ1890" s="186">
        <v>91500</v>
      </c>
      <c r="CA1890" s="186">
        <v>43000</v>
      </c>
      <c r="CB1890" s="186">
        <v>79000</v>
      </c>
      <c r="CC1890" s="186">
        <v>71600</v>
      </c>
      <c r="CD1890" s="186">
        <v>156000</v>
      </c>
      <c r="CE1890" s="186"/>
      <c r="CF1890" s="186">
        <v>48900</v>
      </c>
      <c r="CG1890" s="186">
        <v>79700</v>
      </c>
      <c r="CH1890" s="186">
        <v>69900</v>
      </c>
      <c r="CI1890" s="186">
        <v>49500</v>
      </c>
      <c r="CJ1890" s="186">
        <v>22200</v>
      </c>
      <c r="CK1890" s="186">
        <v>100000</v>
      </c>
      <c r="CL1890" s="186">
        <v>89600</v>
      </c>
      <c r="CM1890" s="186">
        <v>575000</v>
      </c>
      <c r="CN1890" s="186">
        <v>198000</v>
      </c>
      <c r="CO1890" s="186">
        <v>181000</v>
      </c>
      <c r="CP1890" s="186">
        <v>249000</v>
      </c>
      <c r="CQ1890" s="186">
        <v>79000</v>
      </c>
      <c r="CR1890" s="186">
        <v>14500</v>
      </c>
      <c r="CS1890" s="186">
        <v>3880</v>
      </c>
      <c r="CT1890" s="186">
        <v>24650</v>
      </c>
      <c r="CU1890" s="186">
        <v>3880</v>
      </c>
      <c r="CV1890" s="186">
        <v>3880</v>
      </c>
      <c r="CW1890" s="186">
        <v>3880</v>
      </c>
      <c r="CX1890" s="186">
        <v>181000</v>
      </c>
      <c r="CY1890" s="189">
        <v>241.27</v>
      </c>
      <c r="CZ1890" s="189">
        <v>15991.48</v>
      </c>
      <c r="DA1890" s="189">
        <v>15307.78</v>
      </c>
    </row>
    <row r="1891" spans="47:105" x14ac:dyDescent="0.25">
      <c r="AU1891" s="275">
        <v>39445</v>
      </c>
      <c r="AV1891" s="186">
        <v>69000</v>
      </c>
      <c r="AW1891" s="186">
        <v>10100</v>
      </c>
      <c r="AX1891" s="186">
        <v>17600</v>
      </c>
      <c r="AY1891" s="186">
        <v>24700</v>
      </c>
      <c r="AZ1891" s="186">
        <v>51600</v>
      </c>
      <c r="BA1891" s="186">
        <v>30600</v>
      </c>
      <c r="BB1891" s="186">
        <v>53600</v>
      </c>
      <c r="BC1891" s="186">
        <v>126000</v>
      </c>
      <c r="BD1891" s="186">
        <v>413000</v>
      </c>
      <c r="BE1891" s="186">
        <v>72000</v>
      </c>
      <c r="BF1891" s="186">
        <v>556000</v>
      </c>
      <c r="BG1891" s="186">
        <v>49150</v>
      </c>
      <c r="BH1891" s="186">
        <v>40200</v>
      </c>
      <c r="BI1891" s="186">
        <v>90800</v>
      </c>
      <c r="BJ1891" s="186">
        <v>253000</v>
      </c>
      <c r="BK1891" s="186">
        <v>726000</v>
      </c>
      <c r="BL1891" s="186">
        <v>53500</v>
      </c>
      <c r="BM1891" s="186">
        <v>48950</v>
      </c>
      <c r="BN1891" s="186">
        <v>442500</v>
      </c>
      <c r="BO1891" s="186">
        <v>18850</v>
      </c>
      <c r="BP1891" s="186">
        <v>26350</v>
      </c>
      <c r="BQ1891" s="186">
        <v>50400</v>
      </c>
      <c r="BR1891" s="186">
        <v>25950</v>
      </c>
      <c r="BS1891" s="186">
        <v>64800</v>
      </c>
      <c r="BT1891" s="186">
        <v>39650</v>
      </c>
      <c r="BU1891" s="186"/>
      <c r="BV1891" s="186">
        <v>39800</v>
      </c>
      <c r="BW1891" s="186">
        <v>70800</v>
      </c>
      <c r="BX1891" s="186">
        <v>88200</v>
      </c>
      <c r="BY1891" s="186">
        <v>87200</v>
      </c>
      <c r="BZ1891" s="186">
        <v>91500</v>
      </c>
      <c r="CA1891" s="186">
        <v>43000</v>
      </c>
      <c r="CB1891" s="186">
        <v>79000</v>
      </c>
      <c r="CC1891" s="186">
        <v>71600</v>
      </c>
      <c r="CD1891" s="186">
        <v>156000</v>
      </c>
      <c r="CE1891" s="186"/>
      <c r="CF1891" s="186">
        <v>48900</v>
      </c>
      <c r="CG1891" s="186">
        <v>79700</v>
      </c>
      <c r="CH1891" s="186">
        <v>69900</v>
      </c>
      <c r="CI1891" s="186">
        <v>49500</v>
      </c>
      <c r="CJ1891" s="186">
        <v>22200</v>
      </c>
      <c r="CK1891" s="186">
        <v>100000</v>
      </c>
      <c r="CL1891" s="186">
        <v>89600</v>
      </c>
      <c r="CM1891" s="186">
        <v>575000</v>
      </c>
      <c r="CN1891" s="186">
        <v>198000</v>
      </c>
      <c r="CO1891" s="186">
        <v>181000</v>
      </c>
      <c r="CP1891" s="186">
        <v>249000</v>
      </c>
      <c r="CQ1891" s="186">
        <v>79000</v>
      </c>
      <c r="CR1891" s="186">
        <v>14500</v>
      </c>
      <c r="CS1891" s="186">
        <v>3880</v>
      </c>
      <c r="CT1891" s="186">
        <v>24650</v>
      </c>
      <c r="CU1891" s="186">
        <v>3880</v>
      </c>
      <c r="CV1891" s="186">
        <v>3880</v>
      </c>
      <c r="CW1891" s="186">
        <v>3880</v>
      </c>
      <c r="CX1891" s="186">
        <v>181000</v>
      </c>
      <c r="CY1891" s="189">
        <v>241.27</v>
      </c>
      <c r="CZ1891" s="189">
        <v>15991.48</v>
      </c>
      <c r="DA1891" s="189">
        <v>15307.78</v>
      </c>
    </row>
    <row r="1892" spans="47:105" x14ac:dyDescent="0.25">
      <c r="AU1892" s="275">
        <v>39446</v>
      </c>
      <c r="AV1892" s="186">
        <v>69000</v>
      </c>
      <c r="AW1892" s="186">
        <v>10100</v>
      </c>
      <c r="AX1892" s="186">
        <v>17600</v>
      </c>
      <c r="AY1892" s="186">
        <v>24700</v>
      </c>
      <c r="AZ1892" s="186">
        <v>51600</v>
      </c>
      <c r="BA1892" s="186">
        <v>30600</v>
      </c>
      <c r="BB1892" s="186">
        <v>53600</v>
      </c>
      <c r="BC1892" s="186">
        <v>126000</v>
      </c>
      <c r="BD1892" s="186">
        <v>413000</v>
      </c>
      <c r="BE1892" s="186">
        <v>72000</v>
      </c>
      <c r="BF1892" s="186">
        <v>556000</v>
      </c>
      <c r="BG1892" s="186">
        <v>49150</v>
      </c>
      <c r="BH1892" s="186">
        <v>40200</v>
      </c>
      <c r="BI1892" s="186">
        <v>90800</v>
      </c>
      <c r="BJ1892" s="186">
        <v>253000</v>
      </c>
      <c r="BK1892" s="186">
        <v>726000</v>
      </c>
      <c r="BL1892" s="186">
        <v>53500</v>
      </c>
      <c r="BM1892" s="186">
        <v>48950</v>
      </c>
      <c r="BN1892" s="186">
        <v>442500</v>
      </c>
      <c r="BO1892" s="186">
        <v>18850</v>
      </c>
      <c r="BP1892" s="186">
        <v>26350</v>
      </c>
      <c r="BQ1892" s="186">
        <v>50400</v>
      </c>
      <c r="BR1892" s="186">
        <v>25950</v>
      </c>
      <c r="BS1892" s="186">
        <v>64800</v>
      </c>
      <c r="BT1892" s="186">
        <v>39650</v>
      </c>
      <c r="BU1892" s="186"/>
      <c r="BV1892" s="186">
        <v>39800</v>
      </c>
      <c r="BW1892" s="186">
        <v>70800</v>
      </c>
      <c r="BX1892" s="186">
        <v>88200</v>
      </c>
      <c r="BY1892" s="186">
        <v>87200</v>
      </c>
      <c r="BZ1892" s="186">
        <v>91500</v>
      </c>
      <c r="CA1892" s="186">
        <v>43000</v>
      </c>
      <c r="CB1892" s="186">
        <v>79000</v>
      </c>
      <c r="CC1892" s="186">
        <v>71600</v>
      </c>
      <c r="CD1892" s="186">
        <v>156000</v>
      </c>
      <c r="CE1892" s="186"/>
      <c r="CF1892" s="186">
        <v>48900</v>
      </c>
      <c r="CG1892" s="186">
        <v>79700</v>
      </c>
      <c r="CH1892" s="186">
        <v>69900</v>
      </c>
      <c r="CI1892" s="186">
        <v>49500</v>
      </c>
      <c r="CJ1892" s="186">
        <v>22200</v>
      </c>
      <c r="CK1892" s="186">
        <v>100000</v>
      </c>
      <c r="CL1892" s="186">
        <v>89600</v>
      </c>
      <c r="CM1892" s="186">
        <v>575000</v>
      </c>
      <c r="CN1892" s="186">
        <v>198000</v>
      </c>
      <c r="CO1892" s="186">
        <v>181000</v>
      </c>
      <c r="CP1892" s="186">
        <v>249000</v>
      </c>
      <c r="CQ1892" s="186">
        <v>79000</v>
      </c>
      <c r="CR1892" s="186">
        <v>14500</v>
      </c>
      <c r="CS1892" s="186">
        <v>3880</v>
      </c>
      <c r="CT1892" s="186">
        <v>24650</v>
      </c>
      <c r="CU1892" s="186">
        <v>3880</v>
      </c>
      <c r="CV1892" s="186">
        <v>3880</v>
      </c>
      <c r="CW1892" s="186">
        <v>3880</v>
      </c>
      <c r="CX1892" s="186">
        <v>181000</v>
      </c>
      <c r="CY1892" s="189">
        <v>241.27</v>
      </c>
      <c r="CZ1892" s="189">
        <v>15991.48</v>
      </c>
      <c r="DA1892" s="189">
        <v>15307.78</v>
      </c>
    </row>
    <row r="1893" spans="47:105" x14ac:dyDescent="0.25">
      <c r="AU1893" s="275">
        <v>39447</v>
      </c>
      <c r="AV1893" s="186">
        <v>69000</v>
      </c>
      <c r="AW1893" s="186">
        <v>10100</v>
      </c>
      <c r="AX1893" s="186">
        <v>17600</v>
      </c>
      <c r="AY1893" s="186">
        <v>24700</v>
      </c>
      <c r="AZ1893" s="186">
        <v>51600</v>
      </c>
      <c r="BA1893" s="186">
        <v>30600</v>
      </c>
      <c r="BB1893" s="186">
        <v>53600</v>
      </c>
      <c r="BC1893" s="186">
        <v>126000</v>
      </c>
      <c r="BD1893" s="186">
        <v>413000</v>
      </c>
      <c r="BE1893" s="186">
        <v>72000</v>
      </c>
      <c r="BF1893" s="186">
        <v>556000</v>
      </c>
      <c r="BG1893" s="186">
        <v>49150</v>
      </c>
      <c r="BH1893" s="186">
        <v>40200</v>
      </c>
      <c r="BI1893" s="186">
        <v>90800</v>
      </c>
      <c r="BJ1893" s="186">
        <v>253000</v>
      </c>
      <c r="BK1893" s="186">
        <v>726000</v>
      </c>
      <c r="BL1893" s="186">
        <v>53500</v>
      </c>
      <c r="BM1893" s="186">
        <v>48950</v>
      </c>
      <c r="BN1893" s="186">
        <v>442500</v>
      </c>
      <c r="BO1893" s="186">
        <v>18850</v>
      </c>
      <c r="BP1893" s="186">
        <v>26350</v>
      </c>
      <c r="BQ1893" s="186">
        <v>50400</v>
      </c>
      <c r="BR1893" s="186">
        <v>25950</v>
      </c>
      <c r="BS1893" s="186">
        <v>64800</v>
      </c>
      <c r="BT1893" s="186">
        <v>39650</v>
      </c>
      <c r="BU1893" s="186"/>
      <c r="BV1893" s="186">
        <v>39800</v>
      </c>
      <c r="BW1893" s="186">
        <v>70800</v>
      </c>
      <c r="BX1893" s="186">
        <v>88200</v>
      </c>
      <c r="BY1893" s="186">
        <v>87200</v>
      </c>
      <c r="BZ1893" s="186">
        <v>91500</v>
      </c>
      <c r="CA1893" s="186">
        <v>43000</v>
      </c>
      <c r="CB1893" s="186">
        <v>79000</v>
      </c>
      <c r="CC1893" s="186">
        <v>71600</v>
      </c>
      <c r="CD1893" s="186">
        <v>156000</v>
      </c>
      <c r="CE1893" s="186"/>
      <c r="CF1893" s="186">
        <v>48900</v>
      </c>
      <c r="CG1893" s="186">
        <v>79700</v>
      </c>
      <c r="CH1893" s="186">
        <v>69900</v>
      </c>
      <c r="CI1893" s="186">
        <v>49500</v>
      </c>
      <c r="CJ1893" s="186">
        <v>22200</v>
      </c>
      <c r="CK1893" s="186">
        <v>100000</v>
      </c>
      <c r="CL1893" s="186">
        <v>89600</v>
      </c>
      <c r="CM1893" s="186">
        <v>575000</v>
      </c>
      <c r="CN1893" s="186">
        <v>198000</v>
      </c>
      <c r="CO1893" s="186">
        <v>181000</v>
      </c>
      <c r="CP1893" s="186">
        <v>249000</v>
      </c>
      <c r="CQ1893" s="186">
        <v>79000</v>
      </c>
      <c r="CR1893" s="186">
        <v>14500</v>
      </c>
      <c r="CS1893" s="186">
        <v>3880</v>
      </c>
      <c r="CT1893" s="186">
        <v>24650</v>
      </c>
      <c r="CU1893" s="186">
        <v>3880</v>
      </c>
      <c r="CV1893" s="186">
        <v>3880</v>
      </c>
      <c r="CW1893" s="186">
        <v>3880</v>
      </c>
      <c r="CX1893" s="186">
        <v>181000</v>
      </c>
      <c r="CY1893" s="189">
        <v>241.27</v>
      </c>
      <c r="CZ1893" s="189">
        <v>16124.72</v>
      </c>
      <c r="DA1893" s="189">
        <v>15307.78</v>
      </c>
    </row>
    <row r="1894" spans="47:105" x14ac:dyDescent="0.25">
      <c r="AU1894" s="275">
        <v>39448</v>
      </c>
      <c r="AV1894" s="186">
        <v>69000</v>
      </c>
      <c r="AW1894" s="186">
        <v>10100</v>
      </c>
      <c r="AX1894" s="186">
        <v>17600</v>
      </c>
      <c r="AY1894" s="186">
        <v>24700</v>
      </c>
      <c r="AZ1894" s="186">
        <v>51600</v>
      </c>
      <c r="BA1894" s="186">
        <v>30600</v>
      </c>
      <c r="BB1894" s="186">
        <v>53600</v>
      </c>
      <c r="BC1894" s="186">
        <v>126000</v>
      </c>
      <c r="BD1894" s="186">
        <v>413000</v>
      </c>
      <c r="BE1894" s="186">
        <v>72000</v>
      </c>
      <c r="BF1894" s="186">
        <v>556000</v>
      </c>
      <c r="BG1894" s="186">
        <v>49150</v>
      </c>
      <c r="BH1894" s="186">
        <v>40200</v>
      </c>
      <c r="BI1894" s="186">
        <v>90800</v>
      </c>
      <c r="BJ1894" s="186">
        <v>253000</v>
      </c>
      <c r="BK1894" s="186">
        <v>726000</v>
      </c>
      <c r="BL1894" s="186">
        <v>53500</v>
      </c>
      <c r="BM1894" s="186">
        <v>48950</v>
      </c>
      <c r="BN1894" s="186">
        <v>442500</v>
      </c>
      <c r="BO1894" s="186">
        <v>18850</v>
      </c>
      <c r="BP1894" s="186">
        <v>26350</v>
      </c>
      <c r="BQ1894" s="186">
        <v>50400</v>
      </c>
      <c r="BR1894" s="186">
        <v>25950</v>
      </c>
      <c r="BS1894" s="186">
        <v>64800</v>
      </c>
      <c r="BT1894" s="186">
        <v>39650</v>
      </c>
      <c r="BU1894" s="186"/>
      <c r="BV1894" s="186">
        <v>39800</v>
      </c>
      <c r="BW1894" s="186">
        <v>70800</v>
      </c>
      <c r="BX1894" s="186">
        <v>88200</v>
      </c>
      <c r="BY1894" s="186">
        <v>87200</v>
      </c>
      <c r="BZ1894" s="186">
        <v>91500</v>
      </c>
      <c r="CA1894" s="186">
        <v>43000</v>
      </c>
      <c r="CB1894" s="186">
        <v>79000</v>
      </c>
      <c r="CC1894" s="186">
        <v>71600</v>
      </c>
      <c r="CD1894" s="186">
        <v>156000</v>
      </c>
      <c r="CE1894" s="186"/>
      <c r="CF1894" s="186">
        <v>48900</v>
      </c>
      <c r="CG1894" s="186">
        <v>79700</v>
      </c>
      <c r="CH1894" s="186">
        <v>69900</v>
      </c>
      <c r="CI1894" s="186">
        <v>49500</v>
      </c>
      <c r="CJ1894" s="186">
        <v>22200</v>
      </c>
      <c r="CK1894" s="186">
        <v>100000</v>
      </c>
      <c r="CL1894" s="186">
        <v>89600</v>
      </c>
      <c r="CM1894" s="186">
        <v>575000</v>
      </c>
      <c r="CN1894" s="186">
        <v>198000</v>
      </c>
      <c r="CO1894" s="186">
        <v>181000</v>
      </c>
      <c r="CP1894" s="186">
        <v>249000</v>
      </c>
      <c r="CQ1894" s="186">
        <v>79000</v>
      </c>
      <c r="CR1894" s="186">
        <v>14500</v>
      </c>
      <c r="CS1894" s="186">
        <v>3880</v>
      </c>
      <c r="CT1894" s="186">
        <v>24650</v>
      </c>
      <c r="CU1894" s="186">
        <v>3880</v>
      </c>
      <c r="CV1894" s="186">
        <v>3880</v>
      </c>
      <c r="CW1894" s="186">
        <v>3880</v>
      </c>
      <c r="CX1894" s="186">
        <v>181000</v>
      </c>
      <c r="CY1894" s="189">
        <v>241.27</v>
      </c>
      <c r="CZ1894" s="189">
        <v>16124.72</v>
      </c>
      <c r="DA1894" s="189">
        <v>15307.78</v>
      </c>
    </row>
    <row r="1895" spans="47:105" x14ac:dyDescent="0.25">
      <c r="AU1895" s="275">
        <v>39449</v>
      </c>
      <c r="AV1895" s="186">
        <v>67100</v>
      </c>
      <c r="AW1895" s="186">
        <v>9960</v>
      </c>
      <c r="AX1895" s="186">
        <v>17650</v>
      </c>
      <c r="AY1895" s="186">
        <v>25500</v>
      </c>
      <c r="AZ1895" s="186">
        <v>49050</v>
      </c>
      <c r="BA1895" s="186">
        <v>29950</v>
      </c>
      <c r="BB1895" s="186">
        <v>51400</v>
      </c>
      <c r="BC1895" s="186">
        <v>120000</v>
      </c>
      <c r="BD1895" s="186">
        <v>392500</v>
      </c>
      <c r="BE1895" s="186">
        <v>71000</v>
      </c>
      <c r="BF1895" s="186">
        <v>544000</v>
      </c>
      <c r="BG1895" s="186">
        <v>47000</v>
      </c>
      <c r="BH1895" s="186">
        <v>39100</v>
      </c>
      <c r="BI1895" s="186">
        <v>88100</v>
      </c>
      <c r="BJ1895" s="186">
        <v>249000</v>
      </c>
      <c r="BK1895" s="186">
        <v>711000</v>
      </c>
      <c r="BL1895" s="186">
        <v>52000</v>
      </c>
      <c r="BM1895" s="186">
        <v>48700</v>
      </c>
      <c r="BN1895" s="186">
        <v>435000</v>
      </c>
      <c r="BO1895" s="186">
        <v>18750</v>
      </c>
      <c r="BP1895" s="186">
        <v>26450</v>
      </c>
      <c r="BQ1895" s="186">
        <v>49000</v>
      </c>
      <c r="BR1895" s="186">
        <v>24850</v>
      </c>
      <c r="BS1895" s="186">
        <v>65200</v>
      </c>
      <c r="BT1895" s="186">
        <v>38650</v>
      </c>
      <c r="BU1895" s="186"/>
      <c r="BV1895" s="186">
        <v>39550</v>
      </c>
      <c r="BW1895" s="186">
        <v>69300</v>
      </c>
      <c r="BX1895" s="186">
        <v>93400</v>
      </c>
      <c r="BY1895" s="186">
        <v>84600</v>
      </c>
      <c r="BZ1895" s="186">
        <v>88100</v>
      </c>
      <c r="CA1895" s="186">
        <v>41000</v>
      </c>
      <c r="CB1895" s="186">
        <v>80700</v>
      </c>
      <c r="CC1895" s="186">
        <v>68500</v>
      </c>
      <c r="CD1895" s="186">
        <v>161000</v>
      </c>
      <c r="CE1895" s="186"/>
      <c r="CF1895" s="186">
        <v>49300</v>
      </c>
      <c r="CG1895" s="186">
        <v>77600</v>
      </c>
      <c r="CH1895" s="186">
        <v>67900</v>
      </c>
      <c r="CI1895" s="186">
        <v>47250</v>
      </c>
      <c r="CJ1895" s="186">
        <v>21100</v>
      </c>
      <c r="CK1895" s="186">
        <v>96400</v>
      </c>
      <c r="CL1895" s="186">
        <v>87300</v>
      </c>
      <c r="CM1895" s="186">
        <v>562000</v>
      </c>
      <c r="CN1895" s="186">
        <v>197000</v>
      </c>
      <c r="CO1895" s="186">
        <v>180000</v>
      </c>
      <c r="CP1895" s="186">
        <v>228000</v>
      </c>
      <c r="CQ1895" s="186">
        <v>74700</v>
      </c>
      <c r="CR1895" s="186">
        <v>14200</v>
      </c>
      <c r="CS1895" s="186">
        <v>3805</v>
      </c>
      <c r="CT1895" s="186">
        <v>23000</v>
      </c>
      <c r="CU1895" s="186">
        <v>3805</v>
      </c>
      <c r="CV1895" s="186">
        <v>3805</v>
      </c>
      <c r="CW1895" s="186">
        <v>3805</v>
      </c>
      <c r="CX1895" s="186">
        <v>180000</v>
      </c>
      <c r="CY1895" s="189">
        <v>235.3</v>
      </c>
      <c r="CZ1895" s="189">
        <v>16006.81</v>
      </c>
      <c r="DA1895" s="189">
        <v>15307.78</v>
      </c>
    </row>
    <row r="1896" spans="47:105" x14ac:dyDescent="0.25">
      <c r="AU1896" s="275">
        <v>39450</v>
      </c>
      <c r="AV1896" s="186">
        <v>66400</v>
      </c>
      <c r="AW1896" s="186">
        <v>10050</v>
      </c>
      <c r="AX1896" s="186">
        <v>17700</v>
      </c>
      <c r="AY1896" s="186">
        <v>25650</v>
      </c>
      <c r="AZ1896" s="186">
        <v>49850</v>
      </c>
      <c r="BA1896" s="186">
        <v>31650</v>
      </c>
      <c r="BB1896" s="186">
        <v>54400</v>
      </c>
      <c r="BC1896" s="186">
        <v>125500</v>
      </c>
      <c r="BD1896" s="186">
        <v>390500</v>
      </c>
      <c r="BE1896" s="186">
        <v>70500</v>
      </c>
      <c r="BF1896" s="186">
        <v>546000</v>
      </c>
      <c r="BG1896" s="186">
        <v>47150</v>
      </c>
      <c r="BH1896" s="186">
        <v>39000</v>
      </c>
      <c r="BI1896" s="186">
        <v>88200</v>
      </c>
      <c r="BJ1896" s="186">
        <v>242500</v>
      </c>
      <c r="BK1896" s="186">
        <v>701000</v>
      </c>
      <c r="BL1896" s="186">
        <v>49700</v>
      </c>
      <c r="BM1896" s="186">
        <v>49150</v>
      </c>
      <c r="BN1896" s="186">
        <v>426500</v>
      </c>
      <c r="BO1896" s="186">
        <v>18650</v>
      </c>
      <c r="BP1896" s="186">
        <v>26650</v>
      </c>
      <c r="BQ1896" s="186">
        <v>48300</v>
      </c>
      <c r="BR1896" s="186">
        <v>24600</v>
      </c>
      <c r="BS1896" s="186">
        <v>67800</v>
      </c>
      <c r="BT1896" s="186">
        <v>38350</v>
      </c>
      <c r="BU1896" s="186"/>
      <c r="BV1896" s="186">
        <v>40500</v>
      </c>
      <c r="BW1896" s="186">
        <v>70600</v>
      </c>
      <c r="BX1896" s="186">
        <v>94900</v>
      </c>
      <c r="BY1896" s="186">
        <v>84600</v>
      </c>
      <c r="BZ1896" s="186">
        <v>91000</v>
      </c>
      <c r="CA1896" s="186">
        <v>40650</v>
      </c>
      <c r="CB1896" s="186">
        <v>83800</v>
      </c>
      <c r="CC1896" s="186">
        <v>71000</v>
      </c>
      <c r="CD1896" s="186">
        <v>164500</v>
      </c>
      <c r="CE1896" s="186"/>
      <c r="CF1896" s="186">
        <v>48500</v>
      </c>
      <c r="CG1896" s="186">
        <v>79400</v>
      </c>
      <c r="CH1896" s="186">
        <v>67400</v>
      </c>
      <c r="CI1896" s="186">
        <v>46950</v>
      </c>
      <c r="CJ1896" s="186">
        <v>21600</v>
      </c>
      <c r="CK1896" s="186">
        <v>97500</v>
      </c>
      <c r="CL1896" s="186">
        <v>83800</v>
      </c>
      <c r="CM1896" s="186">
        <v>556000</v>
      </c>
      <c r="CN1896" s="186">
        <v>188500</v>
      </c>
      <c r="CO1896" s="186">
        <v>169500</v>
      </c>
      <c r="CP1896" s="186">
        <v>228500</v>
      </c>
      <c r="CQ1896" s="186">
        <v>75300</v>
      </c>
      <c r="CR1896" s="186">
        <v>14000</v>
      </c>
      <c r="CS1896" s="186">
        <v>3850</v>
      </c>
      <c r="CT1896" s="186">
        <v>26450</v>
      </c>
      <c r="CU1896" s="186">
        <v>3850</v>
      </c>
      <c r="CV1896" s="186">
        <v>3850</v>
      </c>
      <c r="CW1896" s="186">
        <v>3850</v>
      </c>
      <c r="CX1896" s="186">
        <v>169500</v>
      </c>
      <c r="CY1896" s="189">
        <v>234.67</v>
      </c>
      <c r="CZ1896" s="189">
        <v>15464.66</v>
      </c>
      <c r="DA1896" s="189">
        <v>15307.78</v>
      </c>
    </row>
    <row r="1897" spans="47:105" x14ac:dyDescent="0.25">
      <c r="AU1897" s="275">
        <v>39451</v>
      </c>
      <c r="AV1897" s="186">
        <v>65400</v>
      </c>
      <c r="AW1897" s="186">
        <v>9970</v>
      </c>
      <c r="AX1897" s="186">
        <v>18300</v>
      </c>
      <c r="AY1897" s="186">
        <v>26150</v>
      </c>
      <c r="AZ1897" s="186">
        <v>48550</v>
      </c>
      <c r="BA1897" s="186">
        <v>31200</v>
      </c>
      <c r="BB1897" s="186">
        <v>54800</v>
      </c>
      <c r="BC1897" s="186">
        <v>135500</v>
      </c>
      <c r="BD1897" s="186">
        <v>390500</v>
      </c>
      <c r="BE1897" s="186">
        <v>70500</v>
      </c>
      <c r="BF1897" s="186">
        <v>539000</v>
      </c>
      <c r="BG1897" s="186">
        <v>45450</v>
      </c>
      <c r="BH1897" s="186">
        <v>38600</v>
      </c>
      <c r="BI1897" s="186">
        <v>86300</v>
      </c>
      <c r="BJ1897" s="186">
        <v>240000</v>
      </c>
      <c r="BK1897" s="186">
        <v>685000</v>
      </c>
      <c r="BL1897" s="186">
        <v>48000</v>
      </c>
      <c r="BM1897" s="186">
        <v>48750</v>
      </c>
      <c r="BN1897" s="186">
        <v>438000</v>
      </c>
      <c r="BO1897" s="186">
        <v>18850</v>
      </c>
      <c r="BP1897" s="186">
        <v>27100</v>
      </c>
      <c r="BQ1897" s="186">
        <v>50000</v>
      </c>
      <c r="BR1897" s="186">
        <v>24400</v>
      </c>
      <c r="BS1897" s="186">
        <v>70000</v>
      </c>
      <c r="BT1897" s="186">
        <v>38350</v>
      </c>
      <c r="BU1897" s="186"/>
      <c r="BV1897" s="186">
        <v>40350</v>
      </c>
      <c r="BW1897" s="186">
        <v>70700</v>
      </c>
      <c r="BX1897" s="186">
        <v>98000</v>
      </c>
      <c r="BY1897" s="186">
        <v>84300</v>
      </c>
      <c r="BZ1897" s="186">
        <v>99700</v>
      </c>
      <c r="CA1897" s="186">
        <v>40150</v>
      </c>
      <c r="CB1897" s="186">
        <v>84800</v>
      </c>
      <c r="CC1897" s="186">
        <v>70400</v>
      </c>
      <c r="CD1897" s="186">
        <v>174500</v>
      </c>
      <c r="CE1897" s="186"/>
      <c r="CF1897" s="186">
        <v>49200</v>
      </c>
      <c r="CG1897" s="186">
        <v>78900</v>
      </c>
      <c r="CH1897" s="186">
        <v>69600</v>
      </c>
      <c r="CI1897" s="186">
        <v>46000</v>
      </c>
      <c r="CJ1897" s="186">
        <v>21900</v>
      </c>
      <c r="CK1897" s="186">
        <v>104000</v>
      </c>
      <c r="CL1897" s="186">
        <v>83700</v>
      </c>
      <c r="CM1897" s="186">
        <v>564000</v>
      </c>
      <c r="CN1897" s="186">
        <v>189000</v>
      </c>
      <c r="CO1897" s="186">
        <v>163500</v>
      </c>
      <c r="CP1897" s="186">
        <v>232000</v>
      </c>
      <c r="CQ1897" s="186">
        <v>76000</v>
      </c>
      <c r="CR1897" s="186">
        <v>13950</v>
      </c>
      <c r="CS1897" s="186">
        <v>3955</v>
      </c>
      <c r="CT1897" s="186">
        <v>29600</v>
      </c>
      <c r="CU1897" s="186">
        <v>3955</v>
      </c>
      <c r="CV1897" s="186">
        <v>3955</v>
      </c>
      <c r="CW1897" s="186">
        <v>3955</v>
      </c>
      <c r="CX1897" s="186">
        <v>163500</v>
      </c>
      <c r="CY1897" s="189">
        <v>235.77</v>
      </c>
      <c r="CZ1897" s="189">
        <v>15903.4</v>
      </c>
      <c r="DA1897" s="189">
        <v>14691.41</v>
      </c>
    </row>
    <row r="1898" spans="47:105" x14ac:dyDescent="0.25">
      <c r="AU1898" s="275">
        <v>39452</v>
      </c>
      <c r="AV1898" s="186">
        <v>65400</v>
      </c>
      <c r="AW1898" s="186">
        <v>9970</v>
      </c>
      <c r="AX1898" s="186">
        <v>18300</v>
      </c>
      <c r="AY1898" s="186">
        <v>26150</v>
      </c>
      <c r="AZ1898" s="186">
        <v>48550</v>
      </c>
      <c r="BA1898" s="186">
        <v>31200</v>
      </c>
      <c r="BB1898" s="186">
        <v>54800</v>
      </c>
      <c r="BC1898" s="186">
        <v>135500</v>
      </c>
      <c r="BD1898" s="186">
        <v>390500</v>
      </c>
      <c r="BE1898" s="186">
        <v>70500</v>
      </c>
      <c r="BF1898" s="186">
        <v>539000</v>
      </c>
      <c r="BG1898" s="186">
        <v>45450</v>
      </c>
      <c r="BH1898" s="186">
        <v>38600</v>
      </c>
      <c r="BI1898" s="186">
        <v>86300</v>
      </c>
      <c r="BJ1898" s="186">
        <v>240000</v>
      </c>
      <c r="BK1898" s="186">
        <v>685000</v>
      </c>
      <c r="BL1898" s="186">
        <v>48000</v>
      </c>
      <c r="BM1898" s="186">
        <v>48750</v>
      </c>
      <c r="BN1898" s="186">
        <v>438000</v>
      </c>
      <c r="BO1898" s="186">
        <v>18850</v>
      </c>
      <c r="BP1898" s="186">
        <v>27100</v>
      </c>
      <c r="BQ1898" s="186">
        <v>50000</v>
      </c>
      <c r="BR1898" s="186">
        <v>24400</v>
      </c>
      <c r="BS1898" s="186">
        <v>70000</v>
      </c>
      <c r="BT1898" s="186">
        <v>38350</v>
      </c>
      <c r="BU1898" s="186"/>
      <c r="BV1898" s="186">
        <v>40350</v>
      </c>
      <c r="BW1898" s="186">
        <v>70700</v>
      </c>
      <c r="BX1898" s="186">
        <v>98000</v>
      </c>
      <c r="BY1898" s="186">
        <v>84300</v>
      </c>
      <c r="BZ1898" s="186">
        <v>99700</v>
      </c>
      <c r="CA1898" s="186">
        <v>40150</v>
      </c>
      <c r="CB1898" s="186">
        <v>84800</v>
      </c>
      <c r="CC1898" s="186">
        <v>70400</v>
      </c>
      <c r="CD1898" s="186">
        <v>174500</v>
      </c>
      <c r="CE1898" s="186"/>
      <c r="CF1898" s="186">
        <v>49200</v>
      </c>
      <c r="CG1898" s="186">
        <v>78900</v>
      </c>
      <c r="CH1898" s="186">
        <v>69600</v>
      </c>
      <c r="CI1898" s="186">
        <v>46000</v>
      </c>
      <c r="CJ1898" s="186">
        <v>21900</v>
      </c>
      <c r="CK1898" s="186">
        <v>104000</v>
      </c>
      <c r="CL1898" s="186">
        <v>83700</v>
      </c>
      <c r="CM1898" s="186">
        <v>564000</v>
      </c>
      <c r="CN1898" s="186">
        <v>189000</v>
      </c>
      <c r="CO1898" s="186">
        <v>163500</v>
      </c>
      <c r="CP1898" s="186">
        <v>232000</v>
      </c>
      <c r="CQ1898" s="186">
        <v>76000</v>
      </c>
      <c r="CR1898" s="186">
        <v>13950</v>
      </c>
      <c r="CS1898" s="186">
        <v>3955</v>
      </c>
      <c r="CT1898" s="186">
        <v>29600</v>
      </c>
      <c r="CU1898" s="186">
        <v>3955</v>
      </c>
      <c r="CV1898" s="186">
        <v>3955</v>
      </c>
      <c r="CW1898" s="186">
        <v>3955</v>
      </c>
      <c r="CX1898" s="186">
        <v>163500</v>
      </c>
      <c r="CY1898" s="189">
        <v>235.77</v>
      </c>
      <c r="CZ1898" s="189">
        <v>15903.4</v>
      </c>
      <c r="DA1898" s="189">
        <v>14691.41</v>
      </c>
    </row>
    <row r="1899" spans="47:105" x14ac:dyDescent="0.25">
      <c r="AU1899" s="275">
        <v>39453</v>
      </c>
      <c r="AV1899" s="186">
        <v>65400</v>
      </c>
      <c r="AW1899" s="186">
        <v>9970</v>
      </c>
      <c r="AX1899" s="186">
        <v>18300</v>
      </c>
      <c r="AY1899" s="186">
        <v>26150</v>
      </c>
      <c r="AZ1899" s="186">
        <v>48550</v>
      </c>
      <c r="BA1899" s="186">
        <v>31200</v>
      </c>
      <c r="BB1899" s="186">
        <v>54800</v>
      </c>
      <c r="BC1899" s="186">
        <v>135500</v>
      </c>
      <c r="BD1899" s="186">
        <v>390500</v>
      </c>
      <c r="BE1899" s="186">
        <v>70500</v>
      </c>
      <c r="BF1899" s="186">
        <v>539000</v>
      </c>
      <c r="BG1899" s="186">
        <v>45450</v>
      </c>
      <c r="BH1899" s="186">
        <v>38600</v>
      </c>
      <c r="BI1899" s="186">
        <v>86300</v>
      </c>
      <c r="BJ1899" s="186">
        <v>240000</v>
      </c>
      <c r="BK1899" s="186">
        <v>685000</v>
      </c>
      <c r="BL1899" s="186">
        <v>48000</v>
      </c>
      <c r="BM1899" s="186">
        <v>48750</v>
      </c>
      <c r="BN1899" s="186">
        <v>438000</v>
      </c>
      <c r="BO1899" s="186">
        <v>18850</v>
      </c>
      <c r="BP1899" s="186">
        <v>27100</v>
      </c>
      <c r="BQ1899" s="186">
        <v>50000</v>
      </c>
      <c r="BR1899" s="186">
        <v>24400</v>
      </c>
      <c r="BS1899" s="186">
        <v>70000</v>
      </c>
      <c r="BT1899" s="186">
        <v>38350</v>
      </c>
      <c r="BU1899" s="186"/>
      <c r="BV1899" s="186">
        <v>40350</v>
      </c>
      <c r="BW1899" s="186">
        <v>70700</v>
      </c>
      <c r="BX1899" s="186">
        <v>98000</v>
      </c>
      <c r="BY1899" s="186">
        <v>84300</v>
      </c>
      <c r="BZ1899" s="186">
        <v>99700</v>
      </c>
      <c r="CA1899" s="186">
        <v>40150</v>
      </c>
      <c r="CB1899" s="186">
        <v>84800</v>
      </c>
      <c r="CC1899" s="186">
        <v>70400</v>
      </c>
      <c r="CD1899" s="186">
        <v>174500</v>
      </c>
      <c r="CE1899" s="186"/>
      <c r="CF1899" s="186">
        <v>49200</v>
      </c>
      <c r="CG1899" s="186">
        <v>78900</v>
      </c>
      <c r="CH1899" s="186">
        <v>69600</v>
      </c>
      <c r="CI1899" s="186">
        <v>46000</v>
      </c>
      <c r="CJ1899" s="186">
        <v>21900</v>
      </c>
      <c r="CK1899" s="186">
        <v>104000</v>
      </c>
      <c r="CL1899" s="186">
        <v>83700</v>
      </c>
      <c r="CM1899" s="186">
        <v>564000</v>
      </c>
      <c r="CN1899" s="186">
        <v>189000</v>
      </c>
      <c r="CO1899" s="186">
        <v>163500</v>
      </c>
      <c r="CP1899" s="186">
        <v>232000</v>
      </c>
      <c r="CQ1899" s="186">
        <v>76000</v>
      </c>
      <c r="CR1899" s="186">
        <v>13950</v>
      </c>
      <c r="CS1899" s="186">
        <v>3955</v>
      </c>
      <c r="CT1899" s="186">
        <v>29600</v>
      </c>
      <c r="CU1899" s="186">
        <v>3955</v>
      </c>
      <c r="CV1899" s="186">
        <v>3955</v>
      </c>
      <c r="CW1899" s="186">
        <v>3955</v>
      </c>
      <c r="CX1899" s="186">
        <v>163500</v>
      </c>
      <c r="CY1899" s="189">
        <v>235.77</v>
      </c>
      <c r="CZ1899" s="189">
        <v>15903.4</v>
      </c>
      <c r="DA1899" s="189">
        <v>14691.41</v>
      </c>
    </row>
    <row r="1900" spans="47:105" x14ac:dyDescent="0.25">
      <c r="AU1900" s="275">
        <v>39454</v>
      </c>
      <c r="AV1900" s="186">
        <v>64700</v>
      </c>
      <c r="AW1900" s="186">
        <v>9940</v>
      </c>
      <c r="AX1900" s="186">
        <v>17600</v>
      </c>
      <c r="AY1900" s="186">
        <v>26000</v>
      </c>
      <c r="AZ1900" s="186">
        <v>47000</v>
      </c>
      <c r="BA1900" s="186">
        <v>31500</v>
      </c>
      <c r="BB1900" s="186">
        <v>55600</v>
      </c>
      <c r="BC1900" s="186">
        <v>137000</v>
      </c>
      <c r="BD1900" s="186">
        <v>390500</v>
      </c>
      <c r="BE1900" s="186">
        <v>68000</v>
      </c>
      <c r="BF1900" s="186">
        <v>519000</v>
      </c>
      <c r="BG1900" s="186">
        <v>42950</v>
      </c>
      <c r="BH1900" s="186">
        <v>37750</v>
      </c>
      <c r="BI1900" s="186">
        <v>82100</v>
      </c>
      <c r="BJ1900" s="186">
        <v>238000</v>
      </c>
      <c r="BK1900" s="186">
        <v>674000</v>
      </c>
      <c r="BL1900" s="186">
        <v>47700</v>
      </c>
      <c r="BM1900" s="186">
        <v>48300</v>
      </c>
      <c r="BN1900" s="186">
        <v>423500</v>
      </c>
      <c r="BO1900" s="186">
        <v>18800</v>
      </c>
      <c r="BP1900" s="186">
        <v>27100</v>
      </c>
      <c r="BQ1900" s="186">
        <v>50200</v>
      </c>
      <c r="BR1900" s="186">
        <v>23600</v>
      </c>
      <c r="BS1900" s="186">
        <v>69500</v>
      </c>
      <c r="BT1900" s="186">
        <v>38500</v>
      </c>
      <c r="BU1900" s="186"/>
      <c r="BV1900" s="186">
        <v>39350</v>
      </c>
      <c r="BW1900" s="186">
        <v>69500</v>
      </c>
      <c r="BX1900" s="186">
        <v>96800</v>
      </c>
      <c r="BY1900" s="186">
        <v>83200</v>
      </c>
      <c r="BZ1900" s="186">
        <v>96000</v>
      </c>
      <c r="CA1900" s="186">
        <v>40100</v>
      </c>
      <c r="CB1900" s="186">
        <v>82200</v>
      </c>
      <c r="CC1900" s="186">
        <v>68500</v>
      </c>
      <c r="CD1900" s="186">
        <v>174500</v>
      </c>
      <c r="CE1900" s="186"/>
      <c r="CF1900" s="186">
        <v>47700</v>
      </c>
      <c r="CG1900" s="186">
        <v>79800</v>
      </c>
      <c r="CH1900" s="186">
        <v>66800</v>
      </c>
      <c r="CI1900" s="186">
        <v>43800</v>
      </c>
      <c r="CJ1900" s="186">
        <v>22800</v>
      </c>
      <c r="CK1900" s="186">
        <v>105500</v>
      </c>
      <c r="CL1900" s="186">
        <v>81300</v>
      </c>
      <c r="CM1900" s="186">
        <v>546000</v>
      </c>
      <c r="CN1900" s="186">
        <v>181000</v>
      </c>
      <c r="CO1900" s="186">
        <v>157500</v>
      </c>
      <c r="CP1900" s="186">
        <v>224000</v>
      </c>
      <c r="CQ1900" s="186">
        <v>76100</v>
      </c>
      <c r="CR1900" s="186">
        <v>13950</v>
      </c>
      <c r="CS1900" s="186">
        <v>4050</v>
      </c>
      <c r="CT1900" s="186">
        <v>27800</v>
      </c>
      <c r="CU1900" s="186">
        <v>4050</v>
      </c>
      <c r="CV1900" s="186">
        <v>4050</v>
      </c>
      <c r="CW1900" s="186">
        <v>4050</v>
      </c>
      <c r="CX1900" s="186">
        <v>157500</v>
      </c>
      <c r="CY1900" s="189">
        <v>231</v>
      </c>
      <c r="CZ1900" s="189">
        <v>15590.74</v>
      </c>
      <c r="DA1900" s="189">
        <v>14500.55</v>
      </c>
    </row>
    <row r="1901" spans="47:105" x14ac:dyDescent="0.25">
      <c r="AU1901" s="275">
        <v>39455</v>
      </c>
      <c r="AV1901" s="186">
        <v>63700</v>
      </c>
      <c r="AW1901" s="186">
        <v>9890</v>
      </c>
      <c r="AX1901" s="186">
        <v>17650</v>
      </c>
      <c r="AY1901" s="186">
        <v>25900</v>
      </c>
      <c r="AZ1901" s="186">
        <v>44550</v>
      </c>
      <c r="BA1901" s="186">
        <v>27600</v>
      </c>
      <c r="BB1901" s="186">
        <v>55200</v>
      </c>
      <c r="BC1901" s="186">
        <v>133000</v>
      </c>
      <c r="BD1901" s="186">
        <v>390500</v>
      </c>
      <c r="BE1901" s="186">
        <v>68400</v>
      </c>
      <c r="BF1901" s="186">
        <v>516000</v>
      </c>
      <c r="BG1901" s="186">
        <v>42850</v>
      </c>
      <c r="BH1901" s="186">
        <v>37400</v>
      </c>
      <c r="BI1901" s="186">
        <v>83500</v>
      </c>
      <c r="BJ1901" s="186">
        <v>238000</v>
      </c>
      <c r="BK1901" s="186">
        <v>689000</v>
      </c>
      <c r="BL1901" s="186">
        <v>47150</v>
      </c>
      <c r="BM1901" s="186">
        <v>48000</v>
      </c>
      <c r="BN1901" s="186">
        <v>412500</v>
      </c>
      <c r="BO1901" s="186">
        <v>19100</v>
      </c>
      <c r="BP1901" s="186">
        <v>25750</v>
      </c>
      <c r="BQ1901" s="186">
        <v>49200</v>
      </c>
      <c r="BR1901" s="186">
        <v>23100</v>
      </c>
      <c r="BS1901" s="186">
        <v>73000</v>
      </c>
      <c r="BT1901" s="186">
        <v>38300</v>
      </c>
      <c r="BU1901" s="186"/>
      <c r="BV1901" s="186">
        <v>39350</v>
      </c>
      <c r="BW1901" s="186">
        <v>73400</v>
      </c>
      <c r="BX1901" s="186">
        <v>89500</v>
      </c>
      <c r="BY1901" s="186">
        <v>82900</v>
      </c>
      <c r="BZ1901" s="186">
        <v>92200</v>
      </c>
      <c r="CA1901" s="186">
        <v>40050</v>
      </c>
      <c r="CB1901" s="186">
        <v>79900</v>
      </c>
      <c r="CC1901" s="186">
        <v>69100</v>
      </c>
      <c r="CD1901" s="186">
        <v>176000</v>
      </c>
      <c r="CE1901" s="186"/>
      <c r="CF1901" s="186">
        <v>46700</v>
      </c>
      <c r="CG1901" s="186">
        <v>82000</v>
      </c>
      <c r="CH1901" s="186">
        <v>70500</v>
      </c>
      <c r="CI1901" s="186">
        <v>44150</v>
      </c>
      <c r="CJ1901" s="186">
        <v>23200</v>
      </c>
      <c r="CK1901" s="186">
        <v>105000</v>
      </c>
      <c r="CL1901" s="186">
        <v>84600</v>
      </c>
      <c r="CM1901" s="186">
        <v>540000</v>
      </c>
      <c r="CN1901" s="186">
        <v>189500</v>
      </c>
      <c r="CO1901" s="186">
        <v>165000</v>
      </c>
      <c r="CP1901" s="186">
        <v>220500</v>
      </c>
      <c r="CQ1901" s="186">
        <v>76000</v>
      </c>
      <c r="CR1901" s="186">
        <v>14050</v>
      </c>
      <c r="CS1901" s="186">
        <v>3855</v>
      </c>
      <c r="CT1901" s="186">
        <v>27500</v>
      </c>
      <c r="CU1901" s="186">
        <v>3855</v>
      </c>
      <c r="CV1901" s="186">
        <v>3855</v>
      </c>
      <c r="CW1901" s="186">
        <v>3855</v>
      </c>
      <c r="CX1901" s="186">
        <v>165000</v>
      </c>
      <c r="CY1901" s="189">
        <v>230.34</v>
      </c>
      <c r="CZ1901" s="189">
        <v>15659.71</v>
      </c>
      <c r="DA1901" s="189">
        <v>14528.67</v>
      </c>
    </row>
    <row r="1902" spans="47:105" x14ac:dyDescent="0.25">
      <c r="AU1902" s="275">
        <v>39456</v>
      </c>
      <c r="AV1902" s="186">
        <v>62900</v>
      </c>
      <c r="AW1902" s="186">
        <v>10000</v>
      </c>
      <c r="AX1902" s="186">
        <v>17950</v>
      </c>
      <c r="AY1902" s="186">
        <v>25850</v>
      </c>
      <c r="AZ1902" s="186">
        <v>45450</v>
      </c>
      <c r="BA1902" s="186">
        <v>27600</v>
      </c>
      <c r="BB1902" s="186">
        <v>55300</v>
      </c>
      <c r="BC1902" s="186">
        <v>141000</v>
      </c>
      <c r="BD1902" s="186">
        <v>394000</v>
      </c>
      <c r="BE1902" s="186">
        <v>68500</v>
      </c>
      <c r="BF1902" s="186">
        <v>525000</v>
      </c>
      <c r="BG1902" s="186">
        <v>44050</v>
      </c>
      <c r="BH1902" s="186">
        <v>36900</v>
      </c>
      <c r="BI1902" s="186">
        <v>87000</v>
      </c>
      <c r="BJ1902" s="186">
        <v>237000</v>
      </c>
      <c r="BK1902" s="186">
        <v>702000</v>
      </c>
      <c r="BL1902" s="186">
        <v>47200</v>
      </c>
      <c r="BM1902" s="186">
        <v>47450</v>
      </c>
      <c r="BN1902" s="186">
        <v>419000</v>
      </c>
      <c r="BO1902" s="186">
        <v>19000</v>
      </c>
      <c r="BP1902" s="186">
        <v>26200</v>
      </c>
      <c r="BQ1902" s="186">
        <v>48600</v>
      </c>
      <c r="BR1902" s="186">
        <v>23500</v>
      </c>
      <c r="BS1902" s="186">
        <v>75300</v>
      </c>
      <c r="BT1902" s="186">
        <v>38500</v>
      </c>
      <c r="BU1902" s="186"/>
      <c r="BV1902" s="186">
        <v>39150</v>
      </c>
      <c r="BW1902" s="186">
        <v>74600</v>
      </c>
      <c r="BX1902" s="186">
        <v>90900</v>
      </c>
      <c r="BY1902" s="186">
        <v>84000</v>
      </c>
      <c r="BZ1902" s="186">
        <v>91900</v>
      </c>
      <c r="CA1902" s="186">
        <v>40700</v>
      </c>
      <c r="CB1902" s="186">
        <v>81800</v>
      </c>
      <c r="CC1902" s="186">
        <v>68800</v>
      </c>
      <c r="CD1902" s="186">
        <v>179000</v>
      </c>
      <c r="CE1902" s="186"/>
      <c r="CF1902" s="186">
        <v>47550</v>
      </c>
      <c r="CG1902" s="186">
        <v>82900</v>
      </c>
      <c r="CH1902" s="186">
        <v>69800</v>
      </c>
      <c r="CI1902" s="186">
        <v>45200</v>
      </c>
      <c r="CJ1902" s="186">
        <v>22750</v>
      </c>
      <c r="CK1902" s="186">
        <v>99000</v>
      </c>
      <c r="CL1902" s="186">
        <v>80600</v>
      </c>
      <c r="CM1902" s="186">
        <v>543000</v>
      </c>
      <c r="CN1902" s="186">
        <v>195000</v>
      </c>
      <c r="CO1902" s="186">
        <v>170000</v>
      </c>
      <c r="CP1902" s="186">
        <v>220000</v>
      </c>
      <c r="CQ1902" s="186">
        <v>74800</v>
      </c>
      <c r="CR1902" s="186">
        <v>14300</v>
      </c>
      <c r="CS1902" s="186">
        <v>4100</v>
      </c>
      <c r="CT1902" s="186">
        <v>31600</v>
      </c>
      <c r="CU1902" s="186">
        <v>4100</v>
      </c>
      <c r="CV1902" s="186">
        <v>4100</v>
      </c>
      <c r="CW1902" s="186">
        <v>4100</v>
      </c>
      <c r="CX1902" s="186">
        <v>170000</v>
      </c>
      <c r="CY1902" s="189">
        <v>232.53</v>
      </c>
      <c r="CZ1902" s="189">
        <v>16139.46</v>
      </c>
      <c r="DA1902" s="189">
        <v>14599.16</v>
      </c>
    </row>
    <row r="1903" spans="47:105" x14ac:dyDescent="0.25">
      <c r="AU1903" s="275">
        <v>39457</v>
      </c>
      <c r="AV1903" s="186">
        <v>61700</v>
      </c>
      <c r="AW1903" s="186">
        <v>9780</v>
      </c>
      <c r="AX1903" s="186">
        <v>17750</v>
      </c>
      <c r="AY1903" s="186">
        <v>25300</v>
      </c>
      <c r="AZ1903" s="186">
        <v>46450</v>
      </c>
      <c r="BA1903" s="186">
        <v>26800</v>
      </c>
      <c r="BB1903" s="186">
        <v>53100</v>
      </c>
      <c r="BC1903" s="186">
        <v>136000</v>
      </c>
      <c r="BD1903" s="186">
        <v>390000</v>
      </c>
      <c r="BE1903" s="186">
        <v>66600</v>
      </c>
      <c r="BF1903" s="186">
        <v>516000</v>
      </c>
      <c r="BG1903" s="186">
        <v>42700</v>
      </c>
      <c r="BH1903" s="186">
        <v>36400</v>
      </c>
      <c r="BI1903" s="186">
        <v>85000</v>
      </c>
      <c r="BJ1903" s="186">
        <v>229500</v>
      </c>
      <c r="BK1903" s="186">
        <v>694000</v>
      </c>
      <c r="BL1903" s="186">
        <v>47000</v>
      </c>
      <c r="BM1903" s="186">
        <v>48100</v>
      </c>
      <c r="BN1903" s="186">
        <v>425000</v>
      </c>
      <c r="BO1903" s="186">
        <v>18850</v>
      </c>
      <c r="BP1903" s="186">
        <v>25750</v>
      </c>
      <c r="BQ1903" s="186">
        <v>46450</v>
      </c>
      <c r="BR1903" s="186">
        <v>23300</v>
      </c>
      <c r="BS1903" s="186">
        <v>72200</v>
      </c>
      <c r="BT1903" s="186">
        <v>37800</v>
      </c>
      <c r="BU1903" s="186"/>
      <c r="BV1903" s="186">
        <v>38100</v>
      </c>
      <c r="BW1903" s="186">
        <v>73000</v>
      </c>
      <c r="BX1903" s="186">
        <v>89900</v>
      </c>
      <c r="BY1903" s="186">
        <v>83400</v>
      </c>
      <c r="BZ1903" s="186">
        <v>89900</v>
      </c>
      <c r="CA1903" s="186">
        <v>38750</v>
      </c>
      <c r="CB1903" s="186">
        <v>82300</v>
      </c>
      <c r="CC1903" s="186">
        <v>67600</v>
      </c>
      <c r="CD1903" s="186">
        <v>177500</v>
      </c>
      <c r="CE1903" s="186"/>
      <c r="CF1903" s="186">
        <v>47550</v>
      </c>
      <c r="CG1903" s="186">
        <v>81400</v>
      </c>
      <c r="CH1903" s="186">
        <v>70500</v>
      </c>
      <c r="CI1903" s="186">
        <v>45700</v>
      </c>
      <c r="CJ1903" s="186">
        <v>23000</v>
      </c>
      <c r="CK1903" s="186">
        <v>98000</v>
      </c>
      <c r="CL1903" s="186">
        <v>79000</v>
      </c>
      <c r="CM1903" s="186">
        <v>543000</v>
      </c>
      <c r="CN1903" s="186">
        <v>191500</v>
      </c>
      <c r="CO1903" s="186">
        <v>163500</v>
      </c>
      <c r="CP1903" s="186">
        <v>220500</v>
      </c>
      <c r="CQ1903" s="186">
        <v>73200</v>
      </c>
      <c r="CR1903" s="186">
        <v>14150</v>
      </c>
      <c r="CS1903" s="186">
        <v>3990</v>
      </c>
      <c r="CT1903" s="186">
        <v>30500</v>
      </c>
      <c r="CU1903" s="186">
        <v>3990</v>
      </c>
      <c r="CV1903" s="186">
        <v>3990</v>
      </c>
      <c r="CW1903" s="186">
        <v>3990</v>
      </c>
      <c r="CX1903" s="186">
        <v>163500</v>
      </c>
      <c r="CY1903" s="189">
        <v>229.47</v>
      </c>
      <c r="CZ1903" s="189">
        <v>16027.69</v>
      </c>
      <c r="DA1903" s="189">
        <v>14388.11</v>
      </c>
    </row>
    <row r="1904" spans="47:105" x14ac:dyDescent="0.25">
      <c r="AU1904" s="275">
        <v>39458</v>
      </c>
      <c r="AV1904" s="186">
        <v>61100</v>
      </c>
      <c r="AW1904" s="186">
        <v>9430</v>
      </c>
      <c r="AX1904" s="186">
        <v>17400</v>
      </c>
      <c r="AY1904" s="186">
        <v>24700</v>
      </c>
      <c r="AZ1904" s="186">
        <v>42350</v>
      </c>
      <c r="BA1904" s="186">
        <v>25600</v>
      </c>
      <c r="BB1904" s="186">
        <v>50900</v>
      </c>
      <c r="BC1904" s="186">
        <v>133000</v>
      </c>
      <c r="BD1904" s="186">
        <v>370500</v>
      </c>
      <c r="BE1904" s="186">
        <v>62600</v>
      </c>
      <c r="BF1904" s="186">
        <v>516000</v>
      </c>
      <c r="BG1904" s="186">
        <v>41550</v>
      </c>
      <c r="BH1904" s="186">
        <v>35900</v>
      </c>
      <c r="BI1904" s="186">
        <v>82500</v>
      </c>
      <c r="BJ1904" s="186">
        <v>225000</v>
      </c>
      <c r="BK1904" s="186">
        <v>668000</v>
      </c>
      <c r="BL1904" s="186">
        <v>46050</v>
      </c>
      <c r="BM1904" s="186">
        <v>47000</v>
      </c>
      <c r="BN1904" s="186">
        <v>409500</v>
      </c>
      <c r="BO1904" s="186">
        <v>18600</v>
      </c>
      <c r="BP1904" s="186">
        <v>24950</v>
      </c>
      <c r="BQ1904" s="186">
        <v>45800</v>
      </c>
      <c r="BR1904" s="186">
        <v>23700</v>
      </c>
      <c r="BS1904" s="186">
        <v>71000</v>
      </c>
      <c r="BT1904" s="186">
        <v>37300</v>
      </c>
      <c r="BU1904" s="186"/>
      <c r="BV1904" s="186">
        <v>36900</v>
      </c>
      <c r="BW1904" s="186">
        <v>69500</v>
      </c>
      <c r="BX1904" s="186">
        <v>86500</v>
      </c>
      <c r="BY1904" s="186">
        <v>81500</v>
      </c>
      <c r="BZ1904" s="186">
        <v>86900</v>
      </c>
      <c r="CA1904" s="186">
        <v>37050</v>
      </c>
      <c r="CB1904" s="186">
        <v>79800</v>
      </c>
      <c r="CC1904" s="186">
        <v>66100</v>
      </c>
      <c r="CD1904" s="186">
        <v>173500</v>
      </c>
      <c r="CE1904" s="186"/>
      <c r="CF1904" s="186">
        <v>47500</v>
      </c>
      <c r="CG1904" s="186">
        <v>82200</v>
      </c>
      <c r="CH1904" s="186">
        <v>69000</v>
      </c>
      <c r="CI1904" s="186">
        <v>44750</v>
      </c>
      <c r="CJ1904" s="186">
        <v>22350</v>
      </c>
      <c r="CK1904" s="186">
        <v>95000</v>
      </c>
      <c r="CL1904" s="186">
        <v>78500</v>
      </c>
      <c r="CM1904" s="186">
        <v>533000</v>
      </c>
      <c r="CN1904" s="186">
        <v>187500</v>
      </c>
      <c r="CO1904" s="186">
        <v>159500</v>
      </c>
      <c r="CP1904" s="186">
        <v>215500</v>
      </c>
      <c r="CQ1904" s="186">
        <v>70300</v>
      </c>
      <c r="CR1904" s="186">
        <v>14000</v>
      </c>
      <c r="CS1904" s="186">
        <v>3695</v>
      </c>
      <c r="CT1904" s="186">
        <v>28550</v>
      </c>
      <c r="CU1904" s="186">
        <v>3695</v>
      </c>
      <c r="CV1904" s="186">
        <v>3695</v>
      </c>
      <c r="CW1904" s="186">
        <v>3695</v>
      </c>
      <c r="CX1904" s="186">
        <v>159500</v>
      </c>
      <c r="CY1904" s="189">
        <v>224.41</v>
      </c>
      <c r="CZ1904" s="189">
        <v>15833.75</v>
      </c>
      <c r="DA1904" s="189">
        <v>14110.79</v>
      </c>
    </row>
    <row r="1905" spans="47:105" x14ac:dyDescent="0.25">
      <c r="AU1905" s="275">
        <v>39459</v>
      </c>
      <c r="AV1905" s="186">
        <v>61100</v>
      </c>
      <c r="AW1905" s="186">
        <v>9430</v>
      </c>
      <c r="AX1905" s="186">
        <v>17400</v>
      </c>
      <c r="AY1905" s="186">
        <v>24700</v>
      </c>
      <c r="AZ1905" s="186">
        <v>42350</v>
      </c>
      <c r="BA1905" s="186">
        <v>25600</v>
      </c>
      <c r="BB1905" s="186">
        <v>50900</v>
      </c>
      <c r="BC1905" s="186">
        <v>133000</v>
      </c>
      <c r="BD1905" s="186">
        <v>370500</v>
      </c>
      <c r="BE1905" s="186">
        <v>62600</v>
      </c>
      <c r="BF1905" s="186">
        <v>516000</v>
      </c>
      <c r="BG1905" s="186">
        <v>41550</v>
      </c>
      <c r="BH1905" s="186">
        <v>35900</v>
      </c>
      <c r="BI1905" s="186">
        <v>82500</v>
      </c>
      <c r="BJ1905" s="186">
        <v>225000</v>
      </c>
      <c r="BK1905" s="186">
        <v>668000</v>
      </c>
      <c r="BL1905" s="186">
        <v>46050</v>
      </c>
      <c r="BM1905" s="186">
        <v>47000</v>
      </c>
      <c r="BN1905" s="186">
        <v>409500</v>
      </c>
      <c r="BO1905" s="186">
        <v>18600</v>
      </c>
      <c r="BP1905" s="186">
        <v>24950</v>
      </c>
      <c r="BQ1905" s="186">
        <v>45800</v>
      </c>
      <c r="BR1905" s="186">
        <v>23700</v>
      </c>
      <c r="BS1905" s="186">
        <v>71000</v>
      </c>
      <c r="BT1905" s="186">
        <v>37300</v>
      </c>
      <c r="BU1905" s="186"/>
      <c r="BV1905" s="186">
        <v>36900</v>
      </c>
      <c r="BW1905" s="186">
        <v>69500</v>
      </c>
      <c r="BX1905" s="186">
        <v>86500</v>
      </c>
      <c r="BY1905" s="186">
        <v>81500</v>
      </c>
      <c r="BZ1905" s="186">
        <v>86900</v>
      </c>
      <c r="CA1905" s="186">
        <v>37050</v>
      </c>
      <c r="CB1905" s="186">
        <v>79800</v>
      </c>
      <c r="CC1905" s="186">
        <v>66100</v>
      </c>
      <c r="CD1905" s="186">
        <v>173500</v>
      </c>
      <c r="CE1905" s="186"/>
      <c r="CF1905" s="186">
        <v>47500</v>
      </c>
      <c r="CG1905" s="186">
        <v>82200</v>
      </c>
      <c r="CH1905" s="186">
        <v>69000</v>
      </c>
      <c r="CI1905" s="186">
        <v>44750</v>
      </c>
      <c r="CJ1905" s="186">
        <v>22350</v>
      </c>
      <c r="CK1905" s="186">
        <v>95000</v>
      </c>
      <c r="CL1905" s="186">
        <v>78500</v>
      </c>
      <c r="CM1905" s="186">
        <v>533000</v>
      </c>
      <c r="CN1905" s="186">
        <v>187500</v>
      </c>
      <c r="CO1905" s="186">
        <v>159500</v>
      </c>
      <c r="CP1905" s="186">
        <v>215500</v>
      </c>
      <c r="CQ1905" s="186">
        <v>70300</v>
      </c>
      <c r="CR1905" s="186">
        <v>14000</v>
      </c>
      <c r="CS1905" s="186">
        <v>3695</v>
      </c>
      <c r="CT1905" s="186">
        <v>28550</v>
      </c>
      <c r="CU1905" s="186">
        <v>3695</v>
      </c>
      <c r="CV1905" s="186">
        <v>3695</v>
      </c>
      <c r="CW1905" s="186">
        <v>3695</v>
      </c>
      <c r="CX1905" s="186">
        <v>159500</v>
      </c>
      <c r="CY1905" s="189">
        <v>224.41</v>
      </c>
      <c r="CZ1905" s="189">
        <v>15833.75</v>
      </c>
      <c r="DA1905" s="189">
        <v>14110.79</v>
      </c>
    </row>
    <row r="1906" spans="47:105" x14ac:dyDescent="0.25">
      <c r="AU1906" s="275">
        <v>39460</v>
      </c>
      <c r="AV1906" s="186">
        <v>61100</v>
      </c>
      <c r="AW1906" s="186">
        <v>9430</v>
      </c>
      <c r="AX1906" s="186">
        <v>17400</v>
      </c>
      <c r="AY1906" s="186">
        <v>24700</v>
      </c>
      <c r="AZ1906" s="186">
        <v>42350</v>
      </c>
      <c r="BA1906" s="186">
        <v>25600</v>
      </c>
      <c r="BB1906" s="186">
        <v>50900</v>
      </c>
      <c r="BC1906" s="186">
        <v>133000</v>
      </c>
      <c r="BD1906" s="186">
        <v>370500</v>
      </c>
      <c r="BE1906" s="186">
        <v>62600</v>
      </c>
      <c r="BF1906" s="186">
        <v>516000</v>
      </c>
      <c r="BG1906" s="186">
        <v>41550</v>
      </c>
      <c r="BH1906" s="186">
        <v>35900</v>
      </c>
      <c r="BI1906" s="186">
        <v>82500</v>
      </c>
      <c r="BJ1906" s="186">
        <v>225000</v>
      </c>
      <c r="BK1906" s="186">
        <v>668000</v>
      </c>
      <c r="BL1906" s="186">
        <v>46050</v>
      </c>
      <c r="BM1906" s="186">
        <v>47000</v>
      </c>
      <c r="BN1906" s="186">
        <v>409500</v>
      </c>
      <c r="BO1906" s="186">
        <v>18600</v>
      </c>
      <c r="BP1906" s="186">
        <v>24950</v>
      </c>
      <c r="BQ1906" s="186">
        <v>45800</v>
      </c>
      <c r="BR1906" s="186">
        <v>23700</v>
      </c>
      <c r="BS1906" s="186">
        <v>71000</v>
      </c>
      <c r="BT1906" s="186">
        <v>37300</v>
      </c>
      <c r="BU1906" s="186"/>
      <c r="BV1906" s="186">
        <v>36900</v>
      </c>
      <c r="BW1906" s="186">
        <v>69500</v>
      </c>
      <c r="BX1906" s="186">
        <v>86500</v>
      </c>
      <c r="BY1906" s="186">
        <v>81500</v>
      </c>
      <c r="BZ1906" s="186">
        <v>86900</v>
      </c>
      <c r="CA1906" s="186">
        <v>37050</v>
      </c>
      <c r="CB1906" s="186">
        <v>79800</v>
      </c>
      <c r="CC1906" s="186">
        <v>66100</v>
      </c>
      <c r="CD1906" s="186">
        <v>173500</v>
      </c>
      <c r="CE1906" s="186"/>
      <c r="CF1906" s="186">
        <v>47500</v>
      </c>
      <c r="CG1906" s="186">
        <v>82200</v>
      </c>
      <c r="CH1906" s="186">
        <v>69000</v>
      </c>
      <c r="CI1906" s="186">
        <v>44750</v>
      </c>
      <c r="CJ1906" s="186">
        <v>22350</v>
      </c>
      <c r="CK1906" s="186">
        <v>95000</v>
      </c>
      <c r="CL1906" s="186">
        <v>78500</v>
      </c>
      <c r="CM1906" s="186">
        <v>533000</v>
      </c>
      <c r="CN1906" s="186">
        <v>187500</v>
      </c>
      <c r="CO1906" s="186">
        <v>159500</v>
      </c>
      <c r="CP1906" s="186">
        <v>215500</v>
      </c>
      <c r="CQ1906" s="186">
        <v>70300</v>
      </c>
      <c r="CR1906" s="186">
        <v>14000</v>
      </c>
      <c r="CS1906" s="186">
        <v>3695</v>
      </c>
      <c r="CT1906" s="186">
        <v>28550</v>
      </c>
      <c r="CU1906" s="186">
        <v>3695</v>
      </c>
      <c r="CV1906" s="186">
        <v>3695</v>
      </c>
      <c r="CW1906" s="186">
        <v>3695</v>
      </c>
      <c r="CX1906" s="186">
        <v>159500</v>
      </c>
      <c r="CY1906" s="189">
        <v>224.41</v>
      </c>
      <c r="CZ1906" s="189">
        <v>15833.75</v>
      </c>
      <c r="DA1906" s="189">
        <v>14110.79</v>
      </c>
    </row>
    <row r="1907" spans="47:105" x14ac:dyDescent="0.25">
      <c r="AU1907" s="275">
        <v>39461</v>
      </c>
      <c r="AV1907" s="186">
        <v>61800</v>
      </c>
      <c r="AW1907" s="186">
        <v>9400</v>
      </c>
      <c r="AX1907" s="186">
        <v>17350</v>
      </c>
      <c r="AY1907" s="186">
        <v>24050</v>
      </c>
      <c r="AZ1907" s="186">
        <v>40800</v>
      </c>
      <c r="BA1907" s="186">
        <v>25750</v>
      </c>
      <c r="BB1907" s="186">
        <v>51100</v>
      </c>
      <c r="BC1907" s="186">
        <v>134500</v>
      </c>
      <c r="BD1907" s="186">
        <v>362000</v>
      </c>
      <c r="BE1907" s="186">
        <v>60000</v>
      </c>
      <c r="BF1907" s="186">
        <v>525000</v>
      </c>
      <c r="BG1907" s="186">
        <v>41700</v>
      </c>
      <c r="BH1907" s="186">
        <v>34300</v>
      </c>
      <c r="BI1907" s="186">
        <v>80100</v>
      </c>
      <c r="BJ1907" s="186">
        <v>223000</v>
      </c>
      <c r="BK1907" s="186">
        <v>664000</v>
      </c>
      <c r="BL1907" s="186">
        <v>45150</v>
      </c>
      <c r="BM1907" s="186">
        <v>48250</v>
      </c>
      <c r="BN1907" s="186">
        <v>382500</v>
      </c>
      <c r="BO1907" s="186">
        <v>18600</v>
      </c>
      <c r="BP1907" s="186">
        <v>24450</v>
      </c>
      <c r="BQ1907" s="186">
        <v>46200</v>
      </c>
      <c r="BR1907" s="186">
        <v>23250</v>
      </c>
      <c r="BS1907" s="186">
        <v>74200</v>
      </c>
      <c r="BT1907" s="186">
        <v>37750</v>
      </c>
      <c r="BU1907" s="186"/>
      <c r="BV1907" s="186">
        <v>35200</v>
      </c>
      <c r="BW1907" s="186">
        <v>66100</v>
      </c>
      <c r="BX1907" s="186">
        <v>86000</v>
      </c>
      <c r="BY1907" s="186">
        <v>79600</v>
      </c>
      <c r="BZ1907" s="186">
        <v>85400</v>
      </c>
      <c r="CA1907" s="186">
        <v>36750</v>
      </c>
      <c r="CB1907" s="186">
        <v>78500</v>
      </c>
      <c r="CC1907" s="186">
        <v>67000</v>
      </c>
      <c r="CD1907" s="186">
        <v>166000</v>
      </c>
      <c r="CE1907" s="186"/>
      <c r="CF1907" s="186">
        <v>48500</v>
      </c>
      <c r="CG1907" s="186">
        <v>82200</v>
      </c>
      <c r="CH1907" s="186">
        <v>67400</v>
      </c>
      <c r="CI1907" s="186">
        <v>44400</v>
      </c>
      <c r="CJ1907" s="186">
        <v>21500</v>
      </c>
      <c r="CK1907" s="186">
        <v>91200</v>
      </c>
      <c r="CL1907" s="186">
        <v>79800</v>
      </c>
      <c r="CM1907" s="186">
        <v>537000</v>
      </c>
      <c r="CN1907" s="186">
        <v>187500</v>
      </c>
      <c r="CO1907" s="186">
        <v>159500</v>
      </c>
      <c r="CP1907" s="186">
        <v>219500</v>
      </c>
      <c r="CQ1907" s="186">
        <v>70300</v>
      </c>
      <c r="CR1907" s="186">
        <v>13800</v>
      </c>
      <c r="CS1907" s="186">
        <v>3780</v>
      </c>
      <c r="CT1907" s="186">
        <v>28750</v>
      </c>
      <c r="CU1907" s="186">
        <v>3780</v>
      </c>
      <c r="CV1907" s="186">
        <v>3780</v>
      </c>
      <c r="CW1907" s="186">
        <v>3780</v>
      </c>
      <c r="CX1907" s="186">
        <v>159500</v>
      </c>
      <c r="CY1907" s="189">
        <v>222.81</v>
      </c>
      <c r="CZ1907" s="189">
        <v>15480.1</v>
      </c>
      <c r="DA1907" s="189">
        <v>14110.79</v>
      </c>
    </row>
    <row r="1908" spans="47:105" x14ac:dyDescent="0.25">
      <c r="AU1908" s="275">
        <v>39462</v>
      </c>
      <c r="AV1908" s="186">
        <v>61800</v>
      </c>
      <c r="AW1908" s="186">
        <v>9070</v>
      </c>
      <c r="AX1908" s="186">
        <v>17450</v>
      </c>
      <c r="AY1908" s="186">
        <v>23000</v>
      </c>
      <c r="AZ1908" s="186">
        <v>39950</v>
      </c>
      <c r="BA1908" s="186">
        <v>25400</v>
      </c>
      <c r="BB1908" s="186">
        <v>50000</v>
      </c>
      <c r="BC1908" s="186">
        <v>135000</v>
      </c>
      <c r="BD1908" s="186">
        <v>357000</v>
      </c>
      <c r="BE1908" s="186">
        <v>58500</v>
      </c>
      <c r="BF1908" s="186">
        <v>532000</v>
      </c>
      <c r="BG1908" s="186">
        <v>41750</v>
      </c>
      <c r="BH1908" s="186">
        <v>33300</v>
      </c>
      <c r="BI1908" s="186">
        <v>79000</v>
      </c>
      <c r="BJ1908" s="186">
        <v>220000</v>
      </c>
      <c r="BK1908" s="186">
        <v>660000</v>
      </c>
      <c r="BL1908" s="186">
        <v>45300</v>
      </c>
      <c r="BM1908" s="186">
        <v>48600</v>
      </c>
      <c r="BN1908" s="186">
        <v>367500</v>
      </c>
      <c r="BO1908" s="186">
        <v>18200</v>
      </c>
      <c r="BP1908" s="186">
        <v>23900</v>
      </c>
      <c r="BQ1908" s="186">
        <v>46200</v>
      </c>
      <c r="BR1908" s="186">
        <v>22750</v>
      </c>
      <c r="BS1908" s="186">
        <v>74200</v>
      </c>
      <c r="BT1908" s="186">
        <v>38000</v>
      </c>
      <c r="BU1908" s="186"/>
      <c r="BV1908" s="186">
        <v>34800</v>
      </c>
      <c r="BW1908" s="186">
        <v>63900</v>
      </c>
      <c r="BX1908" s="186">
        <v>86200</v>
      </c>
      <c r="BY1908" s="186">
        <v>77400</v>
      </c>
      <c r="BZ1908" s="186">
        <v>82600</v>
      </c>
      <c r="CA1908" s="186">
        <v>35900</v>
      </c>
      <c r="CB1908" s="186">
        <v>71000</v>
      </c>
      <c r="CC1908" s="186">
        <v>63000</v>
      </c>
      <c r="CD1908" s="186">
        <v>161000</v>
      </c>
      <c r="CE1908" s="186"/>
      <c r="CF1908" s="186">
        <v>47050</v>
      </c>
      <c r="CG1908" s="186">
        <v>80600</v>
      </c>
      <c r="CH1908" s="186">
        <v>65300</v>
      </c>
      <c r="CI1908" s="186">
        <v>45750</v>
      </c>
      <c r="CJ1908" s="186">
        <v>21350</v>
      </c>
      <c r="CK1908" s="186">
        <v>92200</v>
      </c>
      <c r="CL1908" s="186">
        <v>80000</v>
      </c>
      <c r="CM1908" s="186">
        <v>550000</v>
      </c>
      <c r="CN1908" s="186">
        <v>183500</v>
      </c>
      <c r="CO1908" s="186">
        <v>155500</v>
      </c>
      <c r="CP1908" s="186">
        <v>221000</v>
      </c>
      <c r="CQ1908" s="186">
        <v>70200</v>
      </c>
      <c r="CR1908" s="186">
        <v>13750</v>
      </c>
      <c r="CS1908" s="186">
        <v>3650</v>
      </c>
      <c r="CT1908" s="186">
        <v>27800</v>
      </c>
      <c r="CU1908" s="186">
        <v>3650</v>
      </c>
      <c r="CV1908" s="186">
        <v>3650</v>
      </c>
      <c r="CW1908" s="186">
        <v>3650</v>
      </c>
      <c r="CX1908" s="186">
        <v>155500</v>
      </c>
      <c r="CY1908" s="189">
        <v>220.91</v>
      </c>
      <c r="CZ1908" s="189">
        <v>14999.9</v>
      </c>
      <c r="DA1908" s="189">
        <v>13972.63</v>
      </c>
    </row>
    <row r="1909" spans="47:105" x14ac:dyDescent="0.25">
      <c r="AU1909" s="275">
        <v>39463</v>
      </c>
      <c r="AV1909" s="186">
        <v>61000</v>
      </c>
      <c r="AW1909" s="186">
        <v>8980</v>
      </c>
      <c r="AX1909" s="186">
        <v>17200</v>
      </c>
      <c r="AY1909" s="186">
        <v>22400</v>
      </c>
      <c r="AZ1909" s="186">
        <v>39450</v>
      </c>
      <c r="BA1909" s="186">
        <v>25250</v>
      </c>
      <c r="BB1909" s="186">
        <v>50500</v>
      </c>
      <c r="BC1909" s="186">
        <v>133500</v>
      </c>
      <c r="BD1909" s="186">
        <v>346000</v>
      </c>
      <c r="BE1909" s="186">
        <v>58500</v>
      </c>
      <c r="BF1909" s="186">
        <v>530000</v>
      </c>
      <c r="BG1909" s="186">
        <v>40600</v>
      </c>
      <c r="BH1909" s="186">
        <v>33300</v>
      </c>
      <c r="BI1909" s="186">
        <v>77500</v>
      </c>
      <c r="BJ1909" s="186">
        <v>216000</v>
      </c>
      <c r="BK1909" s="186">
        <v>620000</v>
      </c>
      <c r="BL1909" s="186">
        <v>45200</v>
      </c>
      <c r="BM1909" s="186">
        <v>47000</v>
      </c>
      <c r="BN1909" s="186">
        <v>352500</v>
      </c>
      <c r="BO1909" s="186">
        <v>18200</v>
      </c>
      <c r="BP1909" s="186">
        <v>23550</v>
      </c>
      <c r="BQ1909" s="186">
        <v>45200</v>
      </c>
      <c r="BR1909" s="186">
        <v>21850</v>
      </c>
      <c r="BS1909" s="186">
        <v>76000</v>
      </c>
      <c r="BT1909" s="186">
        <v>37750</v>
      </c>
      <c r="BU1909" s="186"/>
      <c r="BV1909" s="186">
        <v>35300</v>
      </c>
      <c r="BW1909" s="186">
        <v>62000</v>
      </c>
      <c r="BX1909" s="186">
        <v>85000</v>
      </c>
      <c r="BY1909" s="186">
        <v>76500</v>
      </c>
      <c r="BZ1909" s="186">
        <v>77500</v>
      </c>
      <c r="CA1909" s="186">
        <v>36300</v>
      </c>
      <c r="CB1909" s="186">
        <v>68300</v>
      </c>
      <c r="CC1909" s="186">
        <v>62300</v>
      </c>
      <c r="CD1909" s="186">
        <v>158500</v>
      </c>
      <c r="CE1909" s="186"/>
      <c r="CF1909" s="186">
        <v>45900</v>
      </c>
      <c r="CG1909" s="186">
        <v>80000</v>
      </c>
      <c r="CH1909" s="186">
        <v>63000</v>
      </c>
      <c r="CI1909" s="186">
        <v>43650</v>
      </c>
      <c r="CJ1909" s="186">
        <v>19950</v>
      </c>
      <c r="CK1909" s="186">
        <v>87700</v>
      </c>
      <c r="CL1909" s="186">
        <v>74100</v>
      </c>
      <c r="CM1909" s="186">
        <v>530000</v>
      </c>
      <c r="CN1909" s="186">
        <v>176000</v>
      </c>
      <c r="CO1909" s="186">
        <v>146500</v>
      </c>
      <c r="CP1909" s="186">
        <v>214500</v>
      </c>
      <c r="CQ1909" s="186">
        <v>63400</v>
      </c>
      <c r="CR1909" s="186">
        <v>13800</v>
      </c>
      <c r="CS1909" s="186">
        <v>3510</v>
      </c>
      <c r="CT1909" s="186">
        <v>24600</v>
      </c>
      <c r="CU1909" s="186">
        <v>3510</v>
      </c>
      <c r="CV1909" s="186">
        <v>3510</v>
      </c>
      <c r="CW1909" s="186">
        <v>3510</v>
      </c>
      <c r="CX1909" s="186">
        <v>146500</v>
      </c>
      <c r="CY1909" s="189">
        <v>215.87</v>
      </c>
      <c r="CZ1909" s="189">
        <v>14016.12</v>
      </c>
      <c r="DA1909" s="189">
        <v>13504.51</v>
      </c>
    </row>
    <row r="1910" spans="47:105" x14ac:dyDescent="0.25">
      <c r="AU1910" s="275">
        <v>39464</v>
      </c>
      <c r="AV1910" s="186">
        <v>63500</v>
      </c>
      <c r="AW1910" s="186">
        <v>9200</v>
      </c>
      <c r="AX1910" s="186">
        <v>17500</v>
      </c>
      <c r="AY1910" s="186">
        <v>20050</v>
      </c>
      <c r="AZ1910" s="186">
        <v>38850</v>
      </c>
      <c r="BA1910" s="186">
        <v>26150</v>
      </c>
      <c r="BB1910" s="186">
        <v>51900</v>
      </c>
      <c r="BC1910" s="186">
        <v>126500</v>
      </c>
      <c r="BD1910" s="186">
        <v>341000</v>
      </c>
      <c r="BE1910" s="186">
        <v>59700</v>
      </c>
      <c r="BF1910" s="186">
        <v>560000</v>
      </c>
      <c r="BG1910" s="186">
        <v>42600</v>
      </c>
      <c r="BH1910" s="186">
        <v>34000</v>
      </c>
      <c r="BI1910" s="186">
        <v>77000</v>
      </c>
      <c r="BJ1910" s="186">
        <v>223500</v>
      </c>
      <c r="BK1910" s="186">
        <v>609000</v>
      </c>
      <c r="BL1910" s="186">
        <v>48600</v>
      </c>
      <c r="BM1910" s="186">
        <v>45200</v>
      </c>
      <c r="BN1910" s="186">
        <v>355500</v>
      </c>
      <c r="BO1910" s="186">
        <v>18550</v>
      </c>
      <c r="BP1910" s="186">
        <v>23950</v>
      </c>
      <c r="BQ1910" s="186">
        <v>47450</v>
      </c>
      <c r="BR1910" s="186">
        <v>24500</v>
      </c>
      <c r="BS1910" s="186">
        <v>77900</v>
      </c>
      <c r="BT1910" s="186">
        <v>39050</v>
      </c>
      <c r="BU1910" s="186"/>
      <c r="BV1910" s="186">
        <v>35700</v>
      </c>
      <c r="BW1910" s="186">
        <v>62600</v>
      </c>
      <c r="BX1910" s="186">
        <v>85100</v>
      </c>
      <c r="BY1910" s="186">
        <v>75800</v>
      </c>
      <c r="BZ1910" s="186">
        <v>77000</v>
      </c>
      <c r="CA1910" s="186">
        <v>35900</v>
      </c>
      <c r="CB1910" s="186">
        <v>69100</v>
      </c>
      <c r="CC1910" s="186">
        <v>64400</v>
      </c>
      <c r="CD1910" s="186">
        <v>160000</v>
      </c>
      <c r="CE1910" s="186"/>
      <c r="CF1910" s="186">
        <v>46000</v>
      </c>
      <c r="CG1910" s="186">
        <v>82200</v>
      </c>
      <c r="CH1910" s="186">
        <v>63400</v>
      </c>
      <c r="CI1910" s="186">
        <v>43500</v>
      </c>
      <c r="CJ1910" s="186">
        <v>19800</v>
      </c>
      <c r="CK1910" s="186">
        <v>87700</v>
      </c>
      <c r="CL1910" s="186">
        <v>75500</v>
      </c>
      <c r="CM1910" s="186">
        <v>516000</v>
      </c>
      <c r="CN1910" s="186">
        <v>173500</v>
      </c>
      <c r="CO1910" s="186">
        <v>144500</v>
      </c>
      <c r="CP1910" s="186">
        <v>218000</v>
      </c>
      <c r="CQ1910" s="186">
        <v>66900</v>
      </c>
      <c r="CR1910" s="186">
        <v>13950</v>
      </c>
      <c r="CS1910" s="186">
        <v>3620</v>
      </c>
      <c r="CT1910" s="186">
        <v>25000</v>
      </c>
      <c r="CU1910" s="186">
        <v>3620</v>
      </c>
      <c r="CV1910" s="186">
        <v>3620</v>
      </c>
      <c r="CW1910" s="186">
        <v>3620</v>
      </c>
      <c r="CX1910" s="186">
        <v>144500</v>
      </c>
      <c r="CY1910" s="189">
        <v>218.83</v>
      </c>
      <c r="CZ1910" s="189">
        <v>14481.41</v>
      </c>
      <c r="DA1910" s="189">
        <v>13783.45</v>
      </c>
    </row>
    <row r="1911" spans="47:105" x14ac:dyDescent="0.25">
      <c r="AU1911" s="275">
        <v>39465</v>
      </c>
      <c r="AV1911" s="186">
        <v>64900</v>
      </c>
      <c r="AW1911" s="186">
        <v>9420</v>
      </c>
      <c r="AX1911" s="186">
        <v>17600</v>
      </c>
      <c r="AY1911" s="186">
        <v>19800</v>
      </c>
      <c r="AZ1911" s="186">
        <v>38650</v>
      </c>
      <c r="BA1911" s="186">
        <v>27150</v>
      </c>
      <c r="BB1911" s="186">
        <v>53500</v>
      </c>
      <c r="BC1911" s="186">
        <v>124000</v>
      </c>
      <c r="BD1911" s="186">
        <v>335000</v>
      </c>
      <c r="BE1911" s="186">
        <v>62100</v>
      </c>
      <c r="BF1911" s="186">
        <v>567000</v>
      </c>
      <c r="BG1911" s="186">
        <v>44600</v>
      </c>
      <c r="BH1911" s="186">
        <v>32700</v>
      </c>
      <c r="BI1911" s="186">
        <v>79500</v>
      </c>
      <c r="BJ1911" s="186">
        <v>233000</v>
      </c>
      <c r="BK1911" s="186">
        <v>603000</v>
      </c>
      <c r="BL1911" s="186">
        <v>49400</v>
      </c>
      <c r="BM1911" s="186">
        <v>46700</v>
      </c>
      <c r="BN1911" s="186">
        <v>355500</v>
      </c>
      <c r="BO1911" s="186">
        <v>19000</v>
      </c>
      <c r="BP1911" s="186">
        <v>25150</v>
      </c>
      <c r="BQ1911" s="186">
        <v>48800</v>
      </c>
      <c r="BR1911" s="186">
        <v>24500</v>
      </c>
      <c r="BS1911" s="186">
        <v>74300</v>
      </c>
      <c r="BT1911" s="186">
        <v>39500</v>
      </c>
      <c r="BU1911" s="186"/>
      <c r="BV1911" s="186">
        <v>36300</v>
      </c>
      <c r="BW1911" s="186">
        <v>64000</v>
      </c>
      <c r="BX1911" s="186">
        <v>88000</v>
      </c>
      <c r="BY1911" s="186">
        <v>75300</v>
      </c>
      <c r="BZ1911" s="186">
        <v>78000</v>
      </c>
      <c r="CA1911" s="186">
        <v>36050</v>
      </c>
      <c r="CB1911" s="186">
        <v>68000</v>
      </c>
      <c r="CC1911" s="186">
        <v>65800</v>
      </c>
      <c r="CD1911" s="186">
        <v>155500</v>
      </c>
      <c r="CE1911" s="186"/>
      <c r="CF1911" s="186">
        <v>46300</v>
      </c>
      <c r="CG1911" s="186">
        <v>81600</v>
      </c>
      <c r="CH1911" s="186">
        <v>63400</v>
      </c>
      <c r="CI1911" s="186">
        <v>42850</v>
      </c>
      <c r="CJ1911" s="186">
        <v>19600</v>
      </c>
      <c r="CK1911" s="186">
        <v>90300</v>
      </c>
      <c r="CL1911" s="186">
        <v>78000</v>
      </c>
      <c r="CM1911" s="186">
        <v>495000</v>
      </c>
      <c r="CN1911" s="186">
        <v>169500</v>
      </c>
      <c r="CO1911" s="186">
        <v>139500</v>
      </c>
      <c r="CP1911" s="186">
        <v>216500</v>
      </c>
      <c r="CQ1911" s="186">
        <v>66900</v>
      </c>
      <c r="CR1911" s="186">
        <v>14200</v>
      </c>
      <c r="CS1911" s="186">
        <v>4015</v>
      </c>
      <c r="CT1911" s="186">
        <v>28700</v>
      </c>
      <c r="CU1911" s="186">
        <v>4015</v>
      </c>
      <c r="CV1911" s="186">
        <v>4015</v>
      </c>
      <c r="CW1911" s="186">
        <v>4015</v>
      </c>
      <c r="CX1911" s="186">
        <v>139500</v>
      </c>
      <c r="CY1911" s="189">
        <v>219.87</v>
      </c>
      <c r="CZ1911" s="189">
        <v>14561.32</v>
      </c>
      <c r="DA1911" s="189">
        <v>13861.29</v>
      </c>
    </row>
    <row r="1912" spans="47:105" x14ac:dyDescent="0.25">
      <c r="AU1912" s="275">
        <v>39466</v>
      </c>
      <c r="AV1912" s="186">
        <v>64900</v>
      </c>
      <c r="AW1912" s="186">
        <v>9420</v>
      </c>
      <c r="AX1912" s="186">
        <v>17600</v>
      </c>
      <c r="AY1912" s="186">
        <v>19800</v>
      </c>
      <c r="AZ1912" s="186">
        <v>38650</v>
      </c>
      <c r="BA1912" s="186">
        <v>27150</v>
      </c>
      <c r="BB1912" s="186">
        <v>53500</v>
      </c>
      <c r="BC1912" s="186">
        <v>124000</v>
      </c>
      <c r="BD1912" s="186">
        <v>335000</v>
      </c>
      <c r="BE1912" s="186">
        <v>62100</v>
      </c>
      <c r="BF1912" s="186">
        <v>567000</v>
      </c>
      <c r="BG1912" s="186">
        <v>44600</v>
      </c>
      <c r="BH1912" s="186">
        <v>32700</v>
      </c>
      <c r="BI1912" s="186">
        <v>79500</v>
      </c>
      <c r="BJ1912" s="186">
        <v>233000</v>
      </c>
      <c r="BK1912" s="186">
        <v>603000</v>
      </c>
      <c r="BL1912" s="186">
        <v>49400</v>
      </c>
      <c r="BM1912" s="186">
        <v>46700</v>
      </c>
      <c r="BN1912" s="186">
        <v>355500</v>
      </c>
      <c r="BO1912" s="186">
        <v>19000</v>
      </c>
      <c r="BP1912" s="186">
        <v>25150</v>
      </c>
      <c r="BQ1912" s="186">
        <v>48800</v>
      </c>
      <c r="BR1912" s="186">
        <v>24500</v>
      </c>
      <c r="BS1912" s="186">
        <v>74300</v>
      </c>
      <c r="BT1912" s="186">
        <v>39500</v>
      </c>
      <c r="BU1912" s="186"/>
      <c r="BV1912" s="186">
        <v>36300</v>
      </c>
      <c r="BW1912" s="186">
        <v>64000</v>
      </c>
      <c r="BX1912" s="186">
        <v>88000</v>
      </c>
      <c r="BY1912" s="186">
        <v>75300</v>
      </c>
      <c r="BZ1912" s="186">
        <v>78000</v>
      </c>
      <c r="CA1912" s="186">
        <v>36050</v>
      </c>
      <c r="CB1912" s="186">
        <v>68000</v>
      </c>
      <c r="CC1912" s="186">
        <v>65800</v>
      </c>
      <c r="CD1912" s="186">
        <v>155500</v>
      </c>
      <c r="CE1912" s="186"/>
      <c r="CF1912" s="186">
        <v>46300</v>
      </c>
      <c r="CG1912" s="186">
        <v>81600</v>
      </c>
      <c r="CH1912" s="186">
        <v>63400</v>
      </c>
      <c r="CI1912" s="186">
        <v>42850</v>
      </c>
      <c r="CJ1912" s="186">
        <v>19600</v>
      </c>
      <c r="CK1912" s="186">
        <v>90300</v>
      </c>
      <c r="CL1912" s="186">
        <v>78000</v>
      </c>
      <c r="CM1912" s="186">
        <v>495000</v>
      </c>
      <c r="CN1912" s="186">
        <v>169500</v>
      </c>
      <c r="CO1912" s="186">
        <v>139500</v>
      </c>
      <c r="CP1912" s="186">
        <v>216500</v>
      </c>
      <c r="CQ1912" s="186">
        <v>66900</v>
      </c>
      <c r="CR1912" s="186">
        <v>14200</v>
      </c>
      <c r="CS1912" s="186">
        <v>4015</v>
      </c>
      <c r="CT1912" s="186">
        <v>28700</v>
      </c>
      <c r="CU1912" s="186">
        <v>4015</v>
      </c>
      <c r="CV1912" s="186">
        <v>4015</v>
      </c>
      <c r="CW1912" s="186">
        <v>4015</v>
      </c>
      <c r="CX1912" s="186">
        <v>139500</v>
      </c>
      <c r="CY1912" s="189">
        <v>219.87</v>
      </c>
      <c r="CZ1912" s="189">
        <v>14561.32</v>
      </c>
      <c r="DA1912" s="189">
        <v>13861.29</v>
      </c>
    </row>
    <row r="1913" spans="47:105" x14ac:dyDescent="0.25">
      <c r="AU1913" s="275">
        <v>39467</v>
      </c>
      <c r="AV1913" s="186">
        <v>64900</v>
      </c>
      <c r="AW1913" s="186">
        <v>9420</v>
      </c>
      <c r="AX1913" s="186">
        <v>17600</v>
      </c>
      <c r="AY1913" s="186">
        <v>19800</v>
      </c>
      <c r="AZ1913" s="186">
        <v>38650</v>
      </c>
      <c r="BA1913" s="186">
        <v>27150</v>
      </c>
      <c r="BB1913" s="186">
        <v>53500</v>
      </c>
      <c r="BC1913" s="186">
        <v>124000</v>
      </c>
      <c r="BD1913" s="186">
        <v>335000</v>
      </c>
      <c r="BE1913" s="186">
        <v>62100</v>
      </c>
      <c r="BF1913" s="186">
        <v>567000</v>
      </c>
      <c r="BG1913" s="186">
        <v>44600</v>
      </c>
      <c r="BH1913" s="186">
        <v>32700</v>
      </c>
      <c r="BI1913" s="186">
        <v>79500</v>
      </c>
      <c r="BJ1913" s="186">
        <v>233000</v>
      </c>
      <c r="BK1913" s="186">
        <v>603000</v>
      </c>
      <c r="BL1913" s="186">
        <v>49400</v>
      </c>
      <c r="BM1913" s="186">
        <v>46700</v>
      </c>
      <c r="BN1913" s="186">
        <v>355500</v>
      </c>
      <c r="BO1913" s="186">
        <v>19000</v>
      </c>
      <c r="BP1913" s="186">
        <v>25150</v>
      </c>
      <c r="BQ1913" s="186">
        <v>48800</v>
      </c>
      <c r="BR1913" s="186">
        <v>24500</v>
      </c>
      <c r="BS1913" s="186">
        <v>74300</v>
      </c>
      <c r="BT1913" s="186">
        <v>39500</v>
      </c>
      <c r="BU1913" s="186"/>
      <c r="BV1913" s="186">
        <v>36300</v>
      </c>
      <c r="BW1913" s="186">
        <v>64000</v>
      </c>
      <c r="BX1913" s="186">
        <v>88000</v>
      </c>
      <c r="BY1913" s="186">
        <v>75300</v>
      </c>
      <c r="BZ1913" s="186">
        <v>78000</v>
      </c>
      <c r="CA1913" s="186">
        <v>36050</v>
      </c>
      <c r="CB1913" s="186">
        <v>68000</v>
      </c>
      <c r="CC1913" s="186">
        <v>65800</v>
      </c>
      <c r="CD1913" s="186">
        <v>155500</v>
      </c>
      <c r="CE1913" s="186"/>
      <c r="CF1913" s="186">
        <v>46300</v>
      </c>
      <c r="CG1913" s="186">
        <v>81600</v>
      </c>
      <c r="CH1913" s="186">
        <v>63400</v>
      </c>
      <c r="CI1913" s="186">
        <v>42850</v>
      </c>
      <c r="CJ1913" s="186">
        <v>19600</v>
      </c>
      <c r="CK1913" s="186">
        <v>90300</v>
      </c>
      <c r="CL1913" s="186">
        <v>78000</v>
      </c>
      <c r="CM1913" s="186">
        <v>495000</v>
      </c>
      <c r="CN1913" s="186">
        <v>169500</v>
      </c>
      <c r="CO1913" s="186">
        <v>139500</v>
      </c>
      <c r="CP1913" s="186">
        <v>216500</v>
      </c>
      <c r="CQ1913" s="186">
        <v>66900</v>
      </c>
      <c r="CR1913" s="186">
        <v>14200</v>
      </c>
      <c r="CS1913" s="186">
        <v>4015</v>
      </c>
      <c r="CT1913" s="186">
        <v>28700</v>
      </c>
      <c r="CU1913" s="186">
        <v>4015</v>
      </c>
      <c r="CV1913" s="186">
        <v>4015</v>
      </c>
      <c r="CW1913" s="186">
        <v>4015</v>
      </c>
      <c r="CX1913" s="186">
        <v>139500</v>
      </c>
      <c r="CY1913" s="189">
        <v>219.87</v>
      </c>
      <c r="CZ1913" s="189">
        <v>14561.32</v>
      </c>
      <c r="DA1913" s="189">
        <v>13861.29</v>
      </c>
    </row>
    <row r="1914" spans="47:105" x14ac:dyDescent="0.25">
      <c r="AU1914" s="275">
        <v>39468</v>
      </c>
      <c r="AV1914" s="186">
        <v>64700</v>
      </c>
      <c r="AW1914" s="186">
        <v>9220</v>
      </c>
      <c r="AX1914" s="186">
        <v>17450</v>
      </c>
      <c r="AY1914" s="186">
        <v>19350</v>
      </c>
      <c r="AZ1914" s="186">
        <v>36150</v>
      </c>
      <c r="BA1914" s="186">
        <v>26400</v>
      </c>
      <c r="BB1914" s="186">
        <v>51600</v>
      </c>
      <c r="BC1914" s="186">
        <v>115000</v>
      </c>
      <c r="BD1914" s="186">
        <v>339000</v>
      </c>
      <c r="BE1914" s="186">
        <v>58700</v>
      </c>
      <c r="BF1914" s="186">
        <v>564000</v>
      </c>
      <c r="BG1914" s="186">
        <v>41500</v>
      </c>
      <c r="BH1914" s="186">
        <v>29300</v>
      </c>
      <c r="BI1914" s="186">
        <v>76100</v>
      </c>
      <c r="BJ1914" s="186">
        <v>219500</v>
      </c>
      <c r="BK1914" s="186">
        <v>590000</v>
      </c>
      <c r="BL1914" s="186">
        <v>49100</v>
      </c>
      <c r="BM1914" s="186">
        <v>48200</v>
      </c>
      <c r="BN1914" s="186">
        <v>335000</v>
      </c>
      <c r="BO1914" s="186">
        <v>19200</v>
      </c>
      <c r="BP1914" s="186">
        <v>24200</v>
      </c>
      <c r="BQ1914" s="186">
        <v>48300</v>
      </c>
      <c r="BR1914" s="186">
        <v>25000</v>
      </c>
      <c r="BS1914" s="186">
        <v>73900</v>
      </c>
      <c r="BT1914" s="186">
        <v>38750</v>
      </c>
      <c r="BU1914" s="186"/>
      <c r="BV1914" s="186">
        <v>35250</v>
      </c>
      <c r="BW1914" s="186">
        <v>59600</v>
      </c>
      <c r="BX1914" s="186">
        <v>80100</v>
      </c>
      <c r="BY1914" s="186">
        <v>74300</v>
      </c>
      <c r="BZ1914" s="186">
        <v>66700</v>
      </c>
      <c r="CA1914" s="186">
        <v>35050</v>
      </c>
      <c r="CB1914" s="186">
        <v>67500</v>
      </c>
      <c r="CC1914" s="186">
        <v>67400</v>
      </c>
      <c r="CD1914" s="186">
        <v>142500</v>
      </c>
      <c r="CE1914" s="186"/>
      <c r="CF1914" s="186">
        <v>46800</v>
      </c>
      <c r="CG1914" s="186">
        <v>82900</v>
      </c>
      <c r="CH1914" s="186">
        <v>59400</v>
      </c>
      <c r="CI1914" s="186">
        <v>40850</v>
      </c>
      <c r="CJ1914" s="186">
        <v>18500</v>
      </c>
      <c r="CK1914" s="186">
        <v>88100</v>
      </c>
      <c r="CL1914" s="186">
        <v>74000</v>
      </c>
      <c r="CM1914" s="186">
        <v>489500</v>
      </c>
      <c r="CN1914" s="186">
        <v>163500</v>
      </c>
      <c r="CO1914" s="186">
        <v>126000</v>
      </c>
      <c r="CP1914" s="186">
        <v>209500</v>
      </c>
      <c r="CQ1914" s="186">
        <v>65000</v>
      </c>
      <c r="CR1914" s="186">
        <v>13900</v>
      </c>
      <c r="CS1914" s="186">
        <v>3900</v>
      </c>
      <c r="CT1914" s="186">
        <v>27000</v>
      </c>
      <c r="CU1914" s="186">
        <v>3900</v>
      </c>
      <c r="CV1914" s="186">
        <v>3900</v>
      </c>
      <c r="CW1914" s="186">
        <v>3900</v>
      </c>
      <c r="CX1914" s="186">
        <v>126000</v>
      </c>
      <c r="CY1914" s="189">
        <v>213.6</v>
      </c>
      <c r="CZ1914" s="189">
        <v>13531.45</v>
      </c>
      <c r="DA1914" s="189">
        <v>13325.94</v>
      </c>
    </row>
    <row r="1915" spans="47:105" x14ac:dyDescent="0.25">
      <c r="AU1915" s="275">
        <v>39469</v>
      </c>
      <c r="AV1915" s="186">
        <v>62700</v>
      </c>
      <c r="AW1915" s="186">
        <v>9140</v>
      </c>
      <c r="AX1915" s="186">
        <v>17000</v>
      </c>
      <c r="AY1915" s="186">
        <v>17950</v>
      </c>
      <c r="AZ1915" s="186">
        <v>34100</v>
      </c>
      <c r="BA1915" s="186">
        <v>25550</v>
      </c>
      <c r="BB1915" s="186">
        <v>51500</v>
      </c>
      <c r="BC1915" s="186">
        <v>102500</v>
      </c>
      <c r="BD1915" s="186">
        <v>330000</v>
      </c>
      <c r="BE1915" s="186">
        <v>55700</v>
      </c>
      <c r="BF1915" s="186">
        <v>536000</v>
      </c>
      <c r="BG1915" s="186">
        <v>39850</v>
      </c>
      <c r="BH1915" s="186">
        <v>27550</v>
      </c>
      <c r="BI1915" s="186">
        <v>68700</v>
      </c>
      <c r="BJ1915" s="186">
        <v>202000</v>
      </c>
      <c r="BK1915" s="186">
        <v>592000</v>
      </c>
      <c r="BL1915" s="186">
        <v>47750</v>
      </c>
      <c r="BM1915" s="186">
        <v>46500</v>
      </c>
      <c r="BN1915" s="186">
        <v>325000</v>
      </c>
      <c r="BO1915" s="186">
        <v>18450</v>
      </c>
      <c r="BP1915" s="186">
        <v>23050</v>
      </c>
      <c r="BQ1915" s="186">
        <v>46950</v>
      </c>
      <c r="BR1915" s="186">
        <v>25000</v>
      </c>
      <c r="BS1915" s="186">
        <v>70900</v>
      </c>
      <c r="BT1915" s="186">
        <v>38000</v>
      </c>
      <c r="BU1915" s="186"/>
      <c r="BV1915" s="186">
        <v>32650</v>
      </c>
      <c r="BW1915" s="186">
        <v>55200</v>
      </c>
      <c r="BX1915" s="186">
        <v>75300</v>
      </c>
      <c r="BY1915" s="186">
        <v>73000</v>
      </c>
      <c r="BZ1915" s="186">
        <v>66700</v>
      </c>
      <c r="CA1915" s="186">
        <v>31750</v>
      </c>
      <c r="CB1915" s="186">
        <v>63100</v>
      </c>
      <c r="CC1915" s="186">
        <v>67200</v>
      </c>
      <c r="CD1915" s="186">
        <v>130500</v>
      </c>
      <c r="CE1915" s="186"/>
      <c r="CF1915" s="186">
        <v>45800</v>
      </c>
      <c r="CG1915" s="186">
        <v>79600</v>
      </c>
      <c r="CH1915" s="186">
        <v>56800</v>
      </c>
      <c r="CI1915" s="186">
        <v>40000</v>
      </c>
      <c r="CJ1915" s="186">
        <v>17750</v>
      </c>
      <c r="CK1915" s="186">
        <v>85500</v>
      </c>
      <c r="CL1915" s="186">
        <v>66900</v>
      </c>
      <c r="CM1915" s="186">
        <v>471000</v>
      </c>
      <c r="CN1915" s="186">
        <v>155000</v>
      </c>
      <c r="CO1915" s="186">
        <v>119500</v>
      </c>
      <c r="CP1915" s="186">
        <v>203500</v>
      </c>
      <c r="CQ1915" s="186">
        <v>63300</v>
      </c>
      <c r="CR1915" s="186">
        <v>13200</v>
      </c>
      <c r="CS1915" s="186">
        <v>3650</v>
      </c>
      <c r="CT1915" s="186">
        <v>27650</v>
      </c>
      <c r="CU1915" s="186">
        <v>3650</v>
      </c>
      <c r="CV1915" s="186">
        <v>3650</v>
      </c>
      <c r="CW1915" s="186">
        <v>3650</v>
      </c>
      <c r="CX1915" s="186">
        <v>119500</v>
      </c>
      <c r="CY1915" s="189">
        <v>204.55</v>
      </c>
      <c r="CZ1915" s="189">
        <v>11911.91</v>
      </c>
      <c r="DA1915" s="189">
        <v>12573.05</v>
      </c>
    </row>
    <row r="1916" spans="47:105" x14ac:dyDescent="0.25">
      <c r="AU1916" s="275">
        <v>39470</v>
      </c>
      <c r="AV1916" s="186">
        <v>62300</v>
      </c>
      <c r="AW1916" s="186">
        <v>8950</v>
      </c>
      <c r="AX1916" s="186">
        <v>17100</v>
      </c>
      <c r="AY1916" s="186">
        <v>18650</v>
      </c>
      <c r="AZ1916" s="186">
        <v>34950</v>
      </c>
      <c r="BA1916" s="186">
        <v>25400</v>
      </c>
      <c r="BB1916" s="186">
        <v>50700</v>
      </c>
      <c r="BC1916" s="186">
        <v>100000</v>
      </c>
      <c r="BD1916" s="186">
        <v>329000</v>
      </c>
      <c r="BE1916" s="186">
        <v>57000</v>
      </c>
      <c r="BF1916" s="186">
        <v>540000</v>
      </c>
      <c r="BG1916" s="186">
        <v>40000</v>
      </c>
      <c r="BH1916" s="186">
        <v>27350</v>
      </c>
      <c r="BI1916" s="186">
        <v>67000</v>
      </c>
      <c r="BJ1916" s="186">
        <v>199500</v>
      </c>
      <c r="BK1916" s="186">
        <v>586000</v>
      </c>
      <c r="BL1916" s="186">
        <v>49000</v>
      </c>
      <c r="BM1916" s="186">
        <v>45000</v>
      </c>
      <c r="BN1916" s="186">
        <v>331500</v>
      </c>
      <c r="BO1916" s="186">
        <v>18300</v>
      </c>
      <c r="BP1916" s="186">
        <v>22800</v>
      </c>
      <c r="BQ1916" s="186">
        <v>47500</v>
      </c>
      <c r="BR1916" s="186">
        <v>25300</v>
      </c>
      <c r="BS1916" s="186">
        <v>72800</v>
      </c>
      <c r="BT1916" s="186">
        <v>37900</v>
      </c>
      <c r="BU1916" s="186"/>
      <c r="BV1916" s="186">
        <v>33100</v>
      </c>
      <c r="BW1916" s="186">
        <v>55700</v>
      </c>
      <c r="BX1916" s="186">
        <v>73800</v>
      </c>
      <c r="BY1916" s="186">
        <v>74000</v>
      </c>
      <c r="BZ1916" s="186">
        <v>71300</v>
      </c>
      <c r="CA1916" s="186">
        <v>32800</v>
      </c>
      <c r="CB1916" s="186">
        <v>66300</v>
      </c>
      <c r="CC1916" s="186">
        <v>69000</v>
      </c>
      <c r="CD1916" s="186">
        <v>131500</v>
      </c>
      <c r="CE1916" s="186"/>
      <c r="CF1916" s="186">
        <v>46100</v>
      </c>
      <c r="CG1916" s="186">
        <v>79300</v>
      </c>
      <c r="CH1916" s="186">
        <v>56900</v>
      </c>
      <c r="CI1916" s="186">
        <v>41100</v>
      </c>
      <c r="CJ1916" s="186">
        <v>17300</v>
      </c>
      <c r="CK1916" s="186">
        <v>90500</v>
      </c>
      <c r="CL1916" s="186">
        <v>65700</v>
      </c>
      <c r="CM1916" s="186">
        <v>491000</v>
      </c>
      <c r="CN1916" s="186">
        <v>155000</v>
      </c>
      <c r="CO1916" s="186">
        <v>119000</v>
      </c>
      <c r="CP1916" s="186">
        <v>206500</v>
      </c>
      <c r="CQ1916" s="186">
        <v>65500</v>
      </c>
      <c r="CR1916" s="186">
        <v>13500</v>
      </c>
      <c r="CS1916" s="186">
        <v>3705</v>
      </c>
      <c r="CT1916" s="186">
        <v>31750</v>
      </c>
      <c r="CU1916" s="186">
        <v>3705</v>
      </c>
      <c r="CV1916" s="186">
        <v>3705</v>
      </c>
      <c r="CW1916" s="186">
        <v>3705</v>
      </c>
      <c r="CX1916" s="186">
        <v>119000</v>
      </c>
      <c r="CY1916" s="189">
        <v>207.23</v>
      </c>
      <c r="CZ1916" s="189">
        <v>13279.53</v>
      </c>
      <c r="DA1916" s="189">
        <v>12829.06</v>
      </c>
    </row>
    <row r="1917" spans="47:105" x14ac:dyDescent="0.25">
      <c r="AU1917" s="275">
        <v>39471</v>
      </c>
      <c r="AV1917" s="186">
        <v>63000</v>
      </c>
      <c r="AW1917" s="186">
        <v>9330</v>
      </c>
      <c r="AX1917" s="186">
        <v>17100</v>
      </c>
      <c r="AY1917" s="186">
        <v>19250</v>
      </c>
      <c r="AZ1917" s="186">
        <v>37050</v>
      </c>
      <c r="BA1917" s="186">
        <v>26000</v>
      </c>
      <c r="BB1917" s="186">
        <v>52300</v>
      </c>
      <c r="BC1917" s="186">
        <v>105000</v>
      </c>
      <c r="BD1917" s="186">
        <v>330000</v>
      </c>
      <c r="BE1917" s="186">
        <v>58200</v>
      </c>
      <c r="BF1917" s="186">
        <v>556000</v>
      </c>
      <c r="BG1917" s="186">
        <v>41000</v>
      </c>
      <c r="BH1917" s="186">
        <v>30200</v>
      </c>
      <c r="BI1917" s="186">
        <v>70600</v>
      </c>
      <c r="BJ1917" s="186">
        <v>201000</v>
      </c>
      <c r="BK1917" s="186">
        <v>585000</v>
      </c>
      <c r="BL1917" s="186">
        <v>48600</v>
      </c>
      <c r="BM1917" s="186">
        <v>45000</v>
      </c>
      <c r="BN1917" s="186">
        <v>341500</v>
      </c>
      <c r="BO1917" s="186">
        <v>18400</v>
      </c>
      <c r="BP1917" s="186">
        <v>23300</v>
      </c>
      <c r="BQ1917" s="186">
        <v>47700</v>
      </c>
      <c r="BR1917" s="186">
        <v>26100</v>
      </c>
      <c r="BS1917" s="186">
        <v>72500</v>
      </c>
      <c r="BT1917" s="186">
        <v>37550</v>
      </c>
      <c r="BU1917" s="186"/>
      <c r="BV1917" s="186">
        <v>34300</v>
      </c>
      <c r="BW1917" s="186">
        <v>58000</v>
      </c>
      <c r="BX1917" s="186">
        <v>76000</v>
      </c>
      <c r="BY1917" s="186">
        <v>74800</v>
      </c>
      <c r="BZ1917" s="186">
        <v>72800</v>
      </c>
      <c r="CA1917" s="186">
        <v>33450</v>
      </c>
      <c r="CB1917" s="186">
        <v>67900</v>
      </c>
      <c r="CC1917" s="186">
        <v>70800</v>
      </c>
      <c r="CD1917" s="186">
        <v>136000</v>
      </c>
      <c r="CE1917" s="186"/>
      <c r="CF1917" s="186">
        <v>45200</v>
      </c>
      <c r="CG1917" s="186">
        <v>76900</v>
      </c>
      <c r="CH1917" s="186">
        <v>59300</v>
      </c>
      <c r="CI1917" s="186">
        <v>42600</v>
      </c>
      <c r="CJ1917" s="186">
        <v>16700</v>
      </c>
      <c r="CK1917" s="186">
        <v>93000</v>
      </c>
      <c r="CL1917" s="186">
        <v>72000</v>
      </c>
      <c r="CM1917" s="186">
        <v>488000</v>
      </c>
      <c r="CN1917" s="186">
        <v>160500</v>
      </c>
      <c r="CO1917" s="186">
        <v>124500</v>
      </c>
      <c r="CP1917" s="186">
        <v>202000</v>
      </c>
      <c r="CQ1917" s="186">
        <v>65600</v>
      </c>
      <c r="CR1917" s="186">
        <v>13500</v>
      </c>
      <c r="CS1917" s="186">
        <v>3795</v>
      </c>
      <c r="CT1917" s="186">
        <v>31300</v>
      </c>
      <c r="CU1917" s="186">
        <v>3795</v>
      </c>
      <c r="CV1917" s="186">
        <v>3795</v>
      </c>
      <c r="CW1917" s="186">
        <v>3795</v>
      </c>
      <c r="CX1917" s="186">
        <v>124500</v>
      </c>
      <c r="CY1917" s="189">
        <v>211.2</v>
      </c>
      <c r="CZ1917" s="189">
        <v>12933.2</v>
      </c>
      <c r="DA1917" s="189">
        <v>13092.78</v>
      </c>
    </row>
    <row r="1918" spans="47:105" x14ac:dyDescent="0.25">
      <c r="AU1918" s="275">
        <v>39472</v>
      </c>
      <c r="AV1918" s="186">
        <v>62400</v>
      </c>
      <c r="AW1918" s="186">
        <v>10050</v>
      </c>
      <c r="AX1918" s="186">
        <v>17150</v>
      </c>
      <c r="AY1918" s="186">
        <v>18850</v>
      </c>
      <c r="AZ1918" s="186">
        <v>37850</v>
      </c>
      <c r="BA1918" s="186">
        <v>24350</v>
      </c>
      <c r="BB1918" s="186">
        <v>53000</v>
      </c>
      <c r="BC1918" s="186">
        <v>113500</v>
      </c>
      <c r="BD1918" s="186">
        <v>335000</v>
      </c>
      <c r="BE1918" s="186">
        <v>57700</v>
      </c>
      <c r="BF1918" s="186">
        <v>561000</v>
      </c>
      <c r="BG1918" s="186">
        <v>43200</v>
      </c>
      <c r="BH1918" s="186">
        <v>30500</v>
      </c>
      <c r="BI1918" s="186">
        <v>72200</v>
      </c>
      <c r="BJ1918" s="186">
        <v>195000</v>
      </c>
      <c r="BK1918" s="186">
        <v>597000</v>
      </c>
      <c r="BL1918" s="186">
        <v>48300</v>
      </c>
      <c r="BM1918" s="186">
        <v>46450</v>
      </c>
      <c r="BN1918" s="186">
        <v>358000</v>
      </c>
      <c r="BO1918" s="186">
        <v>18300</v>
      </c>
      <c r="BP1918" s="186">
        <v>23300</v>
      </c>
      <c r="BQ1918" s="186">
        <v>46450</v>
      </c>
      <c r="BR1918" s="186">
        <v>25150</v>
      </c>
      <c r="BS1918" s="186">
        <v>76900</v>
      </c>
      <c r="BT1918" s="186">
        <v>37850</v>
      </c>
      <c r="BU1918" s="186"/>
      <c r="BV1918" s="186">
        <v>35450</v>
      </c>
      <c r="BW1918" s="186">
        <v>59300</v>
      </c>
      <c r="BX1918" s="186">
        <v>76800</v>
      </c>
      <c r="BY1918" s="186">
        <v>77300</v>
      </c>
      <c r="BZ1918" s="186">
        <v>76000</v>
      </c>
      <c r="CA1918" s="186">
        <v>35650</v>
      </c>
      <c r="CB1918" s="186">
        <v>72300</v>
      </c>
      <c r="CC1918" s="186">
        <v>72000</v>
      </c>
      <c r="CD1918" s="186">
        <v>140500</v>
      </c>
      <c r="CE1918" s="186"/>
      <c r="CF1918" s="186">
        <v>44750</v>
      </c>
      <c r="CG1918" s="186">
        <v>79100</v>
      </c>
      <c r="CH1918" s="186">
        <v>60900</v>
      </c>
      <c r="CI1918" s="186">
        <v>43000</v>
      </c>
      <c r="CJ1918" s="186">
        <v>17050</v>
      </c>
      <c r="CK1918" s="186">
        <v>95200</v>
      </c>
      <c r="CL1918" s="186">
        <v>76500</v>
      </c>
      <c r="CM1918" s="186">
        <v>510000</v>
      </c>
      <c r="CN1918" s="186">
        <v>160500</v>
      </c>
      <c r="CO1918" s="186">
        <v>128000</v>
      </c>
      <c r="CP1918" s="186">
        <v>205500</v>
      </c>
      <c r="CQ1918" s="186">
        <v>68800</v>
      </c>
      <c r="CR1918" s="186">
        <v>13700</v>
      </c>
      <c r="CS1918" s="186">
        <v>3750</v>
      </c>
      <c r="CT1918" s="186">
        <v>34500</v>
      </c>
      <c r="CU1918" s="186">
        <v>3750</v>
      </c>
      <c r="CV1918" s="186">
        <v>3750</v>
      </c>
      <c r="CW1918" s="186">
        <v>3750</v>
      </c>
      <c r="CX1918" s="186">
        <v>128000</v>
      </c>
      <c r="CY1918" s="189">
        <v>215.06</v>
      </c>
      <c r="CZ1918" s="189">
        <v>14015.75</v>
      </c>
      <c r="DA1918" s="189">
        <v>13629.16</v>
      </c>
    </row>
    <row r="1919" spans="47:105" x14ac:dyDescent="0.25">
      <c r="AU1919" s="275">
        <v>39473</v>
      </c>
      <c r="AV1919" s="186">
        <v>62400</v>
      </c>
      <c r="AW1919" s="186">
        <v>10050</v>
      </c>
      <c r="AX1919" s="186">
        <v>17150</v>
      </c>
      <c r="AY1919" s="186">
        <v>18850</v>
      </c>
      <c r="AZ1919" s="186">
        <v>37850</v>
      </c>
      <c r="BA1919" s="186">
        <v>24350</v>
      </c>
      <c r="BB1919" s="186">
        <v>53000</v>
      </c>
      <c r="BC1919" s="186">
        <v>113500</v>
      </c>
      <c r="BD1919" s="186">
        <v>335000</v>
      </c>
      <c r="BE1919" s="186">
        <v>57700</v>
      </c>
      <c r="BF1919" s="186">
        <v>561000</v>
      </c>
      <c r="BG1919" s="186">
        <v>43200</v>
      </c>
      <c r="BH1919" s="186">
        <v>30500</v>
      </c>
      <c r="BI1919" s="186">
        <v>72200</v>
      </c>
      <c r="BJ1919" s="186">
        <v>195000</v>
      </c>
      <c r="BK1919" s="186">
        <v>597000</v>
      </c>
      <c r="BL1919" s="186">
        <v>48300</v>
      </c>
      <c r="BM1919" s="186">
        <v>46450</v>
      </c>
      <c r="BN1919" s="186">
        <v>358000</v>
      </c>
      <c r="BO1919" s="186">
        <v>18300</v>
      </c>
      <c r="BP1919" s="186">
        <v>23300</v>
      </c>
      <c r="BQ1919" s="186">
        <v>46450</v>
      </c>
      <c r="BR1919" s="186">
        <v>25150</v>
      </c>
      <c r="BS1919" s="186">
        <v>76900</v>
      </c>
      <c r="BT1919" s="186">
        <v>37850</v>
      </c>
      <c r="BU1919" s="186"/>
      <c r="BV1919" s="186">
        <v>35450</v>
      </c>
      <c r="BW1919" s="186">
        <v>59300</v>
      </c>
      <c r="BX1919" s="186">
        <v>76800</v>
      </c>
      <c r="BY1919" s="186">
        <v>77300</v>
      </c>
      <c r="BZ1919" s="186">
        <v>76000</v>
      </c>
      <c r="CA1919" s="186">
        <v>35650</v>
      </c>
      <c r="CB1919" s="186">
        <v>72300</v>
      </c>
      <c r="CC1919" s="186">
        <v>72000</v>
      </c>
      <c r="CD1919" s="186">
        <v>140500</v>
      </c>
      <c r="CE1919" s="186"/>
      <c r="CF1919" s="186">
        <v>44750</v>
      </c>
      <c r="CG1919" s="186">
        <v>79100</v>
      </c>
      <c r="CH1919" s="186">
        <v>60900</v>
      </c>
      <c r="CI1919" s="186">
        <v>43000</v>
      </c>
      <c r="CJ1919" s="186">
        <v>17050</v>
      </c>
      <c r="CK1919" s="186">
        <v>95200</v>
      </c>
      <c r="CL1919" s="186">
        <v>76500</v>
      </c>
      <c r="CM1919" s="186">
        <v>510000</v>
      </c>
      <c r="CN1919" s="186">
        <v>160500</v>
      </c>
      <c r="CO1919" s="186">
        <v>128000</v>
      </c>
      <c r="CP1919" s="186">
        <v>205500</v>
      </c>
      <c r="CQ1919" s="186">
        <v>68800</v>
      </c>
      <c r="CR1919" s="186">
        <v>13700</v>
      </c>
      <c r="CS1919" s="186">
        <v>3750</v>
      </c>
      <c r="CT1919" s="186">
        <v>34500</v>
      </c>
      <c r="CU1919" s="186">
        <v>3750</v>
      </c>
      <c r="CV1919" s="186">
        <v>3750</v>
      </c>
      <c r="CW1919" s="186">
        <v>3750</v>
      </c>
      <c r="CX1919" s="186">
        <v>128000</v>
      </c>
      <c r="CY1919" s="189">
        <v>215.06</v>
      </c>
      <c r="CZ1919" s="189">
        <v>14015.75</v>
      </c>
      <c r="DA1919" s="189">
        <v>13629.16</v>
      </c>
    </row>
    <row r="1920" spans="47:105" x14ac:dyDescent="0.25">
      <c r="AU1920" s="275">
        <v>39474</v>
      </c>
      <c r="AV1920" s="186">
        <v>62400</v>
      </c>
      <c r="AW1920" s="186">
        <v>10050</v>
      </c>
      <c r="AX1920" s="186">
        <v>17150</v>
      </c>
      <c r="AY1920" s="186">
        <v>18850</v>
      </c>
      <c r="AZ1920" s="186">
        <v>37850</v>
      </c>
      <c r="BA1920" s="186">
        <v>24350</v>
      </c>
      <c r="BB1920" s="186">
        <v>53000</v>
      </c>
      <c r="BC1920" s="186">
        <v>113500</v>
      </c>
      <c r="BD1920" s="186">
        <v>335000</v>
      </c>
      <c r="BE1920" s="186">
        <v>57700</v>
      </c>
      <c r="BF1920" s="186">
        <v>561000</v>
      </c>
      <c r="BG1920" s="186">
        <v>43200</v>
      </c>
      <c r="BH1920" s="186">
        <v>30500</v>
      </c>
      <c r="BI1920" s="186">
        <v>72200</v>
      </c>
      <c r="BJ1920" s="186">
        <v>195000</v>
      </c>
      <c r="BK1920" s="186">
        <v>597000</v>
      </c>
      <c r="BL1920" s="186">
        <v>48300</v>
      </c>
      <c r="BM1920" s="186">
        <v>46450</v>
      </c>
      <c r="BN1920" s="186">
        <v>358000</v>
      </c>
      <c r="BO1920" s="186">
        <v>18300</v>
      </c>
      <c r="BP1920" s="186">
        <v>23300</v>
      </c>
      <c r="BQ1920" s="186">
        <v>46450</v>
      </c>
      <c r="BR1920" s="186">
        <v>25150</v>
      </c>
      <c r="BS1920" s="186">
        <v>76900</v>
      </c>
      <c r="BT1920" s="186">
        <v>37850</v>
      </c>
      <c r="BU1920" s="186"/>
      <c r="BV1920" s="186">
        <v>35450</v>
      </c>
      <c r="BW1920" s="186">
        <v>59300</v>
      </c>
      <c r="BX1920" s="186">
        <v>76800</v>
      </c>
      <c r="BY1920" s="186">
        <v>77300</v>
      </c>
      <c r="BZ1920" s="186">
        <v>76000</v>
      </c>
      <c r="CA1920" s="186">
        <v>35650</v>
      </c>
      <c r="CB1920" s="186">
        <v>72300</v>
      </c>
      <c r="CC1920" s="186">
        <v>72000</v>
      </c>
      <c r="CD1920" s="186">
        <v>140500</v>
      </c>
      <c r="CE1920" s="186"/>
      <c r="CF1920" s="186">
        <v>44750</v>
      </c>
      <c r="CG1920" s="186">
        <v>79100</v>
      </c>
      <c r="CH1920" s="186">
        <v>60900</v>
      </c>
      <c r="CI1920" s="186">
        <v>43000</v>
      </c>
      <c r="CJ1920" s="186">
        <v>17050</v>
      </c>
      <c r="CK1920" s="186">
        <v>95200</v>
      </c>
      <c r="CL1920" s="186">
        <v>76500</v>
      </c>
      <c r="CM1920" s="186">
        <v>510000</v>
      </c>
      <c r="CN1920" s="186">
        <v>160500</v>
      </c>
      <c r="CO1920" s="186">
        <v>128000</v>
      </c>
      <c r="CP1920" s="186">
        <v>205500</v>
      </c>
      <c r="CQ1920" s="186">
        <v>68800</v>
      </c>
      <c r="CR1920" s="186">
        <v>13700</v>
      </c>
      <c r="CS1920" s="186">
        <v>3750</v>
      </c>
      <c r="CT1920" s="186">
        <v>34500</v>
      </c>
      <c r="CU1920" s="186">
        <v>3750</v>
      </c>
      <c r="CV1920" s="186">
        <v>3750</v>
      </c>
      <c r="CW1920" s="186">
        <v>3750</v>
      </c>
      <c r="CX1920" s="186">
        <v>128000</v>
      </c>
      <c r="CY1920" s="189">
        <v>215.06</v>
      </c>
      <c r="CZ1920" s="189">
        <v>14015.75</v>
      </c>
      <c r="DA1920" s="189">
        <v>13629.16</v>
      </c>
    </row>
    <row r="1921" spans="47:105" x14ac:dyDescent="0.25">
      <c r="AU1921" s="275">
        <v>39475</v>
      </c>
      <c r="AV1921" s="186">
        <v>59700</v>
      </c>
      <c r="AW1921" s="186">
        <v>9980</v>
      </c>
      <c r="AX1921" s="186">
        <v>16950</v>
      </c>
      <c r="AY1921" s="186">
        <v>17500</v>
      </c>
      <c r="AZ1921" s="186">
        <v>34500</v>
      </c>
      <c r="BA1921" s="186">
        <v>23500</v>
      </c>
      <c r="BB1921" s="186">
        <v>51800</v>
      </c>
      <c r="BC1921" s="186">
        <v>110000</v>
      </c>
      <c r="BD1921" s="186">
        <v>326000</v>
      </c>
      <c r="BE1921" s="186">
        <v>55500</v>
      </c>
      <c r="BF1921" s="186">
        <v>539000</v>
      </c>
      <c r="BG1921" s="186">
        <v>41500</v>
      </c>
      <c r="BH1921" s="186">
        <v>28500</v>
      </c>
      <c r="BI1921" s="186">
        <v>66800</v>
      </c>
      <c r="BJ1921" s="186">
        <v>180000</v>
      </c>
      <c r="BK1921" s="186">
        <v>579000</v>
      </c>
      <c r="BL1921" s="186">
        <v>47550</v>
      </c>
      <c r="BM1921" s="186">
        <v>45100</v>
      </c>
      <c r="BN1921" s="186">
        <v>339000</v>
      </c>
      <c r="BO1921" s="186">
        <v>17950</v>
      </c>
      <c r="BP1921" s="186">
        <v>22600</v>
      </c>
      <c r="BQ1921" s="186">
        <v>45100</v>
      </c>
      <c r="BR1921" s="186">
        <v>24450</v>
      </c>
      <c r="BS1921" s="186">
        <v>75500</v>
      </c>
      <c r="BT1921" s="186">
        <v>36950</v>
      </c>
      <c r="BU1921" s="186"/>
      <c r="BV1921" s="186">
        <v>33600</v>
      </c>
      <c r="BW1921" s="186">
        <v>53500</v>
      </c>
      <c r="BX1921" s="186">
        <v>75000</v>
      </c>
      <c r="BY1921" s="186">
        <v>76000</v>
      </c>
      <c r="BZ1921" s="186">
        <v>70100</v>
      </c>
      <c r="CA1921" s="186">
        <v>35200</v>
      </c>
      <c r="CB1921" s="186">
        <v>68500</v>
      </c>
      <c r="CC1921" s="186">
        <v>69500</v>
      </c>
      <c r="CD1921" s="186">
        <v>129000</v>
      </c>
      <c r="CE1921" s="186"/>
      <c r="CF1921" s="186">
        <v>47200</v>
      </c>
      <c r="CG1921" s="186">
        <v>76400</v>
      </c>
      <c r="CH1921" s="186">
        <v>59300</v>
      </c>
      <c r="CI1921" s="186">
        <v>40100</v>
      </c>
      <c r="CJ1921" s="186">
        <v>16000</v>
      </c>
      <c r="CK1921" s="186">
        <v>89100</v>
      </c>
      <c r="CL1921" s="186">
        <v>72000</v>
      </c>
      <c r="CM1921" s="186">
        <v>490000</v>
      </c>
      <c r="CN1921" s="186">
        <v>151500</v>
      </c>
      <c r="CO1921" s="186">
        <v>114000</v>
      </c>
      <c r="CP1921" s="186">
        <v>205000</v>
      </c>
      <c r="CQ1921" s="186">
        <v>66600</v>
      </c>
      <c r="CR1921" s="186">
        <v>13500</v>
      </c>
      <c r="CS1921" s="186">
        <v>3530</v>
      </c>
      <c r="CT1921" s="186">
        <v>32000</v>
      </c>
      <c r="CU1921" s="186">
        <v>3530</v>
      </c>
      <c r="CV1921" s="186">
        <v>3530</v>
      </c>
      <c r="CW1921" s="186">
        <v>3530</v>
      </c>
      <c r="CX1921" s="186">
        <v>114000</v>
      </c>
      <c r="CY1921" s="189">
        <v>206.52</v>
      </c>
      <c r="CZ1921" s="189">
        <v>13319.49</v>
      </c>
      <c r="DA1921" s="189">
        <v>13087.91</v>
      </c>
    </row>
    <row r="1922" spans="47:105" x14ac:dyDescent="0.25">
      <c r="AU1922" s="275">
        <v>39476</v>
      </c>
      <c r="AV1922" s="186">
        <v>61000</v>
      </c>
      <c r="AW1922" s="186">
        <v>10300</v>
      </c>
      <c r="AX1922" s="186">
        <v>17050</v>
      </c>
      <c r="AY1922" s="186">
        <v>16950</v>
      </c>
      <c r="AZ1922" s="186">
        <v>34100</v>
      </c>
      <c r="BA1922" s="186">
        <v>23450</v>
      </c>
      <c r="BB1922" s="186">
        <v>51700</v>
      </c>
      <c r="BC1922" s="186">
        <v>107000</v>
      </c>
      <c r="BD1922" s="186">
        <v>327000</v>
      </c>
      <c r="BE1922" s="186">
        <v>54200</v>
      </c>
      <c r="BF1922" s="186">
        <v>558000</v>
      </c>
      <c r="BG1922" s="186">
        <v>44000</v>
      </c>
      <c r="BH1922" s="186">
        <v>28350</v>
      </c>
      <c r="BI1922" s="186">
        <v>65500</v>
      </c>
      <c r="BJ1922" s="186">
        <v>186000</v>
      </c>
      <c r="BK1922" s="186">
        <v>599000</v>
      </c>
      <c r="BL1922" s="186">
        <v>49500</v>
      </c>
      <c r="BM1922" s="186">
        <v>49000</v>
      </c>
      <c r="BN1922" s="186">
        <v>319500</v>
      </c>
      <c r="BO1922" s="186">
        <v>18000</v>
      </c>
      <c r="BP1922" s="186">
        <v>22250</v>
      </c>
      <c r="BQ1922" s="186">
        <v>45850</v>
      </c>
      <c r="BR1922" s="186">
        <v>25250</v>
      </c>
      <c r="BS1922" s="186">
        <v>75000</v>
      </c>
      <c r="BT1922" s="186">
        <v>37350</v>
      </c>
      <c r="BU1922" s="186"/>
      <c r="BV1922" s="186">
        <v>32400</v>
      </c>
      <c r="BW1922" s="186">
        <v>50000</v>
      </c>
      <c r="BX1922" s="186">
        <v>73100</v>
      </c>
      <c r="BY1922" s="186">
        <v>78300</v>
      </c>
      <c r="BZ1922" s="186">
        <v>67000</v>
      </c>
      <c r="CA1922" s="186">
        <v>35000</v>
      </c>
      <c r="CB1922" s="186">
        <v>68500</v>
      </c>
      <c r="CC1922" s="186">
        <v>73000</v>
      </c>
      <c r="CD1922" s="186">
        <v>126500</v>
      </c>
      <c r="CE1922" s="186"/>
      <c r="CF1922" s="186">
        <v>49100</v>
      </c>
      <c r="CG1922" s="186">
        <v>77900</v>
      </c>
      <c r="CH1922" s="186">
        <v>56800</v>
      </c>
      <c r="CI1922" s="186">
        <v>40750</v>
      </c>
      <c r="CJ1922" s="186">
        <v>16200</v>
      </c>
      <c r="CK1922" s="186">
        <v>92000</v>
      </c>
      <c r="CL1922" s="186">
        <v>70700</v>
      </c>
      <c r="CM1922" s="186">
        <v>502000</v>
      </c>
      <c r="CN1922" s="186">
        <v>145000</v>
      </c>
      <c r="CO1922" s="186">
        <v>115000</v>
      </c>
      <c r="CP1922" s="186">
        <v>215000</v>
      </c>
      <c r="CQ1922" s="186">
        <v>66200</v>
      </c>
      <c r="CR1922" s="186">
        <v>13700</v>
      </c>
      <c r="CS1922" s="186">
        <v>3500</v>
      </c>
      <c r="CT1922" s="186">
        <v>30650</v>
      </c>
      <c r="CU1922" s="186">
        <v>3500</v>
      </c>
      <c r="CV1922" s="186">
        <v>3500</v>
      </c>
      <c r="CW1922" s="186">
        <v>3500</v>
      </c>
      <c r="CX1922" s="186">
        <v>115000</v>
      </c>
      <c r="CY1922" s="189">
        <v>208.8</v>
      </c>
      <c r="CZ1922" s="189">
        <v>13379.18</v>
      </c>
      <c r="DA1922" s="189">
        <v>13478.86</v>
      </c>
    </row>
    <row r="1923" spans="47:105" x14ac:dyDescent="0.25">
      <c r="AU1923" s="275">
        <v>39477</v>
      </c>
      <c r="AV1923" s="186">
        <v>60700</v>
      </c>
      <c r="AW1923" s="186">
        <v>10050</v>
      </c>
      <c r="AX1923" s="186">
        <v>17000</v>
      </c>
      <c r="AY1923" s="186">
        <v>15950</v>
      </c>
      <c r="AZ1923" s="186">
        <v>30000</v>
      </c>
      <c r="BA1923" s="186">
        <v>23100</v>
      </c>
      <c r="BB1923" s="186">
        <v>49500</v>
      </c>
      <c r="BC1923" s="186">
        <v>92500</v>
      </c>
      <c r="BD1923" s="186">
        <v>326000</v>
      </c>
      <c r="BE1923" s="186">
        <v>49600</v>
      </c>
      <c r="BF1923" s="186">
        <v>571000</v>
      </c>
      <c r="BG1923" s="186">
        <v>43000</v>
      </c>
      <c r="BH1923" s="186">
        <v>25400</v>
      </c>
      <c r="BI1923" s="186">
        <v>61200</v>
      </c>
      <c r="BJ1923" s="186">
        <v>184000</v>
      </c>
      <c r="BK1923" s="186">
        <v>600000</v>
      </c>
      <c r="BL1923" s="186">
        <v>49000</v>
      </c>
      <c r="BM1923" s="186">
        <v>46200</v>
      </c>
      <c r="BN1923" s="186">
        <v>286000</v>
      </c>
      <c r="BO1923" s="186">
        <v>17000</v>
      </c>
      <c r="BP1923" s="186">
        <v>20500</v>
      </c>
      <c r="BQ1923" s="186">
        <v>45150</v>
      </c>
      <c r="BR1923" s="186">
        <v>26100</v>
      </c>
      <c r="BS1923" s="186">
        <v>75000</v>
      </c>
      <c r="BT1923" s="186">
        <v>37300</v>
      </c>
      <c r="BU1923" s="186"/>
      <c r="BV1923" s="186">
        <v>29950</v>
      </c>
      <c r="BW1923" s="186">
        <v>47900</v>
      </c>
      <c r="BX1923" s="186">
        <v>66500</v>
      </c>
      <c r="BY1923" s="186">
        <v>76600</v>
      </c>
      <c r="BZ1923" s="186">
        <v>62900</v>
      </c>
      <c r="CA1923" s="186">
        <v>34500</v>
      </c>
      <c r="CB1923" s="186">
        <v>65300</v>
      </c>
      <c r="CC1923" s="186">
        <v>72800</v>
      </c>
      <c r="CD1923" s="186">
        <v>109000</v>
      </c>
      <c r="CE1923" s="186"/>
      <c r="CF1923" s="186">
        <v>49650</v>
      </c>
      <c r="CG1923" s="186">
        <v>79800</v>
      </c>
      <c r="CH1923" s="186">
        <v>53600</v>
      </c>
      <c r="CI1923" s="186">
        <v>40000</v>
      </c>
      <c r="CJ1923" s="186">
        <v>14900</v>
      </c>
      <c r="CK1923" s="186">
        <v>89700</v>
      </c>
      <c r="CL1923" s="186">
        <v>70300</v>
      </c>
      <c r="CM1923" s="186">
        <v>497000</v>
      </c>
      <c r="CN1923" s="186">
        <v>136000</v>
      </c>
      <c r="CO1923" s="186">
        <v>105500</v>
      </c>
      <c r="CP1923" s="186">
        <v>216500</v>
      </c>
      <c r="CQ1923" s="186">
        <v>64800</v>
      </c>
      <c r="CR1923" s="186">
        <v>13600</v>
      </c>
      <c r="CS1923" s="186">
        <v>3115</v>
      </c>
      <c r="CT1923" s="186">
        <v>29700</v>
      </c>
      <c r="CU1923" s="186">
        <v>3115</v>
      </c>
      <c r="CV1923" s="186">
        <v>3115</v>
      </c>
      <c r="CW1923" s="186">
        <v>3115</v>
      </c>
      <c r="CX1923" s="186">
        <v>105500</v>
      </c>
      <c r="CY1923" s="189">
        <v>203.5</v>
      </c>
      <c r="CZ1923" s="189">
        <v>12755.41</v>
      </c>
      <c r="DA1923" s="189">
        <v>13345.03</v>
      </c>
    </row>
    <row r="1924" spans="47:105" x14ac:dyDescent="0.25">
      <c r="AU1924" s="275">
        <v>39478</v>
      </c>
      <c r="AV1924" s="186">
        <v>62000</v>
      </c>
      <c r="AW1924" s="186">
        <v>10350</v>
      </c>
      <c r="AX1924" s="186">
        <v>17250</v>
      </c>
      <c r="AY1924" s="186">
        <v>16600</v>
      </c>
      <c r="AZ1924" s="186">
        <v>29400</v>
      </c>
      <c r="BA1924" s="186">
        <v>23150</v>
      </c>
      <c r="BB1924" s="186">
        <v>50000</v>
      </c>
      <c r="BC1924" s="186">
        <v>92100</v>
      </c>
      <c r="BD1924" s="186">
        <v>329500</v>
      </c>
      <c r="BE1924" s="186">
        <v>49000</v>
      </c>
      <c r="BF1924" s="186">
        <v>595000</v>
      </c>
      <c r="BG1924" s="186">
        <v>43900</v>
      </c>
      <c r="BH1924" s="186">
        <v>25450</v>
      </c>
      <c r="BI1924" s="186">
        <v>63800</v>
      </c>
      <c r="BJ1924" s="186">
        <v>187500</v>
      </c>
      <c r="BK1924" s="186">
        <v>611000</v>
      </c>
      <c r="BL1924" s="186">
        <v>50300</v>
      </c>
      <c r="BM1924" s="186">
        <v>44750</v>
      </c>
      <c r="BN1924" s="186">
        <v>312000</v>
      </c>
      <c r="BO1924" s="186">
        <v>17150</v>
      </c>
      <c r="BP1924" s="186">
        <v>20550</v>
      </c>
      <c r="BQ1924" s="186">
        <v>46000</v>
      </c>
      <c r="BR1924" s="186">
        <v>26000</v>
      </c>
      <c r="BS1924" s="186">
        <v>77000</v>
      </c>
      <c r="BT1924" s="186">
        <v>37800</v>
      </c>
      <c r="BU1924" s="186"/>
      <c r="BV1924" s="186">
        <v>32650</v>
      </c>
      <c r="BW1924" s="186">
        <v>48000</v>
      </c>
      <c r="BX1924" s="186">
        <v>69500</v>
      </c>
      <c r="BY1924" s="186">
        <v>77700</v>
      </c>
      <c r="BZ1924" s="186">
        <v>66300</v>
      </c>
      <c r="CA1924" s="186">
        <v>34700</v>
      </c>
      <c r="CB1924" s="186">
        <v>64100</v>
      </c>
      <c r="CC1924" s="186">
        <v>73400</v>
      </c>
      <c r="CD1924" s="186">
        <v>113000</v>
      </c>
      <c r="CE1924" s="186"/>
      <c r="CF1924" s="186">
        <v>50300</v>
      </c>
      <c r="CG1924" s="186">
        <v>81000</v>
      </c>
      <c r="CH1924" s="186">
        <v>53700</v>
      </c>
      <c r="CI1924" s="186">
        <v>39900</v>
      </c>
      <c r="CJ1924" s="186">
        <v>15300</v>
      </c>
      <c r="CK1924" s="186">
        <v>90000</v>
      </c>
      <c r="CL1924" s="186">
        <v>77800</v>
      </c>
      <c r="CM1924" s="186">
        <v>509000</v>
      </c>
      <c r="CN1924" s="186">
        <v>140500</v>
      </c>
      <c r="CO1924" s="186">
        <v>113500</v>
      </c>
      <c r="CP1924" s="186">
        <v>213000</v>
      </c>
      <c r="CQ1924" s="186">
        <v>65500</v>
      </c>
      <c r="CR1924" s="186">
        <v>13650</v>
      </c>
      <c r="CS1924" s="186">
        <v>3145</v>
      </c>
      <c r="CT1924" s="186">
        <v>31400</v>
      </c>
      <c r="CU1924" s="186">
        <v>3145</v>
      </c>
      <c r="CV1924" s="186">
        <v>3145</v>
      </c>
      <c r="CW1924" s="186">
        <v>3145</v>
      </c>
      <c r="CX1924" s="186">
        <v>113500</v>
      </c>
      <c r="CY1924" s="189">
        <v>207.77</v>
      </c>
      <c r="CZ1924" s="189">
        <v>12485.07</v>
      </c>
      <c r="DA1924" s="189">
        <v>13592.47</v>
      </c>
    </row>
    <row r="1925" spans="47:105" x14ac:dyDescent="0.25">
      <c r="AU1925" s="275">
        <v>39479</v>
      </c>
      <c r="AV1925" s="186">
        <v>61400</v>
      </c>
      <c r="AW1925" s="186">
        <v>10250</v>
      </c>
      <c r="AX1925" s="186">
        <v>17400</v>
      </c>
      <c r="AY1925" s="186">
        <v>16750</v>
      </c>
      <c r="AZ1925" s="186">
        <v>31600</v>
      </c>
      <c r="BA1925" s="186">
        <v>23600</v>
      </c>
      <c r="BB1925" s="186">
        <v>49600</v>
      </c>
      <c r="BC1925" s="186">
        <v>97000</v>
      </c>
      <c r="BD1925" s="186">
        <v>323500</v>
      </c>
      <c r="BE1925" s="186">
        <v>53000</v>
      </c>
      <c r="BF1925" s="186">
        <v>586000</v>
      </c>
      <c r="BG1925" s="186">
        <v>43150</v>
      </c>
      <c r="BH1925" s="186">
        <v>27500</v>
      </c>
      <c r="BI1925" s="186">
        <v>66000</v>
      </c>
      <c r="BJ1925" s="186">
        <v>190000</v>
      </c>
      <c r="BK1925" s="186">
        <v>625000</v>
      </c>
      <c r="BL1925" s="186">
        <v>50700</v>
      </c>
      <c r="BM1925" s="186">
        <v>44700</v>
      </c>
      <c r="BN1925" s="186">
        <v>325500</v>
      </c>
      <c r="BO1925" s="186">
        <v>17300</v>
      </c>
      <c r="BP1925" s="186">
        <v>20550</v>
      </c>
      <c r="BQ1925" s="186">
        <v>45600</v>
      </c>
      <c r="BR1925" s="186">
        <v>25300</v>
      </c>
      <c r="BS1925" s="186">
        <v>78000</v>
      </c>
      <c r="BT1925" s="186">
        <v>37850</v>
      </c>
      <c r="BU1925" s="186"/>
      <c r="BV1925" s="186">
        <v>32900</v>
      </c>
      <c r="BW1925" s="186">
        <v>48600</v>
      </c>
      <c r="BX1925" s="186">
        <v>68000</v>
      </c>
      <c r="BY1925" s="186">
        <v>76000</v>
      </c>
      <c r="BZ1925" s="186">
        <v>64500</v>
      </c>
      <c r="CA1925" s="186">
        <v>34300</v>
      </c>
      <c r="CB1925" s="186">
        <v>65000</v>
      </c>
      <c r="CC1925" s="186">
        <v>71200</v>
      </c>
      <c r="CD1925" s="186">
        <v>122000</v>
      </c>
      <c r="CE1925" s="186"/>
      <c r="CF1925" s="186">
        <v>51000</v>
      </c>
      <c r="CG1925" s="186">
        <v>81500</v>
      </c>
      <c r="CH1925" s="186">
        <v>55000</v>
      </c>
      <c r="CI1925" s="186">
        <v>39000</v>
      </c>
      <c r="CJ1925" s="186">
        <v>16000</v>
      </c>
      <c r="CK1925" s="186">
        <v>90200</v>
      </c>
      <c r="CL1925" s="186">
        <v>81200</v>
      </c>
      <c r="CM1925" s="186">
        <v>511000</v>
      </c>
      <c r="CN1925" s="186">
        <v>147000</v>
      </c>
      <c r="CO1925" s="186">
        <v>119000</v>
      </c>
      <c r="CP1925" s="186">
        <v>208000</v>
      </c>
      <c r="CQ1925" s="186">
        <v>66200</v>
      </c>
      <c r="CR1925" s="186">
        <v>13300</v>
      </c>
      <c r="CS1925" s="186">
        <v>3180</v>
      </c>
      <c r="CT1925" s="186">
        <v>31950</v>
      </c>
      <c r="CU1925" s="186">
        <v>3180</v>
      </c>
      <c r="CV1925" s="186">
        <v>3180</v>
      </c>
      <c r="CW1925" s="186">
        <v>3180</v>
      </c>
      <c r="CX1925" s="186">
        <v>119000</v>
      </c>
      <c r="CY1925" s="189">
        <v>209.08</v>
      </c>
      <c r="CZ1925" s="189">
        <v>13284.74</v>
      </c>
      <c r="DA1925" s="189">
        <v>13497.16</v>
      </c>
    </row>
    <row r="1926" spans="47:105" x14ac:dyDescent="0.25">
      <c r="AU1926" s="275">
        <v>39480</v>
      </c>
      <c r="AV1926" s="186">
        <v>61400</v>
      </c>
      <c r="AW1926" s="186">
        <v>10250</v>
      </c>
      <c r="AX1926" s="186">
        <v>17400</v>
      </c>
      <c r="AY1926" s="186">
        <v>16750</v>
      </c>
      <c r="AZ1926" s="186">
        <v>31600</v>
      </c>
      <c r="BA1926" s="186">
        <v>23600</v>
      </c>
      <c r="BB1926" s="186">
        <v>49600</v>
      </c>
      <c r="BC1926" s="186">
        <v>97000</v>
      </c>
      <c r="BD1926" s="186">
        <v>323500</v>
      </c>
      <c r="BE1926" s="186">
        <v>53000</v>
      </c>
      <c r="BF1926" s="186">
        <v>586000</v>
      </c>
      <c r="BG1926" s="186">
        <v>43150</v>
      </c>
      <c r="BH1926" s="186">
        <v>27500</v>
      </c>
      <c r="BI1926" s="186">
        <v>66000</v>
      </c>
      <c r="BJ1926" s="186">
        <v>190000</v>
      </c>
      <c r="BK1926" s="186">
        <v>625000</v>
      </c>
      <c r="BL1926" s="186">
        <v>50700</v>
      </c>
      <c r="BM1926" s="186">
        <v>44700</v>
      </c>
      <c r="BN1926" s="186">
        <v>325500</v>
      </c>
      <c r="BO1926" s="186">
        <v>17300</v>
      </c>
      <c r="BP1926" s="186">
        <v>20550</v>
      </c>
      <c r="BQ1926" s="186">
        <v>45600</v>
      </c>
      <c r="BR1926" s="186">
        <v>25300</v>
      </c>
      <c r="BS1926" s="186">
        <v>78000</v>
      </c>
      <c r="BT1926" s="186">
        <v>37850</v>
      </c>
      <c r="BU1926" s="186"/>
      <c r="BV1926" s="186">
        <v>32900</v>
      </c>
      <c r="BW1926" s="186">
        <v>48600</v>
      </c>
      <c r="BX1926" s="186">
        <v>68000</v>
      </c>
      <c r="BY1926" s="186">
        <v>76000</v>
      </c>
      <c r="BZ1926" s="186">
        <v>64500</v>
      </c>
      <c r="CA1926" s="186">
        <v>34300</v>
      </c>
      <c r="CB1926" s="186">
        <v>65000</v>
      </c>
      <c r="CC1926" s="186">
        <v>71200</v>
      </c>
      <c r="CD1926" s="186">
        <v>122000</v>
      </c>
      <c r="CE1926" s="186"/>
      <c r="CF1926" s="186">
        <v>51000</v>
      </c>
      <c r="CG1926" s="186">
        <v>81500</v>
      </c>
      <c r="CH1926" s="186">
        <v>55000</v>
      </c>
      <c r="CI1926" s="186">
        <v>39000</v>
      </c>
      <c r="CJ1926" s="186">
        <v>16000</v>
      </c>
      <c r="CK1926" s="186">
        <v>90200</v>
      </c>
      <c r="CL1926" s="186">
        <v>81200</v>
      </c>
      <c r="CM1926" s="186">
        <v>511000</v>
      </c>
      <c r="CN1926" s="186">
        <v>147000</v>
      </c>
      <c r="CO1926" s="186">
        <v>119000</v>
      </c>
      <c r="CP1926" s="186">
        <v>208000</v>
      </c>
      <c r="CQ1926" s="186">
        <v>66200</v>
      </c>
      <c r="CR1926" s="186">
        <v>13300</v>
      </c>
      <c r="CS1926" s="186">
        <v>3180</v>
      </c>
      <c r="CT1926" s="186">
        <v>31950</v>
      </c>
      <c r="CU1926" s="186">
        <v>3180</v>
      </c>
      <c r="CV1926" s="186">
        <v>3180</v>
      </c>
      <c r="CW1926" s="186">
        <v>3180</v>
      </c>
      <c r="CX1926" s="186">
        <v>119000</v>
      </c>
      <c r="CY1926" s="189">
        <v>209.08</v>
      </c>
      <c r="CZ1926" s="189">
        <v>13284.74</v>
      </c>
      <c r="DA1926" s="189">
        <v>13497.16</v>
      </c>
    </row>
    <row r="1927" spans="47:105" x14ac:dyDescent="0.25">
      <c r="AU1927" s="275">
        <v>39481</v>
      </c>
      <c r="AV1927" s="186">
        <v>61400</v>
      </c>
      <c r="AW1927" s="186">
        <v>10250</v>
      </c>
      <c r="AX1927" s="186">
        <v>17400</v>
      </c>
      <c r="AY1927" s="186">
        <v>16750</v>
      </c>
      <c r="AZ1927" s="186">
        <v>31600</v>
      </c>
      <c r="BA1927" s="186">
        <v>23600</v>
      </c>
      <c r="BB1927" s="186">
        <v>49600</v>
      </c>
      <c r="BC1927" s="186">
        <v>97000</v>
      </c>
      <c r="BD1927" s="186">
        <v>323500</v>
      </c>
      <c r="BE1927" s="186">
        <v>53000</v>
      </c>
      <c r="BF1927" s="186">
        <v>586000</v>
      </c>
      <c r="BG1927" s="186">
        <v>43150</v>
      </c>
      <c r="BH1927" s="186">
        <v>27500</v>
      </c>
      <c r="BI1927" s="186">
        <v>66000</v>
      </c>
      <c r="BJ1927" s="186">
        <v>190000</v>
      </c>
      <c r="BK1927" s="186">
        <v>625000</v>
      </c>
      <c r="BL1927" s="186">
        <v>50700</v>
      </c>
      <c r="BM1927" s="186">
        <v>44700</v>
      </c>
      <c r="BN1927" s="186">
        <v>325500</v>
      </c>
      <c r="BO1927" s="186">
        <v>17300</v>
      </c>
      <c r="BP1927" s="186">
        <v>20550</v>
      </c>
      <c r="BQ1927" s="186">
        <v>45600</v>
      </c>
      <c r="BR1927" s="186">
        <v>25300</v>
      </c>
      <c r="BS1927" s="186">
        <v>78000</v>
      </c>
      <c r="BT1927" s="186">
        <v>37850</v>
      </c>
      <c r="BU1927" s="186"/>
      <c r="BV1927" s="186">
        <v>32900</v>
      </c>
      <c r="BW1927" s="186">
        <v>48600</v>
      </c>
      <c r="BX1927" s="186">
        <v>68000</v>
      </c>
      <c r="BY1927" s="186">
        <v>76000</v>
      </c>
      <c r="BZ1927" s="186">
        <v>64500</v>
      </c>
      <c r="CA1927" s="186">
        <v>34300</v>
      </c>
      <c r="CB1927" s="186">
        <v>65000</v>
      </c>
      <c r="CC1927" s="186">
        <v>71200</v>
      </c>
      <c r="CD1927" s="186">
        <v>122000</v>
      </c>
      <c r="CE1927" s="186"/>
      <c r="CF1927" s="186">
        <v>51000</v>
      </c>
      <c r="CG1927" s="186">
        <v>81500</v>
      </c>
      <c r="CH1927" s="186">
        <v>55000</v>
      </c>
      <c r="CI1927" s="186">
        <v>39000</v>
      </c>
      <c r="CJ1927" s="186">
        <v>16000</v>
      </c>
      <c r="CK1927" s="186">
        <v>90200</v>
      </c>
      <c r="CL1927" s="186">
        <v>81200</v>
      </c>
      <c r="CM1927" s="186">
        <v>511000</v>
      </c>
      <c r="CN1927" s="186">
        <v>147000</v>
      </c>
      <c r="CO1927" s="186">
        <v>119000</v>
      </c>
      <c r="CP1927" s="186">
        <v>208000</v>
      </c>
      <c r="CQ1927" s="186">
        <v>66200</v>
      </c>
      <c r="CR1927" s="186">
        <v>13300</v>
      </c>
      <c r="CS1927" s="186">
        <v>3180</v>
      </c>
      <c r="CT1927" s="186">
        <v>31950</v>
      </c>
      <c r="CU1927" s="186">
        <v>3180</v>
      </c>
      <c r="CV1927" s="186">
        <v>3180</v>
      </c>
      <c r="CW1927" s="186">
        <v>3180</v>
      </c>
      <c r="CX1927" s="186">
        <v>119000</v>
      </c>
      <c r="CY1927" s="189">
        <v>209.08</v>
      </c>
      <c r="CZ1927" s="189">
        <v>13284.74</v>
      </c>
      <c r="DA1927" s="189">
        <v>13497.16</v>
      </c>
    </row>
    <row r="1928" spans="47:105" x14ac:dyDescent="0.25">
      <c r="AU1928" s="275">
        <v>39482</v>
      </c>
      <c r="AV1928" s="186">
        <v>61900</v>
      </c>
      <c r="AW1928" s="186">
        <v>10300</v>
      </c>
      <c r="AX1928" s="186">
        <v>17300</v>
      </c>
      <c r="AY1928" s="186">
        <v>18200</v>
      </c>
      <c r="AZ1928" s="186">
        <v>35000</v>
      </c>
      <c r="BA1928" s="186">
        <v>24150</v>
      </c>
      <c r="BB1928" s="186">
        <v>50900</v>
      </c>
      <c r="BC1928" s="186">
        <v>111500</v>
      </c>
      <c r="BD1928" s="186">
        <v>329000</v>
      </c>
      <c r="BE1928" s="186">
        <v>57000</v>
      </c>
      <c r="BF1928" s="186">
        <v>612000</v>
      </c>
      <c r="BG1928" s="186">
        <v>44000</v>
      </c>
      <c r="BH1928" s="186">
        <v>29500</v>
      </c>
      <c r="BI1928" s="186">
        <v>70200</v>
      </c>
      <c r="BJ1928" s="186">
        <v>200000</v>
      </c>
      <c r="BK1928" s="186">
        <v>645000</v>
      </c>
      <c r="BL1928" s="186">
        <v>50700</v>
      </c>
      <c r="BM1928" s="186">
        <v>46100</v>
      </c>
      <c r="BN1928" s="186">
        <v>347000</v>
      </c>
      <c r="BO1928" s="186">
        <v>17500</v>
      </c>
      <c r="BP1928" s="186">
        <v>21200</v>
      </c>
      <c r="BQ1928" s="186">
        <v>45900</v>
      </c>
      <c r="BR1928" s="186">
        <v>26000</v>
      </c>
      <c r="BS1928" s="186">
        <v>76900</v>
      </c>
      <c r="BT1928" s="186">
        <v>36800</v>
      </c>
      <c r="BU1928" s="186"/>
      <c r="BV1928" s="186">
        <v>34550</v>
      </c>
      <c r="BW1928" s="186">
        <v>52900</v>
      </c>
      <c r="BX1928" s="186">
        <v>78200</v>
      </c>
      <c r="BY1928" s="186">
        <v>76000</v>
      </c>
      <c r="BZ1928" s="186">
        <v>70000</v>
      </c>
      <c r="CA1928" s="186">
        <v>35900</v>
      </c>
      <c r="CB1928" s="186">
        <v>70300</v>
      </c>
      <c r="CC1928" s="186">
        <v>71300</v>
      </c>
      <c r="CD1928" s="186">
        <v>137000</v>
      </c>
      <c r="CE1928" s="186"/>
      <c r="CF1928" s="186">
        <v>48900</v>
      </c>
      <c r="CG1928" s="186">
        <v>81900</v>
      </c>
      <c r="CH1928" s="186">
        <v>58300</v>
      </c>
      <c r="CI1928" s="186">
        <v>39400</v>
      </c>
      <c r="CJ1928" s="186">
        <v>16350</v>
      </c>
      <c r="CK1928" s="186">
        <v>91500</v>
      </c>
      <c r="CL1928" s="186">
        <v>81800</v>
      </c>
      <c r="CM1928" s="186">
        <v>531000</v>
      </c>
      <c r="CN1928" s="186">
        <v>154000</v>
      </c>
      <c r="CO1928" s="186">
        <v>127000</v>
      </c>
      <c r="CP1928" s="186">
        <v>207000</v>
      </c>
      <c r="CQ1928" s="186">
        <v>67300</v>
      </c>
      <c r="CR1928" s="186">
        <v>13100</v>
      </c>
      <c r="CS1928" s="186">
        <v>3375</v>
      </c>
      <c r="CT1928" s="186">
        <v>31800</v>
      </c>
      <c r="CU1928" s="186">
        <v>3375</v>
      </c>
      <c r="CV1928" s="186">
        <v>3375</v>
      </c>
      <c r="CW1928" s="186">
        <v>3375</v>
      </c>
      <c r="CX1928" s="186">
        <v>127000</v>
      </c>
      <c r="CY1928" s="189">
        <v>216.23</v>
      </c>
      <c r="CZ1928" s="189">
        <v>14120.84</v>
      </c>
      <c r="DA1928" s="189">
        <v>13859.7</v>
      </c>
    </row>
    <row r="1929" spans="47:105" x14ac:dyDescent="0.25">
      <c r="AU1929" s="275">
        <v>39483</v>
      </c>
      <c r="AV1929" s="186">
        <v>62000</v>
      </c>
      <c r="AW1929" s="186">
        <v>10250</v>
      </c>
      <c r="AX1929" s="186">
        <v>17650</v>
      </c>
      <c r="AY1929" s="186">
        <v>18200</v>
      </c>
      <c r="AZ1929" s="186">
        <v>36300</v>
      </c>
      <c r="BA1929" s="186">
        <v>24250</v>
      </c>
      <c r="BB1929" s="186">
        <v>50200</v>
      </c>
      <c r="BC1929" s="186">
        <v>113500</v>
      </c>
      <c r="BD1929" s="186">
        <v>340500</v>
      </c>
      <c r="BE1929" s="186">
        <v>58400</v>
      </c>
      <c r="BF1929" s="186">
        <v>613000</v>
      </c>
      <c r="BG1929" s="186">
        <v>44000</v>
      </c>
      <c r="BH1929" s="186">
        <v>29600</v>
      </c>
      <c r="BI1929" s="186">
        <v>72500</v>
      </c>
      <c r="BJ1929" s="186">
        <v>199000</v>
      </c>
      <c r="BK1929" s="186">
        <v>630000</v>
      </c>
      <c r="BL1929" s="186">
        <v>51100</v>
      </c>
      <c r="BM1929" s="186">
        <v>46200</v>
      </c>
      <c r="BN1929" s="186">
        <v>348500</v>
      </c>
      <c r="BO1929" s="186">
        <v>17950</v>
      </c>
      <c r="BP1929" s="186">
        <v>20850</v>
      </c>
      <c r="BQ1929" s="186">
        <v>45900</v>
      </c>
      <c r="BR1929" s="186">
        <v>26050</v>
      </c>
      <c r="BS1929" s="186">
        <v>75400</v>
      </c>
      <c r="BT1929" s="186">
        <v>36550</v>
      </c>
      <c r="BU1929" s="186"/>
      <c r="BV1929" s="186">
        <v>34500</v>
      </c>
      <c r="BW1929" s="186">
        <v>53100</v>
      </c>
      <c r="BX1929" s="186">
        <v>80800</v>
      </c>
      <c r="BY1929" s="186">
        <v>75700</v>
      </c>
      <c r="BZ1929" s="186">
        <v>71500</v>
      </c>
      <c r="CA1929" s="186">
        <v>37600</v>
      </c>
      <c r="CB1929" s="186">
        <v>70000</v>
      </c>
      <c r="CC1929" s="186">
        <v>71100</v>
      </c>
      <c r="CD1929" s="186">
        <v>143000</v>
      </c>
      <c r="CE1929" s="186"/>
      <c r="CF1929" s="186">
        <v>49800</v>
      </c>
      <c r="CG1929" s="186">
        <v>82600</v>
      </c>
      <c r="CH1929" s="186">
        <v>58700</v>
      </c>
      <c r="CI1929" s="186">
        <v>40850</v>
      </c>
      <c r="CJ1929" s="186">
        <v>16600</v>
      </c>
      <c r="CK1929" s="186">
        <v>93300</v>
      </c>
      <c r="CL1929" s="186">
        <v>82000</v>
      </c>
      <c r="CM1929" s="186">
        <v>513000</v>
      </c>
      <c r="CN1929" s="186">
        <v>155500</v>
      </c>
      <c r="CO1929" s="186">
        <v>123000</v>
      </c>
      <c r="CP1929" s="186">
        <v>204500</v>
      </c>
      <c r="CQ1929" s="186">
        <v>65900</v>
      </c>
      <c r="CR1929" s="186">
        <v>13200</v>
      </c>
      <c r="CS1929" s="186">
        <v>3360</v>
      </c>
      <c r="CT1929" s="186">
        <v>30700</v>
      </c>
      <c r="CU1929" s="186">
        <v>3360</v>
      </c>
      <c r="CV1929" s="186">
        <v>3360</v>
      </c>
      <c r="CW1929" s="186">
        <v>3360</v>
      </c>
      <c r="CX1929" s="186">
        <v>123000</v>
      </c>
      <c r="CY1929" s="189">
        <v>216.91</v>
      </c>
      <c r="CZ1929" s="189">
        <v>14040.68</v>
      </c>
      <c r="DA1929" s="189">
        <v>13745.5</v>
      </c>
    </row>
    <row r="1930" spans="47:105" x14ac:dyDescent="0.25">
      <c r="AU1930" s="275">
        <v>39484</v>
      </c>
      <c r="AV1930" s="186">
        <v>62000</v>
      </c>
      <c r="AW1930" s="186">
        <v>10250</v>
      </c>
      <c r="AX1930" s="186">
        <v>17650</v>
      </c>
      <c r="AY1930" s="186">
        <v>18200</v>
      </c>
      <c r="AZ1930" s="186">
        <v>36300</v>
      </c>
      <c r="BA1930" s="186">
        <v>24250</v>
      </c>
      <c r="BB1930" s="186">
        <v>50200</v>
      </c>
      <c r="BC1930" s="186">
        <v>113500</v>
      </c>
      <c r="BD1930" s="186">
        <v>340500</v>
      </c>
      <c r="BE1930" s="186">
        <v>58400</v>
      </c>
      <c r="BF1930" s="186">
        <v>613000</v>
      </c>
      <c r="BG1930" s="186">
        <v>44000</v>
      </c>
      <c r="BH1930" s="186">
        <v>29600</v>
      </c>
      <c r="BI1930" s="186">
        <v>72500</v>
      </c>
      <c r="BJ1930" s="186">
        <v>199000</v>
      </c>
      <c r="BK1930" s="186">
        <v>630000</v>
      </c>
      <c r="BL1930" s="186">
        <v>51100</v>
      </c>
      <c r="BM1930" s="186">
        <v>46200</v>
      </c>
      <c r="BN1930" s="186">
        <v>348500</v>
      </c>
      <c r="BO1930" s="186">
        <v>17950</v>
      </c>
      <c r="BP1930" s="186">
        <v>20850</v>
      </c>
      <c r="BQ1930" s="186">
        <v>45900</v>
      </c>
      <c r="BR1930" s="186">
        <v>26050</v>
      </c>
      <c r="BS1930" s="186">
        <v>75400</v>
      </c>
      <c r="BT1930" s="186">
        <v>36550</v>
      </c>
      <c r="BU1930" s="186"/>
      <c r="BV1930" s="186">
        <v>34500</v>
      </c>
      <c r="BW1930" s="186">
        <v>53100</v>
      </c>
      <c r="BX1930" s="186">
        <v>80800</v>
      </c>
      <c r="BY1930" s="186">
        <v>75700</v>
      </c>
      <c r="BZ1930" s="186">
        <v>71500</v>
      </c>
      <c r="CA1930" s="186">
        <v>37600</v>
      </c>
      <c r="CB1930" s="186">
        <v>70000</v>
      </c>
      <c r="CC1930" s="186">
        <v>71100</v>
      </c>
      <c r="CD1930" s="186">
        <v>143000</v>
      </c>
      <c r="CE1930" s="186"/>
      <c r="CF1930" s="186">
        <v>49800</v>
      </c>
      <c r="CG1930" s="186">
        <v>82600</v>
      </c>
      <c r="CH1930" s="186">
        <v>58700</v>
      </c>
      <c r="CI1930" s="186">
        <v>40850</v>
      </c>
      <c r="CJ1930" s="186">
        <v>16600</v>
      </c>
      <c r="CK1930" s="186">
        <v>93300</v>
      </c>
      <c r="CL1930" s="186">
        <v>82000</v>
      </c>
      <c r="CM1930" s="186">
        <v>513000</v>
      </c>
      <c r="CN1930" s="186">
        <v>155500</v>
      </c>
      <c r="CO1930" s="186">
        <v>123000</v>
      </c>
      <c r="CP1930" s="186">
        <v>204500</v>
      </c>
      <c r="CQ1930" s="186">
        <v>65900</v>
      </c>
      <c r="CR1930" s="186">
        <v>13200</v>
      </c>
      <c r="CS1930" s="186">
        <v>3360</v>
      </c>
      <c r="CT1930" s="186">
        <v>30700</v>
      </c>
      <c r="CU1930" s="186">
        <v>3360</v>
      </c>
      <c r="CV1930" s="186">
        <v>3360</v>
      </c>
      <c r="CW1930" s="186">
        <v>3360</v>
      </c>
      <c r="CX1930" s="186">
        <v>123000</v>
      </c>
      <c r="CY1930" s="189">
        <v>216.91</v>
      </c>
      <c r="CZ1930" s="189">
        <v>13067.11</v>
      </c>
      <c r="DA1930" s="189">
        <v>13099.24</v>
      </c>
    </row>
    <row r="1931" spans="47:105" x14ac:dyDescent="0.25">
      <c r="AU1931" s="275">
        <v>39485</v>
      </c>
      <c r="AV1931" s="186">
        <v>62000</v>
      </c>
      <c r="AW1931" s="186">
        <v>10250</v>
      </c>
      <c r="AX1931" s="186">
        <v>17650</v>
      </c>
      <c r="AY1931" s="186">
        <v>18200</v>
      </c>
      <c r="AZ1931" s="186">
        <v>36300</v>
      </c>
      <c r="BA1931" s="186">
        <v>24250</v>
      </c>
      <c r="BB1931" s="186">
        <v>50200</v>
      </c>
      <c r="BC1931" s="186">
        <v>113500</v>
      </c>
      <c r="BD1931" s="186">
        <v>340500</v>
      </c>
      <c r="BE1931" s="186">
        <v>58400</v>
      </c>
      <c r="BF1931" s="186">
        <v>613000</v>
      </c>
      <c r="BG1931" s="186">
        <v>44000</v>
      </c>
      <c r="BH1931" s="186">
        <v>29600</v>
      </c>
      <c r="BI1931" s="186">
        <v>72500</v>
      </c>
      <c r="BJ1931" s="186">
        <v>199000</v>
      </c>
      <c r="BK1931" s="186">
        <v>630000</v>
      </c>
      <c r="BL1931" s="186">
        <v>51100</v>
      </c>
      <c r="BM1931" s="186">
        <v>46200</v>
      </c>
      <c r="BN1931" s="186">
        <v>348500</v>
      </c>
      <c r="BO1931" s="186">
        <v>17950</v>
      </c>
      <c r="BP1931" s="186">
        <v>20850</v>
      </c>
      <c r="BQ1931" s="186">
        <v>45900</v>
      </c>
      <c r="BR1931" s="186">
        <v>26050</v>
      </c>
      <c r="BS1931" s="186">
        <v>75400</v>
      </c>
      <c r="BT1931" s="186">
        <v>36550</v>
      </c>
      <c r="BU1931" s="186"/>
      <c r="BV1931" s="186">
        <v>34500</v>
      </c>
      <c r="BW1931" s="186">
        <v>53100</v>
      </c>
      <c r="BX1931" s="186">
        <v>80800</v>
      </c>
      <c r="BY1931" s="186">
        <v>75700</v>
      </c>
      <c r="BZ1931" s="186">
        <v>71500</v>
      </c>
      <c r="CA1931" s="186">
        <v>37600</v>
      </c>
      <c r="CB1931" s="186">
        <v>70000</v>
      </c>
      <c r="CC1931" s="186">
        <v>71100</v>
      </c>
      <c r="CD1931" s="186">
        <v>143000</v>
      </c>
      <c r="CE1931" s="186"/>
      <c r="CF1931" s="186">
        <v>49800</v>
      </c>
      <c r="CG1931" s="186">
        <v>82600</v>
      </c>
      <c r="CH1931" s="186">
        <v>58700</v>
      </c>
      <c r="CI1931" s="186">
        <v>40850</v>
      </c>
      <c r="CJ1931" s="186">
        <v>16600</v>
      </c>
      <c r="CK1931" s="186">
        <v>93300</v>
      </c>
      <c r="CL1931" s="186">
        <v>82000</v>
      </c>
      <c r="CM1931" s="186">
        <v>513000</v>
      </c>
      <c r="CN1931" s="186">
        <v>155500</v>
      </c>
      <c r="CO1931" s="186">
        <v>123000</v>
      </c>
      <c r="CP1931" s="186">
        <v>204500</v>
      </c>
      <c r="CQ1931" s="186">
        <v>65900</v>
      </c>
      <c r="CR1931" s="186">
        <v>13200</v>
      </c>
      <c r="CS1931" s="186">
        <v>3360</v>
      </c>
      <c r="CT1931" s="186">
        <v>30700</v>
      </c>
      <c r="CU1931" s="186">
        <v>3360</v>
      </c>
      <c r="CV1931" s="186">
        <v>3360</v>
      </c>
      <c r="CW1931" s="186">
        <v>3360</v>
      </c>
      <c r="CX1931" s="186">
        <v>123000</v>
      </c>
      <c r="CY1931" s="189">
        <v>216.91</v>
      </c>
      <c r="CZ1931" s="189">
        <v>13067.11</v>
      </c>
      <c r="DA1931" s="189">
        <v>13207.15</v>
      </c>
    </row>
    <row r="1932" spans="47:105" x14ac:dyDescent="0.25">
      <c r="AU1932" s="275">
        <v>39486</v>
      </c>
      <c r="AV1932" s="186">
        <v>62000</v>
      </c>
      <c r="AW1932" s="186">
        <v>10250</v>
      </c>
      <c r="AX1932" s="186">
        <v>17650</v>
      </c>
      <c r="AY1932" s="186">
        <v>18200</v>
      </c>
      <c r="AZ1932" s="186">
        <v>36300</v>
      </c>
      <c r="BA1932" s="186">
        <v>24250</v>
      </c>
      <c r="BB1932" s="186">
        <v>50200</v>
      </c>
      <c r="BC1932" s="186">
        <v>113500</v>
      </c>
      <c r="BD1932" s="186">
        <v>340500</v>
      </c>
      <c r="BE1932" s="186">
        <v>58400</v>
      </c>
      <c r="BF1932" s="186">
        <v>613000</v>
      </c>
      <c r="BG1932" s="186">
        <v>44000</v>
      </c>
      <c r="BH1932" s="186">
        <v>29600</v>
      </c>
      <c r="BI1932" s="186">
        <v>72500</v>
      </c>
      <c r="BJ1932" s="186">
        <v>199000</v>
      </c>
      <c r="BK1932" s="186">
        <v>630000</v>
      </c>
      <c r="BL1932" s="186">
        <v>51100</v>
      </c>
      <c r="BM1932" s="186">
        <v>46200</v>
      </c>
      <c r="BN1932" s="186">
        <v>348500</v>
      </c>
      <c r="BO1932" s="186">
        <v>17950</v>
      </c>
      <c r="BP1932" s="186">
        <v>20850</v>
      </c>
      <c r="BQ1932" s="186">
        <v>45900</v>
      </c>
      <c r="BR1932" s="186">
        <v>26050</v>
      </c>
      <c r="BS1932" s="186">
        <v>75400</v>
      </c>
      <c r="BT1932" s="186">
        <v>36550</v>
      </c>
      <c r="BU1932" s="186"/>
      <c r="BV1932" s="186">
        <v>34500</v>
      </c>
      <c r="BW1932" s="186">
        <v>53100</v>
      </c>
      <c r="BX1932" s="186">
        <v>80800</v>
      </c>
      <c r="BY1932" s="186">
        <v>75700</v>
      </c>
      <c r="BZ1932" s="186">
        <v>71500</v>
      </c>
      <c r="CA1932" s="186">
        <v>37600</v>
      </c>
      <c r="CB1932" s="186">
        <v>70000</v>
      </c>
      <c r="CC1932" s="186">
        <v>71100</v>
      </c>
      <c r="CD1932" s="186">
        <v>143000</v>
      </c>
      <c r="CE1932" s="186"/>
      <c r="CF1932" s="186">
        <v>49800</v>
      </c>
      <c r="CG1932" s="186">
        <v>82600</v>
      </c>
      <c r="CH1932" s="186">
        <v>58700</v>
      </c>
      <c r="CI1932" s="186">
        <v>40850</v>
      </c>
      <c r="CJ1932" s="186">
        <v>16600</v>
      </c>
      <c r="CK1932" s="186">
        <v>93300</v>
      </c>
      <c r="CL1932" s="186">
        <v>82000</v>
      </c>
      <c r="CM1932" s="186">
        <v>513000</v>
      </c>
      <c r="CN1932" s="186">
        <v>155500</v>
      </c>
      <c r="CO1932" s="186">
        <v>123000</v>
      </c>
      <c r="CP1932" s="186">
        <v>204500</v>
      </c>
      <c r="CQ1932" s="186">
        <v>65900</v>
      </c>
      <c r="CR1932" s="186">
        <v>13200</v>
      </c>
      <c r="CS1932" s="186">
        <v>3360</v>
      </c>
      <c r="CT1932" s="186">
        <v>30700</v>
      </c>
      <c r="CU1932" s="186">
        <v>3360</v>
      </c>
      <c r="CV1932" s="186">
        <v>3360</v>
      </c>
      <c r="CW1932" s="186">
        <v>3360</v>
      </c>
      <c r="CX1932" s="186">
        <v>123000</v>
      </c>
      <c r="CY1932" s="189">
        <v>216.91</v>
      </c>
      <c r="CZ1932" s="189">
        <v>13067.11</v>
      </c>
      <c r="DA1932" s="189">
        <v>13017.24</v>
      </c>
    </row>
    <row r="1933" spans="47:105" x14ac:dyDescent="0.25">
      <c r="AU1933" s="275">
        <v>39487</v>
      </c>
      <c r="AV1933" s="186">
        <v>62000</v>
      </c>
      <c r="AW1933" s="186">
        <v>10250</v>
      </c>
      <c r="AX1933" s="186">
        <v>17650</v>
      </c>
      <c r="AY1933" s="186">
        <v>18200</v>
      </c>
      <c r="AZ1933" s="186">
        <v>36300</v>
      </c>
      <c r="BA1933" s="186">
        <v>24250</v>
      </c>
      <c r="BB1933" s="186">
        <v>50200</v>
      </c>
      <c r="BC1933" s="186">
        <v>113500</v>
      </c>
      <c r="BD1933" s="186">
        <v>340500</v>
      </c>
      <c r="BE1933" s="186">
        <v>58400</v>
      </c>
      <c r="BF1933" s="186">
        <v>613000</v>
      </c>
      <c r="BG1933" s="186">
        <v>44000</v>
      </c>
      <c r="BH1933" s="186">
        <v>29600</v>
      </c>
      <c r="BI1933" s="186">
        <v>72500</v>
      </c>
      <c r="BJ1933" s="186">
        <v>199000</v>
      </c>
      <c r="BK1933" s="186">
        <v>630000</v>
      </c>
      <c r="BL1933" s="186">
        <v>51100</v>
      </c>
      <c r="BM1933" s="186">
        <v>46200</v>
      </c>
      <c r="BN1933" s="186">
        <v>348500</v>
      </c>
      <c r="BO1933" s="186">
        <v>17950</v>
      </c>
      <c r="BP1933" s="186">
        <v>20850</v>
      </c>
      <c r="BQ1933" s="186">
        <v>45900</v>
      </c>
      <c r="BR1933" s="186">
        <v>26050</v>
      </c>
      <c r="BS1933" s="186">
        <v>75400</v>
      </c>
      <c r="BT1933" s="186">
        <v>36550</v>
      </c>
      <c r="BU1933" s="186"/>
      <c r="BV1933" s="186">
        <v>34500</v>
      </c>
      <c r="BW1933" s="186">
        <v>53100</v>
      </c>
      <c r="BX1933" s="186">
        <v>80800</v>
      </c>
      <c r="BY1933" s="186">
        <v>75700</v>
      </c>
      <c r="BZ1933" s="186">
        <v>71500</v>
      </c>
      <c r="CA1933" s="186">
        <v>37600</v>
      </c>
      <c r="CB1933" s="186">
        <v>70000</v>
      </c>
      <c r="CC1933" s="186">
        <v>71100</v>
      </c>
      <c r="CD1933" s="186">
        <v>143000</v>
      </c>
      <c r="CE1933" s="186"/>
      <c r="CF1933" s="186">
        <v>49800</v>
      </c>
      <c r="CG1933" s="186">
        <v>82600</v>
      </c>
      <c r="CH1933" s="186">
        <v>58700</v>
      </c>
      <c r="CI1933" s="186">
        <v>40850</v>
      </c>
      <c r="CJ1933" s="186">
        <v>16600</v>
      </c>
      <c r="CK1933" s="186">
        <v>93300</v>
      </c>
      <c r="CL1933" s="186">
        <v>82000</v>
      </c>
      <c r="CM1933" s="186">
        <v>513000</v>
      </c>
      <c r="CN1933" s="186">
        <v>155500</v>
      </c>
      <c r="CO1933" s="186">
        <v>123000</v>
      </c>
      <c r="CP1933" s="186">
        <v>204500</v>
      </c>
      <c r="CQ1933" s="186">
        <v>65900</v>
      </c>
      <c r="CR1933" s="186">
        <v>13200</v>
      </c>
      <c r="CS1933" s="186">
        <v>3360</v>
      </c>
      <c r="CT1933" s="186">
        <v>30700</v>
      </c>
      <c r="CU1933" s="186">
        <v>3360</v>
      </c>
      <c r="CV1933" s="186">
        <v>3360</v>
      </c>
      <c r="CW1933" s="186">
        <v>3360</v>
      </c>
      <c r="CX1933" s="186">
        <v>123000</v>
      </c>
      <c r="CY1933" s="189">
        <v>216.91</v>
      </c>
      <c r="CZ1933" s="189">
        <v>13067.11</v>
      </c>
      <c r="DA1933" s="189">
        <v>13017.24</v>
      </c>
    </row>
    <row r="1934" spans="47:105" x14ac:dyDescent="0.25">
      <c r="AU1934" s="275">
        <v>39488</v>
      </c>
      <c r="AV1934" s="186">
        <v>62000</v>
      </c>
      <c r="AW1934" s="186">
        <v>10250</v>
      </c>
      <c r="AX1934" s="186">
        <v>17650</v>
      </c>
      <c r="AY1934" s="186">
        <v>18200</v>
      </c>
      <c r="AZ1934" s="186">
        <v>36300</v>
      </c>
      <c r="BA1934" s="186">
        <v>24250</v>
      </c>
      <c r="BB1934" s="186">
        <v>50200</v>
      </c>
      <c r="BC1934" s="186">
        <v>113500</v>
      </c>
      <c r="BD1934" s="186">
        <v>340500</v>
      </c>
      <c r="BE1934" s="186">
        <v>58400</v>
      </c>
      <c r="BF1934" s="186">
        <v>613000</v>
      </c>
      <c r="BG1934" s="186">
        <v>44000</v>
      </c>
      <c r="BH1934" s="186">
        <v>29600</v>
      </c>
      <c r="BI1934" s="186">
        <v>72500</v>
      </c>
      <c r="BJ1934" s="186">
        <v>199000</v>
      </c>
      <c r="BK1934" s="186">
        <v>630000</v>
      </c>
      <c r="BL1934" s="186">
        <v>51100</v>
      </c>
      <c r="BM1934" s="186">
        <v>46200</v>
      </c>
      <c r="BN1934" s="186">
        <v>348500</v>
      </c>
      <c r="BO1934" s="186">
        <v>17950</v>
      </c>
      <c r="BP1934" s="186">
        <v>20850</v>
      </c>
      <c r="BQ1934" s="186">
        <v>45900</v>
      </c>
      <c r="BR1934" s="186">
        <v>26050</v>
      </c>
      <c r="BS1934" s="186">
        <v>75400</v>
      </c>
      <c r="BT1934" s="186">
        <v>36550</v>
      </c>
      <c r="BU1934" s="186"/>
      <c r="BV1934" s="186">
        <v>34500</v>
      </c>
      <c r="BW1934" s="186">
        <v>53100</v>
      </c>
      <c r="BX1934" s="186">
        <v>80800</v>
      </c>
      <c r="BY1934" s="186">
        <v>75700</v>
      </c>
      <c r="BZ1934" s="186">
        <v>71500</v>
      </c>
      <c r="CA1934" s="186">
        <v>37600</v>
      </c>
      <c r="CB1934" s="186">
        <v>70000</v>
      </c>
      <c r="CC1934" s="186">
        <v>71100</v>
      </c>
      <c r="CD1934" s="186">
        <v>143000</v>
      </c>
      <c r="CE1934" s="186"/>
      <c r="CF1934" s="186">
        <v>49800</v>
      </c>
      <c r="CG1934" s="186">
        <v>82600</v>
      </c>
      <c r="CH1934" s="186">
        <v>58700</v>
      </c>
      <c r="CI1934" s="186">
        <v>40850</v>
      </c>
      <c r="CJ1934" s="186">
        <v>16600</v>
      </c>
      <c r="CK1934" s="186">
        <v>93300</v>
      </c>
      <c r="CL1934" s="186">
        <v>82000</v>
      </c>
      <c r="CM1934" s="186">
        <v>513000</v>
      </c>
      <c r="CN1934" s="186">
        <v>155500</v>
      </c>
      <c r="CO1934" s="186">
        <v>123000</v>
      </c>
      <c r="CP1934" s="186">
        <v>204500</v>
      </c>
      <c r="CQ1934" s="186">
        <v>65900</v>
      </c>
      <c r="CR1934" s="186">
        <v>13200</v>
      </c>
      <c r="CS1934" s="186">
        <v>3360</v>
      </c>
      <c r="CT1934" s="186">
        <v>30700</v>
      </c>
      <c r="CU1934" s="186">
        <v>3360</v>
      </c>
      <c r="CV1934" s="186">
        <v>3360</v>
      </c>
      <c r="CW1934" s="186">
        <v>3360</v>
      </c>
      <c r="CX1934" s="186">
        <v>123000</v>
      </c>
      <c r="CY1934" s="189">
        <v>216.91</v>
      </c>
      <c r="CZ1934" s="189">
        <v>13067.11</v>
      </c>
      <c r="DA1934" s="189">
        <v>13017.24</v>
      </c>
    </row>
    <row r="1935" spans="47:105" x14ac:dyDescent="0.25">
      <c r="AU1935" s="275">
        <v>39489</v>
      </c>
      <c r="AV1935" s="186">
        <v>58000</v>
      </c>
      <c r="AW1935" s="186">
        <v>9930</v>
      </c>
      <c r="AX1935" s="186">
        <v>17050</v>
      </c>
      <c r="AY1935" s="186">
        <v>17350</v>
      </c>
      <c r="AZ1935" s="186">
        <v>34450</v>
      </c>
      <c r="BA1935" s="186">
        <v>23700</v>
      </c>
      <c r="BB1935" s="186">
        <v>48900</v>
      </c>
      <c r="BC1935" s="186">
        <v>109500</v>
      </c>
      <c r="BD1935" s="186">
        <v>330000</v>
      </c>
      <c r="BE1935" s="186">
        <v>56800</v>
      </c>
      <c r="BF1935" s="186">
        <v>584000</v>
      </c>
      <c r="BG1935" s="186">
        <v>43100</v>
      </c>
      <c r="BH1935" s="186">
        <v>28800</v>
      </c>
      <c r="BI1935" s="186">
        <v>68600</v>
      </c>
      <c r="BJ1935" s="186">
        <v>188000</v>
      </c>
      <c r="BK1935" s="186">
        <v>605000</v>
      </c>
      <c r="BL1935" s="186">
        <v>49400</v>
      </c>
      <c r="BM1935" s="186">
        <v>44100</v>
      </c>
      <c r="BN1935" s="186">
        <v>333500</v>
      </c>
      <c r="BO1935" s="186">
        <v>17700</v>
      </c>
      <c r="BP1935" s="186">
        <v>19750</v>
      </c>
      <c r="BQ1935" s="186">
        <v>43500</v>
      </c>
      <c r="BR1935" s="186">
        <v>26100</v>
      </c>
      <c r="BS1935" s="186">
        <v>75200</v>
      </c>
      <c r="BT1935" s="186">
        <v>35900</v>
      </c>
      <c r="BU1935" s="186"/>
      <c r="BV1935" s="186">
        <v>33300</v>
      </c>
      <c r="BW1935" s="186">
        <v>51100</v>
      </c>
      <c r="BX1935" s="186">
        <v>78000</v>
      </c>
      <c r="BY1935" s="186">
        <v>75200</v>
      </c>
      <c r="BZ1935" s="186">
        <v>68500</v>
      </c>
      <c r="CA1935" s="186">
        <v>36700</v>
      </c>
      <c r="CB1935" s="186">
        <v>66900</v>
      </c>
      <c r="CC1935" s="186">
        <v>68400</v>
      </c>
      <c r="CD1935" s="186">
        <v>133000</v>
      </c>
      <c r="CE1935" s="186"/>
      <c r="CF1935" s="186">
        <v>48550</v>
      </c>
      <c r="CG1935" s="186">
        <v>82300</v>
      </c>
      <c r="CH1935" s="186">
        <v>57200</v>
      </c>
      <c r="CI1935" s="186">
        <v>40400</v>
      </c>
      <c r="CJ1935" s="186">
        <v>15800</v>
      </c>
      <c r="CK1935" s="186">
        <v>89300</v>
      </c>
      <c r="CL1935" s="186">
        <v>79400</v>
      </c>
      <c r="CM1935" s="186">
        <v>489500</v>
      </c>
      <c r="CN1935" s="186">
        <v>144500</v>
      </c>
      <c r="CO1935" s="186">
        <v>113000</v>
      </c>
      <c r="CP1935" s="186">
        <v>194000</v>
      </c>
      <c r="CQ1935" s="186">
        <v>64200</v>
      </c>
      <c r="CR1935" s="186">
        <v>13050</v>
      </c>
      <c r="CS1935" s="186">
        <v>3205</v>
      </c>
      <c r="CT1935" s="186">
        <v>29700</v>
      </c>
      <c r="CU1935" s="186">
        <v>3205</v>
      </c>
      <c r="CV1935" s="186">
        <v>3205</v>
      </c>
      <c r="CW1935" s="186">
        <v>3205</v>
      </c>
      <c r="CX1935" s="186">
        <v>113000</v>
      </c>
      <c r="CY1935" s="189">
        <v>208.92</v>
      </c>
      <c r="CZ1935" s="189">
        <v>12530.6</v>
      </c>
      <c r="DA1935" s="189">
        <v>13017.24</v>
      </c>
    </row>
    <row r="1936" spans="47:105" x14ac:dyDescent="0.25">
      <c r="AU1936" s="275">
        <v>39490</v>
      </c>
      <c r="AV1936" s="186">
        <v>57700</v>
      </c>
      <c r="AW1936" s="186">
        <v>10050</v>
      </c>
      <c r="AX1936" s="186">
        <v>17050</v>
      </c>
      <c r="AY1936" s="186">
        <v>17100</v>
      </c>
      <c r="AZ1936" s="186">
        <v>34950</v>
      </c>
      <c r="BA1936" s="186">
        <v>23550</v>
      </c>
      <c r="BB1936" s="186">
        <v>50400</v>
      </c>
      <c r="BC1936" s="186">
        <v>112500</v>
      </c>
      <c r="BD1936" s="186">
        <v>333500</v>
      </c>
      <c r="BE1936" s="186">
        <v>56400</v>
      </c>
      <c r="BF1936" s="186">
        <v>573000</v>
      </c>
      <c r="BG1936" s="186">
        <v>41650</v>
      </c>
      <c r="BH1936" s="186">
        <v>29150</v>
      </c>
      <c r="BI1936" s="186">
        <v>68700</v>
      </c>
      <c r="BJ1936" s="186">
        <v>183000</v>
      </c>
      <c r="BK1936" s="186">
        <v>599000</v>
      </c>
      <c r="BL1936" s="186">
        <v>48850</v>
      </c>
      <c r="BM1936" s="186">
        <v>43850</v>
      </c>
      <c r="BN1936" s="186">
        <v>341500</v>
      </c>
      <c r="BO1936" s="186">
        <v>17750</v>
      </c>
      <c r="BP1936" s="186">
        <v>19950</v>
      </c>
      <c r="BQ1936" s="186">
        <v>43800</v>
      </c>
      <c r="BR1936" s="186">
        <v>26250</v>
      </c>
      <c r="BS1936" s="186">
        <v>75000</v>
      </c>
      <c r="BT1936" s="186">
        <v>35400</v>
      </c>
      <c r="BU1936" s="186"/>
      <c r="BV1936" s="186">
        <v>33050</v>
      </c>
      <c r="BW1936" s="186">
        <v>50500</v>
      </c>
      <c r="BX1936" s="186">
        <v>79000</v>
      </c>
      <c r="BY1936" s="186">
        <v>74500</v>
      </c>
      <c r="BZ1936" s="186">
        <v>68000</v>
      </c>
      <c r="CA1936" s="186">
        <v>36400</v>
      </c>
      <c r="CB1936" s="186">
        <v>67500</v>
      </c>
      <c r="CC1936" s="186">
        <v>69000</v>
      </c>
      <c r="CD1936" s="186">
        <v>132500</v>
      </c>
      <c r="CE1936" s="186"/>
      <c r="CF1936" s="186">
        <v>49200</v>
      </c>
      <c r="CG1936" s="186">
        <v>83400</v>
      </c>
      <c r="CH1936" s="186">
        <v>59900</v>
      </c>
      <c r="CI1936" s="186">
        <v>41600</v>
      </c>
      <c r="CJ1936" s="186">
        <v>15600</v>
      </c>
      <c r="CK1936" s="186">
        <v>88700</v>
      </c>
      <c r="CL1936" s="186">
        <v>78900</v>
      </c>
      <c r="CM1936" s="186">
        <v>496000</v>
      </c>
      <c r="CN1936" s="186">
        <v>144500</v>
      </c>
      <c r="CO1936" s="186">
        <v>109000</v>
      </c>
      <c r="CP1936" s="186">
        <v>192000</v>
      </c>
      <c r="CQ1936" s="186">
        <v>63200</v>
      </c>
      <c r="CR1936" s="186">
        <v>12900</v>
      </c>
      <c r="CS1936" s="186">
        <v>3300</v>
      </c>
      <c r="CT1936" s="186">
        <v>31200</v>
      </c>
      <c r="CU1936" s="186">
        <v>3300</v>
      </c>
      <c r="CV1936" s="186">
        <v>3300</v>
      </c>
      <c r="CW1936" s="186">
        <v>3300</v>
      </c>
      <c r="CX1936" s="186">
        <v>109000</v>
      </c>
      <c r="CY1936" s="189">
        <v>209.01</v>
      </c>
      <c r="CZ1936" s="189">
        <v>12736.69</v>
      </c>
      <c r="DA1936" s="189">
        <v>13021.96</v>
      </c>
    </row>
    <row r="1937" spans="47:105" x14ac:dyDescent="0.25">
      <c r="AU1937" s="275">
        <v>39491</v>
      </c>
      <c r="AV1937" s="186">
        <v>57000</v>
      </c>
      <c r="AW1937" s="186">
        <v>9980</v>
      </c>
      <c r="AX1937" s="186">
        <v>16750</v>
      </c>
      <c r="AY1937" s="186">
        <v>16500</v>
      </c>
      <c r="AZ1937" s="186">
        <v>33450</v>
      </c>
      <c r="BA1937" s="186">
        <v>23550</v>
      </c>
      <c r="BB1937" s="186">
        <v>50900</v>
      </c>
      <c r="BC1937" s="186">
        <v>113000</v>
      </c>
      <c r="BD1937" s="186">
        <v>333500</v>
      </c>
      <c r="BE1937" s="186">
        <v>54900</v>
      </c>
      <c r="BF1937" s="186">
        <v>574000</v>
      </c>
      <c r="BG1937" s="186">
        <v>40200</v>
      </c>
      <c r="BH1937" s="186">
        <v>28300</v>
      </c>
      <c r="BI1937" s="186">
        <v>67000</v>
      </c>
      <c r="BJ1937" s="186">
        <v>183000</v>
      </c>
      <c r="BK1937" s="186">
        <v>599000</v>
      </c>
      <c r="BL1937" s="186">
        <v>47800</v>
      </c>
      <c r="BM1937" s="186">
        <v>43600</v>
      </c>
      <c r="BN1937" s="186">
        <v>351000</v>
      </c>
      <c r="BO1937" s="186">
        <v>17200</v>
      </c>
      <c r="BP1937" s="186">
        <v>19700</v>
      </c>
      <c r="BQ1937" s="186">
        <v>43500</v>
      </c>
      <c r="BR1937" s="186">
        <v>25800</v>
      </c>
      <c r="BS1937" s="186">
        <v>71000</v>
      </c>
      <c r="BT1937" s="186">
        <v>34900</v>
      </c>
      <c r="BU1937" s="186"/>
      <c r="BV1937" s="186">
        <v>35400</v>
      </c>
      <c r="BW1937" s="186">
        <v>49800</v>
      </c>
      <c r="BX1937" s="186">
        <v>78000</v>
      </c>
      <c r="BY1937" s="186">
        <v>72200</v>
      </c>
      <c r="BZ1937" s="186">
        <v>68200</v>
      </c>
      <c r="CA1937" s="186">
        <v>37100</v>
      </c>
      <c r="CB1937" s="186">
        <v>67800</v>
      </c>
      <c r="CC1937" s="186">
        <v>67500</v>
      </c>
      <c r="CD1937" s="186">
        <v>128500</v>
      </c>
      <c r="CE1937" s="186"/>
      <c r="CF1937" s="186">
        <v>50000</v>
      </c>
      <c r="CG1937" s="186">
        <v>83400</v>
      </c>
      <c r="CH1937" s="186">
        <v>60800</v>
      </c>
      <c r="CI1937" s="186">
        <v>41700</v>
      </c>
      <c r="CJ1937" s="186">
        <v>16350</v>
      </c>
      <c r="CK1937" s="186">
        <v>88500</v>
      </c>
      <c r="CL1937" s="186">
        <v>76500</v>
      </c>
      <c r="CM1937" s="186">
        <v>495000</v>
      </c>
      <c r="CN1937" s="186">
        <v>140500</v>
      </c>
      <c r="CO1937" s="186">
        <v>108500</v>
      </c>
      <c r="CP1937" s="186">
        <v>189000</v>
      </c>
      <c r="CQ1937" s="186">
        <v>62600</v>
      </c>
      <c r="CR1937" s="186">
        <v>12800</v>
      </c>
      <c r="CS1937" s="186">
        <v>3220</v>
      </c>
      <c r="CT1937" s="186">
        <v>29700</v>
      </c>
      <c r="CU1937" s="186">
        <v>3220</v>
      </c>
      <c r="CV1937" s="186">
        <v>3220</v>
      </c>
      <c r="CW1937" s="186">
        <v>3220</v>
      </c>
      <c r="CX1937" s="186">
        <v>108500</v>
      </c>
      <c r="CY1937" s="189">
        <v>207.56</v>
      </c>
      <c r="CZ1937" s="189">
        <v>12949.38</v>
      </c>
      <c r="DA1937" s="189">
        <v>13068.3</v>
      </c>
    </row>
    <row r="1938" spans="47:105" x14ac:dyDescent="0.25">
      <c r="AU1938" s="275">
        <v>39492</v>
      </c>
      <c r="AV1938" s="186">
        <v>59600</v>
      </c>
      <c r="AW1938" s="186">
        <v>10200</v>
      </c>
      <c r="AX1938" s="186">
        <v>16550</v>
      </c>
      <c r="AY1938" s="186">
        <v>17300</v>
      </c>
      <c r="AZ1938" s="186">
        <v>35100</v>
      </c>
      <c r="BA1938" s="186">
        <v>24300</v>
      </c>
      <c r="BB1938" s="186">
        <v>51900</v>
      </c>
      <c r="BC1938" s="186">
        <v>126000</v>
      </c>
      <c r="BD1938" s="186">
        <v>337000</v>
      </c>
      <c r="BE1938" s="186">
        <v>58400</v>
      </c>
      <c r="BF1938" s="186">
        <v>593000</v>
      </c>
      <c r="BG1938" s="186">
        <v>41500</v>
      </c>
      <c r="BH1938" s="186">
        <v>29650</v>
      </c>
      <c r="BI1938" s="186">
        <v>71300</v>
      </c>
      <c r="BJ1938" s="186">
        <v>188500</v>
      </c>
      <c r="BK1938" s="186">
        <v>610000</v>
      </c>
      <c r="BL1938" s="186">
        <v>50500</v>
      </c>
      <c r="BM1938" s="186">
        <v>40700</v>
      </c>
      <c r="BN1938" s="186">
        <v>366000</v>
      </c>
      <c r="BO1938" s="186">
        <v>17650</v>
      </c>
      <c r="BP1938" s="186">
        <v>20650</v>
      </c>
      <c r="BQ1938" s="186">
        <v>44300</v>
      </c>
      <c r="BR1938" s="186">
        <v>26200</v>
      </c>
      <c r="BS1938" s="186">
        <v>72800</v>
      </c>
      <c r="BT1938" s="186">
        <v>35750</v>
      </c>
      <c r="BU1938" s="186"/>
      <c r="BV1938" s="186">
        <v>37400</v>
      </c>
      <c r="BW1938" s="186">
        <v>53600</v>
      </c>
      <c r="BX1938" s="186">
        <v>82200</v>
      </c>
      <c r="BY1938" s="186">
        <v>74000</v>
      </c>
      <c r="BZ1938" s="186">
        <v>71200</v>
      </c>
      <c r="CA1938" s="186">
        <v>40000</v>
      </c>
      <c r="CB1938" s="186">
        <v>70000</v>
      </c>
      <c r="CC1938" s="186">
        <v>69500</v>
      </c>
      <c r="CD1938" s="186">
        <v>135000</v>
      </c>
      <c r="CE1938" s="186"/>
      <c r="CF1938" s="186">
        <v>52200</v>
      </c>
      <c r="CG1938" s="186">
        <v>82800</v>
      </c>
      <c r="CH1938" s="186">
        <v>64900</v>
      </c>
      <c r="CI1938" s="186">
        <v>43600</v>
      </c>
      <c r="CJ1938" s="186">
        <v>17000</v>
      </c>
      <c r="CK1938" s="186">
        <v>93300</v>
      </c>
      <c r="CL1938" s="186">
        <v>82700</v>
      </c>
      <c r="CM1938" s="186">
        <v>517000</v>
      </c>
      <c r="CN1938" s="186">
        <v>155000</v>
      </c>
      <c r="CO1938" s="186">
        <v>124500</v>
      </c>
      <c r="CP1938" s="186">
        <v>191500</v>
      </c>
      <c r="CQ1938" s="186">
        <v>64000</v>
      </c>
      <c r="CR1938" s="186">
        <v>13600</v>
      </c>
      <c r="CS1938" s="186">
        <v>3310</v>
      </c>
      <c r="CT1938" s="186">
        <v>31700</v>
      </c>
      <c r="CU1938" s="186">
        <v>3310</v>
      </c>
      <c r="CV1938" s="186">
        <v>3310</v>
      </c>
      <c r="CW1938" s="186">
        <v>3310</v>
      </c>
      <c r="CX1938" s="186">
        <v>124500</v>
      </c>
      <c r="CY1938" s="189">
        <v>216.2</v>
      </c>
      <c r="CZ1938" s="189">
        <v>13550.99</v>
      </c>
      <c r="DA1938" s="189">
        <v>13626.45</v>
      </c>
    </row>
    <row r="1939" spans="47:105" x14ac:dyDescent="0.25">
      <c r="AU1939" s="275">
        <v>39493</v>
      </c>
      <c r="AV1939" s="186">
        <v>58500</v>
      </c>
      <c r="AW1939" s="186">
        <v>10250</v>
      </c>
      <c r="AX1939" s="186">
        <v>15900</v>
      </c>
      <c r="AY1939" s="186">
        <v>17400</v>
      </c>
      <c r="AZ1939" s="186">
        <v>37300</v>
      </c>
      <c r="BA1939" s="186">
        <v>24200</v>
      </c>
      <c r="BB1939" s="186">
        <v>51600</v>
      </c>
      <c r="BC1939" s="186">
        <v>127500</v>
      </c>
      <c r="BD1939" s="186">
        <v>342000</v>
      </c>
      <c r="BE1939" s="186">
        <v>59400</v>
      </c>
      <c r="BF1939" s="186">
        <v>586000</v>
      </c>
      <c r="BG1939" s="186">
        <v>40700</v>
      </c>
      <c r="BH1939" s="186">
        <v>30750</v>
      </c>
      <c r="BI1939" s="186">
        <v>68900</v>
      </c>
      <c r="BJ1939" s="186">
        <v>184000</v>
      </c>
      <c r="BK1939" s="186">
        <v>594000</v>
      </c>
      <c r="BL1939" s="186">
        <v>48750</v>
      </c>
      <c r="BM1939" s="186">
        <v>39200</v>
      </c>
      <c r="BN1939" s="186">
        <v>374000</v>
      </c>
      <c r="BO1939" s="186">
        <v>17700</v>
      </c>
      <c r="BP1939" s="186">
        <v>20950</v>
      </c>
      <c r="BQ1939" s="186">
        <v>43550</v>
      </c>
      <c r="BR1939" s="186">
        <v>26000</v>
      </c>
      <c r="BS1939" s="186">
        <v>71700</v>
      </c>
      <c r="BT1939" s="186">
        <v>35150</v>
      </c>
      <c r="BU1939" s="186"/>
      <c r="BV1939" s="186">
        <v>37900</v>
      </c>
      <c r="BW1939" s="186">
        <v>56100</v>
      </c>
      <c r="BX1939" s="186">
        <v>83000</v>
      </c>
      <c r="BY1939" s="186">
        <v>73300</v>
      </c>
      <c r="BZ1939" s="186">
        <v>70400</v>
      </c>
      <c r="CA1939" s="186">
        <v>39250</v>
      </c>
      <c r="CB1939" s="186">
        <v>70400</v>
      </c>
      <c r="CC1939" s="186">
        <v>69100</v>
      </c>
      <c r="CD1939" s="186">
        <v>136000</v>
      </c>
      <c r="CE1939" s="186"/>
      <c r="CF1939" s="186">
        <v>48900</v>
      </c>
      <c r="CG1939" s="186">
        <v>79700</v>
      </c>
      <c r="CH1939" s="186">
        <v>65900</v>
      </c>
      <c r="CI1939" s="186">
        <v>43900</v>
      </c>
      <c r="CJ1939" s="186">
        <v>17600</v>
      </c>
      <c r="CK1939" s="186">
        <v>95500</v>
      </c>
      <c r="CL1939" s="186">
        <v>84100</v>
      </c>
      <c r="CM1939" s="186">
        <v>516000</v>
      </c>
      <c r="CN1939" s="186">
        <v>155500</v>
      </c>
      <c r="CO1939" s="186">
        <v>123000</v>
      </c>
      <c r="CP1939" s="186">
        <v>194000</v>
      </c>
      <c r="CQ1939" s="186">
        <v>63600</v>
      </c>
      <c r="CR1939" s="186">
        <v>13000</v>
      </c>
      <c r="CS1939" s="186">
        <v>3280</v>
      </c>
      <c r="CT1939" s="186">
        <v>32450</v>
      </c>
      <c r="CU1939" s="186">
        <v>3280</v>
      </c>
      <c r="CV1939" s="186">
        <v>3280</v>
      </c>
      <c r="CW1939" s="186">
        <v>3280</v>
      </c>
      <c r="CX1939" s="186">
        <v>123000</v>
      </c>
      <c r="CY1939" s="189">
        <v>215.38</v>
      </c>
      <c r="CZ1939" s="189">
        <v>13843.52</v>
      </c>
      <c r="DA1939" s="189">
        <v>13622.56</v>
      </c>
    </row>
    <row r="1940" spans="47:105" x14ac:dyDescent="0.25">
      <c r="AU1940" s="275">
        <v>39494</v>
      </c>
      <c r="AV1940" s="186">
        <v>58500</v>
      </c>
      <c r="AW1940" s="186">
        <v>10250</v>
      </c>
      <c r="AX1940" s="186">
        <v>15900</v>
      </c>
      <c r="AY1940" s="186">
        <v>17400</v>
      </c>
      <c r="AZ1940" s="186">
        <v>37300</v>
      </c>
      <c r="BA1940" s="186">
        <v>24200</v>
      </c>
      <c r="BB1940" s="186">
        <v>51600</v>
      </c>
      <c r="BC1940" s="186">
        <v>127500</v>
      </c>
      <c r="BD1940" s="186">
        <v>342000</v>
      </c>
      <c r="BE1940" s="186">
        <v>59400</v>
      </c>
      <c r="BF1940" s="186">
        <v>586000</v>
      </c>
      <c r="BG1940" s="186">
        <v>40700</v>
      </c>
      <c r="BH1940" s="186">
        <v>30750</v>
      </c>
      <c r="BI1940" s="186">
        <v>68900</v>
      </c>
      <c r="BJ1940" s="186">
        <v>184000</v>
      </c>
      <c r="BK1940" s="186">
        <v>594000</v>
      </c>
      <c r="BL1940" s="186">
        <v>48750</v>
      </c>
      <c r="BM1940" s="186">
        <v>39200</v>
      </c>
      <c r="BN1940" s="186">
        <v>374000</v>
      </c>
      <c r="BO1940" s="186">
        <v>17700</v>
      </c>
      <c r="BP1940" s="186">
        <v>20950</v>
      </c>
      <c r="BQ1940" s="186">
        <v>43550</v>
      </c>
      <c r="BR1940" s="186">
        <v>26000</v>
      </c>
      <c r="BS1940" s="186">
        <v>71700</v>
      </c>
      <c r="BT1940" s="186">
        <v>35150</v>
      </c>
      <c r="BU1940" s="186"/>
      <c r="BV1940" s="186">
        <v>37900</v>
      </c>
      <c r="BW1940" s="186">
        <v>56100</v>
      </c>
      <c r="BX1940" s="186">
        <v>83000</v>
      </c>
      <c r="BY1940" s="186">
        <v>73300</v>
      </c>
      <c r="BZ1940" s="186">
        <v>70400</v>
      </c>
      <c r="CA1940" s="186">
        <v>39250</v>
      </c>
      <c r="CB1940" s="186">
        <v>70400</v>
      </c>
      <c r="CC1940" s="186">
        <v>69100</v>
      </c>
      <c r="CD1940" s="186">
        <v>136000</v>
      </c>
      <c r="CE1940" s="186"/>
      <c r="CF1940" s="186">
        <v>48900</v>
      </c>
      <c r="CG1940" s="186">
        <v>79700</v>
      </c>
      <c r="CH1940" s="186">
        <v>65900</v>
      </c>
      <c r="CI1940" s="186">
        <v>43900</v>
      </c>
      <c r="CJ1940" s="186">
        <v>17600</v>
      </c>
      <c r="CK1940" s="186">
        <v>95500</v>
      </c>
      <c r="CL1940" s="186">
        <v>84100</v>
      </c>
      <c r="CM1940" s="186">
        <v>516000</v>
      </c>
      <c r="CN1940" s="186">
        <v>155500</v>
      </c>
      <c r="CO1940" s="186">
        <v>123000</v>
      </c>
      <c r="CP1940" s="186">
        <v>194000</v>
      </c>
      <c r="CQ1940" s="186">
        <v>63600</v>
      </c>
      <c r="CR1940" s="186">
        <v>13000</v>
      </c>
      <c r="CS1940" s="186">
        <v>3280</v>
      </c>
      <c r="CT1940" s="186">
        <v>32450</v>
      </c>
      <c r="CU1940" s="186">
        <v>3280</v>
      </c>
      <c r="CV1940" s="186">
        <v>3280</v>
      </c>
      <c r="CW1940" s="186">
        <v>3280</v>
      </c>
      <c r="CX1940" s="186">
        <v>123000</v>
      </c>
      <c r="CY1940" s="189">
        <v>215.38</v>
      </c>
      <c r="CZ1940" s="189">
        <v>13843.52</v>
      </c>
      <c r="DA1940" s="189">
        <v>13622.56</v>
      </c>
    </row>
    <row r="1941" spans="47:105" x14ac:dyDescent="0.25">
      <c r="AU1941" s="275">
        <v>39495</v>
      </c>
      <c r="AV1941" s="186">
        <v>58500</v>
      </c>
      <c r="AW1941" s="186">
        <v>10250</v>
      </c>
      <c r="AX1941" s="186">
        <v>15900</v>
      </c>
      <c r="AY1941" s="186">
        <v>17400</v>
      </c>
      <c r="AZ1941" s="186">
        <v>37300</v>
      </c>
      <c r="BA1941" s="186">
        <v>24200</v>
      </c>
      <c r="BB1941" s="186">
        <v>51600</v>
      </c>
      <c r="BC1941" s="186">
        <v>127500</v>
      </c>
      <c r="BD1941" s="186">
        <v>342000</v>
      </c>
      <c r="BE1941" s="186">
        <v>59400</v>
      </c>
      <c r="BF1941" s="186">
        <v>586000</v>
      </c>
      <c r="BG1941" s="186">
        <v>40700</v>
      </c>
      <c r="BH1941" s="186">
        <v>30750</v>
      </c>
      <c r="BI1941" s="186">
        <v>68900</v>
      </c>
      <c r="BJ1941" s="186">
        <v>184000</v>
      </c>
      <c r="BK1941" s="186">
        <v>594000</v>
      </c>
      <c r="BL1941" s="186">
        <v>48750</v>
      </c>
      <c r="BM1941" s="186">
        <v>39200</v>
      </c>
      <c r="BN1941" s="186">
        <v>374000</v>
      </c>
      <c r="BO1941" s="186">
        <v>17700</v>
      </c>
      <c r="BP1941" s="186">
        <v>20950</v>
      </c>
      <c r="BQ1941" s="186">
        <v>43550</v>
      </c>
      <c r="BR1941" s="186">
        <v>26000</v>
      </c>
      <c r="BS1941" s="186">
        <v>71700</v>
      </c>
      <c r="BT1941" s="186">
        <v>35150</v>
      </c>
      <c r="BU1941" s="186"/>
      <c r="BV1941" s="186">
        <v>37900</v>
      </c>
      <c r="BW1941" s="186">
        <v>56100</v>
      </c>
      <c r="BX1941" s="186">
        <v>83000</v>
      </c>
      <c r="BY1941" s="186">
        <v>73300</v>
      </c>
      <c r="BZ1941" s="186">
        <v>70400</v>
      </c>
      <c r="CA1941" s="186">
        <v>39250</v>
      </c>
      <c r="CB1941" s="186">
        <v>70400</v>
      </c>
      <c r="CC1941" s="186">
        <v>69100</v>
      </c>
      <c r="CD1941" s="186">
        <v>136000</v>
      </c>
      <c r="CE1941" s="186"/>
      <c r="CF1941" s="186">
        <v>48900</v>
      </c>
      <c r="CG1941" s="186">
        <v>79700</v>
      </c>
      <c r="CH1941" s="186">
        <v>65900</v>
      </c>
      <c r="CI1941" s="186">
        <v>43900</v>
      </c>
      <c r="CJ1941" s="186">
        <v>17600</v>
      </c>
      <c r="CK1941" s="186">
        <v>95500</v>
      </c>
      <c r="CL1941" s="186">
        <v>84100</v>
      </c>
      <c r="CM1941" s="186">
        <v>516000</v>
      </c>
      <c r="CN1941" s="186">
        <v>155500</v>
      </c>
      <c r="CO1941" s="186">
        <v>123000</v>
      </c>
      <c r="CP1941" s="186">
        <v>194000</v>
      </c>
      <c r="CQ1941" s="186">
        <v>63600</v>
      </c>
      <c r="CR1941" s="186">
        <v>13000</v>
      </c>
      <c r="CS1941" s="186">
        <v>3280</v>
      </c>
      <c r="CT1941" s="186">
        <v>32450</v>
      </c>
      <c r="CU1941" s="186">
        <v>3280</v>
      </c>
      <c r="CV1941" s="186">
        <v>3280</v>
      </c>
      <c r="CW1941" s="186">
        <v>3280</v>
      </c>
      <c r="CX1941" s="186">
        <v>123000</v>
      </c>
      <c r="CY1941" s="189">
        <v>215.38</v>
      </c>
      <c r="CZ1941" s="189">
        <v>13843.52</v>
      </c>
      <c r="DA1941" s="189">
        <v>13622.56</v>
      </c>
    </row>
    <row r="1942" spans="47:105" x14ac:dyDescent="0.25">
      <c r="AU1942" s="275">
        <v>39496</v>
      </c>
      <c r="AV1942" s="186">
        <v>59500</v>
      </c>
      <c r="AW1942" s="186">
        <v>10200</v>
      </c>
      <c r="AX1942" s="186">
        <v>15800</v>
      </c>
      <c r="AY1942" s="186">
        <v>18600</v>
      </c>
      <c r="AZ1942" s="186">
        <v>37800</v>
      </c>
      <c r="BA1942" s="186">
        <v>23850</v>
      </c>
      <c r="BB1942" s="186">
        <v>50400</v>
      </c>
      <c r="BC1942" s="186">
        <v>125000</v>
      </c>
      <c r="BD1942" s="186">
        <v>336000</v>
      </c>
      <c r="BE1942" s="186">
        <v>59900</v>
      </c>
      <c r="BF1942" s="186">
        <v>577000</v>
      </c>
      <c r="BG1942" s="186">
        <v>41000</v>
      </c>
      <c r="BH1942" s="186">
        <v>30250</v>
      </c>
      <c r="BI1942" s="186">
        <v>68000</v>
      </c>
      <c r="BJ1942" s="186">
        <v>186500</v>
      </c>
      <c r="BK1942" s="186">
        <v>594000</v>
      </c>
      <c r="BL1942" s="186">
        <v>49100</v>
      </c>
      <c r="BM1942" s="186">
        <v>38600</v>
      </c>
      <c r="BN1942" s="186">
        <v>373000</v>
      </c>
      <c r="BO1942" s="186">
        <v>17450</v>
      </c>
      <c r="BP1942" s="186">
        <v>21000</v>
      </c>
      <c r="BQ1942" s="186">
        <v>44000</v>
      </c>
      <c r="BR1942" s="186">
        <v>25650</v>
      </c>
      <c r="BS1942" s="186">
        <v>72000</v>
      </c>
      <c r="BT1942" s="186">
        <v>34850</v>
      </c>
      <c r="BU1942" s="186"/>
      <c r="BV1942" s="186">
        <v>37700</v>
      </c>
      <c r="BW1942" s="186">
        <v>57000</v>
      </c>
      <c r="BX1942" s="186">
        <v>86300</v>
      </c>
      <c r="BY1942" s="186">
        <v>73000</v>
      </c>
      <c r="BZ1942" s="186">
        <v>71900</v>
      </c>
      <c r="CA1942" s="186">
        <v>39400</v>
      </c>
      <c r="CB1942" s="186">
        <v>70200</v>
      </c>
      <c r="CC1942" s="186">
        <v>68800</v>
      </c>
      <c r="CD1942" s="186">
        <v>142500</v>
      </c>
      <c r="CE1942" s="186"/>
      <c r="CF1942" s="186">
        <v>49700</v>
      </c>
      <c r="CG1942" s="186">
        <v>79700</v>
      </c>
      <c r="CH1942" s="186">
        <v>65100</v>
      </c>
      <c r="CI1942" s="186">
        <v>43150</v>
      </c>
      <c r="CJ1942" s="186">
        <v>17250</v>
      </c>
      <c r="CK1942" s="186">
        <v>94500</v>
      </c>
      <c r="CL1942" s="186">
        <v>83100</v>
      </c>
      <c r="CM1942" s="186">
        <v>515000</v>
      </c>
      <c r="CN1942" s="186">
        <v>161500</v>
      </c>
      <c r="CO1942" s="186">
        <v>125500</v>
      </c>
      <c r="CP1942" s="186">
        <v>192000</v>
      </c>
      <c r="CQ1942" s="186">
        <v>64800</v>
      </c>
      <c r="CR1942" s="186">
        <v>12950</v>
      </c>
      <c r="CS1942" s="186">
        <v>3285</v>
      </c>
      <c r="CT1942" s="186">
        <v>32000</v>
      </c>
      <c r="CU1942" s="186">
        <v>3285</v>
      </c>
      <c r="CV1942" s="186">
        <v>3285</v>
      </c>
      <c r="CW1942" s="186">
        <v>3285</v>
      </c>
      <c r="CX1942" s="186">
        <v>125500</v>
      </c>
      <c r="CY1942" s="189">
        <v>215.46</v>
      </c>
      <c r="CZ1942" s="189">
        <v>13630.25</v>
      </c>
      <c r="DA1942" s="189">
        <v>13635.4</v>
      </c>
    </row>
    <row r="1943" spans="47:105" x14ac:dyDescent="0.25">
      <c r="AU1943" s="275">
        <v>39497</v>
      </c>
      <c r="AV1943" s="186">
        <v>59700</v>
      </c>
      <c r="AW1943" s="186">
        <v>10450</v>
      </c>
      <c r="AX1943" s="186">
        <v>15700</v>
      </c>
      <c r="AY1943" s="186">
        <v>18600</v>
      </c>
      <c r="AZ1943" s="186">
        <v>39600</v>
      </c>
      <c r="BA1943" s="186">
        <v>24300</v>
      </c>
      <c r="BB1943" s="186">
        <v>53600</v>
      </c>
      <c r="BC1943" s="186">
        <v>129500</v>
      </c>
      <c r="BD1943" s="186">
        <v>340000</v>
      </c>
      <c r="BE1943" s="186">
        <v>61100</v>
      </c>
      <c r="BF1943" s="186">
        <v>587000</v>
      </c>
      <c r="BG1943" s="186">
        <v>43400</v>
      </c>
      <c r="BH1943" s="186">
        <v>31000</v>
      </c>
      <c r="BI1943" s="186">
        <v>73900</v>
      </c>
      <c r="BJ1943" s="186">
        <v>196500</v>
      </c>
      <c r="BK1943" s="186">
        <v>600000</v>
      </c>
      <c r="BL1943" s="186">
        <v>49900</v>
      </c>
      <c r="BM1943" s="186">
        <v>39200</v>
      </c>
      <c r="BN1943" s="186">
        <v>384500</v>
      </c>
      <c r="BO1943" s="186">
        <v>17950</v>
      </c>
      <c r="BP1943" s="186">
        <v>21400</v>
      </c>
      <c r="BQ1943" s="186">
        <v>42150</v>
      </c>
      <c r="BR1943" s="186">
        <v>25500</v>
      </c>
      <c r="BS1943" s="186">
        <v>70900</v>
      </c>
      <c r="BT1943" s="186">
        <v>35000</v>
      </c>
      <c r="BU1943" s="186"/>
      <c r="BV1943" s="186">
        <v>38100</v>
      </c>
      <c r="BW1943" s="186">
        <v>58700</v>
      </c>
      <c r="BX1943" s="186">
        <v>87100</v>
      </c>
      <c r="BY1943" s="186">
        <v>72400</v>
      </c>
      <c r="BZ1943" s="186">
        <v>71300</v>
      </c>
      <c r="CA1943" s="186">
        <v>40550</v>
      </c>
      <c r="CB1943" s="186">
        <v>71200</v>
      </c>
      <c r="CC1943" s="186">
        <v>68900</v>
      </c>
      <c r="CD1943" s="186">
        <v>145500</v>
      </c>
      <c r="CE1943" s="186"/>
      <c r="CF1943" s="186">
        <v>49000</v>
      </c>
      <c r="CG1943" s="186">
        <v>80400</v>
      </c>
      <c r="CH1943" s="186">
        <v>65700</v>
      </c>
      <c r="CI1943" s="186">
        <v>43300</v>
      </c>
      <c r="CJ1943" s="186">
        <v>17350</v>
      </c>
      <c r="CK1943" s="186">
        <v>94700</v>
      </c>
      <c r="CL1943" s="186">
        <v>84000</v>
      </c>
      <c r="CM1943" s="186">
        <v>520000</v>
      </c>
      <c r="CN1943" s="186">
        <v>157500</v>
      </c>
      <c r="CO1943" s="186">
        <v>127500</v>
      </c>
      <c r="CP1943" s="186">
        <v>193000</v>
      </c>
      <c r="CQ1943" s="186">
        <v>67400</v>
      </c>
      <c r="CR1943" s="186">
        <v>13200</v>
      </c>
      <c r="CS1943" s="186">
        <v>3400</v>
      </c>
      <c r="CT1943" s="186">
        <v>36800</v>
      </c>
      <c r="CU1943" s="186">
        <v>3400</v>
      </c>
      <c r="CV1943" s="186">
        <v>3400</v>
      </c>
      <c r="CW1943" s="186">
        <v>3400</v>
      </c>
      <c r="CX1943" s="186">
        <v>127500</v>
      </c>
      <c r="CY1943" s="189">
        <v>218.37</v>
      </c>
      <c r="CZ1943" s="189">
        <v>13972.94</v>
      </c>
      <c r="DA1943" s="189">
        <v>13757.91</v>
      </c>
    </row>
    <row r="1944" spans="47:105" x14ac:dyDescent="0.25">
      <c r="AU1944" s="275">
        <v>39498</v>
      </c>
      <c r="AV1944" s="186">
        <v>58100</v>
      </c>
      <c r="AW1944" s="186">
        <v>10200</v>
      </c>
      <c r="AX1944" s="186">
        <v>15550</v>
      </c>
      <c r="AY1944" s="186">
        <v>19600</v>
      </c>
      <c r="AZ1944" s="186">
        <v>38700</v>
      </c>
      <c r="BA1944" s="186">
        <v>23700</v>
      </c>
      <c r="BB1944" s="186">
        <v>52100</v>
      </c>
      <c r="BC1944" s="186">
        <v>128500</v>
      </c>
      <c r="BD1944" s="186">
        <v>335000</v>
      </c>
      <c r="BE1944" s="186">
        <v>61100</v>
      </c>
      <c r="BF1944" s="186">
        <v>578000</v>
      </c>
      <c r="BG1944" s="186">
        <v>42900</v>
      </c>
      <c r="BH1944" s="186">
        <v>29700</v>
      </c>
      <c r="BI1944" s="186">
        <v>71900</v>
      </c>
      <c r="BJ1944" s="186">
        <v>195000</v>
      </c>
      <c r="BK1944" s="186">
        <v>586000</v>
      </c>
      <c r="BL1944" s="186">
        <v>48750</v>
      </c>
      <c r="BM1944" s="186">
        <v>40450</v>
      </c>
      <c r="BN1944" s="186">
        <v>373500</v>
      </c>
      <c r="BO1944" s="186">
        <v>17700</v>
      </c>
      <c r="BP1944" s="186">
        <v>20800</v>
      </c>
      <c r="BQ1944" s="186">
        <v>40200</v>
      </c>
      <c r="BR1944" s="186">
        <v>24600</v>
      </c>
      <c r="BS1944" s="186">
        <v>73400</v>
      </c>
      <c r="BT1944" s="186">
        <v>34000</v>
      </c>
      <c r="BU1944" s="186"/>
      <c r="BV1944" s="186">
        <v>36550</v>
      </c>
      <c r="BW1944" s="186">
        <v>56100</v>
      </c>
      <c r="BX1944" s="186">
        <v>86000</v>
      </c>
      <c r="BY1944" s="186">
        <v>69500</v>
      </c>
      <c r="BZ1944" s="186">
        <v>69500</v>
      </c>
      <c r="CA1944" s="186">
        <v>39700</v>
      </c>
      <c r="CB1944" s="186">
        <v>70800</v>
      </c>
      <c r="CC1944" s="186">
        <v>67200</v>
      </c>
      <c r="CD1944" s="186">
        <v>139500</v>
      </c>
      <c r="CE1944" s="186"/>
      <c r="CF1944" s="186">
        <v>47950</v>
      </c>
      <c r="CG1944" s="186">
        <v>80600</v>
      </c>
      <c r="CH1944" s="186">
        <v>62800</v>
      </c>
      <c r="CI1944" s="186">
        <v>42050</v>
      </c>
      <c r="CJ1944" s="186">
        <v>17600</v>
      </c>
      <c r="CK1944" s="186">
        <v>92100</v>
      </c>
      <c r="CL1944" s="186">
        <v>78800</v>
      </c>
      <c r="CM1944" s="186">
        <v>507000</v>
      </c>
      <c r="CN1944" s="186">
        <v>155500</v>
      </c>
      <c r="CO1944" s="186">
        <v>121500</v>
      </c>
      <c r="CP1944" s="186">
        <v>194000</v>
      </c>
      <c r="CQ1944" s="186">
        <v>66100</v>
      </c>
      <c r="CR1944" s="186">
        <v>13050</v>
      </c>
      <c r="CS1944" s="186">
        <v>3300</v>
      </c>
      <c r="CT1944" s="186">
        <v>37800</v>
      </c>
      <c r="CU1944" s="186">
        <v>3300</v>
      </c>
      <c r="CV1944" s="186">
        <v>3300</v>
      </c>
      <c r="CW1944" s="186">
        <v>3300</v>
      </c>
      <c r="CX1944" s="186">
        <v>121500</v>
      </c>
      <c r="CY1944" s="189">
        <v>213.84</v>
      </c>
      <c r="CZ1944" s="189">
        <v>13552.82</v>
      </c>
      <c r="DA1944" s="189">
        <v>13310.37</v>
      </c>
    </row>
    <row r="1945" spans="47:105" x14ac:dyDescent="0.25">
      <c r="AU1945" s="275">
        <v>39499</v>
      </c>
      <c r="AV1945" s="186">
        <v>59500</v>
      </c>
      <c r="AW1945" s="186">
        <v>10200</v>
      </c>
      <c r="AX1945" s="186">
        <v>15350</v>
      </c>
      <c r="AY1945" s="186">
        <v>19700</v>
      </c>
      <c r="AZ1945" s="186">
        <v>38050</v>
      </c>
      <c r="BA1945" s="186">
        <v>23700</v>
      </c>
      <c r="BB1945" s="186">
        <v>53500</v>
      </c>
      <c r="BC1945" s="186">
        <v>134500</v>
      </c>
      <c r="BD1945" s="186">
        <v>336500</v>
      </c>
      <c r="BE1945" s="186">
        <v>61400</v>
      </c>
      <c r="BF1945" s="186">
        <v>594000</v>
      </c>
      <c r="BG1945" s="186">
        <v>43400</v>
      </c>
      <c r="BH1945" s="186">
        <v>29950</v>
      </c>
      <c r="BI1945" s="186">
        <v>71000</v>
      </c>
      <c r="BJ1945" s="186">
        <v>200500</v>
      </c>
      <c r="BK1945" s="186">
        <v>585000</v>
      </c>
      <c r="BL1945" s="186">
        <v>50700</v>
      </c>
      <c r="BM1945" s="186">
        <v>39750</v>
      </c>
      <c r="BN1945" s="186">
        <v>365500</v>
      </c>
      <c r="BO1945" s="186">
        <v>17600</v>
      </c>
      <c r="BP1945" s="186">
        <v>20700</v>
      </c>
      <c r="BQ1945" s="186">
        <v>40900</v>
      </c>
      <c r="BR1945" s="186">
        <v>24550</v>
      </c>
      <c r="BS1945" s="186">
        <v>73300</v>
      </c>
      <c r="BT1945" s="186">
        <v>34100</v>
      </c>
      <c r="BU1945" s="186"/>
      <c r="BV1945" s="186">
        <v>36350</v>
      </c>
      <c r="BW1945" s="186">
        <v>56300</v>
      </c>
      <c r="BX1945" s="186">
        <v>87000</v>
      </c>
      <c r="BY1945" s="186">
        <v>69700</v>
      </c>
      <c r="BZ1945" s="186">
        <v>69000</v>
      </c>
      <c r="CA1945" s="186">
        <v>40000</v>
      </c>
      <c r="CB1945" s="186">
        <v>72400</v>
      </c>
      <c r="CC1945" s="186">
        <v>67100</v>
      </c>
      <c r="CD1945" s="186">
        <v>146000</v>
      </c>
      <c r="CE1945" s="186"/>
      <c r="CF1945" s="186">
        <v>47800</v>
      </c>
      <c r="CG1945" s="186">
        <v>82100</v>
      </c>
      <c r="CH1945" s="186">
        <v>63400</v>
      </c>
      <c r="CI1945" s="186">
        <v>43500</v>
      </c>
      <c r="CJ1945" s="186">
        <v>17700</v>
      </c>
      <c r="CK1945" s="186">
        <v>94400</v>
      </c>
      <c r="CL1945" s="186">
        <v>78100</v>
      </c>
      <c r="CM1945" s="186">
        <v>507000</v>
      </c>
      <c r="CN1945" s="186">
        <v>168000</v>
      </c>
      <c r="CO1945" s="186">
        <v>124500</v>
      </c>
      <c r="CP1945" s="186">
        <v>202000</v>
      </c>
      <c r="CQ1945" s="186">
        <v>67600</v>
      </c>
      <c r="CR1945" s="186">
        <v>13100</v>
      </c>
      <c r="CS1945" s="186">
        <v>3300</v>
      </c>
      <c r="CT1945" s="186">
        <v>37800</v>
      </c>
      <c r="CU1945" s="186">
        <v>3300</v>
      </c>
      <c r="CV1945" s="186">
        <v>3300</v>
      </c>
      <c r="CW1945" s="186">
        <v>3300</v>
      </c>
      <c r="CX1945" s="186">
        <v>124500</v>
      </c>
      <c r="CY1945" s="189">
        <v>216.38</v>
      </c>
      <c r="CZ1945" s="189">
        <v>13561.88</v>
      </c>
      <c r="DA1945" s="189">
        <v>13688.28</v>
      </c>
    </row>
    <row r="1946" spans="47:105" x14ac:dyDescent="0.25">
      <c r="AU1946" s="275">
        <v>39500</v>
      </c>
      <c r="AV1946" s="186">
        <v>58800</v>
      </c>
      <c r="AW1946" s="186">
        <v>9800</v>
      </c>
      <c r="AX1946" s="186">
        <v>15200</v>
      </c>
      <c r="AY1946" s="186">
        <v>19050</v>
      </c>
      <c r="AZ1946" s="186">
        <v>37500</v>
      </c>
      <c r="BA1946" s="186">
        <v>23300</v>
      </c>
      <c r="BB1946" s="186">
        <v>52700</v>
      </c>
      <c r="BC1946" s="186">
        <v>133500</v>
      </c>
      <c r="BD1946" s="186">
        <v>334000</v>
      </c>
      <c r="BE1946" s="186">
        <v>62000</v>
      </c>
      <c r="BF1946" s="186">
        <v>582000</v>
      </c>
      <c r="BG1946" s="186">
        <v>44000</v>
      </c>
      <c r="BH1946" s="186">
        <v>29950</v>
      </c>
      <c r="BI1946" s="186">
        <v>69600</v>
      </c>
      <c r="BJ1946" s="186">
        <v>201000</v>
      </c>
      <c r="BK1946" s="186">
        <v>573000</v>
      </c>
      <c r="BL1946" s="186">
        <v>49850</v>
      </c>
      <c r="BM1946" s="186">
        <v>39050</v>
      </c>
      <c r="BN1946" s="186">
        <v>359500</v>
      </c>
      <c r="BO1946" s="186">
        <v>17600</v>
      </c>
      <c r="BP1946" s="186">
        <v>20150</v>
      </c>
      <c r="BQ1946" s="186">
        <v>40250</v>
      </c>
      <c r="BR1946" s="186">
        <v>23750</v>
      </c>
      <c r="BS1946" s="186">
        <v>73500</v>
      </c>
      <c r="BT1946" s="186">
        <v>33450</v>
      </c>
      <c r="BU1946" s="186"/>
      <c r="BV1946" s="186">
        <v>35650</v>
      </c>
      <c r="BW1946" s="186">
        <v>56700</v>
      </c>
      <c r="BX1946" s="186">
        <v>88600</v>
      </c>
      <c r="BY1946" s="186">
        <v>69700</v>
      </c>
      <c r="BZ1946" s="186">
        <v>66000</v>
      </c>
      <c r="CA1946" s="186">
        <v>39900</v>
      </c>
      <c r="CB1946" s="186">
        <v>71900</v>
      </c>
      <c r="CC1946" s="186">
        <v>66300</v>
      </c>
      <c r="CD1946" s="186">
        <v>147000</v>
      </c>
      <c r="CE1946" s="186"/>
      <c r="CF1946" s="186">
        <v>47300</v>
      </c>
      <c r="CG1946" s="186">
        <v>81400</v>
      </c>
      <c r="CH1946" s="186">
        <v>65100</v>
      </c>
      <c r="CI1946" s="186">
        <v>44000</v>
      </c>
      <c r="CJ1946" s="186">
        <v>17700</v>
      </c>
      <c r="CK1946" s="186">
        <v>96000</v>
      </c>
      <c r="CL1946" s="186">
        <v>74900</v>
      </c>
      <c r="CM1946" s="186">
        <v>493000</v>
      </c>
      <c r="CN1946" s="186">
        <v>171000</v>
      </c>
      <c r="CO1946" s="186">
        <v>119500</v>
      </c>
      <c r="CP1946" s="186">
        <v>203000</v>
      </c>
      <c r="CQ1946" s="186">
        <v>65500</v>
      </c>
      <c r="CR1946" s="186">
        <v>13100</v>
      </c>
      <c r="CS1946" s="186">
        <v>3280</v>
      </c>
      <c r="CT1946" s="186">
        <v>40200</v>
      </c>
      <c r="CU1946" s="186">
        <v>3280</v>
      </c>
      <c r="CV1946" s="186">
        <v>3280</v>
      </c>
      <c r="CW1946" s="186">
        <v>3280</v>
      </c>
      <c r="CX1946" s="186">
        <v>119500</v>
      </c>
      <c r="CY1946" s="189">
        <v>213.73</v>
      </c>
      <c r="CZ1946" s="189">
        <v>13336.89</v>
      </c>
      <c r="DA1946" s="189">
        <v>13500.46</v>
      </c>
    </row>
    <row r="1947" spans="47:105" x14ac:dyDescent="0.25">
      <c r="AU1947" s="275">
        <v>39501</v>
      </c>
      <c r="AV1947" s="186">
        <v>58800</v>
      </c>
      <c r="AW1947" s="186">
        <v>9800</v>
      </c>
      <c r="AX1947" s="186">
        <v>15200</v>
      </c>
      <c r="AY1947" s="186">
        <v>19050</v>
      </c>
      <c r="AZ1947" s="186">
        <v>37500</v>
      </c>
      <c r="BA1947" s="186">
        <v>23300</v>
      </c>
      <c r="BB1947" s="186">
        <v>52700</v>
      </c>
      <c r="BC1947" s="186">
        <v>133500</v>
      </c>
      <c r="BD1947" s="186">
        <v>334000</v>
      </c>
      <c r="BE1947" s="186">
        <v>62000</v>
      </c>
      <c r="BF1947" s="186">
        <v>582000</v>
      </c>
      <c r="BG1947" s="186">
        <v>44000</v>
      </c>
      <c r="BH1947" s="186">
        <v>29950</v>
      </c>
      <c r="BI1947" s="186">
        <v>69600</v>
      </c>
      <c r="BJ1947" s="186">
        <v>201000</v>
      </c>
      <c r="BK1947" s="186">
        <v>573000</v>
      </c>
      <c r="BL1947" s="186">
        <v>49850</v>
      </c>
      <c r="BM1947" s="186">
        <v>39050</v>
      </c>
      <c r="BN1947" s="186">
        <v>359500</v>
      </c>
      <c r="BO1947" s="186">
        <v>17600</v>
      </c>
      <c r="BP1947" s="186">
        <v>20150</v>
      </c>
      <c r="BQ1947" s="186">
        <v>40250</v>
      </c>
      <c r="BR1947" s="186">
        <v>23750</v>
      </c>
      <c r="BS1947" s="186">
        <v>73500</v>
      </c>
      <c r="BT1947" s="186">
        <v>33450</v>
      </c>
      <c r="BU1947" s="186"/>
      <c r="BV1947" s="186">
        <v>35650</v>
      </c>
      <c r="BW1947" s="186">
        <v>56700</v>
      </c>
      <c r="BX1947" s="186">
        <v>88600</v>
      </c>
      <c r="BY1947" s="186">
        <v>69700</v>
      </c>
      <c r="BZ1947" s="186">
        <v>66000</v>
      </c>
      <c r="CA1947" s="186">
        <v>39900</v>
      </c>
      <c r="CB1947" s="186">
        <v>71900</v>
      </c>
      <c r="CC1947" s="186">
        <v>66300</v>
      </c>
      <c r="CD1947" s="186">
        <v>147000</v>
      </c>
      <c r="CE1947" s="186"/>
      <c r="CF1947" s="186">
        <v>47300</v>
      </c>
      <c r="CG1947" s="186">
        <v>81400</v>
      </c>
      <c r="CH1947" s="186">
        <v>65100</v>
      </c>
      <c r="CI1947" s="186">
        <v>44000</v>
      </c>
      <c r="CJ1947" s="186">
        <v>17700</v>
      </c>
      <c r="CK1947" s="186">
        <v>96000</v>
      </c>
      <c r="CL1947" s="186">
        <v>74900</v>
      </c>
      <c r="CM1947" s="186">
        <v>493000</v>
      </c>
      <c r="CN1947" s="186">
        <v>171000</v>
      </c>
      <c r="CO1947" s="186">
        <v>119500</v>
      </c>
      <c r="CP1947" s="186">
        <v>203000</v>
      </c>
      <c r="CQ1947" s="186">
        <v>65500</v>
      </c>
      <c r="CR1947" s="186">
        <v>13100</v>
      </c>
      <c r="CS1947" s="186">
        <v>3280</v>
      </c>
      <c r="CT1947" s="186">
        <v>40200</v>
      </c>
      <c r="CU1947" s="186">
        <v>3280</v>
      </c>
      <c r="CV1947" s="186">
        <v>3280</v>
      </c>
      <c r="CW1947" s="186">
        <v>3280</v>
      </c>
      <c r="CX1947" s="186">
        <v>119500</v>
      </c>
      <c r="CY1947" s="189">
        <v>213.73</v>
      </c>
      <c r="CZ1947" s="189">
        <v>13336.89</v>
      </c>
      <c r="DA1947" s="189">
        <v>13500.46</v>
      </c>
    </row>
    <row r="1948" spans="47:105" x14ac:dyDescent="0.25">
      <c r="AU1948" s="275">
        <v>39502</v>
      </c>
      <c r="AV1948" s="186">
        <v>58800</v>
      </c>
      <c r="AW1948" s="186">
        <v>9800</v>
      </c>
      <c r="AX1948" s="186">
        <v>15200</v>
      </c>
      <c r="AY1948" s="186">
        <v>19050</v>
      </c>
      <c r="AZ1948" s="186">
        <v>37500</v>
      </c>
      <c r="BA1948" s="186">
        <v>23300</v>
      </c>
      <c r="BB1948" s="186">
        <v>52700</v>
      </c>
      <c r="BC1948" s="186">
        <v>133500</v>
      </c>
      <c r="BD1948" s="186">
        <v>334000</v>
      </c>
      <c r="BE1948" s="186">
        <v>62000</v>
      </c>
      <c r="BF1948" s="186">
        <v>582000</v>
      </c>
      <c r="BG1948" s="186">
        <v>44000</v>
      </c>
      <c r="BH1948" s="186">
        <v>29950</v>
      </c>
      <c r="BI1948" s="186">
        <v>69600</v>
      </c>
      <c r="BJ1948" s="186">
        <v>201000</v>
      </c>
      <c r="BK1948" s="186">
        <v>573000</v>
      </c>
      <c r="BL1948" s="186">
        <v>49850</v>
      </c>
      <c r="BM1948" s="186">
        <v>39050</v>
      </c>
      <c r="BN1948" s="186">
        <v>359500</v>
      </c>
      <c r="BO1948" s="186">
        <v>17600</v>
      </c>
      <c r="BP1948" s="186">
        <v>20150</v>
      </c>
      <c r="BQ1948" s="186">
        <v>40250</v>
      </c>
      <c r="BR1948" s="186">
        <v>23750</v>
      </c>
      <c r="BS1948" s="186">
        <v>73500</v>
      </c>
      <c r="BT1948" s="186">
        <v>33450</v>
      </c>
      <c r="BU1948" s="186"/>
      <c r="BV1948" s="186">
        <v>35650</v>
      </c>
      <c r="BW1948" s="186">
        <v>56700</v>
      </c>
      <c r="BX1948" s="186">
        <v>88600</v>
      </c>
      <c r="BY1948" s="186">
        <v>69700</v>
      </c>
      <c r="BZ1948" s="186">
        <v>66000</v>
      </c>
      <c r="CA1948" s="186">
        <v>39900</v>
      </c>
      <c r="CB1948" s="186">
        <v>71900</v>
      </c>
      <c r="CC1948" s="186">
        <v>66300</v>
      </c>
      <c r="CD1948" s="186">
        <v>147000</v>
      </c>
      <c r="CE1948" s="186"/>
      <c r="CF1948" s="186">
        <v>47300</v>
      </c>
      <c r="CG1948" s="186">
        <v>81400</v>
      </c>
      <c r="CH1948" s="186">
        <v>65100</v>
      </c>
      <c r="CI1948" s="186">
        <v>44000</v>
      </c>
      <c r="CJ1948" s="186">
        <v>17700</v>
      </c>
      <c r="CK1948" s="186">
        <v>96000</v>
      </c>
      <c r="CL1948" s="186">
        <v>74900</v>
      </c>
      <c r="CM1948" s="186">
        <v>493000</v>
      </c>
      <c r="CN1948" s="186">
        <v>171000</v>
      </c>
      <c r="CO1948" s="186">
        <v>119500</v>
      </c>
      <c r="CP1948" s="186">
        <v>203000</v>
      </c>
      <c r="CQ1948" s="186">
        <v>65500</v>
      </c>
      <c r="CR1948" s="186">
        <v>13100</v>
      </c>
      <c r="CS1948" s="186">
        <v>3280</v>
      </c>
      <c r="CT1948" s="186">
        <v>40200</v>
      </c>
      <c r="CU1948" s="186">
        <v>3280</v>
      </c>
      <c r="CV1948" s="186">
        <v>3280</v>
      </c>
      <c r="CW1948" s="186">
        <v>3280</v>
      </c>
      <c r="CX1948" s="186">
        <v>119500</v>
      </c>
      <c r="CY1948" s="189">
        <v>213.73</v>
      </c>
      <c r="CZ1948" s="189">
        <v>13336.89</v>
      </c>
      <c r="DA1948" s="189">
        <v>13500.46</v>
      </c>
    </row>
    <row r="1949" spans="47:105" x14ac:dyDescent="0.25">
      <c r="AU1949" s="275">
        <v>39503</v>
      </c>
      <c r="AV1949" s="186">
        <v>60300</v>
      </c>
      <c r="AW1949" s="186">
        <v>9820</v>
      </c>
      <c r="AX1949" s="186">
        <v>15600</v>
      </c>
      <c r="AY1949" s="186">
        <v>19350</v>
      </c>
      <c r="AZ1949" s="186">
        <v>37900</v>
      </c>
      <c r="BA1949" s="186">
        <v>23400</v>
      </c>
      <c r="BB1949" s="186">
        <v>52700</v>
      </c>
      <c r="BC1949" s="186">
        <v>134500</v>
      </c>
      <c r="BD1949" s="186">
        <v>331000</v>
      </c>
      <c r="BE1949" s="186">
        <v>61400</v>
      </c>
      <c r="BF1949" s="186">
        <v>581000</v>
      </c>
      <c r="BG1949" s="186">
        <v>44000</v>
      </c>
      <c r="BH1949" s="186">
        <v>30500</v>
      </c>
      <c r="BI1949" s="186">
        <v>69900</v>
      </c>
      <c r="BJ1949" s="186">
        <v>203000</v>
      </c>
      <c r="BK1949" s="186">
        <v>582000</v>
      </c>
      <c r="BL1949" s="186">
        <v>51400</v>
      </c>
      <c r="BM1949" s="186">
        <v>39450</v>
      </c>
      <c r="BN1949" s="186">
        <v>370000</v>
      </c>
      <c r="BO1949" s="186">
        <v>17850</v>
      </c>
      <c r="BP1949" s="186">
        <v>20250</v>
      </c>
      <c r="BQ1949" s="186">
        <v>42000</v>
      </c>
      <c r="BR1949" s="186">
        <v>23500</v>
      </c>
      <c r="BS1949" s="186">
        <v>73900</v>
      </c>
      <c r="BT1949" s="186">
        <v>34500</v>
      </c>
      <c r="BU1949" s="186"/>
      <c r="BV1949" s="186">
        <v>36600</v>
      </c>
      <c r="BW1949" s="186">
        <v>56000</v>
      </c>
      <c r="BX1949" s="186">
        <v>87700</v>
      </c>
      <c r="BY1949" s="186">
        <v>71200</v>
      </c>
      <c r="BZ1949" s="186">
        <v>67000</v>
      </c>
      <c r="CA1949" s="186">
        <v>40250</v>
      </c>
      <c r="CB1949" s="186">
        <v>73700</v>
      </c>
      <c r="CC1949" s="186">
        <v>66400</v>
      </c>
      <c r="CD1949" s="186">
        <v>150500</v>
      </c>
      <c r="CE1949" s="186"/>
      <c r="CF1949" s="186">
        <v>48050</v>
      </c>
      <c r="CG1949" s="186">
        <v>83000</v>
      </c>
      <c r="CH1949" s="186">
        <v>66500</v>
      </c>
      <c r="CI1949" s="186">
        <v>44300</v>
      </c>
      <c r="CJ1949" s="186">
        <v>17700</v>
      </c>
      <c r="CK1949" s="186">
        <v>102500</v>
      </c>
      <c r="CL1949" s="186">
        <v>78200</v>
      </c>
      <c r="CM1949" s="186">
        <v>514000</v>
      </c>
      <c r="CN1949" s="186">
        <v>172500</v>
      </c>
      <c r="CO1949" s="186">
        <v>121500</v>
      </c>
      <c r="CP1949" s="186">
        <v>203000</v>
      </c>
      <c r="CQ1949" s="186">
        <v>65900</v>
      </c>
      <c r="CR1949" s="186">
        <v>13050</v>
      </c>
      <c r="CS1949" s="186">
        <v>3270</v>
      </c>
      <c r="CT1949" s="186">
        <v>39250</v>
      </c>
      <c r="CU1949" s="186">
        <v>3270</v>
      </c>
      <c r="CV1949" s="186">
        <v>3270</v>
      </c>
      <c r="CW1949" s="186">
        <v>3270</v>
      </c>
      <c r="CX1949" s="186">
        <v>121500</v>
      </c>
      <c r="CY1949" s="189">
        <v>217.07</v>
      </c>
      <c r="CZ1949" s="189">
        <v>13202.98</v>
      </c>
      <c r="DA1949" s="189">
        <v>13914.57</v>
      </c>
    </row>
    <row r="1950" spans="47:105" x14ac:dyDescent="0.25">
      <c r="AU1950" s="275">
        <v>39504</v>
      </c>
      <c r="AV1950" s="186">
        <v>61500</v>
      </c>
      <c r="AW1950" s="186">
        <v>9640</v>
      </c>
      <c r="AX1950" s="186">
        <v>15550</v>
      </c>
      <c r="AY1950" s="186">
        <v>19550</v>
      </c>
      <c r="AZ1950" s="186">
        <v>36950</v>
      </c>
      <c r="BA1950" s="186">
        <v>23300</v>
      </c>
      <c r="BB1950" s="186">
        <v>52000</v>
      </c>
      <c r="BC1950" s="186">
        <v>134000</v>
      </c>
      <c r="BD1950" s="186">
        <v>327000</v>
      </c>
      <c r="BE1950" s="186">
        <v>59100</v>
      </c>
      <c r="BF1950" s="186">
        <v>571000</v>
      </c>
      <c r="BG1950" s="186">
        <v>43800</v>
      </c>
      <c r="BH1950" s="186">
        <v>30200</v>
      </c>
      <c r="BI1950" s="186">
        <v>66600</v>
      </c>
      <c r="BJ1950" s="186">
        <v>198000</v>
      </c>
      <c r="BK1950" s="186">
        <v>577000</v>
      </c>
      <c r="BL1950" s="186">
        <v>52400</v>
      </c>
      <c r="BM1950" s="186">
        <v>39350</v>
      </c>
      <c r="BN1950" s="186">
        <v>370500</v>
      </c>
      <c r="BO1950" s="186">
        <v>17900</v>
      </c>
      <c r="BP1950" s="186">
        <v>20400</v>
      </c>
      <c r="BQ1950" s="186">
        <v>41800</v>
      </c>
      <c r="BR1950" s="186">
        <v>23100</v>
      </c>
      <c r="BS1950" s="186">
        <v>72800</v>
      </c>
      <c r="BT1950" s="186">
        <v>34500</v>
      </c>
      <c r="BU1950" s="186"/>
      <c r="BV1950" s="186">
        <v>36850</v>
      </c>
      <c r="BW1950" s="186">
        <v>56800</v>
      </c>
      <c r="BX1950" s="186">
        <v>87500</v>
      </c>
      <c r="BY1950" s="186">
        <v>70300</v>
      </c>
      <c r="BZ1950" s="186">
        <v>65300</v>
      </c>
      <c r="CA1950" s="186">
        <v>40450</v>
      </c>
      <c r="CB1950" s="186">
        <v>76200</v>
      </c>
      <c r="CC1950" s="186">
        <v>66100</v>
      </c>
      <c r="CD1950" s="186">
        <v>146000</v>
      </c>
      <c r="CE1950" s="186"/>
      <c r="CF1950" s="186">
        <v>47300</v>
      </c>
      <c r="CG1950" s="186">
        <v>83000</v>
      </c>
      <c r="CH1950" s="186">
        <v>66800</v>
      </c>
      <c r="CI1950" s="186">
        <v>44250</v>
      </c>
      <c r="CJ1950" s="186">
        <v>17450</v>
      </c>
      <c r="CK1950" s="186">
        <v>102000</v>
      </c>
      <c r="CL1950" s="186">
        <v>79100</v>
      </c>
      <c r="CM1950" s="186">
        <v>535000</v>
      </c>
      <c r="CN1950" s="186">
        <v>172500</v>
      </c>
      <c r="CO1950" s="186">
        <v>128500</v>
      </c>
      <c r="CP1950" s="186">
        <v>195500</v>
      </c>
      <c r="CQ1950" s="186">
        <v>66100</v>
      </c>
      <c r="CR1950" s="186">
        <v>13100</v>
      </c>
      <c r="CS1950" s="186">
        <v>3205</v>
      </c>
      <c r="CT1950" s="186">
        <v>41550</v>
      </c>
      <c r="CU1950" s="186">
        <v>3205</v>
      </c>
      <c r="CV1950" s="186">
        <v>3205</v>
      </c>
      <c r="CW1950" s="186">
        <v>3205</v>
      </c>
      <c r="CX1950" s="186">
        <v>128500</v>
      </c>
      <c r="CY1950" s="189">
        <v>217.22</v>
      </c>
      <c r="CZ1950" s="189">
        <v>13326.84</v>
      </c>
      <c r="DA1950" s="189">
        <v>13824.72</v>
      </c>
    </row>
    <row r="1951" spans="47:105" x14ac:dyDescent="0.25">
      <c r="AU1951" s="275">
        <v>39505</v>
      </c>
      <c r="AV1951" s="186">
        <v>61600</v>
      </c>
      <c r="AW1951" s="186">
        <v>9860</v>
      </c>
      <c r="AX1951" s="186">
        <v>15550</v>
      </c>
      <c r="AY1951" s="186">
        <v>20150</v>
      </c>
      <c r="AZ1951" s="186">
        <v>37650</v>
      </c>
      <c r="BA1951" s="186">
        <v>22900</v>
      </c>
      <c r="BB1951" s="186">
        <v>52200</v>
      </c>
      <c r="BC1951" s="186">
        <v>134000</v>
      </c>
      <c r="BD1951" s="186">
        <v>328000</v>
      </c>
      <c r="BE1951" s="186">
        <v>59000</v>
      </c>
      <c r="BF1951" s="186">
        <v>578000</v>
      </c>
      <c r="BG1951" s="186">
        <v>43300</v>
      </c>
      <c r="BH1951" s="186">
        <v>30400</v>
      </c>
      <c r="BI1951" s="186">
        <v>66300</v>
      </c>
      <c r="BJ1951" s="186">
        <v>192000</v>
      </c>
      <c r="BK1951" s="186">
        <v>584000</v>
      </c>
      <c r="BL1951" s="186">
        <v>52300</v>
      </c>
      <c r="BM1951" s="186">
        <v>40750</v>
      </c>
      <c r="BN1951" s="186">
        <v>384000</v>
      </c>
      <c r="BO1951" s="186">
        <v>17700</v>
      </c>
      <c r="BP1951" s="186">
        <v>21200</v>
      </c>
      <c r="BQ1951" s="186">
        <v>42500</v>
      </c>
      <c r="BR1951" s="186">
        <v>24950</v>
      </c>
      <c r="BS1951" s="186">
        <v>72500</v>
      </c>
      <c r="BT1951" s="186">
        <v>34600</v>
      </c>
      <c r="BU1951" s="186"/>
      <c r="BV1951" s="186">
        <v>37450</v>
      </c>
      <c r="BW1951" s="186">
        <v>57300</v>
      </c>
      <c r="BX1951" s="186">
        <v>86000</v>
      </c>
      <c r="BY1951" s="186">
        <v>71000</v>
      </c>
      <c r="BZ1951" s="186">
        <v>67200</v>
      </c>
      <c r="CA1951" s="186">
        <v>40300</v>
      </c>
      <c r="CB1951" s="186">
        <v>75400</v>
      </c>
      <c r="CC1951" s="186">
        <v>67600</v>
      </c>
      <c r="CD1951" s="186">
        <v>149500</v>
      </c>
      <c r="CE1951" s="186"/>
      <c r="CF1951" s="186">
        <v>46350</v>
      </c>
      <c r="CG1951" s="186">
        <v>80700</v>
      </c>
      <c r="CH1951" s="186">
        <v>68400</v>
      </c>
      <c r="CI1951" s="186">
        <v>44050</v>
      </c>
      <c r="CJ1951" s="186">
        <v>17300</v>
      </c>
      <c r="CK1951" s="186">
        <v>103500</v>
      </c>
      <c r="CL1951" s="186">
        <v>77500</v>
      </c>
      <c r="CM1951" s="186">
        <v>543000</v>
      </c>
      <c r="CN1951" s="186">
        <v>171500</v>
      </c>
      <c r="CO1951" s="186">
        <v>131000</v>
      </c>
      <c r="CP1951" s="186">
        <v>195500</v>
      </c>
      <c r="CQ1951" s="186">
        <v>65600</v>
      </c>
      <c r="CR1951" s="186">
        <v>13300</v>
      </c>
      <c r="CS1951" s="186">
        <v>3180</v>
      </c>
      <c r="CT1951" s="186">
        <v>39700</v>
      </c>
      <c r="CU1951" s="186">
        <v>3180</v>
      </c>
      <c r="CV1951" s="186">
        <v>3180</v>
      </c>
      <c r="CW1951" s="186">
        <v>3180</v>
      </c>
      <c r="CX1951" s="186">
        <v>131000</v>
      </c>
      <c r="CY1951" s="189">
        <v>218.87</v>
      </c>
      <c r="CZ1951" s="189">
        <v>13936.9</v>
      </c>
      <c r="DA1951" s="189">
        <v>14031.3</v>
      </c>
    </row>
    <row r="1952" spans="47:105" x14ac:dyDescent="0.25">
      <c r="AU1952" s="275">
        <v>39506</v>
      </c>
      <c r="AV1952" s="186">
        <v>60600</v>
      </c>
      <c r="AW1952" s="186">
        <v>10000</v>
      </c>
      <c r="AX1952" s="186">
        <v>15550</v>
      </c>
      <c r="AY1952" s="186">
        <v>20400</v>
      </c>
      <c r="AZ1952" s="186">
        <v>38550</v>
      </c>
      <c r="BA1952" s="186">
        <v>23850</v>
      </c>
      <c r="BB1952" s="186">
        <v>52000</v>
      </c>
      <c r="BC1952" s="186">
        <v>137500</v>
      </c>
      <c r="BD1952" s="186">
        <v>322500</v>
      </c>
      <c r="BE1952" s="186">
        <v>60300</v>
      </c>
      <c r="BF1952" s="186">
        <v>580000</v>
      </c>
      <c r="BG1952" s="186">
        <v>44100</v>
      </c>
      <c r="BH1952" s="186">
        <v>31750</v>
      </c>
      <c r="BI1952" s="186">
        <v>67500</v>
      </c>
      <c r="BJ1952" s="186">
        <v>192500</v>
      </c>
      <c r="BK1952" s="186">
        <v>582000</v>
      </c>
      <c r="BL1952" s="186">
        <v>52300</v>
      </c>
      <c r="BM1952" s="186">
        <v>43650</v>
      </c>
      <c r="BN1952" s="186">
        <v>393500</v>
      </c>
      <c r="BO1952" s="186">
        <v>17950</v>
      </c>
      <c r="BP1952" s="186">
        <v>22000</v>
      </c>
      <c r="BQ1952" s="186">
        <v>42750</v>
      </c>
      <c r="BR1952" s="186">
        <v>24900</v>
      </c>
      <c r="BS1952" s="186">
        <v>71400</v>
      </c>
      <c r="BT1952" s="186">
        <v>34100</v>
      </c>
      <c r="BU1952" s="186"/>
      <c r="BV1952" s="186">
        <v>36950</v>
      </c>
      <c r="BW1952" s="186">
        <v>59200</v>
      </c>
      <c r="BX1952" s="186">
        <v>88400</v>
      </c>
      <c r="BY1952" s="186">
        <v>72900</v>
      </c>
      <c r="BZ1952" s="186">
        <v>70300</v>
      </c>
      <c r="CA1952" s="186">
        <v>40300</v>
      </c>
      <c r="CB1952" s="186">
        <v>76300</v>
      </c>
      <c r="CC1952" s="186">
        <v>68400</v>
      </c>
      <c r="CD1952" s="186">
        <v>151000</v>
      </c>
      <c r="CE1952" s="186"/>
      <c r="CF1952" s="186">
        <v>46100</v>
      </c>
      <c r="CG1952" s="186">
        <v>80000</v>
      </c>
      <c r="CH1952" s="186">
        <v>68500</v>
      </c>
      <c r="CI1952" s="186">
        <v>45850</v>
      </c>
      <c r="CJ1952" s="186">
        <v>17250</v>
      </c>
      <c r="CK1952" s="186">
        <v>105500</v>
      </c>
      <c r="CL1952" s="186">
        <v>77400</v>
      </c>
      <c r="CM1952" s="186">
        <v>544000</v>
      </c>
      <c r="CN1952" s="186">
        <v>171500</v>
      </c>
      <c r="CO1952" s="186">
        <v>135000</v>
      </c>
      <c r="CP1952" s="186">
        <v>194500</v>
      </c>
      <c r="CQ1952" s="186">
        <v>67100</v>
      </c>
      <c r="CR1952" s="186">
        <v>13450</v>
      </c>
      <c r="CS1952" s="186">
        <v>3215</v>
      </c>
      <c r="CT1952" s="186">
        <v>38250</v>
      </c>
      <c r="CU1952" s="186">
        <v>3215</v>
      </c>
      <c r="CV1952" s="186">
        <v>3215</v>
      </c>
      <c r="CW1952" s="186">
        <v>3215</v>
      </c>
      <c r="CX1952" s="186">
        <v>135000</v>
      </c>
      <c r="CY1952" s="189">
        <v>220.59</v>
      </c>
      <c r="CZ1952" s="189">
        <v>14039.98</v>
      </c>
      <c r="DA1952" s="189">
        <v>13925.51</v>
      </c>
    </row>
    <row r="1953" spans="47:105" x14ac:dyDescent="0.25">
      <c r="AU1953" s="275">
        <v>39507</v>
      </c>
      <c r="AV1953" s="186">
        <v>58900</v>
      </c>
      <c r="AW1953" s="186">
        <v>9740</v>
      </c>
      <c r="AX1953" s="186">
        <v>15350</v>
      </c>
      <c r="AY1953" s="186">
        <v>20500</v>
      </c>
      <c r="AZ1953" s="186">
        <v>38050</v>
      </c>
      <c r="BA1953" s="186">
        <v>23650</v>
      </c>
      <c r="BB1953" s="186">
        <v>50700</v>
      </c>
      <c r="BC1953" s="186">
        <v>139500</v>
      </c>
      <c r="BD1953" s="186">
        <v>321500</v>
      </c>
      <c r="BE1953" s="186">
        <v>58600</v>
      </c>
      <c r="BF1953" s="186">
        <v>560000</v>
      </c>
      <c r="BG1953" s="186">
        <v>44150</v>
      </c>
      <c r="BH1953" s="186">
        <v>31950</v>
      </c>
      <c r="BI1953" s="186">
        <v>67000</v>
      </c>
      <c r="BJ1953" s="186">
        <v>187500</v>
      </c>
      <c r="BK1953" s="186">
        <v>590000</v>
      </c>
      <c r="BL1953" s="186">
        <v>51500</v>
      </c>
      <c r="BM1953" s="186">
        <v>45300</v>
      </c>
      <c r="BN1953" s="186">
        <v>381500</v>
      </c>
      <c r="BO1953" s="186">
        <v>17050</v>
      </c>
      <c r="BP1953" s="186">
        <v>21850</v>
      </c>
      <c r="BQ1953" s="186">
        <v>42000</v>
      </c>
      <c r="BR1953" s="186">
        <v>24550</v>
      </c>
      <c r="BS1953" s="186">
        <v>70900</v>
      </c>
      <c r="BT1953" s="186">
        <v>33250</v>
      </c>
      <c r="BU1953" s="186"/>
      <c r="BV1953" s="186">
        <v>36350</v>
      </c>
      <c r="BW1953" s="186">
        <v>58200</v>
      </c>
      <c r="BX1953" s="186">
        <v>86300</v>
      </c>
      <c r="BY1953" s="186">
        <v>72900</v>
      </c>
      <c r="BZ1953" s="186">
        <v>68400</v>
      </c>
      <c r="CA1953" s="186">
        <v>40000</v>
      </c>
      <c r="CB1953" s="186">
        <v>74300</v>
      </c>
      <c r="CC1953" s="186">
        <v>66800</v>
      </c>
      <c r="CD1953" s="186">
        <v>147500</v>
      </c>
      <c r="CE1953" s="186"/>
      <c r="CF1953" s="186">
        <v>46500</v>
      </c>
      <c r="CG1953" s="186">
        <v>77800</v>
      </c>
      <c r="CH1953" s="186">
        <v>66600</v>
      </c>
      <c r="CI1953" s="186">
        <v>45550</v>
      </c>
      <c r="CJ1953" s="186">
        <v>17100</v>
      </c>
      <c r="CK1953" s="186">
        <v>103000</v>
      </c>
      <c r="CL1953" s="186">
        <v>80000</v>
      </c>
      <c r="CM1953" s="186">
        <v>530000</v>
      </c>
      <c r="CN1953" s="186">
        <v>170500</v>
      </c>
      <c r="CO1953" s="186">
        <v>130500</v>
      </c>
      <c r="CP1953" s="186">
        <v>192500</v>
      </c>
      <c r="CQ1953" s="186">
        <v>67100</v>
      </c>
      <c r="CR1953" s="186">
        <v>13250</v>
      </c>
      <c r="CS1953" s="186">
        <v>3185</v>
      </c>
      <c r="CT1953" s="186">
        <v>37800</v>
      </c>
      <c r="CU1953" s="186">
        <v>3185</v>
      </c>
      <c r="CV1953" s="186">
        <v>3185</v>
      </c>
      <c r="CW1953" s="186">
        <v>3185</v>
      </c>
      <c r="CX1953" s="186">
        <v>130500</v>
      </c>
      <c r="CY1953" s="189">
        <v>216.85</v>
      </c>
      <c r="CZ1953" s="189">
        <v>13931.88</v>
      </c>
      <c r="DA1953" s="189">
        <v>13603.02</v>
      </c>
    </row>
    <row r="1954" spans="47:105" x14ac:dyDescent="0.25">
      <c r="AU1954" s="275">
        <v>39508</v>
      </c>
      <c r="AV1954" s="186">
        <v>58900</v>
      </c>
      <c r="AW1954" s="186">
        <v>9740</v>
      </c>
      <c r="AX1954" s="186">
        <v>15350</v>
      </c>
      <c r="AY1954" s="186">
        <v>20500</v>
      </c>
      <c r="AZ1954" s="186">
        <v>38050</v>
      </c>
      <c r="BA1954" s="186">
        <v>23650</v>
      </c>
      <c r="BB1954" s="186">
        <v>50700</v>
      </c>
      <c r="BC1954" s="186">
        <v>139500</v>
      </c>
      <c r="BD1954" s="186">
        <v>321500</v>
      </c>
      <c r="BE1954" s="186">
        <v>58600</v>
      </c>
      <c r="BF1954" s="186">
        <v>560000</v>
      </c>
      <c r="BG1954" s="186">
        <v>44150</v>
      </c>
      <c r="BH1954" s="186">
        <v>31950</v>
      </c>
      <c r="BI1954" s="186">
        <v>67000</v>
      </c>
      <c r="BJ1954" s="186">
        <v>187500</v>
      </c>
      <c r="BK1954" s="186">
        <v>590000</v>
      </c>
      <c r="BL1954" s="186">
        <v>51500</v>
      </c>
      <c r="BM1954" s="186">
        <v>45300</v>
      </c>
      <c r="BN1954" s="186">
        <v>381500</v>
      </c>
      <c r="BO1954" s="186">
        <v>17050</v>
      </c>
      <c r="BP1954" s="186">
        <v>21850</v>
      </c>
      <c r="BQ1954" s="186">
        <v>42000</v>
      </c>
      <c r="BR1954" s="186">
        <v>24550</v>
      </c>
      <c r="BS1954" s="186">
        <v>70900</v>
      </c>
      <c r="BT1954" s="186">
        <v>33250</v>
      </c>
      <c r="BU1954" s="186"/>
      <c r="BV1954" s="186">
        <v>36350</v>
      </c>
      <c r="BW1954" s="186">
        <v>58200</v>
      </c>
      <c r="BX1954" s="186">
        <v>86300</v>
      </c>
      <c r="BY1954" s="186">
        <v>72900</v>
      </c>
      <c r="BZ1954" s="186">
        <v>68400</v>
      </c>
      <c r="CA1954" s="186">
        <v>40000</v>
      </c>
      <c r="CB1954" s="186">
        <v>74300</v>
      </c>
      <c r="CC1954" s="186">
        <v>66800</v>
      </c>
      <c r="CD1954" s="186">
        <v>147500</v>
      </c>
      <c r="CE1954" s="186"/>
      <c r="CF1954" s="186">
        <v>46500</v>
      </c>
      <c r="CG1954" s="186">
        <v>77800</v>
      </c>
      <c r="CH1954" s="186">
        <v>66600</v>
      </c>
      <c r="CI1954" s="186">
        <v>45550</v>
      </c>
      <c r="CJ1954" s="186">
        <v>17100</v>
      </c>
      <c r="CK1954" s="186">
        <v>103000</v>
      </c>
      <c r="CL1954" s="186">
        <v>80000</v>
      </c>
      <c r="CM1954" s="186">
        <v>530000</v>
      </c>
      <c r="CN1954" s="186">
        <v>170500</v>
      </c>
      <c r="CO1954" s="186">
        <v>130500</v>
      </c>
      <c r="CP1954" s="186">
        <v>192500</v>
      </c>
      <c r="CQ1954" s="186">
        <v>67100</v>
      </c>
      <c r="CR1954" s="186">
        <v>13250</v>
      </c>
      <c r="CS1954" s="186">
        <v>3185</v>
      </c>
      <c r="CT1954" s="186">
        <v>37800</v>
      </c>
      <c r="CU1954" s="186">
        <v>3185</v>
      </c>
      <c r="CV1954" s="186">
        <v>3185</v>
      </c>
      <c r="CW1954" s="186">
        <v>3185</v>
      </c>
      <c r="CX1954" s="186">
        <v>130500</v>
      </c>
      <c r="CY1954" s="189">
        <v>216.85</v>
      </c>
      <c r="CZ1954" s="189">
        <v>13931.88</v>
      </c>
      <c r="DA1954" s="189">
        <v>13603.02</v>
      </c>
    </row>
    <row r="1955" spans="47:105" x14ac:dyDescent="0.25">
      <c r="AU1955" s="275">
        <v>39509</v>
      </c>
      <c r="AV1955" s="186">
        <v>58900</v>
      </c>
      <c r="AW1955" s="186">
        <v>9740</v>
      </c>
      <c r="AX1955" s="186">
        <v>15350</v>
      </c>
      <c r="AY1955" s="186">
        <v>20500</v>
      </c>
      <c r="AZ1955" s="186">
        <v>38050</v>
      </c>
      <c r="BA1955" s="186">
        <v>23650</v>
      </c>
      <c r="BB1955" s="186">
        <v>50700</v>
      </c>
      <c r="BC1955" s="186">
        <v>139500</v>
      </c>
      <c r="BD1955" s="186">
        <v>321500</v>
      </c>
      <c r="BE1955" s="186">
        <v>58600</v>
      </c>
      <c r="BF1955" s="186">
        <v>560000</v>
      </c>
      <c r="BG1955" s="186">
        <v>44150</v>
      </c>
      <c r="BH1955" s="186">
        <v>31950</v>
      </c>
      <c r="BI1955" s="186">
        <v>67000</v>
      </c>
      <c r="BJ1955" s="186">
        <v>187500</v>
      </c>
      <c r="BK1955" s="186">
        <v>590000</v>
      </c>
      <c r="BL1955" s="186">
        <v>51500</v>
      </c>
      <c r="BM1955" s="186">
        <v>45300</v>
      </c>
      <c r="BN1955" s="186">
        <v>381500</v>
      </c>
      <c r="BO1955" s="186">
        <v>17050</v>
      </c>
      <c r="BP1955" s="186">
        <v>21850</v>
      </c>
      <c r="BQ1955" s="186">
        <v>42000</v>
      </c>
      <c r="BR1955" s="186">
        <v>24550</v>
      </c>
      <c r="BS1955" s="186">
        <v>70900</v>
      </c>
      <c r="BT1955" s="186">
        <v>33250</v>
      </c>
      <c r="BU1955" s="186"/>
      <c r="BV1955" s="186">
        <v>36350</v>
      </c>
      <c r="BW1955" s="186">
        <v>58200</v>
      </c>
      <c r="BX1955" s="186">
        <v>86300</v>
      </c>
      <c r="BY1955" s="186">
        <v>72900</v>
      </c>
      <c r="BZ1955" s="186">
        <v>68400</v>
      </c>
      <c r="CA1955" s="186">
        <v>40000</v>
      </c>
      <c r="CB1955" s="186">
        <v>74300</v>
      </c>
      <c r="CC1955" s="186">
        <v>66800</v>
      </c>
      <c r="CD1955" s="186">
        <v>147500</v>
      </c>
      <c r="CE1955" s="186"/>
      <c r="CF1955" s="186">
        <v>46500</v>
      </c>
      <c r="CG1955" s="186">
        <v>77800</v>
      </c>
      <c r="CH1955" s="186">
        <v>66600</v>
      </c>
      <c r="CI1955" s="186">
        <v>45550</v>
      </c>
      <c r="CJ1955" s="186">
        <v>17100</v>
      </c>
      <c r="CK1955" s="186">
        <v>103000</v>
      </c>
      <c r="CL1955" s="186">
        <v>80000</v>
      </c>
      <c r="CM1955" s="186">
        <v>530000</v>
      </c>
      <c r="CN1955" s="186">
        <v>170500</v>
      </c>
      <c r="CO1955" s="186">
        <v>130500</v>
      </c>
      <c r="CP1955" s="186">
        <v>192500</v>
      </c>
      <c r="CQ1955" s="186">
        <v>67100</v>
      </c>
      <c r="CR1955" s="186">
        <v>13250</v>
      </c>
      <c r="CS1955" s="186">
        <v>3185</v>
      </c>
      <c r="CT1955" s="186">
        <v>37800</v>
      </c>
      <c r="CU1955" s="186">
        <v>3185</v>
      </c>
      <c r="CV1955" s="186">
        <v>3185</v>
      </c>
      <c r="CW1955" s="186">
        <v>3185</v>
      </c>
      <c r="CX1955" s="186">
        <v>130500</v>
      </c>
      <c r="CY1955" s="189">
        <v>216.85</v>
      </c>
      <c r="CZ1955" s="189">
        <v>13931.88</v>
      </c>
      <c r="DA1955" s="189">
        <v>13603.02</v>
      </c>
    </row>
    <row r="1956" spans="47:105" x14ac:dyDescent="0.25">
      <c r="AU1956" s="275">
        <v>39510</v>
      </c>
      <c r="AV1956" s="186">
        <v>57500</v>
      </c>
      <c r="AW1956" s="186">
        <v>9800</v>
      </c>
      <c r="AX1956" s="186">
        <v>15200</v>
      </c>
      <c r="AY1956" s="186">
        <v>20800</v>
      </c>
      <c r="AZ1956" s="186">
        <v>36700</v>
      </c>
      <c r="BA1956" s="186">
        <v>22900</v>
      </c>
      <c r="BB1956" s="186">
        <v>49500</v>
      </c>
      <c r="BC1956" s="186">
        <v>132500</v>
      </c>
      <c r="BD1956" s="186">
        <v>315000</v>
      </c>
      <c r="BE1956" s="186">
        <v>55900</v>
      </c>
      <c r="BF1956" s="186">
        <v>549000</v>
      </c>
      <c r="BG1956" s="186">
        <v>42200</v>
      </c>
      <c r="BH1956" s="186">
        <v>30650</v>
      </c>
      <c r="BI1956" s="186">
        <v>64800</v>
      </c>
      <c r="BJ1956" s="186">
        <v>187000</v>
      </c>
      <c r="BK1956" s="186">
        <v>576000</v>
      </c>
      <c r="BL1956" s="186">
        <v>50700</v>
      </c>
      <c r="BM1956" s="186">
        <v>43700</v>
      </c>
      <c r="BN1956" s="186">
        <v>373500</v>
      </c>
      <c r="BO1956" s="186">
        <v>16900</v>
      </c>
      <c r="BP1956" s="186">
        <v>21150</v>
      </c>
      <c r="BQ1956" s="186">
        <v>42000</v>
      </c>
      <c r="BR1956" s="186">
        <v>23300</v>
      </c>
      <c r="BS1956" s="186">
        <v>69000</v>
      </c>
      <c r="BT1956" s="186">
        <v>32200</v>
      </c>
      <c r="BU1956" s="186"/>
      <c r="BV1956" s="186">
        <v>34800</v>
      </c>
      <c r="BW1956" s="186">
        <v>55500</v>
      </c>
      <c r="BX1956" s="186">
        <v>84600</v>
      </c>
      <c r="BY1956" s="186">
        <v>71400</v>
      </c>
      <c r="BZ1956" s="186">
        <v>67400</v>
      </c>
      <c r="CA1956" s="186">
        <v>38400</v>
      </c>
      <c r="CB1956" s="186">
        <v>72700</v>
      </c>
      <c r="CC1956" s="186">
        <v>66700</v>
      </c>
      <c r="CD1956" s="186">
        <v>140000</v>
      </c>
      <c r="CE1956" s="186"/>
      <c r="CF1956" s="186">
        <v>47500</v>
      </c>
      <c r="CG1956" s="186">
        <v>77800</v>
      </c>
      <c r="CH1956" s="186">
        <v>65400</v>
      </c>
      <c r="CI1956" s="186">
        <v>44900</v>
      </c>
      <c r="CJ1956" s="186">
        <v>16900</v>
      </c>
      <c r="CK1956" s="186">
        <v>99600</v>
      </c>
      <c r="CL1956" s="186">
        <v>79400</v>
      </c>
      <c r="CM1956" s="186">
        <v>513000</v>
      </c>
      <c r="CN1956" s="186">
        <v>168000</v>
      </c>
      <c r="CO1956" s="186">
        <v>127500</v>
      </c>
      <c r="CP1956" s="186">
        <v>189000</v>
      </c>
      <c r="CQ1956" s="186">
        <v>67100</v>
      </c>
      <c r="CR1956" s="186">
        <v>13000</v>
      </c>
      <c r="CS1956" s="186">
        <v>3070</v>
      </c>
      <c r="CT1956" s="186">
        <v>37050</v>
      </c>
      <c r="CU1956" s="186">
        <v>3070</v>
      </c>
      <c r="CV1956" s="186">
        <v>3070</v>
      </c>
      <c r="CW1956" s="186">
        <v>3070</v>
      </c>
      <c r="CX1956" s="186">
        <v>127500</v>
      </c>
      <c r="CY1956" s="189">
        <v>211.73</v>
      </c>
      <c r="CZ1956" s="189">
        <v>13439.92</v>
      </c>
      <c r="DA1956" s="189">
        <v>12992.18</v>
      </c>
    </row>
    <row r="1957" spans="47:105" x14ac:dyDescent="0.25">
      <c r="AU1957" s="275">
        <v>39511</v>
      </c>
      <c r="AV1957" s="186">
        <v>56000</v>
      </c>
      <c r="AW1957" s="186">
        <v>9820</v>
      </c>
      <c r="AX1957" s="186">
        <v>15000</v>
      </c>
      <c r="AY1957" s="186">
        <v>21900</v>
      </c>
      <c r="AZ1957" s="186">
        <v>37350</v>
      </c>
      <c r="BA1957" s="186">
        <v>22750</v>
      </c>
      <c r="BB1957" s="186">
        <v>49000</v>
      </c>
      <c r="BC1957" s="186">
        <v>131000</v>
      </c>
      <c r="BD1957" s="186">
        <v>314000</v>
      </c>
      <c r="BE1957" s="186">
        <v>55800</v>
      </c>
      <c r="BF1957" s="186">
        <v>552000</v>
      </c>
      <c r="BG1957" s="186">
        <v>43200</v>
      </c>
      <c r="BH1957" s="186">
        <v>31650</v>
      </c>
      <c r="BI1957" s="186">
        <v>63000</v>
      </c>
      <c r="BJ1957" s="186">
        <v>183500</v>
      </c>
      <c r="BK1957" s="186">
        <v>576000</v>
      </c>
      <c r="BL1957" s="186">
        <v>49950</v>
      </c>
      <c r="BM1957" s="186">
        <v>45000</v>
      </c>
      <c r="BN1957" s="186">
        <v>379500</v>
      </c>
      <c r="BO1957" s="186">
        <v>16500</v>
      </c>
      <c r="BP1957" s="186">
        <v>21000</v>
      </c>
      <c r="BQ1957" s="186">
        <v>41850</v>
      </c>
      <c r="BR1957" s="186">
        <v>23650</v>
      </c>
      <c r="BS1957" s="186">
        <v>71700</v>
      </c>
      <c r="BT1957" s="186">
        <v>31800</v>
      </c>
      <c r="BU1957" s="186"/>
      <c r="BV1957" s="186">
        <v>36250</v>
      </c>
      <c r="BW1957" s="186">
        <v>54400</v>
      </c>
      <c r="BX1957" s="186">
        <v>85000</v>
      </c>
      <c r="BY1957" s="186">
        <v>71400</v>
      </c>
      <c r="BZ1957" s="186">
        <v>65300</v>
      </c>
      <c r="CA1957" s="186">
        <v>38150</v>
      </c>
      <c r="CB1957" s="186">
        <v>73700</v>
      </c>
      <c r="CC1957" s="186">
        <v>66100</v>
      </c>
      <c r="CD1957" s="186">
        <v>135500</v>
      </c>
      <c r="CE1957" s="186"/>
      <c r="CF1957" s="186">
        <v>49200</v>
      </c>
      <c r="CG1957" s="186">
        <v>77000</v>
      </c>
      <c r="CH1957" s="186">
        <v>67900</v>
      </c>
      <c r="CI1957" s="186">
        <v>45400</v>
      </c>
      <c r="CJ1957" s="186">
        <v>18150</v>
      </c>
      <c r="CK1957" s="186">
        <v>104000</v>
      </c>
      <c r="CL1957" s="186">
        <v>78700</v>
      </c>
      <c r="CM1957" s="186">
        <v>516000</v>
      </c>
      <c r="CN1957" s="186">
        <v>170000</v>
      </c>
      <c r="CO1957" s="186">
        <v>124000</v>
      </c>
      <c r="CP1957" s="186">
        <v>188000</v>
      </c>
      <c r="CQ1957" s="186">
        <v>65800</v>
      </c>
      <c r="CR1957" s="186">
        <v>12650</v>
      </c>
      <c r="CS1957" s="186">
        <v>3060</v>
      </c>
      <c r="CT1957" s="186">
        <v>38800</v>
      </c>
      <c r="CU1957" s="186">
        <v>3060</v>
      </c>
      <c r="CV1957" s="186">
        <v>3060</v>
      </c>
      <c r="CW1957" s="186">
        <v>3060</v>
      </c>
      <c r="CX1957" s="186">
        <v>124000</v>
      </c>
      <c r="CY1957" s="189">
        <v>212.14</v>
      </c>
      <c r="CZ1957" s="189">
        <v>12972.21</v>
      </c>
      <c r="DA1957" s="189">
        <v>12992.28</v>
      </c>
    </row>
    <row r="1958" spans="47:105" x14ac:dyDescent="0.25">
      <c r="AU1958" s="275">
        <v>39512</v>
      </c>
      <c r="AV1958" s="186">
        <v>55000</v>
      </c>
      <c r="AW1958" s="186">
        <v>9870</v>
      </c>
      <c r="AX1958" s="186">
        <v>14800</v>
      </c>
      <c r="AY1958" s="186">
        <v>21700</v>
      </c>
      <c r="AZ1958" s="186">
        <v>37100</v>
      </c>
      <c r="BA1958" s="186">
        <v>22600</v>
      </c>
      <c r="BB1958" s="186">
        <v>50100</v>
      </c>
      <c r="BC1958" s="186">
        <v>133500</v>
      </c>
      <c r="BD1958" s="186">
        <v>311000</v>
      </c>
      <c r="BE1958" s="186">
        <v>56500</v>
      </c>
      <c r="BF1958" s="186">
        <v>562000</v>
      </c>
      <c r="BG1958" s="186">
        <v>46200</v>
      </c>
      <c r="BH1958" s="186">
        <v>31450</v>
      </c>
      <c r="BI1958" s="186">
        <v>62500</v>
      </c>
      <c r="BJ1958" s="186">
        <v>184000</v>
      </c>
      <c r="BK1958" s="186">
        <v>561000</v>
      </c>
      <c r="BL1958" s="186">
        <v>49450</v>
      </c>
      <c r="BM1958" s="186">
        <v>44700</v>
      </c>
      <c r="BN1958" s="186">
        <v>380500</v>
      </c>
      <c r="BO1958" s="186">
        <v>16300</v>
      </c>
      <c r="BP1958" s="186">
        <v>20700</v>
      </c>
      <c r="BQ1958" s="186">
        <v>40750</v>
      </c>
      <c r="BR1958" s="186">
        <v>24300</v>
      </c>
      <c r="BS1958" s="186">
        <v>72600</v>
      </c>
      <c r="BT1958" s="186">
        <v>31450</v>
      </c>
      <c r="BU1958" s="186"/>
      <c r="BV1958" s="186">
        <v>35900</v>
      </c>
      <c r="BW1958" s="186">
        <v>55700</v>
      </c>
      <c r="BX1958" s="186">
        <v>88700</v>
      </c>
      <c r="BY1958" s="186">
        <v>69500</v>
      </c>
      <c r="BZ1958" s="186">
        <v>60800</v>
      </c>
      <c r="CA1958" s="186">
        <v>39800</v>
      </c>
      <c r="CB1958" s="186">
        <v>74100</v>
      </c>
      <c r="CC1958" s="186">
        <v>65900</v>
      </c>
      <c r="CD1958" s="186">
        <v>131500</v>
      </c>
      <c r="CE1958" s="186"/>
      <c r="CF1958" s="186">
        <v>48100</v>
      </c>
      <c r="CG1958" s="186">
        <v>78500</v>
      </c>
      <c r="CH1958" s="186">
        <v>68400</v>
      </c>
      <c r="CI1958" s="186">
        <v>45900</v>
      </c>
      <c r="CJ1958" s="186">
        <v>18200</v>
      </c>
      <c r="CK1958" s="186">
        <v>110500</v>
      </c>
      <c r="CL1958" s="186">
        <v>75700</v>
      </c>
      <c r="CM1958" s="186">
        <v>513000</v>
      </c>
      <c r="CN1958" s="186">
        <v>163500</v>
      </c>
      <c r="CO1958" s="186">
        <v>120500</v>
      </c>
      <c r="CP1958" s="186">
        <v>188000</v>
      </c>
      <c r="CQ1958" s="186">
        <v>64400</v>
      </c>
      <c r="CR1958" s="186">
        <v>12500</v>
      </c>
      <c r="CS1958" s="186">
        <v>3015</v>
      </c>
      <c r="CT1958" s="186">
        <v>38950</v>
      </c>
      <c r="CU1958" s="186">
        <v>3015</v>
      </c>
      <c r="CV1958" s="186">
        <v>3015</v>
      </c>
      <c r="CW1958" s="186">
        <v>3015</v>
      </c>
      <c r="CX1958" s="186">
        <v>120500</v>
      </c>
      <c r="CY1958" s="189">
        <v>212.14</v>
      </c>
      <c r="CZ1958" s="189">
        <v>12847.95</v>
      </c>
      <c r="DA1958" s="189">
        <v>12972.06</v>
      </c>
    </row>
    <row r="1959" spans="47:105" x14ac:dyDescent="0.25">
      <c r="AU1959" s="275">
        <v>39513</v>
      </c>
      <c r="AV1959" s="186">
        <v>56200</v>
      </c>
      <c r="AW1959" s="186">
        <v>9810</v>
      </c>
      <c r="AX1959" s="186">
        <v>14900</v>
      </c>
      <c r="AY1959" s="186">
        <v>21800</v>
      </c>
      <c r="AZ1959" s="186">
        <v>36000</v>
      </c>
      <c r="BA1959" s="186">
        <v>23000</v>
      </c>
      <c r="BB1959" s="186">
        <v>53100</v>
      </c>
      <c r="BC1959" s="186">
        <v>135000</v>
      </c>
      <c r="BD1959" s="186">
        <v>309000</v>
      </c>
      <c r="BE1959" s="186">
        <v>60400</v>
      </c>
      <c r="BF1959" s="186">
        <v>562000</v>
      </c>
      <c r="BG1959" s="186">
        <v>47900</v>
      </c>
      <c r="BH1959" s="186">
        <v>32350</v>
      </c>
      <c r="BI1959" s="186">
        <v>63800</v>
      </c>
      <c r="BJ1959" s="186">
        <v>187000</v>
      </c>
      <c r="BK1959" s="186">
        <v>576000</v>
      </c>
      <c r="BL1959" s="186">
        <v>50600</v>
      </c>
      <c r="BM1959" s="186">
        <v>44400</v>
      </c>
      <c r="BN1959" s="186">
        <v>393000</v>
      </c>
      <c r="BO1959" s="186">
        <v>16550</v>
      </c>
      <c r="BP1959" s="186">
        <v>20900</v>
      </c>
      <c r="BQ1959" s="186">
        <v>41200</v>
      </c>
      <c r="BR1959" s="186">
        <v>24900</v>
      </c>
      <c r="BS1959" s="186">
        <v>74400</v>
      </c>
      <c r="BT1959" s="186">
        <v>31050</v>
      </c>
      <c r="BU1959" s="186"/>
      <c r="BV1959" s="186">
        <v>38500</v>
      </c>
      <c r="BW1959" s="186">
        <v>56500</v>
      </c>
      <c r="BX1959" s="186">
        <v>89700</v>
      </c>
      <c r="BY1959" s="186">
        <v>70400</v>
      </c>
      <c r="BZ1959" s="186">
        <v>61600</v>
      </c>
      <c r="CA1959" s="186">
        <v>41300</v>
      </c>
      <c r="CB1959" s="186">
        <v>76500</v>
      </c>
      <c r="CC1959" s="186">
        <v>65800</v>
      </c>
      <c r="CD1959" s="186">
        <v>137000</v>
      </c>
      <c r="CE1959" s="186"/>
      <c r="CF1959" s="186">
        <v>48650</v>
      </c>
      <c r="CG1959" s="186">
        <v>81000</v>
      </c>
      <c r="CH1959" s="186">
        <v>72000</v>
      </c>
      <c r="CI1959" s="186">
        <v>47600</v>
      </c>
      <c r="CJ1959" s="186">
        <v>18600</v>
      </c>
      <c r="CK1959" s="186">
        <v>110000</v>
      </c>
      <c r="CL1959" s="186">
        <v>74800</v>
      </c>
      <c r="CM1959" s="186">
        <v>519000</v>
      </c>
      <c r="CN1959" s="186">
        <v>159000</v>
      </c>
      <c r="CO1959" s="186">
        <v>118500</v>
      </c>
      <c r="CP1959" s="186">
        <v>186000</v>
      </c>
      <c r="CQ1959" s="186">
        <v>64000</v>
      </c>
      <c r="CR1959" s="186">
        <v>12700</v>
      </c>
      <c r="CS1959" s="186">
        <v>3020</v>
      </c>
      <c r="CT1959" s="186">
        <v>39300</v>
      </c>
      <c r="CU1959" s="186">
        <v>3020</v>
      </c>
      <c r="CV1959" s="186">
        <v>3020</v>
      </c>
      <c r="CW1959" s="186">
        <v>3020</v>
      </c>
      <c r="CX1959" s="186">
        <v>118500</v>
      </c>
      <c r="CY1959" s="189">
        <v>214.92</v>
      </c>
      <c r="CZ1959" s="189">
        <v>13065.89</v>
      </c>
      <c r="DA1959" s="189">
        <v>13215.42</v>
      </c>
    </row>
    <row r="1960" spans="47:105" x14ac:dyDescent="0.25">
      <c r="AU1960" s="275">
        <v>39514</v>
      </c>
      <c r="AV1960" s="186">
        <v>55300</v>
      </c>
      <c r="AW1960" s="186">
        <v>9550</v>
      </c>
      <c r="AX1960" s="186">
        <v>14600</v>
      </c>
      <c r="AY1960" s="186">
        <v>20750</v>
      </c>
      <c r="AZ1960" s="186">
        <v>33300</v>
      </c>
      <c r="BA1960" s="186">
        <v>22400</v>
      </c>
      <c r="BB1960" s="186">
        <v>53800</v>
      </c>
      <c r="BC1960" s="186">
        <v>130000</v>
      </c>
      <c r="BD1960" s="186">
        <v>302000</v>
      </c>
      <c r="BE1960" s="186">
        <v>60000</v>
      </c>
      <c r="BF1960" s="186">
        <v>550000</v>
      </c>
      <c r="BG1960" s="186">
        <v>48400</v>
      </c>
      <c r="BH1960" s="186">
        <v>31400</v>
      </c>
      <c r="BI1960" s="186">
        <v>62000</v>
      </c>
      <c r="BJ1960" s="186">
        <v>180000</v>
      </c>
      <c r="BK1960" s="186">
        <v>585000</v>
      </c>
      <c r="BL1960" s="186">
        <v>49800</v>
      </c>
      <c r="BM1960" s="186">
        <v>44000</v>
      </c>
      <c r="BN1960" s="186">
        <v>382000</v>
      </c>
      <c r="BO1960" s="186">
        <v>16200</v>
      </c>
      <c r="BP1960" s="186">
        <v>20500</v>
      </c>
      <c r="BQ1960" s="186">
        <v>40150</v>
      </c>
      <c r="BR1960" s="186">
        <v>24050</v>
      </c>
      <c r="BS1960" s="186">
        <v>74400</v>
      </c>
      <c r="BT1960" s="186">
        <v>29800</v>
      </c>
      <c r="BU1960" s="186"/>
      <c r="BV1960" s="186">
        <v>38300</v>
      </c>
      <c r="BW1960" s="186">
        <v>52900</v>
      </c>
      <c r="BX1960" s="186">
        <v>86900</v>
      </c>
      <c r="BY1960" s="186">
        <v>69400</v>
      </c>
      <c r="BZ1960" s="186">
        <v>59800</v>
      </c>
      <c r="CA1960" s="186">
        <v>40700</v>
      </c>
      <c r="CB1960" s="186">
        <v>74800</v>
      </c>
      <c r="CC1960" s="186">
        <v>64500</v>
      </c>
      <c r="CD1960" s="186">
        <v>132000</v>
      </c>
      <c r="CE1960" s="186"/>
      <c r="CF1960" s="186">
        <v>47850</v>
      </c>
      <c r="CG1960" s="186">
        <v>79800</v>
      </c>
      <c r="CH1960" s="186">
        <v>71500</v>
      </c>
      <c r="CI1960" s="186">
        <v>47000</v>
      </c>
      <c r="CJ1960" s="186">
        <v>18400</v>
      </c>
      <c r="CK1960" s="186">
        <v>109000</v>
      </c>
      <c r="CL1960" s="186">
        <v>74700</v>
      </c>
      <c r="CM1960" s="186">
        <v>509000</v>
      </c>
      <c r="CN1960" s="186">
        <v>158500</v>
      </c>
      <c r="CO1960" s="186">
        <v>118000</v>
      </c>
      <c r="CP1960" s="186">
        <v>178500</v>
      </c>
      <c r="CQ1960" s="186">
        <v>63600</v>
      </c>
      <c r="CR1960" s="186">
        <v>12700</v>
      </c>
      <c r="CS1960" s="186">
        <v>2935</v>
      </c>
      <c r="CT1960" s="186">
        <v>40200</v>
      </c>
      <c r="CU1960" s="186">
        <v>2935</v>
      </c>
      <c r="CV1960" s="186">
        <v>2935</v>
      </c>
      <c r="CW1960" s="186">
        <v>2935</v>
      </c>
      <c r="CX1960" s="186">
        <v>118000</v>
      </c>
      <c r="CY1960" s="189">
        <v>210.57</v>
      </c>
      <c r="CZ1960" s="189">
        <v>12606.83</v>
      </c>
      <c r="DA1960" s="189">
        <v>12782.8</v>
      </c>
    </row>
    <row r="1961" spans="47:105" x14ac:dyDescent="0.25">
      <c r="AU1961" s="275">
        <v>39515</v>
      </c>
      <c r="AV1961" s="186">
        <v>55300</v>
      </c>
      <c r="AW1961" s="186">
        <v>9550</v>
      </c>
      <c r="AX1961" s="186">
        <v>14600</v>
      </c>
      <c r="AY1961" s="186">
        <v>20750</v>
      </c>
      <c r="AZ1961" s="186">
        <v>33300</v>
      </c>
      <c r="BA1961" s="186">
        <v>22400</v>
      </c>
      <c r="BB1961" s="186">
        <v>53800</v>
      </c>
      <c r="BC1961" s="186">
        <v>130000</v>
      </c>
      <c r="BD1961" s="186">
        <v>302000</v>
      </c>
      <c r="BE1961" s="186">
        <v>60000</v>
      </c>
      <c r="BF1961" s="186">
        <v>550000</v>
      </c>
      <c r="BG1961" s="186">
        <v>48400</v>
      </c>
      <c r="BH1961" s="186">
        <v>31400</v>
      </c>
      <c r="BI1961" s="186">
        <v>62000</v>
      </c>
      <c r="BJ1961" s="186">
        <v>180000</v>
      </c>
      <c r="BK1961" s="186">
        <v>585000</v>
      </c>
      <c r="BL1961" s="186">
        <v>49800</v>
      </c>
      <c r="BM1961" s="186">
        <v>44000</v>
      </c>
      <c r="BN1961" s="186">
        <v>382000</v>
      </c>
      <c r="BO1961" s="186">
        <v>16200</v>
      </c>
      <c r="BP1961" s="186">
        <v>20500</v>
      </c>
      <c r="BQ1961" s="186">
        <v>40150</v>
      </c>
      <c r="BR1961" s="186">
        <v>24050</v>
      </c>
      <c r="BS1961" s="186">
        <v>74400</v>
      </c>
      <c r="BT1961" s="186">
        <v>29800</v>
      </c>
      <c r="BU1961" s="186"/>
      <c r="BV1961" s="186">
        <v>38300</v>
      </c>
      <c r="BW1961" s="186">
        <v>52900</v>
      </c>
      <c r="BX1961" s="186">
        <v>86900</v>
      </c>
      <c r="BY1961" s="186">
        <v>69400</v>
      </c>
      <c r="BZ1961" s="186">
        <v>59800</v>
      </c>
      <c r="CA1961" s="186">
        <v>40700</v>
      </c>
      <c r="CB1961" s="186">
        <v>74800</v>
      </c>
      <c r="CC1961" s="186">
        <v>64500</v>
      </c>
      <c r="CD1961" s="186">
        <v>132000</v>
      </c>
      <c r="CE1961" s="186"/>
      <c r="CF1961" s="186">
        <v>47850</v>
      </c>
      <c r="CG1961" s="186">
        <v>79800</v>
      </c>
      <c r="CH1961" s="186">
        <v>71500</v>
      </c>
      <c r="CI1961" s="186">
        <v>47000</v>
      </c>
      <c r="CJ1961" s="186">
        <v>18400</v>
      </c>
      <c r="CK1961" s="186">
        <v>109000</v>
      </c>
      <c r="CL1961" s="186">
        <v>74700</v>
      </c>
      <c r="CM1961" s="186">
        <v>509000</v>
      </c>
      <c r="CN1961" s="186">
        <v>158500</v>
      </c>
      <c r="CO1961" s="186">
        <v>118000</v>
      </c>
      <c r="CP1961" s="186">
        <v>178500</v>
      </c>
      <c r="CQ1961" s="186">
        <v>63600</v>
      </c>
      <c r="CR1961" s="186">
        <v>12700</v>
      </c>
      <c r="CS1961" s="186">
        <v>2935</v>
      </c>
      <c r="CT1961" s="186">
        <v>40200</v>
      </c>
      <c r="CU1961" s="186">
        <v>2935</v>
      </c>
      <c r="CV1961" s="186">
        <v>2935</v>
      </c>
      <c r="CW1961" s="186">
        <v>2935</v>
      </c>
      <c r="CX1961" s="186">
        <v>118000</v>
      </c>
      <c r="CY1961" s="189">
        <v>210.57</v>
      </c>
      <c r="CZ1961" s="189">
        <v>12606.83</v>
      </c>
      <c r="DA1961" s="189">
        <v>12782.8</v>
      </c>
    </row>
    <row r="1962" spans="47:105" x14ac:dyDescent="0.25">
      <c r="AU1962" s="275">
        <v>39516</v>
      </c>
      <c r="AV1962" s="186">
        <v>55300</v>
      </c>
      <c r="AW1962" s="186">
        <v>9550</v>
      </c>
      <c r="AX1962" s="186">
        <v>14600</v>
      </c>
      <c r="AY1962" s="186">
        <v>20750</v>
      </c>
      <c r="AZ1962" s="186">
        <v>33300</v>
      </c>
      <c r="BA1962" s="186">
        <v>22400</v>
      </c>
      <c r="BB1962" s="186">
        <v>53800</v>
      </c>
      <c r="BC1962" s="186">
        <v>130000</v>
      </c>
      <c r="BD1962" s="186">
        <v>302000</v>
      </c>
      <c r="BE1962" s="186">
        <v>60000</v>
      </c>
      <c r="BF1962" s="186">
        <v>550000</v>
      </c>
      <c r="BG1962" s="186">
        <v>48400</v>
      </c>
      <c r="BH1962" s="186">
        <v>31400</v>
      </c>
      <c r="BI1962" s="186">
        <v>62000</v>
      </c>
      <c r="BJ1962" s="186">
        <v>180000</v>
      </c>
      <c r="BK1962" s="186">
        <v>585000</v>
      </c>
      <c r="BL1962" s="186">
        <v>49800</v>
      </c>
      <c r="BM1962" s="186">
        <v>44000</v>
      </c>
      <c r="BN1962" s="186">
        <v>382000</v>
      </c>
      <c r="BO1962" s="186">
        <v>16200</v>
      </c>
      <c r="BP1962" s="186">
        <v>20500</v>
      </c>
      <c r="BQ1962" s="186">
        <v>40150</v>
      </c>
      <c r="BR1962" s="186">
        <v>24050</v>
      </c>
      <c r="BS1962" s="186">
        <v>74400</v>
      </c>
      <c r="BT1962" s="186">
        <v>29800</v>
      </c>
      <c r="BU1962" s="186"/>
      <c r="BV1962" s="186">
        <v>38300</v>
      </c>
      <c r="BW1962" s="186">
        <v>52900</v>
      </c>
      <c r="BX1962" s="186">
        <v>86900</v>
      </c>
      <c r="BY1962" s="186">
        <v>69400</v>
      </c>
      <c r="BZ1962" s="186">
        <v>59800</v>
      </c>
      <c r="CA1962" s="186">
        <v>40700</v>
      </c>
      <c r="CB1962" s="186">
        <v>74800</v>
      </c>
      <c r="CC1962" s="186">
        <v>64500</v>
      </c>
      <c r="CD1962" s="186">
        <v>132000</v>
      </c>
      <c r="CE1962" s="186"/>
      <c r="CF1962" s="186">
        <v>47850</v>
      </c>
      <c r="CG1962" s="186">
        <v>79800</v>
      </c>
      <c r="CH1962" s="186">
        <v>71500</v>
      </c>
      <c r="CI1962" s="186">
        <v>47000</v>
      </c>
      <c r="CJ1962" s="186">
        <v>18400</v>
      </c>
      <c r="CK1962" s="186">
        <v>109000</v>
      </c>
      <c r="CL1962" s="186">
        <v>74700</v>
      </c>
      <c r="CM1962" s="186">
        <v>509000</v>
      </c>
      <c r="CN1962" s="186">
        <v>158500</v>
      </c>
      <c r="CO1962" s="186">
        <v>118000</v>
      </c>
      <c r="CP1962" s="186">
        <v>178500</v>
      </c>
      <c r="CQ1962" s="186">
        <v>63600</v>
      </c>
      <c r="CR1962" s="186">
        <v>12700</v>
      </c>
      <c r="CS1962" s="186">
        <v>2935</v>
      </c>
      <c r="CT1962" s="186">
        <v>40200</v>
      </c>
      <c r="CU1962" s="186">
        <v>2935</v>
      </c>
      <c r="CV1962" s="186">
        <v>2935</v>
      </c>
      <c r="CW1962" s="186">
        <v>2935</v>
      </c>
      <c r="CX1962" s="186">
        <v>118000</v>
      </c>
      <c r="CY1962" s="189">
        <v>210.57</v>
      </c>
      <c r="CZ1962" s="189">
        <v>12606.83</v>
      </c>
      <c r="DA1962" s="189">
        <v>12782.8</v>
      </c>
    </row>
    <row r="1963" spans="47:105" x14ac:dyDescent="0.25">
      <c r="AU1963" s="275">
        <v>39517</v>
      </c>
      <c r="AV1963" s="186">
        <v>54300</v>
      </c>
      <c r="AW1963" s="186">
        <v>9840</v>
      </c>
      <c r="AX1963" s="186">
        <v>14500</v>
      </c>
      <c r="AY1963" s="186">
        <v>20500</v>
      </c>
      <c r="AZ1963" s="186">
        <v>30850</v>
      </c>
      <c r="BA1963" s="186">
        <v>21800</v>
      </c>
      <c r="BB1963" s="186">
        <v>53800</v>
      </c>
      <c r="BC1963" s="186">
        <v>122000</v>
      </c>
      <c r="BD1963" s="186">
        <v>296500</v>
      </c>
      <c r="BE1963" s="186">
        <v>58400</v>
      </c>
      <c r="BF1963" s="186">
        <v>554000</v>
      </c>
      <c r="BG1963" s="186">
        <v>47500</v>
      </c>
      <c r="BH1963" s="186">
        <v>29800</v>
      </c>
      <c r="BI1963" s="186">
        <v>60500</v>
      </c>
      <c r="BJ1963" s="186">
        <v>179000</v>
      </c>
      <c r="BK1963" s="186">
        <v>575000</v>
      </c>
      <c r="BL1963" s="186">
        <v>49100</v>
      </c>
      <c r="BM1963" s="186">
        <v>40800</v>
      </c>
      <c r="BN1963" s="186">
        <v>353500</v>
      </c>
      <c r="BO1963" s="186">
        <v>16150</v>
      </c>
      <c r="BP1963" s="186">
        <v>20100</v>
      </c>
      <c r="BQ1963" s="186">
        <v>39700</v>
      </c>
      <c r="BR1963" s="186">
        <v>23700</v>
      </c>
      <c r="BS1963" s="186">
        <v>74500</v>
      </c>
      <c r="BT1963" s="186">
        <v>29450</v>
      </c>
      <c r="BU1963" s="186"/>
      <c r="BV1963" s="186">
        <v>37350</v>
      </c>
      <c r="BW1963" s="186">
        <v>51300</v>
      </c>
      <c r="BX1963" s="186">
        <v>84500</v>
      </c>
      <c r="BY1963" s="186">
        <v>68300</v>
      </c>
      <c r="BZ1963" s="186">
        <v>55800</v>
      </c>
      <c r="CA1963" s="186">
        <v>39650</v>
      </c>
      <c r="CB1963" s="186">
        <v>71700</v>
      </c>
      <c r="CC1963" s="186">
        <v>64100</v>
      </c>
      <c r="CD1963" s="186">
        <v>128000</v>
      </c>
      <c r="CE1963" s="186"/>
      <c r="CF1963" s="186">
        <v>48750</v>
      </c>
      <c r="CG1963" s="186">
        <v>79000</v>
      </c>
      <c r="CH1963" s="186">
        <v>69300</v>
      </c>
      <c r="CI1963" s="186">
        <v>45600</v>
      </c>
      <c r="CJ1963" s="186">
        <v>17950</v>
      </c>
      <c r="CK1963" s="186">
        <v>106500</v>
      </c>
      <c r="CL1963" s="186">
        <v>72000</v>
      </c>
      <c r="CM1963" s="186">
        <v>503000</v>
      </c>
      <c r="CN1963" s="186">
        <v>157000</v>
      </c>
      <c r="CO1963" s="186">
        <v>110000</v>
      </c>
      <c r="CP1963" s="186">
        <v>180000</v>
      </c>
      <c r="CQ1963" s="186">
        <v>62800</v>
      </c>
      <c r="CR1963" s="186">
        <v>12650</v>
      </c>
      <c r="CS1963" s="186">
        <v>2650</v>
      </c>
      <c r="CT1963" s="186">
        <v>40100</v>
      </c>
      <c r="CU1963" s="186">
        <v>2650</v>
      </c>
      <c r="CV1963" s="186">
        <v>2650</v>
      </c>
      <c r="CW1963" s="186">
        <v>2650</v>
      </c>
      <c r="CX1963" s="186">
        <v>110000</v>
      </c>
      <c r="CY1963" s="189">
        <v>206.29</v>
      </c>
      <c r="CZ1963" s="189">
        <v>12519.75</v>
      </c>
      <c r="DA1963" s="189">
        <v>12532.13</v>
      </c>
    </row>
    <row r="1964" spans="47:105" x14ac:dyDescent="0.25">
      <c r="AU1964" s="275">
        <v>39518</v>
      </c>
      <c r="AV1964" s="186">
        <v>54800</v>
      </c>
      <c r="AW1964" s="186">
        <v>10400</v>
      </c>
      <c r="AX1964" s="186">
        <v>14600</v>
      </c>
      <c r="AY1964" s="186">
        <v>20500</v>
      </c>
      <c r="AZ1964" s="186">
        <v>31650</v>
      </c>
      <c r="BA1964" s="186">
        <v>22350</v>
      </c>
      <c r="BB1964" s="186">
        <v>53500</v>
      </c>
      <c r="BC1964" s="186">
        <v>123000</v>
      </c>
      <c r="BD1964" s="186">
        <v>297000</v>
      </c>
      <c r="BE1964" s="186">
        <v>59400</v>
      </c>
      <c r="BF1964" s="186">
        <v>555000</v>
      </c>
      <c r="BG1964" s="186">
        <v>49400</v>
      </c>
      <c r="BH1964" s="186">
        <v>30200</v>
      </c>
      <c r="BI1964" s="186">
        <v>61900</v>
      </c>
      <c r="BJ1964" s="186">
        <v>182000</v>
      </c>
      <c r="BK1964" s="186">
        <v>582000</v>
      </c>
      <c r="BL1964" s="186">
        <v>48800</v>
      </c>
      <c r="BM1964" s="186">
        <v>43000</v>
      </c>
      <c r="BN1964" s="186">
        <v>357000</v>
      </c>
      <c r="BO1964" s="186">
        <v>16400</v>
      </c>
      <c r="BP1964" s="186">
        <v>20650</v>
      </c>
      <c r="BQ1964" s="186">
        <v>39250</v>
      </c>
      <c r="BR1964" s="186">
        <v>24550</v>
      </c>
      <c r="BS1964" s="186">
        <v>75600</v>
      </c>
      <c r="BT1964" s="186">
        <v>29750</v>
      </c>
      <c r="BU1964" s="186"/>
      <c r="BV1964" s="186">
        <v>38400</v>
      </c>
      <c r="BW1964" s="186">
        <v>52500</v>
      </c>
      <c r="BX1964" s="186">
        <v>86400</v>
      </c>
      <c r="BY1964" s="186">
        <v>69100</v>
      </c>
      <c r="BZ1964" s="186">
        <v>54800</v>
      </c>
      <c r="CA1964" s="186">
        <v>40600</v>
      </c>
      <c r="CB1964" s="186">
        <v>69600</v>
      </c>
      <c r="CC1964" s="186">
        <v>67800</v>
      </c>
      <c r="CD1964" s="186">
        <v>132500</v>
      </c>
      <c r="CE1964" s="186"/>
      <c r="CF1964" s="186">
        <v>48400</v>
      </c>
      <c r="CG1964" s="186">
        <v>78800</v>
      </c>
      <c r="CH1964" s="186">
        <v>71800</v>
      </c>
      <c r="CI1964" s="186">
        <v>46600</v>
      </c>
      <c r="CJ1964" s="186">
        <v>18750</v>
      </c>
      <c r="CK1964" s="186">
        <v>113000</v>
      </c>
      <c r="CL1964" s="186">
        <v>71900</v>
      </c>
      <c r="CM1964" s="186">
        <v>482500</v>
      </c>
      <c r="CN1964" s="186">
        <v>156000</v>
      </c>
      <c r="CO1964" s="186">
        <v>112000</v>
      </c>
      <c r="CP1964" s="186">
        <v>183000</v>
      </c>
      <c r="CQ1964" s="186">
        <v>63200</v>
      </c>
      <c r="CR1964" s="186">
        <v>12400</v>
      </c>
      <c r="CS1964" s="186">
        <v>2810</v>
      </c>
      <c r="CT1964" s="186">
        <v>41800</v>
      </c>
      <c r="CU1964" s="186">
        <v>2810</v>
      </c>
      <c r="CV1964" s="186">
        <v>2810</v>
      </c>
      <c r="CW1964" s="186">
        <v>2810</v>
      </c>
      <c r="CX1964" s="186">
        <v>112000</v>
      </c>
      <c r="CY1964" s="189">
        <v>208.06</v>
      </c>
      <c r="CZ1964" s="189">
        <v>12588.74</v>
      </c>
      <c r="DA1964" s="189">
        <v>12658.28</v>
      </c>
    </row>
    <row r="1965" spans="47:105" x14ac:dyDescent="0.25">
      <c r="AU1965" s="275">
        <v>39519</v>
      </c>
      <c r="AV1965" s="186">
        <v>56400</v>
      </c>
      <c r="AW1965" s="186">
        <v>10450</v>
      </c>
      <c r="AX1965" s="186">
        <v>14800</v>
      </c>
      <c r="AY1965" s="186">
        <v>20100</v>
      </c>
      <c r="AZ1965" s="186">
        <v>31950</v>
      </c>
      <c r="BA1965" s="186">
        <v>22500</v>
      </c>
      <c r="BB1965" s="186">
        <v>54200</v>
      </c>
      <c r="BC1965" s="186">
        <v>128000</v>
      </c>
      <c r="BD1965" s="186">
        <v>301500</v>
      </c>
      <c r="BE1965" s="186">
        <v>61700</v>
      </c>
      <c r="BF1965" s="186">
        <v>560000</v>
      </c>
      <c r="BG1965" s="186">
        <v>49900</v>
      </c>
      <c r="BH1965" s="186">
        <v>30550</v>
      </c>
      <c r="BI1965" s="186">
        <v>63700</v>
      </c>
      <c r="BJ1965" s="186">
        <v>184000</v>
      </c>
      <c r="BK1965" s="186">
        <v>592000</v>
      </c>
      <c r="BL1965" s="186">
        <v>49450</v>
      </c>
      <c r="BM1965" s="186">
        <v>44850</v>
      </c>
      <c r="BN1965" s="186">
        <v>366000</v>
      </c>
      <c r="BO1965" s="186">
        <v>17100</v>
      </c>
      <c r="BP1965" s="186">
        <v>21000</v>
      </c>
      <c r="BQ1965" s="186">
        <v>41000</v>
      </c>
      <c r="BR1965" s="186">
        <v>24500</v>
      </c>
      <c r="BS1965" s="186">
        <v>75500</v>
      </c>
      <c r="BT1965" s="186">
        <v>30300</v>
      </c>
      <c r="BU1965" s="186"/>
      <c r="BV1965" s="186">
        <v>38400</v>
      </c>
      <c r="BW1965" s="186">
        <v>52100</v>
      </c>
      <c r="BX1965" s="186">
        <v>85000</v>
      </c>
      <c r="BY1965" s="186">
        <v>69200</v>
      </c>
      <c r="BZ1965" s="186">
        <v>57300</v>
      </c>
      <c r="CA1965" s="186">
        <v>41000</v>
      </c>
      <c r="CB1965" s="186">
        <v>70900</v>
      </c>
      <c r="CC1965" s="186">
        <v>67800</v>
      </c>
      <c r="CD1965" s="186">
        <v>138000</v>
      </c>
      <c r="CE1965" s="186"/>
      <c r="CF1965" s="186">
        <v>48400</v>
      </c>
      <c r="CG1965" s="186">
        <v>77100</v>
      </c>
      <c r="CH1965" s="186">
        <v>73300</v>
      </c>
      <c r="CI1965" s="186">
        <v>46500</v>
      </c>
      <c r="CJ1965" s="186">
        <v>18400</v>
      </c>
      <c r="CK1965" s="186">
        <v>114000</v>
      </c>
      <c r="CL1965" s="186">
        <v>74800</v>
      </c>
      <c r="CM1965" s="186">
        <v>491500</v>
      </c>
      <c r="CN1965" s="186">
        <v>157000</v>
      </c>
      <c r="CO1965" s="186">
        <v>110000</v>
      </c>
      <c r="CP1965" s="186">
        <v>186000</v>
      </c>
      <c r="CQ1965" s="186">
        <v>64900</v>
      </c>
      <c r="CR1965" s="186">
        <v>12650</v>
      </c>
      <c r="CS1965" s="186">
        <v>2835</v>
      </c>
      <c r="CT1965" s="186">
        <v>40800</v>
      </c>
      <c r="CU1965" s="186">
        <v>2835</v>
      </c>
      <c r="CV1965" s="186">
        <v>2835</v>
      </c>
      <c r="CW1965" s="186">
        <v>2835</v>
      </c>
      <c r="CX1965" s="186">
        <v>110000</v>
      </c>
      <c r="CY1965" s="189">
        <v>210.49</v>
      </c>
      <c r="CZ1965" s="189">
        <v>12877.35</v>
      </c>
      <c r="DA1965" s="189">
        <v>12861.13</v>
      </c>
    </row>
    <row r="1966" spans="47:105" x14ac:dyDescent="0.25">
      <c r="AU1966" s="275">
        <v>39520</v>
      </c>
      <c r="AV1966" s="186">
        <v>56100</v>
      </c>
      <c r="AW1966" s="186">
        <v>10200</v>
      </c>
      <c r="AX1966" s="186">
        <v>14800</v>
      </c>
      <c r="AY1966" s="186">
        <v>19800</v>
      </c>
      <c r="AZ1966" s="186">
        <v>30200</v>
      </c>
      <c r="BA1966" s="186">
        <v>21900</v>
      </c>
      <c r="BB1966" s="186">
        <v>54800</v>
      </c>
      <c r="BC1966" s="186">
        <v>123000</v>
      </c>
      <c r="BD1966" s="186">
        <v>295000</v>
      </c>
      <c r="BE1966" s="186">
        <v>61400</v>
      </c>
      <c r="BF1966" s="186">
        <v>550000</v>
      </c>
      <c r="BG1966" s="186">
        <v>49800</v>
      </c>
      <c r="BH1966" s="186">
        <v>29500</v>
      </c>
      <c r="BI1966" s="186">
        <v>64000</v>
      </c>
      <c r="BJ1966" s="186">
        <v>188000</v>
      </c>
      <c r="BK1966" s="186">
        <v>579000</v>
      </c>
      <c r="BL1966" s="186">
        <v>47700</v>
      </c>
      <c r="BM1966" s="186">
        <v>44000</v>
      </c>
      <c r="BN1966" s="186">
        <v>348000</v>
      </c>
      <c r="BO1966" s="186">
        <v>16500</v>
      </c>
      <c r="BP1966" s="186">
        <v>20450</v>
      </c>
      <c r="BQ1966" s="186">
        <v>39900</v>
      </c>
      <c r="BR1966" s="186">
        <v>23900</v>
      </c>
      <c r="BS1966" s="186">
        <v>74100</v>
      </c>
      <c r="BT1966" s="186">
        <v>29050</v>
      </c>
      <c r="BU1966" s="186"/>
      <c r="BV1966" s="186">
        <v>37000</v>
      </c>
      <c r="BW1966" s="186">
        <v>49350</v>
      </c>
      <c r="BX1966" s="186">
        <v>85000</v>
      </c>
      <c r="BY1966" s="186">
        <v>68000</v>
      </c>
      <c r="BZ1966" s="186">
        <v>55400</v>
      </c>
      <c r="CA1966" s="186">
        <v>39300</v>
      </c>
      <c r="CB1966" s="186">
        <v>69900</v>
      </c>
      <c r="CC1966" s="186">
        <v>66600</v>
      </c>
      <c r="CD1966" s="186">
        <v>134500</v>
      </c>
      <c r="CE1966" s="186"/>
      <c r="CF1966" s="186">
        <v>46550</v>
      </c>
      <c r="CG1966" s="186">
        <v>75000</v>
      </c>
      <c r="CH1966" s="186">
        <v>71900</v>
      </c>
      <c r="CI1966" s="186">
        <v>42400</v>
      </c>
      <c r="CJ1966" s="186">
        <v>18700</v>
      </c>
      <c r="CK1966" s="186">
        <v>110000</v>
      </c>
      <c r="CL1966" s="186">
        <v>75400</v>
      </c>
      <c r="CM1966" s="186">
        <v>461000</v>
      </c>
      <c r="CN1966" s="186">
        <v>152500</v>
      </c>
      <c r="CO1966" s="186">
        <v>104000</v>
      </c>
      <c r="CP1966" s="186">
        <v>180500</v>
      </c>
      <c r="CQ1966" s="186">
        <v>62600</v>
      </c>
      <c r="CR1966" s="186">
        <v>12500</v>
      </c>
      <c r="CS1966" s="186">
        <v>2865</v>
      </c>
      <c r="CT1966" s="186">
        <v>39250</v>
      </c>
      <c r="CU1966" s="186">
        <v>2865</v>
      </c>
      <c r="CV1966" s="186">
        <v>2865</v>
      </c>
      <c r="CW1966" s="186">
        <v>2865</v>
      </c>
      <c r="CX1966" s="186">
        <v>104000</v>
      </c>
      <c r="CY1966" s="189">
        <v>204.42</v>
      </c>
      <c r="CZ1966" s="189">
        <v>12094.06</v>
      </c>
      <c r="DA1966" s="189">
        <v>12433.44</v>
      </c>
    </row>
    <row r="1967" spans="47:105" x14ac:dyDescent="0.25">
      <c r="AU1967" s="275">
        <v>39521</v>
      </c>
      <c r="AV1967" s="186">
        <v>56000</v>
      </c>
      <c r="AW1967" s="186">
        <v>10950</v>
      </c>
      <c r="AX1967" s="186">
        <v>14800</v>
      </c>
      <c r="AY1967" s="186">
        <v>19700</v>
      </c>
      <c r="AZ1967" s="186">
        <v>29450</v>
      </c>
      <c r="BA1967" s="186">
        <v>21700</v>
      </c>
      <c r="BB1967" s="186">
        <v>57200</v>
      </c>
      <c r="BC1967" s="186">
        <v>121000</v>
      </c>
      <c r="BD1967" s="186">
        <v>295500</v>
      </c>
      <c r="BE1967" s="186">
        <v>62200</v>
      </c>
      <c r="BF1967" s="186">
        <v>547000</v>
      </c>
      <c r="BG1967" s="186">
        <v>51300</v>
      </c>
      <c r="BH1967" s="186">
        <v>28650</v>
      </c>
      <c r="BI1967" s="186">
        <v>62000</v>
      </c>
      <c r="BJ1967" s="186">
        <v>190000</v>
      </c>
      <c r="BK1967" s="186">
        <v>577000</v>
      </c>
      <c r="BL1967" s="186">
        <v>47500</v>
      </c>
      <c r="BM1967" s="186">
        <v>42500</v>
      </c>
      <c r="BN1967" s="186">
        <v>335000</v>
      </c>
      <c r="BO1967" s="186">
        <v>16800</v>
      </c>
      <c r="BP1967" s="186">
        <v>19950</v>
      </c>
      <c r="BQ1967" s="186">
        <v>40350</v>
      </c>
      <c r="BR1967" s="186">
        <v>23800</v>
      </c>
      <c r="BS1967" s="186">
        <v>72000</v>
      </c>
      <c r="BT1967" s="186">
        <v>29200</v>
      </c>
      <c r="BU1967" s="186"/>
      <c r="BV1967" s="186">
        <v>34900</v>
      </c>
      <c r="BW1967" s="186">
        <v>46500</v>
      </c>
      <c r="BX1967" s="186">
        <v>80000</v>
      </c>
      <c r="BY1967" s="186">
        <v>68600</v>
      </c>
      <c r="BZ1967" s="186">
        <v>56000</v>
      </c>
      <c r="CA1967" s="186">
        <v>40300</v>
      </c>
      <c r="CB1967" s="186">
        <v>66600</v>
      </c>
      <c r="CC1967" s="186">
        <v>69300</v>
      </c>
      <c r="CD1967" s="186">
        <v>127500</v>
      </c>
      <c r="CE1967" s="186"/>
      <c r="CF1967" s="186">
        <v>47000</v>
      </c>
      <c r="CG1967" s="186">
        <v>73800</v>
      </c>
      <c r="CH1967" s="186">
        <v>71200</v>
      </c>
      <c r="CI1967" s="186">
        <v>43600</v>
      </c>
      <c r="CJ1967" s="186">
        <v>18900</v>
      </c>
      <c r="CK1967" s="186">
        <v>113500</v>
      </c>
      <c r="CL1967" s="186">
        <v>73000</v>
      </c>
      <c r="CM1967" s="186">
        <v>442000</v>
      </c>
      <c r="CN1967" s="186">
        <v>144500</v>
      </c>
      <c r="CO1967" s="186">
        <v>98600</v>
      </c>
      <c r="CP1967" s="186">
        <v>182000</v>
      </c>
      <c r="CQ1967" s="186">
        <v>61100</v>
      </c>
      <c r="CR1967" s="186">
        <v>12450</v>
      </c>
      <c r="CS1967" s="186">
        <v>2760</v>
      </c>
      <c r="CT1967" s="186">
        <v>37000</v>
      </c>
      <c r="CU1967" s="186">
        <v>2760</v>
      </c>
      <c r="CV1967" s="186">
        <v>2760</v>
      </c>
      <c r="CW1967" s="186">
        <v>2760</v>
      </c>
      <c r="CX1967" s="186">
        <v>98600</v>
      </c>
      <c r="CY1967" s="189">
        <v>202.63</v>
      </c>
      <c r="CZ1967" s="189">
        <v>11891.42</v>
      </c>
      <c r="DA1967" s="189">
        <v>12241.6</v>
      </c>
    </row>
    <row r="1968" spans="47:105" x14ac:dyDescent="0.25">
      <c r="AU1968" s="275">
        <v>39522</v>
      </c>
      <c r="AV1968" s="186">
        <v>56000</v>
      </c>
      <c r="AW1968" s="186">
        <v>10950</v>
      </c>
      <c r="AX1968" s="186">
        <v>14800</v>
      </c>
      <c r="AY1968" s="186">
        <v>19700</v>
      </c>
      <c r="AZ1968" s="186">
        <v>29450</v>
      </c>
      <c r="BA1968" s="186">
        <v>21700</v>
      </c>
      <c r="BB1968" s="186">
        <v>57200</v>
      </c>
      <c r="BC1968" s="186">
        <v>121000</v>
      </c>
      <c r="BD1968" s="186">
        <v>295500</v>
      </c>
      <c r="BE1968" s="186">
        <v>62200</v>
      </c>
      <c r="BF1968" s="186">
        <v>547000</v>
      </c>
      <c r="BG1968" s="186">
        <v>51300</v>
      </c>
      <c r="BH1968" s="186">
        <v>28650</v>
      </c>
      <c r="BI1968" s="186">
        <v>62000</v>
      </c>
      <c r="BJ1968" s="186">
        <v>190000</v>
      </c>
      <c r="BK1968" s="186">
        <v>577000</v>
      </c>
      <c r="BL1968" s="186">
        <v>47500</v>
      </c>
      <c r="BM1968" s="186">
        <v>42500</v>
      </c>
      <c r="BN1968" s="186">
        <v>335000</v>
      </c>
      <c r="BO1968" s="186">
        <v>16800</v>
      </c>
      <c r="BP1968" s="186">
        <v>19950</v>
      </c>
      <c r="BQ1968" s="186">
        <v>40350</v>
      </c>
      <c r="BR1968" s="186">
        <v>23800</v>
      </c>
      <c r="BS1968" s="186">
        <v>72000</v>
      </c>
      <c r="BT1968" s="186">
        <v>29200</v>
      </c>
      <c r="BU1968" s="186"/>
      <c r="BV1968" s="186">
        <v>34900</v>
      </c>
      <c r="BW1968" s="186">
        <v>46500</v>
      </c>
      <c r="BX1968" s="186">
        <v>80000</v>
      </c>
      <c r="BY1968" s="186">
        <v>68600</v>
      </c>
      <c r="BZ1968" s="186">
        <v>56000</v>
      </c>
      <c r="CA1968" s="186">
        <v>40300</v>
      </c>
      <c r="CB1968" s="186">
        <v>66600</v>
      </c>
      <c r="CC1968" s="186">
        <v>69300</v>
      </c>
      <c r="CD1968" s="186">
        <v>127500</v>
      </c>
      <c r="CE1968" s="186"/>
      <c r="CF1968" s="186">
        <v>47000</v>
      </c>
      <c r="CG1968" s="186">
        <v>73800</v>
      </c>
      <c r="CH1968" s="186">
        <v>71200</v>
      </c>
      <c r="CI1968" s="186">
        <v>43600</v>
      </c>
      <c r="CJ1968" s="186">
        <v>18900</v>
      </c>
      <c r="CK1968" s="186">
        <v>113500</v>
      </c>
      <c r="CL1968" s="186">
        <v>73000</v>
      </c>
      <c r="CM1968" s="186">
        <v>442000</v>
      </c>
      <c r="CN1968" s="186">
        <v>144500</v>
      </c>
      <c r="CO1968" s="186">
        <v>98600</v>
      </c>
      <c r="CP1968" s="186">
        <v>182000</v>
      </c>
      <c r="CQ1968" s="186">
        <v>61100</v>
      </c>
      <c r="CR1968" s="186">
        <v>12450</v>
      </c>
      <c r="CS1968" s="186">
        <v>2760</v>
      </c>
      <c r="CT1968" s="186">
        <v>37000</v>
      </c>
      <c r="CU1968" s="186">
        <v>2760</v>
      </c>
      <c r="CV1968" s="186">
        <v>2760</v>
      </c>
      <c r="CW1968" s="186">
        <v>2760</v>
      </c>
      <c r="CX1968" s="186">
        <v>98600</v>
      </c>
      <c r="CY1968" s="189">
        <v>202.63</v>
      </c>
      <c r="CZ1968" s="189">
        <v>11891.42</v>
      </c>
      <c r="DA1968" s="189">
        <v>12241.6</v>
      </c>
    </row>
    <row r="1969" spans="47:105" x14ac:dyDescent="0.25">
      <c r="AU1969" s="275">
        <v>39523</v>
      </c>
      <c r="AV1969" s="186">
        <v>56000</v>
      </c>
      <c r="AW1969" s="186">
        <v>10950</v>
      </c>
      <c r="AX1969" s="186">
        <v>14800</v>
      </c>
      <c r="AY1969" s="186">
        <v>19700</v>
      </c>
      <c r="AZ1969" s="186">
        <v>29450</v>
      </c>
      <c r="BA1969" s="186">
        <v>21700</v>
      </c>
      <c r="BB1969" s="186">
        <v>57200</v>
      </c>
      <c r="BC1969" s="186">
        <v>121000</v>
      </c>
      <c r="BD1969" s="186">
        <v>295500</v>
      </c>
      <c r="BE1969" s="186">
        <v>62200</v>
      </c>
      <c r="BF1969" s="186">
        <v>547000</v>
      </c>
      <c r="BG1969" s="186">
        <v>51300</v>
      </c>
      <c r="BH1969" s="186">
        <v>28650</v>
      </c>
      <c r="BI1969" s="186">
        <v>62000</v>
      </c>
      <c r="BJ1969" s="186">
        <v>190000</v>
      </c>
      <c r="BK1969" s="186">
        <v>577000</v>
      </c>
      <c r="BL1969" s="186">
        <v>47500</v>
      </c>
      <c r="BM1969" s="186">
        <v>42500</v>
      </c>
      <c r="BN1969" s="186">
        <v>335000</v>
      </c>
      <c r="BO1969" s="186">
        <v>16800</v>
      </c>
      <c r="BP1969" s="186">
        <v>19950</v>
      </c>
      <c r="BQ1969" s="186">
        <v>40350</v>
      </c>
      <c r="BR1969" s="186">
        <v>23800</v>
      </c>
      <c r="BS1969" s="186">
        <v>72000</v>
      </c>
      <c r="BT1969" s="186">
        <v>29200</v>
      </c>
      <c r="BU1969" s="186"/>
      <c r="BV1969" s="186">
        <v>34900</v>
      </c>
      <c r="BW1969" s="186">
        <v>46500</v>
      </c>
      <c r="BX1969" s="186">
        <v>80000</v>
      </c>
      <c r="BY1969" s="186">
        <v>68600</v>
      </c>
      <c r="BZ1969" s="186">
        <v>56000</v>
      </c>
      <c r="CA1969" s="186">
        <v>40300</v>
      </c>
      <c r="CB1969" s="186">
        <v>66600</v>
      </c>
      <c r="CC1969" s="186">
        <v>69300</v>
      </c>
      <c r="CD1969" s="186">
        <v>127500</v>
      </c>
      <c r="CE1969" s="186"/>
      <c r="CF1969" s="186">
        <v>47000</v>
      </c>
      <c r="CG1969" s="186">
        <v>73800</v>
      </c>
      <c r="CH1969" s="186">
        <v>71200</v>
      </c>
      <c r="CI1969" s="186">
        <v>43600</v>
      </c>
      <c r="CJ1969" s="186">
        <v>18900</v>
      </c>
      <c r="CK1969" s="186">
        <v>113500</v>
      </c>
      <c r="CL1969" s="186">
        <v>73000</v>
      </c>
      <c r="CM1969" s="186">
        <v>442000</v>
      </c>
      <c r="CN1969" s="186">
        <v>144500</v>
      </c>
      <c r="CO1969" s="186">
        <v>98600</v>
      </c>
      <c r="CP1969" s="186">
        <v>182000</v>
      </c>
      <c r="CQ1969" s="186">
        <v>61100</v>
      </c>
      <c r="CR1969" s="186">
        <v>12450</v>
      </c>
      <c r="CS1969" s="186">
        <v>2760</v>
      </c>
      <c r="CT1969" s="186">
        <v>37000</v>
      </c>
      <c r="CU1969" s="186">
        <v>2760</v>
      </c>
      <c r="CV1969" s="186">
        <v>2760</v>
      </c>
      <c r="CW1969" s="186">
        <v>2760</v>
      </c>
      <c r="CX1969" s="186">
        <v>98600</v>
      </c>
      <c r="CY1969" s="189">
        <v>202.63</v>
      </c>
      <c r="CZ1969" s="189">
        <v>11891.42</v>
      </c>
      <c r="DA1969" s="189">
        <v>12241.6</v>
      </c>
    </row>
    <row r="1970" spans="47:105" x14ac:dyDescent="0.25">
      <c r="AU1970" s="275">
        <v>39524</v>
      </c>
      <c r="AV1970" s="186">
        <v>53000</v>
      </c>
      <c r="AW1970" s="186">
        <v>11400</v>
      </c>
      <c r="AX1970" s="186">
        <v>14600</v>
      </c>
      <c r="AY1970" s="186">
        <v>19300</v>
      </c>
      <c r="AZ1970" s="186">
        <v>29400</v>
      </c>
      <c r="BA1970" s="186">
        <v>20850</v>
      </c>
      <c r="BB1970" s="186">
        <v>54600</v>
      </c>
      <c r="BC1970" s="186">
        <v>116000</v>
      </c>
      <c r="BD1970" s="186">
        <v>289000</v>
      </c>
      <c r="BE1970" s="186">
        <v>60300</v>
      </c>
      <c r="BF1970" s="186">
        <v>550000</v>
      </c>
      <c r="BG1970" s="186">
        <v>51300</v>
      </c>
      <c r="BH1970" s="186">
        <v>28500</v>
      </c>
      <c r="BI1970" s="186">
        <v>62400</v>
      </c>
      <c r="BJ1970" s="186">
        <v>176500</v>
      </c>
      <c r="BK1970" s="186">
        <v>551000</v>
      </c>
      <c r="BL1970" s="186">
        <v>47950</v>
      </c>
      <c r="BM1970" s="186">
        <v>43500</v>
      </c>
      <c r="BN1970" s="186">
        <v>319500</v>
      </c>
      <c r="BO1970" s="186">
        <v>16100</v>
      </c>
      <c r="BP1970" s="186">
        <v>19350</v>
      </c>
      <c r="BQ1970" s="186">
        <v>38900</v>
      </c>
      <c r="BR1970" s="186">
        <v>24000</v>
      </c>
      <c r="BS1970" s="186">
        <v>72200</v>
      </c>
      <c r="BT1970" s="186">
        <v>28600</v>
      </c>
      <c r="BU1970" s="186"/>
      <c r="BV1970" s="186">
        <v>34000</v>
      </c>
      <c r="BW1970" s="186">
        <v>46000</v>
      </c>
      <c r="BX1970" s="186">
        <v>76000</v>
      </c>
      <c r="BY1970" s="186">
        <v>68100</v>
      </c>
      <c r="BZ1970" s="186">
        <v>51500</v>
      </c>
      <c r="CA1970" s="186">
        <v>39850</v>
      </c>
      <c r="CB1970" s="186">
        <v>65300</v>
      </c>
      <c r="CC1970" s="186">
        <v>70500</v>
      </c>
      <c r="CD1970" s="186">
        <v>119500</v>
      </c>
      <c r="CE1970" s="186"/>
      <c r="CF1970" s="186">
        <v>48200</v>
      </c>
      <c r="CG1970" s="186">
        <v>72700</v>
      </c>
      <c r="CH1970" s="186">
        <v>71200</v>
      </c>
      <c r="CI1970" s="186">
        <v>43650</v>
      </c>
      <c r="CJ1970" s="186">
        <v>18450</v>
      </c>
      <c r="CK1970" s="186">
        <v>114500</v>
      </c>
      <c r="CL1970" s="186">
        <v>70800</v>
      </c>
      <c r="CM1970" s="186">
        <v>437000</v>
      </c>
      <c r="CN1970" s="186">
        <v>141000</v>
      </c>
      <c r="CO1970" s="186">
        <v>95400</v>
      </c>
      <c r="CP1970" s="186">
        <v>184500</v>
      </c>
      <c r="CQ1970" s="186">
        <v>60900</v>
      </c>
      <c r="CR1970" s="186">
        <v>12100</v>
      </c>
      <c r="CS1970" s="186">
        <v>2690</v>
      </c>
      <c r="CT1970" s="186">
        <v>35400</v>
      </c>
      <c r="CU1970" s="186">
        <v>2690</v>
      </c>
      <c r="CV1970" s="186">
        <v>2690</v>
      </c>
      <c r="CW1970" s="186">
        <v>2690</v>
      </c>
      <c r="CX1970" s="186">
        <v>95400</v>
      </c>
      <c r="CY1970" s="189">
        <v>199.68</v>
      </c>
      <c r="CZ1970" s="189">
        <v>11037.09</v>
      </c>
      <c r="DA1970" s="189">
        <v>11787.51</v>
      </c>
    </row>
    <row r="1971" spans="47:105" x14ac:dyDescent="0.25">
      <c r="AU1971" s="275">
        <v>39525</v>
      </c>
      <c r="AV1971" s="186">
        <v>49100</v>
      </c>
      <c r="AW1971" s="186">
        <v>11450</v>
      </c>
      <c r="AX1971" s="186">
        <v>14350</v>
      </c>
      <c r="AY1971" s="186">
        <v>19000</v>
      </c>
      <c r="AZ1971" s="186">
        <v>29500</v>
      </c>
      <c r="BA1971" s="186">
        <v>20000</v>
      </c>
      <c r="BB1971" s="186">
        <v>54500</v>
      </c>
      <c r="BC1971" s="186">
        <v>113000</v>
      </c>
      <c r="BD1971" s="186">
        <v>291000</v>
      </c>
      <c r="BE1971" s="186">
        <v>63100</v>
      </c>
      <c r="BF1971" s="186">
        <v>568000</v>
      </c>
      <c r="BG1971" s="186">
        <v>51300</v>
      </c>
      <c r="BH1971" s="186">
        <v>28700</v>
      </c>
      <c r="BI1971" s="186">
        <v>63300</v>
      </c>
      <c r="BJ1971" s="186">
        <v>184000</v>
      </c>
      <c r="BK1971" s="186">
        <v>553000</v>
      </c>
      <c r="BL1971" s="186">
        <v>47200</v>
      </c>
      <c r="BM1971" s="186">
        <v>44300</v>
      </c>
      <c r="BN1971" s="186">
        <v>327500</v>
      </c>
      <c r="BO1971" s="186">
        <v>15600</v>
      </c>
      <c r="BP1971" s="186">
        <v>19550</v>
      </c>
      <c r="BQ1971" s="186">
        <v>38000</v>
      </c>
      <c r="BR1971" s="186">
        <v>24150</v>
      </c>
      <c r="BS1971" s="186">
        <v>74200</v>
      </c>
      <c r="BT1971" s="186">
        <v>28200</v>
      </c>
      <c r="BU1971" s="186"/>
      <c r="BV1971" s="186">
        <v>34350</v>
      </c>
      <c r="BW1971" s="186">
        <v>47300</v>
      </c>
      <c r="BX1971" s="186">
        <v>78000</v>
      </c>
      <c r="BY1971" s="186">
        <v>69300</v>
      </c>
      <c r="BZ1971" s="186">
        <v>52400</v>
      </c>
      <c r="CA1971" s="186">
        <v>40750</v>
      </c>
      <c r="CB1971" s="186">
        <v>67500</v>
      </c>
      <c r="CC1971" s="186">
        <v>70300</v>
      </c>
      <c r="CD1971" s="186">
        <v>114500</v>
      </c>
      <c r="CE1971" s="186"/>
      <c r="CF1971" s="186">
        <v>49200</v>
      </c>
      <c r="CG1971" s="186">
        <v>75600</v>
      </c>
      <c r="CH1971" s="186">
        <v>71600</v>
      </c>
      <c r="CI1971" s="186">
        <v>45500</v>
      </c>
      <c r="CJ1971" s="186">
        <v>18550</v>
      </c>
      <c r="CK1971" s="186">
        <v>116500</v>
      </c>
      <c r="CL1971" s="186">
        <v>73300</v>
      </c>
      <c r="CM1971" s="186">
        <v>450500</v>
      </c>
      <c r="CN1971" s="186">
        <v>141500</v>
      </c>
      <c r="CO1971" s="186">
        <v>99600</v>
      </c>
      <c r="CP1971" s="186">
        <v>186000</v>
      </c>
      <c r="CQ1971" s="186">
        <v>61200</v>
      </c>
      <c r="CR1971" s="186">
        <v>11900</v>
      </c>
      <c r="CS1971" s="186">
        <v>2700</v>
      </c>
      <c r="CT1971" s="186">
        <v>36100</v>
      </c>
      <c r="CU1971" s="186">
        <v>2700</v>
      </c>
      <c r="CV1971" s="186">
        <v>2700</v>
      </c>
      <c r="CW1971" s="186">
        <v>2700</v>
      </c>
      <c r="CX1971" s="186">
        <v>99600</v>
      </c>
      <c r="CY1971" s="189">
        <v>201.79</v>
      </c>
      <c r="CZ1971" s="189">
        <v>11074.83</v>
      </c>
      <c r="DA1971" s="189">
        <v>11964.16</v>
      </c>
    </row>
    <row r="1972" spans="47:105" x14ac:dyDescent="0.25">
      <c r="AU1972" s="275">
        <v>39526</v>
      </c>
      <c r="AV1972" s="186">
        <v>50400</v>
      </c>
      <c r="AW1972" s="186">
        <v>11700</v>
      </c>
      <c r="AX1972" s="186">
        <v>14150</v>
      </c>
      <c r="AY1972" s="186">
        <v>19700</v>
      </c>
      <c r="AZ1972" s="186">
        <v>31750</v>
      </c>
      <c r="BA1972" s="186">
        <v>20000</v>
      </c>
      <c r="BB1972" s="186">
        <v>55300</v>
      </c>
      <c r="BC1972" s="186">
        <v>119000</v>
      </c>
      <c r="BD1972" s="186">
        <v>294000</v>
      </c>
      <c r="BE1972" s="186">
        <v>63300</v>
      </c>
      <c r="BF1972" s="186">
        <v>591000</v>
      </c>
      <c r="BG1972" s="186">
        <v>51100</v>
      </c>
      <c r="BH1972" s="186">
        <v>29700</v>
      </c>
      <c r="BI1972" s="186">
        <v>64000</v>
      </c>
      <c r="BJ1972" s="186">
        <v>188000</v>
      </c>
      <c r="BK1972" s="186">
        <v>566000</v>
      </c>
      <c r="BL1972" s="186">
        <v>47200</v>
      </c>
      <c r="BM1972" s="186">
        <v>43700</v>
      </c>
      <c r="BN1972" s="186">
        <v>348500</v>
      </c>
      <c r="BO1972" s="186">
        <v>16000</v>
      </c>
      <c r="BP1972" s="186">
        <v>19850</v>
      </c>
      <c r="BQ1972" s="186">
        <v>37950</v>
      </c>
      <c r="BR1972" s="186">
        <v>24100</v>
      </c>
      <c r="BS1972" s="186">
        <v>75500</v>
      </c>
      <c r="BT1972" s="186">
        <v>28750</v>
      </c>
      <c r="BU1972" s="186"/>
      <c r="BV1972" s="186">
        <v>35000</v>
      </c>
      <c r="BW1972" s="186">
        <v>48300</v>
      </c>
      <c r="BX1972" s="186">
        <v>80000</v>
      </c>
      <c r="BY1972" s="186">
        <v>71300</v>
      </c>
      <c r="BZ1972" s="186">
        <v>58300</v>
      </c>
      <c r="CA1972" s="186">
        <v>40850</v>
      </c>
      <c r="CB1972" s="186">
        <v>70000</v>
      </c>
      <c r="CC1972" s="186">
        <v>71800</v>
      </c>
      <c r="CD1972" s="186">
        <v>119500</v>
      </c>
      <c r="CE1972" s="186"/>
      <c r="CF1972" s="186">
        <v>49200</v>
      </c>
      <c r="CG1972" s="186">
        <v>76000</v>
      </c>
      <c r="CH1972" s="186">
        <v>72800</v>
      </c>
      <c r="CI1972" s="186">
        <v>45450</v>
      </c>
      <c r="CJ1972" s="186">
        <v>18500</v>
      </c>
      <c r="CK1972" s="186">
        <v>121000</v>
      </c>
      <c r="CL1972" s="186">
        <v>74900</v>
      </c>
      <c r="CM1972" s="186">
        <v>468000</v>
      </c>
      <c r="CN1972" s="186">
        <v>142000</v>
      </c>
      <c r="CO1972" s="186">
        <v>105000</v>
      </c>
      <c r="CP1972" s="186">
        <v>183000</v>
      </c>
      <c r="CQ1972" s="186">
        <v>61700</v>
      </c>
      <c r="CR1972" s="186">
        <v>12200</v>
      </c>
      <c r="CS1972" s="186">
        <v>2725</v>
      </c>
      <c r="CT1972" s="186">
        <v>36550</v>
      </c>
      <c r="CU1972" s="186">
        <v>2725</v>
      </c>
      <c r="CV1972" s="186">
        <v>2725</v>
      </c>
      <c r="CW1972" s="186">
        <v>2725</v>
      </c>
      <c r="CX1972" s="186">
        <v>105000</v>
      </c>
      <c r="CY1972" s="189">
        <v>206.48</v>
      </c>
      <c r="CZ1972" s="189">
        <v>11438.75</v>
      </c>
      <c r="DA1972" s="189">
        <v>12260.44</v>
      </c>
    </row>
    <row r="1973" spans="47:105" x14ac:dyDescent="0.25">
      <c r="AU1973" s="275">
        <v>39527</v>
      </c>
      <c r="AV1973" s="186">
        <v>50500</v>
      </c>
      <c r="AW1973" s="186">
        <v>11800</v>
      </c>
      <c r="AX1973" s="186">
        <v>14000</v>
      </c>
      <c r="AY1973" s="186">
        <v>19550</v>
      </c>
      <c r="AZ1973" s="186">
        <v>32250</v>
      </c>
      <c r="BA1973" s="186">
        <v>19900</v>
      </c>
      <c r="BB1973" s="186">
        <v>53200</v>
      </c>
      <c r="BC1973" s="186">
        <v>120000</v>
      </c>
      <c r="BD1973" s="186">
        <v>300500</v>
      </c>
      <c r="BE1973" s="186">
        <v>64000</v>
      </c>
      <c r="BF1973" s="186">
        <v>606000</v>
      </c>
      <c r="BG1973" s="186">
        <v>51200</v>
      </c>
      <c r="BH1973" s="186">
        <v>29200</v>
      </c>
      <c r="BI1973" s="186">
        <v>65000</v>
      </c>
      <c r="BJ1973" s="186">
        <v>189500</v>
      </c>
      <c r="BK1973" s="186">
        <v>575000</v>
      </c>
      <c r="BL1973" s="186">
        <v>47000</v>
      </c>
      <c r="BM1973" s="186">
        <v>42700</v>
      </c>
      <c r="BN1973" s="186">
        <v>345000</v>
      </c>
      <c r="BO1973" s="186">
        <v>15600</v>
      </c>
      <c r="BP1973" s="186">
        <v>19950</v>
      </c>
      <c r="BQ1973" s="186">
        <v>37100</v>
      </c>
      <c r="BR1973" s="186">
        <v>24750</v>
      </c>
      <c r="BS1973" s="186">
        <v>77000</v>
      </c>
      <c r="BT1973" s="186">
        <v>28650</v>
      </c>
      <c r="BU1973" s="186"/>
      <c r="BV1973" s="186">
        <v>34950</v>
      </c>
      <c r="BW1973" s="186">
        <v>49550</v>
      </c>
      <c r="BX1973" s="186">
        <v>83200</v>
      </c>
      <c r="BY1973" s="186">
        <v>72300</v>
      </c>
      <c r="BZ1973" s="186">
        <v>57800</v>
      </c>
      <c r="CA1973" s="186">
        <v>40800</v>
      </c>
      <c r="CB1973" s="186">
        <v>67300</v>
      </c>
      <c r="CC1973" s="186">
        <v>72700</v>
      </c>
      <c r="CD1973" s="186">
        <v>116000</v>
      </c>
      <c r="CE1973" s="186"/>
      <c r="CF1973" s="186">
        <v>49200</v>
      </c>
      <c r="CG1973" s="186">
        <v>75100</v>
      </c>
      <c r="CH1973" s="186">
        <v>71600</v>
      </c>
      <c r="CI1973" s="186">
        <v>45500</v>
      </c>
      <c r="CJ1973" s="186">
        <v>17900</v>
      </c>
      <c r="CK1973" s="186">
        <v>124000</v>
      </c>
      <c r="CL1973" s="186">
        <v>77000</v>
      </c>
      <c r="CM1973" s="186">
        <v>451000</v>
      </c>
      <c r="CN1973" s="186">
        <v>139500</v>
      </c>
      <c r="CO1973" s="186">
        <v>104000</v>
      </c>
      <c r="CP1973" s="186">
        <v>182500</v>
      </c>
      <c r="CQ1973" s="186">
        <v>61400</v>
      </c>
      <c r="CR1973" s="186">
        <v>12150</v>
      </c>
      <c r="CS1973" s="186">
        <v>2750</v>
      </c>
      <c r="CT1973" s="186">
        <v>36450</v>
      </c>
      <c r="CU1973" s="186">
        <v>2750</v>
      </c>
      <c r="CV1973" s="186">
        <v>2750</v>
      </c>
      <c r="CW1973" s="186">
        <v>2750</v>
      </c>
      <c r="CX1973" s="186">
        <v>104000</v>
      </c>
      <c r="CY1973" s="189">
        <v>206.62</v>
      </c>
      <c r="CZ1973" s="189">
        <v>10836.2</v>
      </c>
      <c r="DA1973" s="189">
        <v>12260.44</v>
      </c>
    </row>
    <row r="1974" spans="47:105" x14ac:dyDescent="0.25">
      <c r="AU1974" s="275">
        <v>39528</v>
      </c>
      <c r="AV1974" s="186">
        <v>53900</v>
      </c>
      <c r="AW1974" s="186">
        <v>11600</v>
      </c>
      <c r="AX1974" s="186">
        <v>14350</v>
      </c>
      <c r="AY1974" s="186">
        <v>20000</v>
      </c>
      <c r="AZ1974" s="186">
        <v>32600</v>
      </c>
      <c r="BA1974" s="186">
        <v>21250</v>
      </c>
      <c r="BB1974" s="186">
        <v>53100</v>
      </c>
      <c r="BC1974" s="186">
        <v>124500</v>
      </c>
      <c r="BD1974" s="186">
        <v>297000</v>
      </c>
      <c r="BE1974" s="186">
        <v>65500</v>
      </c>
      <c r="BF1974" s="186">
        <v>607000</v>
      </c>
      <c r="BG1974" s="186">
        <v>52600</v>
      </c>
      <c r="BH1974" s="186">
        <v>29550</v>
      </c>
      <c r="BI1974" s="186">
        <v>68200</v>
      </c>
      <c r="BJ1974" s="186">
        <v>194500</v>
      </c>
      <c r="BK1974" s="186">
        <v>589000</v>
      </c>
      <c r="BL1974" s="186">
        <v>49600</v>
      </c>
      <c r="BM1974" s="186">
        <v>44300</v>
      </c>
      <c r="BN1974" s="186">
        <v>353000</v>
      </c>
      <c r="BO1974" s="186">
        <v>16100</v>
      </c>
      <c r="BP1974" s="186">
        <v>21050</v>
      </c>
      <c r="BQ1974" s="186">
        <v>38000</v>
      </c>
      <c r="BR1974" s="186">
        <v>26250</v>
      </c>
      <c r="BS1974" s="186">
        <v>75000</v>
      </c>
      <c r="BT1974" s="186">
        <v>29300</v>
      </c>
      <c r="BU1974" s="186"/>
      <c r="BV1974" s="186">
        <v>35800</v>
      </c>
      <c r="BW1974" s="186">
        <v>50900</v>
      </c>
      <c r="BX1974" s="186">
        <v>87000</v>
      </c>
      <c r="BY1974" s="186">
        <v>72500</v>
      </c>
      <c r="BZ1974" s="186">
        <v>60000</v>
      </c>
      <c r="CA1974" s="186">
        <v>41050</v>
      </c>
      <c r="CB1974" s="186">
        <v>67500</v>
      </c>
      <c r="CC1974" s="186">
        <v>72500</v>
      </c>
      <c r="CD1974" s="186">
        <v>127000</v>
      </c>
      <c r="CE1974" s="186"/>
      <c r="CF1974" s="186">
        <v>48700</v>
      </c>
      <c r="CG1974" s="186">
        <v>75100</v>
      </c>
      <c r="CH1974" s="186">
        <v>71100</v>
      </c>
      <c r="CI1974" s="186">
        <v>45650</v>
      </c>
      <c r="CJ1974" s="186">
        <v>17600</v>
      </c>
      <c r="CK1974" s="186">
        <v>116000</v>
      </c>
      <c r="CL1974" s="186">
        <v>77600</v>
      </c>
      <c r="CM1974" s="186">
        <v>458000</v>
      </c>
      <c r="CN1974" s="186">
        <v>144000</v>
      </c>
      <c r="CO1974" s="186">
        <v>103500</v>
      </c>
      <c r="CP1974" s="186">
        <v>180500</v>
      </c>
      <c r="CQ1974" s="186">
        <v>61800</v>
      </c>
      <c r="CR1974" s="186">
        <v>12500</v>
      </c>
      <c r="CS1974" s="186">
        <v>3110</v>
      </c>
      <c r="CT1974" s="186">
        <v>37500</v>
      </c>
      <c r="CU1974" s="186">
        <v>3110</v>
      </c>
      <c r="CV1974" s="186">
        <v>3110</v>
      </c>
      <c r="CW1974" s="186">
        <v>3110</v>
      </c>
      <c r="CX1974" s="186">
        <v>103500</v>
      </c>
      <c r="CY1974" s="189">
        <v>209.69</v>
      </c>
      <c r="CZ1974" s="189">
        <v>10836.2</v>
      </c>
      <c r="DA1974" s="189">
        <v>12482.57</v>
      </c>
    </row>
    <row r="1975" spans="47:105" x14ac:dyDescent="0.25">
      <c r="AU1975" s="275">
        <v>39529</v>
      </c>
      <c r="AV1975" s="186">
        <v>53900</v>
      </c>
      <c r="AW1975" s="186">
        <v>11600</v>
      </c>
      <c r="AX1975" s="186">
        <v>14350</v>
      </c>
      <c r="AY1975" s="186">
        <v>20000</v>
      </c>
      <c r="AZ1975" s="186">
        <v>32600</v>
      </c>
      <c r="BA1975" s="186">
        <v>21250</v>
      </c>
      <c r="BB1975" s="186">
        <v>53100</v>
      </c>
      <c r="BC1975" s="186">
        <v>124500</v>
      </c>
      <c r="BD1975" s="186">
        <v>297000</v>
      </c>
      <c r="BE1975" s="186">
        <v>65500</v>
      </c>
      <c r="BF1975" s="186">
        <v>607000</v>
      </c>
      <c r="BG1975" s="186">
        <v>52600</v>
      </c>
      <c r="BH1975" s="186">
        <v>29550</v>
      </c>
      <c r="BI1975" s="186">
        <v>68200</v>
      </c>
      <c r="BJ1975" s="186">
        <v>194500</v>
      </c>
      <c r="BK1975" s="186">
        <v>589000</v>
      </c>
      <c r="BL1975" s="186">
        <v>49600</v>
      </c>
      <c r="BM1975" s="186">
        <v>44300</v>
      </c>
      <c r="BN1975" s="186">
        <v>353000</v>
      </c>
      <c r="BO1975" s="186">
        <v>16100</v>
      </c>
      <c r="BP1975" s="186">
        <v>21050</v>
      </c>
      <c r="BQ1975" s="186">
        <v>38000</v>
      </c>
      <c r="BR1975" s="186">
        <v>26250</v>
      </c>
      <c r="BS1975" s="186">
        <v>75000</v>
      </c>
      <c r="BT1975" s="186">
        <v>29300</v>
      </c>
      <c r="BU1975" s="186"/>
      <c r="BV1975" s="186">
        <v>35800</v>
      </c>
      <c r="BW1975" s="186">
        <v>50900</v>
      </c>
      <c r="BX1975" s="186">
        <v>87000</v>
      </c>
      <c r="BY1975" s="186">
        <v>72500</v>
      </c>
      <c r="BZ1975" s="186">
        <v>60000</v>
      </c>
      <c r="CA1975" s="186">
        <v>41050</v>
      </c>
      <c r="CB1975" s="186">
        <v>67500</v>
      </c>
      <c r="CC1975" s="186">
        <v>72500</v>
      </c>
      <c r="CD1975" s="186">
        <v>127000</v>
      </c>
      <c r="CE1975" s="186"/>
      <c r="CF1975" s="186">
        <v>48700</v>
      </c>
      <c r="CG1975" s="186">
        <v>75100</v>
      </c>
      <c r="CH1975" s="186">
        <v>71100</v>
      </c>
      <c r="CI1975" s="186">
        <v>45650</v>
      </c>
      <c r="CJ1975" s="186">
        <v>17600</v>
      </c>
      <c r="CK1975" s="186">
        <v>116000</v>
      </c>
      <c r="CL1975" s="186">
        <v>77600</v>
      </c>
      <c r="CM1975" s="186">
        <v>458000</v>
      </c>
      <c r="CN1975" s="186">
        <v>144000</v>
      </c>
      <c r="CO1975" s="186">
        <v>103500</v>
      </c>
      <c r="CP1975" s="186">
        <v>180500</v>
      </c>
      <c r="CQ1975" s="186">
        <v>61800</v>
      </c>
      <c r="CR1975" s="186">
        <v>12500</v>
      </c>
      <c r="CS1975" s="186">
        <v>3110</v>
      </c>
      <c r="CT1975" s="186">
        <v>37500</v>
      </c>
      <c r="CU1975" s="186">
        <v>3110</v>
      </c>
      <c r="CV1975" s="186">
        <v>3110</v>
      </c>
      <c r="CW1975" s="186">
        <v>3110</v>
      </c>
      <c r="CX1975" s="186">
        <v>103500</v>
      </c>
      <c r="CY1975" s="189">
        <v>209.69</v>
      </c>
      <c r="CZ1975" s="189">
        <v>10836.2</v>
      </c>
      <c r="DA1975" s="189">
        <v>12482.57</v>
      </c>
    </row>
    <row r="1976" spans="47:105" x14ac:dyDescent="0.25">
      <c r="AU1976" s="275">
        <v>39530</v>
      </c>
      <c r="AV1976" s="186">
        <v>53900</v>
      </c>
      <c r="AW1976" s="186">
        <v>11600</v>
      </c>
      <c r="AX1976" s="186">
        <v>14350</v>
      </c>
      <c r="AY1976" s="186">
        <v>20000</v>
      </c>
      <c r="AZ1976" s="186">
        <v>32600</v>
      </c>
      <c r="BA1976" s="186">
        <v>21250</v>
      </c>
      <c r="BB1976" s="186">
        <v>53100</v>
      </c>
      <c r="BC1976" s="186">
        <v>124500</v>
      </c>
      <c r="BD1976" s="186">
        <v>297000</v>
      </c>
      <c r="BE1976" s="186">
        <v>65500</v>
      </c>
      <c r="BF1976" s="186">
        <v>607000</v>
      </c>
      <c r="BG1976" s="186">
        <v>52600</v>
      </c>
      <c r="BH1976" s="186">
        <v>29550</v>
      </c>
      <c r="BI1976" s="186">
        <v>68200</v>
      </c>
      <c r="BJ1976" s="186">
        <v>194500</v>
      </c>
      <c r="BK1976" s="186">
        <v>589000</v>
      </c>
      <c r="BL1976" s="186">
        <v>49600</v>
      </c>
      <c r="BM1976" s="186">
        <v>44300</v>
      </c>
      <c r="BN1976" s="186">
        <v>353000</v>
      </c>
      <c r="BO1976" s="186">
        <v>16100</v>
      </c>
      <c r="BP1976" s="186">
        <v>21050</v>
      </c>
      <c r="BQ1976" s="186">
        <v>38000</v>
      </c>
      <c r="BR1976" s="186">
        <v>26250</v>
      </c>
      <c r="BS1976" s="186">
        <v>75000</v>
      </c>
      <c r="BT1976" s="186">
        <v>29300</v>
      </c>
      <c r="BU1976" s="186"/>
      <c r="BV1976" s="186">
        <v>35800</v>
      </c>
      <c r="BW1976" s="186">
        <v>50900</v>
      </c>
      <c r="BX1976" s="186">
        <v>87000</v>
      </c>
      <c r="BY1976" s="186">
        <v>72500</v>
      </c>
      <c r="BZ1976" s="186">
        <v>60000</v>
      </c>
      <c r="CA1976" s="186">
        <v>41050</v>
      </c>
      <c r="CB1976" s="186">
        <v>67500</v>
      </c>
      <c r="CC1976" s="186">
        <v>72500</v>
      </c>
      <c r="CD1976" s="186">
        <v>127000</v>
      </c>
      <c r="CE1976" s="186"/>
      <c r="CF1976" s="186">
        <v>48700</v>
      </c>
      <c r="CG1976" s="186">
        <v>75100</v>
      </c>
      <c r="CH1976" s="186">
        <v>71100</v>
      </c>
      <c r="CI1976" s="186">
        <v>45650</v>
      </c>
      <c r="CJ1976" s="186">
        <v>17600</v>
      </c>
      <c r="CK1976" s="186">
        <v>116000</v>
      </c>
      <c r="CL1976" s="186">
        <v>77600</v>
      </c>
      <c r="CM1976" s="186">
        <v>458000</v>
      </c>
      <c r="CN1976" s="186">
        <v>144000</v>
      </c>
      <c r="CO1976" s="186">
        <v>103500</v>
      </c>
      <c r="CP1976" s="186">
        <v>180500</v>
      </c>
      <c r="CQ1976" s="186">
        <v>61800</v>
      </c>
      <c r="CR1976" s="186">
        <v>12500</v>
      </c>
      <c r="CS1976" s="186">
        <v>3110</v>
      </c>
      <c r="CT1976" s="186">
        <v>37500</v>
      </c>
      <c r="CU1976" s="186">
        <v>3110</v>
      </c>
      <c r="CV1976" s="186">
        <v>3110</v>
      </c>
      <c r="CW1976" s="186">
        <v>3110</v>
      </c>
      <c r="CX1976" s="186">
        <v>103500</v>
      </c>
      <c r="CY1976" s="189">
        <v>209.69</v>
      </c>
      <c r="CZ1976" s="189">
        <v>10836.2</v>
      </c>
      <c r="DA1976" s="189">
        <v>12482.57</v>
      </c>
    </row>
    <row r="1977" spans="47:105" x14ac:dyDescent="0.25">
      <c r="AU1977" s="275">
        <v>39531</v>
      </c>
      <c r="AV1977" s="186">
        <v>55000</v>
      </c>
      <c r="AW1977" s="186">
        <v>11000</v>
      </c>
      <c r="AX1977" s="186">
        <v>14650</v>
      </c>
      <c r="AY1977" s="186">
        <v>20450</v>
      </c>
      <c r="AZ1977" s="186">
        <v>33150</v>
      </c>
      <c r="BA1977" s="186">
        <v>21400</v>
      </c>
      <c r="BB1977" s="186">
        <v>52400</v>
      </c>
      <c r="BC1977" s="186">
        <v>126000</v>
      </c>
      <c r="BD1977" s="186">
        <v>298000</v>
      </c>
      <c r="BE1977" s="186">
        <v>65500</v>
      </c>
      <c r="BF1977" s="186">
        <v>599000</v>
      </c>
      <c r="BG1977" s="186">
        <v>53100</v>
      </c>
      <c r="BH1977" s="186">
        <v>29700</v>
      </c>
      <c r="BI1977" s="186">
        <v>69300</v>
      </c>
      <c r="BJ1977" s="186">
        <v>196000</v>
      </c>
      <c r="BK1977" s="186">
        <v>579000</v>
      </c>
      <c r="BL1977" s="186">
        <v>51600</v>
      </c>
      <c r="BM1977" s="186">
        <v>46700</v>
      </c>
      <c r="BN1977" s="186">
        <v>362000</v>
      </c>
      <c r="BO1977" s="186">
        <v>16800</v>
      </c>
      <c r="BP1977" s="186">
        <v>21700</v>
      </c>
      <c r="BQ1977" s="186">
        <v>40000</v>
      </c>
      <c r="BR1977" s="186">
        <v>26050</v>
      </c>
      <c r="BS1977" s="186">
        <v>74700</v>
      </c>
      <c r="BT1977" s="186">
        <v>29850</v>
      </c>
      <c r="BU1977" s="186"/>
      <c r="BV1977" s="186">
        <v>38450</v>
      </c>
      <c r="BW1977" s="186">
        <v>51000</v>
      </c>
      <c r="BX1977" s="186">
        <v>86200</v>
      </c>
      <c r="BY1977" s="186">
        <v>73200</v>
      </c>
      <c r="BZ1977" s="186">
        <v>61700</v>
      </c>
      <c r="CA1977" s="186">
        <v>42300</v>
      </c>
      <c r="CB1977" s="186">
        <v>68300</v>
      </c>
      <c r="CC1977" s="186">
        <v>73400</v>
      </c>
      <c r="CD1977" s="186">
        <v>130500</v>
      </c>
      <c r="CE1977" s="186"/>
      <c r="CF1977" s="186">
        <v>47800</v>
      </c>
      <c r="CG1977" s="186">
        <v>73800</v>
      </c>
      <c r="CH1977" s="186">
        <v>69900</v>
      </c>
      <c r="CI1977" s="186">
        <v>45700</v>
      </c>
      <c r="CJ1977" s="186">
        <v>18300</v>
      </c>
      <c r="CK1977" s="186">
        <v>113500</v>
      </c>
      <c r="CL1977" s="186">
        <v>78500</v>
      </c>
      <c r="CM1977" s="186">
        <v>464000</v>
      </c>
      <c r="CN1977" s="186">
        <v>146500</v>
      </c>
      <c r="CO1977" s="186">
        <v>105000</v>
      </c>
      <c r="CP1977" s="186">
        <v>181000</v>
      </c>
      <c r="CQ1977" s="186">
        <v>62400</v>
      </c>
      <c r="CR1977" s="186">
        <v>12450</v>
      </c>
      <c r="CS1977" s="186">
        <v>3065</v>
      </c>
      <c r="CT1977" s="186">
        <v>37650</v>
      </c>
      <c r="CU1977" s="186">
        <v>3065</v>
      </c>
      <c r="CV1977" s="186">
        <v>3065</v>
      </c>
      <c r="CW1977" s="186">
        <v>3065</v>
      </c>
      <c r="CX1977" s="186">
        <v>105000</v>
      </c>
      <c r="CY1977" s="189">
        <v>211</v>
      </c>
      <c r="CZ1977" s="189">
        <v>10836.2</v>
      </c>
      <c r="DA1977" s="189">
        <v>12480.09</v>
      </c>
    </row>
    <row r="1978" spans="47:105" x14ac:dyDescent="0.25">
      <c r="AU1978" s="275">
        <v>39532</v>
      </c>
      <c r="AV1978" s="186">
        <v>57100</v>
      </c>
      <c r="AW1978" s="186">
        <v>11150</v>
      </c>
      <c r="AX1978" s="186">
        <v>15000</v>
      </c>
      <c r="AY1978" s="186">
        <v>20850</v>
      </c>
      <c r="AZ1978" s="186">
        <v>32950</v>
      </c>
      <c r="BA1978" s="186">
        <v>21550</v>
      </c>
      <c r="BB1978" s="186">
        <v>52100</v>
      </c>
      <c r="BC1978" s="186">
        <v>132000</v>
      </c>
      <c r="BD1978" s="186">
        <v>307000</v>
      </c>
      <c r="BE1978" s="186">
        <v>65200</v>
      </c>
      <c r="BF1978" s="186">
        <v>610000</v>
      </c>
      <c r="BG1978" s="186">
        <v>50700</v>
      </c>
      <c r="BH1978" s="186">
        <v>30050</v>
      </c>
      <c r="BI1978" s="186">
        <v>68900</v>
      </c>
      <c r="BJ1978" s="186">
        <v>200000</v>
      </c>
      <c r="BK1978" s="186">
        <v>599000</v>
      </c>
      <c r="BL1978" s="186">
        <v>52200</v>
      </c>
      <c r="BM1978" s="186">
        <v>46900</v>
      </c>
      <c r="BN1978" s="186">
        <v>375000</v>
      </c>
      <c r="BO1978" s="186">
        <v>17100</v>
      </c>
      <c r="BP1978" s="186">
        <v>21850</v>
      </c>
      <c r="BQ1978" s="186">
        <v>41200</v>
      </c>
      <c r="BR1978" s="186">
        <v>25900</v>
      </c>
      <c r="BS1978" s="186">
        <v>73500</v>
      </c>
      <c r="BT1978" s="186">
        <v>30350</v>
      </c>
      <c r="BU1978" s="186"/>
      <c r="BV1978" s="186">
        <v>39000</v>
      </c>
      <c r="BW1978" s="186">
        <v>50500</v>
      </c>
      <c r="BX1978" s="186">
        <v>88500</v>
      </c>
      <c r="BY1978" s="186">
        <v>74400</v>
      </c>
      <c r="BZ1978" s="186">
        <v>66000</v>
      </c>
      <c r="CA1978" s="186">
        <v>43850</v>
      </c>
      <c r="CB1978" s="186">
        <v>69000</v>
      </c>
      <c r="CC1978" s="186">
        <v>76000</v>
      </c>
      <c r="CD1978" s="186">
        <v>136000</v>
      </c>
      <c r="CE1978" s="186"/>
      <c r="CF1978" s="186">
        <v>47450</v>
      </c>
      <c r="CG1978" s="186">
        <v>74200</v>
      </c>
      <c r="CH1978" s="186">
        <v>68700</v>
      </c>
      <c r="CI1978" s="186">
        <v>45200</v>
      </c>
      <c r="CJ1978" s="186">
        <v>18900</v>
      </c>
      <c r="CK1978" s="186">
        <v>116000</v>
      </c>
      <c r="CL1978" s="186">
        <v>77400</v>
      </c>
      <c r="CM1978" s="186">
        <v>481000</v>
      </c>
      <c r="CN1978" s="186">
        <v>134000</v>
      </c>
      <c r="CO1978" s="186">
        <v>98000</v>
      </c>
      <c r="CP1978" s="186">
        <v>183000</v>
      </c>
      <c r="CQ1978" s="186">
        <v>58400</v>
      </c>
      <c r="CR1978" s="186">
        <v>12800</v>
      </c>
      <c r="CS1978" s="186">
        <v>3025</v>
      </c>
      <c r="CT1978" s="186">
        <v>36550</v>
      </c>
      <c r="CU1978" s="186">
        <v>3025</v>
      </c>
      <c r="CV1978" s="186">
        <v>3025</v>
      </c>
      <c r="CW1978" s="186">
        <v>3025</v>
      </c>
      <c r="CX1978" s="186">
        <v>98000</v>
      </c>
      <c r="CY1978" s="189">
        <v>213.73</v>
      </c>
      <c r="CZ1978" s="189">
        <v>11727</v>
      </c>
      <c r="DA1978" s="189">
        <v>12745.22</v>
      </c>
    </row>
    <row r="1979" spans="47:105" x14ac:dyDescent="0.25">
      <c r="AU1979" s="275">
        <v>39533</v>
      </c>
      <c r="AV1979" s="186">
        <v>56200</v>
      </c>
      <c r="AW1979" s="186">
        <v>11000</v>
      </c>
      <c r="AX1979" s="186">
        <v>14850</v>
      </c>
      <c r="AY1979" s="186">
        <v>21150</v>
      </c>
      <c r="AZ1979" s="186">
        <v>36500</v>
      </c>
      <c r="BA1979" s="186">
        <v>21600</v>
      </c>
      <c r="BB1979" s="186">
        <v>52100</v>
      </c>
      <c r="BC1979" s="186">
        <v>133000</v>
      </c>
      <c r="BD1979" s="186">
        <v>310500</v>
      </c>
      <c r="BE1979" s="186">
        <v>68200</v>
      </c>
      <c r="BF1979" s="186">
        <v>612000</v>
      </c>
      <c r="BG1979" s="186">
        <v>51000</v>
      </c>
      <c r="BH1979" s="186">
        <v>30150</v>
      </c>
      <c r="BI1979" s="186">
        <v>70500</v>
      </c>
      <c r="BJ1979" s="186">
        <v>208500</v>
      </c>
      <c r="BK1979" s="186">
        <v>607000</v>
      </c>
      <c r="BL1979" s="186">
        <v>52000</v>
      </c>
      <c r="BM1979" s="186">
        <v>46300</v>
      </c>
      <c r="BN1979" s="186">
        <v>376000</v>
      </c>
      <c r="BO1979" s="186">
        <v>17050</v>
      </c>
      <c r="BP1979" s="186">
        <v>21900</v>
      </c>
      <c r="BQ1979" s="186">
        <v>40850</v>
      </c>
      <c r="BR1979" s="186">
        <v>26450</v>
      </c>
      <c r="BS1979" s="186">
        <v>72600</v>
      </c>
      <c r="BT1979" s="186">
        <v>30150</v>
      </c>
      <c r="BU1979" s="186"/>
      <c r="BV1979" s="186">
        <v>39750</v>
      </c>
      <c r="BW1979" s="186">
        <v>50300</v>
      </c>
      <c r="BX1979" s="186">
        <v>89000</v>
      </c>
      <c r="BY1979" s="186">
        <v>74500</v>
      </c>
      <c r="BZ1979" s="186">
        <v>66900</v>
      </c>
      <c r="CA1979" s="186">
        <v>43750</v>
      </c>
      <c r="CB1979" s="186">
        <v>69000</v>
      </c>
      <c r="CC1979" s="186">
        <v>74900</v>
      </c>
      <c r="CD1979" s="186">
        <v>136000</v>
      </c>
      <c r="CE1979" s="186"/>
      <c r="CF1979" s="186">
        <v>47150</v>
      </c>
      <c r="CG1979" s="186">
        <v>74800</v>
      </c>
      <c r="CH1979" s="186">
        <v>69200</v>
      </c>
      <c r="CI1979" s="186">
        <v>43350</v>
      </c>
      <c r="CJ1979" s="186">
        <v>19300</v>
      </c>
      <c r="CK1979" s="186">
        <v>116000</v>
      </c>
      <c r="CL1979" s="186">
        <v>78000</v>
      </c>
      <c r="CM1979" s="186">
        <v>483000</v>
      </c>
      <c r="CN1979" s="186">
        <v>136500</v>
      </c>
      <c r="CO1979" s="186">
        <v>98900</v>
      </c>
      <c r="CP1979" s="186">
        <v>187000</v>
      </c>
      <c r="CQ1979" s="186">
        <v>59300</v>
      </c>
      <c r="CR1979" s="186">
        <v>12800</v>
      </c>
      <c r="CS1979" s="186">
        <v>2985</v>
      </c>
      <c r="CT1979" s="186">
        <v>35400</v>
      </c>
      <c r="CU1979" s="186">
        <v>2985</v>
      </c>
      <c r="CV1979" s="186">
        <v>2985</v>
      </c>
      <c r="CW1979" s="186">
        <v>2985</v>
      </c>
      <c r="CX1979" s="186">
        <v>98900</v>
      </c>
      <c r="CY1979" s="189">
        <v>214.41</v>
      </c>
      <c r="CZ1979" s="189">
        <v>11860.22</v>
      </c>
      <c r="DA1979" s="189">
        <v>12706.63</v>
      </c>
    </row>
    <row r="1980" spans="47:105" x14ac:dyDescent="0.25">
      <c r="AU1980" s="275">
        <v>39534</v>
      </c>
      <c r="AV1980" s="186">
        <v>55200</v>
      </c>
      <c r="AW1980" s="186">
        <v>11250</v>
      </c>
      <c r="AX1980" s="186">
        <v>14700</v>
      </c>
      <c r="AY1980" s="186">
        <v>21000</v>
      </c>
      <c r="AZ1980" s="186">
        <v>36000</v>
      </c>
      <c r="BA1980" s="186">
        <v>21650</v>
      </c>
      <c r="BB1980" s="186">
        <v>53800</v>
      </c>
      <c r="BC1980" s="186">
        <v>134000</v>
      </c>
      <c r="BD1980" s="186">
        <v>303000</v>
      </c>
      <c r="BE1980" s="186">
        <v>68500</v>
      </c>
      <c r="BF1980" s="186">
        <v>605000</v>
      </c>
      <c r="BG1980" s="186">
        <v>52600</v>
      </c>
      <c r="BH1980" s="186">
        <v>30550</v>
      </c>
      <c r="BI1980" s="186">
        <v>69800</v>
      </c>
      <c r="BJ1980" s="186">
        <v>210500</v>
      </c>
      <c r="BK1980" s="186">
        <v>615000</v>
      </c>
      <c r="BL1980" s="186">
        <v>52300</v>
      </c>
      <c r="BM1980" s="186">
        <v>46000</v>
      </c>
      <c r="BN1980" s="186">
        <v>367000</v>
      </c>
      <c r="BO1980" s="186">
        <v>17000</v>
      </c>
      <c r="BP1980" s="186">
        <v>21650</v>
      </c>
      <c r="BQ1980" s="186">
        <v>40800</v>
      </c>
      <c r="BR1980" s="186">
        <v>25800</v>
      </c>
      <c r="BS1980" s="186">
        <v>72800</v>
      </c>
      <c r="BT1980" s="186">
        <v>29800</v>
      </c>
      <c r="BU1980" s="186"/>
      <c r="BV1980" s="186">
        <v>39800</v>
      </c>
      <c r="BW1980" s="186">
        <v>50200</v>
      </c>
      <c r="BX1980" s="186">
        <v>83500</v>
      </c>
      <c r="BY1980" s="186">
        <v>75000</v>
      </c>
      <c r="BZ1980" s="186">
        <v>66700</v>
      </c>
      <c r="CA1980" s="186">
        <v>43000</v>
      </c>
      <c r="CB1980" s="186">
        <v>68100</v>
      </c>
      <c r="CC1980" s="186">
        <v>76900</v>
      </c>
      <c r="CD1980" s="186">
        <v>135500</v>
      </c>
      <c r="CE1980" s="186"/>
      <c r="CF1980" s="186">
        <v>47200</v>
      </c>
      <c r="CG1980" s="186">
        <v>75500</v>
      </c>
      <c r="CH1980" s="186">
        <v>71100</v>
      </c>
      <c r="CI1980" s="186">
        <v>43200</v>
      </c>
      <c r="CJ1980" s="186">
        <v>19650</v>
      </c>
      <c r="CK1980" s="186">
        <v>122500</v>
      </c>
      <c r="CL1980" s="186">
        <v>76000</v>
      </c>
      <c r="CM1980" s="186">
        <v>473000</v>
      </c>
      <c r="CN1980" s="186">
        <v>137500</v>
      </c>
      <c r="CO1980" s="186">
        <v>97400</v>
      </c>
      <c r="CP1980" s="186">
        <v>184500</v>
      </c>
      <c r="CQ1980" s="186">
        <v>61000</v>
      </c>
      <c r="CR1980" s="186">
        <v>13000</v>
      </c>
      <c r="CS1980" s="186">
        <v>2980</v>
      </c>
      <c r="CT1980" s="186">
        <v>35000</v>
      </c>
      <c r="CU1980" s="186">
        <v>2980</v>
      </c>
      <c r="CV1980" s="186">
        <v>2980</v>
      </c>
      <c r="CW1980" s="186">
        <v>2980</v>
      </c>
      <c r="CX1980" s="186">
        <v>97400</v>
      </c>
      <c r="CY1980" s="189">
        <v>213.85</v>
      </c>
      <c r="CZ1980" s="189">
        <v>11828.84</v>
      </c>
      <c r="DA1980" s="189">
        <v>12604.58</v>
      </c>
    </row>
    <row r="1981" spans="47:105" x14ac:dyDescent="0.25">
      <c r="AU1981" s="275">
        <v>39535</v>
      </c>
      <c r="AV1981" s="186">
        <v>55900</v>
      </c>
      <c r="AW1981" s="186">
        <v>11450</v>
      </c>
      <c r="AX1981" s="186">
        <v>14750</v>
      </c>
      <c r="AY1981" s="186">
        <v>21750</v>
      </c>
      <c r="AZ1981" s="186">
        <v>36750</v>
      </c>
      <c r="BA1981" s="186">
        <v>21750</v>
      </c>
      <c r="BB1981" s="186">
        <v>54800</v>
      </c>
      <c r="BC1981" s="186">
        <v>135500</v>
      </c>
      <c r="BD1981" s="186">
        <v>308000</v>
      </c>
      <c r="BE1981" s="186">
        <v>69900</v>
      </c>
      <c r="BF1981" s="186">
        <v>613000</v>
      </c>
      <c r="BG1981" s="186">
        <v>54200</v>
      </c>
      <c r="BH1981" s="186">
        <v>31200</v>
      </c>
      <c r="BI1981" s="186">
        <v>73000</v>
      </c>
      <c r="BJ1981" s="186">
        <v>211000</v>
      </c>
      <c r="BK1981" s="186">
        <v>616000</v>
      </c>
      <c r="BL1981" s="186">
        <v>52500</v>
      </c>
      <c r="BM1981" s="186">
        <v>45400</v>
      </c>
      <c r="BN1981" s="186">
        <v>373000</v>
      </c>
      <c r="BO1981" s="186">
        <v>17150</v>
      </c>
      <c r="BP1981" s="186">
        <v>21200</v>
      </c>
      <c r="BQ1981" s="186">
        <v>41100</v>
      </c>
      <c r="BR1981" s="186">
        <v>26300</v>
      </c>
      <c r="BS1981" s="186">
        <v>74500</v>
      </c>
      <c r="BT1981" s="186">
        <v>29800</v>
      </c>
      <c r="BU1981" s="186"/>
      <c r="BV1981" s="186">
        <v>39700</v>
      </c>
      <c r="BW1981" s="186">
        <v>52300</v>
      </c>
      <c r="BX1981" s="186">
        <v>84700</v>
      </c>
      <c r="BY1981" s="186">
        <v>77000</v>
      </c>
      <c r="BZ1981" s="186">
        <v>66700</v>
      </c>
      <c r="CA1981" s="186">
        <v>44000</v>
      </c>
      <c r="CB1981" s="186">
        <v>68900</v>
      </c>
      <c r="CC1981" s="186">
        <v>78500</v>
      </c>
      <c r="CD1981" s="186">
        <v>143000</v>
      </c>
      <c r="CE1981" s="186"/>
      <c r="CF1981" s="186">
        <v>47800</v>
      </c>
      <c r="CG1981" s="186">
        <v>76800</v>
      </c>
      <c r="CH1981" s="186">
        <v>74600</v>
      </c>
      <c r="CI1981" s="186">
        <v>44500</v>
      </c>
      <c r="CJ1981" s="186">
        <v>19600</v>
      </c>
      <c r="CK1981" s="186">
        <v>130000</v>
      </c>
      <c r="CL1981" s="186">
        <v>74200</v>
      </c>
      <c r="CM1981" s="186">
        <v>473500</v>
      </c>
      <c r="CN1981" s="186">
        <v>141500</v>
      </c>
      <c r="CO1981" s="186">
        <v>99200</v>
      </c>
      <c r="CP1981" s="186">
        <v>187000</v>
      </c>
      <c r="CQ1981" s="186">
        <v>62900</v>
      </c>
      <c r="CR1981" s="186">
        <v>13100</v>
      </c>
      <c r="CS1981" s="186">
        <v>3065</v>
      </c>
      <c r="CT1981" s="186">
        <v>35650</v>
      </c>
      <c r="CU1981" s="186">
        <v>3065</v>
      </c>
      <c r="CV1981" s="186">
        <v>3065</v>
      </c>
      <c r="CW1981" s="186">
        <v>3065</v>
      </c>
      <c r="CX1981" s="186">
        <v>99200</v>
      </c>
      <c r="CY1981" s="189">
        <v>217.22</v>
      </c>
      <c r="CZ1981" s="189">
        <v>12432.53</v>
      </c>
      <c r="DA1981" s="189">
        <v>12820.47</v>
      </c>
    </row>
    <row r="1982" spans="47:105" x14ac:dyDescent="0.25">
      <c r="AU1982" s="275">
        <v>39536</v>
      </c>
      <c r="AV1982" s="186">
        <v>55900</v>
      </c>
      <c r="AW1982" s="186">
        <v>11450</v>
      </c>
      <c r="AX1982" s="186">
        <v>14750</v>
      </c>
      <c r="AY1982" s="186">
        <v>21750</v>
      </c>
      <c r="AZ1982" s="186">
        <v>36750</v>
      </c>
      <c r="BA1982" s="186">
        <v>21750</v>
      </c>
      <c r="BB1982" s="186">
        <v>54800</v>
      </c>
      <c r="BC1982" s="186">
        <v>135500</v>
      </c>
      <c r="BD1982" s="186">
        <v>308000</v>
      </c>
      <c r="BE1982" s="186">
        <v>69900</v>
      </c>
      <c r="BF1982" s="186">
        <v>613000</v>
      </c>
      <c r="BG1982" s="186">
        <v>54200</v>
      </c>
      <c r="BH1982" s="186">
        <v>31200</v>
      </c>
      <c r="BI1982" s="186">
        <v>73000</v>
      </c>
      <c r="BJ1982" s="186">
        <v>211000</v>
      </c>
      <c r="BK1982" s="186">
        <v>616000</v>
      </c>
      <c r="BL1982" s="186">
        <v>52500</v>
      </c>
      <c r="BM1982" s="186">
        <v>45400</v>
      </c>
      <c r="BN1982" s="186">
        <v>373000</v>
      </c>
      <c r="BO1982" s="186">
        <v>17150</v>
      </c>
      <c r="BP1982" s="186">
        <v>21200</v>
      </c>
      <c r="BQ1982" s="186">
        <v>41100</v>
      </c>
      <c r="BR1982" s="186">
        <v>26300</v>
      </c>
      <c r="BS1982" s="186">
        <v>74500</v>
      </c>
      <c r="BT1982" s="186">
        <v>29800</v>
      </c>
      <c r="BU1982" s="186"/>
      <c r="BV1982" s="186">
        <v>39700</v>
      </c>
      <c r="BW1982" s="186">
        <v>52300</v>
      </c>
      <c r="BX1982" s="186">
        <v>84700</v>
      </c>
      <c r="BY1982" s="186">
        <v>77000</v>
      </c>
      <c r="BZ1982" s="186">
        <v>66700</v>
      </c>
      <c r="CA1982" s="186">
        <v>44000</v>
      </c>
      <c r="CB1982" s="186">
        <v>68900</v>
      </c>
      <c r="CC1982" s="186">
        <v>78500</v>
      </c>
      <c r="CD1982" s="186">
        <v>143000</v>
      </c>
      <c r="CE1982" s="186"/>
      <c r="CF1982" s="186">
        <v>47800</v>
      </c>
      <c r="CG1982" s="186">
        <v>76800</v>
      </c>
      <c r="CH1982" s="186">
        <v>74600</v>
      </c>
      <c r="CI1982" s="186">
        <v>44500</v>
      </c>
      <c r="CJ1982" s="186">
        <v>19600</v>
      </c>
      <c r="CK1982" s="186">
        <v>130000</v>
      </c>
      <c r="CL1982" s="186">
        <v>74200</v>
      </c>
      <c r="CM1982" s="186">
        <v>473500</v>
      </c>
      <c r="CN1982" s="186">
        <v>141500</v>
      </c>
      <c r="CO1982" s="186">
        <v>99200</v>
      </c>
      <c r="CP1982" s="186">
        <v>187000</v>
      </c>
      <c r="CQ1982" s="186">
        <v>62900</v>
      </c>
      <c r="CR1982" s="186">
        <v>13100</v>
      </c>
      <c r="CS1982" s="186">
        <v>3065</v>
      </c>
      <c r="CT1982" s="186">
        <v>35650</v>
      </c>
      <c r="CU1982" s="186">
        <v>3065</v>
      </c>
      <c r="CV1982" s="186">
        <v>3065</v>
      </c>
      <c r="CW1982" s="186">
        <v>3065</v>
      </c>
      <c r="CX1982" s="186">
        <v>99200</v>
      </c>
      <c r="CY1982" s="189">
        <v>217.22</v>
      </c>
      <c r="CZ1982" s="189">
        <v>12432.53</v>
      </c>
      <c r="DA1982" s="189">
        <v>12820.47</v>
      </c>
    </row>
    <row r="1983" spans="47:105" x14ac:dyDescent="0.25">
      <c r="AU1983" s="275">
        <v>39537</v>
      </c>
      <c r="AV1983" s="186">
        <v>55900</v>
      </c>
      <c r="AW1983" s="186">
        <v>11450</v>
      </c>
      <c r="AX1983" s="186">
        <v>14750</v>
      </c>
      <c r="AY1983" s="186">
        <v>21750</v>
      </c>
      <c r="AZ1983" s="186">
        <v>36750</v>
      </c>
      <c r="BA1983" s="186">
        <v>21750</v>
      </c>
      <c r="BB1983" s="186">
        <v>54800</v>
      </c>
      <c r="BC1983" s="186">
        <v>135500</v>
      </c>
      <c r="BD1983" s="186">
        <v>308000</v>
      </c>
      <c r="BE1983" s="186">
        <v>69900</v>
      </c>
      <c r="BF1983" s="186">
        <v>613000</v>
      </c>
      <c r="BG1983" s="186">
        <v>54200</v>
      </c>
      <c r="BH1983" s="186">
        <v>31200</v>
      </c>
      <c r="BI1983" s="186">
        <v>73000</v>
      </c>
      <c r="BJ1983" s="186">
        <v>211000</v>
      </c>
      <c r="BK1983" s="186">
        <v>616000</v>
      </c>
      <c r="BL1983" s="186">
        <v>52500</v>
      </c>
      <c r="BM1983" s="186">
        <v>45400</v>
      </c>
      <c r="BN1983" s="186">
        <v>373000</v>
      </c>
      <c r="BO1983" s="186">
        <v>17150</v>
      </c>
      <c r="BP1983" s="186">
        <v>21200</v>
      </c>
      <c r="BQ1983" s="186">
        <v>41100</v>
      </c>
      <c r="BR1983" s="186">
        <v>26300</v>
      </c>
      <c r="BS1983" s="186">
        <v>74500</v>
      </c>
      <c r="BT1983" s="186">
        <v>29800</v>
      </c>
      <c r="BU1983" s="186"/>
      <c r="BV1983" s="186">
        <v>39700</v>
      </c>
      <c r="BW1983" s="186">
        <v>52300</v>
      </c>
      <c r="BX1983" s="186">
        <v>84700</v>
      </c>
      <c r="BY1983" s="186">
        <v>77000</v>
      </c>
      <c r="BZ1983" s="186">
        <v>66700</v>
      </c>
      <c r="CA1983" s="186">
        <v>44000</v>
      </c>
      <c r="CB1983" s="186">
        <v>68900</v>
      </c>
      <c r="CC1983" s="186">
        <v>78500</v>
      </c>
      <c r="CD1983" s="186">
        <v>143000</v>
      </c>
      <c r="CE1983" s="186"/>
      <c r="CF1983" s="186">
        <v>47800</v>
      </c>
      <c r="CG1983" s="186">
        <v>76800</v>
      </c>
      <c r="CH1983" s="186">
        <v>74600</v>
      </c>
      <c r="CI1983" s="186">
        <v>44500</v>
      </c>
      <c r="CJ1983" s="186">
        <v>19600</v>
      </c>
      <c r="CK1983" s="186">
        <v>130000</v>
      </c>
      <c r="CL1983" s="186">
        <v>74200</v>
      </c>
      <c r="CM1983" s="186">
        <v>473500</v>
      </c>
      <c r="CN1983" s="186">
        <v>141500</v>
      </c>
      <c r="CO1983" s="186">
        <v>99200</v>
      </c>
      <c r="CP1983" s="186">
        <v>187000</v>
      </c>
      <c r="CQ1983" s="186">
        <v>62900</v>
      </c>
      <c r="CR1983" s="186">
        <v>13100</v>
      </c>
      <c r="CS1983" s="186">
        <v>3065</v>
      </c>
      <c r="CT1983" s="186">
        <v>35650</v>
      </c>
      <c r="CU1983" s="186">
        <v>3065</v>
      </c>
      <c r="CV1983" s="186">
        <v>3065</v>
      </c>
      <c r="CW1983" s="186">
        <v>3065</v>
      </c>
      <c r="CX1983" s="186">
        <v>99200</v>
      </c>
      <c r="CY1983" s="189">
        <v>217.22</v>
      </c>
      <c r="CZ1983" s="189">
        <v>12432.53</v>
      </c>
      <c r="DA1983" s="189">
        <v>12820.47</v>
      </c>
    </row>
    <row r="1984" spans="47:105" x14ac:dyDescent="0.25">
      <c r="AU1984" s="275">
        <v>39538</v>
      </c>
      <c r="AV1984" s="186">
        <v>55400</v>
      </c>
      <c r="AW1984" s="186">
        <v>11400</v>
      </c>
      <c r="AX1984" s="186">
        <v>14600</v>
      </c>
      <c r="AY1984" s="186">
        <v>21600</v>
      </c>
      <c r="AZ1984" s="186">
        <v>37750</v>
      </c>
      <c r="BA1984" s="186">
        <v>21900</v>
      </c>
      <c r="BB1984" s="186">
        <v>56300</v>
      </c>
      <c r="BC1984" s="186">
        <v>132500</v>
      </c>
      <c r="BD1984" s="186">
        <v>300000</v>
      </c>
      <c r="BE1984" s="186">
        <v>69400</v>
      </c>
      <c r="BF1984" s="186">
        <v>623000</v>
      </c>
      <c r="BG1984" s="186">
        <v>54100</v>
      </c>
      <c r="BH1984" s="186">
        <v>31550</v>
      </c>
      <c r="BI1984" s="186">
        <v>72800</v>
      </c>
      <c r="BJ1984" s="186">
        <v>204500</v>
      </c>
      <c r="BK1984" s="186">
        <v>624000</v>
      </c>
      <c r="BL1984" s="186">
        <v>52300</v>
      </c>
      <c r="BM1984" s="186">
        <v>46100</v>
      </c>
      <c r="BN1984" s="186">
        <v>370500</v>
      </c>
      <c r="BO1984" s="186">
        <v>17250</v>
      </c>
      <c r="BP1984" s="186">
        <v>21000</v>
      </c>
      <c r="BQ1984" s="186">
        <v>40500</v>
      </c>
      <c r="BR1984" s="186">
        <v>27850</v>
      </c>
      <c r="BS1984" s="186">
        <v>73500</v>
      </c>
      <c r="BT1984" s="186">
        <v>30050</v>
      </c>
      <c r="BU1984" s="186"/>
      <c r="BV1984" s="186">
        <v>38900</v>
      </c>
      <c r="BW1984" s="186">
        <v>52400</v>
      </c>
      <c r="BX1984" s="186">
        <v>86000</v>
      </c>
      <c r="BY1984" s="186">
        <v>77200</v>
      </c>
      <c r="BZ1984" s="186">
        <v>67600</v>
      </c>
      <c r="CA1984" s="186">
        <v>45000</v>
      </c>
      <c r="CB1984" s="186">
        <v>69300</v>
      </c>
      <c r="CC1984" s="186">
        <v>78900</v>
      </c>
      <c r="CD1984" s="186">
        <v>145000</v>
      </c>
      <c r="CE1984" s="186"/>
      <c r="CF1984" s="186">
        <v>46950</v>
      </c>
      <c r="CG1984" s="186">
        <v>77600</v>
      </c>
      <c r="CH1984" s="186">
        <v>74700</v>
      </c>
      <c r="CI1984" s="186">
        <v>44450</v>
      </c>
      <c r="CJ1984" s="186">
        <v>19800</v>
      </c>
      <c r="CK1984" s="186">
        <v>127000</v>
      </c>
      <c r="CL1984" s="186">
        <v>74000</v>
      </c>
      <c r="CM1984" s="186">
        <v>476000</v>
      </c>
      <c r="CN1984" s="186">
        <v>142000</v>
      </c>
      <c r="CO1984" s="186">
        <v>102000</v>
      </c>
      <c r="CP1984" s="186">
        <v>186500</v>
      </c>
      <c r="CQ1984" s="186">
        <v>63100</v>
      </c>
      <c r="CR1984" s="186">
        <v>13200</v>
      </c>
      <c r="CS1984" s="186">
        <v>3015</v>
      </c>
      <c r="CT1984" s="186">
        <v>34950</v>
      </c>
      <c r="CU1984" s="186">
        <v>3015</v>
      </c>
      <c r="CV1984" s="186">
        <v>3015</v>
      </c>
      <c r="CW1984" s="186">
        <v>3015</v>
      </c>
      <c r="CX1984" s="186">
        <v>102000</v>
      </c>
      <c r="CY1984" s="189">
        <v>217.65</v>
      </c>
      <c r="CZ1984" s="189">
        <v>12083.3</v>
      </c>
      <c r="DA1984" s="189">
        <v>12525.54</v>
      </c>
    </row>
    <row r="1985" spans="47:105" x14ac:dyDescent="0.25">
      <c r="AU1985" s="275">
        <v>39539</v>
      </c>
      <c r="AV1985" s="186">
        <v>57800</v>
      </c>
      <c r="AW1985" s="186">
        <v>11200</v>
      </c>
      <c r="AX1985" s="186">
        <v>15150</v>
      </c>
      <c r="AY1985" s="186">
        <v>21400</v>
      </c>
      <c r="AZ1985" s="186">
        <v>39050</v>
      </c>
      <c r="BA1985" s="186">
        <v>22450</v>
      </c>
      <c r="BB1985" s="186">
        <v>55900</v>
      </c>
      <c r="BC1985" s="186">
        <v>128000</v>
      </c>
      <c r="BD1985" s="186">
        <v>299000</v>
      </c>
      <c r="BE1985" s="186">
        <v>71000</v>
      </c>
      <c r="BF1985" s="186">
        <v>636000</v>
      </c>
      <c r="BG1985" s="186">
        <v>53500</v>
      </c>
      <c r="BH1985" s="186">
        <v>31800</v>
      </c>
      <c r="BI1985" s="186">
        <v>75900</v>
      </c>
      <c r="BJ1985" s="186">
        <v>205000</v>
      </c>
      <c r="BK1985" s="186">
        <v>609000</v>
      </c>
      <c r="BL1985" s="186">
        <v>53100</v>
      </c>
      <c r="BM1985" s="186">
        <v>44200</v>
      </c>
      <c r="BN1985" s="186">
        <v>366500</v>
      </c>
      <c r="BO1985" s="186">
        <v>17900</v>
      </c>
      <c r="BP1985" s="186">
        <v>21800</v>
      </c>
      <c r="BQ1985" s="186">
        <v>40500</v>
      </c>
      <c r="BR1985" s="186">
        <v>27900</v>
      </c>
      <c r="BS1985" s="186">
        <v>72400</v>
      </c>
      <c r="BT1985" s="186">
        <v>30200</v>
      </c>
      <c r="BU1985" s="186"/>
      <c r="BV1985" s="186">
        <v>36500</v>
      </c>
      <c r="BW1985" s="186">
        <v>56200</v>
      </c>
      <c r="BX1985" s="186">
        <v>86500</v>
      </c>
      <c r="BY1985" s="186">
        <v>76400</v>
      </c>
      <c r="BZ1985" s="186">
        <v>66700</v>
      </c>
      <c r="CA1985" s="186">
        <v>45050</v>
      </c>
      <c r="CB1985" s="186">
        <v>69400</v>
      </c>
      <c r="CC1985" s="186">
        <v>78500</v>
      </c>
      <c r="CD1985" s="186">
        <v>141500</v>
      </c>
      <c r="CE1985" s="186"/>
      <c r="CF1985" s="186">
        <v>46850</v>
      </c>
      <c r="CG1985" s="186">
        <v>77000</v>
      </c>
      <c r="CH1985" s="186">
        <v>75800</v>
      </c>
      <c r="CI1985" s="186">
        <v>44650</v>
      </c>
      <c r="CJ1985" s="186">
        <v>19000</v>
      </c>
      <c r="CK1985" s="186">
        <v>128500</v>
      </c>
      <c r="CL1985" s="186">
        <v>72700</v>
      </c>
      <c r="CM1985" s="186">
        <v>468000</v>
      </c>
      <c r="CN1985" s="186">
        <v>141000</v>
      </c>
      <c r="CO1985" s="186">
        <v>100000</v>
      </c>
      <c r="CP1985" s="186">
        <v>184000</v>
      </c>
      <c r="CQ1985" s="186">
        <v>63000</v>
      </c>
      <c r="CR1985" s="186">
        <v>13500</v>
      </c>
      <c r="CS1985" s="186">
        <v>3040</v>
      </c>
      <c r="CT1985" s="186">
        <v>33350</v>
      </c>
      <c r="CU1985" s="186">
        <v>3040</v>
      </c>
      <c r="CV1985" s="186">
        <v>3040</v>
      </c>
      <c r="CW1985" s="186">
        <v>3040</v>
      </c>
      <c r="CX1985" s="186">
        <v>100000</v>
      </c>
      <c r="CY1985" s="189">
        <v>217.81</v>
      </c>
      <c r="CZ1985" s="189">
        <v>12237.36</v>
      </c>
      <c r="DA1985" s="189">
        <v>12656.42</v>
      </c>
    </row>
    <row r="1986" spans="47:105" x14ac:dyDescent="0.25">
      <c r="AU1986" s="275">
        <v>39540</v>
      </c>
      <c r="AV1986" s="186">
        <v>64200</v>
      </c>
      <c r="AW1986" s="186">
        <v>11450</v>
      </c>
      <c r="AX1986" s="186">
        <v>16600</v>
      </c>
      <c r="AY1986" s="186">
        <v>21750</v>
      </c>
      <c r="AZ1986" s="186">
        <v>38900</v>
      </c>
      <c r="BA1986" s="186">
        <v>23400</v>
      </c>
      <c r="BB1986" s="186">
        <v>56000</v>
      </c>
      <c r="BC1986" s="186">
        <v>125500</v>
      </c>
      <c r="BD1986" s="186">
        <v>310000</v>
      </c>
      <c r="BE1986" s="186">
        <v>71700</v>
      </c>
      <c r="BF1986" s="186">
        <v>661000</v>
      </c>
      <c r="BG1986" s="186">
        <v>53800</v>
      </c>
      <c r="BH1986" s="186">
        <v>32250</v>
      </c>
      <c r="BI1986" s="186">
        <v>81000</v>
      </c>
      <c r="BJ1986" s="186">
        <v>212000</v>
      </c>
      <c r="BK1986" s="186">
        <v>589000</v>
      </c>
      <c r="BL1986" s="186">
        <v>56300</v>
      </c>
      <c r="BM1986" s="186">
        <v>43900</v>
      </c>
      <c r="BN1986" s="186">
        <v>371500</v>
      </c>
      <c r="BO1986" s="186">
        <v>19400</v>
      </c>
      <c r="BP1986" s="186">
        <v>22500</v>
      </c>
      <c r="BQ1986" s="186">
        <v>45100</v>
      </c>
      <c r="BR1986" s="186">
        <v>28150</v>
      </c>
      <c r="BS1986" s="186">
        <v>72800</v>
      </c>
      <c r="BT1986" s="186">
        <v>32100</v>
      </c>
      <c r="BU1986" s="186"/>
      <c r="BV1986" s="186">
        <v>37500</v>
      </c>
      <c r="BW1986" s="186">
        <v>58200</v>
      </c>
      <c r="BX1986" s="186">
        <v>89000</v>
      </c>
      <c r="BY1986" s="186">
        <v>78700</v>
      </c>
      <c r="BZ1986" s="186">
        <v>68500</v>
      </c>
      <c r="CA1986" s="186">
        <v>44950</v>
      </c>
      <c r="CB1986" s="186">
        <v>69500</v>
      </c>
      <c r="CC1986" s="186">
        <v>81100</v>
      </c>
      <c r="CD1986" s="186">
        <v>142000</v>
      </c>
      <c r="CE1986" s="186"/>
      <c r="CF1986" s="186">
        <v>47500</v>
      </c>
      <c r="CG1986" s="186">
        <v>76200</v>
      </c>
      <c r="CH1986" s="186">
        <v>76600</v>
      </c>
      <c r="CI1986" s="186">
        <v>46800</v>
      </c>
      <c r="CJ1986" s="186">
        <v>19300</v>
      </c>
      <c r="CK1986" s="186">
        <v>130500</v>
      </c>
      <c r="CL1986" s="186">
        <v>73100</v>
      </c>
      <c r="CM1986" s="186">
        <v>478500</v>
      </c>
      <c r="CN1986" s="186">
        <v>143000</v>
      </c>
      <c r="CO1986" s="186">
        <v>102000</v>
      </c>
      <c r="CP1986" s="186">
        <v>182000</v>
      </c>
      <c r="CQ1986" s="186">
        <v>64500</v>
      </c>
      <c r="CR1986" s="186">
        <v>14000</v>
      </c>
      <c r="CS1986" s="186">
        <v>3095</v>
      </c>
      <c r="CT1986" s="186">
        <v>31800</v>
      </c>
      <c r="CU1986" s="186">
        <v>3095</v>
      </c>
      <c r="CV1986" s="186">
        <v>3095</v>
      </c>
      <c r="CW1986" s="186">
        <v>3095</v>
      </c>
      <c r="CX1986" s="186">
        <v>102000</v>
      </c>
      <c r="CY1986" s="189">
        <v>223.76</v>
      </c>
      <c r="CZ1986" s="189">
        <v>12807.35</v>
      </c>
      <c r="DA1986" s="189">
        <v>13189.36</v>
      </c>
    </row>
    <row r="1987" spans="47:105" x14ac:dyDescent="0.25">
      <c r="AU1987" s="275">
        <v>39541</v>
      </c>
      <c r="AV1987" s="186">
        <v>64500</v>
      </c>
      <c r="AW1987" s="186">
        <v>11500</v>
      </c>
      <c r="AX1987" s="186">
        <v>16700</v>
      </c>
      <c r="AY1987" s="186">
        <v>21500</v>
      </c>
      <c r="AZ1987" s="186">
        <v>40000</v>
      </c>
      <c r="BA1987" s="186">
        <v>24000</v>
      </c>
      <c r="BB1987" s="186">
        <v>57000</v>
      </c>
      <c r="BC1987" s="186">
        <v>127500</v>
      </c>
      <c r="BD1987" s="186">
        <v>328500</v>
      </c>
      <c r="BE1987" s="186">
        <v>71800</v>
      </c>
      <c r="BF1987" s="186">
        <v>662000</v>
      </c>
      <c r="BG1987" s="186">
        <v>54800</v>
      </c>
      <c r="BH1987" s="186">
        <v>33000</v>
      </c>
      <c r="BI1987" s="186">
        <v>82600</v>
      </c>
      <c r="BJ1987" s="186">
        <v>211500</v>
      </c>
      <c r="BK1987" s="186">
        <v>596000</v>
      </c>
      <c r="BL1987" s="186">
        <v>56400</v>
      </c>
      <c r="BM1987" s="186">
        <v>42650</v>
      </c>
      <c r="BN1987" s="186">
        <v>387000</v>
      </c>
      <c r="BO1987" s="186">
        <v>19500</v>
      </c>
      <c r="BP1987" s="186">
        <v>22950</v>
      </c>
      <c r="BQ1987" s="186">
        <v>46900</v>
      </c>
      <c r="BR1987" s="186">
        <v>28250</v>
      </c>
      <c r="BS1987" s="186">
        <v>72200</v>
      </c>
      <c r="BT1987" s="186">
        <v>32300</v>
      </c>
      <c r="BU1987" s="186"/>
      <c r="BV1987" s="186">
        <v>37800</v>
      </c>
      <c r="BW1987" s="186">
        <v>58000</v>
      </c>
      <c r="BX1987" s="186">
        <v>88600</v>
      </c>
      <c r="BY1987" s="186">
        <v>78300</v>
      </c>
      <c r="BZ1987" s="186">
        <v>71500</v>
      </c>
      <c r="CA1987" s="186">
        <v>45300</v>
      </c>
      <c r="CB1987" s="186">
        <v>71200</v>
      </c>
      <c r="CC1987" s="186">
        <v>80600</v>
      </c>
      <c r="CD1987" s="186">
        <v>143000</v>
      </c>
      <c r="CE1987" s="186"/>
      <c r="CF1987" s="186">
        <v>48350</v>
      </c>
      <c r="CG1987" s="186">
        <v>74900</v>
      </c>
      <c r="CH1987" s="186">
        <v>78300</v>
      </c>
      <c r="CI1987" s="186">
        <v>47000</v>
      </c>
      <c r="CJ1987" s="186">
        <v>19200</v>
      </c>
      <c r="CK1987" s="186">
        <v>134000</v>
      </c>
      <c r="CL1987" s="186">
        <v>77900</v>
      </c>
      <c r="CM1987" s="186">
        <v>508000</v>
      </c>
      <c r="CN1987" s="186">
        <v>145500</v>
      </c>
      <c r="CO1987" s="186">
        <v>106000</v>
      </c>
      <c r="CP1987" s="186">
        <v>183000</v>
      </c>
      <c r="CQ1987" s="186">
        <v>64100</v>
      </c>
      <c r="CR1987" s="186">
        <v>14100</v>
      </c>
      <c r="CS1987" s="186">
        <v>3040</v>
      </c>
      <c r="CT1987" s="186">
        <v>33000</v>
      </c>
      <c r="CU1987" s="186">
        <v>3040</v>
      </c>
      <c r="CV1987" s="186">
        <v>3040</v>
      </c>
      <c r="CW1987" s="186">
        <v>3040</v>
      </c>
      <c r="CX1987" s="186">
        <v>106000</v>
      </c>
      <c r="CY1987" s="189">
        <v>226.99</v>
      </c>
      <c r="CZ1987" s="189">
        <v>13137.57</v>
      </c>
      <c r="DA1987" s="189">
        <v>13389.9</v>
      </c>
    </row>
    <row r="1988" spans="47:105" x14ac:dyDescent="0.25">
      <c r="AU1988" s="275">
        <v>39542</v>
      </c>
      <c r="AV1988" s="186">
        <v>62800</v>
      </c>
      <c r="AW1988" s="186">
        <v>11200</v>
      </c>
      <c r="AX1988" s="186">
        <v>16600</v>
      </c>
      <c r="AY1988" s="186">
        <v>21350</v>
      </c>
      <c r="AZ1988" s="186">
        <v>42750</v>
      </c>
      <c r="BA1988" s="186">
        <v>24500</v>
      </c>
      <c r="BB1988" s="186">
        <v>57200</v>
      </c>
      <c r="BC1988" s="186">
        <v>125000</v>
      </c>
      <c r="BD1988" s="186">
        <v>335000</v>
      </c>
      <c r="BE1988" s="186">
        <v>71500</v>
      </c>
      <c r="BF1988" s="186">
        <v>650000</v>
      </c>
      <c r="BG1988" s="186">
        <v>54000</v>
      </c>
      <c r="BH1988" s="186">
        <v>34100</v>
      </c>
      <c r="BI1988" s="186">
        <v>84900</v>
      </c>
      <c r="BJ1988" s="186">
        <v>216000</v>
      </c>
      <c r="BK1988" s="186">
        <v>605000</v>
      </c>
      <c r="BL1988" s="186">
        <v>54600</v>
      </c>
      <c r="BM1988" s="186">
        <v>42250</v>
      </c>
      <c r="BN1988" s="186">
        <v>397000</v>
      </c>
      <c r="BO1988" s="186">
        <v>19450</v>
      </c>
      <c r="BP1988" s="186">
        <v>22900</v>
      </c>
      <c r="BQ1988" s="186">
        <v>45100</v>
      </c>
      <c r="BR1988" s="186">
        <v>28000</v>
      </c>
      <c r="BS1988" s="186">
        <v>71300</v>
      </c>
      <c r="BT1988" s="186">
        <v>32500</v>
      </c>
      <c r="BU1988" s="186"/>
      <c r="BV1988" s="186">
        <v>37900</v>
      </c>
      <c r="BW1988" s="186">
        <v>58600</v>
      </c>
      <c r="BX1988" s="186">
        <v>89800</v>
      </c>
      <c r="BY1988" s="186">
        <v>77600</v>
      </c>
      <c r="BZ1988" s="186">
        <v>73300</v>
      </c>
      <c r="CA1988" s="186">
        <v>45300</v>
      </c>
      <c r="CB1988" s="186">
        <v>72500</v>
      </c>
      <c r="CC1988" s="186">
        <v>78200</v>
      </c>
      <c r="CD1988" s="186">
        <v>143500</v>
      </c>
      <c r="CE1988" s="186"/>
      <c r="CF1988" s="186">
        <v>47250</v>
      </c>
      <c r="CG1988" s="186">
        <v>74000</v>
      </c>
      <c r="CH1988" s="186">
        <v>76300</v>
      </c>
      <c r="CI1988" s="186">
        <v>46600</v>
      </c>
      <c r="CJ1988" s="186">
        <v>19100</v>
      </c>
      <c r="CK1988" s="186">
        <v>136500</v>
      </c>
      <c r="CL1988" s="186">
        <v>78200</v>
      </c>
      <c r="CM1988" s="186">
        <v>517000</v>
      </c>
      <c r="CN1988" s="186">
        <v>147000</v>
      </c>
      <c r="CO1988" s="186">
        <v>111000</v>
      </c>
      <c r="CP1988" s="186">
        <v>184000</v>
      </c>
      <c r="CQ1988" s="186">
        <v>64900</v>
      </c>
      <c r="CR1988" s="186">
        <v>14150</v>
      </c>
      <c r="CS1988" s="186">
        <v>3100</v>
      </c>
      <c r="CT1988" s="186">
        <v>32150</v>
      </c>
      <c r="CU1988" s="186">
        <v>3100</v>
      </c>
      <c r="CV1988" s="186">
        <v>3100</v>
      </c>
      <c r="CW1988" s="186">
        <v>3100</v>
      </c>
      <c r="CX1988" s="186">
        <v>111000</v>
      </c>
      <c r="CY1988" s="189">
        <v>226.95</v>
      </c>
      <c r="CZ1988" s="189">
        <v>13137.57</v>
      </c>
      <c r="DA1988" s="189">
        <v>13293.22</v>
      </c>
    </row>
    <row r="1989" spans="47:105" x14ac:dyDescent="0.25">
      <c r="AU1989" s="275">
        <v>39543</v>
      </c>
      <c r="AV1989" s="186">
        <v>62800</v>
      </c>
      <c r="AW1989" s="186">
        <v>11200</v>
      </c>
      <c r="AX1989" s="186">
        <v>16600</v>
      </c>
      <c r="AY1989" s="186">
        <v>21350</v>
      </c>
      <c r="AZ1989" s="186">
        <v>42750</v>
      </c>
      <c r="BA1989" s="186">
        <v>24500</v>
      </c>
      <c r="BB1989" s="186">
        <v>57200</v>
      </c>
      <c r="BC1989" s="186">
        <v>125000</v>
      </c>
      <c r="BD1989" s="186">
        <v>335000</v>
      </c>
      <c r="BE1989" s="186">
        <v>71500</v>
      </c>
      <c r="BF1989" s="186">
        <v>650000</v>
      </c>
      <c r="BG1989" s="186">
        <v>54000</v>
      </c>
      <c r="BH1989" s="186">
        <v>34100</v>
      </c>
      <c r="BI1989" s="186">
        <v>84900</v>
      </c>
      <c r="BJ1989" s="186">
        <v>216000</v>
      </c>
      <c r="BK1989" s="186">
        <v>605000</v>
      </c>
      <c r="BL1989" s="186">
        <v>54600</v>
      </c>
      <c r="BM1989" s="186">
        <v>42250</v>
      </c>
      <c r="BN1989" s="186">
        <v>397000</v>
      </c>
      <c r="BO1989" s="186">
        <v>19450</v>
      </c>
      <c r="BP1989" s="186">
        <v>22900</v>
      </c>
      <c r="BQ1989" s="186">
        <v>45100</v>
      </c>
      <c r="BR1989" s="186">
        <v>28000</v>
      </c>
      <c r="BS1989" s="186">
        <v>71300</v>
      </c>
      <c r="BT1989" s="186">
        <v>32500</v>
      </c>
      <c r="BU1989" s="186"/>
      <c r="BV1989" s="186">
        <v>37900</v>
      </c>
      <c r="BW1989" s="186">
        <v>58600</v>
      </c>
      <c r="BX1989" s="186">
        <v>89800</v>
      </c>
      <c r="BY1989" s="186">
        <v>77600</v>
      </c>
      <c r="BZ1989" s="186">
        <v>73300</v>
      </c>
      <c r="CA1989" s="186">
        <v>45300</v>
      </c>
      <c r="CB1989" s="186">
        <v>72500</v>
      </c>
      <c r="CC1989" s="186">
        <v>78200</v>
      </c>
      <c r="CD1989" s="186">
        <v>143500</v>
      </c>
      <c r="CE1989" s="186"/>
      <c r="CF1989" s="186">
        <v>47250</v>
      </c>
      <c r="CG1989" s="186">
        <v>74000</v>
      </c>
      <c r="CH1989" s="186">
        <v>76300</v>
      </c>
      <c r="CI1989" s="186">
        <v>46600</v>
      </c>
      <c r="CJ1989" s="186">
        <v>19100</v>
      </c>
      <c r="CK1989" s="186">
        <v>136500</v>
      </c>
      <c r="CL1989" s="186">
        <v>78200</v>
      </c>
      <c r="CM1989" s="186">
        <v>517000</v>
      </c>
      <c r="CN1989" s="186">
        <v>147000</v>
      </c>
      <c r="CO1989" s="186">
        <v>111000</v>
      </c>
      <c r="CP1989" s="186">
        <v>184000</v>
      </c>
      <c r="CQ1989" s="186">
        <v>64900</v>
      </c>
      <c r="CR1989" s="186">
        <v>14150</v>
      </c>
      <c r="CS1989" s="186">
        <v>3100</v>
      </c>
      <c r="CT1989" s="186">
        <v>32150</v>
      </c>
      <c r="CU1989" s="186">
        <v>3100</v>
      </c>
      <c r="CV1989" s="186">
        <v>3100</v>
      </c>
      <c r="CW1989" s="186">
        <v>3100</v>
      </c>
      <c r="CX1989" s="186">
        <v>111000</v>
      </c>
      <c r="CY1989" s="189">
        <v>226.95</v>
      </c>
      <c r="CZ1989" s="189">
        <v>13137.57</v>
      </c>
      <c r="DA1989" s="189">
        <v>13293.22</v>
      </c>
    </row>
    <row r="1990" spans="47:105" x14ac:dyDescent="0.25">
      <c r="AU1990" s="275">
        <v>39544</v>
      </c>
      <c r="AV1990" s="186">
        <v>62800</v>
      </c>
      <c r="AW1990" s="186">
        <v>11200</v>
      </c>
      <c r="AX1990" s="186">
        <v>16600</v>
      </c>
      <c r="AY1990" s="186">
        <v>21350</v>
      </c>
      <c r="AZ1990" s="186">
        <v>42750</v>
      </c>
      <c r="BA1990" s="186">
        <v>24500</v>
      </c>
      <c r="BB1990" s="186">
        <v>57200</v>
      </c>
      <c r="BC1990" s="186">
        <v>125000</v>
      </c>
      <c r="BD1990" s="186">
        <v>335000</v>
      </c>
      <c r="BE1990" s="186">
        <v>71500</v>
      </c>
      <c r="BF1990" s="186">
        <v>650000</v>
      </c>
      <c r="BG1990" s="186">
        <v>54000</v>
      </c>
      <c r="BH1990" s="186">
        <v>34100</v>
      </c>
      <c r="BI1990" s="186">
        <v>84900</v>
      </c>
      <c r="BJ1990" s="186">
        <v>216000</v>
      </c>
      <c r="BK1990" s="186">
        <v>605000</v>
      </c>
      <c r="BL1990" s="186">
        <v>54600</v>
      </c>
      <c r="BM1990" s="186">
        <v>42250</v>
      </c>
      <c r="BN1990" s="186">
        <v>397000</v>
      </c>
      <c r="BO1990" s="186">
        <v>19450</v>
      </c>
      <c r="BP1990" s="186">
        <v>22900</v>
      </c>
      <c r="BQ1990" s="186">
        <v>45100</v>
      </c>
      <c r="BR1990" s="186">
        <v>28000</v>
      </c>
      <c r="BS1990" s="186">
        <v>71300</v>
      </c>
      <c r="BT1990" s="186">
        <v>32500</v>
      </c>
      <c r="BU1990" s="186"/>
      <c r="BV1990" s="186">
        <v>37900</v>
      </c>
      <c r="BW1990" s="186">
        <v>58600</v>
      </c>
      <c r="BX1990" s="186">
        <v>89800</v>
      </c>
      <c r="BY1990" s="186">
        <v>77600</v>
      </c>
      <c r="BZ1990" s="186">
        <v>73300</v>
      </c>
      <c r="CA1990" s="186">
        <v>45300</v>
      </c>
      <c r="CB1990" s="186">
        <v>72500</v>
      </c>
      <c r="CC1990" s="186">
        <v>78200</v>
      </c>
      <c r="CD1990" s="186">
        <v>143500</v>
      </c>
      <c r="CE1990" s="186"/>
      <c r="CF1990" s="186">
        <v>47250</v>
      </c>
      <c r="CG1990" s="186">
        <v>74000</v>
      </c>
      <c r="CH1990" s="186">
        <v>76300</v>
      </c>
      <c r="CI1990" s="186">
        <v>46600</v>
      </c>
      <c r="CJ1990" s="186">
        <v>19100</v>
      </c>
      <c r="CK1990" s="186">
        <v>136500</v>
      </c>
      <c r="CL1990" s="186">
        <v>78200</v>
      </c>
      <c r="CM1990" s="186">
        <v>517000</v>
      </c>
      <c r="CN1990" s="186">
        <v>147000</v>
      </c>
      <c r="CO1990" s="186">
        <v>111000</v>
      </c>
      <c r="CP1990" s="186">
        <v>184000</v>
      </c>
      <c r="CQ1990" s="186">
        <v>64900</v>
      </c>
      <c r="CR1990" s="186">
        <v>14150</v>
      </c>
      <c r="CS1990" s="186">
        <v>3100</v>
      </c>
      <c r="CT1990" s="186">
        <v>32150</v>
      </c>
      <c r="CU1990" s="186">
        <v>3100</v>
      </c>
      <c r="CV1990" s="186">
        <v>3100</v>
      </c>
      <c r="CW1990" s="186">
        <v>3100</v>
      </c>
      <c r="CX1990" s="186">
        <v>111000</v>
      </c>
      <c r="CY1990" s="189">
        <v>226.95</v>
      </c>
      <c r="CZ1990" s="189">
        <v>13137.57</v>
      </c>
      <c r="DA1990" s="189">
        <v>13293.22</v>
      </c>
    </row>
    <row r="1991" spans="47:105" x14ac:dyDescent="0.25">
      <c r="AU1991" s="275">
        <v>39545</v>
      </c>
      <c r="AV1991" s="186">
        <v>61500</v>
      </c>
      <c r="AW1991" s="186">
        <v>11000</v>
      </c>
      <c r="AX1991" s="186">
        <v>16400</v>
      </c>
      <c r="AY1991" s="186">
        <v>21550</v>
      </c>
      <c r="AZ1991" s="186">
        <v>43900</v>
      </c>
      <c r="BA1991" s="186">
        <v>24100</v>
      </c>
      <c r="BB1991" s="186">
        <v>56400</v>
      </c>
      <c r="BC1991" s="186">
        <v>120000</v>
      </c>
      <c r="BD1991" s="186">
        <v>335000</v>
      </c>
      <c r="BE1991" s="186">
        <v>72400</v>
      </c>
      <c r="BF1991" s="186">
        <v>650000</v>
      </c>
      <c r="BG1991" s="186">
        <v>53700</v>
      </c>
      <c r="BH1991" s="186">
        <v>35300</v>
      </c>
      <c r="BI1991" s="186">
        <v>83300</v>
      </c>
      <c r="BJ1991" s="186">
        <v>218000</v>
      </c>
      <c r="BK1991" s="186">
        <v>628000</v>
      </c>
      <c r="BL1991" s="186">
        <v>53500</v>
      </c>
      <c r="BM1991" s="186">
        <v>42750</v>
      </c>
      <c r="BN1991" s="186">
        <v>403000</v>
      </c>
      <c r="BO1991" s="186">
        <v>18900</v>
      </c>
      <c r="BP1991" s="186">
        <v>22350</v>
      </c>
      <c r="BQ1991" s="186">
        <v>44500</v>
      </c>
      <c r="BR1991" s="186">
        <v>27450</v>
      </c>
      <c r="BS1991" s="186">
        <v>71500</v>
      </c>
      <c r="BT1991" s="186">
        <v>32350</v>
      </c>
      <c r="BU1991" s="186"/>
      <c r="BV1991" s="186">
        <v>38600</v>
      </c>
      <c r="BW1991" s="186">
        <v>58700</v>
      </c>
      <c r="BX1991" s="186">
        <v>93000</v>
      </c>
      <c r="BY1991" s="186">
        <v>77000</v>
      </c>
      <c r="BZ1991" s="186">
        <v>71000</v>
      </c>
      <c r="CA1991" s="186">
        <v>46400</v>
      </c>
      <c r="CB1991" s="186">
        <v>73700</v>
      </c>
      <c r="CC1991" s="186">
        <v>78000</v>
      </c>
      <c r="CD1991" s="186">
        <v>156000</v>
      </c>
      <c r="CE1991" s="186"/>
      <c r="CF1991" s="186">
        <v>47800</v>
      </c>
      <c r="CG1991" s="186">
        <v>74800</v>
      </c>
      <c r="CH1991" s="186">
        <v>76100</v>
      </c>
      <c r="CI1991" s="186">
        <v>46700</v>
      </c>
      <c r="CJ1991" s="186">
        <v>19600</v>
      </c>
      <c r="CK1991" s="186">
        <v>137500</v>
      </c>
      <c r="CL1991" s="186">
        <v>83000</v>
      </c>
      <c r="CM1991" s="186">
        <v>515000</v>
      </c>
      <c r="CN1991" s="186">
        <v>149000</v>
      </c>
      <c r="CO1991" s="186">
        <v>112000</v>
      </c>
      <c r="CP1991" s="186">
        <v>190000</v>
      </c>
      <c r="CQ1991" s="186">
        <v>64100</v>
      </c>
      <c r="CR1991" s="186">
        <v>14050</v>
      </c>
      <c r="CS1991" s="186">
        <v>3055</v>
      </c>
      <c r="CT1991" s="186">
        <v>32700</v>
      </c>
      <c r="CU1991" s="186">
        <v>3055</v>
      </c>
      <c r="CV1991" s="186">
        <v>3055</v>
      </c>
      <c r="CW1991" s="186">
        <v>3055</v>
      </c>
      <c r="CX1991" s="186">
        <v>112000</v>
      </c>
      <c r="CY1991" s="189">
        <v>227.79</v>
      </c>
      <c r="CZ1991" s="189">
        <v>13419.88</v>
      </c>
      <c r="DA1991" s="189">
        <v>13450.23</v>
      </c>
    </row>
    <row r="1992" spans="47:105" x14ac:dyDescent="0.25">
      <c r="AU1992" s="275">
        <v>39546</v>
      </c>
      <c r="AV1992" s="186">
        <v>61600</v>
      </c>
      <c r="AW1992" s="186">
        <v>10750</v>
      </c>
      <c r="AX1992" s="186">
        <v>16350</v>
      </c>
      <c r="AY1992" s="186">
        <v>21550</v>
      </c>
      <c r="AZ1992" s="186">
        <v>43050</v>
      </c>
      <c r="BA1992" s="186">
        <v>23250</v>
      </c>
      <c r="BB1992" s="186">
        <v>54300</v>
      </c>
      <c r="BC1992" s="186">
        <v>120500</v>
      </c>
      <c r="BD1992" s="186">
        <v>330000</v>
      </c>
      <c r="BE1992" s="186">
        <v>70900</v>
      </c>
      <c r="BF1992" s="186">
        <v>646000</v>
      </c>
      <c r="BG1992" s="186">
        <v>54600</v>
      </c>
      <c r="BH1992" s="186">
        <v>35600</v>
      </c>
      <c r="BI1992" s="186">
        <v>79500</v>
      </c>
      <c r="BJ1992" s="186">
        <v>212500</v>
      </c>
      <c r="BK1992" s="186">
        <v>627000</v>
      </c>
      <c r="BL1992" s="186">
        <v>53200</v>
      </c>
      <c r="BM1992" s="186">
        <v>42200</v>
      </c>
      <c r="BN1992" s="186">
        <v>394500</v>
      </c>
      <c r="BO1992" s="186">
        <v>18900</v>
      </c>
      <c r="BP1992" s="186">
        <v>21250</v>
      </c>
      <c r="BQ1992" s="186">
        <v>45050</v>
      </c>
      <c r="BR1992" s="186">
        <v>26850</v>
      </c>
      <c r="BS1992" s="186">
        <v>70900</v>
      </c>
      <c r="BT1992" s="186">
        <v>31300</v>
      </c>
      <c r="BU1992" s="186"/>
      <c r="BV1992" s="186">
        <v>38000</v>
      </c>
      <c r="BW1992" s="186">
        <v>60400</v>
      </c>
      <c r="BX1992" s="186">
        <v>91900</v>
      </c>
      <c r="BY1992" s="186">
        <v>76600</v>
      </c>
      <c r="BZ1992" s="186">
        <v>69500</v>
      </c>
      <c r="CA1992" s="186">
        <v>45300</v>
      </c>
      <c r="CB1992" s="186">
        <v>73500</v>
      </c>
      <c r="CC1992" s="186">
        <v>77000</v>
      </c>
      <c r="CD1992" s="186">
        <v>150500</v>
      </c>
      <c r="CE1992" s="186"/>
      <c r="CF1992" s="186">
        <v>47900</v>
      </c>
      <c r="CG1992" s="186">
        <v>75000</v>
      </c>
      <c r="CH1992" s="186">
        <v>76000</v>
      </c>
      <c r="CI1992" s="186">
        <v>46900</v>
      </c>
      <c r="CJ1992" s="186">
        <v>19000</v>
      </c>
      <c r="CK1992" s="186">
        <v>133000</v>
      </c>
      <c r="CL1992" s="186">
        <v>84000</v>
      </c>
      <c r="CM1992" s="186">
        <v>499000</v>
      </c>
      <c r="CN1992" s="186">
        <v>146000</v>
      </c>
      <c r="CO1992" s="186">
        <v>111500</v>
      </c>
      <c r="CP1992" s="186">
        <v>191000</v>
      </c>
      <c r="CQ1992" s="186">
        <v>63800</v>
      </c>
      <c r="CR1992" s="186">
        <v>13600</v>
      </c>
      <c r="CS1992" s="186">
        <v>2970</v>
      </c>
      <c r="CT1992" s="186">
        <v>33400</v>
      </c>
      <c r="CU1992" s="186">
        <v>2970</v>
      </c>
      <c r="CV1992" s="186">
        <v>2970</v>
      </c>
      <c r="CW1992" s="186">
        <v>2970</v>
      </c>
      <c r="CX1992" s="186">
        <v>111500</v>
      </c>
      <c r="CY1992" s="189">
        <v>225.1</v>
      </c>
      <c r="CZ1992" s="189">
        <v>13196.22</v>
      </c>
      <c r="DA1992" s="189">
        <v>13250.43</v>
      </c>
    </row>
    <row r="1993" spans="47:105" x14ac:dyDescent="0.25">
      <c r="AU1993" s="275">
        <v>39547</v>
      </c>
      <c r="AV1993" s="186">
        <v>61600</v>
      </c>
      <c r="AW1993" s="186">
        <v>10750</v>
      </c>
      <c r="AX1993" s="186">
        <v>16350</v>
      </c>
      <c r="AY1993" s="186">
        <v>21550</v>
      </c>
      <c r="AZ1993" s="186">
        <v>43050</v>
      </c>
      <c r="BA1993" s="186">
        <v>23250</v>
      </c>
      <c r="BB1993" s="186">
        <v>54300</v>
      </c>
      <c r="BC1993" s="186">
        <v>120500</v>
      </c>
      <c r="BD1993" s="186">
        <v>330000</v>
      </c>
      <c r="BE1993" s="186">
        <v>70900</v>
      </c>
      <c r="BF1993" s="186">
        <v>646000</v>
      </c>
      <c r="BG1993" s="186">
        <v>54600</v>
      </c>
      <c r="BH1993" s="186">
        <v>35600</v>
      </c>
      <c r="BI1993" s="186">
        <v>79500</v>
      </c>
      <c r="BJ1993" s="186">
        <v>212500</v>
      </c>
      <c r="BK1993" s="186">
        <v>627000</v>
      </c>
      <c r="BL1993" s="186">
        <v>53200</v>
      </c>
      <c r="BM1993" s="186">
        <v>42200</v>
      </c>
      <c r="BN1993" s="186">
        <v>394500</v>
      </c>
      <c r="BO1993" s="186">
        <v>18900</v>
      </c>
      <c r="BP1993" s="186">
        <v>21250</v>
      </c>
      <c r="BQ1993" s="186">
        <v>45050</v>
      </c>
      <c r="BR1993" s="186">
        <v>26850</v>
      </c>
      <c r="BS1993" s="186">
        <v>70900</v>
      </c>
      <c r="BT1993" s="186">
        <v>31300</v>
      </c>
      <c r="BU1993" s="186"/>
      <c r="BV1993" s="186">
        <v>38000</v>
      </c>
      <c r="BW1993" s="186">
        <v>60400</v>
      </c>
      <c r="BX1993" s="186">
        <v>91900</v>
      </c>
      <c r="BY1993" s="186">
        <v>76600</v>
      </c>
      <c r="BZ1993" s="186">
        <v>69500</v>
      </c>
      <c r="CA1993" s="186">
        <v>45300</v>
      </c>
      <c r="CB1993" s="186">
        <v>73500</v>
      </c>
      <c r="CC1993" s="186">
        <v>77000</v>
      </c>
      <c r="CD1993" s="186">
        <v>150500</v>
      </c>
      <c r="CE1993" s="186"/>
      <c r="CF1993" s="186">
        <v>47900</v>
      </c>
      <c r="CG1993" s="186">
        <v>75000</v>
      </c>
      <c r="CH1993" s="186">
        <v>76000</v>
      </c>
      <c r="CI1993" s="186">
        <v>46900</v>
      </c>
      <c r="CJ1993" s="186">
        <v>19000</v>
      </c>
      <c r="CK1993" s="186">
        <v>133000</v>
      </c>
      <c r="CL1993" s="186">
        <v>84000</v>
      </c>
      <c r="CM1993" s="186">
        <v>499000</v>
      </c>
      <c r="CN1993" s="186">
        <v>146000</v>
      </c>
      <c r="CO1993" s="186">
        <v>111500</v>
      </c>
      <c r="CP1993" s="186">
        <v>191000</v>
      </c>
      <c r="CQ1993" s="186">
        <v>63800</v>
      </c>
      <c r="CR1993" s="186">
        <v>13600</v>
      </c>
      <c r="CS1993" s="186">
        <v>2970</v>
      </c>
      <c r="CT1993" s="186">
        <v>33400</v>
      </c>
      <c r="CU1993" s="186">
        <v>2970</v>
      </c>
      <c r="CV1993" s="186">
        <v>2970</v>
      </c>
      <c r="CW1993" s="186">
        <v>2970</v>
      </c>
      <c r="CX1993" s="186">
        <v>111500</v>
      </c>
      <c r="CY1993" s="189">
        <v>225.1</v>
      </c>
      <c r="CZ1993" s="189">
        <v>12863.8</v>
      </c>
      <c r="DA1993" s="189">
        <v>13111.89</v>
      </c>
    </row>
    <row r="1994" spans="47:105" x14ac:dyDescent="0.25">
      <c r="AU1994" s="275">
        <v>39548</v>
      </c>
      <c r="AV1994" s="186">
        <v>62300</v>
      </c>
      <c r="AW1994" s="186">
        <v>10900</v>
      </c>
      <c r="AX1994" s="186">
        <v>16650</v>
      </c>
      <c r="AY1994" s="186">
        <v>21500</v>
      </c>
      <c r="AZ1994" s="186">
        <v>41350</v>
      </c>
      <c r="BA1994" s="186">
        <v>23000</v>
      </c>
      <c r="BB1994" s="186">
        <v>53600</v>
      </c>
      <c r="BC1994" s="186">
        <v>117000</v>
      </c>
      <c r="BD1994" s="186">
        <v>337000</v>
      </c>
      <c r="BE1994" s="186">
        <v>71700</v>
      </c>
      <c r="BF1994" s="186">
        <v>656000</v>
      </c>
      <c r="BG1994" s="186">
        <v>54900</v>
      </c>
      <c r="BH1994" s="186">
        <v>35000</v>
      </c>
      <c r="BI1994" s="186">
        <v>80900</v>
      </c>
      <c r="BJ1994" s="186">
        <v>215000</v>
      </c>
      <c r="BK1994" s="186">
        <v>635000</v>
      </c>
      <c r="BL1994" s="186">
        <v>54700</v>
      </c>
      <c r="BM1994" s="186">
        <v>42350</v>
      </c>
      <c r="BN1994" s="186">
        <v>381500</v>
      </c>
      <c r="BO1994" s="186">
        <v>19150</v>
      </c>
      <c r="BP1994" s="186">
        <v>21350</v>
      </c>
      <c r="BQ1994" s="186">
        <v>46800</v>
      </c>
      <c r="BR1994" s="186">
        <v>27650</v>
      </c>
      <c r="BS1994" s="186">
        <v>72000</v>
      </c>
      <c r="BT1994" s="186">
        <v>31200</v>
      </c>
      <c r="BU1994" s="186"/>
      <c r="BV1994" s="186">
        <v>37750</v>
      </c>
      <c r="BW1994" s="186">
        <v>61100</v>
      </c>
      <c r="BX1994" s="186">
        <v>92100</v>
      </c>
      <c r="BY1994" s="186">
        <v>77800</v>
      </c>
      <c r="BZ1994" s="186">
        <v>73000</v>
      </c>
      <c r="CA1994" s="186">
        <v>45200</v>
      </c>
      <c r="CB1994" s="186">
        <v>75000</v>
      </c>
      <c r="CC1994" s="186">
        <v>78600</v>
      </c>
      <c r="CD1994" s="186">
        <v>149000</v>
      </c>
      <c r="CE1994" s="186"/>
      <c r="CF1994" s="186">
        <v>48250</v>
      </c>
      <c r="CG1994" s="186">
        <v>76500</v>
      </c>
      <c r="CH1994" s="186">
        <v>77000</v>
      </c>
      <c r="CI1994" s="186">
        <v>46200</v>
      </c>
      <c r="CJ1994" s="186">
        <v>19950</v>
      </c>
      <c r="CK1994" s="186">
        <v>135000</v>
      </c>
      <c r="CL1994" s="186">
        <v>85900</v>
      </c>
      <c r="CM1994" s="186">
        <v>488000</v>
      </c>
      <c r="CN1994" s="186">
        <v>145000</v>
      </c>
      <c r="CO1994" s="186">
        <v>109500</v>
      </c>
      <c r="CP1994" s="186">
        <v>191000</v>
      </c>
      <c r="CQ1994" s="186">
        <v>64300</v>
      </c>
      <c r="CR1994" s="186">
        <v>14400</v>
      </c>
      <c r="CS1994" s="186">
        <v>2940</v>
      </c>
      <c r="CT1994" s="186">
        <v>32700</v>
      </c>
      <c r="CU1994" s="186">
        <v>2940</v>
      </c>
      <c r="CV1994" s="186">
        <v>2940</v>
      </c>
      <c r="CW1994" s="186">
        <v>2940</v>
      </c>
      <c r="CX1994" s="186">
        <v>109500</v>
      </c>
      <c r="CY1994" s="189">
        <v>226.44</v>
      </c>
      <c r="CZ1994" s="189">
        <v>12998.21</v>
      </c>
      <c r="DA1994" s="189">
        <v>12945.3</v>
      </c>
    </row>
    <row r="1995" spans="47:105" x14ac:dyDescent="0.25">
      <c r="AU1995" s="275">
        <v>39549</v>
      </c>
      <c r="AV1995" s="186">
        <v>64700</v>
      </c>
      <c r="AW1995" s="186">
        <v>11900</v>
      </c>
      <c r="AX1995" s="186">
        <v>16850</v>
      </c>
      <c r="AY1995" s="186">
        <v>21000</v>
      </c>
      <c r="AZ1995" s="186">
        <v>41900</v>
      </c>
      <c r="BA1995" s="186">
        <v>23300</v>
      </c>
      <c r="BB1995" s="186">
        <v>54100</v>
      </c>
      <c r="BC1995" s="186">
        <v>113000</v>
      </c>
      <c r="BD1995" s="186">
        <v>333500</v>
      </c>
      <c r="BE1995" s="186">
        <v>71700</v>
      </c>
      <c r="BF1995" s="186">
        <v>680000</v>
      </c>
      <c r="BG1995" s="186">
        <v>55900</v>
      </c>
      <c r="BH1995" s="186">
        <v>34950</v>
      </c>
      <c r="BI1995" s="186">
        <v>80900</v>
      </c>
      <c r="BJ1995" s="186">
        <v>210000</v>
      </c>
      <c r="BK1995" s="186">
        <v>638000</v>
      </c>
      <c r="BL1995" s="186">
        <v>55100</v>
      </c>
      <c r="BM1995" s="186">
        <v>43700</v>
      </c>
      <c r="BN1995" s="186">
        <v>384000</v>
      </c>
      <c r="BO1995" s="186">
        <v>19250</v>
      </c>
      <c r="BP1995" s="186">
        <v>21400</v>
      </c>
      <c r="BQ1995" s="186">
        <v>46650</v>
      </c>
      <c r="BR1995" s="186">
        <v>28950</v>
      </c>
      <c r="BS1995" s="186">
        <v>70600</v>
      </c>
      <c r="BT1995" s="186">
        <v>31800</v>
      </c>
      <c r="BU1995" s="186"/>
      <c r="BV1995" s="186">
        <v>36900</v>
      </c>
      <c r="BW1995" s="186">
        <v>61700</v>
      </c>
      <c r="BX1995" s="186">
        <v>91900</v>
      </c>
      <c r="BY1995" s="186">
        <v>81000</v>
      </c>
      <c r="BZ1995" s="186">
        <v>72700</v>
      </c>
      <c r="CA1995" s="186">
        <v>45000</v>
      </c>
      <c r="CB1995" s="186">
        <v>74700</v>
      </c>
      <c r="CC1995" s="186">
        <v>82300</v>
      </c>
      <c r="CD1995" s="186">
        <v>149500</v>
      </c>
      <c r="CE1995" s="186"/>
      <c r="CF1995" s="186">
        <v>49000</v>
      </c>
      <c r="CG1995" s="186">
        <v>77000</v>
      </c>
      <c r="CH1995" s="186">
        <v>77300</v>
      </c>
      <c r="CI1995" s="186">
        <v>43900</v>
      </c>
      <c r="CJ1995" s="186">
        <v>20300</v>
      </c>
      <c r="CK1995" s="186">
        <v>138500</v>
      </c>
      <c r="CL1995" s="186">
        <v>86300</v>
      </c>
      <c r="CM1995" s="186">
        <v>489500</v>
      </c>
      <c r="CN1995" s="186">
        <v>144000</v>
      </c>
      <c r="CO1995" s="186">
        <v>111000</v>
      </c>
      <c r="CP1995" s="186">
        <v>191000</v>
      </c>
      <c r="CQ1995" s="186">
        <v>64300</v>
      </c>
      <c r="CR1995" s="186">
        <v>14500</v>
      </c>
      <c r="CS1995" s="186">
        <v>2900</v>
      </c>
      <c r="CT1995" s="186">
        <v>31500</v>
      </c>
      <c r="CU1995" s="186">
        <v>2900</v>
      </c>
      <c r="CV1995" s="186">
        <v>2900</v>
      </c>
      <c r="CW1995" s="186">
        <v>2900</v>
      </c>
      <c r="CX1995" s="186">
        <v>111000</v>
      </c>
      <c r="CY1995" s="189">
        <v>228.8</v>
      </c>
      <c r="CZ1995" s="189">
        <v>13357.12</v>
      </c>
      <c r="DA1995" s="189">
        <v>13323.73</v>
      </c>
    </row>
    <row r="1996" spans="47:105" x14ac:dyDescent="0.25">
      <c r="AU1996" s="275">
        <v>39550</v>
      </c>
      <c r="AV1996" s="186">
        <v>64700</v>
      </c>
      <c r="AW1996" s="186">
        <v>11900</v>
      </c>
      <c r="AX1996" s="186">
        <v>16850</v>
      </c>
      <c r="AY1996" s="186">
        <v>21000</v>
      </c>
      <c r="AZ1996" s="186">
        <v>41900</v>
      </c>
      <c r="BA1996" s="186">
        <v>23300</v>
      </c>
      <c r="BB1996" s="186">
        <v>54100</v>
      </c>
      <c r="BC1996" s="186">
        <v>113000</v>
      </c>
      <c r="BD1996" s="186">
        <v>333500</v>
      </c>
      <c r="BE1996" s="186">
        <v>71700</v>
      </c>
      <c r="BF1996" s="186">
        <v>680000</v>
      </c>
      <c r="BG1996" s="186">
        <v>55900</v>
      </c>
      <c r="BH1996" s="186">
        <v>34950</v>
      </c>
      <c r="BI1996" s="186">
        <v>80900</v>
      </c>
      <c r="BJ1996" s="186">
        <v>210000</v>
      </c>
      <c r="BK1996" s="186">
        <v>638000</v>
      </c>
      <c r="BL1996" s="186">
        <v>55100</v>
      </c>
      <c r="BM1996" s="186">
        <v>43700</v>
      </c>
      <c r="BN1996" s="186">
        <v>384000</v>
      </c>
      <c r="BO1996" s="186">
        <v>19250</v>
      </c>
      <c r="BP1996" s="186">
        <v>21400</v>
      </c>
      <c r="BQ1996" s="186">
        <v>46650</v>
      </c>
      <c r="BR1996" s="186">
        <v>28950</v>
      </c>
      <c r="BS1996" s="186">
        <v>70600</v>
      </c>
      <c r="BT1996" s="186">
        <v>31800</v>
      </c>
      <c r="BU1996" s="186"/>
      <c r="BV1996" s="186">
        <v>36900</v>
      </c>
      <c r="BW1996" s="186">
        <v>61700</v>
      </c>
      <c r="BX1996" s="186">
        <v>91900</v>
      </c>
      <c r="BY1996" s="186">
        <v>81000</v>
      </c>
      <c r="BZ1996" s="186">
        <v>72700</v>
      </c>
      <c r="CA1996" s="186">
        <v>45000</v>
      </c>
      <c r="CB1996" s="186">
        <v>74700</v>
      </c>
      <c r="CC1996" s="186">
        <v>82300</v>
      </c>
      <c r="CD1996" s="186">
        <v>149500</v>
      </c>
      <c r="CE1996" s="186"/>
      <c r="CF1996" s="186">
        <v>49000</v>
      </c>
      <c r="CG1996" s="186">
        <v>77000</v>
      </c>
      <c r="CH1996" s="186">
        <v>77300</v>
      </c>
      <c r="CI1996" s="186">
        <v>43900</v>
      </c>
      <c r="CJ1996" s="186">
        <v>20300</v>
      </c>
      <c r="CK1996" s="186">
        <v>138500</v>
      </c>
      <c r="CL1996" s="186">
        <v>86300</v>
      </c>
      <c r="CM1996" s="186">
        <v>489500</v>
      </c>
      <c r="CN1996" s="186">
        <v>144000</v>
      </c>
      <c r="CO1996" s="186">
        <v>111000</v>
      </c>
      <c r="CP1996" s="186">
        <v>191000</v>
      </c>
      <c r="CQ1996" s="186">
        <v>64300</v>
      </c>
      <c r="CR1996" s="186">
        <v>14500</v>
      </c>
      <c r="CS1996" s="186">
        <v>2900</v>
      </c>
      <c r="CT1996" s="186">
        <v>31500</v>
      </c>
      <c r="CU1996" s="186">
        <v>2900</v>
      </c>
      <c r="CV1996" s="186">
        <v>2900</v>
      </c>
      <c r="CW1996" s="186">
        <v>2900</v>
      </c>
      <c r="CX1996" s="186">
        <v>111000</v>
      </c>
      <c r="CY1996" s="189">
        <v>228.8</v>
      </c>
      <c r="CZ1996" s="189">
        <v>13357.12</v>
      </c>
      <c r="DA1996" s="189">
        <v>13323.73</v>
      </c>
    </row>
    <row r="1997" spans="47:105" x14ac:dyDescent="0.25">
      <c r="AU1997" s="275">
        <v>39551</v>
      </c>
      <c r="AV1997" s="186">
        <v>64700</v>
      </c>
      <c r="AW1997" s="186">
        <v>11900</v>
      </c>
      <c r="AX1997" s="186">
        <v>16850</v>
      </c>
      <c r="AY1997" s="186">
        <v>21000</v>
      </c>
      <c r="AZ1997" s="186">
        <v>41900</v>
      </c>
      <c r="BA1997" s="186">
        <v>23300</v>
      </c>
      <c r="BB1997" s="186">
        <v>54100</v>
      </c>
      <c r="BC1997" s="186">
        <v>113000</v>
      </c>
      <c r="BD1997" s="186">
        <v>333500</v>
      </c>
      <c r="BE1997" s="186">
        <v>71700</v>
      </c>
      <c r="BF1997" s="186">
        <v>680000</v>
      </c>
      <c r="BG1997" s="186">
        <v>55900</v>
      </c>
      <c r="BH1997" s="186">
        <v>34950</v>
      </c>
      <c r="BI1997" s="186">
        <v>80900</v>
      </c>
      <c r="BJ1997" s="186">
        <v>210000</v>
      </c>
      <c r="BK1997" s="186">
        <v>638000</v>
      </c>
      <c r="BL1997" s="186">
        <v>55100</v>
      </c>
      <c r="BM1997" s="186">
        <v>43700</v>
      </c>
      <c r="BN1997" s="186">
        <v>384000</v>
      </c>
      <c r="BO1997" s="186">
        <v>19250</v>
      </c>
      <c r="BP1997" s="186">
        <v>21400</v>
      </c>
      <c r="BQ1997" s="186">
        <v>46650</v>
      </c>
      <c r="BR1997" s="186">
        <v>28950</v>
      </c>
      <c r="BS1997" s="186">
        <v>70600</v>
      </c>
      <c r="BT1997" s="186">
        <v>31800</v>
      </c>
      <c r="BU1997" s="186"/>
      <c r="BV1997" s="186">
        <v>36900</v>
      </c>
      <c r="BW1997" s="186">
        <v>61700</v>
      </c>
      <c r="BX1997" s="186">
        <v>91900</v>
      </c>
      <c r="BY1997" s="186">
        <v>81000</v>
      </c>
      <c r="BZ1997" s="186">
        <v>72700</v>
      </c>
      <c r="CA1997" s="186">
        <v>45000</v>
      </c>
      <c r="CB1997" s="186">
        <v>74700</v>
      </c>
      <c r="CC1997" s="186">
        <v>82300</v>
      </c>
      <c r="CD1997" s="186">
        <v>149500</v>
      </c>
      <c r="CE1997" s="186"/>
      <c r="CF1997" s="186">
        <v>49000</v>
      </c>
      <c r="CG1997" s="186">
        <v>77000</v>
      </c>
      <c r="CH1997" s="186">
        <v>77300</v>
      </c>
      <c r="CI1997" s="186">
        <v>43900</v>
      </c>
      <c r="CJ1997" s="186">
        <v>20300</v>
      </c>
      <c r="CK1997" s="186">
        <v>138500</v>
      </c>
      <c r="CL1997" s="186">
        <v>86300</v>
      </c>
      <c r="CM1997" s="186">
        <v>489500</v>
      </c>
      <c r="CN1997" s="186">
        <v>144000</v>
      </c>
      <c r="CO1997" s="186">
        <v>111000</v>
      </c>
      <c r="CP1997" s="186">
        <v>191000</v>
      </c>
      <c r="CQ1997" s="186">
        <v>64300</v>
      </c>
      <c r="CR1997" s="186">
        <v>14500</v>
      </c>
      <c r="CS1997" s="186">
        <v>2900</v>
      </c>
      <c r="CT1997" s="186">
        <v>31500</v>
      </c>
      <c r="CU1997" s="186">
        <v>2900</v>
      </c>
      <c r="CV1997" s="186">
        <v>2900</v>
      </c>
      <c r="CW1997" s="186">
        <v>2900</v>
      </c>
      <c r="CX1997" s="186">
        <v>111000</v>
      </c>
      <c r="CY1997" s="189">
        <v>228.8</v>
      </c>
      <c r="CZ1997" s="189">
        <v>13357.12</v>
      </c>
      <c r="DA1997" s="189">
        <v>13323.73</v>
      </c>
    </row>
    <row r="1998" spans="47:105" x14ac:dyDescent="0.25">
      <c r="AU1998" s="275">
        <v>39552</v>
      </c>
      <c r="AV1998" s="186">
        <v>64800</v>
      </c>
      <c r="AW1998" s="186">
        <v>12150</v>
      </c>
      <c r="AX1998" s="186">
        <v>17300</v>
      </c>
      <c r="AY1998" s="186">
        <v>20750</v>
      </c>
      <c r="AZ1998" s="186">
        <v>40350</v>
      </c>
      <c r="BA1998" s="186">
        <v>22950</v>
      </c>
      <c r="BB1998" s="186">
        <v>51800</v>
      </c>
      <c r="BC1998" s="186">
        <v>106000</v>
      </c>
      <c r="BD1998" s="186">
        <v>327500</v>
      </c>
      <c r="BE1998" s="186">
        <v>72500</v>
      </c>
      <c r="BF1998" s="186">
        <v>678000</v>
      </c>
      <c r="BG1998" s="186">
        <v>54600</v>
      </c>
      <c r="BH1998" s="186">
        <v>34300</v>
      </c>
      <c r="BI1998" s="186">
        <v>78600</v>
      </c>
      <c r="BJ1998" s="186">
        <v>204000</v>
      </c>
      <c r="BK1998" s="186">
        <v>630000</v>
      </c>
      <c r="BL1998" s="186">
        <v>54700</v>
      </c>
      <c r="BM1998" s="186">
        <v>44250</v>
      </c>
      <c r="BN1998" s="186">
        <v>370000</v>
      </c>
      <c r="BO1998" s="186">
        <v>19350</v>
      </c>
      <c r="BP1998" s="186">
        <v>20800</v>
      </c>
      <c r="BQ1998" s="186">
        <v>46500</v>
      </c>
      <c r="BR1998" s="186">
        <v>28900</v>
      </c>
      <c r="BS1998" s="186">
        <v>71000</v>
      </c>
      <c r="BT1998" s="186">
        <v>31600</v>
      </c>
      <c r="BU1998" s="186"/>
      <c r="BV1998" s="186">
        <v>35800</v>
      </c>
      <c r="BW1998" s="186">
        <v>57300</v>
      </c>
      <c r="BX1998" s="186">
        <v>89000</v>
      </c>
      <c r="BY1998" s="186">
        <v>82700</v>
      </c>
      <c r="BZ1998" s="186">
        <v>70400</v>
      </c>
      <c r="CA1998" s="186">
        <v>44150</v>
      </c>
      <c r="CB1998" s="186">
        <v>71200</v>
      </c>
      <c r="CC1998" s="186">
        <v>82000</v>
      </c>
      <c r="CD1998" s="186">
        <v>140000</v>
      </c>
      <c r="CE1998" s="186"/>
      <c r="CF1998" s="186">
        <v>49400</v>
      </c>
      <c r="CG1998" s="186">
        <v>76500</v>
      </c>
      <c r="CH1998" s="186">
        <v>76000</v>
      </c>
      <c r="CI1998" s="186">
        <v>43150</v>
      </c>
      <c r="CJ1998" s="186">
        <v>20600</v>
      </c>
      <c r="CK1998" s="186">
        <v>136500</v>
      </c>
      <c r="CL1998" s="186">
        <v>82200</v>
      </c>
      <c r="CM1998" s="186">
        <v>457500</v>
      </c>
      <c r="CN1998" s="186">
        <v>142000</v>
      </c>
      <c r="CO1998" s="186">
        <v>113000</v>
      </c>
      <c r="CP1998" s="186">
        <v>188500</v>
      </c>
      <c r="CQ1998" s="186">
        <v>65000</v>
      </c>
      <c r="CR1998" s="186">
        <v>14550</v>
      </c>
      <c r="CS1998" s="186">
        <v>2800</v>
      </c>
      <c r="CT1998" s="186">
        <v>30400</v>
      </c>
      <c r="CU1998" s="186">
        <v>2800</v>
      </c>
      <c r="CV1998" s="186">
        <v>2800</v>
      </c>
      <c r="CW1998" s="186">
        <v>2800</v>
      </c>
      <c r="CX1998" s="186">
        <v>113000</v>
      </c>
      <c r="CY1998" s="189">
        <v>224.54</v>
      </c>
      <c r="CZ1998" s="189">
        <v>12664.21</v>
      </c>
      <c r="DA1998" s="189">
        <v>12917.51</v>
      </c>
    </row>
    <row r="1999" spans="47:105" x14ac:dyDescent="0.25">
      <c r="AU1999" s="275">
        <v>39553</v>
      </c>
      <c r="AV1999" s="186">
        <v>65900</v>
      </c>
      <c r="AW1999" s="186">
        <v>12100</v>
      </c>
      <c r="AX1999" s="186">
        <v>17300</v>
      </c>
      <c r="AY1999" s="186">
        <v>20400</v>
      </c>
      <c r="AZ1999" s="186">
        <v>40650</v>
      </c>
      <c r="BA1999" s="186">
        <v>23650</v>
      </c>
      <c r="BB1999" s="186">
        <v>51700</v>
      </c>
      <c r="BC1999" s="186">
        <v>108000</v>
      </c>
      <c r="BD1999" s="186">
        <v>333500</v>
      </c>
      <c r="BE1999" s="186">
        <v>72600</v>
      </c>
      <c r="BF1999" s="186">
        <v>658000</v>
      </c>
      <c r="BG1999" s="186">
        <v>51100</v>
      </c>
      <c r="BH1999" s="186">
        <v>33750</v>
      </c>
      <c r="BI1999" s="186">
        <v>81000</v>
      </c>
      <c r="BJ1999" s="186">
        <v>202500</v>
      </c>
      <c r="BK1999" s="186">
        <v>630000</v>
      </c>
      <c r="BL1999" s="186">
        <v>54700</v>
      </c>
      <c r="BM1999" s="186">
        <v>44300</v>
      </c>
      <c r="BN1999" s="186">
        <v>369000</v>
      </c>
      <c r="BO1999" s="186">
        <v>19400</v>
      </c>
      <c r="BP1999" s="186">
        <v>21550</v>
      </c>
      <c r="BQ1999" s="186">
        <v>47500</v>
      </c>
      <c r="BR1999" s="186">
        <v>27850</v>
      </c>
      <c r="BS1999" s="186">
        <v>73700</v>
      </c>
      <c r="BT1999" s="186">
        <v>31400</v>
      </c>
      <c r="BU1999" s="186"/>
      <c r="BV1999" s="186">
        <v>36150</v>
      </c>
      <c r="BW1999" s="186">
        <v>58500</v>
      </c>
      <c r="BX1999" s="186">
        <v>90200</v>
      </c>
      <c r="BY1999" s="186">
        <v>82700</v>
      </c>
      <c r="BZ1999" s="186">
        <v>68800</v>
      </c>
      <c r="CA1999" s="186">
        <v>43700</v>
      </c>
      <c r="CB1999" s="186">
        <v>71600</v>
      </c>
      <c r="CC1999" s="186">
        <v>80500</v>
      </c>
      <c r="CD1999" s="186">
        <v>145000</v>
      </c>
      <c r="CE1999" s="186"/>
      <c r="CF1999" s="186">
        <v>49300</v>
      </c>
      <c r="CG1999" s="186">
        <v>77700</v>
      </c>
      <c r="CH1999" s="186">
        <v>75200</v>
      </c>
      <c r="CI1999" s="186">
        <v>41300</v>
      </c>
      <c r="CJ1999" s="186">
        <v>20700</v>
      </c>
      <c r="CK1999" s="186">
        <v>133000</v>
      </c>
      <c r="CL1999" s="186">
        <v>81500</v>
      </c>
      <c r="CM1999" s="186">
        <v>452000</v>
      </c>
      <c r="CN1999" s="186">
        <v>144000</v>
      </c>
      <c r="CO1999" s="186">
        <v>115000</v>
      </c>
      <c r="CP1999" s="186">
        <v>196500</v>
      </c>
      <c r="CQ1999" s="186">
        <v>66700</v>
      </c>
      <c r="CR1999" s="186">
        <v>14750</v>
      </c>
      <c r="CS1999" s="186">
        <v>2840</v>
      </c>
      <c r="CT1999" s="186">
        <v>30850</v>
      </c>
      <c r="CU1999" s="186">
        <v>2840</v>
      </c>
      <c r="CV1999" s="186">
        <v>2840</v>
      </c>
      <c r="CW1999" s="186">
        <v>2840</v>
      </c>
      <c r="CX1999" s="186">
        <v>115000</v>
      </c>
      <c r="CY1999" s="189">
        <v>223.51</v>
      </c>
      <c r="CZ1999" s="189">
        <v>12665.41</v>
      </c>
      <c r="DA1999" s="189">
        <v>12990.58</v>
      </c>
    </row>
    <row r="2000" spans="47:105" x14ac:dyDescent="0.25">
      <c r="AU2000" s="275">
        <v>39554</v>
      </c>
      <c r="AV2000" s="186">
        <v>65500</v>
      </c>
      <c r="AW2000" s="186">
        <v>12300</v>
      </c>
      <c r="AX2000" s="186">
        <v>17650</v>
      </c>
      <c r="AY2000" s="186">
        <v>20600</v>
      </c>
      <c r="AZ2000" s="186">
        <v>42700</v>
      </c>
      <c r="BA2000" s="186">
        <v>23600</v>
      </c>
      <c r="BB2000" s="186">
        <v>52200</v>
      </c>
      <c r="BC2000" s="186">
        <v>110500</v>
      </c>
      <c r="BD2000" s="186">
        <v>337500</v>
      </c>
      <c r="BE2000" s="186">
        <v>73200</v>
      </c>
      <c r="BF2000" s="186">
        <v>651000</v>
      </c>
      <c r="BG2000" s="186">
        <v>51300</v>
      </c>
      <c r="BH2000" s="186">
        <v>33850</v>
      </c>
      <c r="BI2000" s="186">
        <v>81000</v>
      </c>
      <c r="BJ2000" s="186">
        <v>206000</v>
      </c>
      <c r="BK2000" s="186">
        <v>634000</v>
      </c>
      <c r="BL2000" s="186">
        <v>55400</v>
      </c>
      <c r="BM2000" s="186">
        <v>45300</v>
      </c>
      <c r="BN2000" s="186">
        <v>371000</v>
      </c>
      <c r="BO2000" s="186">
        <v>19400</v>
      </c>
      <c r="BP2000" s="186">
        <v>21800</v>
      </c>
      <c r="BQ2000" s="186">
        <v>47000</v>
      </c>
      <c r="BR2000" s="186">
        <v>27800</v>
      </c>
      <c r="BS2000" s="186">
        <v>73700</v>
      </c>
      <c r="BT2000" s="186">
        <v>31350</v>
      </c>
      <c r="BU2000" s="186"/>
      <c r="BV2000" s="186">
        <v>36600</v>
      </c>
      <c r="BW2000" s="186">
        <v>60900</v>
      </c>
      <c r="BX2000" s="186">
        <v>92000</v>
      </c>
      <c r="BY2000" s="186">
        <v>82000</v>
      </c>
      <c r="BZ2000" s="186">
        <v>69000</v>
      </c>
      <c r="CA2000" s="186">
        <v>44200</v>
      </c>
      <c r="CB2000" s="186">
        <v>72500</v>
      </c>
      <c r="CC2000" s="186">
        <v>79500</v>
      </c>
      <c r="CD2000" s="186">
        <v>149500</v>
      </c>
      <c r="CE2000" s="186"/>
      <c r="CF2000" s="186">
        <v>50400</v>
      </c>
      <c r="CG2000" s="186">
        <v>78900</v>
      </c>
      <c r="CH2000" s="186">
        <v>74500</v>
      </c>
      <c r="CI2000" s="186">
        <v>42450</v>
      </c>
      <c r="CJ2000" s="186">
        <v>21250</v>
      </c>
      <c r="CK2000" s="186">
        <v>132500</v>
      </c>
      <c r="CL2000" s="186">
        <v>85900</v>
      </c>
      <c r="CM2000" s="186">
        <v>454000</v>
      </c>
      <c r="CN2000" s="186">
        <v>149000</v>
      </c>
      <c r="CO2000" s="186">
        <v>120500</v>
      </c>
      <c r="CP2000" s="186">
        <v>196000</v>
      </c>
      <c r="CQ2000" s="186">
        <v>68400</v>
      </c>
      <c r="CR2000" s="186">
        <v>14750</v>
      </c>
      <c r="CS2000" s="186">
        <v>2835</v>
      </c>
      <c r="CT2000" s="186">
        <v>32100</v>
      </c>
      <c r="CU2000" s="186">
        <v>2835</v>
      </c>
      <c r="CV2000" s="186">
        <v>2835</v>
      </c>
      <c r="CW2000" s="186">
        <v>2835</v>
      </c>
      <c r="CX2000" s="186">
        <v>120500</v>
      </c>
      <c r="CY2000" s="189">
        <v>225.36</v>
      </c>
      <c r="CZ2000" s="189">
        <v>12593.88</v>
      </c>
      <c r="DA2000" s="189">
        <v>13146.13</v>
      </c>
    </row>
    <row r="2001" spans="47:105" x14ac:dyDescent="0.25">
      <c r="AU2001" s="275">
        <v>39555</v>
      </c>
      <c r="AV2001" s="186">
        <v>66800</v>
      </c>
      <c r="AW2001" s="186">
        <v>12700</v>
      </c>
      <c r="AX2001" s="186">
        <v>18050</v>
      </c>
      <c r="AY2001" s="186">
        <v>20300</v>
      </c>
      <c r="AZ2001" s="186">
        <v>44450</v>
      </c>
      <c r="BA2001" s="186">
        <v>23400</v>
      </c>
      <c r="BB2001" s="186">
        <v>52700</v>
      </c>
      <c r="BC2001" s="186">
        <v>109000</v>
      </c>
      <c r="BD2001" s="186">
        <v>337500</v>
      </c>
      <c r="BE2001" s="186">
        <v>73400</v>
      </c>
      <c r="BF2001" s="186">
        <v>661000</v>
      </c>
      <c r="BG2001" s="186">
        <v>52000</v>
      </c>
      <c r="BH2001" s="186">
        <v>34000</v>
      </c>
      <c r="BI2001" s="186">
        <v>84300</v>
      </c>
      <c r="BJ2001" s="186">
        <v>213000</v>
      </c>
      <c r="BK2001" s="186">
        <v>645000</v>
      </c>
      <c r="BL2001" s="186">
        <v>56100</v>
      </c>
      <c r="BM2001" s="186">
        <v>45100</v>
      </c>
      <c r="BN2001" s="186">
        <v>360000</v>
      </c>
      <c r="BO2001" s="186">
        <v>19200</v>
      </c>
      <c r="BP2001" s="186">
        <v>21800</v>
      </c>
      <c r="BQ2001" s="186">
        <v>46650</v>
      </c>
      <c r="BR2001" s="186">
        <v>28050</v>
      </c>
      <c r="BS2001" s="186">
        <v>73500</v>
      </c>
      <c r="BT2001" s="186">
        <v>31600</v>
      </c>
      <c r="BU2001" s="186"/>
      <c r="BV2001" s="186">
        <v>36200</v>
      </c>
      <c r="BW2001" s="186">
        <v>56000</v>
      </c>
      <c r="BX2001" s="186">
        <v>91000</v>
      </c>
      <c r="BY2001" s="186">
        <v>82200</v>
      </c>
      <c r="BZ2001" s="186">
        <v>70300</v>
      </c>
      <c r="CA2001" s="186">
        <v>44700</v>
      </c>
      <c r="CB2001" s="186">
        <v>74000</v>
      </c>
      <c r="CC2001" s="186">
        <v>80700</v>
      </c>
      <c r="CD2001" s="186">
        <v>147500</v>
      </c>
      <c r="CE2001" s="186"/>
      <c r="CF2001" s="186">
        <v>49800</v>
      </c>
      <c r="CG2001" s="186">
        <v>79500</v>
      </c>
      <c r="CH2001" s="186">
        <v>77000</v>
      </c>
      <c r="CI2001" s="186">
        <v>43050</v>
      </c>
      <c r="CJ2001" s="186">
        <v>21300</v>
      </c>
      <c r="CK2001" s="186">
        <v>135500</v>
      </c>
      <c r="CL2001" s="186">
        <v>92000</v>
      </c>
      <c r="CM2001" s="186">
        <v>450000</v>
      </c>
      <c r="CN2001" s="186">
        <v>153000</v>
      </c>
      <c r="CO2001" s="186">
        <v>121000</v>
      </c>
      <c r="CP2001" s="186">
        <v>195500</v>
      </c>
      <c r="CQ2001" s="186">
        <v>71800</v>
      </c>
      <c r="CR2001" s="186">
        <v>15000</v>
      </c>
      <c r="CS2001" s="186">
        <v>2800</v>
      </c>
      <c r="CT2001" s="186">
        <v>31150</v>
      </c>
      <c r="CU2001" s="186">
        <v>2800</v>
      </c>
      <c r="CV2001" s="186">
        <v>2800</v>
      </c>
      <c r="CW2001" s="186">
        <v>2800</v>
      </c>
      <c r="CX2001" s="186">
        <v>121000</v>
      </c>
      <c r="CY2001" s="189">
        <v>226.98</v>
      </c>
      <c r="CZ2001" s="189">
        <v>12887.76</v>
      </c>
      <c r="DA2001" s="189">
        <v>13398.3</v>
      </c>
    </row>
    <row r="2002" spans="47:105" x14ac:dyDescent="0.25">
      <c r="AU2002" s="275">
        <v>39556</v>
      </c>
      <c r="AV2002" s="186">
        <v>65100</v>
      </c>
      <c r="AW2002" s="186">
        <v>13200</v>
      </c>
      <c r="AX2002" s="186">
        <v>17700</v>
      </c>
      <c r="AY2002" s="186">
        <v>19850</v>
      </c>
      <c r="AZ2002" s="186">
        <v>44000</v>
      </c>
      <c r="BA2002" s="186">
        <v>23550</v>
      </c>
      <c r="BB2002" s="186">
        <v>54400</v>
      </c>
      <c r="BC2002" s="186">
        <v>107500</v>
      </c>
      <c r="BD2002" s="186">
        <v>342500</v>
      </c>
      <c r="BE2002" s="186">
        <v>74800</v>
      </c>
      <c r="BF2002" s="186">
        <v>665000</v>
      </c>
      <c r="BG2002" s="186">
        <v>54300</v>
      </c>
      <c r="BH2002" s="186">
        <v>33000</v>
      </c>
      <c r="BI2002" s="186">
        <v>85300</v>
      </c>
      <c r="BJ2002" s="186">
        <v>209000</v>
      </c>
      <c r="BK2002" s="186">
        <v>636000</v>
      </c>
      <c r="BL2002" s="186">
        <v>55500</v>
      </c>
      <c r="BM2002" s="186">
        <v>46000</v>
      </c>
      <c r="BN2002" s="186">
        <v>348500</v>
      </c>
      <c r="BO2002" s="186">
        <v>19050</v>
      </c>
      <c r="BP2002" s="186">
        <v>21550</v>
      </c>
      <c r="BQ2002" s="186">
        <v>46250</v>
      </c>
      <c r="BR2002" s="186">
        <v>28300</v>
      </c>
      <c r="BS2002" s="186">
        <v>72900</v>
      </c>
      <c r="BT2002" s="186">
        <v>31450</v>
      </c>
      <c r="BU2002" s="186"/>
      <c r="BV2002" s="186">
        <v>35750</v>
      </c>
      <c r="BW2002" s="186">
        <v>56800</v>
      </c>
      <c r="BX2002" s="186">
        <v>91500</v>
      </c>
      <c r="BY2002" s="186">
        <v>82200</v>
      </c>
      <c r="BZ2002" s="186">
        <v>69400</v>
      </c>
      <c r="CA2002" s="186">
        <v>44300</v>
      </c>
      <c r="CB2002" s="186">
        <v>75400</v>
      </c>
      <c r="CC2002" s="186">
        <v>81000</v>
      </c>
      <c r="CD2002" s="186">
        <v>152000</v>
      </c>
      <c r="CE2002" s="186"/>
      <c r="CF2002" s="186">
        <v>48350</v>
      </c>
      <c r="CG2002" s="186">
        <v>79100</v>
      </c>
      <c r="CH2002" s="186">
        <v>78700</v>
      </c>
      <c r="CI2002" s="186">
        <v>43650</v>
      </c>
      <c r="CJ2002" s="186">
        <v>21700</v>
      </c>
      <c r="CK2002" s="186">
        <v>142500</v>
      </c>
      <c r="CL2002" s="186">
        <v>94700</v>
      </c>
      <c r="CM2002" s="186">
        <v>452000</v>
      </c>
      <c r="CN2002" s="186">
        <v>155000</v>
      </c>
      <c r="CO2002" s="186">
        <v>120000</v>
      </c>
      <c r="CP2002" s="186">
        <v>193500</v>
      </c>
      <c r="CQ2002" s="186">
        <v>71600</v>
      </c>
      <c r="CR2002" s="186">
        <v>15000</v>
      </c>
      <c r="CS2002" s="186">
        <v>2780</v>
      </c>
      <c r="CT2002" s="186">
        <v>31850</v>
      </c>
      <c r="CU2002" s="186">
        <v>2780</v>
      </c>
      <c r="CV2002" s="186">
        <v>2780</v>
      </c>
      <c r="CW2002" s="186">
        <v>2780</v>
      </c>
      <c r="CX2002" s="186">
        <v>120000</v>
      </c>
      <c r="CY2002" s="189">
        <v>227.25</v>
      </c>
      <c r="CZ2002" s="189">
        <v>12675.43</v>
      </c>
      <c r="DA2002" s="189">
        <v>13476.45</v>
      </c>
    </row>
    <row r="2003" spans="47:105" x14ac:dyDescent="0.25">
      <c r="AU2003" s="275">
        <v>39557</v>
      </c>
      <c r="AV2003" s="186">
        <v>65100</v>
      </c>
      <c r="AW2003" s="186">
        <v>13200</v>
      </c>
      <c r="AX2003" s="186">
        <v>17700</v>
      </c>
      <c r="AY2003" s="186">
        <v>19850</v>
      </c>
      <c r="AZ2003" s="186">
        <v>44000</v>
      </c>
      <c r="BA2003" s="186">
        <v>23550</v>
      </c>
      <c r="BB2003" s="186">
        <v>54400</v>
      </c>
      <c r="BC2003" s="186">
        <v>107500</v>
      </c>
      <c r="BD2003" s="186">
        <v>342500</v>
      </c>
      <c r="BE2003" s="186">
        <v>74800</v>
      </c>
      <c r="BF2003" s="186">
        <v>665000</v>
      </c>
      <c r="BG2003" s="186">
        <v>54300</v>
      </c>
      <c r="BH2003" s="186">
        <v>33000</v>
      </c>
      <c r="BI2003" s="186">
        <v>85300</v>
      </c>
      <c r="BJ2003" s="186">
        <v>209000</v>
      </c>
      <c r="BK2003" s="186">
        <v>636000</v>
      </c>
      <c r="BL2003" s="186">
        <v>55500</v>
      </c>
      <c r="BM2003" s="186">
        <v>46000</v>
      </c>
      <c r="BN2003" s="186">
        <v>348500</v>
      </c>
      <c r="BO2003" s="186">
        <v>19050</v>
      </c>
      <c r="BP2003" s="186">
        <v>21550</v>
      </c>
      <c r="BQ2003" s="186">
        <v>46250</v>
      </c>
      <c r="BR2003" s="186">
        <v>28300</v>
      </c>
      <c r="BS2003" s="186">
        <v>72900</v>
      </c>
      <c r="BT2003" s="186">
        <v>31450</v>
      </c>
      <c r="BU2003" s="186"/>
      <c r="BV2003" s="186">
        <v>35750</v>
      </c>
      <c r="BW2003" s="186">
        <v>56800</v>
      </c>
      <c r="BX2003" s="186">
        <v>91500</v>
      </c>
      <c r="BY2003" s="186">
        <v>82200</v>
      </c>
      <c r="BZ2003" s="186">
        <v>69400</v>
      </c>
      <c r="CA2003" s="186">
        <v>44300</v>
      </c>
      <c r="CB2003" s="186">
        <v>75400</v>
      </c>
      <c r="CC2003" s="186">
        <v>81000</v>
      </c>
      <c r="CD2003" s="186">
        <v>152000</v>
      </c>
      <c r="CE2003" s="186"/>
      <c r="CF2003" s="186">
        <v>48350</v>
      </c>
      <c r="CG2003" s="186">
        <v>79100</v>
      </c>
      <c r="CH2003" s="186">
        <v>78700</v>
      </c>
      <c r="CI2003" s="186">
        <v>43650</v>
      </c>
      <c r="CJ2003" s="186">
        <v>21700</v>
      </c>
      <c r="CK2003" s="186">
        <v>142500</v>
      </c>
      <c r="CL2003" s="186">
        <v>94700</v>
      </c>
      <c r="CM2003" s="186">
        <v>452000</v>
      </c>
      <c r="CN2003" s="186">
        <v>155000</v>
      </c>
      <c r="CO2003" s="186">
        <v>120000</v>
      </c>
      <c r="CP2003" s="186">
        <v>193500</v>
      </c>
      <c r="CQ2003" s="186">
        <v>71600</v>
      </c>
      <c r="CR2003" s="186">
        <v>15000</v>
      </c>
      <c r="CS2003" s="186">
        <v>2780</v>
      </c>
      <c r="CT2003" s="186">
        <v>31850</v>
      </c>
      <c r="CU2003" s="186">
        <v>2780</v>
      </c>
      <c r="CV2003" s="186">
        <v>2780</v>
      </c>
      <c r="CW2003" s="186">
        <v>2780</v>
      </c>
      <c r="CX2003" s="186">
        <v>120000</v>
      </c>
      <c r="CY2003" s="189">
        <v>227.25</v>
      </c>
      <c r="CZ2003" s="189">
        <v>12675.43</v>
      </c>
      <c r="DA2003" s="189">
        <v>13476.45</v>
      </c>
    </row>
    <row r="2004" spans="47:105" x14ac:dyDescent="0.25">
      <c r="AU2004" s="275">
        <v>39558</v>
      </c>
      <c r="AV2004" s="186">
        <v>65100</v>
      </c>
      <c r="AW2004" s="186">
        <v>13200</v>
      </c>
      <c r="AX2004" s="186">
        <v>17700</v>
      </c>
      <c r="AY2004" s="186">
        <v>19850</v>
      </c>
      <c r="AZ2004" s="186">
        <v>44000</v>
      </c>
      <c r="BA2004" s="186">
        <v>23550</v>
      </c>
      <c r="BB2004" s="186">
        <v>54400</v>
      </c>
      <c r="BC2004" s="186">
        <v>107500</v>
      </c>
      <c r="BD2004" s="186">
        <v>342500</v>
      </c>
      <c r="BE2004" s="186">
        <v>74800</v>
      </c>
      <c r="BF2004" s="186">
        <v>665000</v>
      </c>
      <c r="BG2004" s="186">
        <v>54300</v>
      </c>
      <c r="BH2004" s="186">
        <v>33000</v>
      </c>
      <c r="BI2004" s="186">
        <v>85300</v>
      </c>
      <c r="BJ2004" s="186">
        <v>209000</v>
      </c>
      <c r="BK2004" s="186">
        <v>636000</v>
      </c>
      <c r="BL2004" s="186">
        <v>55500</v>
      </c>
      <c r="BM2004" s="186">
        <v>46000</v>
      </c>
      <c r="BN2004" s="186">
        <v>348500</v>
      </c>
      <c r="BO2004" s="186">
        <v>19050</v>
      </c>
      <c r="BP2004" s="186">
        <v>21550</v>
      </c>
      <c r="BQ2004" s="186">
        <v>46250</v>
      </c>
      <c r="BR2004" s="186">
        <v>28300</v>
      </c>
      <c r="BS2004" s="186">
        <v>72900</v>
      </c>
      <c r="BT2004" s="186">
        <v>31450</v>
      </c>
      <c r="BU2004" s="186"/>
      <c r="BV2004" s="186">
        <v>35750</v>
      </c>
      <c r="BW2004" s="186">
        <v>56800</v>
      </c>
      <c r="BX2004" s="186">
        <v>91500</v>
      </c>
      <c r="BY2004" s="186">
        <v>82200</v>
      </c>
      <c r="BZ2004" s="186">
        <v>69400</v>
      </c>
      <c r="CA2004" s="186">
        <v>44300</v>
      </c>
      <c r="CB2004" s="186">
        <v>75400</v>
      </c>
      <c r="CC2004" s="186">
        <v>81000</v>
      </c>
      <c r="CD2004" s="186">
        <v>152000</v>
      </c>
      <c r="CE2004" s="186"/>
      <c r="CF2004" s="186">
        <v>48350</v>
      </c>
      <c r="CG2004" s="186">
        <v>79100</v>
      </c>
      <c r="CH2004" s="186">
        <v>78700</v>
      </c>
      <c r="CI2004" s="186">
        <v>43650</v>
      </c>
      <c r="CJ2004" s="186">
        <v>21700</v>
      </c>
      <c r="CK2004" s="186">
        <v>142500</v>
      </c>
      <c r="CL2004" s="186">
        <v>94700</v>
      </c>
      <c r="CM2004" s="186">
        <v>452000</v>
      </c>
      <c r="CN2004" s="186">
        <v>155000</v>
      </c>
      <c r="CO2004" s="186">
        <v>120000</v>
      </c>
      <c r="CP2004" s="186">
        <v>193500</v>
      </c>
      <c r="CQ2004" s="186">
        <v>71600</v>
      </c>
      <c r="CR2004" s="186">
        <v>15000</v>
      </c>
      <c r="CS2004" s="186">
        <v>2780</v>
      </c>
      <c r="CT2004" s="186">
        <v>31850</v>
      </c>
      <c r="CU2004" s="186">
        <v>2780</v>
      </c>
      <c r="CV2004" s="186">
        <v>2780</v>
      </c>
      <c r="CW2004" s="186">
        <v>2780</v>
      </c>
      <c r="CX2004" s="186">
        <v>120000</v>
      </c>
      <c r="CY2004" s="189">
        <v>227.25</v>
      </c>
      <c r="CZ2004" s="189">
        <v>12675.43</v>
      </c>
      <c r="DA2004" s="189">
        <v>13476.45</v>
      </c>
    </row>
    <row r="2005" spans="47:105" x14ac:dyDescent="0.25">
      <c r="AU2005" s="275">
        <v>39559</v>
      </c>
      <c r="AV2005" s="186">
        <v>65800</v>
      </c>
      <c r="AW2005" s="186">
        <v>13800</v>
      </c>
      <c r="AX2005" s="186">
        <v>17550</v>
      </c>
      <c r="AY2005" s="186">
        <v>19950</v>
      </c>
      <c r="AZ2005" s="186">
        <v>45850</v>
      </c>
      <c r="BA2005" s="186">
        <v>23800</v>
      </c>
      <c r="BB2005" s="186">
        <v>59000</v>
      </c>
      <c r="BC2005" s="186">
        <v>112000</v>
      </c>
      <c r="BD2005" s="186">
        <v>336000</v>
      </c>
      <c r="BE2005" s="186">
        <v>77700</v>
      </c>
      <c r="BF2005" s="186">
        <v>674000</v>
      </c>
      <c r="BG2005" s="186">
        <v>54700</v>
      </c>
      <c r="BH2005" s="186">
        <v>34000</v>
      </c>
      <c r="BI2005" s="186">
        <v>85700</v>
      </c>
      <c r="BJ2005" s="186">
        <v>212000</v>
      </c>
      <c r="BK2005" s="186">
        <v>628000</v>
      </c>
      <c r="BL2005" s="186">
        <v>55100</v>
      </c>
      <c r="BM2005" s="186">
        <v>46050</v>
      </c>
      <c r="BN2005" s="186">
        <v>367500</v>
      </c>
      <c r="BO2005" s="186">
        <v>19050</v>
      </c>
      <c r="BP2005" s="186">
        <v>22350</v>
      </c>
      <c r="BQ2005" s="186">
        <v>45350</v>
      </c>
      <c r="BR2005" s="186">
        <v>29350</v>
      </c>
      <c r="BS2005" s="186">
        <v>71500</v>
      </c>
      <c r="BT2005" s="186">
        <v>31450</v>
      </c>
      <c r="BU2005" s="186"/>
      <c r="BV2005" s="186">
        <v>36550</v>
      </c>
      <c r="BW2005" s="186">
        <v>57600</v>
      </c>
      <c r="BX2005" s="186">
        <v>92500</v>
      </c>
      <c r="BY2005" s="186">
        <v>83200</v>
      </c>
      <c r="BZ2005" s="186">
        <v>71000</v>
      </c>
      <c r="CA2005" s="186">
        <v>45150</v>
      </c>
      <c r="CB2005" s="186">
        <v>76800</v>
      </c>
      <c r="CC2005" s="186">
        <v>84500</v>
      </c>
      <c r="CD2005" s="186">
        <v>157000</v>
      </c>
      <c r="CE2005" s="186"/>
      <c r="CF2005" s="186">
        <v>47650</v>
      </c>
      <c r="CG2005" s="186">
        <v>78400</v>
      </c>
      <c r="CH2005" s="186">
        <v>82700</v>
      </c>
      <c r="CI2005" s="186">
        <v>45200</v>
      </c>
      <c r="CJ2005" s="186">
        <v>21700</v>
      </c>
      <c r="CK2005" s="186">
        <v>150000</v>
      </c>
      <c r="CL2005" s="186">
        <v>94300</v>
      </c>
      <c r="CM2005" s="186">
        <v>465500</v>
      </c>
      <c r="CN2005" s="186">
        <v>154000</v>
      </c>
      <c r="CO2005" s="186">
        <v>123000</v>
      </c>
      <c r="CP2005" s="186">
        <v>194000</v>
      </c>
      <c r="CQ2005" s="186">
        <v>71000</v>
      </c>
      <c r="CR2005" s="186">
        <v>15200</v>
      </c>
      <c r="CS2005" s="186">
        <v>2825</v>
      </c>
      <c r="CT2005" s="186">
        <v>32050</v>
      </c>
      <c r="CU2005" s="186">
        <v>2825</v>
      </c>
      <c r="CV2005" s="186">
        <v>2825</v>
      </c>
      <c r="CW2005" s="186">
        <v>2825</v>
      </c>
      <c r="CX2005" s="186">
        <v>123000</v>
      </c>
      <c r="CY2005" s="189">
        <v>231.11</v>
      </c>
      <c r="CZ2005" s="189">
        <v>13015.25</v>
      </c>
      <c r="DA2005" s="189">
        <v>13696.55</v>
      </c>
    </row>
    <row r="2006" spans="47:105" x14ac:dyDescent="0.25">
      <c r="AU2006" s="275">
        <v>39560</v>
      </c>
      <c r="AV2006" s="186">
        <v>64100</v>
      </c>
      <c r="AW2006" s="186">
        <v>13350</v>
      </c>
      <c r="AX2006" s="186">
        <v>17000</v>
      </c>
      <c r="AY2006" s="186">
        <v>18750</v>
      </c>
      <c r="AZ2006" s="186">
        <v>46300</v>
      </c>
      <c r="BA2006" s="186">
        <v>23650</v>
      </c>
      <c r="BB2006" s="186">
        <v>56900</v>
      </c>
      <c r="BC2006" s="186">
        <v>110500</v>
      </c>
      <c r="BD2006" s="186">
        <v>335000</v>
      </c>
      <c r="BE2006" s="186">
        <v>70700</v>
      </c>
      <c r="BF2006" s="186">
        <v>675000</v>
      </c>
      <c r="BG2006" s="186">
        <v>54200</v>
      </c>
      <c r="BH2006" s="186">
        <v>33700</v>
      </c>
      <c r="BI2006" s="186">
        <v>81600</v>
      </c>
      <c r="BJ2006" s="186">
        <v>205000</v>
      </c>
      <c r="BK2006" s="186">
        <v>622000</v>
      </c>
      <c r="BL2006" s="186">
        <v>54500</v>
      </c>
      <c r="BM2006" s="186">
        <v>46050</v>
      </c>
      <c r="BN2006" s="186">
        <v>370000</v>
      </c>
      <c r="BO2006" s="186">
        <v>18450</v>
      </c>
      <c r="BP2006" s="186">
        <v>22150</v>
      </c>
      <c r="BQ2006" s="186">
        <v>43950</v>
      </c>
      <c r="BR2006" s="186">
        <v>29450</v>
      </c>
      <c r="BS2006" s="186">
        <v>72700</v>
      </c>
      <c r="BT2006" s="186">
        <v>30900</v>
      </c>
      <c r="BU2006" s="186"/>
      <c r="BV2006" s="186">
        <v>37400</v>
      </c>
      <c r="BW2006" s="186">
        <v>54700</v>
      </c>
      <c r="BX2006" s="186">
        <v>93000</v>
      </c>
      <c r="BY2006" s="186">
        <v>85000</v>
      </c>
      <c r="BZ2006" s="186">
        <v>72000</v>
      </c>
      <c r="CA2006" s="186">
        <v>45000</v>
      </c>
      <c r="CB2006" s="186">
        <v>75800</v>
      </c>
      <c r="CC2006" s="186">
        <v>84300</v>
      </c>
      <c r="CD2006" s="186">
        <v>159000</v>
      </c>
      <c r="CE2006" s="186"/>
      <c r="CF2006" s="186">
        <v>47600</v>
      </c>
      <c r="CG2006" s="186">
        <v>78900</v>
      </c>
      <c r="CH2006" s="186">
        <v>81700</v>
      </c>
      <c r="CI2006" s="186">
        <v>45300</v>
      </c>
      <c r="CJ2006" s="186">
        <v>21000</v>
      </c>
      <c r="CK2006" s="186">
        <v>145000</v>
      </c>
      <c r="CL2006" s="186">
        <v>91700</v>
      </c>
      <c r="CM2006" s="186">
        <v>467000</v>
      </c>
      <c r="CN2006" s="186">
        <v>154500</v>
      </c>
      <c r="CO2006" s="186">
        <v>121000</v>
      </c>
      <c r="CP2006" s="186">
        <v>193500</v>
      </c>
      <c r="CQ2006" s="186">
        <v>67400</v>
      </c>
      <c r="CR2006" s="186">
        <v>14750</v>
      </c>
      <c r="CS2006" s="186">
        <v>2800</v>
      </c>
      <c r="CT2006" s="186">
        <v>31300</v>
      </c>
      <c r="CU2006" s="186">
        <v>2800</v>
      </c>
      <c r="CV2006" s="186">
        <v>2800</v>
      </c>
      <c r="CW2006" s="186">
        <v>2800</v>
      </c>
      <c r="CX2006" s="186">
        <v>121000</v>
      </c>
      <c r="CY2006" s="189">
        <v>229.22</v>
      </c>
      <c r="CZ2006" s="189">
        <v>13420.22</v>
      </c>
      <c r="DA2006" s="189">
        <v>13547.82</v>
      </c>
    </row>
    <row r="2007" spans="47:105" x14ac:dyDescent="0.25">
      <c r="AU2007" s="275">
        <v>39561</v>
      </c>
      <c r="AV2007" s="186">
        <v>64400</v>
      </c>
      <c r="AW2007" s="186">
        <v>12850</v>
      </c>
      <c r="AX2007" s="186">
        <v>17600</v>
      </c>
      <c r="AY2007" s="186">
        <v>18600</v>
      </c>
      <c r="AZ2007" s="186">
        <v>46650</v>
      </c>
      <c r="BA2007" s="186">
        <v>23900</v>
      </c>
      <c r="BB2007" s="186">
        <v>60000</v>
      </c>
      <c r="BC2007" s="186">
        <v>114500</v>
      </c>
      <c r="BD2007" s="186">
        <v>339000</v>
      </c>
      <c r="BE2007" s="186">
        <v>69200</v>
      </c>
      <c r="BF2007" s="186">
        <v>653000</v>
      </c>
      <c r="BG2007" s="186">
        <v>53900</v>
      </c>
      <c r="BH2007" s="186">
        <v>34950</v>
      </c>
      <c r="BI2007" s="186">
        <v>82700</v>
      </c>
      <c r="BJ2007" s="186">
        <v>210000</v>
      </c>
      <c r="BK2007" s="186">
        <v>646000</v>
      </c>
      <c r="BL2007" s="186">
        <v>53900</v>
      </c>
      <c r="BM2007" s="186">
        <v>48650</v>
      </c>
      <c r="BN2007" s="186">
        <v>384000</v>
      </c>
      <c r="BO2007" s="186">
        <v>18450</v>
      </c>
      <c r="BP2007" s="186">
        <v>22100</v>
      </c>
      <c r="BQ2007" s="186">
        <v>44350</v>
      </c>
      <c r="BR2007" s="186">
        <v>28950</v>
      </c>
      <c r="BS2007" s="186">
        <v>74100</v>
      </c>
      <c r="BT2007" s="186">
        <v>30600</v>
      </c>
      <c r="BU2007" s="186"/>
      <c r="BV2007" s="186">
        <v>39050</v>
      </c>
      <c r="BW2007" s="186">
        <v>54700</v>
      </c>
      <c r="BX2007" s="186">
        <v>92000</v>
      </c>
      <c r="BY2007" s="186">
        <v>83200</v>
      </c>
      <c r="BZ2007" s="186">
        <v>74000</v>
      </c>
      <c r="CA2007" s="186">
        <v>45800</v>
      </c>
      <c r="CB2007" s="186">
        <v>78000</v>
      </c>
      <c r="CC2007" s="186">
        <v>83000</v>
      </c>
      <c r="CD2007" s="186">
        <v>157000</v>
      </c>
      <c r="CE2007" s="186"/>
      <c r="CF2007" s="186">
        <v>47900</v>
      </c>
      <c r="CG2007" s="186">
        <v>80500</v>
      </c>
      <c r="CH2007" s="186">
        <v>82000</v>
      </c>
      <c r="CI2007" s="186">
        <v>43800</v>
      </c>
      <c r="CJ2007" s="186">
        <v>22600</v>
      </c>
      <c r="CK2007" s="186">
        <v>141500</v>
      </c>
      <c r="CL2007" s="186">
        <v>96700</v>
      </c>
      <c r="CM2007" s="186">
        <v>488500</v>
      </c>
      <c r="CN2007" s="186">
        <v>157000</v>
      </c>
      <c r="CO2007" s="186">
        <v>122500</v>
      </c>
      <c r="CP2007" s="186">
        <v>193500</v>
      </c>
      <c r="CQ2007" s="186">
        <v>68900</v>
      </c>
      <c r="CR2007" s="186">
        <v>14900</v>
      </c>
      <c r="CS2007" s="186">
        <v>2815</v>
      </c>
      <c r="CT2007" s="186">
        <v>34500</v>
      </c>
      <c r="CU2007" s="186">
        <v>2815</v>
      </c>
      <c r="CV2007" s="186">
        <v>2815</v>
      </c>
      <c r="CW2007" s="186">
        <v>2815</v>
      </c>
      <c r="CX2007" s="186">
        <v>122500</v>
      </c>
      <c r="CY2007" s="189">
        <v>230.56</v>
      </c>
      <c r="CZ2007" s="189">
        <v>13838.22</v>
      </c>
      <c r="DA2007" s="189">
        <v>13579.16</v>
      </c>
    </row>
    <row r="2008" spans="47:105" x14ac:dyDescent="0.25">
      <c r="AU2008" s="275">
        <v>39562</v>
      </c>
      <c r="AV2008" s="186">
        <v>63900</v>
      </c>
      <c r="AW2008" s="186">
        <v>12400</v>
      </c>
      <c r="AX2008" s="186">
        <v>17650</v>
      </c>
      <c r="AY2008" s="186">
        <v>18200</v>
      </c>
      <c r="AZ2008" s="186">
        <v>45450</v>
      </c>
      <c r="BA2008" s="186">
        <v>24000</v>
      </c>
      <c r="BB2008" s="186">
        <v>60500</v>
      </c>
      <c r="BC2008" s="186">
        <v>111500</v>
      </c>
      <c r="BD2008" s="186">
        <v>340500</v>
      </c>
      <c r="BE2008" s="186">
        <v>70000</v>
      </c>
      <c r="BF2008" s="186">
        <v>661000</v>
      </c>
      <c r="BG2008" s="186">
        <v>55700</v>
      </c>
      <c r="BH2008" s="186">
        <v>35650</v>
      </c>
      <c r="BI2008" s="186">
        <v>83800</v>
      </c>
      <c r="BJ2008" s="186">
        <v>221000</v>
      </c>
      <c r="BK2008" s="186">
        <v>653000</v>
      </c>
      <c r="BL2008" s="186">
        <v>54200</v>
      </c>
      <c r="BM2008" s="186">
        <v>49750</v>
      </c>
      <c r="BN2008" s="186">
        <v>381500</v>
      </c>
      <c r="BO2008" s="186">
        <v>18650</v>
      </c>
      <c r="BP2008" s="186">
        <v>22100</v>
      </c>
      <c r="BQ2008" s="186">
        <v>44000</v>
      </c>
      <c r="BR2008" s="186">
        <v>28500</v>
      </c>
      <c r="BS2008" s="186">
        <v>74100</v>
      </c>
      <c r="BT2008" s="186">
        <v>30700</v>
      </c>
      <c r="BU2008" s="186"/>
      <c r="BV2008" s="186">
        <v>40150</v>
      </c>
      <c r="BW2008" s="186">
        <v>55100</v>
      </c>
      <c r="BX2008" s="186">
        <v>90300</v>
      </c>
      <c r="BY2008" s="186">
        <v>82400</v>
      </c>
      <c r="BZ2008" s="186">
        <v>73800</v>
      </c>
      <c r="CA2008" s="186">
        <v>45750</v>
      </c>
      <c r="CB2008" s="186">
        <v>78000</v>
      </c>
      <c r="CC2008" s="186">
        <v>79600</v>
      </c>
      <c r="CD2008" s="186">
        <v>150000</v>
      </c>
      <c r="CE2008" s="186"/>
      <c r="CF2008" s="186">
        <v>48100</v>
      </c>
      <c r="CG2008" s="186">
        <v>84000</v>
      </c>
      <c r="CH2008" s="186">
        <v>82000</v>
      </c>
      <c r="CI2008" s="186">
        <v>42950</v>
      </c>
      <c r="CJ2008" s="186">
        <v>22000</v>
      </c>
      <c r="CK2008" s="186">
        <v>143500</v>
      </c>
      <c r="CL2008" s="186">
        <v>95600</v>
      </c>
      <c r="CM2008" s="186">
        <v>494000</v>
      </c>
      <c r="CN2008" s="186">
        <v>157000</v>
      </c>
      <c r="CO2008" s="186">
        <v>124000</v>
      </c>
      <c r="CP2008" s="186">
        <v>194000</v>
      </c>
      <c r="CQ2008" s="186">
        <v>69000</v>
      </c>
      <c r="CR2008" s="186">
        <v>15450</v>
      </c>
      <c r="CS2008" s="186">
        <v>3000</v>
      </c>
      <c r="CT2008" s="186">
        <v>33300</v>
      </c>
      <c r="CU2008" s="186">
        <v>3000</v>
      </c>
      <c r="CV2008" s="186">
        <v>3000</v>
      </c>
      <c r="CW2008" s="186">
        <v>3000</v>
      </c>
      <c r="CX2008" s="186">
        <v>124000</v>
      </c>
      <c r="CY2008" s="189">
        <v>230.77</v>
      </c>
      <c r="CZ2008" s="189">
        <v>14416.48</v>
      </c>
      <c r="DA2008" s="189">
        <v>13540.87</v>
      </c>
    </row>
    <row r="2009" spans="47:105" x14ac:dyDescent="0.25">
      <c r="AU2009" s="275">
        <v>39563</v>
      </c>
      <c r="AV2009" s="186">
        <v>66100</v>
      </c>
      <c r="AW2009" s="186">
        <v>13250</v>
      </c>
      <c r="AX2009" s="186">
        <v>18200</v>
      </c>
      <c r="AY2009" s="186">
        <v>17950</v>
      </c>
      <c r="AZ2009" s="186">
        <v>44800</v>
      </c>
      <c r="BA2009" s="186">
        <v>24500</v>
      </c>
      <c r="BB2009" s="186">
        <v>63000</v>
      </c>
      <c r="BC2009" s="186">
        <v>108000</v>
      </c>
      <c r="BD2009" s="186">
        <v>346000</v>
      </c>
      <c r="BE2009" s="186">
        <v>70500</v>
      </c>
      <c r="BF2009" s="186">
        <v>690000</v>
      </c>
      <c r="BG2009" s="186">
        <v>56500</v>
      </c>
      <c r="BH2009" s="186">
        <v>35900</v>
      </c>
      <c r="BI2009" s="186">
        <v>84800</v>
      </c>
      <c r="BJ2009" s="186">
        <v>225000</v>
      </c>
      <c r="BK2009" s="186">
        <v>671000</v>
      </c>
      <c r="BL2009" s="186">
        <v>56700</v>
      </c>
      <c r="BM2009" s="186">
        <v>50500</v>
      </c>
      <c r="BN2009" s="186">
        <v>380000</v>
      </c>
      <c r="BO2009" s="186">
        <v>19000</v>
      </c>
      <c r="BP2009" s="186">
        <v>22700</v>
      </c>
      <c r="BQ2009" s="186">
        <v>45500</v>
      </c>
      <c r="BR2009" s="186">
        <v>28100</v>
      </c>
      <c r="BS2009" s="186">
        <v>72900</v>
      </c>
      <c r="BT2009" s="186">
        <v>32000</v>
      </c>
      <c r="BU2009" s="186"/>
      <c r="BV2009" s="186">
        <v>40100</v>
      </c>
      <c r="BW2009" s="186">
        <v>47500</v>
      </c>
      <c r="BX2009" s="186">
        <v>91800</v>
      </c>
      <c r="BY2009" s="186">
        <v>85500</v>
      </c>
      <c r="BZ2009" s="186">
        <v>69500</v>
      </c>
      <c r="CA2009" s="186">
        <v>45900</v>
      </c>
      <c r="CB2009" s="186">
        <v>77100</v>
      </c>
      <c r="CC2009" s="186">
        <v>83000</v>
      </c>
      <c r="CD2009" s="186">
        <v>149000</v>
      </c>
      <c r="CE2009" s="186"/>
      <c r="CF2009" s="186">
        <v>47400</v>
      </c>
      <c r="CG2009" s="186">
        <v>84700</v>
      </c>
      <c r="CH2009" s="186">
        <v>82800</v>
      </c>
      <c r="CI2009" s="186">
        <v>43550</v>
      </c>
      <c r="CJ2009" s="186">
        <v>22100</v>
      </c>
      <c r="CK2009" s="186">
        <v>150000</v>
      </c>
      <c r="CL2009" s="186">
        <v>97000</v>
      </c>
      <c r="CM2009" s="186">
        <v>494000</v>
      </c>
      <c r="CN2009" s="186">
        <v>159500</v>
      </c>
      <c r="CO2009" s="186">
        <v>126500</v>
      </c>
      <c r="CP2009" s="186">
        <v>202000</v>
      </c>
      <c r="CQ2009" s="186">
        <v>69900</v>
      </c>
      <c r="CR2009" s="186">
        <v>15900</v>
      </c>
      <c r="CS2009" s="186">
        <v>2920</v>
      </c>
      <c r="CT2009" s="186">
        <v>33050</v>
      </c>
      <c r="CU2009" s="186">
        <v>2920</v>
      </c>
      <c r="CV2009" s="186">
        <v>2920</v>
      </c>
      <c r="CW2009" s="186">
        <v>2920</v>
      </c>
      <c r="CX2009" s="186">
        <v>126500</v>
      </c>
      <c r="CY2009" s="189">
        <v>234.56</v>
      </c>
      <c r="CZ2009" s="189">
        <v>14221.62</v>
      </c>
      <c r="DA2009" s="189">
        <v>13863.47</v>
      </c>
    </row>
    <row r="2010" spans="47:105" x14ac:dyDescent="0.25">
      <c r="AU2010" s="275">
        <v>39564</v>
      </c>
      <c r="AV2010" s="186">
        <v>66100</v>
      </c>
      <c r="AW2010" s="186">
        <v>13250</v>
      </c>
      <c r="AX2010" s="186">
        <v>18200</v>
      </c>
      <c r="AY2010" s="186">
        <v>17950</v>
      </c>
      <c r="AZ2010" s="186">
        <v>44800</v>
      </c>
      <c r="BA2010" s="186">
        <v>24500</v>
      </c>
      <c r="BB2010" s="186">
        <v>63000</v>
      </c>
      <c r="BC2010" s="186">
        <v>108000</v>
      </c>
      <c r="BD2010" s="186">
        <v>346000</v>
      </c>
      <c r="BE2010" s="186">
        <v>70500</v>
      </c>
      <c r="BF2010" s="186">
        <v>690000</v>
      </c>
      <c r="BG2010" s="186">
        <v>56500</v>
      </c>
      <c r="BH2010" s="186">
        <v>35900</v>
      </c>
      <c r="BI2010" s="186">
        <v>84800</v>
      </c>
      <c r="BJ2010" s="186">
        <v>225000</v>
      </c>
      <c r="BK2010" s="186">
        <v>671000</v>
      </c>
      <c r="BL2010" s="186">
        <v>56700</v>
      </c>
      <c r="BM2010" s="186">
        <v>50500</v>
      </c>
      <c r="BN2010" s="186">
        <v>380000</v>
      </c>
      <c r="BO2010" s="186">
        <v>19000</v>
      </c>
      <c r="BP2010" s="186">
        <v>22700</v>
      </c>
      <c r="BQ2010" s="186">
        <v>45500</v>
      </c>
      <c r="BR2010" s="186">
        <v>28100</v>
      </c>
      <c r="BS2010" s="186">
        <v>72900</v>
      </c>
      <c r="BT2010" s="186">
        <v>32000</v>
      </c>
      <c r="BU2010" s="186"/>
      <c r="BV2010" s="186">
        <v>40100</v>
      </c>
      <c r="BW2010" s="186">
        <v>47500</v>
      </c>
      <c r="BX2010" s="186">
        <v>91800</v>
      </c>
      <c r="BY2010" s="186">
        <v>85500</v>
      </c>
      <c r="BZ2010" s="186">
        <v>69500</v>
      </c>
      <c r="CA2010" s="186">
        <v>45900</v>
      </c>
      <c r="CB2010" s="186">
        <v>77100</v>
      </c>
      <c r="CC2010" s="186">
        <v>83000</v>
      </c>
      <c r="CD2010" s="186">
        <v>149000</v>
      </c>
      <c r="CE2010" s="186"/>
      <c r="CF2010" s="186">
        <v>47400</v>
      </c>
      <c r="CG2010" s="186">
        <v>84700</v>
      </c>
      <c r="CH2010" s="186">
        <v>82800</v>
      </c>
      <c r="CI2010" s="186">
        <v>43550</v>
      </c>
      <c r="CJ2010" s="186">
        <v>22100</v>
      </c>
      <c r="CK2010" s="186">
        <v>150000</v>
      </c>
      <c r="CL2010" s="186">
        <v>97000</v>
      </c>
      <c r="CM2010" s="186">
        <v>494000</v>
      </c>
      <c r="CN2010" s="186">
        <v>159500</v>
      </c>
      <c r="CO2010" s="186">
        <v>126500</v>
      </c>
      <c r="CP2010" s="186">
        <v>202000</v>
      </c>
      <c r="CQ2010" s="186">
        <v>69900</v>
      </c>
      <c r="CR2010" s="186">
        <v>15900</v>
      </c>
      <c r="CS2010" s="186">
        <v>2920</v>
      </c>
      <c r="CT2010" s="186">
        <v>33050</v>
      </c>
      <c r="CU2010" s="186">
        <v>2920</v>
      </c>
      <c r="CV2010" s="186">
        <v>2920</v>
      </c>
      <c r="CW2010" s="186">
        <v>2920</v>
      </c>
      <c r="CX2010" s="186">
        <v>126500</v>
      </c>
      <c r="CY2010" s="189">
        <v>234.56</v>
      </c>
      <c r="CZ2010" s="189">
        <v>14221.62</v>
      </c>
      <c r="DA2010" s="189">
        <v>13863.47</v>
      </c>
    </row>
    <row r="2011" spans="47:105" x14ac:dyDescent="0.25">
      <c r="AU2011" s="275">
        <v>39565</v>
      </c>
      <c r="AV2011" s="186">
        <v>66100</v>
      </c>
      <c r="AW2011" s="186">
        <v>13250</v>
      </c>
      <c r="AX2011" s="186">
        <v>18200</v>
      </c>
      <c r="AY2011" s="186">
        <v>17950</v>
      </c>
      <c r="AZ2011" s="186">
        <v>44800</v>
      </c>
      <c r="BA2011" s="186">
        <v>24500</v>
      </c>
      <c r="BB2011" s="186">
        <v>63000</v>
      </c>
      <c r="BC2011" s="186">
        <v>108000</v>
      </c>
      <c r="BD2011" s="186">
        <v>346000</v>
      </c>
      <c r="BE2011" s="186">
        <v>70500</v>
      </c>
      <c r="BF2011" s="186">
        <v>690000</v>
      </c>
      <c r="BG2011" s="186">
        <v>56500</v>
      </c>
      <c r="BH2011" s="186">
        <v>35900</v>
      </c>
      <c r="BI2011" s="186">
        <v>84800</v>
      </c>
      <c r="BJ2011" s="186">
        <v>225000</v>
      </c>
      <c r="BK2011" s="186">
        <v>671000</v>
      </c>
      <c r="BL2011" s="186">
        <v>56700</v>
      </c>
      <c r="BM2011" s="186">
        <v>50500</v>
      </c>
      <c r="BN2011" s="186">
        <v>380000</v>
      </c>
      <c r="BO2011" s="186">
        <v>19000</v>
      </c>
      <c r="BP2011" s="186">
        <v>22700</v>
      </c>
      <c r="BQ2011" s="186">
        <v>45500</v>
      </c>
      <c r="BR2011" s="186">
        <v>28100</v>
      </c>
      <c r="BS2011" s="186">
        <v>72900</v>
      </c>
      <c r="BT2011" s="186">
        <v>32000</v>
      </c>
      <c r="BU2011" s="186"/>
      <c r="BV2011" s="186">
        <v>40100</v>
      </c>
      <c r="BW2011" s="186">
        <v>47500</v>
      </c>
      <c r="BX2011" s="186">
        <v>91800</v>
      </c>
      <c r="BY2011" s="186">
        <v>85500</v>
      </c>
      <c r="BZ2011" s="186">
        <v>69500</v>
      </c>
      <c r="CA2011" s="186">
        <v>45900</v>
      </c>
      <c r="CB2011" s="186">
        <v>77100</v>
      </c>
      <c r="CC2011" s="186">
        <v>83000</v>
      </c>
      <c r="CD2011" s="186">
        <v>149000</v>
      </c>
      <c r="CE2011" s="186"/>
      <c r="CF2011" s="186">
        <v>47400</v>
      </c>
      <c r="CG2011" s="186">
        <v>84700</v>
      </c>
      <c r="CH2011" s="186">
        <v>82800</v>
      </c>
      <c r="CI2011" s="186">
        <v>43550</v>
      </c>
      <c r="CJ2011" s="186">
        <v>22100</v>
      </c>
      <c r="CK2011" s="186">
        <v>150000</v>
      </c>
      <c r="CL2011" s="186">
        <v>97000</v>
      </c>
      <c r="CM2011" s="186">
        <v>494000</v>
      </c>
      <c r="CN2011" s="186">
        <v>159500</v>
      </c>
      <c r="CO2011" s="186">
        <v>126500</v>
      </c>
      <c r="CP2011" s="186">
        <v>202000</v>
      </c>
      <c r="CQ2011" s="186">
        <v>69900</v>
      </c>
      <c r="CR2011" s="186">
        <v>15900</v>
      </c>
      <c r="CS2011" s="186">
        <v>2920</v>
      </c>
      <c r="CT2011" s="186">
        <v>33050</v>
      </c>
      <c r="CU2011" s="186">
        <v>2920</v>
      </c>
      <c r="CV2011" s="186">
        <v>2920</v>
      </c>
      <c r="CW2011" s="186">
        <v>2920</v>
      </c>
      <c r="CX2011" s="186">
        <v>126500</v>
      </c>
      <c r="CY2011" s="189">
        <v>234.56</v>
      </c>
      <c r="CZ2011" s="189">
        <v>14221.62</v>
      </c>
      <c r="DA2011" s="189">
        <v>13863.47</v>
      </c>
    </row>
    <row r="2012" spans="47:105" x14ac:dyDescent="0.25">
      <c r="AU2012" s="275">
        <v>39566</v>
      </c>
      <c r="AV2012" s="186">
        <v>68900</v>
      </c>
      <c r="AW2012" s="186">
        <v>13000</v>
      </c>
      <c r="AX2012" s="186">
        <v>18550</v>
      </c>
      <c r="AY2012" s="186">
        <v>17600</v>
      </c>
      <c r="AZ2012" s="186">
        <v>44700</v>
      </c>
      <c r="BA2012" s="186">
        <v>24500</v>
      </c>
      <c r="BB2012" s="186">
        <v>61800</v>
      </c>
      <c r="BC2012" s="186">
        <v>105000</v>
      </c>
      <c r="BD2012" s="186">
        <v>360000</v>
      </c>
      <c r="BE2012" s="186">
        <v>69500</v>
      </c>
      <c r="BF2012" s="186">
        <v>716000</v>
      </c>
      <c r="BG2012" s="186">
        <v>56400</v>
      </c>
      <c r="BH2012" s="186">
        <v>35300</v>
      </c>
      <c r="BI2012" s="186">
        <v>84700</v>
      </c>
      <c r="BJ2012" s="186">
        <v>219000</v>
      </c>
      <c r="BK2012" s="186">
        <v>662000</v>
      </c>
      <c r="BL2012" s="186">
        <v>57500</v>
      </c>
      <c r="BM2012" s="186">
        <v>50000</v>
      </c>
      <c r="BN2012" s="186">
        <v>376000</v>
      </c>
      <c r="BO2012" s="186">
        <v>19450</v>
      </c>
      <c r="BP2012" s="186">
        <v>22200</v>
      </c>
      <c r="BQ2012" s="186">
        <v>45400</v>
      </c>
      <c r="BR2012" s="186">
        <v>26650</v>
      </c>
      <c r="BS2012" s="186">
        <v>75200</v>
      </c>
      <c r="BT2012" s="186">
        <v>32700</v>
      </c>
      <c r="BU2012" s="186"/>
      <c r="BV2012" s="186">
        <v>40800</v>
      </c>
      <c r="BW2012" s="186">
        <v>45150</v>
      </c>
      <c r="BX2012" s="186">
        <v>92200</v>
      </c>
      <c r="BY2012" s="186">
        <v>86300</v>
      </c>
      <c r="BZ2012" s="186">
        <v>67000</v>
      </c>
      <c r="CA2012" s="186">
        <v>44950</v>
      </c>
      <c r="CB2012" s="186">
        <v>75800</v>
      </c>
      <c r="CC2012" s="186">
        <v>83500</v>
      </c>
      <c r="CD2012" s="186">
        <v>151000</v>
      </c>
      <c r="CE2012" s="186"/>
      <c r="CF2012" s="186">
        <v>46300</v>
      </c>
      <c r="CG2012" s="186">
        <v>83100</v>
      </c>
      <c r="CH2012" s="186">
        <v>83300</v>
      </c>
      <c r="CI2012" s="186">
        <v>42950</v>
      </c>
      <c r="CJ2012" s="186">
        <v>21550</v>
      </c>
      <c r="CK2012" s="186">
        <v>151000</v>
      </c>
      <c r="CL2012" s="186">
        <v>96000</v>
      </c>
      <c r="CM2012" s="186">
        <v>492000</v>
      </c>
      <c r="CN2012" s="186">
        <v>160000</v>
      </c>
      <c r="CO2012" s="186">
        <v>122000</v>
      </c>
      <c r="CP2012" s="186">
        <v>200000</v>
      </c>
      <c r="CQ2012" s="186">
        <v>68800</v>
      </c>
      <c r="CR2012" s="186">
        <v>15700</v>
      </c>
      <c r="CS2012" s="186">
        <v>2890</v>
      </c>
      <c r="CT2012" s="186">
        <v>32000</v>
      </c>
      <c r="CU2012" s="186">
        <v>2890</v>
      </c>
      <c r="CV2012" s="186">
        <v>2890</v>
      </c>
      <c r="CW2012" s="186">
        <v>2890</v>
      </c>
      <c r="CX2012" s="186">
        <v>122000</v>
      </c>
      <c r="CY2012" s="189">
        <v>234.97</v>
      </c>
      <c r="CZ2012" s="189">
        <v>14196.66</v>
      </c>
      <c r="DA2012" s="189">
        <v>13894.37</v>
      </c>
    </row>
    <row r="2013" spans="47:105" x14ac:dyDescent="0.25">
      <c r="AU2013" s="275">
        <v>39567</v>
      </c>
      <c r="AV2013" s="186">
        <v>69200</v>
      </c>
      <c r="AW2013" s="186">
        <v>13250</v>
      </c>
      <c r="AX2013" s="186">
        <v>18700</v>
      </c>
      <c r="AY2013" s="186">
        <v>17450</v>
      </c>
      <c r="AZ2013" s="186">
        <v>44150</v>
      </c>
      <c r="BA2013" s="186">
        <v>23800</v>
      </c>
      <c r="BB2013" s="186">
        <v>62000</v>
      </c>
      <c r="BC2013" s="186">
        <v>103500</v>
      </c>
      <c r="BD2013" s="186">
        <v>360000</v>
      </c>
      <c r="BE2013" s="186">
        <v>67900</v>
      </c>
      <c r="BF2013" s="186">
        <v>710000</v>
      </c>
      <c r="BG2013" s="186">
        <v>55800</v>
      </c>
      <c r="BH2013" s="186">
        <v>34400</v>
      </c>
      <c r="BI2013" s="186">
        <v>84400</v>
      </c>
      <c r="BJ2013" s="186">
        <v>214000</v>
      </c>
      <c r="BK2013" s="186">
        <v>657000</v>
      </c>
      <c r="BL2013" s="186">
        <v>57100</v>
      </c>
      <c r="BM2013" s="186">
        <v>49750</v>
      </c>
      <c r="BN2013" s="186">
        <v>355000</v>
      </c>
      <c r="BO2013" s="186">
        <v>19800</v>
      </c>
      <c r="BP2013" s="186">
        <v>21800</v>
      </c>
      <c r="BQ2013" s="186">
        <v>45000</v>
      </c>
      <c r="BR2013" s="186">
        <v>26800</v>
      </c>
      <c r="BS2013" s="186">
        <v>77700</v>
      </c>
      <c r="BT2013" s="186">
        <v>32800</v>
      </c>
      <c r="BU2013" s="186"/>
      <c r="BV2013" s="186">
        <v>42000</v>
      </c>
      <c r="BW2013" s="186">
        <v>45350</v>
      </c>
      <c r="BX2013" s="186">
        <v>92200</v>
      </c>
      <c r="BY2013" s="186">
        <v>89000</v>
      </c>
      <c r="BZ2013" s="186">
        <v>63700</v>
      </c>
      <c r="CA2013" s="186">
        <v>43450</v>
      </c>
      <c r="CB2013" s="186">
        <v>77100</v>
      </c>
      <c r="CC2013" s="186">
        <v>83800</v>
      </c>
      <c r="CD2013" s="186">
        <v>152000</v>
      </c>
      <c r="CE2013" s="186"/>
      <c r="CF2013" s="186">
        <v>46000</v>
      </c>
      <c r="CG2013" s="186">
        <v>83500</v>
      </c>
      <c r="CH2013" s="186">
        <v>82300</v>
      </c>
      <c r="CI2013" s="186">
        <v>42850</v>
      </c>
      <c r="CJ2013" s="186">
        <v>22350</v>
      </c>
      <c r="CK2013" s="186">
        <v>152500</v>
      </c>
      <c r="CL2013" s="186">
        <v>98500</v>
      </c>
      <c r="CM2013" s="186">
        <v>490000</v>
      </c>
      <c r="CN2013" s="186">
        <v>156500</v>
      </c>
      <c r="CO2013" s="186">
        <v>121000</v>
      </c>
      <c r="CP2013" s="186">
        <v>199000</v>
      </c>
      <c r="CQ2013" s="186">
        <v>67900</v>
      </c>
      <c r="CR2013" s="186">
        <v>15700</v>
      </c>
      <c r="CS2013" s="186">
        <v>2820</v>
      </c>
      <c r="CT2013" s="186">
        <v>32300</v>
      </c>
      <c r="CU2013" s="186">
        <v>2820</v>
      </c>
      <c r="CV2013" s="186">
        <v>2820</v>
      </c>
      <c r="CW2013" s="186">
        <v>2820</v>
      </c>
      <c r="CX2013" s="186">
        <v>121000</v>
      </c>
      <c r="CY2013" s="189">
        <v>233.24</v>
      </c>
      <c r="CZ2013" s="189">
        <v>14297.83</v>
      </c>
      <c r="DA2013" s="189">
        <v>13894.37</v>
      </c>
    </row>
    <row r="2014" spans="47:105" x14ac:dyDescent="0.25">
      <c r="AU2014" s="275">
        <v>39568</v>
      </c>
      <c r="AV2014" s="186">
        <v>69900</v>
      </c>
      <c r="AW2014" s="186">
        <v>13350</v>
      </c>
      <c r="AX2014" s="186">
        <v>19100</v>
      </c>
      <c r="AY2014" s="186">
        <v>17800</v>
      </c>
      <c r="AZ2014" s="186">
        <v>43650</v>
      </c>
      <c r="BA2014" s="186">
        <v>23450</v>
      </c>
      <c r="BB2014" s="186">
        <v>65300</v>
      </c>
      <c r="BC2014" s="186">
        <v>105500</v>
      </c>
      <c r="BD2014" s="186">
        <v>366000</v>
      </c>
      <c r="BE2014" s="186">
        <v>69400</v>
      </c>
      <c r="BF2014" s="186">
        <v>711000</v>
      </c>
      <c r="BG2014" s="186">
        <v>54500</v>
      </c>
      <c r="BH2014" s="186">
        <v>34100</v>
      </c>
      <c r="BI2014" s="186">
        <v>82500</v>
      </c>
      <c r="BJ2014" s="186">
        <v>219000</v>
      </c>
      <c r="BK2014" s="186">
        <v>650000</v>
      </c>
      <c r="BL2014" s="186">
        <v>57900</v>
      </c>
      <c r="BM2014" s="186">
        <v>51000</v>
      </c>
      <c r="BN2014" s="186">
        <v>358000</v>
      </c>
      <c r="BO2014" s="186">
        <v>19700</v>
      </c>
      <c r="BP2014" s="186">
        <v>21600</v>
      </c>
      <c r="BQ2014" s="186">
        <v>45350</v>
      </c>
      <c r="BR2014" s="186">
        <v>26800</v>
      </c>
      <c r="BS2014" s="186">
        <v>77700</v>
      </c>
      <c r="BT2014" s="186">
        <v>33750</v>
      </c>
      <c r="BU2014" s="186"/>
      <c r="BV2014" s="186">
        <v>43000</v>
      </c>
      <c r="BW2014" s="186">
        <v>47300</v>
      </c>
      <c r="BX2014" s="186">
        <v>92200</v>
      </c>
      <c r="BY2014" s="186">
        <v>91900</v>
      </c>
      <c r="BZ2014" s="186">
        <v>64100</v>
      </c>
      <c r="CA2014" s="186">
        <v>43900</v>
      </c>
      <c r="CB2014" s="186">
        <v>78900</v>
      </c>
      <c r="CC2014" s="186">
        <v>84600</v>
      </c>
      <c r="CD2014" s="186">
        <v>147500</v>
      </c>
      <c r="CE2014" s="186"/>
      <c r="CF2014" s="186">
        <v>46300</v>
      </c>
      <c r="CG2014" s="186">
        <v>83000</v>
      </c>
      <c r="CH2014" s="186">
        <v>83500</v>
      </c>
      <c r="CI2014" s="186">
        <v>44100</v>
      </c>
      <c r="CJ2014" s="186">
        <v>22650</v>
      </c>
      <c r="CK2014" s="186">
        <v>156500</v>
      </c>
      <c r="CL2014" s="186">
        <v>100000</v>
      </c>
      <c r="CM2014" s="186">
        <v>490500</v>
      </c>
      <c r="CN2014" s="186">
        <v>155500</v>
      </c>
      <c r="CO2014" s="186">
        <v>123000</v>
      </c>
      <c r="CP2014" s="186">
        <v>203000</v>
      </c>
      <c r="CQ2014" s="186">
        <v>67700</v>
      </c>
      <c r="CR2014" s="186">
        <v>15250</v>
      </c>
      <c r="CS2014" s="186">
        <v>2860</v>
      </c>
      <c r="CT2014" s="186">
        <v>31600</v>
      </c>
      <c r="CU2014" s="186">
        <v>2860</v>
      </c>
      <c r="CV2014" s="186">
        <v>2860</v>
      </c>
      <c r="CW2014" s="186">
        <v>2860</v>
      </c>
      <c r="CX2014" s="186">
        <v>123000</v>
      </c>
      <c r="CY2014" s="189">
        <v>235</v>
      </c>
      <c r="CZ2014" s="189">
        <v>14230.25</v>
      </c>
      <c r="DA2014" s="189">
        <v>13849.99</v>
      </c>
    </row>
    <row r="2015" spans="47:105" x14ac:dyDescent="0.25">
      <c r="AU2015" s="275">
        <v>39569</v>
      </c>
      <c r="AV2015" s="186">
        <v>69900</v>
      </c>
      <c r="AW2015" s="186">
        <v>13350</v>
      </c>
      <c r="AX2015" s="186">
        <v>19100</v>
      </c>
      <c r="AY2015" s="186">
        <v>17800</v>
      </c>
      <c r="AZ2015" s="186">
        <v>43650</v>
      </c>
      <c r="BA2015" s="186">
        <v>23450</v>
      </c>
      <c r="BB2015" s="186">
        <v>65300</v>
      </c>
      <c r="BC2015" s="186">
        <v>105500</v>
      </c>
      <c r="BD2015" s="186">
        <v>366000</v>
      </c>
      <c r="BE2015" s="186">
        <v>69400</v>
      </c>
      <c r="BF2015" s="186">
        <v>711000</v>
      </c>
      <c r="BG2015" s="186">
        <v>54500</v>
      </c>
      <c r="BH2015" s="186">
        <v>34100</v>
      </c>
      <c r="BI2015" s="186">
        <v>82500</v>
      </c>
      <c r="BJ2015" s="186">
        <v>219000</v>
      </c>
      <c r="BK2015" s="186">
        <v>650000</v>
      </c>
      <c r="BL2015" s="186">
        <v>57900</v>
      </c>
      <c r="BM2015" s="186">
        <v>51000</v>
      </c>
      <c r="BN2015" s="186">
        <v>358000</v>
      </c>
      <c r="BO2015" s="186">
        <v>19700</v>
      </c>
      <c r="BP2015" s="186">
        <v>21600</v>
      </c>
      <c r="BQ2015" s="186">
        <v>45350</v>
      </c>
      <c r="BR2015" s="186">
        <v>26800</v>
      </c>
      <c r="BS2015" s="186">
        <v>77700</v>
      </c>
      <c r="BT2015" s="186">
        <v>33750</v>
      </c>
      <c r="BU2015" s="186"/>
      <c r="BV2015" s="186">
        <v>43000</v>
      </c>
      <c r="BW2015" s="186">
        <v>47300</v>
      </c>
      <c r="BX2015" s="186">
        <v>92200</v>
      </c>
      <c r="BY2015" s="186">
        <v>91900</v>
      </c>
      <c r="BZ2015" s="186">
        <v>64100</v>
      </c>
      <c r="CA2015" s="186">
        <v>43900</v>
      </c>
      <c r="CB2015" s="186">
        <v>78900</v>
      </c>
      <c r="CC2015" s="186">
        <v>84600</v>
      </c>
      <c r="CD2015" s="186">
        <v>147500</v>
      </c>
      <c r="CE2015" s="186"/>
      <c r="CF2015" s="186">
        <v>46300</v>
      </c>
      <c r="CG2015" s="186">
        <v>83000</v>
      </c>
      <c r="CH2015" s="186">
        <v>83500</v>
      </c>
      <c r="CI2015" s="186">
        <v>44100</v>
      </c>
      <c r="CJ2015" s="186">
        <v>22650</v>
      </c>
      <c r="CK2015" s="186">
        <v>156500</v>
      </c>
      <c r="CL2015" s="186">
        <v>100000</v>
      </c>
      <c r="CM2015" s="186">
        <v>490500</v>
      </c>
      <c r="CN2015" s="186">
        <v>155500</v>
      </c>
      <c r="CO2015" s="186">
        <v>123000</v>
      </c>
      <c r="CP2015" s="186">
        <v>203000</v>
      </c>
      <c r="CQ2015" s="186">
        <v>67700</v>
      </c>
      <c r="CR2015" s="186">
        <v>15250</v>
      </c>
      <c r="CS2015" s="186">
        <v>2860</v>
      </c>
      <c r="CT2015" s="186">
        <v>31600</v>
      </c>
      <c r="CU2015" s="186">
        <v>2860</v>
      </c>
      <c r="CV2015" s="186">
        <v>2860</v>
      </c>
      <c r="CW2015" s="186">
        <v>2860</v>
      </c>
      <c r="CX2015" s="186">
        <v>123000</v>
      </c>
      <c r="CY2015" s="189">
        <v>235</v>
      </c>
      <c r="CZ2015" s="189">
        <v>14230.25</v>
      </c>
      <c r="DA2015" s="189">
        <v>13766.86</v>
      </c>
    </row>
    <row r="2016" spans="47:105" x14ac:dyDescent="0.25">
      <c r="AU2016" s="275">
        <v>39570</v>
      </c>
      <c r="AV2016" s="186">
        <v>71500</v>
      </c>
      <c r="AW2016" s="186">
        <v>13200</v>
      </c>
      <c r="AX2016" s="186">
        <v>19100</v>
      </c>
      <c r="AY2016" s="186">
        <v>17900</v>
      </c>
      <c r="AZ2016" s="186">
        <v>45250</v>
      </c>
      <c r="BA2016" s="186">
        <v>24100</v>
      </c>
      <c r="BB2016" s="186">
        <v>67000</v>
      </c>
      <c r="BC2016" s="186">
        <v>106500</v>
      </c>
      <c r="BD2016" s="186">
        <v>367500</v>
      </c>
      <c r="BE2016" s="186">
        <v>69700</v>
      </c>
      <c r="BF2016" s="186">
        <v>731000</v>
      </c>
      <c r="BG2016" s="186">
        <v>53200</v>
      </c>
      <c r="BH2016" s="186">
        <v>36850</v>
      </c>
      <c r="BI2016" s="186">
        <v>83000</v>
      </c>
      <c r="BJ2016" s="186">
        <v>221500</v>
      </c>
      <c r="BK2016" s="186">
        <v>646000</v>
      </c>
      <c r="BL2016" s="186">
        <v>58900</v>
      </c>
      <c r="BM2016" s="186">
        <v>53300</v>
      </c>
      <c r="BN2016" s="186">
        <v>362500</v>
      </c>
      <c r="BO2016" s="186">
        <v>19850</v>
      </c>
      <c r="BP2016" s="186">
        <v>22000</v>
      </c>
      <c r="BQ2016" s="186">
        <v>47300</v>
      </c>
      <c r="BR2016" s="186">
        <v>27950</v>
      </c>
      <c r="BS2016" s="186">
        <v>82800</v>
      </c>
      <c r="BT2016" s="186">
        <v>34150</v>
      </c>
      <c r="BU2016" s="186"/>
      <c r="BV2016" s="186">
        <v>43500</v>
      </c>
      <c r="BW2016" s="186">
        <v>47400</v>
      </c>
      <c r="BX2016" s="186">
        <v>92800</v>
      </c>
      <c r="BY2016" s="186">
        <v>94800</v>
      </c>
      <c r="BZ2016" s="186">
        <v>64000</v>
      </c>
      <c r="CA2016" s="186">
        <v>44400</v>
      </c>
      <c r="CB2016" s="186">
        <v>79000</v>
      </c>
      <c r="CC2016" s="186">
        <v>85900</v>
      </c>
      <c r="CD2016" s="186">
        <v>150000</v>
      </c>
      <c r="CE2016" s="186"/>
      <c r="CF2016" s="186">
        <v>45950</v>
      </c>
      <c r="CG2016" s="186">
        <v>82000</v>
      </c>
      <c r="CH2016" s="186">
        <v>83500</v>
      </c>
      <c r="CI2016" s="186">
        <v>44000</v>
      </c>
      <c r="CJ2016" s="186">
        <v>22950</v>
      </c>
      <c r="CK2016" s="186">
        <v>154000</v>
      </c>
      <c r="CL2016" s="186">
        <v>101000</v>
      </c>
      <c r="CM2016" s="186">
        <v>493500</v>
      </c>
      <c r="CN2016" s="186">
        <v>156500</v>
      </c>
      <c r="CO2016" s="186">
        <v>123000</v>
      </c>
      <c r="CP2016" s="186">
        <v>207000</v>
      </c>
      <c r="CQ2016" s="186">
        <v>68500</v>
      </c>
      <c r="CR2016" s="186">
        <v>15400</v>
      </c>
      <c r="CS2016" s="186">
        <v>2900</v>
      </c>
      <c r="CT2016" s="186">
        <v>31600</v>
      </c>
      <c r="CU2016" s="186">
        <v>2900</v>
      </c>
      <c r="CV2016" s="186">
        <v>2900</v>
      </c>
      <c r="CW2016" s="186">
        <v>2900</v>
      </c>
      <c r="CX2016" s="186">
        <v>123000</v>
      </c>
      <c r="CY2016" s="189">
        <v>238.18</v>
      </c>
      <c r="CZ2016" s="189">
        <v>14631.15</v>
      </c>
      <c r="DA2016" s="189">
        <v>14049.26</v>
      </c>
    </row>
    <row r="2017" spans="47:105" x14ac:dyDescent="0.25">
      <c r="AU2017" s="275">
        <v>39571</v>
      </c>
      <c r="AV2017" s="186">
        <v>71500</v>
      </c>
      <c r="AW2017" s="186">
        <v>13200</v>
      </c>
      <c r="AX2017" s="186">
        <v>19100</v>
      </c>
      <c r="AY2017" s="186">
        <v>17900</v>
      </c>
      <c r="AZ2017" s="186">
        <v>45250</v>
      </c>
      <c r="BA2017" s="186">
        <v>24100</v>
      </c>
      <c r="BB2017" s="186">
        <v>67000</v>
      </c>
      <c r="BC2017" s="186">
        <v>106500</v>
      </c>
      <c r="BD2017" s="186">
        <v>367500</v>
      </c>
      <c r="BE2017" s="186">
        <v>69700</v>
      </c>
      <c r="BF2017" s="186">
        <v>731000</v>
      </c>
      <c r="BG2017" s="186">
        <v>53200</v>
      </c>
      <c r="BH2017" s="186">
        <v>36850</v>
      </c>
      <c r="BI2017" s="186">
        <v>83000</v>
      </c>
      <c r="BJ2017" s="186">
        <v>221500</v>
      </c>
      <c r="BK2017" s="186">
        <v>646000</v>
      </c>
      <c r="BL2017" s="186">
        <v>58900</v>
      </c>
      <c r="BM2017" s="186">
        <v>53300</v>
      </c>
      <c r="BN2017" s="186">
        <v>362500</v>
      </c>
      <c r="BO2017" s="186">
        <v>19850</v>
      </c>
      <c r="BP2017" s="186">
        <v>22000</v>
      </c>
      <c r="BQ2017" s="186">
        <v>47300</v>
      </c>
      <c r="BR2017" s="186">
        <v>27950</v>
      </c>
      <c r="BS2017" s="186">
        <v>82800</v>
      </c>
      <c r="BT2017" s="186">
        <v>34150</v>
      </c>
      <c r="BU2017" s="186"/>
      <c r="BV2017" s="186">
        <v>43500</v>
      </c>
      <c r="BW2017" s="186">
        <v>47400</v>
      </c>
      <c r="BX2017" s="186">
        <v>92800</v>
      </c>
      <c r="BY2017" s="186">
        <v>94800</v>
      </c>
      <c r="BZ2017" s="186">
        <v>64000</v>
      </c>
      <c r="CA2017" s="186">
        <v>44400</v>
      </c>
      <c r="CB2017" s="186">
        <v>79000</v>
      </c>
      <c r="CC2017" s="186">
        <v>85900</v>
      </c>
      <c r="CD2017" s="186">
        <v>150000</v>
      </c>
      <c r="CE2017" s="186"/>
      <c r="CF2017" s="186">
        <v>45950</v>
      </c>
      <c r="CG2017" s="186">
        <v>82000</v>
      </c>
      <c r="CH2017" s="186">
        <v>83500</v>
      </c>
      <c r="CI2017" s="186">
        <v>44000</v>
      </c>
      <c r="CJ2017" s="186">
        <v>22950</v>
      </c>
      <c r="CK2017" s="186">
        <v>154000</v>
      </c>
      <c r="CL2017" s="186">
        <v>101000</v>
      </c>
      <c r="CM2017" s="186">
        <v>493500</v>
      </c>
      <c r="CN2017" s="186">
        <v>156500</v>
      </c>
      <c r="CO2017" s="186">
        <v>123000</v>
      </c>
      <c r="CP2017" s="186">
        <v>207000</v>
      </c>
      <c r="CQ2017" s="186">
        <v>68500</v>
      </c>
      <c r="CR2017" s="186">
        <v>15400</v>
      </c>
      <c r="CS2017" s="186">
        <v>2900</v>
      </c>
      <c r="CT2017" s="186">
        <v>31600</v>
      </c>
      <c r="CU2017" s="186">
        <v>2900</v>
      </c>
      <c r="CV2017" s="186">
        <v>2900</v>
      </c>
      <c r="CW2017" s="186">
        <v>2900</v>
      </c>
      <c r="CX2017" s="186">
        <v>123000</v>
      </c>
      <c r="CY2017" s="189">
        <v>238.18</v>
      </c>
      <c r="CZ2017" s="189">
        <v>14631.15</v>
      </c>
      <c r="DA2017" s="189">
        <v>14049.26</v>
      </c>
    </row>
    <row r="2018" spans="47:105" x14ac:dyDescent="0.25">
      <c r="AU2018" s="275">
        <v>39572</v>
      </c>
      <c r="AV2018" s="186">
        <v>71500</v>
      </c>
      <c r="AW2018" s="186">
        <v>13200</v>
      </c>
      <c r="AX2018" s="186">
        <v>19100</v>
      </c>
      <c r="AY2018" s="186">
        <v>17900</v>
      </c>
      <c r="AZ2018" s="186">
        <v>45250</v>
      </c>
      <c r="BA2018" s="186">
        <v>24100</v>
      </c>
      <c r="BB2018" s="186">
        <v>67000</v>
      </c>
      <c r="BC2018" s="186">
        <v>106500</v>
      </c>
      <c r="BD2018" s="186">
        <v>367500</v>
      </c>
      <c r="BE2018" s="186">
        <v>69700</v>
      </c>
      <c r="BF2018" s="186">
        <v>731000</v>
      </c>
      <c r="BG2018" s="186">
        <v>53200</v>
      </c>
      <c r="BH2018" s="186">
        <v>36850</v>
      </c>
      <c r="BI2018" s="186">
        <v>83000</v>
      </c>
      <c r="BJ2018" s="186">
        <v>221500</v>
      </c>
      <c r="BK2018" s="186">
        <v>646000</v>
      </c>
      <c r="BL2018" s="186">
        <v>58900</v>
      </c>
      <c r="BM2018" s="186">
        <v>53300</v>
      </c>
      <c r="BN2018" s="186">
        <v>362500</v>
      </c>
      <c r="BO2018" s="186">
        <v>19850</v>
      </c>
      <c r="BP2018" s="186">
        <v>22000</v>
      </c>
      <c r="BQ2018" s="186">
        <v>47300</v>
      </c>
      <c r="BR2018" s="186">
        <v>27950</v>
      </c>
      <c r="BS2018" s="186">
        <v>82800</v>
      </c>
      <c r="BT2018" s="186">
        <v>34150</v>
      </c>
      <c r="BU2018" s="186"/>
      <c r="BV2018" s="186">
        <v>43500</v>
      </c>
      <c r="BW2018" s="186">
        <v>47400</v>
      </c>
      <c r="BX2018" s="186">
        <v>92800</v>
      </c>
      <c r="BY2018" s="186">
        <v>94800</v>
      </c>
      <c r="BZ2018" s="186">
        <v>64000</v>
      </c>
      <c r="CA2018" s="186">
        <v>44400</v>
      </c>
      <c r="CB2018" s="186">
        <v>79000</v>
      </c>
      <c r="CC2018" s="186">
        <v>85900</v>
      </c>
      <c r="CD2018" s="186">
        <v>150000</v>
      </c>
      <c r="CE2018" s="186"/>
      <c r="CF2018" s="186">
        <v>45950</v>
      </c>
      <c r="CG2018" s="186">
        <v>82000</v>
      </c>
      <c r="CH2018" s="186">
        <v>83500</v>
      </c>
      <c r="CI2018" s="186">
        <v>44000</v>
      </c>
      <c r="CJ2018" s="186">
        <v>22950</v>
      </c>
      <c r="CK2018" s="186">
        <v>154000</v>
      </c>
      <c r="CL2018" s="186">
        <v>101000</v>
      </c>
      <c r="CM2018" s="186">
        <v>493500</v>
      </c>
      <c r="CN2018" s="186">
        <v>156500</v>
      </c>
      <c r="CO2018" s="186">
        <v>123000</v>
      </c>
      <c r="CP2018" s="186">
        <v>207000</v>
      </c>
      <c r="CQ2018" s="186">
        <v>68500</v>
      </c>
      <c r="CR2018" s="186">
        <v>15400</v>
      </c>
      <c r="CS2018" s="186">
        <v>2900</v>
      </c>
      <c r="CT2018" s="186">
        <v>31600</v>
      </c>
      <c r="CU2018" s="186">
        <v>2900</v>
      </c>
      <c r="CV2018" s="186">
        <v>2900</v>
      </c>
      <c r="CW2018" s="186">
        <v>2900</v>
      </c>
      <c r="CX2018" s="186">
        <v>123000</v>
      </c>
      <c r="CY2018" s="189">
        <v>238.18</v>
      </c>
      <c r="CZ2018" s="189">
        <v>14631.15</v>
      </c>
      <c r="DA2018" s="189">
        <v>14049.26</v>
      </c>
    </row>
    <row r="2019" spans="47:105" x14ac:dyDescent="0.25">
      <c r="AU2019" s="275">
        <v>39573</v>
      </c>
      <c r="AV2019" s="186">
        <v>71500</v>
      </c>
      <c r="AW2019" s="186">
        <v>13200</v>
      </c>
      <c r="AX2019" s="186">
        <v>19100</v>
      </c>
      <c r="AY2019" s="186">
        <v>17900</v>
      </c>
      <c r="AZ2019" s="186">
        <v>45250</v>
      </c>
      <c r="BA2019" s="186">
        <v>24100</v>
      </c>
      <c r="BB2019" s="186">
        <v>67000</v>
      </c>
      <c r="BC2019" s="186">
        <v>106500</v>
      </c>
      <c r="BD2019" s="186">
        <v>367500</v>
      </c>
      <c r="BE2019" s="186">
        <v>69700</v>
      </c>
      <c r="BF2019" s="186">
        <v>731000</v>
      </c>
      <c r="BG2019" s="186">
        <v>53200</v>
      </c>
      <c r="BH2019" s="186">
        <v>36850</v>
      </c>
      <c r="BI2019" s="186">
        <v>83000</v>
      </c>
      <c r="BJ2019" s="186">
        <v>221500</v>
      </c>
      <c r="BK2019" s="186">
        <v>646000</v>
      </c>
      <c r="BL2019" s="186">
        <v>58900</v>
      </c>
      <c r="BM2019" s="186">
        <v>53300</v>
      </c>
      <c r="BN2019" s="186">
        <v>362500</v>
      </c>
      <c r="BO2019" s="186">
        <v>19850</v>
      </c>
      <c r="BP2019" s="186">
        <v>22000</v>
      </c>
      <c r="BQ2019" s="186">
        <v>47300</v>
      </c>
      <c r="BR2019" s="186">
        <v>27950</v>
      </c>
      <c r="BS2019" s="186">
        <v>82800</v>
      </c>
      <c r="BT2019" s="186">
        <v>34150</v>
      </c>
      <c r="BU2019" s="186"/>
      <c r="BV2019" s="186">
        <v>43500</v>
      </c>
      <c r="BW2019" s="186">
        <v>47400</v>
      </c>
      <c r="BX2019" s="186">
        <v>92800</v>
      </c>
      <c r="BY2019" s="186">
        <v>94800</v>
      </c>
      <c r="BZ2019" s="186">
        <v>64000</v>
      </c>
      <c r="CA2019" s="186">
        <v>44400</v>
      </c>
      <c r="CB2019" s="186">
        <v>79000</v>
      </c>
      <c r="CC2019" s="186">
        <v>85900</v>
      </c>
      <c r="CD2019" s="186">
        <v>150000</v>
      </c>
      <c r="CE2019" s="186"/>
      <c r="CF2019" s="186">
        <v>45950</v>
      </c>
      <c r="CG2019" s="186">
        <v>82000</v>
      </c>
      <c r="CH2019" s="186">
        <v>83500</v>
      </c>
      <c r="CI2019" s="186">
        <v>44000</v>
      </c>
      <c r="CJ2019" s="186">
        <v>22950</v>
      </c>
      <c r="CK2019" s="186">
        <v>154000</v>
      </c>
      <c r="CL2019" s="186">
        <v>101000</v>
      </c>
      <c r="CM2019" s="186">
        <v>493500</v>
      </c>
      <c r="CN2019" s="186">
        <v>156500</v>
      </c>
      <c r="CO2019" s="186">
        <v>123000</v>
      </c>
      <c r="CP2019" s="186">
        <v>207000</v>
      </c>
      <c r="CQ2019" s="186">
        <v>68500</v>
      </c>
      <c r="CR2019" s="186">
        <v>15400</v>
      </c>
      <c r="CS2019" s="186">
        <v>2900</v>
      </c>
      <c r="CT2019" s="186">
        <v>31600</v>
      </c>
      <c r="CU2019" s="186">
        <v>2900</v>
      </c>
      <c r="CV2019" s="186">
        <v>2900</v>
      </c>
      <c r="CW2019" s="186">
        <v>2900</v>
      </c>
      <c r="CX2019" s="186">
        <v>123000</v>
      </c>
      <c r="CY2019" s="189">
        <v>238.18</v>
      </c>
      <c r="CZ2019" s="189">
        <v>14625.28</v>
      </c>
      <c r="DA2019" s="189">
        <v>14049.26</v>
      </c>
    </row>
    <row r="2020" spans="47:105" x14ac:dyDescent="0.25">
      <c r="AU2020" s="275">
        <v>39574</v>
      </c>
      <c r="AV2020" s="186">
        <v>69200</v>
      </c>
      <c r="AW2020" s="186">
        <v>13100</v>
      </c>
      <c r="AX2020" s="186">
        <v>18500</v>
      </c>
      <c r="AY2020" s="186">
        <v>18100</v>
      </c>
      <c r="AZ2020" s="186">
        <v>45450</v>
      </c>
      <c r="BA2020" s="186">
        <v>24050</v>
      </c>
      <c r="BB2020" s="186">
        <v>68100</v>
      </c>
      <c r="BC2020" s="186">
        <v>102500</v>
      </c>
      <c r="BD2020" s="186">
        <v>371000</v>
      </c>
      <c r="BE2020" s="186">
        <v>68300</v>
      </c>
      <c r="BF2020" s="186">
        <v>745000</v>
      </c>
      <c r="BG2020" s="186">
        <v>54400</v>
      </c>
      <c r="BH2020" s="186">
        <v>36900</v>
      </c>
      <c r="BI2020" s="186">
        <v>80900</v>
      </c>
      <c r="BJ2020" s="186">
        <v>223000</v>
      </c>
      <c r="BK2020" s="186">
        <v>665000</v>
      </c>
      <c r="BL2020" s="186">
        <v>57300</v>
      </c>
      <c r="BM2020" s="186">
        <v>53400</v>
      </c>
      <c r="BN2020" s="186">
        <v>366000</v>
      </c>
      <c r="BO2020" s="186">
        <v>19850</v>
      </c>
      <c r="BP2020" s="186">
        <v>22450</v>
      </c>
      <c r="BQ2020" s="186">
        <v>46150</v>
      </c>
      <c r="BR2020" s="186">
        <v>28350</v>
      </c>
      <c r="BS2020" s="186">
        <v>82800</v>
      </c>
      <c r="BT2020" s="186">
        <v>33950</v>
      </c>
      <c r="BU2020" s="186"/>
      <c r="BV2020" s="186">
        <v>44500</v>
      </c>
      <c r="BW2020" s="186">
        <v>46350</v>
      </c>
      <c r="BX2020" s="186">
        <v>90600</v>
      </c>
      <c r="BY2020" s="186">
        <v>94300</v>
      </c>
      <c r="BZ2020" s="186">
        <v>63500</v>
      </c>
      <c r="CA2020" s="186">
        <v>44400</v>
      </c>
      <c r="CB2020" s="186">
        <v>83000</v>
      </c>
      <c r="CC2020" s="186">
        <v>86100</v>
      </c>
      <c r="CD2020" s="186">
        <v>143500</v>
      </c>
      <c r="CE2020" s="186"/>
      <c r="CF2020" s="186">
        <v>45750</v>
      </c>
      <c r="CG2020" s="186">
        <v>82700</v>
      </c>
      <c r="CH2020" s="186">
        <v>84900</v>
      </c>
      <c r="CI2020" s="186">
        <v>46750</v>
      </c>
      <c r="CJ2020" s="186">
        <v>23100</v>
      </c>
      <c r="CK2020" s="186">
        <v>157000</v>
      </c>
      <c r="CL2020" s="186">
        <v>105500</v>
      </c>
      <c r="CM2020" s="186">
        <v>510000</v>
      </c>
      <c r="CN2020" s="186">
        <v>156000</v>
      </c>
      <c r="CO2020" s="186">
        <v>119500</v>
      </c>
      <c r="CP2020" s="186">
        <v>208500</v>
      </c>
      <c r="CQ2020" s="186">
        <v>68400</v>
      </c>
      <c r="CR2020" s="186">
        <v>15500</v>
      </c>
      <c r="CS2020" s="186">
        <v>2940</v>
      </c>
      <c r="CT2020" s="186">
        <v>32750</v>
      </c>
      <c r="CU2020" s="186">
        <v>2940</v>
      </c>
      <c r="CV2020" s="186">
        <v>2940</v>
      </c>
      <c r="CW2020" s="186">
        <v>2940</v>
      </c>
      <c r="CX2020" s="186">
        <v>119500</v>
      </c>
      <c r="CY2020" s="189">
        <v>239.53</v>
      </c>
      <c r="CZ2020" s="189">
        <v>14651.29</v>
      </c>
      <c r="DA2020" s="189">
        <v>14049.26</v>
      </c>
    </row>
    <row r="2021" spans="47:105" x14ac:dyDescent="0.25">
      <c r="AU2021" s="275">
        <v>39575</v>
      </c>
      <c r="AV2021" s="186">
        <v>68300</v>
      </c>
      <c r="AW2021" s="186">
        <v>13500</v>
      </c>
      <c r="AX2021" s="186">
        <v>18700</v>
      </c>
      <c r="AY2021" s="186">
        <v>17500</v>
      </c>
      <c r="AZ2021" s="186">
        <v>44400</v>
      </c>
      <c r="BA2021" s="186">
        <v>23800</v>
      </c>
      <c r="BB2021" s="186">
        <v>67300</v>
      </c>
      <c r="BC2021" s="186">
        <v>105000</v>
      </c>
      <c r="BD2021" s="186">
        <v>365000</v>
      </c>
      <c r="BE2021" s="186">
        <v>66200</v>
      </c>
      <c r="BF2021" s="186">
        <v>741000</v>
      </c>
      <c r="BG2021" s="186">
        <v>53800</v>
      </c>
      <c r="BH2021" s="186">
        <v>38000</v>
      </c>
      <c r="BI2021" s="186">
        <v>79100</v>
      </c>
      <c r="BJ2021" s="186">
        <v>225000</v>
      </c>
      <c r="BK2021" s="186">
        <v>650000</v>
      </c>
      <c r="BL2021" s="186">
        <v>56900</v>
      </c>
      <c r="BM2021" s="186">
        <v>55600</v>
      </c>
      <c r="BN2021" s="186">
        <v>368000</v>
      </c>
      <c r="BO2021" s="186">
        <v>20400</v>
      </c>
      <c r="BP2021" s="186">
        <v>22300</v>
      </c>
      <c r="BQ2021" s="186">
        <v>45150</v>
      </c>
      <c r="BR2021" s="186">
        <v>28300</v>
      </c>
      <c r="BS2021" s="186">
        <v>81500</v>
      </c>
      <c r="BT2021" s="186">
        <v>33950</v>
      </c>
      <c r="BU2021" s="186"/>
      <c r="BV2021" s="186">
        <v>43350</v>
      </c>
      <c r="BW2021" s="186">
        <v>46200</v>
      </c>
      <c r="BX2021" s="186">
        <v>88000</v>
      </c>
      <c r="BY2021" s="186">
        <v>95100</v>
      </c>
      <c r="BZ2021" s="186">
        <v>64600</v>
      </c>
      <c r="CA2021" s="186">
        <v>43500</v>
      </c>
      <c r="CB2021" s="186">
        <v>82400</v>
      </c>
      <c r="CC2021" s="186">
        <v>88500</v>
      </c>
      <c r="CD2021" s="186">
        <v>143500</v>
      </c>
      <c r="CE2021" s="186"/>
      <c r="CF2021" s="186">
        <v>45250</v>
      </c>
      <c r="CG2021" s="186">
        <v>82500</v>
      </c>
      <c r="CH2021" s="186">
        <v>82100</v>
      </c>
      <c r="CI2021" s="186">
        <v>48500</v>
      </c>
      <c r="CJ2021" s="186">
        <v>22700</v>
      </c>
      <c r="CK2021" s="186">
        <v>153500</v>
      </c>
      <c r="CL2021" s="186">
        <v>107500</v>
      </c>
      <c r="CM2021" s="186">
        <v>514000</v>
      </c>
      <c r="CN2021" s="186">
        <v>152000</v>
      </c>
      <c r="CO2021" s="186">
        <v>118000</v>
      </c>
      <c r="CP2021" s="186">
        <v>209000</v>
      </c>
      <c r="CQ2021" s="186">
        <v>68500</v>
      </c>
      <c r="CR2021" s="186">
        <v>15750</v>
      </c>
      <c r="CS2021" s="186">
        <v>2870</v>
      </c>
      <c r="CT2021" s="186">
        <v>32500</v>
      </c>
      <c r="CU2021" s="186">
        <v>2870</v>
      </c>
      <c r="CV2021" s="186">
        <v>2870</v>
      </c>
      <c r="CW2021" s="186">
        <v>2870</v>
      </c>
      <c r="CX2021" s="186">
        <v>118000</v>
      </c>
      <c r="CY2021" s="189">
        <v>238.66</v>
      </c>
      <c r="CZ2021" s="189">
        <v>14118.31</v>
      </c>
      <c r="DA2021" s="189">
        <v>14102.48</v>
      </c>
    </row>
    <row r="2022" spans="47:105" x14ac:dyDescent="0.25">
      <c r="AU2022" s="275">
        <v>39576</v>
      </c>
      <c r="AV2022" s="186">
        <v>66600</v>
      </c>
      <c r="AW2022" s="186">
        <v>13700</v>
      </c>
      <c r="AX2022" s="186">
        <v>18100</v>
      </c>
      <c r="AY2022" s="186">
        <v>17350</v>
      </c>
      <c r="AZ2022" s="186">
        <v>43650</v>
      </c>
      <c r="BA2022" s="186">
        <v>23550</v>
      </c>
      <c r="BB2022" s="186">
        <v>66200</v>
      </c>
      <c r="BC2022" s="186">
        <v>111000</v>
      </c>
      <c r="BD2022" s="186">
        <v>354500</v>
      </c>
      <c r="BE2022" s="186">
        <v>66400</v>
      </c>
      <c r="BF2022" s="186">
        <v>728000</v>
      </c>
      <c r="BG2022" s="186">
        <v>55300</v>
      </c>
      <c r="BH2022" s="186">
        <v>38600</v>
      </c>
      <c r="BI2022" s="186">
        <v>78400</v>
      </c>
      <c r="BJ2022" s="186">
        <v>223000</v>
      </c>
      <c r="BK2022" s="186">
        <v>637000</v>
      </c>
      <c r="BL2022" s="186">
        <v>54000</v>
      </c>
      <c r="BM2022" s="186">
        <v>56500</v>
      </c>
      <c r="BN2022" s="186">
        <v>366000</v>
      </c>
      <c r="BO2022" s="186">
        <v>20200</v>
      </c>
      <c r="BP2022" s="186">
        <v>22950</v>
      </c>
      <c r="BQ2022" s="186">
        <v>43000</v>
      </c>
      <c r="BR2022" s="186">
        <v>29100</v>
      </c>
      <c r="BS2022" s="186">
        <v>84200</v>
      </c>
      <c r="BT2022" s="186">
        <v>33000</v>
      </c>
      <c r="BU2022" s="186"/>
      <c r="BV2022" s="186">
        <v>44500</v>
      </c>
      <c r="BW2022" s="186">
        <v>46850</v>
      </c>
      <c r="BX2022" s="186">
        <v>86600</v>
      </c>
      <c r="BY2022" s="186">
        <v>93600</v>
      </c>
      <c r="BZ2022" s="186">
        <v>64000</v>
      </c>
      <c r="CA2022" s="186">
        <v>43000</v>
      </c>
      <c r="CB2022" s="186">
        <v>83000</v>
      </c>
      <c r="CC2022" s="186">
        <v>89100</v>
      </c>
      <c r="CD2022" s="186">
        <v>138000</v>
      </c>
      <c r="CE2022" s="186"/>
      <c r="CF2022" s="186">
        <v>45100</v>
      </c>
      <c r="CG2022" s="186">
        <v>80700</v>
      </c>
      <c r="CH2022" s="186">
        <v>82000</v>
      </c>
      <c r="CI2022" s="186">
        <v>48700</v>
      </c>
      <c r="CJ2022" s="186">
        <v>23000</v>
      </c>
      <c r="CK2022" s="186">
        <v>158000</v>
      </c>
      <c r="CL2022" s="186">
        <v>108500</v>
      </c>
      <c r="CM2022" s="186">
        <v>526000</v>
      </c>
      <c r="CN2022" s="186">
        <v>152500</v>
      </c>
      <c r="CO2022" s="186">
        <v>116000</v>
      </c>
      <c r="CP2022" s="186">
        <v>209500</v>
      </c>
      <c r="CQ2022" s="186">
        <v>68400</v>
      </c>
      <c r="CR2022" s="186">
        <v>15600</v>
      </c>
      <c r="CS2022" s="186">
        <v>2880</v>
      </c>
      <c r="CT2022" s="186">
        <v>32400</v>
      </c>
      <c r="CU2022" s="186">
        <v>2880</v>
      </c>
      <c r="CV2022" s="186">
        <v>2880</v>
      </c>
      <c r="CW2022" s="186">
        <v>2880</v>
      </c>
      <c r="CX2022" s="186">
        <v>116000</v>
      </c>
      <c r="CY2022" s="189">
        <v>237.37</v>
      </c>
      <c r="CZ2022" s="189">
        <v>13886.59</v>
      </c>
      <c r="DA2022" s="189">
        <v>13943.26</v>
      </c>
    </row>
    <row r="2023" spans="47:105" x14ac:dyDescent="0.25">
      <c r="AU2023" s="275">
        <v>39577</v>
      </c>
      <c r="AV2023" s="186">
        <v>65200</v>
      </c>
      <c r="AW2023" s="186">
        <v>13150</v>
      </c>
      <c r="AX2023" s="186">
        <v>18100</v>
      </c>
      <c r="AY2023" s="186">
        <v>17250</v>
      </c>
      <c r="AZ2023" s="186">
        <v>44000</v>
      </c>
      <c r="BA2023" s="186">
        <v>23150</v>
      </c>
      <c r="BB2023" s="186">
        <v>64000</v>
      </c>
      <c r="BC2023" s="186">
        <v>111500</v>
      </c>
      <c r="BD2023" s="186">
        <v>344000</v>
      </c>
      <c r="BE2023" s="186">
        <v>63800</v>
      </c>
      <c r="BF2023" s="186">
        <v>709000</v>
      </c>
      <c r="BG2023" s="186">
        <v>52500</v>
      </c>
      <c r="BH2023" s="186">
        <v>39050</v>
      </c>
      <c r="BI2023" s="186">
        <v>75300</v>
      </c>
      <c r="BJ2023" s="186">
        <v>220000</v>
      </c>
      <c r="BK2023" s="186">
        <v>629000</v>
      </c>
      <c r="BL2023" s="186">
        <v>53400</v>
      </c>
      <c r="BM2023" s="186">
        <v>55900</v>
      </c>
      <c r="BN2023" s="186">
        <v>369500</v>
      </c>
      <c r="BO2023" s="186">
        <v>20000</v>
      </c>
      <c r="BP2023" s="186">
        <v>22850</v>
      </c>
      <c r="BQ2023" s="186">
        <v>42700</v>
      </c>
      <c r="BR2023" s="186">
        <v>29200</v>
      </c>
      <c r="BS2023" s="186">
        <v>84000</v>
      </c>
      <c r="BT2023" s="186">
        <v>32700</v>
      </c>
      <c r="BU2023" s="186"/>
      <c r="BV2023" s="186">
        <v>44400</v>
      </c>
      <c r="BW2023" s="186">
        <v>46350</v>
      </c>
      <c r="BX2023" s="186">
        <v>84900</v>
      </c>
      <c r="BY2023" s="186">
        <v>93600</v>
      </c>
      <c r="BZ2023" s="186">
        <v>61000</v>
      </c>
      <c r="CA2023" s="186">
        <v>42400</v>
      </c>
      <c r="CB2023" s="186">
        <v>81400</v>
      </c>
      <c r="CC2023" s="186">
        <v>88000</v>
      </c>
      <c r="CD2023" s="186">
        <v>132500</v>
      </c>
      <c r="CE2023" s="186"/>
      <c r="CF2023" s="186">
        <v>44500</v>
      </c>
      <c r="CG2023" s="186">
        <v>79100</v>
      </c>
      <c r="CH2023" s="186">
        <v>76400</v>
      </c>
      <c r="CI2023" s="186">
        <v>47950</v>
      </c>
      <c r="CJ2023" s="186">
        <v>22250</v>
      </c>
      <c r="CK2023" s="186">
        <v>150000</v>
      </c>
      <c r="CL2023" s="186">
        <v>104500</v>
      </c>
      <c r="CM2023" s="186">
        <v>539000</v>
      </c>
      <c r="CN2023" s="186">
        <v>147000</v>
      </c>
      <c r="CO2023" s="186">
        <v>112500</v>
      </c>
      <c r="CP2023" s="186">
        <v>208000</v>
      </c>
      <c r="CQ2023" s="186">
        <v>68700</v>
      </c>
      <c r="CR2023" s="186">
        <v>15600</v>
      </c>
      <c r="CS2023" s="186">
        <v>2825</v>
      </c>
      <c r="CT2023" s="186">
        <v>33050</v>
      </c>
      <c r="CU2023" s="186">
        <v>2825</v>
      </c>
      <c r="CV2023" s="186">
        <v>2825</v>
      </c>
      <c r="CW2023" s="186">
        <v>2825</v>
      </c>
      <c r="CX2023" s="186">
        <v>112500</v>
      </c>
      <c r="CY2023" s="189">
        <v>233.98</v>
      </c>
      <c r="CZ2023" s="189">
        <v>13662.58</v>
      </c>
      <c r="DA2023" s="189">
        <v>13655.34</v>
      </c>
    </row>
    <row r="2024" spans="47:105" x14ac:dyDescent="0.25">
      <c r="AU2024" s="275">
        <v>39578</v>
      </c>
      <c r="AV2024" s="186">
        <v>65200</v>
      </c>
      <c r="AW2024" s="186">
        <v>13150</v>
      </c>
      <c r="AX2024" s="186">
        <v>18100</v>
      </c>
      <c r="AY2024" s="186">
        <v>17250</v>
      </c>
      <c r="AZ2024" s="186">
        <v>44000</v>
      </c>
      <c r="BA2024" s="186">
        <v>23150</v>
      </c>
      <c r="BB2024" s="186">
        <v>64000</v>
      </c>
      <c r="BC2024" s="186">
        <v>111500</v>
      </c>
      <c r="BD2024" s="186">
        <v>344000</v>
      </c>
      <c r="BE2024" s="186">
        <v>63800</v>
      </c>
      <c r="BF2024" s="186">
        <v>709000</v>
      </c>
      <c r="BG2024" s="186">
        <v>52500</v>
      </c>
      <c r="BH2024" s="186">
        <v>39050</v>
      </c>
      <c r="BI2024" s="186">
        <v>75300</v>
      </c>
      <c r="BJ2024" s="186">
        <v>220000</v>
      </c>
      <c r="BK2024" s="186">
        <v>629000</v>
      </c>
      <c r="BL2024" s="186">
        <v>53400</v>
      </c>
      <c r="BM2024" s="186">
        <v>55900</v>
      </c>
      <c r="BN2024" s="186">
        <v>369500</v>
      </c>
      <c r="BO2024" s="186">
        <v>20000</v>
      </c>
      <c r="BP2024" s="186">
        <v>22850</v>
      </c>
      <c r="BQ2024" s="186">
        <v>42700</v>
      </c>
      <c r="BR2024" s="186">
        <v>29200</v>
      </c>
      <c r="BS2024" s="186">
        <v>84000</v>
      </c>
      <c r="BT2024" s="186">
        <v>32700</v>
      </c>
      <c r="BU2024" s="186"/>
      <c r="BV2024" s="186">
        <v>44400</v>
      </c>
      <c r="BW2024" s="186">
        <v>46350</v>
      </c>
      <c r="BX2024" s="186">
        <v>84900</v>
      </c>
      <c r="BY2024" s="186">
        <v>93600</v>
      </c>
      <c r="BZ2024" s="186">
        <v>61000</v>
      </c>
      <c r="CA2024" s="186">
        <v>42400</v>
      </c>
      <c r="CB2024" s="186">
        <v>81400</v>
      </c>
      <c r="CC2024" s="186">
        <v>88000</v>
      </c>
      <c r="CD2024" s="186">
        <v>132500</v>
      </c>
      <c r="CE2024" s="186"/>
      <c r="CF2024" s="186">
        <v>44500</v>
      </c>
      <c r="CG2024" s="186">
        <v>79100</v>
      </c>
      <c r="CH2024" s="186">
        <v>76400</v>
      </c>
      <c r="CI2024" s="186">
        <v>47950</v>
      </c>
      <c r="CJ2024" s="186">
        <v>22250</v>
      </c>
      <c r="CK2024" s="186">
        <v>150000</v>
      </c>
      <c r="CL2024" s="186">
        <v>104500</v>
      </c>
      <c r="CM2024" s="186">
        <v>539000</v>
      </c>
      <c r="CN2024" s="186">
        <v>147000</v>
      </c>
      <c r="CO2024" s="186">
        <v>112500</v>
      </c>
      <c r="CP2024" s="186">
        <v>208000</v>
      </c>
      <c r="CQ2024" s="186">
        <v>68700</v>
      </c>
      <c r="CR2024" s="186">
        <v>15600</v>
      </c>
      <c r="CS2024" s="186">
        <v>2825</v>
      </c>
      <c r="CT2024" s="186">
        <v>33050</v>
      </c>
      <c r="CU2024" s="186">
        <v>2825</v>
      </c>
      <c r="CV2024" s="186">
        <v>2825</v>
      </c>
      <c r="CW2024" s="186">
        <v>2825</v>
      </c>
      <c r="CX2024" s="186">
        <v>112500</v>
      </c>
      <c r="CY2024" s="189">
        <v>233.98</v>
      </c>
      <c r="CZ2024" s="189">
        <v>13662.58</v>
      </c>
      <c r="DA2024" s="189">
        <v>13655.34</v>
      </c>
    </row>
    <row r="2025" spans="47:105" x14ac:dyDescent="0.25">
      <c r="AU2025" s="275">
        <v>39579</v>
      </c>
      <c r="AV2025" s="186">
        <v>65200</v>
      </c>
      <c r="AW2025" s="186">
        <v>13150</v>
      </c>
      <c r="AX2025" s="186">
        <v>18100</v>
      </c>
      <c r="AY2025" s="186">
        <v>17250</v>
      </c>
      <c r="AZ2025" s="186">
        <v>44000</v>
      </c>
      <c r="BA2025" s="186">
        <v>23150</v>
      </c>
      <c r="BB2025" s="186">
        <v>64000</v>
      </c>
      <c r="BC2025" s="186">
        <v>111500</v>
      </c>
      <c r="BD2025" s="186">
        <v>344000</v>
      </c>
      <c r="BE2025" s="186">
        <v>63800</v>
      </c>
      <c r="BF2025" s="186">
        <v>709000</v>
      </c>
      <c r="BG2025" s="186">
        <v>52500</v>
      </c>
      <c r="BH2025" s="186">
        <v>39050</v>
      </c>
      <c r="BI2025" s="186">
        <v>75300</v>
      </c>
      <c r="BJ2025" s="186">
        <v>220000</v>
      </c>
      <c r="BK2025" s="186">
        <v>629000</v>
      </c>
      <c r="BL2025" s="186">
        <v>53400</v>
      </c>
      <c r="BM2025" s="186">
        <v>55900</v>
      </c>
      <c r="BN2025" s="186">
        <v>369500</v>
      </c>
      <c r="BO2025" s="186">
        <v>20000</v>
      </c>
      <c r="BP2025" s="186">
        <v>22850</v>
      </c>
      <c r="BQ2025" s="186">
        <v>42700</v>
      </c>
      <c r="BR2025" s="186">
        <v>29200</v>
      </c>
      <c r="BS2025" s="186">
        <v>84000</v>
      </c>
      <c r="BT2025" s="186">
        <v>32700</v>
      </c>
      <c r="BU2025" s="186"/>
      <c r="BV2025" s="186">
        <v>44400</v>
      </c>
      <c r="BW2025" s="186">
        <v>46350</v>
      </c>
      <c r="BX2025" s="186">
        <v>84900</v>
      </c>
      <c r="BY2025" s="186">
        <v>93600</v>
      </c>
      <c r="BZ2025" s="186">
        <v>61000</v>
      </c>
      <c r="CA2025" s="186">
        <v>42400</v>
      </c>
      <c r="CB2025" s="186">
        <v>81400</v>
      </c>
      <c r="CC2025" s="186">
        <v>88000</v>
      </c>
      <c r="CD2025" s="186">
        <v>132500</v>
      </c>
      <c r="CE2025" s="186"/>
      <c r="CF2025" s="186">
        <v>44500</v>
      </c>
      <c r="CG2025" s="186">
        <v>79100</v>
      </c>
      <c r="CH2025" s="186">
        <v>76400</v>
      </c>
      <c r="CI2025" s="186">
        <v>47950</v>
      </c>
      <c r="CJ2025" s="186">
        <v>22250</v>
      </c>
      <c r="CK2025" s="186">
        <v>150000</v>
      </c>
      <c r="CL2025" s="186">
        <v>104500</v>
      </c>
      <c r="CM2025" s="186">
        <v>539000</v>
      </c>
      <c r="CN2025" s="186">
        <v>147000</v>
      </c>
      <c r="CO2025" s="186">
        <v>112500</v>
      </c>
      <c r="CP2025" s="186">
        <v>208000</v>
      </c>
      <c r="CQ2025" s="186">
        <v>68700</v>
      </c>
      <c r="CR2025" s="186">
        <v>15600</v>
      </c>
      <c r="CS2025" s="186">
        <v>2825</v>
      </c>
      <c r="CT2025" s="186">
        <v>33050</v>
      </c>
      <c r="CU2025" s="186">
        <v>2825</v>
      </c>
      <c r="CV2025" s="186">
        <v>2825</v>
      </c>
      <c r="CW2025" s="186">
        <v>2825</v>
      </c>
      <c r="CX2025" s="186">
        <v>112500</v>
      </c>
      <c r="CY2025" s="189">
        <v>233.98</v>
      </c>
      <c r="CZ2025" s="189">
        <v>13662.58</v>
      </c>
      <c r="DA2025" s="189">
        <v>13655.34</v>
      </c>
    </row>
    <row r="2026" spans="47:105" x14ac:dyDescent="0.25">
      <c r="AU2026" s="275">
        <v>39580</v>
      </c>
      <c r="AV2026" s="186">
        <v>65200</v>
      </c>
      <c r="AW2026" s="186">
        <v>13150</v>
      </c>
      <c r="AX2026" s="186">
        <v>18100</v>
      </c>
      <c r="AY2026" s="186">
        <v>17250</v>
      </c>
      <c r="AZ2026" s="186">
        <v>44000</v>
      </c>
      <c r="BA2026" s="186">
        <v>23150</v>
      </c>
      <c r="BB2026" s="186">
        <v>64000</v>
      </c>
      <c r="BC2026" s="186">
        <v>111500</v>
      </c>
      <c r="BD2026" s="186">
        <v>344000</v>
      </c>
      <c r="BE2026" s="186">
        <v>63800</v>
      </c>
      <c r="BF2026" s="186">
        <v>709000</v>
      </c>
      <c r="BG2026" s="186">
        <v>52500</v>
      </c>
      <c r="BH2026" s="186">
        <v>39050</v>
      </c>
      <c r="BI2026" s="186">
        <v>75300</v>
      </c>
      <c r="BJ2026" s="186">
        <v>220000</v>
      </c>
      <c r="BK2026" s="186">
        <v>629000</v>
      </c>
      <c r="BL2026" s="186">
        <v>53400</v>
      </c>
      <c r="BM2026" s="186">
        <v>55900</v>
      </c>
      <c r="BN2026" s="186">
        <v>369500</v>
      </c>
      <c r="BO2026" s="186">
        <v>20000</v>
      </c>
      <c r="BP2026" s="186">
        <v>22850</v>
      </c>
      <c r="BQ2026" s="186">
        <v>42700</v>
      </c>
      <c r="BR2026" s="186">
        <v>29200</v>
      </c>
      <c r="BS2026" s="186">
        <v>84000</v>
      </c>
      <c r="BT2026" s="186">
        <v>32700</v>
      </c>
      <c r="BU2026" s="186"/>
      <c r="BV2026" s="186">
        <v>44400</v>
      </c>
      <c r="BW2026" s="186">
        <v>46350</v>
      </c>
      <c r="BX2026" s="186">
        <v>84900</v>
      </c>
      <c r="BY2026" s="186">
        <v>93600</v>
      </c>
      <c r="BZ2026" s="186">
        <v>61000</v>
      </c>
      <c r="CA2026" s="186">
        <v>42400</v>
      </c>
      <c r="CB2026" s="186">
        <v>81400</v>
      </c>
      <c r="CC2026" s="186">
        <v>88000</v>
      </c>
      <c r="CD2026" s="186">
        <v>132500</v>
      </c>
      <c r="CE2026" s="186"/>
      <c r="CF2026" s="186">
        <v>44500</v>
      </c>
      <c r="CG2026" s="186">
        <v>79100</v>
      </c>
      <c r="CH2026" s="186">
        <v>76400</v>
      </c>
      <c r="CI2026" s="186">
        <v>47950</v>
      </c>
      <c r="CJ2026" s="186">
        <v>22250</v>
      </c>
      <c r="CK2026" s="186">
        <v>150000</v>
      </c>
      <c r="CL2026" s="186">
        <v>104500</v>
      </c>
      <c r="CM2026" s="186">
        <v>539000</v>
      </c>
      <c r="CN2026" s="186">
        <v>147000</v>
      </c>
      <c r="CO2026" s="186">
        <v>112500</v>
      </c>
      <c r="CP2026" s="186">
        <v>208000</v>
      </c>
      <c r="CQ2026" s="186">
        <v>68700</v>
      </c>
      <c r="CR2026" s="186">
        <v>15600</v>
      </c>
      <c r="CS2026" s="186">
        <v>2825</v>
      </c>
      <c r="CT2026" s="186">
        <v>33050</v>
      </c>
      <c r="CU2026" s="186">
        <v>2825</v>
      </c>
      <c r="CV2026" s="186">
        <v>2825</v>
      </c>
      <c r="CW2026" s="186">
        <v>2825</v>
      </c>
      <c r="CX2026" s="186">
        <v>112500</v>
      </c>
      <c r="CY2026" s="189">
        <v>233.98</v>
      </c>
      <c r="CZ2026" s="189">
        <v>13662.58</v>
      </c>
      <c r="DA2026" s="189">
        <v>13743.36</v>
      </c>
    </row>
    <row r="2027" spans="47:105" x14ac:dyDescent="0.25">
      <c r="AU2027" s="275">
        <v>39581</v>
      </c>
      <c r="AV2027" s="186">
        <v>66500</v>
      </c>
      <c r="AW2027" s="186">
        <v>13400</v>
      </c>
      <c r="AX2027" s="186">
        <v>18550</v>
      </c>
      <c r="AY2027" s="186">
        <v>17800</v>
      </c>
      <c r="AZ2027" s="186">
        <v>41450</v>
      </c>
      <c r="BA2027" s="186">
        <v>22500</v>
      </c>
      <c r="BB2027" s="186">
        <v>64300</v>
      </c>
      <c r="BC2027" s="186">
        <v>109000</v>
      </c>
      <c r="BD2027" s="186">
        <v>334000</v>
      </c>
      <c r="BE2027" s="186">
        <v>66300</v>
      </c>
      <c r="BF2027" s="186">
        <v>735000</v>
      </c>
      <c r="BG2027" s="186">
        <v>51500</v>
      </c>
      <c r="BH2027" s="186">
        <v>38400</v>
      </c>
      <c r="BI2027" s="186">
        <v>76200</v>
      </c>
      <c r="BJ2027" s="186">
        <v>220000</v>
      </c>
      <c r="BK2027" s="186">
        <v>610000</v>
      </c>
      <c r="BL2027" s="186">
        <v>53400</v>
      </c>
      <c r="BM2027" s="186">
        <v>54700</v>
      </c>
      <c r="BN2027" s="186">
        <v>362000</v>
      </c>
      <c r="BO2027" s="186">
        <v>20050</v>
      </c>
      <c r="BP2027" s="186">
        <v>22900</v>
      </c>
      <c r="BQ2027" s="186">
        <v>43500</v>
      </c>
      <c r="BR2027" s="186">
        <v>29200</v>
      </c>
      <c r="BS2027" s="186">
        <v>83000</v>
      </c>
      <c r="BT2027" s="186">
        <v>33000</v>
      </c>
      <c r="BU2027" s="186"/>
      <c r="BV2027" s="186">
        <v>44500</v>
      </c>
      <c r="BW2027" s="186">
        <v>45450</v>
      </c>
      <c r="BX2027" s="186">
        <v>85500</v>
      </c>
      <c r="BY2027" s="186">
        <v>96000</v>
      </c>
      <c r="BZ2027" s="186">
        <v>62300</v>
      </c>
      <c r="CA2027" s="186">
        <v>42650</v>
      </c>
      <c r="CB2027" s="186">
        <v>84000</v>
      </c>
      <c r="CC2027" s="186">
        <v>88200</v>
      </c>
      <c r="CD2027" s="186">
        <v>135000</v>
      </c>
      <c r="CE2027" s="186"/>
      <c r="CF2027" s="186">
        <v>46050</v>
      </c>
      <c r="CG2027" s="186">
        <v>80800</v>
      </c>
      <c r="CH2027" s="186">
        <v>78700</v>
      </c>
      <c r="CI2027" s="186">
        <v>49950</v>
      </c>
      <c r="CJ2027" s="186">
        <v>20900</v>
      </c>
      <c r="CK2027" s="186">
        <v>152000</v>
      </c>
      <c r="CL2027" s="186">
        <v>101000</v>
      </c>
      <c r="CM2027" s="186">
        <v>555000</v>
      </c>
      <c r="CN2027" s="186">
        <v>148000</v>
      </c>
      <c r="CO2027" s="186">
        <v>109500</v>
      </c>
      <c r="CP2027" s="186">
        <v>212000</v>
      </c>
      <c r="CQ2027" s="186">
        <v>68800</v>
      </c>
      <c r="CR2027" s="186">
        <v>15800</v>
      </c>
      <c r="CS2027" s="186">
        <v>2780</v>
      </c>
      <c r="CT2027" s="186">
        <v>34000</v>
      </c>
      <c r="CU2027" s="186">
        <v>2780</v>
      </c>
      <c r="CV2027" s="186">
        <v>2780</v>
      </c>
      <c r="CW2027" s="186">
        <v>2780</v>
      </c>
      <c r="CX2027" s="186">
        <v>109500</v>
      </c>
      <c r="CY2027" s="189">
        <v>237.02</v>
      </c>
      <c r="CZ2027" s="189">
        <v>13977.91</v>
      </c>
      <c r="DA2027" s="189">
        <v>13953.73</v>
      </c>
    </row>
    <row r="2028" spans="47:105" x14ac:dyDescent="0.25">
      <c r="AU2028" s="275">
        <v>39582</v>
      </c>
      <c r="AV2028" s="186">
        <v>66200</v>
      </c>
      <c r="AW2028" s="186">
        <v>13500</v>
      </c>
      <c r="AX2028" s="186">
        <v>19200</v>
      </c>
      <c r="AY2028" s="186">
        <v>17900</v>
      </c>
      <c r="AZ2028" s="186">
        <v>41900</v>
      </c>
      <c r="BA2028" s="186">
        <v>21900</v>
      </c>
      <c r="BB2028" s="186">
        <v>63200</v>
      </c>
      <c r="BC2028" s="186">
        <v>105000</v>
      </c>
      <c r="BD2028" s="186">
        <v>325000</v>
      </c>
      <c r="BE2028" s="186">
        <v>66100</v>
      </c>
      <c r="BF2028" s="186">
        <v>738000</v>
      </c>
      <c r="BG2028" s="186">
        <v>50700</v>
      </c>
      <c r="BH2028" s="186">
        <v>39350</v>
      </c>
      <c r="BI2028" s="186">
        <v>73000</v>
      </c>
      <c r="BJ2028" s="186">
        <v>227500</v>
      </c>
      <c r="BK2028" s="186">
        <v>568000</v>
      </c>
      <c r="BL2028" s="186">
        <v>53100</v>
      </c>
      <c r="BM2028" s="186">
        <v>53500</v>
      </c>
      <c r="BN2028" s="186">
        <v>350000</v>
      </c>
      <c r="BO2028" s="186">
        <v>20350</v>
      </c>
      <c r="BP2028" s="186">
        <v>21800</v>
      </c>
      <c r="BQ2028" s="186">
        <v>44500</v>
      </c>
      <c r="BR2028" s="186">
        <v>29400</v>
      </c>
      <c r="BS2028" s="186">
        <v>84900</v>
      </c>
      <c r="BT2028" s="186">
        <v>33500</v>
      </c>
      <c r="BU2028" s="186"/>
      <c r="BV2028" s="186">
        <v>45050</v>
      </c>
      <c r="BW2028" s="186">
        <v>45100</v>
      </c>
      <c r="BX2028" s="186">
        <v>86900</v>
      </c>
      <c r="BY2028" s="186">
        <v>95400</v>
      </c>
      <c r="BZ2028" s="186">
        <v>63300</v>
      </c>
      <c r="CA2028" s="186">
        <v>43800</v>
      </c>
      <c r="CB2028" s="186">
        <v>85400</v>
      </c>
      <c r="CC2028" s="186">
        <v>88600</v>
      </c>
      <c r="CD2028" s="186">
        <v>135500</v>
      </c>
      <c r="CE2028" s="186"/>
      <c r="CF2028" s="186">
        <v>46150</v>
      </c>
      <c r="CG2028" s="186">
        <v>82000</v>
      </c>
      <c r="CH2028" s="186">
        <v>80200</v>
      </c>
      <c r="CI2028" s="186">
        <v>49800</v>
      </c>
      <c r="CJ2028" s="186">
        <v>21200</v>
      </c>
      <c r="CK2028" s="186">
        <v>155000</v>
      </c>
      <c r="CL2028" s="186">
        <v>108000</v>
      </c>
      <c r="CM2028" s="186">
        <v>554000</v>
      </c>
      <c r="CN2028" s="186">
        <v>149000</v>
      </c>
      <c r="CO2028" s="186">
        <v>109000</v>
      </c>
      <c r="CP2028" s="186">
        <v>211500</v>
      </c>
      <c r="CQ2028" s="186">
        <v>67700</v>
      </c>
      <c r="CR2028" s="186">
        <v>15600</v>
      </c>
      <c r="CS2028" s="186">
        <v>2700</v>
      </c>
      <c r="CT2028" s="186">
        <v>33550</v>
      </c>
      <c r="CU2028" s="186">
        <v>2700</v>
      </c>
      <c r="CV2028" s="186">
        <v>2700</v>
      </c>
      <c r="CW2028" s="186">
        <v>2700</v>
      </c>
      <c r="CX2028" s="186">
        <v>109000</v>
      </c>
      <c r="CY2028" s="189">
        <v>237.04</v>
      </c>
      <c r="CZ2028" s="189">
        <v>13980.24</v>
      </c>
      <c r="DA2028" s="189">
        <v>14118.55</v>
      </c>
    </row>
    <row r="2029" spans="47:105" x14ac:dyDescent="0.25">
      <c r="AU2029" s="275">
        <v>39583</v>
      </c>
      <c r="AV2029" s="186">
        <v>67200</v>
      </c>
      <c r="AW2029" s="186">
        <v>14150</v>
      </c>
      <c r="AX2029" s="186">
        <v>19600</v>
      </c>
      <c r="AY2029" s="186">
        <v>18100</v>
      </c>
      <c r="AZ2029" s="186">
        <v>42600</v>
      </c>
      <c r="BA2029" s="186">
        <v>22000</v>
      </c>
      <c r="BB2029" s="186">
        <v>64200</v>
      </c>
      <c r="BC2029" s="186">
        <v>105500</v>
      </c>
      <c r="BD2029" s="186">
        <v>330500</v>
      </c>
      <c r="BE2029" s="186">
        <v>68400</v>
      </c>
      <c r="BF2029" s="186">
        <v>764000</v>
      </c>
      <c r="BG2029" s="186">
        <v>49900</v>
      </c>
      <c r="BH2029" s="186">
        <v>40000</v>
      </c>
      <c r="BI2029" s="186">
        <v>75800</v>
      </c>
      <c r="BJ2029" s="186">
        <v>240000</v>
      </c>
      <c r="BK2029" s="186">
        <v>588000</v>
      </c>
      <c r="BL2029" s="186">
        <v>52900</v>
      </c>
      <c r="BM2029" s="186">
        <v>54600</v>
      </c>
      <c r="BN2029" s="186">
        <v>354000</v>
      </c>
      <c r="BO2029" s="186">
        <v>20750</v>
      </c>
      <c r="BP2029" s="186">
        <v>22000</v>
      </c>
      <c r="BQ2029" s="186">
        <v>45200</v>
      </c>
      <c r="BR2029" s="186">
        <v>30400</v>
      </c>
      <c r="BS2029" s="186">
        <v>84400</v>
      </c>
      <c r="BT2029" s="186">
        <v>33800</v>
      </c>
      <c r="BU2029" s="186"/>
      <c r="BV2029" s="186">
        <v>47300</v>
      </c>
      <c r="BW2029" s="186">
        <v>44650</v>
      </c>
      <c r="BX2029" s="186">
        <v>88600</v>
      </c>
      <c r="BY2029" s="186">
        <v>98200</v>
      </c>
      <c r="BZ2029" s="186">
        <v>66000</v>
      </c>
      <c r="CA2029" s="186">
        <v>44400</v>
      </c>
      <c r="CB2029" s="186">
        <v>89000</v>
      </c>
      <c r="CC2029" s="186">
        <v>89600</v>
      </c>
      <c r="CD2029" s="186">
        <v>141500</v>
      </c>
      <c r="CE2029" s="186"/>
      <c r="CF2029" s="186">
        <v>46950</v>
      </c>
      <c r="CG2029" s="186">
        <v>84900</v>
      </c>
      <c r="CH2029" s="186">
        <v>85000</v>
      </c>
      <c r="CI2029" s="186">
        <v>50600</v>
      </c>
      <c r="CJ2029" s="186">
        <v>21600</v>
      </c>
      <c r="CK2029" s="186">
        <v>164000</v>
      </c>
      <c r="CL2029" s="186">
        <v>109500</v>
      </c>
      <c r="CM2029" s="186">
        <v>583000</v>
      </c>
      <c r="CN2029" s="186">
        <v>150500</v>
      </c>
      <c r="CO2029" s="186">
        <v>112000</v>
      </c>
      <c r="CP2029" s="186">
        <v>210500</v>
      </c>
      <c r="CQ2029" s="186">
        <v>68200</v>
      </c>
      <c r="CR2029" s="186">
        <v>15650</v>
      </c>
      <c r="CS2029" s="186">
        <v>2810</v>
      </c>
      <c r="CT2029" s="186">
        <v>33000</v>
      </c>
      <c r="CU2029" s="186">
        <v>2810</v>
      </c>
      <c r="CV2029" s="186">
        <v>2810</v>
      </c>
      <c r="CW2029" s="186">
        <v>2810</v>
      </c>
      <c r="CX2029" s="186">
        <v>112000</v>
      </c>
      <c r="CY2029" s="189">
        <v>243.11</v>
      </c>
      <c r="CZ2029" s="189">
        <v>14027.55</v>
      </c>
      <c r="DA2029" s="189">
        <v>14251.74</v>
      </c>
    </row>
    <row r="2030" spans="47:105" x14ac:dyDescent="0.25">
      <c r="AU2030" s="275">
        <v>39584</v>
      </c>
      <c r="AV2030" s="186">
        <v>66700</v>
      </c>
      <c r="AW2030" s="186">
        <v>14150</v>
      </c>
      <c r="AX2030" s="186">
        <v>19400</v>
      </c>
      <c r="AY2030" s="186">
        <v>17900</v>
      </c>
      <c r="AZ2030" s="186">
        <v>43050</v>
      </c>
      <c r="BA2030" s="186">
        <v>22000</v>
      </c>
      <c r="BB2030" s="186">
        <v>64500</v>
      </c>
      <c r="BC2030" s="186">
        <v>108000</v>
      </c>
      <c r="BD2030" s="186">
        <v>329000</v>
      </c>
      <c r="BE2030" s="186">
        <v>68800</v>
      </c>
      <c r="BF2030" s="186">
        <v>760000</v>
      </c>
      <c r="BG2030" s="186">
        <v>50800</v>
      </c>
      <c r="BH2030" s="186">
        <v>41550</v>
      </c>
      <c r="BI2030" s="186">
        <v>75600</v>
      </c>
      <c r="BJ2030" s="186">
        <v>241000</v>
      </c>
      <c r="BK2030" s="186">
        <v>598000</v>
      </c>
      <c r="BL2030" s="186">
        <v>52700</v>
      </c>
      <c r="BM2030" s="186">
        <v>51400</v>
      </c>
      <c r="BN2030" s="186">
        <v>367000</v>
      </c>
      <c r="BO2030" s="186">
        <v>20950</v>
      </c>
      <c r="BP2030" s="186">
        <v>22300</v>
      </c>
      <c r="BQ2030" s="186">
        <v>45400</v>
      </c>
      <c r="BR2030" s="186">
        <v>30600</v>
      </c>
      <c r="BS2030" s="186">
        <v>87300</v>
      </c>
      <c r="BT2030" s="186">
        <v>34050</v>
      </c>
      <c r="BU2030" s="186"/>
      <c r="BV2030" s="186">
        <v>47500</v>
      </c>
      <c r="BW2030" s="186">
        <v>46250</v>
      </c>
      <c r="BX2030" s="186">
        <v>89300</v>
      </c>
      <c r="BY2030" s="186">
        <v>97000</v>
      </c>
      <c r="BZ2030" s="186">
        <v>67600</v>
      </c>
      <c r="CA2030" s="186">
        <v>45450</v>
      </c>
      <c r="CB2030" s="186">
        <v>89300</v>
      </c>
      <c r="CC2030" s="186">
        <v>89000</v>
      </c>
      <c r="CD2030" s="186">
        <v>145000</v>
      </c>
      <c r="CE2030" s="186"/>
      <c r="CF2030" s="186">
        <v>47500</v>
      </c>
      <c r="CG2030" s="186">
        <v>87500</v>
      </c>
      <c r="CH2030" s="186">
        <v>82700</v>
      </c>
      <c r="CI2030" s="186">
        <v>46400</v>
      </c>
      <c r="CJ2030" s="186">
        <v>21000</v>
      </c>
      <c r="CK2030" s="186">
        <v>158500</v>
      </c>
      <c r="CL2030" s="186">
        <v>105500</v>
      </c>
      <c r="CM2030" s="186">
        <v>592000</v>
      </c>
      <c r="CN2030" s="186">
        <v>152500</v>
      </c>
      <c r="CO2030" s="186">
        <v>113000</v>
      </c>
      <c r="CP2030" s="186">
        <v>210000</v>
      </c>
      <c r="CQ2030" s="186">
        <v>68900</v>
      </c>
      <c r="CR2030" s="186">
        <v>15600</v>
      </c>
      <c r="CS2030" s="186">
        <v>2820</v>
      </c>
      <c r="CT2030" s="186">
        <v>32300</v>
      </c>
      <c r="CU2030" s="186">
        <v>2820</v>
      </c>
      <c r="CV2030" s="186">
        <v>2820</v>
      </c>
      <c r="CW2030" s="186">
        <v>2820</v>
      </c>
      <c r="CX2030" s="186">
        <v>113000</v>
      </c>
      <c r="CY2030" s="189">
        <v>243.54</v>
      </c>
      <c r="CZ2030" s="189">
        <v>14185.98</v>
      </c>
      <c r="DA2030" s="189">
        <v>14219.48</v>
      </c>
    </row>
    <row r="2031" spans="47:105" x14ac:dyDescent="0.25">
      <c r="AU2031" s="275">
        <v>39585</v>
      </c>
      <c r="AV2031" s="186">
        <v>66700</v>
      </c>
      <c r="AW2031" s="186">
        <v>14150</v>
      </c>
      <c r="AX2031" s="186">
        <v>19400</v>
      </c>
      <c r="AY2031" s="186">
        <v>17900</v>
      </c>
      <c r="AZ2031" s="186">
        <v>43050</v>
      </c>
      <c r="BA2031" s="186">
        <v>22000</v>
      </c>
      <c r="BB2031" s="186">
        <v>64500</v>
      </c>
      <c r="BC2031" s="186">
        <v>108000</v>
      </c>
      <c r="BD2031" s="186">
        <v>329000</v>
      </c>
      <c r="BE2031" s="186">
        <v>68800</v>
      </c>
      <c r="BF2031" s="186">
        <v>760000</v>
      </c>
      <c r="BG2031" s="186">
        <v>50800</v>
      </c>
      <c r="BH2031" s="186">
        <v>41550</v>
      </c>
      <c r="BI2031" s="186">
        <v>75600</v>
      </c>
      <c r="BJ2031" s="186">
        <v>241000</v>
      </c>
      <c r="BK2031" s="186">
        <v>598000</v>
      </c>
      <c r="BL2031" s="186">
        <v>52700</v>
      </c>
      <c r="BM2031" s="186">
        <v>51400</v>
      </c>
      <c r="BN2031" s="186">
        <v>367000</v>
      </c>
      <c r="BO2031" s="186">
        <v>20950</v>
      </c>
      <c r="BP2031" s="186">
        <v>22300</v>
      </c>
      <c r="BQ2031" s="186">
        <v>45400</v>
      </c>
      <c r="BR2031" s="186">
        <v>30600</v>
      </c>
      <c r="BS2031" s="186">
        <v>87300</v>
      </c>
      <c r="BT2031" s="186">
        <v>34050</v>
      </c>
      <c r="BU2031" s="186"/>
      <c r="BV2031" s="186">
        <v>47500</v>
      </c>
      <c r="BW2031" s="186">
        <v>46250</v>
      </c>
      <c r="BX2031" s="186">
        <v>89300</v>
      </c>
      <c r="BY2031" s="186">
        <v>97000</v>
      </c>
      <c r="BZ2031" s="186">
        <v>67600</v>
      </c>
      <c r="CA2031" s="186">
        <v>45450</v>
      </c>
      <c r="CB2031" s="186">
        <v>89300</v>
      </c>
      <c r="CC2031" s="186">
        <v>89000</v>
      </c>
      <c r="CD2031" s="186">
        <v>145000</v>
      </c>
      <c r="CE2031" s="186"/>
      <c r="CF2031" s="186">
        <v>47500</v>
      </c>
      <c r="CG2031" s="186">
        <v>87500</v>
      </c>
      <c r="CH2031" s="186">
        <v>82700</v>
      </c>
      <c r="CI2031" s="186">
        <v>46400</v>
      </c>
      <c r="CJ2031" s="186">
        <v>21000</v>
      </c>
      <c r="CK2031" s="186">
        <v>158500</v>
      </c>
      <c r="CL2031" s="186">
        <v>105500</v>
      </c>
      <c r="CM2031" s="186">
        <v>592000</v>
      </c>
      <c r="CN2031" s="186">
        <v>152500</v>
      </c>
      <c r="CO2031" s="186">
        <v>113000</v>
      </c>
      <c r="CP2031" s="186">
        <v>210000</v>
      </c>
      <c r="CQ2031" s="186">
        <v>68900</v>
      </c>
      <c r="CR2031" s="186">
        <v>15600</v>
      </c>
      <c r="CS2031" s="186">
        <v>2820</v>
      </c>
      <c r="CT2031" s="186">
        <v>32300</v>
      </c>
      <c r="CU2031" s="186">
        <v>2820</v>
      </c>
      <c r="CV2031" s="186">
        <v>2820</v>
      </c>
      <c r="CW2031" s="186">
        <v>2820</v>
      </c>
      <c r="CX2031" s="186">
        <v>113000</v>
      </c>
      <c r="CY2031" s="189">
        <v>243.54</v>
      </c>
      <c r="CZ2031" s="189">
        <v>14185.98</v>
      </c>
      <c r="DA2031" s="189">
        <v>14219.48</v>
      </c>
    </row>
    <row r="2032" spans="47:105" x14ac:dyDescent="0.25">
      <c r="AU2032" s="275">
        <v>39586</v>
      </c>
      <c r="AV2032" s="186">
        <v>66700</v>
      </c>
      <c r="AW2032" s="186">
        <v>14150</v>
      </c>
      <c r="AX2032" s="186">
        <v>19400</v>
      </c>
      <c r="AY2032" s="186">
        <v>17900</v>
      </c>
      <c r="AZ2032" s="186">
        <v>43050</v>
      </c>
      <c r="BA2032" s="186">
        <v>22000</v>
      </c>
      <c r="BB2032" s="186">
        <v>64500</v>
      </c>
      <c r="BC2032" s="186">
        <v>108000</v>
      </c>
      <c r="BD2032" s="186">
        <v>329000</v>
      </c>
      <c r="BE2032" s="186">
        <v>68800</v>
      </c>
      <c r="BF2032" s="186">
        <v>760000</v>
      </c>
      <c r="BG2032" s="186">
        <v>50800</v>
      </c>
      <c r="BH2032" s="186">
        <v>41550</v>
      </c>
      <c r="BI2032" s="186">
        <v>75600</v>
      </c>
      <c r="BJ2032" s="186">
        <v>241000</v>
      </c>
      <c r="BK2032" s="186">
        <v>598000</v>
      </c>
      <c r="BL2032" s="186">
        <v>52700</v>
      </c>
      <c r="BM2032" s="186">
        <v>51400</v>
      </c>
      <c r="BN2032" s="186">
        <v>367000</v>
      </c>
      <c r="BO2032" s="186">
        <v>20950</v>
      </c>
      <c r="BP2032" s="186">
        <v>22300</v>
      </c>
      <c r="BQ2032" s="186">
        <v>45400</v>
      </c>
      <c r="BR2032" s="186">
        <v>30600</v>
      </c>
      <c r="BS2032" s="186">
        <v>87300</v>
      </c>
      <c r="BT2032" s="186">
        <v>34050</v>
      </c>
      <c r="BU2032" s="186"/>
      <c r="BV2032" s="186">
        <v>47500</v>
      </c>
      <c r="BW2032" s="186">
        <v>46250</v>
      </c>
      <c r="BX2032" s="186">
        <v>89300</v>
      </c>
      <c r="BY2032" s="186">
        <v>97000</v>
      </c>
      <c r="BZ2032" s="186">
        <v>67600</v>
      </c>
      <c r="CA2032" s="186">
        <v>45450</v>
      </c>
      <c r="CB2032" s="186">
        <v>89300</v>
      </c>
      <c r="CC2032" s="186">
        <v>89000</v>
      </c>
      <c r="CD2032" s="186">
        <v>145000</v>
      </c>
      <c r="CE2032" s="186"/>
      <c r="CF2032" s="186">
        <v>47500</v>
      </c>
      <c r="CG2032" s="186">
        <v>87500</v>
      </c>
      <c r="CH2032" s="186">
        <v>82700</v>
      </c>
      <c r="CI2032" s="186">
        <v>46400</v>
      </c>
      <c r="CJ2032" s="186">
        <v>21000</v>
      </c>
      <c r="CK2032" s="186">
        <v>158500</v>
      </c>
      <c r="CL2032" s="186">
        <v>105500</v>
      </c>
      <c r="CM2032" s="186">
        <v>592000</v>
      </c>
      <c r="CN2032" s="186">
        <v>152500</v>
      </c>
      <c r="CO2032" s="186">
        <v>113000</v>
      </c>
      <c r="CP2032" s="186">
        <v>210000</v>
      </c>
      <c r="CQ2032" s="186">
        <v>68900</v>
      </c>
      <c r="CR2032" s="186">
        <v>15600</v>
      </c>
      <c r="CS2032" s="186">
        <v>2820</v>
      </c>
      <c r="CT2032" s="186">
        <v>32300</v>
      </c>
      <c r="CU2032" s="186">
        <v>2820</v>
      </c>
      <c r="CV2032" s="186">
        <v>2820</v>
      </c>
      <c r="CW2032" s="186">
        <v>2820</v>
      </c>
      <c r="CX2032" s="186">
        <v>113000</v>
      </c>
      <c r="CY2032" s="189">
        <v>243.54</v>
      </c>
      <c r="CZ2032" s="189">
        <v>14185.98</v>
      </c>
      <c r="DA2032" s="189">
        <v>14219.48</v>
      </c>
    </row>
    <row r="2033" spans="47:105" x14ac:dyDescent="0.25">
      <c r="AU2033" s="275">
        <v>39587</v>
      </c>
      <c r="AV2033" s="186">
        <v>67300</v>
      </c>
      <c r="AW2033" s="186">
        <v>13000</v>
      </c>
      <c r="AX2033" s="186">
        <v>19500</v>
      </c>
      <c r="AY2033" s="186">
        <v>17600</v>
      </c>
      <c r="AZ2033" s="186">
        <v>45000</v>
      </c>
      <c r="BA2033" s="186">
        <v>22000</v>
      </c>
      <c r="BB2033" s="186">
        <v>63800</v>
      </c>
      <c r="BC2033" s="186">
        <v>113000</v>
      </c>
      <c r="BD2033" s="186">
        <v>333500</v>
      </c>
      <c r="BE2033" s="186">
        <v>68900</v>
      </c>
      <c r="BF2033" s="186">
        <v>728000</v>
      </c>
      <c r="BG2033" s="186">
        <v>47700</v>
      </c>
      <c r="BH2033" s="186">
        <v>43050</v>
      </c>
      <c r="BI2033" s="186">
        <v>76500</v>
      </c>
      <c r="BJ2033" s="186">
        <v>238500</v>
      </c>
      <c r="BK2033" s="186">
        <v>588000</v>
      </c>
      <c r="BL2033" s="186">
        <v>52100</v>
      </c>
      <c r="BM2033" s="186">
        <v>52300</v>
      </c>
      <c r="BN2033" s="186">
        <v>386500</v>
      </c>
      <c r="BO2033" s="186">
        <v>20850</v>
      </c>
      <c r="BP2033" s="186">
        <v>23400</v>
      </c>
      <c r="BQ2033" s="186">
        <v>45000</v>
      </c>
      <c r="BR2033" s="186">
        <v>30600</v>
      </c>
      <c r="BS2033" s="186">
        <v>87100</v>
      </c>
      <c r="BT2033" s="186">
        <v>34000</v>
      </c>
      <c r="BU2033" s="186"/>
      <c r="BV2033" s="186">
        <v>50000</v>
      </c>
      <c r="BW2033" s="186">
        <v>46550</v>
      </c>
      <c r="BX2033" s="186">
        <v>87000</v>
      </c>
      <c r="BY2033" s="186">
        <v>94400</v>
      </c>
      <c r="BZ2033" s="186">
        <v>67500</v>
      </c>
      <c r="CA2033" s="186">
        <v>46650</v>
      </c>
      <c r="CB2033" s="186">
        <v>89000</v>
      </c>
      <c r="CC2033" s="186">
        <v>88200</v>
      </c>
      <c r="CD2033" s="186">
        <v>140000</v>
      </c>
      <c r="CE2033" s="186"/>
      <c r="CF2033" s="186">
        <v>48000</v>
      </c>
      <c r="CG2033" s="186">
        <v>88700</v>
      </c>
      <c r="CH2033" s="186">
        <v>78400</v>
      </c>
      <c r="CI2033" s="186">
        <v>45450</v>
      </c>
      <c r="CJ2033" s="186">
        <v>21150</v>
      </c>
      <c r="CK2033" s="186">
        <v>148500</v>
      </c>
      <c r="CL2033" s="186">
        <v>101500</v>
      </c>
      <c r="CM2033" s="186">
        <v>594000</v>
      </c>
      <c r="CN2033" s="186">
        <v>160500</v>
      </c>
      <c r="CO2033" s="186">
        <v>119000</v>
      </c>
      <c r="CP2033" s="186">
        <v>210000</v>
      </c>
      <c r="CQ2033" s="186">
        <v>70900</v>
      </c>
      <c r="CR2033" s="186">
        <v>15900</v>
      </c>
      <c r="CS2033" s="186">
        <v>2805</v>
      </c>
      <c r="CT2033" s="186">
        <v>32900</v>
      </c>
      <c r="CU2033" s="186">
        <v>2805</v>
      </c>
      <c r="CV2033" s="186">
        <v>2805</v>
      </c>
      <c r="CW2033" s="186">
        <v>2805</v>
      </c>
      <c r="CX2033" s="186">
        <v>119000</v>
      </c>
      <c r="CY2033" s="189">
        <v>242.67</v>
      </c>
      <c r="CZ2033" s="189">
        <v>14367.7</v>
      </c>
      <c r="DA2033" s="189">
        <v>14269.61</v>
      </c>
    </row>
    <row r="2034" spans="47:105" x14ac:dyDescent="0.25">
      <c r="AU2034" s="275">
        <v>39588</v>
      </c>
      <c r="AV2034" s="186">
        <v>66200</v>
      </c>
      <c r="AW2034" s="186">
        <v>12900</v>
      </c>
      <c r="AX2034" s="186">
        <v>19100</v>
      </c>
      <c r="AY2034" s="186">
        <v>17850</v>
      </c>
      <c r="AZ2034" s="186">
        <v>45700</v>
      </c>
      <c r="BA2034" s="186">
        <v>21950</v>
      </c>
      <c r="BB2034" s="186">
        <v>61500</v>
      </c>
      <c r="BC2034" s="186">
        <v>117000</v>
      </c>
      <c r="BD2034" s="186">
        <v>331000</v>
      </c>
      <c r="BE2034" s="186">
        <v>68400</v>
      </c>
      <c r="BF2034" s="186">
        <v>713000</v>
      </c>
      <c r="BG2034" s="186">
        <v>46500</v>
      </c>
      <c r="BH2034" s="186">
        <v>42700</v>
      </c>
      <c r="BI2034" s="186">
        <v>76500</v>
      </c>
      <c r="BJ2034" s="186">
        <v>237500</v>
      </c>
      <c r="BK2034" s="186">
        <v>593000</v>
      </c>
      <c r="BL2034" s="186">
        <v>51200</v>
      </c>
      <c r="BM2034" s="186">
        <v>51600</v>
      </c>
      <c r="BN2034" s="186">
        <v>384000</v>
      </c>
      <c r="BO2034" s="186">
        <v>20650</v>
      </c>
      <c r="BP2034" s="186">
        <v>23450</v>
      </c>
      <c r="BQ2034" s="186">
        <v>44050</v>
      </c>
      <c r="BR2034" s="186">
        <v>29850</v>
      </c>
      <c r="BS2034" s="186">
        <v>85500</v>
      </c>
      <c r="BT2034" s="186">
        <v>33650</v>
      </c>
      <c r="BU2034" s="186"/>
      <c r="BV2034" s="186">
        <v>48700</v>
      </c>
      <c r="BW2034" s="186">
        <v>45300</v>
      </c>
      <c r="BX2034" s="186">
        <v>85800</v>
      </c>
      <c r="BY2034" s="186">
        <v>92000</v>
      </c>
      <c r="BZ2034" s="186">
        <v>66900</v>
      </c>
      <c r="CA2034" s="186">
        <v>46500</v>
      </c>
      <c r="CB2034" s="186">
        <v>87200</v>
      </c>
      <c r="CC2034" s="186">
        <v>87100</v>
      </c>
      <c r="CD2034" s="186">
        <v>142000</v>
      </c>
      <c r="CE2034" s="186"/>
      <c r="CF2034" s="186">
        <v>46600</v>
      </c>
      <c r="CG2034" s="186">
        <v>89100</v>
      </c>
      <c r="CH2034" s="186">
        <v>78700</v>
      </c>
      <c r="CI2034" s="186">
        <v>46000</v>
      </c>
      <c r="CJ2034" s="186">
        <v>20850</v>
      </c>
      <c r="CK2034" s="186">
        <v>146500</v>
      </c>
      <c r="CL2034" s="186">
        <v>101000</v>
      </c>
      <c r="CM2034" s="186">
        <v>589000</v>
      </c>
      <c r="CN2034" s="186">
        <v>162000</v>
      </c>
      <c r="CO2034" s="186">
        <v>122000</v>
      </c>
      <c r="CP2034" s="186">
        <v>206000</v>
      </c>
      <c r="CQ2034" s="186">
        <v>72300</v>
      </c>
      <c r="CR2034" s="186">
        <v>15700</v>
      </c>
      <c r="CS2034" s="186">
        <v>2790</v>
      </c>
      <c r="CT2034" s="186">
        <v>32450</v>
      </c>
      <c r="CU2034" s="186">
        <v>2790</v>
      </c>
      <c r="CV2034" s="186">
        <v>2790</v>
      </c>
      <c r="CW2034" s="186">
        <v>2790</v>
      </c>
      <c r="CX2034" s="186">
        <v>122000</v>
      </c>
      <c r="CY2034" s="189">
        <v>240.62</v>
      </c>
      <c r="CZ2034" s="189">
        <v>13973.6</v>
      </c>
      <c r="DA2034" s="189">
        <v>14160.09</v>
      </c>
    </row>
    <row r="2035" spans="47:105" x14ac:dyDescent="0.25">
      <c r="AU2035" s="275">
        <v>39589</v>
      </c>
      <c r="AV2035" s="186">
        <v>64300</v>
      </c>
      <c r="AW2035" s="186">
        <v>12450</v>
      </c>
      <c r="AX2035" s="186">
        <v>17950</v>
      </c>
      <c r="AY2035" s="186">
        <v>17650</v>
      </c>
      <c r="AZ2035" s="186">
        <v>47850</v>
      </c>
      <c r="BA2035" s="186">
        <v>21600</v>
      </c>
      <c r="BB2035" s="186">
        <v>62500</v>
      </c>
      <c r="BC2035" s="186">
        <v>117500</v>
      </c>
      <c r="BD2035" s="186">
        <v>327000</v>
      </c>
      <c r="BE2035" s="186">
        <v>66600</v>
      </c>
      <c r="BF2035" s="186">
        <v>718000</v>
      </c>
      <c r="BG2035" s="186">
        <v>46800</v>
      </c>
      <c r="BH2035" s="186">
        <v>42700</v>
      </c>
      <c r="BI2035" s="186">
        <v>74000</v>
      </c>
      <c r="BJ2035" s="186">
        <v>227000</v>
      </c>
      <c r="BK2035" s="186">
        <v>596000</v>
      </c>
      <c r="BL2035" s="186">
        <v>50100</v>
      </c>
      <c r="BM2035" s="186">
        <v>49100</v>
      </c>
      <c r="BN2035" s="186">
        <v>374000</v>
      </c>
      <c r="BO2035" s="186">
        <v>20300</v>
      </c>
      <c r="BP2035" s="186">
        <v>22800</v>
      </c>
      <c r="BQ2035" s="186">
        <v>42250</v>
      </c>
      <c r="BR2035" s="186">
        <v>30000</v>
      </c>
      <c r="BS2035" s="186">
        <v>82900</v>
      </c>
      <c r="BT2035" s="186">
        <v>33550</v>
      </c>
      <c r="BU2035" s="186"/>
      <c r="BV2035" s="186">
        <v>47800</v>
      </c>
      <c r="BW2035" s="186">
        <v>45300</v>
      </c>
      <c r="BX2035" s="186">
        <v>82800</v>
      </c>
      <c r="BY2035" s="186">
        <v>91900</v>
      </c>
      <c r="BZ2035" s="186">
        <v>64700</v>
      </c>
      <c r="CA2035" s="186">
        <v>44850</v>
      </c>
      <c r="CB2035" s="186">
        <v>83600</v>
      </c>
      <c r="CC2035" s="186">
        <v>85900</v>
      </c>
      <c r="CD2035" s="186">
        <v>135500</v>
      </c>
      <c r="CE2035" s="186"/>
      <c r="CF2035" s="186">
        <v>46400</v>
      </c>
      <c r="CG2035" s="186">
        <v>86500</v>
      </c>
      <c r="CH2035" s="186">
        <v>79000</v>
      </c>
      <c r="CI2035" s="186">
        <v>45350</v>
      </c>
      <c r="CJ2035" s="186">
        <v>20550</v>
      </c>
      <c r="CK2035" s="186">
        <v>150500</v>
      </c>
      <c r="CL2035" s="186">
        <v>103000</v>
      </c>
      <c r="CM2035" s="186">
        <v>561000</v>
      </c>
      <c r="CN2035" s="186">
        <v>161000</v>
      </c>
      <c r="CO2035" s="186">
        <v>119000</v>
      </c>
      <c r="CP2035" s="186">
        <v>205500</v>
      </c>
      <c r="CQ2035" s="186">
        <v>71000</v>
      </c>
      <c r="CR2035" s="186">
        <v>15300</v>
      </c>
      <c r="CS2035" s="186">
        <v>2750</v>
      </c>
      <c r="CT2035" s="186">
        <v>34300</v>
      </c>
      <c r="CU2035" s="186">
        <v>2750</v>
      </c>
      <c r="CV2035" s="186">
        <v>2750</v>
      </c>
      <c r="CW2035" s="186">
        <v>2750</v>
      </c>
      <c r="CX2035" s="186">
        <v>119000</v>
      </c>
      <c r="CY2035" s="189">
        <v>237.15</v>
      </c>
      <c r="CZ2035" s="189">
        <v>14133.73</v>
      </c>
      <c r="DA2035" s="189">
        <v>13926.3</v>
      </c>
    </row>
    <row r="2036" spans="47:105" x14ac:dyDescent="0.25">
      <c r="AU2036" s="275">
        <v>39590</v>
      </c>
      <c r="AV2036" s="186">
        <v>64300</v>
      </c>
      <c r="AW2036" s="186">
        <v>12500</v>
      </c>
      <c r="AX2036" s="186">
        <v>18350</v>
      </c>
      <c r="AY2036" s="186">
        <v>17350</v>
      </c>
      <c r="AZ2036" s="186">
        <v>47900</v>
      </c>
      <c r="BA2036" s="186">
        <v>21300</v>
      </c>
      <c r="BB2036" s="186">
        <v>62800</v>
      </c>
      <c r="BC2036" s="186">
        <v>117000</v>
      </c>
      <c r="BD2036" s="186">
        <v>326500</v>
      </c>
      <c r="BE2036" s="186">
        <v>67500</v>
      </c>
      <c r="BF2036" s="186">
        <v>713000</v>
      </c>
      <c r="BG2036" s="186">
        <v>48500</v>
      </c>
      <c r="BH2036" s="186">
        <v>42800</v>
      </c>
      <c r="BI2036" s="186">
        <v>71800</v>
      </c>
      <c r="BJ2036" s="186">
        <v>222500</v>
      </c>
      <c r="BK2036" s="186">
        <v>586000</v>
      </c>
      <c r="BL2036" s="186">
        <v>49800</v>
      </c>
      <c r="BM2036" s="186">
        <v>49150</v>
      </c>
      <c r="BN2036" s="186">
        <v>370000</v>
      </c>
      <c r="BO2036" s="186">
        <v>20100</v>
      </c>
      <c r="BP2036" s="186">
        <v>21900</v>
      </c>
      <c r="BQ2036" s="186">
        <v>42100</v>
      </c>
      <c r="BR2036" s="186">
        <v>29650</v>
      </c>
      <c r="BS2036" s="186">
        <v>84000</v>
      </c>
      <c r="BT2036" s="186">
        <v>33250</v>
      </c>
      <c r="BU2036" s="186"/>
      <c r="BV2036" s="186">
        <v>46850</v>
      </c>
      <c r="BW2036" s="186">
        <v>45650</v>
      </c>
      <c r="BX2036" s="186">
        <v>83900</v>
      </c>
      <c r="BY2036" s="186">
        <v>91500</v>
      </c>
      <c r="BZ2036" s="186">
        <v>63200</v>
      </c>
      <c r="CA2036" s="186">
        <v>43500</v>
      </c>
      <c r="CB2036" s="186">
        <v>83000</v>
      </c>
      <c r="CC2036" s="186">
        <v>86200</v>
      </c>
      <c r="CD2036" s="186">
        <v>133500</v>
      </c>
      <c r="CE2036" s="186"/>
      <c r="CF2036" s="186">
        <v>45500</v>
      </c>
      <c r="CG2036" s="186">
        <v>85200</v>
      </c>
      <c r="CH2036" s="186">
        <v>79400</v>
      </c>
      <c r="CI2036" s="186">
        <v>45150</v>
      </c>
      <c r="CJ2036" s="186">
        <v>21300</v>
      </c>
      <c r="CK2036" s="186">
        <v>152000</v>
      </c>
      <c r="CL2036" s="186">
        <v>103500</v>
      </c>
      <c r="CM2036" s="186">
        <v>553000</v>
      </c>
      <c r="CN2036" s="186">
        <v>159000</v>
      </c>
      <c r="CO2036" s="186">
        <v>117000</v>
      </c>
      <c r="CP2036" s="186">
        <v>205000</v>
      </c>
      <c r="CQ2036" s="186">
        <v>71200</v>
      </c>
      <c r="CR2036" s="186">
        <v>14900</v>
      </c>
      <c r="CS2036" s="186">
        <v>2750</v>
      </c>
      <c r="CT2036" s="186">
        <v>33500</v>
      </c>
      <c r="CU2036" s="186">
        <v>2750</v>
      </c>
      <c r="CV2036" s="186">
        <v>2750</v>
      </c>
      <c r="CW2036" s="186">
        <v>2750</v>
      </c>
      <c r="CX2036" s="186">
        <v>117000</v>
      </c>
      <c r="CY2036" s="189">
        <v>235.31</v>
      </c>
      <c r="CZ2036" s="189">
        <v>13820.84</v>
      </c>
      <c r="DA2036" s="189">
        <v>13978.46</v>
      </c>
    </row>
    <row r="2037" spans="47:105" x14ac:dyDescent="0.25">
      <c r="AU2037" s="275">
        <v>39591</v>
      </c>
      <c r="AV2037" s="186">
        <v>64600</v>
      </c>
      <c r="AW2037" s="186">
        <v>12350</v>
      </c>
      <c r="AX2037" s="186">
        <v>18400</v>
      </c>
      <c r="AY2037" s="186">
        <v>17150</v>
      </c>
      <c r="AZ2037" s="186">
        <v>46500</v>
      </c>
      <c r="BA2037" s="186">
        <v>21600</v>
      </c>
      <c r="BB2037" s="186">
        <v>62700</v>
      </c>
      <c r="BC2037" s="186">
        <v>120000</v>
      </c>
      <c r="BD2037" s="186">
        <v>322500</v>
      </c>
      <c r="BE2037" s="186">
        <v>66900</v>
      </c>
      <c r="BF2037" s="186">
        <v>707000</v>
      </c>
      <c r="BG2037" s="186">
        <v>47300</v>
      </c>
      <c r="BH2037" s="186">
        <v>42800</v>
      </c>
      <c r="BI2037" s="186">
        <v>72400</v>
      </c>
      <c r="BJ2037" s="186">
        <v>222500</v>
      </c>
      <c r="BK2037" s="186">
        <v>581000</v>
      </c>
      <c r="BL2037" s="186">
        <v>49700</v>
      </c>
      <c r="BM2037" s="186">
        <v>48550</v>
      </c>
      <c r="BN2037" s="186">
        <v>366000</v>
      </c>
      <c r="BO2037" s="186">
        <v>19900</v>
      </c>
      <c r="BP2037" s="186">
        <v>22550</v>
      </c>
      <c r="BQ2037" s="186">
        <v>42000</v>
      </c>
      <c r="BR2037" s="186">
        <v>29400</v>
      </c>
      <c r="BS2037" s="186">
        <v>82700</v>
      </c>
      <c r="BT2037" s="186">
        <v>33500</v>
      </c>
      <c r="BU2037" s="186"/>
      <c r="BV2037" s="186">
        <v>44800</v>
      </c>
      <c r="BW2037" s="186">
        <v>44800</v>
      </c>
      <c r="BX2037" s="186">
        <v>84100</v>
      </c>
      <c r="BY2037" s="186">
        <v>91200</v>
      </c>
      <c r="BZ2037" s="186">
        <v>62900</v>
      </c>
      <c r="CA2037" s="186">
        <v>42900</v>
      </c>
      <c r="CB2037" s="186">
        <v>85900</v>
      </c>
      <c r="CC2037" s="186">
        <v>86000</v>
      </c>
      <c r="CD2037" s="186">
        <v>134000</v>
      </c>
      <c r="CE2037" s="186"/>
      <c r="CF2037" s="186">
        <v>45150</v>
      </c>
      <c r="CG2037" s="186">
        <v>85600</v>
      </c>
      <c r="CH2037" s="186">
        <v>78300</v>
      </c>
      <c r="CI2037" s="186">
        <v>44000</v>
      </c>
      <c r="CJ2037" s="186">
        <v>20900</v>
      </c>
      <c r="CK2037" s="186">
        <v>146000</v>
      </c>
      <c r="CL2037" s="186">
        <v>98600</v>
      </c>
      <c r="CM2037" s="186">
        <v>555000</v>
      </c>
      <c r="CN2037" s="186">
        <v>158000</v>
      </c>
      <c r="CO2037" s="186">
        <v>117500</v>
      </c>
      <c r="CP2037" s="186">
        <v>203500</v>
      </c>
      <c r="CQ2037" s="186">
        <v>72200</v>
      </c>
      <c r="CR2037" s="186">
        <v>15000</v>
      </c>
      <c r="CS2037" s="186">
        <v>2830</v>
      </c>
      <c r="CT2037" s="186">
        <v>32800</v>
      </c>
      <c r="CU2037" s="186">
        <v>2830</v>
      </c>
      <c r="CV2037" s="186">
        <v>2830</v>
      </c>
      <c r="CW2037" s="186">
        <v>2830</v>
      </c>
      <c r="CX2037" s="186">
        <v>117500</v>
      </c>
      <c r="CY2037" s="189">
        <v>234.14</v>
      </c>
      <c r="CZ2037" s="189">
        <v>13636.41</v>
      </c>
      <c r="DA2037" s="189">
        <v>14012.2</v>
      </c>
    </row>
    <row r="2038" spans="47:105" x14ac:dyDescent="0.25">
      <c r="AU2038" s="275">
        <v>39592</v>
      </c>
      <c r="AV2038" s="186">
        <v>64600</v>
      </c>
      <c r="AW2038" s="186">
        <v>12350</v>
      </c>
      <c r="AX2038" s="186">
        <v>18400</v>
      </c>
      <c r="AY2038" s="186">
        <v>17150</v>
      </c>
      <c r="AZ2038" s="186">
        <v>46500</v>
      </c>
      <c r="BA2038" s="186">
        <v>21600</v>
      </c>
      <c r="BB2038" s="186">
        <v>62700</v>
      </c>
      <c r="BC2038" s="186">
        <v>120000</v>
      </c>
      <c r="BD2038" s="186">
        <v>322500</v>
      </c>
      <c r="BE2038" s="186">
        <v>66900</v>
      </c>
      <c r="BF2038" s="186">
        <v>707000</v>
      </c>
      <c r="BG2038" s="186">
        <v>47300</v>
      </c>
      <c r="BH2038" s="186">
        <v>42800</v>
      </c>
      <c r="BI2038" s="186">
        <v>72400</v>
      </c>
      <c r="BJ2038" s="186">
        <v>222500</v>
      </c>
      <c r="BK2038" s="186">
        <v>581000</v>
      </c>
      <c r="BL2038" s="186">
        <v>49700</v>
      </c>
      <c r="BM2038" s="186">
        <v>48550</v>
      </c>
      <c r="BN2038" s="186">
        <v>366000</v>
      </c>
      <c r="BO2038" s="186">
        <v>19900</v>
      </c>
      <c r="BP2038" s="186">
        <v>22550</v>
      </c>
      <c r="BQ2038" s="186">
        <v>42000</v>
      </c>
      <c r="BR2038" s="186">
        <v>29400</v>
      </c>
      <c r="BS2038" s="186">
        <v>82700</v>
      </c>
      <c r="BT2038" s="186">
        <v>33500</v>
      </c>
      <c r="BU2038" s="186"/>
      <c r="BV2038" s="186">
        <v>44800</v>
      </c>
      <c r="BW2038" s="186">
        <v>44800</v>
      </c>
      <c r="BX2038" s="186">
        <v>84100</v>
      </c>
      <c r="BY2038" s="186">
        <v>91200</v>
      </c>
      <c r="BZ2038" s="186">
        <v>62900</v>
      </c>
      <c r="CA2038" s="186">
        <v>42900</v>
      </c>
      <c r="CB2038" s="186">
        <v>85900</v>
      </c>
      <c r="CC2038" s="186">
        <v>86000</v>
      </c>
      <c r="CD2038" s="186">
        <v>134000</v>
      </c>
      <c r="CE2038" s="186"/>
      <c r="CF2038" s="186">
        <v>45150</v>
      </c>
      <c r="CG2038" s="186">
        <v>85600</v>
      </c>
      <c r="CH2038" s="186">
        <v>78300</v>
      </c>
      <c r="CI2038" s="186">
        <v>44000</v>
      </c>
      <c r="CJ2038" s="186">
        <v>20900</v>
      </c>
      <c r="CK2038" s="186">
        <v>146000</v>
      </c>
      <c r="CL2038" s="186">
        <v>98600</v>
      </c>
      <c r="CM2038" s="186">
        <v>555000</v>
      </c>
      <c r="CN2038" s="186">
        <v>158000</v>
      </c>
      <c r="CO2038" s="186">
        <v>117500</v>
      </c>
      <c r="CP2038" s="186">
        <v>203500</v>
      </c>
      <c r="CQ2038" s="186">
        <v>72200</v>
      </c>
      <c r="CR2038" s="186">
        <v>15000</v>
      </c>
      <c r="CS2038" s="186">
        <v>2830</v>
      </c>
      <c r="CT2038" s="186">
        <v>32800</v>
      </c>
      <c r="CU2038" s="186">
        <v>2830</v>
      </c>
      <c r="CV2038" s="186">
        <v>2830</v>
      </c>
      <c r="CW2038" s="186">
        <v>2830</v>
      </c>
      <c r="CX2038" s="186">
        <v>117500</v>
      </c>
      <c r="CY2038" s="189">
        <v>234.14</v>
      </c>
      <c r="CZ2038" s="189">
        <v>13636.41</v>
      </c>
      <c r="DA2038" s="189">
        <v>14012.2</v>
      </c>
    </row>
    <row r="2039" spans="47:105" x14ac:dyDescent="0.25">
      <c r="AU2039" s="275">
        <v>39593</v>
      </c>
      <c r="AV2039" s="186">
        <v>64600</v>
      </c>
      <c r="AW2039" s="186">
        <v>12350</v>
      </c>
      <c r="AX2039" s="186">
        <v>18400</v>
      </c>
      <c r="AY2039" s="186">
        <v>17150</v>
      </c>
      <c r="AZ2039" s="186">
        <v>46500</v>
      </c>
      <c r="BA2039" s="186">
        <v>21600</v>
      </c>
      <c r="BB2039" s="186">
        <v>62700</v>
      </c>
      <c r="BC2039" s="186">
        <v>120000</v>
      </c>
      <c r="BD2039" s="186">
        <v>322500</v>
      </c>
      <c r="BE2039" s="186">
        <v>66900</v>
      </c>
      <c r="BF2039" s="186">
        <v>707000</v>
      </c>
      <c r="BG2039" s="186">
        <v>47300</v>
      </c>
      <c r="BH2039" s="186">
        <v>42800</v>
      </c>
      <c r="BI2039" s="186">
        <v>72400</v>
      </c>
      <c r="BJ2039" s="186">
        <v>222500</v>
      </c>
      <c r="BK2039" s="186">
        <v>581000</v>
      </c>
      <c r="BL2039" s="186">
        <v>49700</v>
      </c>
      <c r="BM2039" s="186">
        <v>48550</v>
      </c>
      <c r="BN2039" s="186">
        <v>366000</v>
      </c>
      <c r="BO2039" s="186">
        <v>19900</v>
      </c>
      <c r="BP2039" s="186">
        <v>22550</v>
      </c>
      <c r="BQ2039" s="186">
        <v>42000</v>
      </c>
      <c r="BR2039" s="186">
        <v>29400</v>
      </c>
      <c r="BS2039" s="186">
        <v>82700</v>
      </c>
      <c r="BT2039" s="186">
        <v>33500</v>
      </c>
      <c r="BU2039" s="186"/>
      <c r="BV2039" s="186">
        <v>44800</v>
      </c>
      <c r="BW2039" s="186">
        <v>44800</v>
      </c>
      <c r="BX2039" s="186">
        <v>84100</v>
      </c>
      <c r="BY2039" s="186">
        <v>91200</v>
      </c>
      <c r="BZ2039" s="186">
        <v>62900</v>
      </c>
      <c r="CA2039" s="186">
        <v>42900</v>
      </c>
      <c r="CB2039" s="186">
        <v>85900</v>
      </c>
      <c r="CC2039" s="186">
        <v>86000</v>
      </c>
      <c r="CD2039" s="186">
        <v>134000</v>
      </c>
      <c r="CE2039" s="186"/>
      <c r="CF2039" s="186">
        <v>45150</v>
      </c>
      <c r="CG2039" s="186">
        <v>85600</v>
      </c>
      <c r="CH2039" s="186">
        <v>78300</v>
      </c>
      <c r="CI2039" s="186">
        <v>44000</v>
      </c>
      <c r="CJ2039" s="186">
        <v>20900</v>
      </c>
      <c r="CK2039" s="186">
        <v>146000</v>
      </c>
      <c r="CL2039" s="186">
        <v>98600</v>
      </c>
      <c r="CM2039" s="186">
        <v>555000</v>
      </c>
      <c r="CN2039" s="186">
        <v>158000</v>
      </c>
      <c r="CO2039" s="186">
        <v>117500</v>
      </c>
      <c r="CP2039" s="186">
        <v>203500</v>
      </c>
      <c r="CQ2039" s="186">
        <v>72200</v>
      </c>
      <c r="CR2039" s="186">
        <v>15000</v>
      </c>
      <c r="CS2039" s="186">
        <v>2830</v>
      </c>
      <c r="CT2039" s="186">
        <v>32800</v>
      </c>
      <c r="CU2039" s="186">
        <v>2830</v>
      </c>
      <c r="CV2039" s="186">
        <v>2830</v>
      </c>
      <c r="CW2039" s="186">
        <v>2830</v>
      </c>
      <c r="CX2039" s="186">
        <v>117500</v>
      </c>
      <c r="CY2039" s="189">
        <v>234.14</v>
      </c>
      <c r="CZ2039" s="189">
        <v>13636.41</v>
      </c>
      <c r="DA2039" s="189">
        <v>14012.2</v>
      </c>
    </row>
    <row r="2040" spans="47:105" x14ac:dyDescent="0.25">
      <c r="AU2040" s="275">
        <v>39594</v>
      </c>
      <c r="AV2040" s="186">
        <v>65000</v>
      </c>
      <c r="AW2040" s="186">
        <v>12500</v>
      </c>
      <c r="AX2040" s="186">
        <v>18750</v>
      </c>
      <c r="AY2040" s="186">
        <v>17150</v>
      </c>
      <c r="AZ2040" s="186">
        <v>46300</v>
      </c>
      <c r="BA2040" s="186">
        <v>21400</v>
      </c>
      <c r="BB2040" s="186">
        <v>60600</v>
      </c>
      <c r="BC2040" s="186">
        <v>120000</v>
      </c>
      <c r="BD2040" s="186">
        <v>320000</v>
      </c>
      <c r="BE2040" s="186">
        <v>65400</v>
      </c>
      <c r="BF2040" s="186">
        <v>679000</v>
      </c>
      <c r="BG2040" s="186">
        <v>46250</v>
      </c>
      <c r="BH2040" s="186">
        <v>41150</v>
      </c>
      <c r="BI2040" s="186">
        <v>71700</v>
      </c>
      <c r="BJ2040" s="186">
        <v>220000</v>
      </c>
      <c r="BK2040" s="186">
        <v>560000</v>
      </c>
      <c r="BL2040" s="186">
        <v>49300</v>
      </c>
      <c r="BM2040" s="186">
        <v>47350</v>
      </c>
      <c r="BN2040" s="186">
        <v>365000</v>
      </c>
      <c r="BO2040" s="186">
        <v>19850</v>
      </c>
      <c r="BP2040" s="186">
        <v>22250</v>
      </c>
      <c r="BQ2040" s="186">
        <v>41850</v>
      </c>
      <c r="BR2040" s="186">
        <v>28600</v>
      </c>
      <c r="BS2040" s="186">
        <v>79300</v>
      </c>
      <c r="BT2040" s="186">
        <v>33800</v>
      </c>
      <c r="BU2040" s="186"/>
      <c r="BV2040" s="186">
        <v>44000</v>
      </c>
      <c r="BW2040" s="186">
        <v>43550</v>
      </c>
      <c r="BX2040" s="186">
        <v>85100</v>
      </c>
      <c r="BY2040" s="186">
        <v>90300</v>
      </c>
      <c r="BZ2040" s="186">
        <v>64000</v>
      </c>
      <c r="CA2040" s="186">
        <v>40700</v>
      </c>
      <c r="CB2040" s="186">
        <v>85000</v>
      </c>
      <c r="CC2040" s="186">
        <v>84200</v>
      </c>
      <c r="CD2040" s="186">
        <v>136000</v>
      </c>
      <c r="CE2040" s="186"/>
      <c r="CF2040" s="186">
        <v>45350</v>
      </c>
      <c r="CG2040" s="186">
        <v>84600</v>
      </c>
      <c r="CH2040" s="186">
        <v>74500</v>
      </c>
      <c r="CI2040" s="186">
        <v>43900</v>
      </c>
      <c r="CJ2040" s="186">
        <v>19950</v>
      </c>
      <c r="CK2040" s="186">
        <v>140500</v>
      </c>
      <c r="CL2040" s="186">
        <v>94200</v>
      </c>
      <c r="CM2040" s="186">
        <v>548000</v>
      </c>
      <c r="CN2040" s="186">
        <v>159000</v>
      </c>
      <c r="CO2040" s="186">
        <v>118500</v>
      </c>
      <c r="CP2040" s="186">
        <v>201500</v>
      </c>
      <c r="CQ2040" s="186">
        <v>71900</v>
      </c>
      <c r="CR2040" s="186">
        <v>15050</v>
      </c>
      <c r="CS2040" s="186">
        <v>2850</v>
      </c>
      <c r="CT2040" s="186">
        <v>31700</v>
      </c>
      <c r="CU2040" s="186">
        <v>2850</v>
      </c>
      <c r="CV2040" s="186">
        <v>2850</v>
      </c>
      <c r="CW2040" s="186">
        <v>2850</v>
      </c>
      <c r="CX2040" s="186">
        <v>118500</v>
      </c>
      <c r="CY2040" s="189">
        <v>230.43</v>
      </c>
      <c r="CZ2040" s="189">
        <v>13221.28</v>
      </c>
      <c r="DA2040" s="189">
        <v>13690.19</v>
      </c>
    </row>
    <row r="2041" spans="47:105" x14ac:dyDescent="0.25">
      <c r="AU2041" s="275">
        <v>39595</v>
      </c>
      <c r="AV2041" s="186">
        <v>65200</v>
      </c>
      <c r="AW2041" s="186">
        <v>12300</v>
      </c>
      <c r="AX2041" s="186">
        <v>18800</v>
      </c>
      <c r="AY2041" s="186">
        <v>17050</v>
      </c>
      <c r="AZ2041" s="186">
        <v>47700</v>
      </c>
      <c r="BA2041" s="186">
        <v>21450</v>
      </c>
      <c r="BB2041" s="186">
        <v>61500</v>
      </c>
      <c r="BC2041" s="186">
        <v>121500</v>
      </c>
      <c r="BD2041" s="186">
        <v>326500</v>
      </c>
      <c r="BE2041" s="186">
        <v>65700</v>
      </c>
      <c r="BF2041" s="186">
        <v>702000</v>
      </c>
      <c r="BG2041" s="186">
        <v>46950</v>
      </c>
      <c r="BH2041" s="186">
        <v>41700</v>
      </c>
      <c r="BI2041" s="186">
        <v>73500</v>
      </c>
      <c r="BJ2041" s="186">
        <v>221000</v>
      </c>
      <c r="BK2041" s="186">
        <v>573000</v>
      </c>
      <c r="BL2041" s="186">
        <v>50000</v>
      </c>
      <c r="BM2041" s="186">
        <v>46550</v>
      </c>
      <c r="BN2041" s="186">
        <v>365000</v>
      </c>
      <c r="BO2041" s="186">
        <v>20000</v>
      </c>
      <c r="BP2041" s="186">
        <v>22000</v>
      </c>
      <c r="BQ2041" s="186">
        <v>42000</v>
      </c>
      <c r="BR2041" s="186">
        <v>29450</v>
      </c>
      <c r="BS2041" s="186">
        <v>79300</v>
      </c>
      <c r="BT2041" s="186">
        <v>34000</v>
      </c>
      <c r="BU2041" s="186"/>
      <c r="BV2041" s="186">
        <v>45250</v>
      </c>
      <c r="BW2041" s="186">
        <v>42950</v>
      </c>
      <c r="BX2041" s="186">
        <v>85700</v>
      </c>
      <c r="BY2041" s="186">
        <v>90600</v>
      </c>
      <c r="BZ2041" s="186">
        <v>65700</v>
      </c>
      <c r="CA2041" s="186">
        <v>40500</v>
      </c>
      <c r="CB2041" s="186">
        <v>85800</v>
      </c>
      <c r="CC2041" s="186">
        <v>83400</v>
      </c>
      <c r="CD2041" s="186">
        <v>140500</v>
      </c>
      <c r="CE2041" s="186"/>
      <c r="CF2041" s="186">
        <v>47550</v>
      </c>
      <c r="CG2041" s="186">
        <v>87000</v>
      </c>
      <c r="CH2041" s="186">
        <v>75400</v>
      </c>
      <c r="CI2041" s="186">
        <v>44200</v>
      </c>
      <c r="CJ2041" s="186">
        <v>19950</v>
      </c>
      <c r="CK2041" s="186">
        <v>139000</v>
      </c>
      <c r="CL2041" s="186">
        <v>97000</v>
      </c>
      <c r="CM2041" s="186">
        <v>558000</v>
      </c>
      <c r="CN2041" s="186">
        <v>164500</v>
      </c>
      <c r="CO2041" s="186">
        <v>128500</v>
      </c>
      <c r="CP2041" s="186">
        <v>203000</v>
      </c>
      <c r="CQ2041" s="186">
        <v>75100</v>
      </c>
      <c r="CR2041" s="186">
        <v>14800</v>
      </c>
      <c r="CS2041" s="186">
        <v>2800</v>
      </c>
      <c r="CT2041" s="186">
        <v>32050</v>
      </c>
      <c r="CU2041" s="186">
        <v>2800</v>
      </c>
      <c r="CV2041" s="186">
        <v>2800</v>
      </c>
      <c r="CW2041" s="186">
        <v>2800</v>
      </c>
      <c r="CX2041" s="186">
        <v>128500</v>
      </c>
      <c r="CY2041" s="189">
        <v>233.97</v>
      </c>
      <c r="CZ2041" s="189">
        <v>13330.08</v>
      </c>
      <c r="DA2041" s="189">
        <v>13893.31</v>
      </c>
    </row>
    <row r="2042" spans="47:105" x14ac:dyDescent="0.25">
      <c r="AU2042" s="275">
        <v>39596</v>
      </c>
      <c r="AV2042" s="186">
        <v>64500</v>
      </c>
      <c r="AW2042" s="186">
        <v>11950</v>
      </c>
      <c r="AX2042" s="186">
        <v>18800</v>
      </c>
      <c r="AY2042" s="186">
        <v>17000</v>
      </c>
      <c r="AZ2042" s="186">
        <v>46800</v>
      </c>
      <c r="BA2042" s="186">
        <v>21050</v>
      </c>
      <c r="BB2042" s="186">
        <v>60500</v>
      </c>
      <c r="BC2042" s="186">
        <v>118000</v>
      </c>
      <c r="BD2042" s="186">
        <v>332000</v>
      </c>
      <c r="BE2042" s="186">
        <v>65000</v>
      </c>
      <c r="BF2042" s="186">
        <v>692000</v>
      </c>
      <c r="BG2042" s="186">
        <v>46000</v>
      </c>
      <c r="BH2042" s="186">
        <v>41900</v>
      </c>
      <c r="BI2042" s="186">
        <v>72200</v>
      </c>
      <c r="BJ2042" s="186">
        <v>214500</v>
      </c>
      <c r="BK2042" s="186">
        <v>577000</v>
      </c>
      <c r="BL2042" s="186">
        <v>50300</v>
      </c>
      <c r="BM2042" s="186">
        <v>45000</v>
      </c>
      <c r="BN2042" s="186">
        <v>362000</v>
      </c>
      <c r="BO2042" s="186">
        <v>19650</v>
      </c>
      <c r="BP2042" s="186">
        <v>21650</v>
      </c>
      <c r="BQ2042" s="186">
        <v>41500</v>
      </c>
      <c r="BR2042" s="186">
        <v>29450</v>
      </c>
      <c r="BS2042" s="186">
        <v>76200</v>
      </c>
      <c r="BT2042" s="186">
        <v>33550</v>
      </c>
      <c r="BU2042" s="186"/>
      <c r="BV2042" s="186">
        <v>45600</v>
      </c>
      <c r="BW2042" s="186">
        <v>40750</v>
      </c>
      <c r="BX2042" s="186">
        <v>84700</v>
      </c>
      <c r="BY2042" s="186">
        <v>87600</v>
      </c>
      <c r="BZ2042" s="186">
        <v>65600</v>
      </c>
      <c r="CA2042" s="186">
        <v>39850</v>
      </c>
      <c r="CB2042" s="186">
        <v>81200</v>
      </c>
      <c r="CC2042" s="186">
        <v>81800</v>
      </c>
      <c r="CD2042" s="186">
        <v>139500</v>
      </c>
      <c r="CE2042" s="186"/>
      <c r="CF2042" s="186">
        <v>47500</v>
      </c>
      <c r="CG2042" s="186">
        <v>87100</v>
      </c>
      <c r="CH2042" s="186">
        <v>73700</v>
      </c>
      <c r="CI2042" s="186">
        <v>43700</v>
      </c>
      <c r="CJ2042" s="186">
        <v>19900</v>
      </c>
      <c r="CK2042" s="186">
        <v>134000</v>
      </c>
      <c r="CL2042" s="186">
        <v>95700</v>
      </c>
      <c r="CM2042" s="186">
        <v>550000</v>
      </c>
      <c r="CN2042" s="186">
        <v>159000</v>
      </c>
      <c r="CO2042" s="186">
        <v>123500</v>
      </c>
      <c r="CP2042" s="186">
        <v>204500</v>
      </c>
      <c r="CQ2042" s="186">
        <v>74000</v>
      </c>
      <c r="CR2042" s="186">
        <v>15000</v>
      </c>
      <c r="CS2042" s="186">
        <v>2790</v>
      </c>
      <c r="CT2042" s="186">
        <v>30850</v>
      </c>
      <c r="CU2042" s="186">
        <v>2790</v>
      </c>
      <c r="CV2042" s="186">
        <v>2790</v>
      </c>
      <c r="CW2042" s="186">
        <v>2790</v>
      </c>
      <c r="CX2042" s="186">
        <v>123500</v>
      </c>
      <c r="CY2042" s="189">
        <v>231.17</v>
      </c>
      <c r="CZ2042" s="189">
        <v>13374.74</v>
      </c>
      <c r="DA2042" s="189">
        <v>13709.44</v>
      </c>
    </row>
    <row r="2043" spans="47:105" x14ac:dyDescent="0.25">
      <c r="AU2043" s="275">
        <v>39597</v>
      </c>
      <c r="AV2043" s="186">
        <v>65000</v>
      </c>
      <c r="AW2043" s="186">
        <v>12150</v>
      </c>
      <c r="AX2043" s="186">
        <v>18400</v>
      </c>
      <c r="AY2043" s="186">
        <v>17400</v>
      </c>
      <c r="AZ2043" s="186">
        <v>47350</v>
      </c>
      <c r="BA2043" s="186">
        <v>21150</v>
      </c>
      <c r="BB2043" s="186">
        <v>61700</v>
      </c>
      <c r="BC2043" s="186">
        <v>122000</v>
      </c>
      <c r="BD2043" s="186">
        <v>339000</v>
      </c>
      <c r="BE2043" s="186">
        <v>67300</v>
      </c>
      <c r="BF2043" s="186">
        <v>730000</v>
      </c>
      <c r="BG2043" s="186">
        <v>46700</v>
      </c>
      <c r="BH2043" s="186">
        <v>42700</v>
      </c>
      <c r="BI2043" s="186">
        <v>72700</v>
      </c>
      <c r="BJ2043" s="186">
        <v>219000</v>
      </c>
      <c r="BK2043" s="186">
        <v>594000</v>
      </c>
      <c r="BL2043" s="186">
        <v>51600</v>
      </c>
      <c r="BM2043" s="186">
        <v>48050</v>
      </c>
      <c r="BN2043" s="186">
        <v>371500</v>
      </c>
      <c r="BO2043" s="186">
        <v>18900</v>
      </c>
      <c r="BP2043" s="186">
        <v>21500</v>
      </c>
      <c r="BQ2043" s="186">
        <v>41950</v>
      </c>
      <c r="BR2043" s="186">
        <v>29900</v>
      </c>
      <c r="BS2043" s="186">
        <v>79100</v>
      </c>
      <c r="BT2043" s="186">
        <v>33550</v>
      </c>
      <c r="BU2043" s="186"/>
      <c r="BV2043" s="186">
        <v>46150</v>
      </c>
      <c r="BW2043" s="186">
        <v>42000</v>
      </c>
      <c r="BX2043" s="186">
        <v>85600</v>
      </c>
      <c r="BY2043" s="186">
        <v>90300</v>
      </c>
      <c r="BZ2043" s="186">
        <v>64900</v>
      </c>
      <c r="CA2043" s="186">
        <v>39900</v>
      </c>
      <c r="CB2043" s="186">
        <v>81500</v>
      </c>
      <c r="CC2043" s="186">
        <v>83500</v>
      </c>
      <c r="CD2043" s="186">
        <v>135500</v>
      </c>
      <c r="CE2043" s="186"/>
      <c r="CF2043" s="186">
        <v>46900</v>
      </c>
      <c r="CG2043" s="186">
        <v>89000</v>
      </c>
      <c r="CH2043" s="186">
        <v>77700</v>
      </c>
      <c r="CI2043" s="186">
        <v>43500</v>
      </c>
      <c r="CJ2043" s="186">
        <v>21000</v>
      </c>
      <c r="CK2043" s="186">
        <v>141500</v>
      </c>
      <c r="CL2043" s="186">
        <v>97900</v>
      </c>
      <c r="CM2043" s="186">
        <v>569000</v>
      </c>
      <c r="CN2043" s="186">
        <v>161000</v>
      </c>
      <c r="CO2043" s="186">
        <v>126000</v>
      </c>
      <c r="CP2043" s="186">
        <v>203000</v>
      </c>
      <c r="CQ2043" s="186">
        <v>73800</v>
      </c>
      <c r="CR2043" s="186">
        <v>15500</v>
      </c>
      <c r="CS2043" s="186">
        <v>2900</v>
      </c>
      <c r="CT2043" s="186">
        <v>30900</v>
      </c>
      <c r="CU2043" s="186">
        <v>2900</v>
      </c>
      <c r="CV2043" s="186">
        <v>2900</v>
      </c>
      <c r="CW2043" s="186">
        <v>2900</v>
      </c>
      <c r="CX2043" s="186">
        <v>126000</v>
      </c>
      <c r="CY2043" s="189">
        <v>236.39</v>
      </c>
      <c r="CZ2043" s="189">
        <v>13511.86</v>
      </c>
      <c r="DA2043" s="189">
        <v>14124.47</v>
      </c>
    </row>
    <row r="2044" spans="47:105" x14ac:dyDescent="0.25">
      <c r="AU2044" s="275">
        <v>39598</v>
      </c>
      <c r="AV2044" s="186">
        <v>63900</v>
      </c>
      <c r="AW2044" s="186">
        <v>12200</v>
      </c>
      <c r="AX2044" s="186">
        <v>18550</v>
      </c>
      <c r="AY2044" s="186">
        <v>18000</v>
      </c>
      <c r="AZ2044" s="186">
        <v>46800</v>
      </c>
      <c r="BA2044" s="186">
        <v>21550</v>
      </c>
      <c r="BB2044" s="186">
        <v>60400</v>
      </c>
      <c r="BC2044" s="186">
        <v>122500</v>
      </c>
      <c r="BD2044" s="186">
        <v>347000</v>
      </c>
      <c r="BE2044" s="186">
        <v>68700</v>
      </c>
      <c r="BF2044" s="186">
        <v>741000</v>
      </c>
      <c r="BG2044" s="186">
        <v>48000</v>
      </c>
      <c r="BH2044" s="186">
        <v>42850</v>
      </c>
      <c r="BI2044" s="186">
        <v>73900</v>
      </c>
      <c r="BJ2044" s="186">
        <v>223500</v>
      </c>
      <c r="BK2044" s="186">
        <v>598000</v>
      </c>
      <c r="BL2044" s="186">
        <v>51500</v>
      </c>
      <c r="BM2044" s="186">
        <v>48000</v>
      </c>
      <c r="BN2044" s="186">
        <v>375000</v>
      </c>
      <c r="BO2044" s="186">
        <v>19350</v>
      </c>
      <c r="BP2044" s="186">
        <v>21850</v>
      </c>
      <c r="BQ2044" s="186">
        <v>43000</v>
      </c>
      <c r="BR2044" s="186">
        <v>31000</v>
      </c>
      <c r="BS2044" s="186">
        <v>78900</v>
      </c>
      <c r="BT2044" s="186">
        <v>33350</v>
      </c>
      <c r="BU2044" s="186"/>
      <c r="BV2044" s="186">
        <v>46950</v>
      </c>
      <c r="BW2044" s="186">
        <v>41800</v>
      </c>
      <c r="BX2044" s="186">
        <v>87900</v>
      </c>
      <c r="BY2044" s="186">
        <v>91800</v>
      </c>
      <c r="BZ2044" s="186">
        <v>62900</v>
      </c>
      <c r="CA2044" s="186">
        <v>36800</v>
      </c>
      <c r="CB2044" s="186">
        <v>82700</v>
      </c>
      <c r="CC2044" s="186">
        <v>84000</v>
      </c>
      <c r="CD2044" s="186">
        <v>129500</v>
      </c>
      <c r="CE2044" s="186"/>
      <c r="CF2044" s="186">
        <v>46150</v>
      </c>
      <c r="CG2044" s="186">
        <v>89400</v>
      </c>
      <c r="CH2044" s="186">
        <v>80500</v>
      </c>
      <c r="CI2044" s="186">
        <v>45500</v>
      </c>
      <c r="CJ2044" s="186">
        <v>20100</v>
      </c>
      <c r="CK2044" s="186">
        <v>143000</v>
      </c>
      <c r="CL2044" s="186">
        <v>97900</v>
      </c>
      <c r="CM2044" s="186">
        <v>559000</v>
      </c>
      <c r="CN2044" s="186">
        <v>162000</v>
      </c>
      <c r="CO2044" s="186">
        <v>128000</v>
      </c>
      <c r="CP2044" s="186">
        <v>203500</v>
      </c>
      <c r="CQ2044" s="186">
        <v>73900</v>
      </c>
      <c r="CR2044" s="186">
        <v>15350</v>
      </c>
      <c r="CS2044" s="186">
        <v>2860</v>
      </c>
      <c r="CT2044" s="186">
        <v>31500</v>
      </c>
      <c r="CU2044" s="186">
        <v>2860</v>
      </c>
      <c r="CV2044" s="186">
        <v>2860</v>
      </c>
      <c r="CW2044" s="186">
        <v>2860</v>
      </c>
      <c r="CX2044" s="186">
        <v>128000</v>
      </c>
      <c r="CY2044" s="189">
        <v>237.46</v>
      </c>
      <c r="CZ2044" s="189">
        <v>13770.51</v>
      </c>
      <c r="DA2044" s="189">
        <v>14338.54</v>
      </c>
    </row>
    <row r="2045" spans="47:105" x14ac:dyDescent="0.25">
      <c r="AU2045" s="275">
        <v>39599</v>
      </c>
      <c r="AV2045" s="186">
        <v>63900</v>
      </c>
      <c r="AW2045" s="186">
        <v>12200</v>
      </c>
      <c r="AX2045" s="186">
        <v>18550</v>
      </c>
      <c r="AY2045" s="186">
        <v>18000</v>
      </c>
      <c r="AZ2045" s="186">
        <v>46800</v>
      </c>
      <c r="BA2045" s="186">
        <v>21550</v>
      </c>
      <c r="BB2045" s="186">
        <v>60400</v>
      </c>
      <c r="BC2045" s="186">
        <v>122500</v>
      </c>
      <c r="BD2045" s="186">
        <v>347000</v>
      </c>
      <c r="BE2045" s="186">
        <v>68700</v>
      </c>
      <c r="BF2045" s="186">
        <v>741000</v>
      </c>
      <c r="BG2045" s="186">
        <v>48000</v>
      </c>
      <c r="BH2045" s="186">
        <v>42850</v>
      </c>
      <c r="BI2045" s="186">
        <v>73900</v>
      </c>
      <c r="BJ2045" s="186">
        <v>223500</v>
      </c>
      <c r="BK2045" s="186">
        <v>598000</v>
      </c>
      <c r="BL2045" s="186">
        <v>51500</v>
      </c>
      <c r="BM2045" s="186">
        <v>48000</v>
      </c>
      <c r="BN2045" s="186">
        <v>375000</v>
      </c>
      <c r="BO2045" s="186">
        <v>19350</v>
      </c>
      <c r="BP2045" s="186">
        <v>21850</v>
      </c>
      <c r="BQ2045" s="186">
        <v>43000</v>
      </c>
      <c r="BR2045" s="186">
        <v>31000</v>
      </c>
      <c r="BS2045" s="186">
        <v>78900</v>
      </c>
      <c r="BT2045" s="186">
        <v>33350</v>
      </c>
      <c r="BU2045" s="186"/>
      <c r="BV2045" s="186">
        <v>46950</v>
      </c>
      <c r="BW2045" s="186">
        <v>41800</v>
      </c>
      <c r="BX2045" s="186">
        <v>87900</v>
      </c>
      <c r="BY2045" s="186">
        <v>91800</v>
      </c>
      <c r="BZ2045" s="186">
        <v>62900</v>
      </c>
      <c r="CA2045" s="186">
        <v>36800</v>
      </c>
      <c r="CB2045" s="186">
        <v>82700</v>
      </c>
      <c r="CC2045" s="186">
        <v>84000</v>
      </c>
      <c r="CD2045" s="186">
        <v>129500</v>
      </c>
      <c r="CE2045" s="186"/>
      <c r="CF2045" s="186">
        <v>46150</v>
      </c>
      <c r="CG2045" s="186">
        <v>89400</v>
      </c>
      <c r="CH2045" s="186">
        <v>80500</v>
      </c>
      <c r="CI2045" s="186">
        <v>45500</v>
      </c>
      <c r="CJ2045" s="186">
        <v>20100</v>
      </c>
      <c r="CK2045" s="186">
        <v>143000</v>
      </c>
      <c r="CL2045" s="186">
        <v>97900</v>
      </c>
      <c r="CM2045" s="186">
        <v>559000</v>
      </c>
      <c r="CN2045" s="186">
        <v>162000</v>
      </c>
      <c r="CO2045" s="186">
        <v>128000</v>
      </c>
      <c r="CP2045" s="186">
        <v>203500</v>
      </c>
      <c r="CQ2045" s="186">
        <v>73900</v>
      </c>
      <c r="CR2045" s="186">
        <v>15350</v>
      </c>
      <c r="CS2045" s="186">
        <v>2860</v>
      </c>
      <c r="CT2045" s="186">
        <v>31500</v>
      </c>
      <c r="CU2045" s="186">
        <v>2860</v>
      </c>
      <c r="CV2045" s="186">
        <v>2860</v>
      </c>
      <c r="CW2045" s="186">
        <v>2860</v>
      </c>
      <c r="CX2045" s="186">
        <v>128000</v>
      </c>
      <c r="CY2045" s="189">
        <v>237.46</v>
      </c>
      <c r="CZ2045" s="189">
        <v>13770.51</v>
      </c>
      <c r="DA2045" s="189">
        <v>14338.54</v>
      </c>
    </row>
    <row r="2046" spans="47:105" x14ac:dyDescent="0.25">
      <c r="AU2046" s="275">
        <v>39600</v>
      </c>
      <c r="AV2046" s="186">
        <v>63900</v>
      </c>
      <c r="AW2046" s="186">
        <v>12200</v>
      </c>
      <c r="AX2046" s="186">
        <v>18550</v>
      </c>
      <c r="AY2046" s="186">
        <v>18000</v>
      </c>
      <c r="AZ2046" s="186">
        <v>46800</v>
      </c>
      <c r="BA2046" s="186">
        <v>21550</v>
      </c>
      <c r="BB2046" s="186">
        <v>60400</v>
      </c>
      <c r="BC2046" s="186">
        <v>122500</v>
      </c>
      <c r="BD2046" s="186">
        <v>347000</v>
      </c>
      <c r="BE2046" s="186">
        <v>68700</v>
      </c>
      <c r="BF2046" s="186">
        <v>741000</v>
      </c>
      <c r="BG2046" s="186">
        <v>48000</v>
      </c>
      <c r="BH2046" s="186">
        <v>42850</v>
      </c>
      <c r="BI2046" s="186">
        <v>73900</v>
      </c>
      <c r="BJ2046" s="186">
        <v>223500</v>
      </c>
      <c r="BK2046" s="186">
        <v>598000</v>
      </c>
      <c r="BL2046" s="186">
        <v>51500</v>
      </c>
      <c r="BM2046" s="186">
        <v>48000</v>
      </c>
      <c r="BN2046" s="186">
        <v>375000</v>
      </c>
      <c r="BO2046" s="186">
        <v>19350</v>
      </c>
      <c r="BP2046" s="186">
        <v>21850</v>
      </c>
      <c r="BQ2046" s="186">
        <v>43000</v>
      </c>
      <c r="BR2046" s="186">
        <v>31000</v>
      </c>
      <c r="BS2046" s="186">
        <v>78900</v>
      </c>
      <c r="BT2046" s="186">
        <v>33350</v>
      </c>
      <c r="BU2046" s="186"/>
      <c r="BV2046" s="186">
        <v>46950</v>
      </c>
      <c r="BW2046" s="186">
        <v>41800</v>
      </c>
      <c r="BX2046" s="186">
        <v>87900</v>
      </c>
      <c r="BY2046" s="186">
        <v>91800</v>
      </c>
      <c r="BZ2046" s="186">
        <v>62900</v>
      </c>
      <c r="CA2046" s="186">
        <v>36800</v>
      </c>
      <c r="CB2046" s="186">
        <v>82700</v>
      </c>
      <c r="CC2046" s="186">
        <v>84000</v>
      </c>
      <c r="CD2046" s="186">
        <v>129500</v>
      </c>
      <c r="CE2046" s="186"/>
      <c r="CF2046" s="186">
        <v>46150</v>
      </c>
      <c r="CG2046" s="186">
        <v>89400</v>
      </c>
      <c r="CH2046" s="186">
        <v>80500</v>
      </c>
      <c r="CI2046" s="186">
        <v>45500</v>
      </c>
      <c r="CJ2046" s="186">
        <v>20100</v>
      </c>
      <c r="CK2046" s="186">
        <v>143000</v>
      </c>
      <c r="CL2046" s="186">
        <v>97900</v>
      </c>
      <c r="CM2046" s="186">
        <v>559000</v>
      </c>
      <c r="CN2046" s="186">
        <v>162000</v>
      </c>
      <c r="CO2046" s="186">
        <v>128000</v>
      </c>
      <c r="CP2046" s="186">
        <v>203500</v>
      </c>
      <c r="CQ2046" s="186">
        <v>73900</v>
      </c>
      <c r="CR2046" s="186">
        <v>15350</v>
      </c>
      <c r="CS2046" s="186">
        <v>2860</v>
      </c>
      <c r="CT2046" s="186">
        <v>31500</v>
      </c>
      <c r="CU2046" s="186">
        <v>2860</v>
      </c>
      <c r="CV2046" s="186">
        <v>2860</v>
      </c>
      <c r="CW2046" s="186">
        <v>2860</v>
      </c>
      <c r="CX2046" s="186">
        <v>128000</v>
      </c>
      <c r="CY2046" s="189">
        <v>237.46</v>
      </c>
      <c r="CZ2046" s="189">
        <v>13770.51</v>
      </c>
      <c r="DA2046" s="189">
        <v>14338.54</v>
      </c>
    </row>
    <row r="2047" spans="47:105" x14ac:dyDescent="0.25">
      <c r="AU2047" s="275">
        <v>39601</v>
      </c>
      <c r="AV2047" s="186">
        <v>64100</v>
      </c>
      <c r="AW2047" s="186">
        <v>11800</v>
      </c>
      <c r="AX2047" s="186">
        <v>18000</v>
      </c>
      <c r="AY2047" s="186">
        <v>17800</v>
      </c>
      <c r="AZ2047" s="186">
        <v>48500</v>
      </c>
      <c r="BA2047" s="186">
        <v>21300</v>
      </c>
      <c r="BB2047" s="186">
        <v>60900</v>
      </c>
      <c r="BC2047" s="186">
        <v>120500</v>
      </c>
      <c r="BD2047" s="186">
        <v>349500</v>
      </c>
      <c r="BE2047" s="186">
        <v>68900</v>
      </c>
      <c r="BF2047" s="186">
        <v>726000</v>
      </c>
      <c r="BG2047" s="186">
        <v>47500</v>
      </c>
      <c r="BH2047" s="186">
        <v>44000</v>
      </c>
      <c r="BI2047" s="186">
        <v>74400</v>
      </c>
      <c r="BJ2047" s="186">
        <v>218000</v>
      </c>
      <c r="BK2047" s="186">
        <v>593000</v>
      </c>
      <c r="BL2047" s="186">
        <v>51300</v>
      </c>
      <c r="BM2047" s="186">
        <v>48350</v>
      </c>
      <c r="BN2047" s="186">
        <v>383000</v>
      </c>
      <c r="BO2047" s="186">
        <v>19150</v>
      </c>
      <c r="BP2047" s="186">
        <v>21800</v>
      </c>
      <c r="BQ2047" s="186">
        <v>42150</v>
      </c>
      <c r="BR2047" s="186">
        <v>30350</v>
      </c>
      <c r="BS2047" s="186">
        <v>80700</v>
      </c>
      <c r="BT2047" s="186">
        <v>33200</v>
      </c>
      <c r="BU2047" s="186"/>
      <c r="BV2047" s="186">
        <v>47400</v>
      </c>
      <c r="BW2047" s="186">
        <v>43500</v>
      </c>
      <c r="BX2047" s="186">
        <v>86400</v>
      </c>
      <c r="BY2047" s="186">
        <v>89300</v>
      </c>
      <c r="BZ2047" s="186">
        <v>63100</v>
      </c>
      <c r="CA2047" s="186">
        <v>39400</v>
      </c>
      <c r="CB2047" s="186">
        <v>82200</v>
      </c>
      <c r="CC2047" s="186">
        <v>83400</v>
      </c>
      <c r="CD2047" s="186">
        <v>128500</v>
      </c>
      <c r="CE2047" s="186"/>
      <c r="CF2047" s="186">
        <v>46050</v>
      </c>
      <c r="CG2047" s="186">
        <v>88300</v>
      </c>
      <c r="CH2047" s="186">
        <v>78400</v>
      </c>
      <c r="CI2047" s="186">
        <v>45300</v>
      </c>
      <c r="CJ2047" s="186">
        <v>20500</v>
      </c>
      <c r="CK2047" s="186">
        <v>143000</v>
      </c>
      <c r="CL2047" s="186">
        <v>97300</v>
      </c>
      <c r="CM2047" s="186">
        <v>575000</v>
      </c>
      <c r="CN2047" s="186">
        <v>160500</v>
      </c>
      <c r="CO2047" s="186">
        <v>125500</v>
      </c>
      <c r="CP2047" s="186">
        <v>201500</v>
      </c>
      <c r="CQ2047" s="186">
        <v>73700</v>
      </c>
      <c r="CR2047" s="186">
        <v>15200</v>
      </c>
      <c r="CS2047" s="186">
        <v>2900</v>
      </c>
      <c r="CT2047" s="186">
        <v>31250</v>
      </c>
      <c r="CU2047" s="186">
        <v>2900</v>
      </c>
      <c r="CV2047" s="186">
        <v>2900</v>
      </c>
      <c r="CW2047" s="186">
        <v>2900</v>
      </c>
      <c r="CX2047" s="186">
        <v>125500</v>
      </c>
      <c r="CY2047" s="189">
        <v>236.78</v>
      </c>
      <c r="CZ2047" s="189">
        <v>14026.37</v>
      </c>
      <c r="DA2047" s="189">
        <v>14440.14</v>
      </c>
    </row>
    <row r="2048" spans="47:105" x14ac:dyDescent="0.25">
      <c r="AU2048" s="275">
        <v>39602</v>
      </c>
      <c r="AV2048" s="186">
        <v>63400</v>
      </c>
      <c r="AW2048" s="186">
        <v>11250</v>
      </c>
      <c r="AX2048" s="186">
        <v>17800</v>
      </c>
      <c r="AY2048" s="186">
        <v>17250</v>
      </c>
      <c r="AZ2048" s="186">
        <v>48550</v>
      </c>
      <c r="BA2048" s="186">
        <v>21150</v>
      </c>
      <c r="BB2048" s="186">
        <v>63400</v>
      </c>
      <c r="BC2048" s="186">
        <v>115500</v>
      </c>
      <c r="BD2048" s="186">
        <v>343000</v>
      </c>
      <c r="BE2048" s="186">
        <v>67300</v>
      </c>
      <c r="BF2048" s="186">
        <v>704000</v>
      </c>
      <c r="BG2048" s="186">
        <v>45950</v>
      </c>
      <c r="BH2048" s="186">
        <v>44300</v>
      </c>
      <c r="BI2048" s="186">
        <v>71000</v>
      </c>
      <c r="BJ2048" s="186">
        <v>220000</v>
      </c>
      <c r="BK2048" s="186">
        <v>576000</v>
      </c>
      <c r="BL2048" s="186">
        <v>50200</v>
      </c>
      <c r="BM2048" s="186">
        <v>50000</v>
      </c>
      <c r="BN2048" s="186">
        <v>386000</v>
      </c>
      <c r="BO2048" s="186">
        <v>19050</v>
      </c>
      <c r="BP2048" s="186">
        <v>21300</v>
      </c>
      <c r="BQ2048" s="186">
        <v>41850</v>
      </c>
      <c r="BR2048" s="186">
        <v>30050</v>
      </c>
      <c r="BS2048" s="186">
        <v>81400</v>
      </c>
      <c r="BT2048" s="186">
        <v>32700</v>
      </c>
      <c r="BU2048" s="186"/>
      <c r="BV2048" s="186">
        <v>45800</v>
      </c>
      <c r="BW2048" s="186">
        <v>42750</v>
      </c>
      <c r="BX2048" s="186">
        <v>84300</v>
      </c>
      <c r="BY2048" s="186">
        <v>86400</v>
      </c>
      <c r="BZ2048" s="186">
        <v>60300</v>
      </c>
      <c r="CA2048" s="186">
        <v>39650</v>
      </c>
      <c r="CB2048" s="186">
        <v>81500</v>
      </c>
      <c r="CC2048" s="186">
        <v>79300</v>
      </c>
      <c r="CD2048" s="186">
        <v>127000</v>
      </c>
      <c r="CE2048" s="186"/>
      <c r="CF2048" s="186">
        <v>45700</v>
      </c>
      <c r="CG2048" s="186">
        <v>87500</v>
      </c>
      <c r="CH2048" s="186">
        <v>75700</v>
      </c>
      <c r="CI2048" s="186">
        <v>43200</v>
      </c>
      <c r="CJ2048" s="186">
        <v>21500</v>
      </c>
      <c r="CK2048" s="186">
        <v>137500</v>
      </c>
      <c r="CL2048" s="186">
        <v>93500</v>
      </c>
      <c r="CM2048" s="186">
        <v>585000</v>
      </c>
      <c r="CN2048" s="186">
        <v>160000</v>
      </c>
      <c r="CO2048" s="186">
        <v>122500</v>
      </c>
      <c r="CP2048" s="186">
        <v>198000</v>
      </c>
      <c r="CQ2048" s="186">
        <v>71800</v>
      </c>
      <c r="CR2048" s="186">
        <v>15000</v>
      </c>
      <c r="CS2048" s="186">
        <v>2945</v>
      </c>
      <c r="CT2048" s="186">
        <v>30700</v>
      </c>
      <c r="CU2048" s="186">
        <v>2945</v>
      </c>
      <c r="CV2048" s="186">
        <v>2945</v>
      </c>
      <c r="CW2048" s="186">
        <v>2945</v>
      </c>
      <c r="CX2048" s="186">
        <v>122500</v>
      </c>
      <c r="CY2048" s="189">
        <v>233.14</v>
      </c>
      <c r="CZ2048" s="189">
        <v>13621.98</v>
      </c>
      <c r="DA2048" s="189">
        <v>14209.17</v>
      </c>
    </row>
    <row r="2049" spans="47:105" x14ac:dyDescent="0.25">
      <c r="AU2049" s="275">
        <v>39603</v>
      </c>
      <c r="AV2049" s="186">
        <v>63900</v>
      </c>
      <c r="AW2049" s="186">
        <v>11500</v>
      </c>
      <c r="AX2049" s="186">
        <v>18050</v>
      </c>
      <c r="AY2049" s="186">
        <v>17350</v>
      </c>
      <c r="AZ2049" s="186">
        <v>48750</v>
      </c>
      <c r="BA2049" s="186">
        <v>21050</v>
      </c>
      <c r="BB2049" s="186">
        <v>63200</v>
      </c>
      <c r="BC2049" s="186">
        <v>116500</v>
      </c>
      <c r="BD2049" s="186">
        <v>338000</v>
      </c>
      <c r="BE2049" s="186">
        <v>68000</v>
      </c>
      <c r="BF2049" s="186">
        <v>713000</v>
      </c>
      <c r="BG2049" s="186">
        <v>47500</v>
      </c>
      <c r="BH2049" s="186">
        <v>44200</v>
      </c>
      <c r="BI2049" s="186">
        <v>73000</v>
      </c>
      <c r="BJ2049" s="186">
        <v>224000</v>
      </c>
      <c r="BK2049" s="186">
        <v>579000</v>
      </c>
      <c r="BL2049" s="186">
        <v>50000</v>
      </c>
      <c r="BM2049" s="186">
        <v>51000</v>
      </c>
      <c r="BN2049" s="186">
        <v>386000</v>
      </c>
      <c r="BO2049" s="186">
        <v>18700</v>
      </c>
      <c r="BP2049" s="186">
        <v>21150</v>
      </c>
      <c r="BQ2049" s="186">
        <v>42100</v>
      </c>
      <c r="BR2049" s="186">
        <v>30250</v>
      </c>
      <c r="BS2049" s="186">
        <v>80200</v>
      </c>
      <c r="BT2049" s="186">
        <v>32850</v>
      </c>
      <c r="BU2049" s="186"/>
      <c r="BV2049" s="186">
        <v>46900</v>
      </c>
      <c r="BW2049" s="186">
        <v>43550</v>
      </c>
      <c r="BX2049" s="186">
        <v>84100</v>
      </c>
      <c r="BY2049" s="186">
        <v>87700</v>
      </c>
      <c r="BZ2049" s="186">
        <v>59300</v>
      </c>
      <c r="CA2049" s="186">
        <v>40100</v>
      </c>
      <c r="CB2049" s="186">
        <v>84100</v>
      </c>
      <c r="CC2049" s="186">
        <v>80100</v>
      </c>
      <c r="CD2049" s="186">
        <v>126000</v>
      </c>
      <c r="CE2049" s="186"/>
      <c r="CF2049" s="186">
        <v>46300</v>
      </c>
      <c r="CG2049" s="186">
        <v>90200</v>
      </c>
      <c r="CH2049" s="186">
        <v>75600</v>
      </c>
      <c r="CI2049" s="186">
        <v>43300</v>
      </c>
      <c r="CJ2049" s="186">
        <v>22400</v>
      </c>
      <c r="CK2049" s="186">
        <v>139000</v>
      </c>
      <c r="CL2049" s="186">
        <v>98500</v>
      </c>
      <c r="CM2049" s="186">
        <v>590000</v>
      </c>
      <c r="CN2049" s="186">
        <v>158500</v>
      </c>
      <c r="CO2049" s="186">
        <v>121000</v>
      </c>
      <c r="CP2049" s="186">
        <v>197000</v>
      </c>
      <c r="CQ2049" s="186">
        <v>71300</v>
      </c>
      <c r="CR2049" s="186">
        <v>14950</v>
      </c>
      <c r="CS2049" s="186">
        <v>3045</v>
      </c>
      <c r="CT2049" s="186">
        <v>30700</v>
      </c>
      <c r="CU2049" s="186">
        <v>3045</v>
      </c>
      <c r="CV2049" s="186">
        <v>3045</v>
      </c>
      <c r="CW2049" s="186">
        <v>3045</v>
      </c>
      <c r="CX2049" s="186">
        <v>121000</v>
      </c>
      <c r="CY2049" s="189">
        <v>235.09</v>
      </c>
      <c r="CZ2049" s="189">
        <v>13385.76</v>
      </c>
      <c r="DA2049" s="189">
        <v>14435.57</v>
      </c>
    </row>
    <row r="2050" spans="47:105" x14ac:dyDescent="0.25">
      <c r="AU2050" s="275">
        <v>39604</v>
      </c>
      <c r="AV2050" s="186">
        <v>64000</v>
      </c>
      <c r="AW2050" s="186">
        <v>11500</v>
      </c>
      <c r="AX2050" s="186">
        <v>17500</v>
      </c>
      <c r="AY2050" s="186">
        <v>17500</v>
      </c>
      <c r="AZ2050" s="186">
        <v>47750</v>
      </c>
      <c r="BA2050" s="186">
        <v>21300</v>
      </c>
      <c r="BB2050" s="186">
        <v>63100</v>
      </c>
      <c r="BC2050" s="186">
        <v>122000</v>
      </c>
      <c r="BD2050" s="186">
        <v>333500</v>
      </c>
      <c r="BE2050" s="186">
        <v>67100</v>
      </c>
      <c r="BF2050" s="186">
        <v>709000</v>
      </c>
      <c r="BG2050" s="186">
        <v>46600</v>
      </c>
      <c r="BH2050" s="186">
        <v>44000</v>
      </c>
      <c r="BI2050" s="186">
        <v>73000</v>
      </c>
      <c r="BJ2050" s="186">
        <v>233000</v>
      </c>
      <c r="BK2050" s="186">
        <v>581000</v>
      </c>
      <c r="BL2050" s="186">
        <v>49350</v>
      </c>
      <c r="BM2050" s="186">
        <v>50100</v>
      </c>
      <c r="BN2050" s="186">
        <v>384000</v>
      </c>
      <c r="BO2050" s="186">
        <v>18350</v>
      </c>
      <c r="BP2050" s="186">
        <v>20850</v>
      </c>
      <c r="BQ2050" s="186">
        <v>45250</v>
      </c>
      <c r="BR2050" s="186">
        <v>31300</v>
      </c>
      <c r="BS2050" s="186">
        <v>78600</v>
      </c>
      <c r="BT2050" s="186">
        <v>32850</v>
      </c>
      <c r="BU2050" s="186"/>
      <c r="BV2050" s="186">
        <v>47500</v>
      </c>
      <c r="BW2050" s="186">
        <v>43150</v>
      </c>
      <c r="BX2050" s="186">
        <v>81700</v>
      </c>
      <c r="BY2050" s="186">
        <v>88400</v>
      </c>
      <c r="BZ2050" s="186">
        <v>57600</v>
      </c>
      <c r="CA2050" s="186">
        <v>39250</v>
      </c>
      <c r="CB2050" s="186">
        <v>83500</v>
      </c>
      <c r="CC2050" s="186">
        <v>80900</v>
      </c>
      <c r="CD2050" s="186">
        <v>124000</v>
      </c>
      <c r="CE2050" s="186"/>
      <c r="CF2050" s="186">
        <v>46000</v>
      </c>
      <c r="CG2050" s="186">
        <v>89500</v>
      </c>
      <c r="CH2050" s="186">
        <v>74800</v>
      </c>
      <c r="CI2050" s="186">
        <v>43050</v>
      </c>
      <c r="CJ2050" s="186">
        <v>23000</v>
      </c>
      <c r="CK2050" s="186">
        <v>140000</v>
      </c>
      <c r="CL2050" s="186">
        <v>100000</v>
      </c>
      <c r="CM2050" s="186">
        <v>585000</v>
      </c>
      <c r="CN2050" s="186">
        <v>153500</v>
      </c>
      <c r="CO2050" s="186">
        <v>117000</v>
      </c>
      <c r="CP2050" s="186">
        <v>193500</v>
      </c>
      <c r="CQ2050" s="186">
        <v>70200</v>
      </c>
      <c r="CR2050" s="186">
        <v>15250</v>
      </c>
      <c r="CS2050" s="186">
        <v>2960</v>
      </c>
      <c r="CT2050" s="186">
        <v>30300</v>
      </c>
      <c r="CU2050" s="186">
        <v>2960</v>
      </c>
      <c r="CV2050" s="186">
        <v>2960</v>
      </c>
      <c r="CW2050" s="186">
        <v>2960</v>
      </c>
      <c r="CX2050" s="186">
        <v>117000</v>
      </c>
      <c r="CY2050" s="189">
        <v>234.76</v>
      </c>
      <c r="CZ2050" s="189">
        <v>13355.04</v>
      </c>
      <c r="DA2050" s="189">
        <v>14341.12</v>
      </c>
    </row>
    <row r="2051" spans="47:105" x14ac:dyDescent="0.25">
      <c r="AU2051" s="275">
        <v>39605</v>
      </c>
      <c r="AV2051" s="186">
        <v>64000</v>
      </c>
      <c r="AW2051" s="186">
        <v>11500</v>
      </c>
      <c r="AX2051" s="186">
        <v>17500</v>
      </c>
      <c r="AY2051" s="186">
        <v>17500</v>
      </c>
      <c r="AZ2051" s="186">
        <v>47750</v>
      </c>
      <c r="BA2051" s="186">
        <v>21300</v>
      </c>
      <c r="BB2051" s="186">
        <v>63100</v>
      </c>
      <c r="BC2051" s="186">
        <v>122000</v>
      </c>
      <c r="BD2051" s="186">
        <v>333500</v>
      </c>
      <c r="BE2051" s="186">
        <v>67100</v>
      </c>
      <c r="BF2051" s="186">
        <v>709000</v>
      </c>
      <c r="BG2051" s="186">
        <v>46600</v>
      </c>
      <c r="BH2051" s="186">
        <v>44000</v>
      </c>
      <c r="BI2051" s="186">
        <v>73000</v>
      </c>
      <c r="BJ2051" s="186">
        <v>233000</v>
      </c>
      <c r="BK2051" s="186">
        <v>581000</v>
      </c>
      <c r="BL2051" s="186">
        <v>49350</v>
      </c>
      <c r="BM2051" s="186">
        <v>50100</v>
      </c>
      <c r="BN2051" s="186">
        <v>384000</v>
      </c>
      <c r="BO2051" s="186">
        <v>18350</v>
      </c>
      <c r="BP2051" s="186">
        <v>20850</v>
      </c>
      <c r="BQ2051" s="186">
        <v>45250</v>
      </c>
      <c r="BR2051" s="186">
        <v>31300</v>
      </c>
      <c r="BS2051" s="186">
        <v>78600</v>
      </c>
      <c r="BT2051" s="186">
        <v>32850</v>
      </c>
      <c r="BU2051" s="186"/>
      <c r="BV2051" s="186">
        <v>47500</v>
      </c>
      <c r="BW2051" s="186">
        <v>43150</v>
      </c>
      <c r="BX2051" s="186">
        <v>81700</v>
      </c>
      <c r="BY2051" s="186">
        <v>88400</v>
      </c>
      <c r="BZ2051" s="186">
        <v>57600</v>
      </c>
      <c r="CA2051" s="186">
        <v>39250</v>
      </c>
      <c r="CB2051" s="186">
        <v>83500</v>
      </c>
      <c r="CC2051" s="186">
        <v>80900</v>
      </c>
      <c r="CD2051" s="186">
        <v>124000</v>
      </c>
      <c r="CE2051" s="186"/>
      <c r="CF2051" s="186">
        <v>46000</v>
      </c>
      <c r="CG2051" s="186">
        <v>89500</v>
      </c>
      <c r="CH2051" s="186">
        <v>74800</v>
      </c>
      <c r="CI2051" s="186">
        <v>43050</v>
      </c>
      <c r="CJ2051" s="186">
        <v>23000</v>
      </c>
      <c r="CK2051" s="186">
        <v>140000</v>
      </c>
      <c r="CL2051" s="186">
        <v>100000</v>
      </c>
      <c r="CM2051" s="186">
        <v>585000</v>
      </c>
      <c r="CN2051" s="186">
        <v>153500</v>
      </c>
      <c r="CO2051" s="186">
        <v>117000</v>
      </c>
      <c r="CP2051" s="186">
        <v>193500</v>
      </c>
      <c r="CQ2051" s="186">
        <v>70200</v>
      </c>
      <c r="CR2051" s="186">
        <v>15250</v>
      </c>
      <c r="CS2051" s="186">
        <v>2960</v>
      </c>
      <c r="CT2051" s="186">
        <v>30300</v>
      </c>
      <c r="CU2051" s="186">
        <v>2960</v>
      </c>
      <c r="CV2051" s="186">
        <v>2960</v>
      </c>
      <c r="CW2051" s="186">
        <v>2960</v>
      </c>
      <c r="CX2051" s="186">
        <v>117000</v>
      </c>
      <c r="CY2051" s="189">
        <v>234.76</v>
      </c>
      <c r="CZ2051" s="189">
        <v>13513.21</v>
      </c>
      <c r="DA2051" s="189">
        <v>14489.44</v>
      </c>
    </row>
    <row r="2052" spans="47:105" x14ac:dyDescent="0.25">
      <c r="AU2052" s="275">
        <v>39606</v>
      </c>
      <c r="AV2052" s="186">
        <v>64000</v>
      </c>
      <c r="AW2052" s="186">
        <v>11500</v>
      </c>
      <c r="AX2052" s="186">
        <v>17500</v>
      </c>
      <c r="AY2052" s="186">
        <v>17500</v>
      </c>
      <c r="AZ2052" s="186">
        <v>47750</v>
      </c>
      <c r="BA2052" s="186">
        <v>21300</v>
      </c>
      <c r="BB2052" s="186">
        <v>63100</v>
      </c>
      <c r="BC2052" s="186">
        <v>122000</v>
      </c>
      <c r="BD2052" s="186">
        <v>333500</v>
      </c>
      <c r="BE2052" s="186">
        <v>67100</v>
      </c>
      <c r="BF2052" s="186">
        <v>709000</v>
      </c>
      <c r="BG2052" s="186">
        <v>46600</v>
      </c>
      <c r="BH2052" s="186">
        <v>44000</v>
      </c>
      <c r="BI2052" s="186">
        <v>73000</v>
      </c>
      <c r="BJ2052" s="186">
        <v>233000</v>
      </c>
      <c r="BK2052" s="186">
        <v>581000</v>
      </c>
      <c r="BL2052" s="186">
        <v>49350</v>
      </c>
      <c r="BM2052" s="186">
        <v>50100</v>
      </c>
      <c r="BN2052" s="186">
        <v>384000</v>
      </c>
      <c r="BO2052" s="186">
        <v>18350</v>
      </c>
      <c r="BP2052" s="186">
        <v>20850</v>
      </c>
      <c r="BQ2052" s="186">
        <v>45250</v>
      </c>
      <c r="BR2052" s="186">
        <v>31300</v>
      </c>
      <c r="BS2052" s="186">
        <v>78600</v>
      </c>
      <c r="BT2052" s="186">
        <v>32850</v>
      </c>
      <c r="BU2052" s="186"/>
      <c r="BV2052" s="186">
        <v>47500</v>
      </c>
      <c r="BW2052" s="186">
        <v>43150</v>
      </c>
      <c r="BX2052" s="186">
        <v>81700</v>
      </c>
      <c r="BY2052" s="186">
        <v>88400</v>
      </c>
      <c r="BZ2052" s="186">
        <v>57600</v>
      </c>
      <c r="CA2052" s="186">
        <v>39250</v>
      </c>
      <c r="CB2052" s="186">
        <v>83500</v>
      </c>
      <c r="CC2052" s="186">
        <v>80900</v>
      </c>
      <c r="CD2052" s="186">
        <v>124000</v>
      </c>
      <c r="CE2052" s="186"/>
      <c r="CF2052" s="186">
        <v>46000</v>
      </c>
      <c r="CG2052" s="186">
        <v>89500</v>
      </c>
      <c r="CH2052" s="186">
        <v>74800</v>
      </c>
      <c r="CI2052" s="186">
        <v>43050</v>
      </c>
      <c r="CJ2052" s="186">
        <v>23000</v>
      </c>
      <c r="CK2052" s="186">
        <v>140000</v>
      </c>
      <c r="CL2052" s="186">
        <v>100000</v>
      </c>
      <c r="CM2052" s="186">
        <v>585000</v>
      </c>
      <c r="CN2052" s="186">
        <v>153500</v>
      </c>
      <c r="CO2052" s="186">
        <v>117000</v>
      </c>
      <c r="CP2052" s="186">
        <v>193500</v>
      </c>
      <c r="CQ2052" s="186">
        <v>70200</v>
      </c>
      <c r="CR2052" s="186">
        <v>15250</v>
      </c>
      <c r="CS2052" s="186">
        <v>2960</v>
      </c>
      <c r="CT2052" s="186">
        <v>30300</v>
      </c>
      <c r="CU2052" s="186">
        <v>2960</v>
      </c>
      <c r="CV2052" s="186">
        <v>2960</v>
      </c>
      <c r="CW2052" s="186">
        <v>2960</v>
      </c>
      <c r="CX2052" s="186">
        <v>117000</v>
      </c>
      <c r="CY2052" s="189">
        <v>234.76</v>
      </c>
      <c r="CZ2052" s="189">
        <v>13513.21</v>
      </c>
      <c r="DA2052" s="189">
        <v>14489.44</v>
      </c>
    </row>
    <row r="2053" spans="47:105" x14ac:dyDescent="0.25">
      <c r="AU2053" s="275">
        <v>39607</v>
      </c>
      <c r="AV2053" s="186">
        <v>64000</v>
      </c>
      <c r="AW2053" s="186">
        <v>11500</v>
      </c>
      <c r="AX2053" s="186">
        <v>17500</v>
      </c>
      <c r="AY2053" s="186">
        <v>17500</v>
      </c>
      <c r="AZ2053" s="186">
        <v>47750</v>
      </c>
      <c r="BA2053" s="186">
        <v>21300</v>
      </c>
      <c r="BB2053" s="186">
        <v>63100</v>
      </c>
      <c r="BC2053" s="186">
        <v>122000</v>
      </c>
      <c r="BD2053" s="186">
        <v>333500</v>
      </c>
      <c r="BE2053" s="186">
        <v>67100</v>
      </c>
      <c r="BF2053" s="186">
        <v>709000</v>
      </c>
      <c r="BG2053" s="186">
        <v>46600</v>
      </c>
      <c r="BH2053" s="186">
        <v>44000</v>
      </c>
      <c r="BI2053" s="186">
        <v>73000</v>
      </c>
      <c r="BJ2053" s="186">
        <v>233000</v>
      </c>
      <c r="BK2053" s="186">
        <v>581000</v>
      </c>
      <c r="BL2053" s="186">
        <v>49350</v>
      </c>
      <c r="BM2053" s="186">
        <v>50100</v>
      </c>
      <c r="BN2053" s="186">
        <v>384000</v>
      </c>
      <c r="BO2053" s="186">
        <v>18350</v>
      </c>
      <c r="BP2053" s="186">
        <v>20850</v>
      </c>
      <c r="BQ2053" s="186">
        <v>45250</v>
      </c>
      <c r="BR2053" s="186">
        <v>31300</v>
      </c>
      <c r="BS2053" s="186">
        <v>78600</v>
      </c>
      <c r="BT2053" s="186">
        <v>32850</v>
      </c>
      <c r="BU2053" s="186"/>
      <c r="BV2053" s="186">
        <v>47500</v>
      </c>
      <c r="BW2053" s="186">
        <v>43150</v>
      </c>
      <c r="BX2053" s="186">
        <v>81700</v>
      </c>
      <c r="BY2053" s="186">
        <v>88400</v>
      </c>
      <c r="BZ2053" s="186">
        <v>57600</v>
      </c>
      <c r="CA2053" s="186">
        <v>39250</v>
      </c>
      <c r="CB2053" s="186">
        <v>83500</v>
      </c>
      <c r="CC2053" s="186">
        <v>80900</v>
      </c>
      <c r="CD2053" s="186">
        <v>124000</v>
      </c>
      <c r="CE2053" s="186"/>
      <c r="CF2053" s="186">
        <v>46000</v>
      </c>
      <c r="CG2053" s="186">
        <v>89500</v>
      </c>
      <c r="CH2053" s="186">
        <v>74800</v>
      </c>
      <c r="CI2053" s="186">
        <v>43050</v>
      </c>
      <c r="CJ2053" s="186">
        <v>23000</v>
      </c>
      <c r="CK2053" s="186">
        <v>140000</v>
      </c>
      <c r="CL2053" s="186">
        <v>100000</v>
      </c>
      <c r="CM2053" s="186">
        <v>585000</v>
      </c>
      <c r="CN2053" s="186">
        <v>153500</v>
      </c>
      <c r="CO2053" s="186">
        <v>117000</v>
      </c>
      <c r="CP2053" s="186">
        <v>193500</v>
      </c>
      <c r="CQ2053" s="186">
        <v>70200</v>
      </c>
      <c r="CR2053" s="186">
        <v>15250</v>
      </c>
      <c r="CS2053" s="186">
        <v>2960</v>
      </c>
      <c r="CT2053" s="186">
        <v>30300</v>
      </c>
      <c r="CU2053" s="186">
        <v>2960</v>
      </c>
      <c r="CV2053" s="186">
        <v>2960</v>
      </c>
      <c r="CW2053" s="186">
        <v>2960</v>
      </c>
      <c r="CX2053" s="186">
        <v>117000</v>
      </c>
      <c r="CY2053" s="189">
        <v>234.76</v>
      </c>
      <c r="CZ2053" s="189">
        <v>13513.21</v>
      </c>
      <c r="DA2053" s="189">
        <v>14489.44</v>
      </c>
    </row>
    <row r="2054" spans="47:105" x14ac:dyDescent="0.25">
      <c r="AU2054" s="275">
        <v>39608</v>
      </c>
      <c r="AV2054" s="186">
        <v>62500</v>
      </c>
      <c r="AW2054" s="186">
        <v>11750</v>
      </c>
      <c r="AX2054" s="186">
        <v>17200</v>
      </c>
      <c r="AY2054" s="186">
        <v>17750</v>
      </c>
      <c r="AZ2054" s="186">
        <v>46000</v>
      </c>
      <c r="BA2054" s="186">
        <v>21050</v>
      </c>
      <c r="BB2054" s="186">
        <v>61000</v>
      </c>
      <c r="BC2054" s="186">
        <v>123500</v>
      </c>
      <c r="BD2054" s="186">
        <v>330000</v>
      </c>
      <c r="BE2054" s="186">
        <v>66500</v>
      </c>
      <c r="BF2054" s="186">
        <v>686000</v>
      </c>
      <c r="BG2054" s="186">
        <v>45800</v>
      </c>
      <c r="BH2054" s="186">
        <v>43100</v>
      </c>
      <c r="BI2054" s="186">
        <v>72200</v>
      </c>
      <c r="BJ2054" s="186">
        <v>229000</v>
      </c>
      <c r="BK2054" s="186">
        <v>580000</v>
      </c>
      <c r="BL2054" s="186">
        <v>47500</v>
      </c>
      <c r="BM2054" s="186">
        <v>49700</v>
      </c>
      <c r="BN2054" s="186">
        <v>378500</v>
      </c>
      <c r="BO2054" s="186">
        <v>18000</v>
      </c>
      <c r="BP2054" s="186">
        <v>20650</v>
      </c>
      <c r="BQ2054" s="186">
        <v>42600</v>
      </c>
      <c r="BR2054" s="186">
        <v>31450</v>
      </c>
      <c r="BS2054" s="186">
        <v>76400</v>
      </c>
      <c r="BT2054" s="186">
        <v>32050</v>
      </c>
      <c r="BU2054" s="186"/>
      <c r="BV2054" s="186">
        <v>46200</v>
      </c>
      <c r="BW2054" s="186">
        <v>42050</v>
      </c>
      <c r="BX2054" s="186">
        <v>83700</v>
      </c>
      <c r="BY2054" s="186">
        <v>87200</v>
      </c>
      <c r="BZ2054" s="186">
        <v>59300</v>
      </c>
      <c r="CA2054" s="186">
        <v>39000</v>
      </c>
      <c r="CB2054" s="186">
        <v>82500</v>
      </c>
      <c r="CC2054" s="186">
        <v>80800</v>
      </c>
      <c r="CD2054" s="186">
        <v>127500</v>
      </c>
      <c r="CE2054" s="186"/>
      <c r="CF2054" s="186">
        <v>45100</v>
      </c>
      <c r="CG2054" s="186">
        <v>87600</v>
      </c>
      <c r="CH2054" s="186">
        <v>73500</v>
      </c>
      <c r="CI2054" s="186">
        <v>42700</v>
      </c>
      <c r="CJ2054" s="186">
        <v>23050</v>
      </c>
      <c r="CK2054" s="186">
        <v>134500</v>
      </c>
      <c r="CL2054" s="186">
        <v>103500</v>
      </c>
      <c r="CM2054" s="186">
        <v>587000</v>
      </c>
      <c r="CN2054" s="186">
        <v>150000</v>
      </c>
      <c r="CO2054" s="186">
        <v>116500</v>
      </c>
      <c r="CP2054" s="186">
        <v>190000</v>
      </c>
      <c r="CQ2054" s="186">
        <v>70000</v>
      </c>
      <c r="CR2054" s="186">
        <v>14850</v>
      </c>
      <c r="CS2054" s="186">
        <v>2905</v>
      </c>
      <c r="CT2054" s="186">
        <v>30750</v>
      </c>
      <c r="CU2054" s="186">
        <v>2905</v>
      </c>
      <c r="CV2054" s="186">
        <v>2905</v>
      </c>
      <c r="CW2054" s="186">
        <v>2905</v>
      </c>
      <c r="CX2054" s="186">
        <v>116500</v>
      </c>
      <c r="CY2054" s="189">
        <v>231.35</v>
      </c>
      <c r="CZ2054" s="189">
        <v>13513.21</v>
      </c>
      <c r="DA2054" s="189">
        <v>14181.38</v>
      </c>
    </row>
    <row r="2055" spans="47:105" x14ac:dyDescent="0.25">
      <c r="AU2055" s="275">
        <v>39609</v>
      </c>
      <c r="AV2055" s="186">
        <v>61100</v>
      </c>
      <c r="AW2055" s="186">
        <v>11500</v>
      </c>
      <c r="AX2055" s="186">
        <v>17000</v>
      </c>
      <c r="AY2055" s="186">
        <v>17750</v>
      </c>
      <c r="AZ2055" s="186">
        <v>43600</v>
      </c>
      <c r="BA2055" s="186">
        <v>20600</v>
      </c>
      <c r="BB2055" s="186">
        <v>58300</v>
      </c>
      <c r="BC2055" s="186">
        <v>119000</v>
      </c>
      <c r="BD2055" s="186">
        <v>328000</v>
      </c>
      <c r="BE2055" s="186">
        <v>65300</v>
      </c>
      <c r="BF2055" s="186">
        <v>666000</v>
      </c>
      <c r="BG2055" s="186">
        <v>44800</v>
      </c>
      <c r="BH2055" s="186">
        <v>41200</v>
      </c>
      <c r="BI2055" s="186">
        <v>70800</v>
      </c>
      <c r="BJ2055" s="186">
        <v>228500</v>
      </c>
      <c r="BK2055" s="186">
        <v>566000</v>
      </c>
      <c r="BL2055" s="186">
        <v>46150</v>
      </c>
      <c r="BM2055" s="186">
        <v>47600</v>
      </c>
      <c r="BN2055" s="186">
        <v>366000</v>
      </c>
      <c r="BO2055" s="186">
        <v>17650</v>
      </c>
      <c r="BP2055" s="186">
        <v>20300</v>
      </c>
      <c r="BQ2055" s="186">
        <v>42000</v>
      </c>
      <c r="BR2055" s="186">
        <v>31200</v>
      </c>
      <c r="BS2055" s="186">
        <v>75000</v>
      </c>
      <c r="BT2055" s="186">
        <v>31300</v>
      </c>
      <c r="BU2055" s="186"/>
      <c r="BV2055" s="186">
        <v>44000</v>
      </c>
      <c r="BW2055" s="186">
        <v>40750</v>
      </c>
      <c r="BX2055" s="186">
        <v>83400</v>
      </c>
      <c r="BY2055" s="186">
        <v>85700</v>
      </c>
      <c r="BZ2055" s="186">
        <v>57000</v>
      </c>
      <c r="CA2055" s="186">
        <v>38050</v>
      </c>
      <c r="CB2055" s="186">
        <v>83500</v>
      </c>
      <c r="CC2055" s="186">
        <v>78700</v>
      </c>
      <c r="CD2055" s="186">
        <v>123500</v>
      </c>
      <c r="CE2055" s="186"/>
      <c r="CF2055" s="186">
        <v>44600</v>
      </c>
      <c r="CG2055" s="186">
        <v>87800</v>
      </c>
      <c r="CH2055" s="186">
        <v>72300</v>
      </c>
      <c r="CI2055" s="186">
        <v>42050</v>
      </c>
      <c r="CJ2055" s="186">
        <v>22700</v>
      </c>
      <c r="CK2055" s="186">
        <v>131500</v>
      </c>
      <c r="CL2055" s="186">
        <v>101000</v>
      </c>
      <c r="CM2055" s="186">
        <v>583000</v>
      </c>
      <c r="CN2055" s="186">
        <v>145500</v>
      </c>
      <c r="CO2055" s="186">
        <v>113500</v>
      </c>
      <c r="CP2055" s="186">
        <v>187500</v>
      </c>
      <c r="CQ2055" s="186">
        <v>71900</v>
      </c>
      <c r="CR2055" s="186">
        <v>15000</v>
      </c>
      <c r="CS2055" s="186">
        <v>2820</v>
      </c>
      <c r="CT2055" s="186">
        <v>29650</v>
      </c>
      <c r="CU2055" s="186">
        <v>2820</v>
      </c>
      <c r="CV2055" s="186">
        <v>2820</v>
      </c>
      <c r="CW2055" s="186">
        <v>2820</v>
      </c>
      <c r="CX2055" s="186">
        <v>113500</v>
      </c>
      <c r="CY2055" s="189">
        <v>226.56</v>
      </c>
      <c r="CZ2055" s="189">
        <v>12789.87</v>
      </c>
      <c r="DA2055" s="189">
        <v>14021.17</v>
      </c>
    </row>
    <row r="2056" spans="47:105" x14ac:dyDescent="0.25">
      <c r="AU2056" s="275">
        <v>39610</v>
      </c>
      <c r="AV2056" s="186">
        <v>61600</v>
      </c>
      <c r="AW2056" s="186">
        <v>11600</v>
      </c>
      <c r="AX2056" s="186">
        <v>16800</v>
      </c>
      <c r="AY2056" s="186">
        <v>18200</v>
      </c>
      <c r="AZ2056" s="186">
        <v>42550</v>
      </c>
      <c r="BA2056" s="186">
        <v>20450</v>
      </c>
      <c r="BB2056" s="186">
        <v>57700</v>
      </c>
      <c r="BC2056" s="186">
        <v>119000</v>
      </c>
      <c r="BD2056" s="186">
        <v>326000</v>
      </c>
      <c r="BE2056" s="186">
        <v>65700</v>
      </c>
      <c r="BF2056" s="186">
        <v>681000</v>
      </c>
      <c r="BG2056" s="186">
        <v>44400</v>
      </c>
      <c r="BH2056" s="186">
        <v>40800</v>
      </c>
      <c r="BI2056" s="186">
        <v>69700</v>
      </c>
      <c r="BJ2056" s="186">
        <v>230500</v>
      </c>
      <c r="BK2056" s="186">
        <v>563000</v>
      </c>
      <c r="BL2056" s="186">
        <v>46000</v>
      </c>
      <c r="BM2056" s="186">
        <v>48400</v>
      </c>
      <c r="BN2056" s="186">
        <v>359000</v>
      </c>
      <c r="BO2056" s="186">
        <v>17750</v>
      </c>
      <c r="BP2056" s="186">
        <v>20250</v>
      </c>
      <c r="BQ2056" s="186">
        <v>42400</v>
      </c>
      <c r="BR2056" s="186">
        <v>31150</v>
      </c>
      <c r="BS2056" s="186">
        <v>72600</v>
      </c>
      <c r="BT2056" s="186">
        <v>31250</v>
      </c>
      <c r="BU2056" s="186"/>
      <c r="BV2056" s="186">
        <v>43700</v>
      </c>
      <c r="BW2056" s="186">
        <v>40900</v>
      </c>
      <c r="BX2056" s="186">
        <v>83600</v>
      </c>
      <c r="BY2056" s="186">
        <v>86600</v>
      </c>
      <c r="BZ2056" s="186">
        <v>58400</v>
      </c>
      <c r="CA2056" s="186">
        <v>37650</v>
      </c>
      <c r="CB2056" s="186">
        <v>82500</v>
      </c>
      <c r="CC2056" s="186">
        <v>79600</v>
      </c>
      <c r="CD2056" s="186">
        <v>124500</v>
      </c>
      <c r="CE2056" s="186"/>
      <c r="CF2056" s="186">
        <v>44650</v>
      </c>
      <c r="CG2056" s="186">
        <v>90300</v>
      </c>
      <c r="CH2056" s="186">
        <v>75000</v>
      </c>
      <c r="CI2056" s="186">
        <v>42850</v>
      </c>
      <c r="CJ2056" s="186">
        <v>23700</v>
      </c>
      <c r="CK2056" s="186">
        <v>136000</v>
      </c>
      <c r="CL2056" s="186">
        <v>108000</v>
      </c>
      <c r="CM2056" s="186">
        <v>579000</v>
      </c>
      <c r="CN2056" s="186">
        <v>140500</v>
      </c>
      <c r="CO2056" s="186">
        <v>112500</v>
      </c>
      <c r="CP2056" s="186">
        <v>180000</v>
      </c>
      <c r="CQ2056" s="186">
        <v>72100</v>
      </c>
      <c r="CR2056" s="186">
        <v>14500</v>
      </c>
      <c r="CS2056" s="186">
        <v>2920</v>
      </c>
      <c r="CT2056" s="186">
        <v>29050</v>
      </c>
      <c r="CU2056" s="186">
        <v>2920</v>
      </c>
      <c r="CV2056" s="186">
        <v>2920</v>
      </c>
      <c r="CW2056" s="186">
        <v>2920</v>
      </c>
      <c r="CX2056" s="186">
        <v>112500</v>
      </c>
      <c r="CY2056" s="189">
        <v>227.42</v>
      </c>
      <c r="CZ2056" s="189">
        <v>12703.03</v>
      </c>
      <c r="DA2056" s="189">
        <v>14183.48</v>
      </c>
    </row>
    <row r="2057" spans="47:105" x14ac:dyDescent="0.25">
      <c r="AU2057" s="275">
        <v>39611</v>
      </c>
      <c r="AV2057" s="186">
        <v>60900</v>
      </c>
      <c r="AW2057" s="186">
        <v>11450</v>
      </c>
      <c r="AX2057" s="186">
        <v>16200</v>
      </c>
      <c r="AY2057" s="186">
        <v>18400</v>
      </c>
      <c r="AZ2057" s="186">
        <v>39700</v>
      </c>
      <c r="BA2057" s="186">
        <v>20100</v>
      </c>
      <c r="BB2057" s="186">
        <v>55100</v>
      </c>
      <c r="BC2057" s="186">
        <v>115500</v>
      </c>
      <c r="BD2057" s="186">
        <v>330000</v>
      </c>
      <c r="BE2057" s="186">
        <v>64200</v>
      </c>
      <c r="BF2057" s="186">
        <v>663000</v>
      </c>
      <c r="BG2057" s="186">
        <v>44350</v>
      </c>
      <c r="BH2057" s="186">
        <v>38700</v>
      </c>
      <c r="BI2057" s="186">
        <v>67400</v>
      </c>
      <c r="BJ2057" s="186">
        <v>221000</v>
      </c>
      <c r="BK2057" s="186">
        <v>550000</v>
      </c>
      <c r="BL2057" s="186">
        <v>44550</v>
      </c>
      <c r="BM2057" s="186">
        <v>46000</v>
      </c>
      <c r="BN2057" s="186">
        <v>342000</v>
      </c>
      <c r="BO2057" s="186">
        <v>17750</v>
      </c>
      <c r="BP2057" s="186">
        <v>20000</v>
      </c>
      <c r="BQ2057" s="186">
        <v>43500</v>
      </c>
      <c r="BR2057" s="186">
        <v>29200</v>
      </c>
      <c r="BS2057" s="186">
        <v>75500</v>
      </c>
      <c r="BT2057" s="186">
        <v>30300</v>
      </c>
      <c r="BU2057" s="186"/>
      <c r="BV2057" s="186">
        <v>42600</v>
      </c>
      <c r="BW2057" s="186">
        <v>39900</v>
      </c>
      <c r="BX2057" s="186">
        <v>84000</v>
      </c>
      <c r="BY2057" s="186">
        <v>84000</v>
      </c>
      <c r="BZ2057" s="186">
        <v>54500</v>
      </c>
      <c r="CA2057" s="186">
        <v>36000</v>
      </c>
      <c r="CB2057" s="186">
        <v>78400</v>
      </c>
      <c r="CC2057" s="186">
        <v>78500</v>
      </c>
      <c r="CD2057" s="186">
        <v>120000</v>
      </c>
      <c r="CE2057" s="186"/>
      <c r="CF2057" s="186">
        <v>43800</v>
      </c>
      <c r="CG2057" s="186">
        <v>86700</v>
      </c>
      <c r="CH2057" s="186">
        <v>74500</v>
      </c>
      <c r="CI2057" s="186">
        <v>41600</v>
      </c>
      <c r="CJ2057" s="186">
        <v>23300</v>
      </c>
      <c r="CK2057" s="186">
        <v>133500</v>
      </c>
      <c r="CL2057" s="186">
        <v>107500</v>
      </c>
      <c r="CM2057" s="186">
        <v>544000</v>
      </c>
      <c r="CN2057" s="186">
        <v>135500</v>
      </c>
      <c r="CO2057" s="186">
        <v>112500</v>
      </c>
      <c r="CP2057" s="186">
        <v>184500</v>
      </c>
      <c r="CQ2057" s="186">
        <v>74000</v>
      </c>
      <c r="CR2057" s="186">
        <v>14300</v>
      </c>
      <c r="CS2057" s="186">
        <v>2825</v>
      </c>
      <c r="CT2057" s="186">
        <v>28800</v>
      </c>
      <c r="CU2057" s="186">
        <v>2825</v>
      </c>
      <c r="CV2057" s="186">
        <v>2825</v>
      </c>
      <c r="CW2057" s="186">
        <v>2825</v>
      </c>
      <c r="CX2057" s="186">
        <v>112500</v>
      </c>
      <c r="CY2057" s="189">
        <v>221.17</v>
      </c>
      <c r="CZ2057" s="189">
        <v>12522.89</v>
      </c>
      <c r="DA2057" s="189">
        <v>13888.6</v>
      </c>
    </row>
    <row r="2058" spans="47:105" x14ac:dyDescent="0.25">
      <c r="AU2058" s="275">
        <v>39612</v>
      </c>
      <c r="AV2058" s="186">
        <v>62000</v>
      </c>
      <c r="AW2058" s="186">
        <v>11900</v>
      </c>
      <c r="AX2058" s="186">
        <v>16250</v>
      </c>
      <c r="AY2058" s="186">
        <v>18000</v>
      </c>
      <c r="AZ2058" s="186">
        <v>39200</v>
      </c>
      <c r="BA2058" s="186">
        <v>20000</v>
      </c>
      <c r="BB2058" s="186">
        <v>56000</v>
      </c>
      <c r="BC2058" s="186">
        <v>112000</v>
      </c>
      <c r="BD2058" s="186">
        <v>333000</v>
      </c>
      <c r="BE2058" s="186">
        <v>64000</v>
      </c>
      <c r="BF2058" s="186">
        <v>674000</v>
      </c>
      <c r="BG2058" s="186">
        <v>45150</v>
      </c>
      <c r="BH2058" s="186">
        <v>38750</v>
      </c>
      <c r="BI2058" s="186">
        <v>68100</v>
      </c>
      <c r="BJ2058" s="186">
        <v>224000</v>
      </c>
      <c r="BK2058" s="186">
        <v>570000</v>
      </c>
      <c r="BL2058" s="186">
        <v>46250</v>
      </c>
      <c r="BM2058" s="186">
        <v>46800</v>
      </c>
      <c r="BN2058" s="186">
        <v>332000</v>
      </c>
      <c r="BO2058" s="186">
        <v>17550</v>
      </c>
      <c r="BP2058" s="186">
        <v>20450</v>
      </c>
      <c r="BQ2058" s="186">
        <v>44000</v>
      </c>
      <c r="BR2058" s="186">
        <v>29350</v>
      </c>
      <c r="BS2058" s="186">
        <v>79000</v>
      </c>
      <c r="BT2058" s="186">
        <v>30600</v>
      </c>
      <c r="BU2058" s="186"/>
      <c r="BV2058" s="186">
        <v>41650</v>
      </c>
      <c r="BW2058" s="186">
        <v>41000</v>
      </c>
      <c r="BX2058" s="186">
        <v>84000</v>
      </c>
      <c r="BY2058" s="186">
        <v>85700</v>
      </c>
      <c r="BZ2058" s="186">
        <v>56000</v>
      </c>
      <c r="CA2058" s="186">
        <v>36750</v>
      </c>
      <c r="CB2058" s="186">
        <v>78500</v>
      </c>
      <c r="CC2058" s="186">
        <v>79600</v>
      </c>
      <c r="CD2058" s="186">
        <v>119500</v>
      </c>
      <c r="CE2058" s="186"/>
      <c r="CF2058" s="186">
        <v>43950</v>
      </c>
      <c r="CG2058" s="186">
        <v>89600</v>
      </c>
      <c r="CH2058" s="186">
        <v>74200</v>
      </c>
      <c r="CI2058" s="186">
        <v>41700</v>
      </c>
      <c r="CJ2058" s="186">
        <v>23000</v>
      </c>
      <c r="CK2058" s="186">
        <v>136000</v>
      </c>
      <c r="CL2058" s="186">
        <v>105000</v>
      </c>
      <c r="CM2058" s="186">
        <v>541000</v>
      </c>
      <c r="CN2058" s="186">
        <v>138000</v>
      </c>
      <c r="CO2058" s="186">
        <v>112000</v>
      </c>
      <c r="CP2058" s="186">
        <v>187000</v>
      </c>
      <c r="CQ2058" s="186">
        <v>72000</v>
      </c>
      <c r="CR2058" s="186">
        <v>14250</v>
      </c>
      <c r="CS2058" s="186">
        <v>2750</v>
      </c>
      <c r="CT2058" s="186">
        <v>28550</v>
      </c>
      <c r="CU2058" s="186">
        <v>2750</v>
      </c>
      <c r="CV2058" s="186">
        <v>2750</v>
      </c>
      <c r="CW2058" s="186">
        <v>2750</v>
      </c>
      <c r="CX2058" s="186">
        <v>112000</v>
      </c>
      <c r="CY2058" s="189">
        <v>222.79</v>
      </c>
      <c r="CZ2058" s="189">
        <v>12213.12</v>
      </c>
      <c r="DA2058" s="189">
        <v>13973.73</v>
      </c>
    </row>
    <row r="2059" spans="47:105" x14ac:dyDescent="0.25">
      <c r="AU2059" s="275">
        <v>39613</v>
      </c>
      <c r="AV2059" s="186">
        <v>62000</v>
      </c>
      <c r="AW2059" s="186">
        <v>11900</v>
      </c>
      <c r="AX2059" s="186">
        <v>16250</v>
      </c>
      <c r="AY2059" s="186">
        <v>18000</v>
      </c>
      <c r="AZ2059" s="186">
        <v>39200</v>
      </c>
      <c r="BA2059" s="186">
        <v>20000</v>
      </c>
      <c r="BB2059" s="186">
        <v>56000</v>
      </c>
      <c r="BC2059" s="186">
        <v>112000</v>
      </c>
      <c r="BD2059" s="186">
        <v>333000</v>
      </c>
      <c r="BE2059" s="186">
        <v>64000</v>
      </c>
      <c r="BF2059" s="186">
        <v>674000</v>
      </c>
      <c r="BG2059" s="186">
        <v>45150</v>
      </c>
      <c r="BH2059" s="186">
        <v>38750</v>
      </c>
      <c r="BI2059" s="186">
        <v>68100</v>
      </c>
      <c r="BJ2059" s="186">
        <v>224000</v>
      </c>
      <c r="BK2059" s="186">
        <v>570000</v>
      </c>
      <c r="BL2059" s="186">
        <v>46250</v>
      </c>
      <c r="BM2059" s="186">
        <v>46800</v>
      </c>
      <c r="BN2059" s="186">
        <v>332000</v>
      </c>
      <c r="BO2059" s="186">
        <v>17550</v>
      </c>
      <c r="BP2059" s="186">
        <v>20450</v>
      </c>
      <c r="BQ2059" s="186">
        <v>44000</v>
      </c>
      <c r="BR2059" s="186">
        <v>29350</v>
      </c>
      <c r="BS2059" s="186">
        <v>79000</v>
      </c>
      <c r="BT2059" s="186">
        <v>30600</v>
      </c>
      <c r="BU2059" s="186"/>
      <c r="BV2059" s="186">
        <v>41650</v>
      </c>
      <c r="BW2059" s="186">
        <v>41000</v>
      </c>
      <c r="BX2059" s="186">
        <v>84000</v>
      </c>
      <c r="BY2059" s="186">
        <v>85700</v>
      </c>
      <c r="BZ2059" s="186">
        <v>56000</v>
      </c>
      <c r="CA2059" s="186">
        <v>36750</v>
      </c>
      <c r="CB2059" s="186">
        <v>78500</v>
      </c>
      <c r="CC2059" s="186">
        <v>79600</v>
      </c>
      <c r="CD2059" s="186">
        <v>119500</v>
      </c>
      <c r="CE2059" s="186"/>
      <c r="CF2059" s="186">
        <v>43950</v>
      </c>
      <c r="CG2059" s="186">
        <v>89600</v>
      </c>
      <c r="CH2059" s="186">
        <v>74200</v>
      </c>
      <c r="CI2059" s="186">
        <v>41700</v>
      </c>
      <c r="CJ2059" s="186">
        <v>23000</v>
      </c>
      <c r="CK2059" s="186">
        <v>136000</v>
      </c>
      <c r="CL2059" s="186">
        <v>105000</v>
      </c>
      <c r="CM2059" s="186">
        <v>541000</v>
      </c>
      <c r="CN2059" s="186">
        <v>138000</v>
      </c>
      <c r="CO2059" s="186">
        <v>112000</v>
      </c>
      <c r="CP2059" s="186">
        <v>187000</v>
      </c>
      <c r="CQ2059" s="186">
        <v>72000</v>
      </c>
      <c r="CR2059" s="186">
        <v>14250</v>
      </c>
      <c r="CS2059" s="186">
        <v>2750</v>
      </c>
      <c r="CT2059" s="186">
        <v>28550</v>
      </c>
      <c r="CU2059" s="186">
        <v>2750</v>
      </c>
      <c r="CV2059" s="186">
        <v>2750</v>
      </c>
      <c r="CW2059" s="186">
        <v>2750</v>
      </c>
      <c r="CX2059" s="186">
        <v>112000</v>
      </c>
      <c r="CY2059" s="189">
        <v>222.79</v>
      </c>
      <c r="CZ2059" s="189">
        <v>12213.12</v>
      </c>
      <c r="DA2059" s="189">
        <v>13973.73</v>
      </c>
    </row>
    <row r="2060" spans="47:105" x14ac:dyDescent="0.25">
      <c r="AU2060" s="275">
        <v>39614</v>
      </c>
      <c r="AV2060" s="186">
        <v>62000</v>
      </c>
      <c r="AW2060" s="186">
        <v>11900</v>
      </c>
      <c r="AX2060" s="186">
        <v>16250</v>
      </c>
      <c r="AY2060" s="186">
        <v>18000</v>
      </c>
      <c r="AZ2060" s="186">
        <v>39200</v>
      </c>
      <c r="BA2060" s="186">
        <v>20000</v>
      </c>
      <c r="BB2060" s="186">
        <v>56000</v>
      </c>
      <c r="BC2060" s="186">
        <v>112000</v>
      </c>
      <c r="BD2060" s="186">
        <v>333000</v>
      </c>
      <c r="BE2060" s="186">
        <v>64000</v>
      </c>
      <c r="BF2060" s="186">
        <v>674000</v>
      </c>
      <c r="BG2060" s="186">
        <v>45150</v>
      </c>
      <c r="BH2060" s="186">
        <v>38750</v>
      </c>
      <c r="BI2060" s="186">
        <v>68100</v>
      </c>
      <c r="BJ2060" s="186">
        <v>224000</v>
      </c>
      <c r="BK2060" s="186">
        <v>570000</v>
      </c>
      <c r="BL2060" s="186">
        <v>46250</v>
      </c>
      <c r="BM2060" s="186">
        <v>46800</v>
      </c>
      <c r="BN2060" s="186">
        <v>332000</v>
      </c>
      <c r="BO2060" s="186">
        <v>17550</v>
      </c>
      <c r="BP2060" s="186">
        <v>20450</v>
      </c>
      <c r="BQ2060" s="186">
        <v>44000</v>
      </c>
      <c r="BR2060" s="186">
        <v>29350</v>
      </c>
      <c r="BS2060" s="186">
        <v>79000</v>
      </c>
      <c r="BT2060" s="186">
        <v>30600</v>
      </c>
      <c r="BU2060" s="186"/>
      <c r="BV2060" s="186">
        <v>41650</v>
      </c>
      <c r="BW2060" s="186">
        <v>41000</v>
      </c>
      <c r="BX2060" s="186">
        <v>84000</v>
      </c>
      <c r="BY2060" s="186">
        <v>85700</v>
      </c>
      <c r="BZ2060" s="186">
        <v>56000</v>
      </c>
      <c r="CA2060" s="186">
        <v>36750</v>
      </c>
      <c r="CB2060" s="186">
        <v>78500</v>
      </c>
      <c r="CC2060" s="186">
        <v>79600</v>
      </c>
      <c r="CD2060" s="186">
        <v>119500</v>
      </c>
      <c r="CE2060" s="186"/>
      <c r="CF2060" s="186">
        <v>43950</v>
      </c>
      <c r="CG2060" s="186">
        <v>89600</v>
      </c>
      <c r="CH2060" s="186">
        <v>74200</v>
      </c>
      <c r="CI2060" s="186">
        <v>41700</v>
      </c>
      <c r="CJ2060" s="186">
        <v>23000</v>
      </c>
      <c r="CK2060" s="186">
        <v>136000</v>
      </c>
      <c r="CL2060" s="186">
        <v>105000</v>
      </c>
      <c r="CM2060" s="186">
        <v>541000</v>
      </c>
      <c r="CN2060" s="186">
        <v>138000</v>
      </c>
      <c r="CO2060" s="186">
        <v>112000</v>
      </c>
      <c r="CP2060" s="186">
        <v>187000</v>
      </c>
      <c r="CQ2060" s="186">
        <v>72000</v>
      </c>
      <c r="CR2060" s="186">
        <v>14250</v>
      </c>
      <c r="CS2060" s="186">
        <v>2750</v>
      </c>
      <c r="CT2060" s="186">
        <v>28550</v>
      </c>
      <c r="CU2060" s="186">
        <v>2750</v>
      </c>
      <c r="CV2060" s="186">
        <v>2750</v>
      </c>
      <c r="CW2060" s="186">
        <v>2750</v>
      </c>
      <c r="CX2060" s="186">
        <v>112000</v>
      </c>
      <c r="CY2060" s="189">
        <v>222.79</v>
      </c>
      <c r="CZ2060" s="189">
        <v>12213.12</v>
      </c>
      <c r="DA2060" s="189">
        <v>13973.73</v>
      </c>
    </row>
    <row r="2061" spans="47:105" x14ac:dyDescent="0.25">
      <c r="AU2061" s="275">
        <v>39615</v>
      </c>
      <c r="AV2061" s="186">
        <v>63200</v>
      </c>
      <c r="AW2061" s="186">
        <v>12300</v>
      </c>
      <c r="AX2061" s="186">
        <v>16500</v>
      </c>
      <c r="AY2061" s="186">
        <v>17850</v>
      </c>
      <c r="AZ2061" s="186">
        <v>40400</v>
      </c>
      <c r="BA2061" s="186">
        <v>20100</v>
      </c>
      <c r="BB2061" s="186">
        <v>55200</v>
      </c>
      <c r="BC2061" s="186">
        <v>109000</v>
      </c>
      <c r="BD2061" s="186">
        <v>330000</v>
      </c>
      <c r="BE2061" s="186">
        <v>63100</v>
      </c>
      <c r="BF2061" s="186">
        <v>691000</v>
      </c>
      <c r="BG2061" s="186">
        <v>45050</v>
      </c>
      <c r="BH2061" s="186">
        <v>39100</v>
      </c>
      <c r="BI2061" s="186">
        <v>69100</v>
      </c>
      <c r="BJ2061" s="186">
        <v>227000</v>
      </c>
      <c r="BK2061" s="186">
        <v>560000</v>
      </c>
      <c r="BL2061" s="186">
        <v>48200</v>
      </c>
      <c r="BM2061" s="186">
        <v>46800</v>
      </c>
      <c r="BN2061" s="186">
        <v>334500</v>
      </c>
      <c r="BO2061" s="186">
        <v>17950</v>
      </c>
      <c r="BP2061" s="186">
        <v>20450</v>
      </c>
      <c r="BQ2061" s="186">
        <v>44500</v>
      </c>
      <c r="BR2061" s="186">
        <v>29400</v>
      </c>
      <c r="BS2061" s="186">
        <v>78000</v>
      </c>
      <c r="BT2061" s="186">
        <v>31300</v>
      </c>
      <c r="BU2061" s="186"/>
      <c r="BV2061" s="186">
        <v>41550</v>
      </c>
      <c r="BW2061" s="186">
        <v>41500</v>
      </c>
      <c r="BX2061" s="186">
        <v>81000</v>
      </c>
      <c r="BY2061" s="186">
        <v>90000</v>
      </c>
      <c r="BZ2061" s="186">
        <v>55100</v>
      </c>
      <c r="CA2061" s="186">
        <v>36550</v>
      </c>
      <c r="CB2061" s="186">
        <v>79000</v>
      </c>
      <c r="CC2061" s="186">
        <v>81000</v>
      </c>
      <c r="CD2061" s="186">
        <v>118500</v>
      </c>
      <c r="CE2061" s="186"/>
      <c r="CF2061" s="186">
        <v>45000</v>
      </c>
      <c r="CG2061" s="186">
        <v>90100</v>
      </c>
      <c r="CH2061" s="186">
        <v>74700</v>
      </c>
      <c r="CI2061" s="186">
        <v>41700</v>
      </c>
      <c r="CJ2061" s="186">
        <v>22100</v>
      </c>
      <c r="CK2061" s="186">
        <v>138000</v>
      </c>
      <c r="CL2061" s="186">
        <v>106500</v>
      </c>
      <c r="CM2061" s="186">
        <v>551000</v>
      </c>
      <c r="CN2061" s="186">
        <v>138500</v>
      </c>
      <c r="CO2061" s="186">
        <v>113500</v>
      </c>
      <c r="CP2061" s="186">
        <v>188500</v>
      </c>
      <c r="CQ2061" s="186">
        <v>72500</v>
      </c>
      <c r="CR2061" s="186">
        <v>14300</v>
      </c>
      <c r="CS2061" s="186">
        <v>2745</v>
      </c>
      <c r="CT2061" s="186">
        <v>28450</v>
      </c>
      <c r="CU2061" s="186">
        <v>2745</v>
      </c>
      <c r="CV2061" s="186">
        <v>2745</v>
      </c>
      <c r="CW2061" s="186">
        <v>2745</v>
      </c>
      <c r="CX2061" s="186">
        <v>113500</v>
      </c>
      <c r="CY2061" s="189">
        <v>224.91</v>
      </c>
      <c r="CZ2061" s="189">
        <v>12558.36</v>
      </c>
      <c r="DA2061" s="189">
        <v>14354.37</v>
      </c>
    </row>
    <row r="2062" spans="47:105" x14ac:dyDescent="0.25">
      <c r="AU2062" s="275">
        <v>39616</v>
      </c>
      <c r="AV2062" s="186">
        <v>63200</v>
      </c>
      <c r="AW2062" s="186">
        <v>12200</v>
      </c>
      <c r="AX2062" s="186">
        <v>16800</v>
      </c>
      <c r="AY2062" s="186">
        <v>17250</v>
      </c>
      <c r="AZ2062" s="186">
        <v>40050</v>
      </c>
      <c r="BA2062" s="186">
        <v>19950</v>
      </c>
      <c r="BB2062" s="186">
        <v>52400</v>
      </c>
      <c r="BC2062" s="186">
        <v>105000</v>
      </c>
      <c r="BD2062" s="186">
        <v>324500</v>
      </c>
      <c r="BE2062" s="186">
        <v>60200</v>
      </c>
      <c r="BF2062" s="186">
        <v>688000</v>
      </c>
      <c r="BG2062" s="186">
        <v>43950</v>
      </c>
      <c r="BH2062" s="186">
        <v>39400</v>
      </c>
      <c r="BI2062" s="186">
        <v>67600</v>
      </c>
      <c r="BJ2062" s="186">
        <v>228000</v>
      </c>
      <c r="BK2062" s="186">
        <v>564000</v>
      </c>
      <c r="BL2062" s="186">
        <v>48600</v>
      </c>
      <c r="BM2062" s="186">
        <v>46600</v>
      </c>
      <c r="BN2062" s="186">
        <v>335000</v>
      </c>
      <c r="BO2062" s="186">
        <v>18350</v>
      </c>
      <c r="BP2062" s="186">
        <v>20200</v>
      </c>
      <c r="BQ2062" s="186">
        <v>44150</v>
      </c>
      <c r="BR2062" s="186">
        <v>28900</v>
      </c>
      <c r="BS2062" s="186">
        <v>79200</v>
      </c>
      <c r="BT2062" s="186">
        <v>31350</v>
      </c>
      <c r="BU2062" s="186"/>
      <c r="BV2062" s="186">
        <v>41950</v>
      </c>
      <c r="BW2062" s="186">
        <v>40800</v>
      </c>
      <c r="BX2062" s="186">
        <v>76900</v>
      </c>
      <c r="BY2062" s="186">
        <v>91000</v>
      </c>
      <c r="BZ2062" s="186">
        <v>52000</v>
      </c>
      <c r="CA2062" s="186">
        <v>37500</v>
      </c>
      <c r="CB2062" s="186">
        <v>78100</v>
      </c>
      <c r="CC2062" s="186">
        <v>81200</v>
      </c>
      <c r="CD2062" s="186">
        <v>114500</v>
      </c>
      <c r="CE2062" s="186"/>
      <c r="CF2062" s="186">
        <v>45000</v>
      </c>
      <c r="CG2062" s="186">
        <v>89500</v>
      </c>
      <c r="CH2062" s="186">
        <v>73600</v>
      </c>
      <c r="CI2062" s="186">
        <v>40800</v>
      </c>
      <c r="CJ2062" s="186">
        <v>22500</v>
      </c>
      <c r="CK2062" s="186">
        <v>136500</v>
      </c>
      <c r="CL2062" s="186">
        <v>107000</v>
      </c>
      <c r="CM2062" s="186">
        <v>553000</v>
      </c>
      <c r="CN2062" s="186">
        <v>137500</v>
      </c>
      <c r="CO2062" s="186">
        <v>111000</v>
      </c>
      <c r="CP2062" s="186">
        <v>190000</v>
      </c>
      <c r="CQ2062" s="186">
        <v>72400</v>
      </c>
      <c r="CR2062" s="186">
        <v>14500</v>
      </c>
      <c r="CS2062" s="186">
        <v>2740</v>
      </c>
      <c r="CT2062" s="186">
        <v>27050</v>
      </c>
      <c r="CU2062" s="186">
        <v>2740</v>
      </c>
      <c r="CV2062" s="186">
        <v>2740</v>
      </c>
      <c r="CW2062" s="186">
        <v>2740</v>
      </c>
      <c r="CX2062" s="186">
        <v>111000</v>
      </c>
      <c r="CY2062" s="189">
        <v>223.66</v>
      </c>
      <c r="CZ2062" s="189">
        <v>12568.03</v>
      </c>
      <c r="DA2062" s="189">
        <v>14348.37</v>
      </c>
    </row>
    <row r="2063" spans="47:105" x14ac:dyDescent="0.25">
      <c r="AU2063" s="275">
        <v>39617</v>
      </c>
      <c r="AV2063" s="186">
        <v>63500</v>
      </c>
      <c r="AW2063" s="186">
        <v>12550</v>
      </c>
      <c r="AX2063" s="186">
        <v>16800</v>
      </c>
      <c r="AY2063" s="186">
        <v>17150</v>
      </c>
      <c r="AZ2063" s="186">
        <v>41900</v>
      </c>
      <c r="BA2063" s="186">
        <v>19950</v>
      </c>
      <c r="BB2063" s="186">
        <v>55200</v>
      </c>
      <c r="BC2063" s="186">
        <v>106000</v>
      </c>
      <c r="BD2063" s="186">
        <v>330000</v>
      </c>
      <c r="BE2063" s="186">
        <v>62000</v>
      </c>
      <c r="BF2063" s="186">
        <v>704000</v>
      </c>
      <c r="BG2063" s="186">
        <v>44550</v>
      </c>
      <c r="BH2063" s="186">
        <v>40350</v>
      </c>
      <c r="BI2063" s="186">
        <v>67600</v>
      </c>
      <c r="BJ2063" s="186">
        <v>235000</v>
      </c>
      <c r="BK2063" s="186">
        <v>563000</v>
      </c>
      <c r="BL2063" s="186">
        <v>48600</v>
      </c>
      <c r="BM2063" s="186">
        <v>49000</v>
      </c>
      <c r="BN2063" s="186">
        <v>340500</v>
      </c>
      <c r="BO2063" s="186">
        <v>18350</v>
      </c>
      <c r="BP2063" s="186">
        <v>20300</v>
      </c>
      <c r="BQ2063" s="186">
        <v>43900</v>
      </c>
      <c r="BR2063" s="186">
        <v>28450</v>
      </c>
      <c r="BS2063" s="186">
        <v>78300</v>
      </c>
      <c r="BT2063" s="186">
        <v>31300</v>
      </c>
      <c r="BU2063" s="186"/>
      <c r="BV2063" s="186">
        <v>42800</v>
      </c>
      <c r="BW2063" s="186">
        <v>41400</v>
      </c>
      <c r="BX2063" s="186">
        <v>77600</v>
      </c>
      <c r="BY2063" s="186">
        <v>91000</v>
      </c>
      <c r="BZ2063" s="186">
        <v>54300</v>
      </c>
      <c r="CA2063" s="186">
        <v>39000</v>
      </c>
      <c r="CB2063" s="186">
        <v>78500</v>
      </c>
      <c r="CC2063" s="186">
        <v>81200</v>
      </c>
      <c r="CD2063" s="186">
        <v>119000</v>
      </c>
      <c r="CE2063" s="186"/>
      <c r="CF2063" s="186">
        <v>45550</v>
      </c>
      <c r="CG2063" s="186">
        <v>90000</v>
      </c>
      <c r="CH2063" s="186">
        <v>74600</v>
      </c>
      <c r="CI2063" s="186">
        <v>41100</v>
      </c>
      <c r="CJ2063" s="186">
        <v>24000</v>
      </c>
      <c r="CK2063" s="186">
        <v>136500</v>
      </c>
      <c r="CL2063" s="186">
        <v>109500</v>
      </c>
      <c r="CM2063" s="186">
        <v>557000</v>
      </c>
      <c r="CN2063" s="186">
        <v>141000</v>
      </c>
      <c r="CO2063" s="186">
        <v>113000</v>
      </c>
      <c r="CP2063" s="186">
        <v>189500</v>
      </c>
      <c r="CQ2063" s="186">
        <v>72000</v>
      </c>
      <c r="CR2063" s="186">
        <v>14700</v>
      </c>
      <c r="CS2063" s="186">
        <v>2765</v>
      </c>
      <c r="CT2063" s="186">
        <v>27000</v>
      </c>
      <c r="CU2063" s="186">
        <v>2765</v>
      </c>
      <c r="CV2063" s="186">
        <v>2765</v>
      </c>
      <c r="CW2063" s="186">
        <v>2765</v>
      </c>
      <c r="CX2063" s="186">
        <v>113000</v>
      </c>
      <c r="CY2063" s="189">
        <v>226.6</v>
      </c>
      <c r="CZ2063" s="189">
        <v>12829.33</v>
      </c>
      <c r="DA2063" s="189">
        <v>14452.82</v>
      </c>
    </row>
    <row r="2064" spans="47:105" x14ac:dyDescent="0.25">
      <c r="AU2064" s="275">
        <v>39618</v>
      </c>
      <c r="AV2064" s="186">
        <v>61800</v>
      </c>
      <c r="AW2064" s="186">
        <v>12150</v>
      </c>
      <c r="AX2064" s="186">
        <v>16750</v>
      </c>
      <c r="AY2064" s="186">
        <v>16950</v>
      </c>
      <c r="AZ2064" s="186">
        <v>42350</v>
      </c>
      <c r="BA2064" s="186">
        <v>19750</v>
      </c>
      <c r="BB2064" s="186">
        <v>54500</v>
      </c>
      <c r="BC2064" s="186">
        <v>105000</v>
      </c>
      <c r="BD2064" s="186">
        <v>329000</v>
      </c>
      <c r="BE2064" s="186">
        <v>60200</v>
      </c>
      <c r="BF2064" s="186">
        <v>675000</v>
      </c>
      <c r="BG2064" s="186">
        <v>43350</v>
      </c>
      <c r="BH2064" s="186">
        <v>40500</v>
      </c>
      <c r="BI2064" s="186">
        <v>66800</v>
      </c>
      <c r="BJ2064" s="186">
        <v>234500</v>
      </c>
      <c r="BK2064" s="186">
        <v>565000</v>
      </c>
      <c r="BL2064" s="186">
        <v>47300</v>
      </c>
      <c r="BM2064" s="186">
        <v>47850</v>
      </c>
      <c r="BN2064" s="186">
        <v>334500</v>
      </c>
      <c r="BO2064" s="186">
        <v>17950</v>
      </c>
      <c r="BP2064" s="186">
        <v>20200</v>
      </c>
      <c r="BQ2064" s="186">
        <v>41600</v>
      </c>
      <c r="BR2064" s="186">
        <v>27850</v>
      </c>
      <c r="BS2064" s="186">
        <v>76300</v>
      </c>
      <c r="BT2064" s="186">
        <v>31000</v>
      </c>
      <c r="BU2064" s="186"/>
      <c r="BV2064" s="186">
        <v>42800</v>
      </c>
      <c r="BW2064" s="186">
        <v>41200</v>
      </c>
      <c r="BX2064" s="186">
        <v>75000</v>
      </c>
      <c r="BY2064" s="186">
        <v>90000</v>
      </c>
      <c r="BZ2064" s="186">
        <v>55500</v>
      </c>
      <c r="CA2064" s="186">
        <v>38550</v>
      </c>
      <c r="CB2064" s="186">
        <v>78200</v>
      </c>
      <c r="CC2064" s="186">
        <v>79400</v>
      </c>
      <c r="CD2064" s="186">
        <v>119000</v>
      </c>
      <c r="CE2064" s="186"/>
      <c r="CF2064" s="186">
        <v>45200</v>
      </c>
      <c r="CG2064" s="186">
        <v>86800</v>
      </c>
      <c r="CH2064" s="186">
        <v>72800</v>
      </c>
      <c r="CI2064" s="186">
        <v>40000</v>
      </c>
      <c r="CJ2064" s="186">
        <v>23900</v>
      </c>
      <c r="CK2064" s="186">
        <v>129000</v>
      </c>
      <c r="CL2064" s="186">
        <v>108000</v>
      </c>
      <c r="CM2064" s="186">
        <v>551000</v>
      </c>
      <c r="CN2064" s="186">
        <v>140000</v>
      </c>
      <c r="CO2064" s="186">
        <v>114000</v>
      </c>
      <c r="CP2064" s="186">
        <v>187500</v>
      </c>
      <c r="CQ2064" s="186">
        <v>70600</v>
      </c>
      <c r="CR2064" s="186">
        <v>14400</v>
      </c>
      <c r="CS2064" s="186">
        <v>2735</v>
      </c>
      <c r="CT2064" s="186">
        <v>28400</v>
      </c>
      <c r="CU2064" s="186">
        <v>2735</v>
      </c>
      <c r="CV2064" s="186">
        <v>2735</v>
      </c>
      <c r="CW2064" s="186">
        <v>2735</v>
      </c>
      <c r="CX2064" s="186">
        <v>114000</v>
      </c>
      <c r="CY2064" s="189">
        <v>222.03</v>
      </c>
      <c r="CZ2064" s="189">
        <v>12431.44</v>
      </c>
      <c r="DA2064" s="189">
        <v>14130.17</v>
      </c>
    </row>
    <row r="2065" spans="47:105" x14ac:dyDescent="0.25">
      <c r="AU2065" s="275">
        <v>39619</v>
      </c>
      <c r="AV2065" s="186">
        <v>61300</v>
      </c>
      <c r="AW2065" s="186">
        <v>11800</v>
      </c>
      <c r="AX2065" s="186">
        <v>16700</v>
      </c>
      <c r="AY2065" s="186">
        <v>16850</v>
      </c>
      <c r="AZ2065" s="186">
        <v>41800</v>
      </c>
      <c r="BA2065" s="186">
        <v>19600</v>
      </c>
      <c r="BB2065" s="186">
        <v>55100</v>
      </c>
      <c r="BC2065" s="186">
        <v>104000</v>
      </c>
      <c r="BD2065" s="186">
        <v>320000</v>
      </c>
      <c r="BE2065" s="186">
        <v>60200</v>
      </c>
      <c r="BF2065" s="186">
        <v>668000</v>
      </c>
      <c r="BG2065" s="186">
        <v>42100</v>
      </c>
      <c r="BH2065" s="186">
        <v>40800</v>
      </c>
      <c r="BI2065" s="186">
        <v>66500</v>
      </c>
      <c r="BJ2065" s="186">
        <v>222000</v>
      </c>
      <c r="BK2065" s="186">
        <v>551000</v>
      </c>
      <c r="BL2065" s="186">
        <v>46950</v>
      </c>
      <c r="BM2065" s="186">
        <v>48550</v>
      </c>
      <c r="BN2065" s="186">
        <v>329500</v>
      </c>
      <c r="BO2065" s="186">
        <v>17700</v>
      </c>
      <c r="BP2065" s="186">
        <v>20450</v>
      </c>
      <c r="BQ2065" s="186">
        <v>41150</v>
      </c>
      <c r="BR2065" s="186">
        <v>27950</v>
      </c>
      <c r="BS2065" s="186">
        <v>74500</v>
      </c>
      <c r="BT2065" s="186">
        <v>30950</v>
      </c>
      <c r="BU2065" s="186"/>
      <c r="BV2065" s="186">
        <v>42500</v>
      </c>
      <c r="BW2065" s="186">
        <v>41200</v>
      </c>
      <c r="BX2065" s="186">
        <v>74200</v>
      </c>
      <c r="BY2065" s="186">
        <v>89200</v>
      </c>
      <c r="BZ2065" s="186">
        <v>54500</v>
      </c>
      <c r="CA2065" s="186">
        <v>38700</v>
      </c>
      <c r="CB2065" s="186">
        <v>79500</v>
      </c>
      <c r="CC2065" s="186">
        <v>78200</v>
      </c>
      <c r="CD2065" s="186">
        <v>121000</v>
      </c>
      <c r="CE2065" s="186"/>
      <c r="CF2065" s="186">
        <v>45400</v>
      </c>
      <c r="CG2065" s="186">
        <v>88400</v>
      </c>
      <c r="CH2065" s="186">
        <v>71200</v>
      </c>
      <c r="CI2065" s="186">
        <v>39350</v>
      </c>
      <c r="CJ2065" s="186">
        <v>23650</v>
      </c>
      <c r="CK2065" s="186">
        <v>128000</v>
      </c>
      <c r="CL2065" s="186">
        <v>112000</v>
      </c>
      <c r="CM2065" s="186">
        <v>552000</v>
      </c>
      <c r="CN2065" s="186">
        <v>136500</v>
      </c>
      <c r="CO2065" s="186">
        <v>109000</v>
      </c>
      <c r="CP2065" s="186">
        <v>188000</v>
      </c>
      <c r="CQ2065" s="186">
        <v>67900</v>
      </c>
      <c r="CR2065" s="186">
        <v>14400</v>
      </c>
      <c r="CS2065" s="186">
        <v>2730</v>
      </c>
      <c r="CT2065" s="186">
        <v>27350</v>
      </c>
      <c r="CU2065" s="186">
        <v>2730</v>
      </c>
      <c r="CV2065" s="186">
        <v>2730</v>
      </c>
      <c r="CW2065" s="186">
        <v>2730</v>
      </c>
      <c r="CX2065" s="186">
        <v>109000</v>
      </c>
      <c r="CY2065" s="189">
        <v>220.57</v>
      </c>
      <c r="CZ2065" s="189">
        <v>12343.54</v>
      </c>
      <c r="DA2065" s="189">
        <v>13942.08</v>
      </c>
    </row>
    <row r="2066" spans="47:105" x14ac:dyDescent="0.25">
      <c r="AU2066" s="275">
        <v>39620</v>
      </c>
      <c r="AV2066" s="186">
        <v>61300</v>
      </c>
      <c r="AW2066" s="186">
        <v>11800</v>
      </c>
      <c r="AX2066" s="186">
        <v>16700</v>
      </c>
      <c r="AY2066" s="186">
        <v>16850</v>
      </c>
      <c r="AZ2066" s="186">
        <v>41800</v>
      </c>
      <c r="BA2066" s="186">
        <v>19600</v>
      </c>
      <c r="BB2066" s="186">
        <v>55100</v>
      </c>
      <c r="BC2066" s="186">
        <v>104000</v>
      </c>
      <c r="BD2066" s="186">
        <v>320000</v>
      </c>
      <c r="BE2066" s="186">
        <v>60200</v>
      </c>
      <c r="BF2066" s="186">
        <v>668000</v>
      </c>
      <c r="BG2066" s="186">
        <v>42100</v>
      </c>
      <c r="BH2066" s="186">
        <v>40800</v>
      </c>
      <c r="BI2066" s="186">
        <v>66500</v>
      </c>
      <c r="BJ2066" s="186">
        <v>222000</v>
      </c>
      <c r="BK2066" s="186">
        <v>551000</v>
      </c>
      <c r="BL2066" s="186">
        <v>46950</v>
      </c>
      <c r="BM2066" s="186">
        <v>48550</v>
      </c>
      <c r="BN2066" s="186">
        <v>329500</v>
      </c>
      <c r="BO2066" s="186">
        <v>17700</v>
      </c>
      <c r="BP2066" s="186">
        <v>20450</v>
      </c>
      <c r="BQ2066" s="186">
        <v>41150</v>
      </c>
      <c r="BR2066" s="186">
        <v>27950</v>
      </c>
      <c r="BS2066" s="186">
        <v>74500</v>
      </c>
      <c r="BT2066" s="186">
        <v>30950</v>
      </c>
      <c r="BU2066" s="186"/>
      <c r="BV2066" s="186">
        <v>42500</v>
      </c>
      <c r="BW2066" s="186">
        <v>41200</v>
      </c>
      <c r="BX2066" s="186">
        <v>74200</v>
      </c>
      <c r="BY2066" s="186">
        <v>89200</v>
      </c>
      <c r="BZ2066" s="186">
        <v>54500</v>
      </c>
      <c r="CA2066" s="186">
        <v>38700</v>
      </c>
      <c r="CB2066" s="186">
        <v>79500</v>
      </c>
      <c r="CC2066" s="186">
        <v>78200</v>
      </c>
      <c r="CD2066" s="186">
        <v>121000</v>
      </c>
      <c r="CE2066" s="186"/>
      <c r="CF2066" s="186">
        <v>45400</v>
      </c>
      <c r="CG2066" s="186">
        <v>88400</v>
      </c>
      <c r="CH2066" s="186">
        <v>71200</v>
      </c>
      <c r="CI2066" s="186">
        <v>39350</v>
      </c>
      <c r="CJ2066" s="186">
        <v>23650</v>
      </c>
      <c r="CK2066" s="186">
        <v>128000</v>
      </c>
      <c r="CL2066" s="186">
        <v>112000</v>
      </c>
      <c r="CM2066" s="186">
        <v>552000</v>
      </c>
      <c r="CN2066" s="186">
        <v>136500</v>
      </c>
      <c r="CO2066" s="186">
        <v>109000</v>
      </c>
      <c r="CP2066" s="186">
        <v>188000</v>
      </c>
      <c r="CQ2066" s="186">
        <v>67900</v>
      </c>
      <c r="CR2066" s="186">
        <v>14400</v>
      </c>
      <c r="CS2066" s="186">
        <v>2730</v>
      </c>
      <c r="CT2066" s="186">
        <v>27350</v>
      </c>
      <c r="CU2066" s="186">
        <v>2730</v>
      </c>
      <c r="CV2066" s="186">
        <v>2730</v>
      </c>
      <c r="CW2066" s="186">
        <v>2730</v>
      </c>
      <c r="CX2066" s="186">
        <v>109000</v>
      </c>
      <c r="CY2066" s="189">
        <v>220.57</v>
      </c>
      <c r="CZ2066" s="189">
        <v>12343.54</v>
      </c>
      <c r="DA2066" s="189">
        <v>13942.08</v>
      </c>
    </row>
    <row r="2067" spans="47:105" x14ac:dyDescent="0.25">
      <c r="AU2067" s="275">
        <v>39621</v>
      </c>
      <c r="AV2067" s="186">
        <v>61300</v>
      </c>
      <c r="AW2067" s="186">
        <v>11800</v>
      </c>
      <c r="AX2067" s="186">
        <v>16700</v>
      </c>
      <c r="AY2067" s="186">
        <v>16850</v>
      </c>
      <c r="AZ2067" s="186">
        <v>41800</v>
      </c>
      <c r="BA2067" s="186">
        <v>19600</v>
      </c>
      <c r="BB2067" s="186">
        <v>55100</v>
      </c>
      <c r="BC2067" s="186">
        <v>104000</v>
      </c>
      <c r="BD2067" s="186">
        <v>320000</v>
      </c>
      <c r="BE2067" s="186">
        <v>60200</v>
      </c>
      <c r="BF2067" s="186">
        <v>668000</v>
      </c>
      <c r="BG2067" s="186">
        <v>42100</v>
      </c>
      <c r="BH2067" s="186">
        <v>40800</v>
      </c>
      <c r="BI2067" s="186">
        <v>66500</v>
      </c>
      <c r="BJ2067" s="186">
        <v>222000</v>
      </c>
      <c r="BK2067" s="186">
        <v>551000</v>
      </c>
      <c r="BL2067" s="186">
        <v>46950</v>
      </c>
      <c r="BM2067" s="186">
        <v>48550</v>
      </c>
      <c r="BN2067" s="186">
        <v>329500</v>
      </c>
      <c r="BO2067" s="186">
        <v>17700</v>
      </c>
      <c r="BP2067" s="186">
        <v>20450</v>
      </c>
      <c r="BQ2067" s="186">
        <v>41150</v>
      </c>
      <c r="BR2067" s="186">
        <v>27950</v>
      </c>
      <c r="BS2067" s="186">
        <v>74500</v>
      </c>
      <c r="BT2067" s="186">
        <v>30950</v>
      </c>
      <c r="BU2067" s="186"/>
      <c r="BV2067" s="186">
        <v>42500</v>
      </c>
      <c r="BW2067" s="186">
        <v>41200</v>
      </c>
      <c r="BX2067" s="186">
        <v>74200</v>
      </c>
      <c r="BY2067" s="186">
        <v>89200</v>
      </c>
      <c r="BZ2067" s="186">
        <v>54500</v>
      </c>
      <c r="CA2067" s="186">
        <v>38700</v>
      </c>
      <c r="CB2067" s="186">
        <v>79500</v>
      </c>
      <c r="CC2067" s="186">
        <v>78200</v>
      </c>
      <c r="CD2067" s="186">
        <v>121000</v>
      </c>
      <c r="CE2067" s="186"/>
      <c r="CF2067" s="186">
        <v>45400</v>
      </c>
      <c r="CG2067" s="186">
        <v>88400</v>
      </c>
      <c r="CH2067" s="186">
        <v>71200</v>
      </c>
      <c r="CI2067" s="186">
        <v>39350</v>
      </c>
      <c r="CJ2067" s="186">
        <v>23650</v>
      </c>
      <c r="CK2067" s="186">
        <v>128000</v>
      </c>
      <c r="CL2067" s="186">
        <v>112000</v>
      </c>
      <c r="CM2067" s="186">
        <v>552000</v>
      </c>
      <c r="CN2067" s="186">
        <v>136500</v>
      </c>
      <c r="CO2067" s="186">
        <v>109000</v>
      </c>
      <c r="CP2067" s="186">
        <v>188000</v>
      </c>
      <c r="CQ2067" s="186">
        <v>67900</v>
      </c>
      <c r="CR2067" s="186">
        <v>14400</v>
      </c>
      <c r="CS2067" s="186">
        <v>2730</v>
      </c>
      <c r="CT2067" s="186">
        <v>27350</v>
      </c>
      <c r="CU2067" s="186">
        <v>2730</v>
      </c>
      <c r="CV2067" s="186">
        <v>2730</v>
      </c>
      <c r="CW2067" s="186">
        <v>2730</v>
      </c>
      <c r="CX2067" s="186">
        <v>109000</v>
      </c>
      <c r="CY2067" s="189">
        <v>220.57</v>
      </c>
      <c r="CZ2067" s="189">
        <v>12343.54</v>
      </c>
      <c r="DA2067" s="189">
        <v>13942.08</v>
      </c>
    </row>
    <row r="2068" spans="47:105" x14ac:dyDescent="0.25">
      <c r="AU2068" s="275">
        <v>39622</v>
      </c>
      <c r="AV2068" s="186">
        <v>61200</v>
      </c>
      <c r="AW2068" s="186">
        <v>11550</v>
      </c>
      <c r="AX2068" s="186">
        <v>16700</v>
      </c>
      <c r="AY2068" s="186">
        <v>16400</v>
      </c>
      <c r="AZ2068" s="186">
        <v>42500</v>
      </c>
      <c r="BA2068" s="186">
        <v>19500</v>
      </c>
      <c r="BB2068" s="186">
        <v>55500</v>
      </c>
      <c r="BC2068" s="186">
        <v>103000</v>
      </c>
      <c r="BD2068" s="186">
        <v>316500</v>
      </c>
      <c r="BE2068" s="186">
        <v>59600</v>
      </c>
      <c r="BF2068" s="186">
        <v>658000</v>
      </c>
      <c r="BG2068" s="186">
        <v>42500</v>
      </c>
      <c r="BH2068" s="186">
        <v>40750</v>
      </c>
      <c r="BI2068" s="186">
        <v>66900</v>
      </c>
      <c r="BJ2068" s="186">
        <v>216000</v>
      </c>
      <c r="BK2068" s="186">
        <v>554000</v>
      </c>
      <c r="BL2068" s="186">
        <v>46700</v>
      </c>
      <c r="BM2068" s="186">
        <v>48400</v>
      </c>
      <c r="BN2068" s="186">
        <v>328000</v>
      </c>
      <c r="BO2068" s="186">
        <v>17400</v>
      </c>
      <c r="BP2068" s="186">
        <v>20000</v>
      </c>
      <c r="BQ2068" s="186">
        <v>40200</v>
      </c>
      <c r="BR2068" s="186">
        <v>27950</v>
      </c>
      <c r="BS2068" s="186">
        <v>74500</v>
      </c>
      <c r="BT2068" s="186">
        <v>30450</v>
      </c>
      <c r="BU2068" s="186"/>
      <c r="BV2068" s="186">
        <v>41700</v>
      </c>
      <c r="BW2068" s="186">
        <v>40650</v>
      </c>
      <c r="BX2068" s="186">
        <v>75000</v>
      </c>
      <c r="BY2068" s="186">
        <v>88100</v>
      </c>
      <c r="BZ2068" s="186">
        <v>54400</v>
      </c>
      <c r="CA2068" s="186">
        <v>38700</v>
      </c>
      <c r="CB2068" s="186">
        <v>78100</v>
      </c>
      <c r="CC2068" s="186">
        <v>76700</v>
      </c>
      <c r="CD2068" s="186">
        <v>124000</v>
      </c>
      <c r="CE2068" s="186"/>
      <c r="CF2068" s="186">
        <v>44950</v>
      </c>
      <c r="CG2068" s="186">
        <v>88900</v>
      </c>
      <c r="CH2068" s="186">
        <v>69700</v>
      </c>
      <c r="CI2068" s="186">
        <v>39750</v>
      </c>
      <c r="CJ2068" s="186">
        <v>23900</v>
      </c>
      <c r="CK2068" s="186">
        <v>123500</v>
      </c>
      <c r="CL2068" s="186">
        <v>107500</v>
      </c>
      <c r="CM2068" s="186">
        <v>539000</v>
      </c>
      <c r="CN2068" s="186">
        <v>136000</v>
      </c>
      <c r="CO2068" s="186">
        <v>109000</v>
      </c>
      <c r="CP2068" s="186">
        <v>187000</v>
      </c>
      <c r="CQ2068" s="186">
        <v>67300</v>
      </c>
      <c r="CR2068" s="186">
        <v>14400</v>
      </c>
      <c r="CS2068" s="186">
        <v>2720</v>
      </c>
      <c r="CT2068" s="186">
        <v>27400</v>
      </c>
      <c r="CU2068" s="186">
        <v>2720</v>
      </c>
      <c r="CV2068" s="186">
        <v>2720</v>
      </c>
      <c r="CW2068" s="186">
        <v>2720</v>
      </c>
      <c r="CX2068" s="186">
        <v>109000</v>
      </c>
      <c r="CY2068" s="189">
        <v>218.51</v>
      </c>
      <c r="CZ2068" s="189">
        <v>12236.31</v>
      </c>
      <c r="DA2068" s="189">
        <v>13857.47</v>
      </c>
    </row>
    <row r="2069" spans="47:105" x14ac:dyDescent="0.25">
      <c r="AU2069" s="275">
        <v>39623</v>
      </c>
      <c r="AV2069" s="186">
        <v>61600</v>
      </c>
      <c r="AW2069" s="186">
        <v>11950</v>
      </c>
      <c r="AX2069" s="186">
        <v>16700</v>
      </c>
      <c r="AY2069" s="186">
        <v>16000</v>
      </c>
      <c r="AZ2069" s="186">
        <v>43100</v>
      </c>
      <c r="BA2069" s="186">
        <v>19450</v>
      </c>
      <c r="BB2069" s="186">
        <v>55800</v>
      </c>
      <c r="BC2069" s="186">
        <v>103500</v>
      </c>
      <c r="BD2069" s="186">
        <v>317000</v>
      </c>
      <c r="BE2069" s="186">
        <v>60200</v>
      </c>
      <c r="BF2069" s="186">
        <v>659000</v>
      </c>
      <c r="BG2069" s="186">
        <v>42450</v>
      </c>
      <c r="BH2069" s="186">
        <v>39000</v>
      </c>
      <c r="BI2069" s="186">
        <v>66500</v>
      </c>
      <c r="BJ2069" s="186">
        <v>218500</v>
      </c>
      <c r="BK2069" s="186">
        <v>560000</v>
      </c>
      <c r="BL2069" s="186">
        <v>47300</v>
      </c>
      <c r="BM2069" s="186">
        <v>47500</v>
      </c>
      <c r="BN2069" s="186">
        <v>324000</v>
      </c>
      <c r="BO2069" s="186">
        <v>17250</v>
      </c>
      <c r="BP2069" s="186">
        <v>19750</v>
      </c>
      <c r="BQ2069" s="186">
        <v>39800</v>
      </c>
      <c r="BR2069" s="186">
        <v>27450</v>
      </c>
      <c r="BS2069" s="186">
        <v>75900</v>
      </c>
      <c r="BT2069" s="186">
        <v>30400</v>
      </c>
      <c r="BU2069" s="186"/>
      <c r="BV2069" s="186">
        <v>41450</v>
      </c>
      <c r="BW2069" s="186">
        <v>40250</v>
      </c>
      <c r="BX2069" s="186">
        <v>73600</v>
      </c>
      <c r="BY2069" s="186">
        <v>88400</v>
      </c>
      <c r="BZ2069" s="186">
        <v>54000</v>
      </c>
      <c r="CA2069" s="186">
        <v>39100</v>
      </c>
      <c r="CB2069" s="186">
        <v>77700</v>
      </c>
      <c r="CC2069" s="186">
        <v>76300</v>
      </c>
      <c r="CD2069" s="186">
        <v>124000</v>
      </c>
      <c r="CE2069" s="186"/>
      <c r="CF2069" s="186">
        <v>44850</v>
      </c>
      <c r="CG2069" s="186">
        <v>89000</v>
      </c>
      <c r="CH2069" s="186">
        <v>68100</v>
      </c>
      <c r="CI2069" s="186">
        <v>39750</v>
      </c>
      <c r="CJ2069" s="186">
        <v>23000</v>
      </c>
      <c r="CK2069" s="186">
        <v>125500</v>
      </c>
      <c r="CL2069" s="186">
        <v>105500</v>
      </c>
      <c r="CM2069" s="186">
        <v>529000</v>
      </c>
      <c r="CN2069" s="186">
        <v>134500</v>
      </c>
      <c r="CO2069" s="186">
        <v>110500</v>
      </c>
      <c r="CP2069" s="186">
        <v>187000</v>
      </c>
      <c r="CQ2069" s="186">
        <v>68200</v>
      </c>
      <c r="CR2069" s="186">
        <v>14100</v>
      </c>
      <c r="CS2069" s="186">
        <v>2675</v>
      </c>
      <c r="CT2069" s="186">
        <v>27550</v>
      </c>
      <c r="CU2069" s="186">
        <v>2675</v>
      </c>
      <c r="CV2069" s="186">
        <v>2675</v>
      </c>
      <c r="CW2069" s="186">
        <v>2675</v>
      </c>
      <c r="CX2069" s="186">
        <v>110500</v>
      </c>
      <c r="CY2069" s="189">
        <v>217.97</v>
      </c>
      <c r="CZ2069" s="189">
        <v>12018.51</v>
      </c>
      <c r="DA2069" s="189">
        <v>13849.56</v>
      </c>
    </row>
    <row r="2070" spans="47:105" x14ac:dyDescent="0.25">
      <c r="AU2070" s="275">
        <v>39624</v>
      </c>
      <c r="AV2070" s="186">
        <v>62600</v>
      </c>
      <c r="AW2070" s="186">
        <v>11700</v>
      </c>
      <c r="AX2070" s="186">
        <v>16500</v>
      </c>
      <c r="AY2070" s="186">
        <v>16100</v>
      </c>
      <c r="AZ2070" s="186">
        <v>42750</v>
      </c>
      <c r="BA2070" s="186">
        <v>19900</v>
      </c>
      <c r="BB2070" s="186">
        <v>56100</v>
      </c>
      <c r="BC2070" s="186">
        <v>101000</v>
      </c>
      <c r="BD2070" s="186">
        <v>321000</v>
      </c>
      <c r="BE2070" s="186">
        <v>60500</v>
      </c>
      <c r="BF2070" s="186">
        <v>655000</v>
      </c>
      <c r="BG2070" s="186">
        <v>42450</v>
      </c>
      <c r="BH2070" s="186">
        <v>38200</v>
      </c>
      <c r="BI2070" s="186">
        <v>67400</v>
      </c>
      <c r="BJ2070" s="186">
        <v>230000</v>
      </c>
      <c r="BK2070" s="186">
        <v>563000</v>
      </c>
      <c r="BL2070" s="186">
        <v>47700</v>
      </c>
      <c r="BM2070" s="186">
        <v>50200</v>
      </c>
      <c r="BN2070" s="186">
        <v>323500</v>
      </c>
      <c r="BO2070" s="186">
        <v>17050</v>
      </c>
      <c r="BP2070" s="186">
        <v>19850</v>
      </c>
      <c r="BQ2070" s="186">
        <v>41000</v>
      </c>
      <c r="BR2070" s="186">
        <v>27150</v>
      </c>
      <c r="BS2070" s="186">
        <v>77000</v>
      </c>
      <c r="BT2070" s="186">
        <v>30500</v>
      </c>
      <c r="BU2070" s="186"/>
      <c r="BV2070" s="186">
        <v>41700</v>
      </c>
      <c r="BW2070" s="186">
        <v>39800</v>
      </c>
      <c r="BX2070" s="186">
        <v>73100</v>
      </c>
      <c r="BY2070" s="186">
        <v>89000</v>
      </c>
      <c r="BZ2070" s="186">
        <v>54300</v>
      </c>
      <c r="CA2070" s="186">
        <v>39250</v>
      </c>
      <c r="CB2070" s="186">
        <v>79700</v>
      </c>
      <c r="CC2070" s="186">
        <v>76200</v>
      </c>
      <c r="CD2070" s="186">
        <v>119000</v>
      </c>
      <c r="CE2070" s="186"/>
      <c r="CF2070" s="186">
        <v>45500</v>
      </c>
      <c r="CG2070" s="186">
        <v>90000</v>
      </c>
      <c r="CH2070" s="186">
        <v>68500</v>
      </c>
      <c r="CI2070" s="186">
        <v>40350</v>
      </c>
      <c r="CJ2070" s="186">
        <v>23000</v>
      </c>
      <c r="CK2070" s="186">
        <v>125500</v>
      </c>
      <c r="CL2070" s="186">
        <v>104500</v>
      </c>
      <c r="CM2070" s="186">
        <v>535000</v>
      </c>
      <c r="CN2070" s="186">
        <v>132000</v>
      </c>
      <c r="CO2070" s="186">
        <v>111500</v>
      </c>
      <c r="CP2070" s="186">
        <v>192000</v>
      </c>
      <c r="CQ2070" s="186">
        <v>68800</v>
      </c>
      <c r="CR2070" s="186">
        <v>14350</v>
      </c>
      <c r="CS2070" s="186">
        <v>2710</v>
      </c>
      <c r="CT2070" s="186">
        <v>27200</v>
      </c>
      <c r="CU2070" s="186">
        <v>2710</v>
      </c>
      <c r="CV2070" s="186">
        <v>2710</v>
      </c>
      <c r="CW2070" s="186">
        <v>2710</v>
      </c>
      <c r="CX2070" s="186">
        <v>111500</v>
      </c>
      <c r="CY2070" s="189">
        <v>218.95</v>
      </c>
      <c r="CZ2070" s="189">
        <v>12196.25</v>
      </c>
      <c r="DA2070" s="189">
        <v>13829.92</v>
      </c>
    </row>
    <row r="2071" spans="47:105" x14ac:dyDescent="0.25">
      <c r="AU2071" s="275">
        <v>39625</v>
      </c>
      <c r="AV2071" s="186">
        <v>62700</v>
      </c>
      <c r="AW2071" s="186">
        <v>11800</v>
      </c>
      <c r="AX2071" s="186">
        <v>16400</v>
      </c>
      <c r="AY2071" s="186">
        <v>16200</v>
      </c>
      <c r="AZ2071" s="186">
        <v>42300</v>
      </c>
      <c r="BA2071" s="186">
        <v>19750</v>
      </c>
      <c r="BB2071" s="186">
        <v>56500</v>
      </c>
      <c r="BC2071" s="186">
        <v>103000</v>
      </c>
      <c r="BD2071" s="186">
        <v>322000</v>
      </c>
      <c r="BE2071" s="186">
        <v>59100</v>
      </c>
      <c r="BF2071" s="186">
        <v>665000</v>
      </c>
      <c r="BG2071" s="186">
        <v>41750</v>
      </c>
      <c r="BH2071" s="186">
        <v>38000</v>
      </c>
      <c r="BI2071" s="186">
        <v>67100</v>
      </c>
      <c r="BJ2071" s="186">
        <v>225500</v>
      </c>
      <c r="BK2071" s="186">
        <v>561000</v>
      </c>
      <c r="BL2071" s="186">
        <v>47100</v>
      </c>
      <c r="BM2071" s="186">
        <v>50700</v>
      </c>
      <c r="BN2071" s="186">
        <v>325500</v>
      </c>
      <c r="BO2071" s="186">
        <v>17000</v>
      </c>
      <c r="BP2071" s="186">
        <v>19700</v>
      </c>
      <c r="BQ2071" s="186">
        <v>41250</v>
      </c>
      <c r="BR2071" s="186">
        <v>27200</v>
      </c>
      <c r="BS2071" s="186">
        <v>75600</v>
      </c>
      <c r="BT2071" s="186">
        <v>31050</v>
      </c>
      <c r="BU2071" s="186"/>
      <c r="BV2071" s="186">
        <v>41900</v>
      </c>
      <c r="BW2071" s="186">
        <v>39000</v>
      </c>
      <c r="BX2071" s="186">
        <v>71100</v>
      </c>
      <c r="BY2071" s="186">
        <v>88800</v>
      </c>
      <c r="BZ2071" s="186">
        <v>54700</v>
      </c>
      <c r="CA2071" s="186">
        <v>39850</v>
      </c>
      <c r="CB2071" s="186">
        <v>79800</v>
      </c>
      <c r="CC2071" s="186">
        <v>76600</v>
      </c>
      <c r="CD2071" s="186">
        <v>116500</v>
      </c>
      <c r="CE2071" s="186"/>
      <c r="CF2071" s="186">
        <v>45200</v>
      </c>
      <c r="CG2071" s="186">
        <v>92100</v>
      </c>
      <c r="CH2071" s="186">
        <v>68300</v>
      </c>
      <c r="CI2071" s="186">
        <v>40350</v>
      </c>
      <c r="CJ2071" s="186">
        <v>22900</v>
      </c>
      <c r="CK2071" s="186">
        <v>124000</v>
      </c>
      <c r="CL2071" s="186">
        <v>102500</v>
      </c>
      <c r="CM2071" s="186">
        <v>540000</v>
      </c>
      <c r="CN2071" s="186">
        <v>131000</v>
      </c>
      <c r="CO2071" s="186">
        <v>113000</v>
      </c>
      <c r="CP2071" s="186">
        <v>192000</v>
      </c>
      <c r="CQ2071" s="186">
        <v>69700</v>
      </c>
      <c r="CR2071" s="186">
        <v>14400</v>
      </c>
      <c r="CS2071" s="186">
        <v>2680</v>
      </c>
      <c r="CT2071" s="186">
        <v>26050</v>
      </c>
      <c r="CU2071" s="186">
        <v>2680</v>
      </c>
      <c r="CV2071" s="186">
        <v>2680</v>
      </c>
      <c r="CW2071" s="186">
        <v>2680</v>
      </c>
      <c r="CX2071" s="186">
        <v>113000</v>
      </c>
      <c r="CY2071" s="189">
        <v>219.12</v>
      </c>
      <c r="CZ2071" s="189">
        <v>12095.98</v>
      </c>
      <c r="DA2071" s="189">
        <v>13822.32</v>
      </c>
    </row>
    <row r="2072" spans="47:105" x14ac:dyDescent="0.25">
      <c r="AU2072" s="275">
        <v>39626</v>
      </c>
      <c r="AV2072" s="186">
        <v>61700</v>
      </c>
      <c r="AW2072" s="186">
        <v>11350</v>
      </c>
      <c r="AX2072" s="186">
        <v>16000</v>
      </c>
      <c r="AY2072" s="186">
        <v>15900</v>
      </c>
      <c r="AZ2072" s="186">
        <v>41000</v>
      </c>
      <c r="BA2072" s="186">
        <v>19400</v>
      </c>
      <c r="BB2072" s="186">
        <v>55700</v>
      </c>
      <c r="BC2072" s="186">
        <v>102000</v>
      </c>
      <c r="BD2072" s="186">
        <v>316500</v>
      </c>
      <c r="BE2072" s="186">
        <v>57600</v>
      </c>
      <c r="BF2072" s="186">
        <v>643000</v>
      </c>
      <c r="BG2072" s="186">
        <v>40450</v>
      </c>
      <c r="BH2072" s="186">
        <v>37550</v>
      </c>
      <c r="BI2072" s="186">
        <v>66200</v>
      </c>
      <c r="BJ2072" s="186">
        <v>219500</v>
      </c>
      <c r="BK2072" s="186">
        <v>556000</v>
      </c>
      <c r="BL2072" s="186">
        <v>46550</v>
      </c>
      <c r="BM2072" s="186">
        <v>50000</v>
      </c>
      <c r="BN2072" s="186">
        <v>322500</v>
      </c>
      <c r="BO2072" s="186">
        <v>16900</v>
      </c>
      <c r="BP2072" s="186">
        <v>19300</v>
      </c>
      <c r="BQ2072" s="186">
        <v>40150</v>
      </c>
      <c r="BR2072" s="186">
        <v>25950</v>
      </c>
      <c r="BS2072" s="186">
        <v>75900</v>
      </c>
      <c r="BT2072" s="186">
        <v>30950</v>
      </c>
      <c r="BU2072" s="186"/>
      <c r="BV2072" s="186">
        <v>41450</v>
      </c>
      <c r="BW2072" s="186">
        <v>37800</v>
      </c>
      <c r="BX2072" s="186">
        <v>69000</v>
      </c>
      <c r="BY2072" s="186">
        <v>85700</v>
      </c>
      <c r="BZ2072" s="186">
        <v>53000</v>
      </c>
      <c r="CA2072" s="186">
        <v>39300</v>
      </c>
      <c r="CB2072" s="186">
        <v>78500</v>
      </c>
      <c r="CC2072" s="186">
        <v>72500</v>
      </c>
      <c r="CD2072" s="186">
        <v>113000</v>
      </c>
      <c r="CE2072" s="186"/>
      <c r="CF2072" s="186">
        <v>44800</v>
      </c>
      <c r="CG2072" s="186">
        <v>90000</v>
      </c>
      <c r="CH2072" s="186">
        <v>67600</v>
      </c>
      <c r="CI2072" s="186">
        <v>39500</v>
      </c>
      <c r="CJ2072" s="186">
        <v>22800</v>
      </c>
      <c r="CK2072" s="186">
        <v>119500</v>
      </c>
      <c r="CL2072" s="186">
        <v>99100</v>
      </c>
      <c r="CM2072" s="186">
        <v>533000</v>
      </c>
      <c r="CN2072" s="186">
        <v>129500</v>
      </c>
      <c r="CO2072" s="186">
        <v>114500</v>
      </c>
      <c r="CP2072" s="186">
        <v>191000</v>
      </c>
      <c r="CQ2072" s="186">
        <v>67500</v>
      </c>
      <c r="CR2072" s="186">
        <v>14100</v>
      </c>
      <c r="CS2072" s="186">
        <v>2595</v>
      </c>
      <c r="CT2072" s="186">
        <v>25300</v>
      </c>
      <c r="CU2072" s="186">
        <v>2595</v>
      </c>
      <c r="CV2072" s="186">
        <v>2595</v>
      </c>
      <c r="CW2072" s="186">
        <v>2595</v>
      </c>
      <c r="CX2072" s="186">
        <v>114500</v>
      </c>
      <c r="CY2072" s="189">
        <v>214.59</v>
      </c>
      <c r="CZ2072" s="189">
        <v>11814.42</v>
      </c>
      <c r="DA2072" s="189">
        <v>13544.36</v>
      </c>
    </row>
    <row r="2073" spans="47:105" x14ac:dyDescent="0.25">
      <c r="AU2073" s="275">
        <v>39627</v>
      </c>
      <c r="AV2073" s="186">
        <v>61700</v>
      </c>
      <c r="AW2073" s="186">
        <v>11350</v>
      </c>
      <c r="AX2073" s="186">
        <v>16000</v>
      </c>
      <c r="AY2073" s="186">
        <v>15900</v>
      </c>
      <c r="AZ2073" s="186">
        <v>41000</v>
      </c>
      <c r="BA2073" s="186">
        <v>19400</v>
      </c>
      <c r="BB2073" s="186">
        <v>55700</v>
      </c>
      <c r="BC2073" s="186">
        <v>102000</v>
      </c>
      <c r="BD2073" s="186">
        <v>316500</v>
      </c>
      <c r="BE2073" s="186">
        <v>57600</v>
      </c>
      <c r="BF2073" s="186">
        <v>643000</v>
      </c>
      <c r="BG2073" s="186">
        <v>40450</v>
      </c>
      <c r="BH2073" s="186">
        <v>37550</v>
      </c>
      <c r="BI2073" s="186">
        <v>66200</v>
      </c>
      <c r="BJ2073" s="186">
        <v>219500</v>
      </c>
      <c r="BK2073" s="186">
        <v>556000</v>
      </c>
      <c r="BL2073" s="186">
        <v>46550</v>
      </c>
      <c r="BM2073" s="186">
        <v>50000</v>
      </c>
      <c r="BN2073" s="186">
        <v>322500</v>
      </c>
      <c r="BO2073" s="186">
        <v>16900</v>
      </c>
      <c r="BP2073" s="186">
        <v>19300</v>
      </c>
      <c r="BQ2073" s="186">
        <v>40150</v>
      </c>
      <c r="BR2073" s="186">
        <v>25950</v>
      </c>
      <c r="BS2073" s="186">
        <v>75900</v>
      </c>
      <c r="BT2073" s="186">
        <v>30950</v>
      </c>
      <c r="BU2073" s="186"/>
      <c r="BV2073" s="186">
        <v>41450</v>
      </c>
      <c r="BW2073" s="186">
        <v>37800</v>
      </c>
      <c r="BX2073" s="186">
        <v>69000</v>
      </c>
      <c r="BY2073" s="186">
        <v>85700</v>
      </c>
      <c r="BZ2073" s="186">
        <v>53000</v>
      </c>
      <c r="CA2073" s="186">
        <v>39300</v>
      </c>
      <c r="CB2073" s="186">
        <v>78500</v>
      </c>
      <c r="CC2073" s="186">
        <v>72500</v>
      </c>
      <c r="CD2073" s="186">
        <v>113000</v>
      </c>
      <c r="CE2073" s="186"/>
      <c r="CF2073" s="186">
        <v>44800</v>
      </c>
      <c r="CG2073" s="186">
        <v>90000</v>
      </c>
      <c r="CH2073" s="186">
        <v>67600</v>
      </c>
      <c r="CI2073" s="186">
        <v>39500</v>
      </c>
      <c r="CJ2073" s="186">
        <v>22800</v>
      </c>
      <c r="CK2073" s="186">
        <v>119500</v>
      </c>
      <c r="CL2073" s="186">
        <v>99100</v>
      </c>
      <c r="CM2073" s="186">
        <v>533000</v>
      </c>
      <c r="CN2073" s="186">
        <v>129500</v>
      </c>
      <c r="CO2073" s="186">
        <v>114500</v>
      </c>
      <c r="CP2073" s="186">
        <v>191000</v>
      </c>
      <c r="CQ2073" s="186">
        <v>67500</v>
      </c>
      <c r="CR2073" s="186">
        <v>14100</v>
      </c>
      <c r="CS2073" s="186">
        <v>2595</v>
      </c>
      <c r="CT2073" s="186">
        <v>25300</v>
      </c>
      <c r="CU2073" s="186">
        <v>2595</v>
      </c>
      <c r="CV2073" s="186">
        <v>2595</v>
      </c>
      <c r="CW2073" s="186">
        <v>2595</v>
      </c>
      <c r="CX2073" s="186">
        <v>114500</v>
      </c>
      <c r="CY2073" s="189">
        <v>214.59</v>
      </c>
      <c r="CZ2073" s="189">
        <v>11814.42</v>
      </c>
      <c r="DA2073" s="189">
        <v>13544.36</v>
      </c>
    </row>
    <row r="2074" spans="47:105" x14ac:dyDescent="0.25">
      <c r="AU2074" s="275">
        <v>39628</v>
      </c>
      <c r="AV2074" s="186">
        <v>61700</v>
      </c>
      <c r="AW2074" s="186">
        <v>11350</v>
      </c>
      <c r="AX2074" s="186">
        <v>16000</v>
      </c>
      <c r="AY2074" s="186">
        <v>15900</v>
      </c>
      <c r="AZ2074" s="186">
        <v>41000</v>
      </c>
      <c r="BA2074" s="186">
        <v>19400</v>
      </c>
      <c r="BB2074" s="186">
        <v>55700</v>
      </c>
      <c r="BC2074" s="186">
        <v>102000</v>
      </c>
      <c r="BD2074" s="186">
        <v>316500</v>
      </c>
      <c r="BE2074" s="186">
        <v>57600</v>
      </c>
      <c r="BF2074" s="186">
        <v>643000</v>
      </c>
      <c r="BG2074" s="186">
        <v>40450</v>
      </c>
      <c r="BH2074" s="186">
        <v>37550</v>
      </c>
      <c r="BI2074" s="186">
        <v>66200</v>
      </c>
      <c r="BJ2074" s="186">
        <v>219500</v>
      </c>
      <c r="BK2074" s="186">
        <v>556000</v>
      </c>
      <c r="BL2074" s="186">
        <v>46550</v>
      </c>
      <c r="BM2074" s="186">
        <v>50000</v>
      </c>
      <c r="BN2074" s="186">
        <v>322500</v>
      </c>
      <c r="BO2074" s="186">
        <v>16900</v>
      </c>
      <c r="BP2074" s="186">
        <v>19300</v>
      </c>
      <c r="BQ2074" s="186">
        <v>40150</v>
      </c>
      <c r="BR2074" s="186">
        <v>25950</v>
      </c>
      <c r="BS2074" s="186">
        <v>75900</v>
      </c>
      <c r="BT2074" s="186">
        <v>30950</v>
      </c>
      <c r="BU2074" s="186"/>
      <c r="BV2074" s="186">
        <v>41450</v>
      </c>
      <c r="BW2074" s="186">
        <v>37800</v>
      </c>
      <c r="BX2074" s="186">
        <v>69000</v>
      </c>
      <c r="BY2074" s="186">
        <v>85700</v>
      </c>
      <c r="BZ2074" s="186">
        <v>53000</v>
      </c>
      <c r="CA2074" s="186">
        <v>39300</v>
      </c>
      <c r="CB2074" s="186">
        <v>78500</v>
      </c>
      <c r="CC2074" s="186">
        <v>72500</v>
      </c>
      <c r="CD2074" s="186">
        <v>113000</v>
      </c>
      <c r="CE2074" s="186"/>
      <c r="CF2074" s="186">
        <v>44800</v>
      </c>
      <c r="CG2074" s="186">
        <v>90000</v>
      </c>
      <c r="CH2074" s="186">
        <v>67600</v>
      </c>
      <c r="CI2074" s="186">
        <v>39500</v>
      </c>
      <c r="CJ2074" s="186">
        <v>22800</v>
      </c>
      <c r="CK2074" s="186">
        <v>119500</v>
      </c>
      <c r="CL2074" s="186">
        <v>99100</v>
      </c>
      <c r="CM2074" s="186">
        <v>533000</v>
      </c>
      <c r="CN2074" s="186">
        <v>129500</v>
      </c>
      <c r="CO2074" s="186">
        <v>114500</v>
      </c>
      <c r="CP2074" s="186">
        <v>191000</v>
      </c>
      <c r="CQ2074" s="186">
        <v>67500</v>
      </c>
      <c r="CR2074" s="186">
        <v>14100</v>
      </c>
      <c r="CS2074" s="186">
        <v>2595</v>
      </c>
      <c r="CT2074" s="186">
        <v>25300</v>
      </c>
      <c r="CU2074" s="186">
        <v>2595</v>
      </c>
      <c r="CV2074" s="186">
        <v>2595</v>
      </c>
      <c r="CW2074" s="186">
        <v>2595</v>
      </c>
      <c r="CX2074" s="186">
        <v>114500</v>
      </c>
      <c r="CY2074" s="189">
        <v>214.59</v>
      </c>
      <c r="CZ2074" s="189">
        <v>11814.42</v>
      </c>
      <c r="DA2074" s="189">
        <v>13544.36</v>
      </c>
    </row>
    <row r="2075" spans="47:105" x14ac:dyDescent="0.25">
      <c r="AU2075" s="275">
        <v>39629</v>
      </c>
      <c r="AV2075" s="186">
        <v>61800</v>
      </c>
      <c r="AW2075" s="186">
        <v>11050</v>
      </c>
      <c r="AX2075" s="186">
        <v>15950</v>
      </c>
      <c r="AY2075" s="186">
        <v>15800</v>
      </c>
      <c r="AZ2075" s="186">
        <v>40900</v>
      </c>
      <c r="BA2075" s="186">
        <v>18850</v>
      </c>
      <c r="BB2075" s="186">
        <v>54600</v>
      </c>
      <c r="BC2075" s="186">
        <v>99000</v>
      </c>
      <c r="BD2075" s="186">
        <v>311500</v>
      </c>
      <c r="BE2075" s="186">
        <v>56600</v>
      </c>
      <c r="BF2075" s="186">
        <v>625000</v>
      </c>
      <c r="BG2075" s="186">
        <v>38800</v>
      </c>
      <c r="BH2075" s="186">
        <v>37300</v>
      </c>
      <c r="BI2075" s="186">
        <v>65300</v>
      </c>
      <c r="BJ2075" s="186">
        <v>218500</v>
      </c>
      <c r="BK2075" s="186">
        <v>563000</v>
      </c>
      <c r="BL2075" s="186">
        <v>47300</v>
      </c>
      <c r="BM2075" s="186">
        <v>51000</v>
      </c>
      <c r="BN2075" s="186">
        <v>324000</v>
      </c>
      <c r="BO2075" s="186">
        <v>16650</v>
      </c>
      <c r="BP2075" s="186">
        <v>19000</v>
      </c>
      <c r="BQ2075" s="186">
        <v>40250</v>
      </c>
      <c r="BR2075" s="186">
        <v>25000</v>
      </c>
      <c r="BS2075" s="186">
        <v>76200</v>
      </c>
      <c r="BT2075" s="186">
        <v>30750</v>
      </c>
      <c r="BU2075" s="186"/>
      <c r="BV2075" s="186">
        <v>40600</v>
      </c>
      <c r="BW2075" s="186">
        <v>37000</v>
      </c>
      <c r="BX2075" s="186">
        <v>69500</v>
      </c>
      <c r="BY2075" s="186">
        <v>84700</v>
      </c>
      <c r="BZ2075" s="186">
        <v>53000</v>
      </c>
      <c r="CA2075" s="186">
        <v>39250</v>
      </c>
      <c r="CB2075" s="186">
        <v>78800</v>
      </c>
      <c r="CC2075" s="186">
        <v>71000</v>
      </c>
      <c r="CD2075" s="186">
        <v>114500</v>
      </c>
      <c r="CE2075" s="186"/>
      <c r="CF2075" s="186">
        <v>44750</v>
      </c>
      <c r="CG2075" s="186">
        <v>90000</v>
      </c>
      <c r="CH2075" s="186">
        <v>67900</v>
      </c>
      <c r="CI2075" s="186">
        <v>39200</v>
      </c>
      <c r="CJ2075" s="186">
        <v>22950</v>
      </c>
      <c r="CK2075" s="186">
        <v>118500</v>
      </c>
      <c r="CL2075" s="186">
        <v>100000</v>
      </c>
      <c r="CM2075" s="186">
        <v>544000</v>
      </c>
      <c r="CN2075" s="186">
        <v>129000</v>
      </c>
      <c r="CO2075" s="186">
        <v>116500</v>
      </c>
      <c r="CP2075" s="186">
        <v>190500</v>
      </c>
      <c r="CQ2075" s="186">
        <v>67200</v>
      </c>
      <c r="CR2075" s="186">
        <v>14350</v>
      </c>
      <c r="CS2075" s="186">
        <v>2495</v>
      </c>
      <c r="CT2075" s="186">
        <v>24000</v>
      </c>
      <c r="CU2075" s="186">
        <v>2495</v>
      </c>
      <c r="CV2075" s="186">
        <v>2495</v>
      </c>
      <c r="CW2075" s="186">
        <v>2495</v>
      </c>
      <c r="CX2075" s="186">
        <v>116500</v>
      </c>
      <c r="CY2075" s="189">
        <v>213.52</v>
      </c>
      <c r="CZ2075" s="189">
        <v>11909.75</v>
      </c>
      <c r="DA2075" s="189">
        <v>13481.38</v>
      </c>
    </row>
    <row r="2076" spans="47:105" x14ac:dyDescent="0.25">
      <c r="AU2076" s="275">
        <v>39630</v>
      </c>
      <c r="AV2076" s="186">
        <v>61700</v>
      </c>
      <c r="AW2076" s="186">
        <v>11550</v>
      </c>
      <c r="AX2076" s="186">
        <v>16000</v>
      </c>
      <c r="AY2076" s="186">
        <v>15500</v>
      </c>
      <c r="AZ2076" s="186">
        <v>39000</v>
      </c>
      <c r="BA2076" s="186">
        <v>18650</v>
      </c>
      <c r="BB2076" s="186">
        <v>55400</v>
      </c>
      <c r="BC2076" s="186">
        <v>93700</v>
      </c>
      <c r="BD2076" s="186">
        <v>314500</v>
      </c>
      <c r="BE2076" s="186">
        <v>55700</v>
      </c>
      <c r="BF2076" s="186">
        <v>636000</v>
      </c>
      <c r="BG2076" s="186">
        <v>37950</v>
      </c>
      <c r="BH2076" s="186">
        <v>37600</v>
      </c>
      <c r="BI2076" s="186">
        <v>65600</v>
      </c>
      <c r="BJ2076" s="186">
        <v>220500</v>
      </c>
      <c r="BK2076" s="186">
        <v>567000</v>
      </c>
      <c r="BL2076" s="186">
        <v>47100</v>
      </c>
      <c r="BM2076" s="186">
        <v>50000</v>
      </c>
      <c r="BN2076" s="186">
        <v>318000</v>
      </c>
      <c r="BO2076" s="186">
        <v>16650</v>
      </c>
      <c r="BP2076" s="186">
        <v>19050</v>
      </c>
      <c r="BQ2076" s="186">
        <v>40300</v>
      </c>
      <c r="BR2076" s="186">
        <v>24550</v>
      </c>
      <c r="BS2076" s="186">
        <v>77500</v>
      </c>
      <c r="BT2076" s="186">
        <v>30800</v>
      </c>
      <c r="BU2076" s="186"/>
      <c r="BV2076" s="186">
        <v>38850</v>
      </c>
      <c r="BW2076" s="186">
        <v>37500</v>
      </c>
      <c r="BX2076" s="186">
        <v>68400</v>
      </c>
      <c r="BY2076" s="186">
        <v>82700</v>
      </c>
      <c r="BZ2076" s="186">
        <v>53300</v>
      </c>
      <c r="CA2076" s="186">
        <v>39700</v>
      </c>
      <c r="CB2076" s="186">
        <v>77000</v>
      </c>
      <c r="CC2076" s="186">
        <v>73900</v>
      </c>
      <c r="CD2076" s="186">
        <v>111500</v>
      </c>
      <c r="CE2076" s="186"/>
      <c r="CF2076" s="186">
        <v>45100</v>
      </c>
      <c r="CG2076" s="186">
        <v>90000</v>
      </c>
      <c r="CH2076" s="186">
        <v>67000</v>
      </c>
      <c r="CI2076" s="186">
        <v>38750</v>
      </c>
      <c r="CJ2076" s="186">
        <v>22450</v>
      </c>
      <c r="CK2076" s="186">
        <v>120000</v>
      </c>
      <c r="CL2076" s="186">
        <v>103000</v>
      </c>
      <c r="CM2076" s="186">
        <v>544000</v>
      </c>
      <c r="CN2076" s="186">
        <v>128000</v>
      </c>
      <c r="CO2076" s="186">
        <v>117500</v>
      </c>
      <c r="CP2076" s="186">
        <v>190000</v>
      </c>
      <c r="CQ2076" s="186">
        <v>67400</v>
      </c>
      <c r="CR2076" s="186">
        <v>14200</v>
      </c>
      <c r="CS2076" s="186">
        <v>2385</v>
      </c>
      <c r="CT2076" s="186">
        <v>23450</v>
      </c>
      <c r="CU2076" s="186">
        <v>2385</v>
      </c>
      <c r="CV2076" s="186">
        <v>2385</v>
      </c>
      <c r="CW2076" s="186">
        <v>2385</v>
      </c>
      <c r="CX2076" s="186">
        <v>117500</v>
      </c>
      <c r="CY2076" s="189">
        <v>213.02</v>
      </c>
      <c r="CZ2076" s="189">
        <v>11909.75</v>
      </c>
      <c r="DA2076" s="189">
        <v>13463.2</v>
      </c>
    </row>
    <row r="2077" spans="47:105" x14ac:dyDescent="0.25">
      <c r="AU2077" s="275">
        <v>39631</v>
      </c>
      <c r="AV2077" s="186">
        <v>61600</v>
      </c>
      <c r="AW2077" s="186">
        <v>11700</v>
      </c>
      <c r="AX2077" s="186">
        <v>15800</v>
      </c>
      <c r="AY2077" s="186">
        <v>14950</v>
      </c>
      <c r="AZ2077" s="186">
        <v>37600</v>
      </c>
      <c r="BA2077" s="186">
        <v>17850</v>
      </c>
      <c r="BB2077" s="186">
        <v>54000</v>
      </c>
      <c r="BC2077" s="186">
        <v>86700</v>
      </c>
      <c r="BD2077" s="186">
        <v>314500</v>
      </c>
      <c r="BE2077" s="186">
        <v>53400</v>
      </c>
      <c r="BF2077" s="186">
        <v>630000</v>
      </c>
      <c r="BG2077" s="186">
        <v>37250</v>
      </c>
      <c r="BH2077" s="186">
        <v>36950</v>
      </c>
      <c r="BI2077" s="186">
        <v>63900</v>
      </c>
      <c r="BJ2077" s="186">
        <v>217500</v>
      </c>
      <c r="BK2077" s="186">
        <v>567000</v>
      </c>
      <c r="BL2077" s="186">
        <v>46950</v>
      </c>
      <c r="BM2077" s="186">
        <v>50000</v>
      </c>
      <c r="BN2077" s="186">
        <v>309000</v>
      </c>
      <c r="BO2077" s="186">
        <v>16600</v>
      </c>
      <c r="BP2077" s="186">
        <v>18650</v>
      </c>
      <c r="BQ2077" s="186">
        <v>39600</v>
      </c>
      <c r="BR2077" s="186">
        <v>23750</v>
      </c>
      <c r="BS2077" s="186">
        <v>77000</v>
      </c>
      <c r="BT2077" s="186">
        <v>30850</v>
      </c>
      <c r="BU2077" s="186"/>
      <c r="BV2077" s="186">
        <v>37500</v>
      </c>
      <c r="BW2077" s="186">
        <v>35800</v>
      </c>
      <c r="BX2077" s="186">
        <v>65600</v>
      </c>
      <c r="BY2077" s="186">
        <v>81800</v>
      </c>
      <c r="BZ2077" s="186">
        <v>51100</v>
      </c>
      <c r="CA2077" s="186">
        <v>39600</v>
      </c>
      <c r="CB2077" s="186">
        <v>71600</v>
      </c>
      <c r="CC2077" s="186">
        <v>73500</v>
      </c>
      <c r="CD2077" s="186">
        <v>107500</v>
      </c>
      <c r="CE2077" s="186"/>
      <c r="CF2077" s="186">
        <v>44850</v>
      </c>
      <c r="CG2077" s="186">
        <v>88200</v>
      </c>
      <c r="CH2077" s="186">
        <v>63500</v>
      </c>
      <c r="CI2077" s="186">
        <v>37750</v>
      </c>
      <c r="CJ2077" s="186">
        <v>21100</v>
      </c>
      <c r="CK2077" s="186">
        <v>114500</v>
      </c>
      <c r="CL2077" s="186">
        <v>99900</v>
      </c>
      <c r="CM2077" s="186">
        <v>523000</v>
      </c>
      <c r="CN2077" s="186">
        <v>125000</v>
      </c>
      <c r="CO2077" s="186">
        <v>115000</v>
      </c>
      <c r="CP2077" s="186">
        <v>191000</v>
      </c>
      <c r="CQ2077" s="186">
        <v>65000</v>
      </c>
      <c r="CR2077" s="186">
        <v>14250</v>
      </c>
      <c r="CS2077" s="186">
        <v>2120</v>
      </c>
      <c r="CT2077" s="186">
        <v>20800</v>
      </c>
      <c r="CU2077" s="186">
        <v>2120</v>
      </c>
      <c r="CV2077" s="186">
        <v>2120</v>
      </c>
      <c r="CW2077" s="186">
        <v>2120</v>
      </c>
      <c r="CX2077" s="186">
        <v>115000</v>
      </c>
      <c r="CY2077" s="189">
        <v>207.96</v>
      </c>
      <c r="CZ2077" s="189">
        <v>11608.92</v>
      </c>
      <c r="DA2077" s="189">
        <v>13286.37</v>
      </c>
    </row>
    <row r="2078" spans="47:105" x14ac:dyDescent="0.25">
      <c r="AU2078" s="275">
        <v>39632</v>
      </c>
      <c r="AV2078" s="186">
        <v>61500</v>
      </c>
      <c r="AW2078" s="186">
        <v>11400</v>
      </c>
      <c r="AX2078" s="186">
        <v>15300</v>
      </c>
      <c r="AY2078" s="186">
        <v>14800</v>
      </c>
      <c r="AZ2078" s="186">
        <v>36600</v>
      </c>
      <c r="BA2078" s="186">
        <v>17950</v>
      </c>
      <c r="BB2078" s="186">
        <v>54000</v>
      </c>
      <c r="BC2078" s="186">
        <v>86600</v>
      </c>
      <c r="BD2078" s="186">
        <v>317000</v>
      </c>
      <c r="BE2078" s="186">
        <v>53100</v>
      </c>
      <c r="BF2078" s="186">
        <v>633000</v>
      </c>
      <c r="BG2078" s="186">
        <v>38300</v>
      </c>
      <c r="BH2078" s="186">
        <v>37200</v>
      </c>
      <c r="BI2078" s="186">
        <v>63600</v>
      </c>
      <c r="BJ2078" s="186">
        <v>217000</v>
      </c>
      <c r="BK2078" s="186">
        <v>562000</v>
      </c>
      <c r="BL2078" s="186">
        <v>46700</v>
      </c>
      <c r="BM2078" s="186">
        <v>49000</v>
      </c>
      <c r="BN2078" s="186">
        <v>305000</v>
      </c>
      <c r="BO2078" s="186">
        <v>16400</v>
      </c>
      <c r="BP2078" s="186">
        <v>19100</v>
      </c>
      <c r="BQ2078" s="186">
        <v>39100</v>
      </c>
      <c r="BR2078" s="186">
        <v>25050</v>
      </c>
      <c r="BS2078" s="186">
        <v>77200</v>
      </c>
      <c r="BT2078" s="186">
        <v>30600</v>
      </c>
      <c r="BU2078" s="186"/>
      <c r="BV2078" s="186">
        <v>36950</v>
      </c>
      <c r="BW2078" s="186">
        <v>35600</v>
      </c>
      <c r="BX2078" s="186">
        <v>67000</v>
      </c>
      <c r="BY2078" s="186">
        <v>81500</v>
      </c>
      <c r="BZ2078" s="186">
        <v>47550</v>
      </c>
      <c r="CA2078" s="186">
        <v>39550</v>
      </c>
      <c r="CB2078" s="186">
        <v>69000</v>
      </c>
      <c r="CC2078" s="186">
        <v>70200</v>
      </c>
      <c r="CD2078" s="186">
        <v>105000</v>
      </c>
      <c r="CE2078" s="186"/>
      <c r="CF2078" s="186">
        <v>44700</v>
      </c>
      <c r="CG2078" s="186">
        <v>89000</v>
      </c>
      <c r="CH2078" s="186">
        <v>64400</v>
      </c>
      <c r="CI2078" s="186">
        <v>37600</v>
      </c>
      <c r="CJ2078" s="186">
        <v>21000</v>
      </c>
      <c r="CK2078" s="186">
        <v>114500</v>
      </c>
      <c r="CL2078" s="186">
        <v>93100</v>
      </c>
      <c r="CM2078" s="186">
        <v>490000</v>
      </c>
      <c r="CN2078" s="186">
        <v>126000</v>
      </c>
      <c r="CO2078" s="186">
        <v>112000</v>
      </c>
      <c r="CP2078" s="186">
        <v>190000</v>
      </c>
      <c r="CQ2078" s="186">
        <v>64200</v>
      </c>
      <c r="CR2078" s="186">
        <v>14200</v>
      </c>
      <c r="CS2078" s="186">
        <v>2085</v>
      </c>
      <c r="CT2078" s="186">
        <v>21400</v>
      </c>
      <c r="CU2078" s="186">
        <v>2085</v>
      </c>
      <c r="CV2078" s="186">
        <v>2085</v>
      </c>
      <c r="CW2078" s="186">
        <v>2085</v>
      </c>
      <c r="CX2078" s="186">
        <v>112000</v>
      </c>
      <c r="CY2078" s="189">
        <v>205.71</v>
      </c>
      <c r="CZ2078" s="189">
        <v>11139.92</v>
      </c>
      <c r="DA2078" s="189">
        <v>13265.4</v>
      </c>
    </row>
    <row r="2079" spans="47:105" x14ac:dyDescent="0.25">
      <c r="AU2079" s="275">
        <v>39633</v>
      </c>
      <c r="AV2079" s="186">
        <v>59200</v>
      </c>
      <c r="AW2079" s="186">
        <v>11850</v>
      </c>
      <c r="AX2079" s="186">
        <v>14850</v>
      </c>
      <c r="AY2079" s="186">
        <v>14350</v>
      </c>
      <c r="AZ2079" s="186">
        <v>36050</v>
      </c>
      <c r="BA2079" s="186">
        <v>17600</v>
      </c>
      <c r="BB2079" s="186">
        <v>54300</v>
      </c>
      <c r="BC2079" s="186">
        <v>84100</v>
      </c>
      <c r="BD2079" s="186">
        <v>320000</v>
      </c>
      <c r="BE2079" s="186">
        <v>51500</v>
      </c>
      <c r="BF2079" s="186">
        <v>616000</v>
      </c>
      <c r="BG2079" s="186">
        <v>37600</v>
      </c>
      <c r="BH2079" s="186">
        <v>37250</v>
      </c>
      <c r="BI2079" s="186">
        <v>61900</v>
      </c>
      <c r="BJ2079" s="186">
        <v>207000</v>
      </c>
      <c r="BK2079" s="186">
        <v>560000</v>
      </c>
      <c r="BL2079" s="186">
        <v>45050</v>
      </c>
      <c r="BM2079" s="186">
        <v>46950</v>
      </c>
      <c r="BN2079" s="186">
        <v>302000</v>
      </c>
      <c r="BO2079" s="186">
        <v>16050</v>
      </c>
      <c r="BP2079" s="186">
        <v>18600</v>
      </c>
      <c r="BQ2079" s="186">
        <v>38650</v>
      </c>
      <c r="BR2079" s="186">
        <v>23350</v>
      </c>
      <c r="BS2079" s="186">
        <v>76700</v>
      </c>
      <c r="BT2079" s="186">
        <v>30200</v>
      </c>
      <c r="BU2079" s="186"/>
      <c r="BV2079" s="186">
        <v>36600</v>
      </c>
      <c r="BW2079" s="186">
        <v>33950</v>
      </c>
      <c r="BX2079" s="186">
        <v>64000</v>
      </c>
      <c r="BY2079" s="186">
        <v>80800</v>
      </c>
      <c r="BZ2079" s="186">
        <v>45750</v>
      </c>
      <c r="CA2079" s="186">
        <v>39800</v>
      </c>
      <c r="CB2079" s="186">
        <v>66900</v>
      </c>
      <c r="CC2079" s="186">
        <v>71800</v>
      </c>
      <c r="CD2079" s="186">
        <v>100000</v>
      </c>
      <c r="CE2079" s="186"/>
      <c r="CF2079" s="186">
        <v>45600</v>
      </c>
      <c r="CG2079" s="186">
        <v>87000</v>
      </c>
      <c r="CH2079" s="186">
        <v>62800</v>
      </c>
      <c r="CI2079" s="186">
        <v>37200</v>
      </c>
      <c r="CJ2079" s="186">
        <v>20650</v>
      </c>
      <c r="CK2079" s="186">
        <v>115000</v>
      </c>
      <c r="CL2079" s="186">
        <v>90200</v>
      </c>
      <c r="CM2079" s="186">
        <v>482000</v>
      </c>
      <c r="CN2079" s="186">
        <v>124000</v>
      </c>
      <c r="CO2079" s="186">
        <v>110000</v>
      </c>
      <c r="CP2079" s="186">
        <v>191500</v>
      </c>
      <c r="CQ2079" s="186">
        <v>63000</v>
      </c>
      <c r="CR2079" s="186">
        <v>13900</v>
      </c>
      <c r="CS2079" s="186">
        <v>2000</v>
      </c>
      <c r="CT2079" s="186">
        <v>22000</v>
      </c>
      <c r="CU2079" s="186">
        <v>2000</v>
      </c>
      <c r="CV2079" s="186">
        <v>2000</v>
      </c>
      <c r="CW2079" s="186">
        <v>2000</v>
      </c>
      <c r="CX2079" s="186">
        <v>110000</v>
      </c>
      <c r="CY2079" s="189">
        <v>201.74</v>
      </c>
      <c r="CZ2079" s="189">
        <v>11225.18</v>
      </c>
      <c r="DA2079" s="189">
        <v>13237.89</v>
      </c>
    </row>
    <row r="2080" spans="47:105" x14ac:dyDescent="0.25">
      <c r="AU2080" s="275">
        <v>39634</v>
      </c>
      <c r="AV2080" s="186">
        <v>59200</v>
      </c>
      <c r="AW2080" s="186">
        <v>11850</v>
      </c>
      <c r="AX2080" s="186">
        <v>14850</v>
      </c>
      <c r="AY2080" s="186">
        <v>14350</v>
      </c>
      <c r="AZ2080" s="186">
        <v>36050</v>
      </c>
      <c r="BA2080" s="186">
        <v>17600</v>
      </c>
      <c r="BB2080" s="186">
        <v>54300</v>
      </c>
      <c r="BC2080" s="186">
        <v>84100</v>
      </c>
      <c r="BD2080" s="186">
        <v>320000</v>
      </c>
      <c r="BE2080" s="186">
        <v>51500</v>
      </c>
      <c r="BF2080" s="186">
        <v>616000</v>
      </c>
      <c r="BG2080" s="186">
        <v>37600</v>
      </c>
      <c r="BH2080" s="186">
        <v>37250</v>
      </c>
      <c r="BI2080" s="186">
        <v>61900</v>
      </c>
      <c r="BJ2080" s="186">
        <v>207000</v>
      </c>
      <c r="BK2080" s="186">
        <v>560000</v>
      </c>
      <c r="BL2080" s="186">
        <v>45050</v>
      </c>
      <c r="BM2080" s="186">
        <v>46950</v>
      </c>
      <c r="BN2080" s="186">
        <v>302000</v>
      </c>
      <c r="BO2080" s="186">
        <v>16050</v>
      </c>
      <c r="BP2080" s="186">
        <v>18600</v>
      </c>
      <c r="BQ2080" s="186">
        <v>38650</v>
      </c>
      <c r="BR2080" s="186">
        <v>23350</v>
      </c>
      <c r="BS2080" s="186">
        <v>76700</v>
      </c>
      <c r="BT2080" s="186">
        <v>30200</v>
      </c>
      <c r="BU2080" s="186"/>
      <c r="BV2080" s="186">
        <v>36600</v>
      </c>
      <c r="BW2080" s="186">
        <v>33950</v>
      </c>
      <c r="BX2080" s="186">
        <v>64000</v>
      </c>
      <c r="BY2080" s="186">
        <v>80800</v>
      </c>
      <c r="BZ2080" s="186">
        <v>45750</v>
      </c>
      <c r="CA2080" s="186">
        <v>39800</v>
      </c>
      <c r="CB2080" s="186">
        <v>66900</v>
      </c>
      <c r="CC2080" s="186">
        <v>71800</v>
      </c>
      <c r="CD2080" s="186">
        <v>100000</v>
      </c>
      <c r="CE2080" s="186"/>
      <c r="CF2080" s="186">
        <v>45600</v>
      </c>
      <c r="CG2080" s="186">
        <v>87000</v>
      </c>
      <c r="CH2080" s="186">
        <v>62800</v>
      </c>
      <c r="CI2080" s="186">
        <v>37200</v>
      </c>
      <c r="CJ2080" s="186">
        <v>20650</v>
      </c>
      <c r="CK2080" s="186">
        <v>115000</v>
      </c>
      <c r="CL2080" s="186">
        <v>90200</v>
      </c>
      <c r="CM2080" s="186">
        <v>482000</v>
      </c>
      <c r="CN2080" s="186">
        <v>124000</v>
      </c>
      <c r="CO2080" s="186">
        <v>110000</v>
      </c>
      <c r="CP2080" s="186">
        <v>191500</v>
      </c>
      <c r="CQ2080" s="186">
        <v>63000</v>
      </c>
      <c r="CR2080" s="186">
        <v>13900</v>
      </c>
      <c r="CS2080" s="186">
        <v>2000</v>
      </c>
      <c r="CT2080" s="186">
        <v>22000</v>
      </c>
      <c r="CU2080" s="186">
        <v>2000</v>
      </c>
      <c r="CV2080" s="186">
        <v>2000</v>
      </c>
      <c r="CW2080" s="186">
        <v>2000</v>
      </c>
      <c r="CX2080" s="186">
        <v>110000</v>
      </c>
      <c r="CY2080" s="189">
        <v>201.74</v>
      </c>
      <c r="CZ2080" s="189">
        <v>11225.18</v>
      </c>
      <c r="DA2080" s="189">
        <v>13237.89</v>
      </c>
    </row>
    <row r="2081" spans="47:105" x14ac:dyDescent="0.25">
      <c r="AU2081" s="275">
        <v>39635</v>
      </c>
      <c r="AV2081" s="186">
        <v>59200</v>
      </c>
      <c r="AW2081" s="186">
        <v>11850</v>
      </c>
      <c r="AX2081" s="186">
        <v>14850</v>
      </c>
      <c r="AY2081" s="186">
        <v>14350</v>
      </c>
      <c r="AZ2081" s="186">
        <v>36050</v>
      </c>
      <c r="BA2081" s="186">
        <v>17600</v>
      </c>
      <c r="BB2081" s="186">
        <v>54300</v>
      </c>
      <c r="BC2081" s="186">
        <v>84100</v>
      </c>
      <c r="BD2081" s="186">
        <v>320000</v>
      </c>
      <c r="BE2081" s="186">
        <v>51500</v>
      </c>
      <c r="BF2081" s="186">
        <v>616000</v>
      </c>
      <c r="BG2081" s="186">
        <v>37600</v>
      </c>
      <c r="BH2081" s="186">
        <v>37250</v>
      </c>
      <c r="BI2081" s="186">
        <v>61900</v>
      </c>
      <c r="BJ2081" s="186">
        <v>207000</v>
      </c>
      <c r="BK2081" s="186">
        <v>560000</v>
      </c>
      <c r="BL2081" s="186">
        <v>45050</v>
      </c>
      <c r="BM2081" s="186">
        <v>46950</v>
      </c>
      <c r="BN2081" s="186">
        <v>302000</v>
      </c>
      <c r="BO2081" s="186">
        <v>16050</v>
      </c>
      <c r="BP2081" s="186">
        <v>18600</v>
      </c>
      <c r="BQ2081" s="186">
        <v>38650</v>
      </c>
      <c r="BR2081" s="186">
        <v>23350</v>
      </c>
      <c r="BS2081" s="186">
        <v>76700</v>
      </c>
      <c r="BT2081" s="186">
        <v>30200</v>
      </c>
      <c r="BU2081" s="186"/>
      <c r="BV2081" s="186">
        <v>36600</v>
      </c>
      <c r="BW2081" s="186">
        <v>33950</v>
      </c>
      <c r="BX2081" s="186">
        <v>64000</v>
      </c>
      <c r="BY2081" s="186">
        <v>80800</v>
      </c>
      <c r="BZ2081" s="186">
        <v>45750</v>
      </c>
      <c r="CA2081" s="186">
        <v>39800</v>
      </c>
      <c r="CB2081" s="186">
        <v>66900</v>
      </c>
      <c r="CC2081" s="186">
        <v>71800</v>
      </c>
      <c r="CD2081" s="186">
        <v>100000</v>
      </c>
      <c r="CE2081" s="186"/>
      <c r="CF2081" s="186">
        <v>45600</v>
      </c>
      <c r="CG2081" s="186">
        <v>87000</v>
      </c>
      <c r="CH2081" s="186">
        <v>62800</v>
      </c>
      <c r="CI2081" s="186">
        <v>37200</v>
      </c>
      <c r="CJ2081" s="186">
        <v>20650</v>
      </c>
      <c r="CK2081" s="186">
        <v>115000</v>
      </c>
      <c r="CL2081" s="186">
        <v>90200</v>
      </c>
      <c r="CM2081" s="186">
        <v>482000</v>
      </c>
      <c r="CN2081" s="186">
        <v>124000</v>
      </c>
      <c r="CO2081" s="186">
        <v>110000</v>
      </c>
      <c r="CP2081" s="186">
        <v>191500</v>
      </c>
      <c r="CQ2081" s="186">
        <v>63000</v>
      </c>
      <c r="CR2081" s="186">
        <v>13900</v>
      </c>
      <c r="CS2081" s="186">
        <v>2000</v>
      </c>
      <c r="CT2081" s="186">
        <v>22000</v>
      </c>
      <c r="CU2081" s="186">
        <v>2000</v>
      </c>
      <c r="CV2081" s="186">
        <v>2000</v>
      </c>
      <c r="CW2081" s="186">
        <v>2000</v>
      </c>
      <c r="CX2081" s="186">
        <v>110000</v>
      </c>
      <c r="CY2081" s="189">
        <v>201.74</v>
      </c>
      <c r="CZ2081" s="189">
        <v>11225.18</v>
      </c>
      <c r="DA2081" s="189">
        <v>13237.89</v>
      </c>
    </row>
    <row r="2082" spans="47:105" x14ac:dyDescent="0.25">
      <c r="AU2082" s="275">
        <v>39636</v>
      </c>
      <c r="AV2082" s="186">
        <v>60200</v>
      </c>
      <c r="AW2082" s="186">
        <v>11950</v>
      </c>
      <c r="AX2082" s="186">
        <v>14950</v>
      </c>
      <c r="AY2082" s="186">
        <v>14000</v>
      </c>
      <c r="AZ2082" s="186">
        <v>37100</v>
      </c>
      <c r="BA2082" s="186">
        <v>17350</v>
      </c>
      <c r="BB2082" s="186">
        <v>53900</v>
      </c>
      <c r="BC2082" s="186">
        <v>83200</v>
      </c>
      <c r="BD2082" s="186">
        <v>320000</v>
      </c>
      <c r="BE2082" s="186">
        <v>50700</v>
      </c>
      <c r="BF2082" s="186">
        <v>614000</v>
      </c>
      <c r="BG2082" s="186">
        <v>37850</v>
      </c>
      <c r="BH2082" s="186">
        <v>38050</v>
      </c>
      <c r="BI2082" s="186">
        <v>60900</v>
      </c>
      <c r="BJ2082" s="186">
        <v>197000</v>
      </c>
      <c r="BK2082" s="186">
        <v>556000</v>
      </c>
      <c r="BL2082" s="186">
        <v>46100</v>
      </c>
      <c r="BM2082" s="186">
        <v>46650</v>
      </c>
      <c r="BN2082" s="186">
        <v>302000</v>
      </c>
      <c r="BO2082" s="186">
        <v>16350</v>
      </c>
      <c r="BP2082" s="186">
        <v>18450</v>
      </c>
      <c r="BQ2082" s="186">
        <v>38700</v>
      </c>
      <c r="BR2082" s="186">
        <v>23050</v>
      </c>
      <c r="BS2082" s="186">
        <v>76100</v>
      </c>
      <c r="BT2082" s="186">
        <v>30850</v>
      </c>
      <c r="BU2082" s="186"/>
      <c r="BV2082" s="186">
        <v>36450</v>
      </c>
      <c r="BW2082" s="186">
        <v>32650</v>
      </c>
      <c r="BX2082" s="186">
        <v>60100</v>
      </c>
      <c r="BY2082" s="186">
        <v>81300</v>
      </c>
      <c r="BZ2082" s="186">
        <v>44150</v>
      </c>
      <c r="CA2082" s="186">
        <v>40400</v>
      </c>
      <c r="CB2082" s="186">
        <v>67500</v>
      </c>
      <c r="CC2082" s="186">
        <v>71100</v>
      </c>
      <c r="CD2082" s="186">
        <v>100000</v>
      </c>
      <c r="CE2082" s="186"/>
      <c r="CF2082" s="186">
        <v>47100</v>
      </c>
      <c r="CG2082" s="186">
        <v>89600</v>
      </c>
      <c r="CH2082" s="186">
        <v>62800</v>
      </c>
      <c r="CI2082" s="186">
        <v>37500</v>
      </c>
      <c r="CJ2082" s="186">
        <v>20000</v>
      </c>
      <c r="CK2082" s="186">
        <v>120000</v>
      </c>
      <c r="CL2082" s="186">
        <v>94800</v>
      </c>
      <c r="CM2082" s="186">
        <v>491500</v>
      </c>
      <c r="CN2082" s="186">
        <v>123000</v>
      </c>
      <c r="CO2082" s="186">
        <v>110500</v>
      </c>
      <c r="CP2082" s="186">
        <v>195500</v>
      </c>
      <c r="CQ2082" s="186">
        <v>64000</v>
      </c>
      <c r="CR2082" s="186">
        <v>13800</v>
      </c>
      <c r="CS2082" s="186">
        <v>1980</v>
      </c>
      <c r="CT2082" s="186">
        <v>20900</v>
      </c>
      <c r="CU2082" s="186">
        <v>1980</v>
      </c>
      <c r="CV2082" s="186">
        <v>1980</v>
      </c>
      <c r="CW2082" s="186">
        <v>1980</v>
      </c>
      <c r="CX2082" s="186">
        <v>110500</v>
      </c>
      <c r="CY2082" s="189">
        <v>202.34</v>
      </c>
      <c r="CZ2082" s="189">
        <v>11711.95</v>
      </c>
      <c r="DA2082" s="189">
        <v>13360.04</v>
      </c>
    </row>
    <row r="2083" spans="47:105" x14ac:dyDescent="0.25">
      <c r="AU2083" s="275">
        <v>39637</v>
      </c>
      <c r="AV2083" s="186">
        <v>55000</v>
      </c>
      <c r="AW2083" s="186">
        <v>11200</v>
      </c>
      <c r="AX2083" s="186">
        <v>14550</v>
      </c>
      <c r="AY2083" s="186">
        <v>13100</v>
      </c>
      <c r="AZ2083" s="186">
        <v>36100</v>
      </c>
      <c r="BA2083" s="186">
        <v>16850</v>
      </c>
      <c r="BB2083" s="186">
        <v>49600</v>
      </c>
      <c r="BC2083" s="186">
        <v>82100</v>
      </c>
      <c r="BD2083" s="186">
        <v>310000</v>
      </c>
      <c r="BE2083" s="186">
        <v>48950</v>
      </c>
      <c r="BF2083" s="186">
        <v>593000</v>
      </c>
      <c r="BG2083" s="186">
        <v>37250</v>
      </c>
      <c r="BH2083" s="186">
        <v>37800</v>
      </c>
      <c r="BI2083" s="186">
        <v>57900</v>
      </c>
      <c r="BJ2083" s="186">
        <v>188500</v>
      </c>
      <c r="BK2083" s="186">
        <v>540000</v>
      </c>
      <c r="BL2083" s="186">
        <v>44300</v>
      </c>
      <c r="BM2083" s="186">
        <v>44600</v>
      </c>
      <c r="BN2083" s="186">
        <v>296500</v>
      </c>
      <c r="BO2083" s="186">
        <v>15700</v>
      </c>
      <c r="BP2083" s="186">
        <v>18000</v>
      </c>
      <c r="BQ2083" s="186">
        <v>38000</v>
      </c>
      <c r="BR2083" s="186">
        <v>22650</v>
      </c>
      <c r="BS2083" s="186">
        <v>75400</v>
      </c>
      <c r="BT2083" s="186">
        <v>30300</v>
      </c>
      <c r="BU2083" s="186"/>
      <c r="BV2083" s="186">
        <v>34850</v>
      </c>
      <c r="BW2083" s="186">
        <v>30300</v>
      </c>
      <c r="BX2083" s="186">
        <v>55000</v>
      </c>
      <c r="BY2083" s="186">
        <v>79700</v>
      </c>
      <c r="BZ2083" s="186">
        <v>41450</v>
      </c>
      <c r="CA2083" s="186">
        <v>40300</v>
      </c>
      <c r="CB2083" s="186">
        <v>65200</v>
      </c>
      <c r="CC2083" s="186">
        <v>69000</v>
      </c>
      <c r="CD2083" s="186">
        <v>94900</v>
      </c>
      <c r="CE2083" s="186"/>
      <c r="CF2083" s="186">
        <v>46850</v>
      </c>
      <c r="CG2083" s="186">
        <v>89200</v>
      </c>
      <c r="CH2083" s="186">
        <v>59900</v>
      </c>
      <c r="CI2083" s="186">
        <v>36650</v>
      </c>
      <c r="CJ2083" s="186">
        <v>19500</v>
      </c>
      <c r="CK2083" s="186">
        <v>116500</v>
      </c>
      <c r="CL2083" s="186">
        <v>93800</v>
      </c>
      <c r="CM2083" s="186">
        <v>487000</v>
      </c>
      <c r="CN2083" s="186">
        <v>119000</v>
      </c>
      <c r="CO2083" s="186">
        <v>107000</v>
      </c>
      <c r="CP2083" s="186">
        <v>195000</v>
      </c>
      <c r="CQ2083" s="186">
        <v>63600</v>
      </c>
      <c r="CR2083" s="186">
        <v>13300</v>
      </c>
      <c r="CS2083" s="186">
        <v>1805</v>
      </c>
      <c r="CT2083" s="186">
        <v>19100</v>
      </c>
      <c r="CU2083" s="186">
        <v>1805</v>
      </c>
      <c r="CV2083" s="186">
        <v>1805</v>
      </c>
      <c r="CW2083" s="186">
        <v>1805</v>
      </c>
      <c r="CX2083" s="186">
        <v>107000</v>
      </c>
      <c r="CY2083" s="189">
        <v>196.52</v>
      </c>
      <c r="CZ2083" s="189">
        <v>11293.32</v>
      </c>
      <c r="DA2083" s="189">
        <v>13033.1</v>
      </c>
    </row>
    <row r="2084" spans="47:105" x14ac:dyDescent="0.25">
      <c r="AU2084" s="275">
        <v>39638</v>
      </c>
      <c r="AV2084" s="186">
        <v>56100</v>
      </c>
      <c r="AW2084" s="186">
        <v>11100</v>
      </c>
      <c r="AX2084" s="186">
        <v>14100</v>
      </c>
      <c r="AY2084" s="186">
        <v>12550</v>
      </c>
      <c r="AZ2084" s="186">
        <v>36200</v>
      </c>
      <c r="BA2084" s="186">
        <v>17000</v>
      </c>
      <c r="BB2084" s="186">
        <v>49900</v>
      </c>
      <c r="BC2084" s="186">
        <v>83300</v>
      </c>
      <c r="BD2084" s="186">
        <v>307000</v>
      </c>
      <c r="BE2084" s="186">
        <v>50300</v>
      </c>
      <c r="BF2084" s="186">
        <v>575000</v>
      </c>
      <c r="BG2084" s="186">
        <v>37200</v>
      </c>
      <c r="BH2084" s="186">
        <v>38250</v>
      </c>
      <c r="BI2084" s="186">
        <v>59100</v>
      </c>
      <c r="BJ2084" s="186">
        <v>189000</v>
      </c>
      <c r="BK2084" s="186">
        <v>515000</v>
      </c>
      <c r="BL2084" s="186">
        <v>44200</v>
      </c>
      <c r="BM2084" s="186">
        <v>45050</v>
      </c>
      <c r="BN2084" s="186">
        <v>302000</v>
      </c>
      <c r="BO2084" s="186">
        <v>15250</v>
      </c>
      <c r="BP2084" s="186">
        <v>18250</v>
      </c>
      <c r="BQ2084" s="186">
        <v>36900</v>
      </c>
      <c r="BR2084" s="186">
        <v>22550</v>
      </c>
      <c r="BS2084" s="186">
        <v>71400</v>
      </c>
      <c r="BT2084" s="186">
        <v>30550</v>
      </c>
      <c r="BU2084" s="186"/>
      <c r="BV2084" s="186">
        <v>35550</v>
      </c>
      <c r="BW2084" s="186">
        <v>30600</v>
      </c>
      <c r="BX2084" s="186">
        <v>56500</v>
      </c>
      <c r="BY2084" s="186">
        <v>78000</v>
      </c>
      <c r="BZ2084" s="186">
        <v>39350</v>
      </c>
      <c r="CA2084" s="186">
        <v>39100</v>
      </c>
      <c r="CB2084" s="186">
        <v>66000</v>
      </c>
      <c r="CC2084" s="186">
        <v>68900</v>
      </c>
      <c r="CD2084" s="186">
        <v>95100</v>
      </c>
      <c r="CE2084" s="186"/>
      <c r="CF2084" s="186">
        <v>46750</v>
      </c>
      <c r="CG2084" s="186">
        <v>87500</v>
      </c>
      <c r="CH2084" s="186">
        <v>60700</v>
      </c>
      <c r="CI2084" s="186">
        <v>34350</v>
      </c>
      <c r="CJ2084" s="186">
        <v>19050</v>
      </c>
      <c r="CK2084" s="186">
        <v>114500</v>
      </c>
      <c r="CL2084" s="186">
        <v>95800</v>
      </c>
      <c r="CM2084" s="186">
        <v>485500</v>
      </c>
      <c r="CN2084" s="186">
        <v>118000</v>
      </c>
      <c r="CO2084" s="186">
        <v>105500</v>
      </c>
      <c r="CP2084" s="186">
        <v>194500</v>
      </c>
      <c r="CQ2084" s="186">
        <v>62400</v>
      </c>
      <c r="CR2084" s="186">
        <v>13050</v>
      </c>
      <c r="CS2084" s="186">
        <v>1800</v>
      </c>
      <c r="CT2084" s="186">
        <v>19000</v>
      </c>
      <c r="CU2084" s="186">
        <v>1800</v>
      </c>
      <c r="CV2084" s="186">
        <v>1800</v>
      </c>
      <c r="CW2084" s="186">
        <v>1800</v>
      </c>
      <c r="CX2084" s="186">
        <v>105500</v>
      </c>
      <c r="CY2084" s="189">
        <v>194.61</v>
      </c>
      <c r="CZ2084" s="189">
        <v>11834.31</v>
      </c>
      <c r="DA2084" s="189">
        <v>13052.13</v>
      </c>
    </row>
    <row r="2085" spans="47:105" x14ac:dyDescent="0.25">
      <c r="AU2085" s="275">
        <v>39639</v>
      </c>
      <c r="AV2085" s="186">
        <v>57800</v>
      </c>
      <c r="AW2085" s="186">
        <v>10700</v>
      </c>
      <c r="AX2085" s="186">
        <v>14400</v>
      </c>
      <c r="AY2085" s="186">
        <v>13100</v>
      </c>
      <c r="AZ2085" s="186">
        <v>37500</v>
      </c>
      <c r="BA2085" s="186">
        <v>17500</v>
      </c>
      <c r="BB2085" s="186">
        <v>49400</v>
      </c>
      <c r="BC2085" s="186">
        <v>86700</v>
      </c>
      <c r="BD2085" s="186">
        <v>297500</v>
      </c>
      <c r="BE2085" s="186">
        <v>52500</v>
      </c>
      <c r="BF2085" s="186">
        <v>560000</v>
      </c>
      <c r="BG2085" s="186">
        <v>36000</v>
      </c>
      <c r="BH2085" s="186">
        <v>37500</v>
      </c>
      <c r="BI2085" s="186">
        <v>62500</v>
      </c>
      <c r="BJ2085" s="186">
        <v>204000</v>
      </c>
      <c r="BK2085" s="186">
        <v>500000</v>
      </c>
      <c r="BL2085" s="186">
        <v>44000</v>
      </c>
      <c r="BM2085" s="186">
        <v>45500</v>
      </c>
      <c r="BN2085" s="186">
        <v>307000</v>
      </c>
      <c r="BO2085" s="186">
        <v>15200</v>
      </c>
      <c r="BP2085" s="186">
        <v>18800</v>
      </c>
      <c r="BQ2085" s="186">
        <v>36400</v>
      </c>
      <c r="BR2085" s="186">
        <v>22700</v>
      </c>
      <c r="BS2085" s="186">
        <v>68700</v>
      </c>
      <c r="BT2085" s="186">
        <v>31000</v>
      </c>
      <c r="BU2085" s="186"/>
      <c r="BV2085" s="186">
        <v>36950</v>
      </c>
      <c r="BW2085" s="186">
        <v>33500</v>
      </c>
      <c r="BX2085" s="186">
        <v>64900</v>
      </c>
      <c r="BY2085" s="186">
        <v>78000</v>
      </c>
      <c r="BZ2085" s="186">
        <v>44000</v>
      </c>
      <c r="CA2085" s="186">
        <v>38200</v>
      </c>
      <c r="CB2085" s="186">
        <v>70200</v>
      </c>
      <c r="CC2085" s="186">
        <v>67800</v>
      </c>
      <c r="CD2085" s="186">
        <v>105000</v>
      </c>
      <c r="CE2085" s="186"/>
      <c r="CF2085" s="186">
        <v>45700</v>
      </c>
      <c r="CG2085" s="186">
        <v>86500</v>
      </c>
      <c r="CH2085" s="186">
        <v>59200</v>
      </c>
      <c r="CI2085" s="186">
        <v>32900</v>
      </c>
      <c r="CJ2085" s="186">
        <v>20500</v>
      </c>
      <c r="CK2085" s="186">
        <v>108000</v>
      </c>
      <c r="CL2085" s="186">
        <v>94500</v>
      </c>
      <c r="CM2085" s="186">
        <v>500000</v>
      </c>
      <c r="CN2085" s="186">
        <v>120000</v>
      </c>
      <c r="CO2085" s="186">
        <v>106500</v>
      </c>
      <c r="CP2085" s="186">
        <v>195000</v>
      </c>
      <c r="CQ2085" s="186">
        <v>63100</v>
      </c>
      <c r="CR2085" s="186">
        <v>13000</v>
      </c>
      <c r="CS2085" s="186">
        <v>1900</v>
      </c>
      <c r="CT2085" s="186">
        <v>20000</v>
      </c>
      <c r="CU2085" s="186">
        <v>1900</v>
      </c>
      <c r="CV2085" s="186">
        <v>1900</v>
      </c>
      <c r="CW2085" s="186">
        <v>1900</v>
      </c>
      <c r="CX2085" s="186">
        <v>106500</v>
      </c>
      <c r="CY2085" s="189">
        <v>196.34</v>
      </c>
      <c r="CZ2085" s="189">
        <v>12053.66</v>
      </c>
      <c r="DA2085" s="189">
        <v>13067.21</v>
      </c>
    </row>
    <row r="2086" spans="47:105" x14ac:dyDescent="0.25">
      <c r="AU2086" s="275">
        <v>39640</v>
      </c>
      <c r="AV2086" s="186">
        <v>59000</v>
      </c>
      <c r="AW2086" s="186">
        <v>11000</v>
      </c>
      <c r="AX2086" s="186">
        <v>14850</v>
      </c>
      <c r="AY2086" s="186">
        <v>13150</v>
      </c>
      <c r="AZ2086" s="186">
        <v>38900</v>
      </c>
      <c r="BA2086" s="186">
        <v>17850</v>
      </c>
      <c r="BB2086" s="186">
        <v>50300</v>
      </c>
      <c r="BC2086" s="186">
        <v>90200</v>
      </c>
      <c r="BD2086" s="186">
        <v>302500</v>
      </c>
      <c r="BE2086" s="186">
        <v>53200</v>
      </c>
      <c r="BF2086" s="186">
        <v>568000</v>
      </c>
      <c r="BG2086" s="186">
        <v>36900</v>
      </c>
      <c r="BH2086" s="186">
        <v>38650</v>
      </c>
      <c r="BI2086" s="186">
        <v>64800</v>
      </c>
      <c r="BJ2086" s="186">
        <v>200000</v>
      </c>
      <c r="BK2086" s="186">
        <v>506000</v>
      </c>
      <c r="BL2086" s="186">
        <v>45500</v>
      </c>
      <c r="BM2086" s="186">
        <v>44500</v>
      </c>
      <c r="BN2086" s="186">
        <v>313500</v>
      </c>
      <c r="BO2086" s="186">
        <v>15550</v>
      </c>
      <c r="BP2086" s="186">
        <v>19250</v>
      </c>
      <c r="BQ2086" s="186">
        <v>37700</v>
      </c>
      <c r="BR2086" s="186">
        <v>23750</v>
      </c>
      <c r="BS2086" s="186">
        <v>71100</v>
      </c>
      <c r="BT2086" s="186">
        <v>31650</v>
      </c>
      <c r="BU2086" s="186"/>
      <c r="BV2086" s="186">
        <v>37250</v>
      </c>
      <c r="BW2086" s="186">
        <v>35000</v>
      </c>
      <c r="BX2086" s="186">
        <v>65300</v>
      </c>
      <c r="BY2086" s="186">
        <v>78900</v>
      </c>
      <c r="BZ2086" s="186">
        <v>44200</v>
      </c>
      <c r="CA2086" s="186">
        <v>39000</v>
      </c>
      <c r="CB2086" s="186">
        <v>71500</v>
      </c>
      <c r="CC2086" s="186">
        <v>71200</v>
      </c>
      <c r="CD2086" s="186">
        <v>108000</v>
      </c>
      <c r="CE2086" s="186"/>
      <c r="CF2086" s="186">
        <v>44300</v>
      </c>
      <c r="CG2086" s="186">
        <v>84000</v>
      </c>
      <c r="CH2086" s="186">
        <v>60700</v>
      </c>
      <c r="CI2086" s="186">
        <v>33000</v>
      </c>
      <c r="CJ2086" s="186">
        <v>21000</v>
      </c>
      <c r="CK2086" s="186">
        <v>112500</v>
      </c>
      <c r="CL2086" s="186">
        <v>98300</v>
      </c>
      <c r="CM2086" s="186">
        <v>511000</v>
      </c>
      <c r="CN2086" s="186">
        <v>120000</v>
      </c>
      <c r="CO2086" s="186">
        <v>108000</v>
      </c>
      <c r="CP2086" s="186">
        <v>192000</v>
      </c>
      <c r="CQ2086" s="186">
        <v>64000</v>
      </c>
      <c r="CR2086" s="186">
        <v>12950</v>
      </c>
      <c r="CS2086" s="186">
        <v>1970</v>
      </c>
      <c r="CT2086" s="186">
        <v>20750</v>
      </c>
      <c r="CU2086" s="186">
        <v>1970</v>
      </c>
      <c r="CV2086" s="186">
        <v>1970</v>
      </c>
      <c r="CW2086" s="186">
        <v>1970</v>
      </c>
      <c r="CX2086" s="186">
        <v>108000</v>
      </c>
      <c r="CY2086" s="189">
        <v>200.12</v>
      </c>
      <c r="CZ2086" s="189">
        <v>12306.99</v>
      </c>
      <c r="DA2086" s="189">
        <v>13039.69</v>
      </c>
    </row>
    <row r="2087" spans="47:105" x14ac:dyDescent="0.25">
      <c r="AU2087" s="275">
        <v>39641</v>
      </c>
      <c r="AV2087" s="186">
        <v>59000</v>
      </c>
      <c r="AW2087" s="186">
        <v>11000</v>
      </c>
      <c r="AX2087" s="186">
        <v>14850</v>
      </c>
      <c r="AY2087" s="186">
        <v>13150</v>
      </c>
      <c r="AZ2087" s="186">
        <v>38900</v>
      </c>
      <c r="BA2087" s="186">
        <v>17850</v>
      </c>
      <c r="BB2087" s="186">
        <v>50300</v>
      </c>
      <c r="BC2087" s="186">
        <v>90200</v>
      </c>
      <c r="BD2087" s="186">
        <v>302500</v>
      </c>
      <c r="BE2087" s="186">
        <v>53200</v>
      </c>
      <c r="BF2087" s="186">
        <v>568000</v>
      </c>
      <c r="BG2087" s="186">
        <v>36900</v>
      </c>
      <c r="BH2087" s="186">
        <v>38650</v>
      </c>
      <c r="BI2087" s="186">
        <v>64800</v>
      </c>
      <c r="BJ2087" s="186">
        <v>200000</v>
      </c>
      <c r="BK2087" s="186">
        <v>506000</v>
      </c>
      <c r="BL2087" s="186">
        <v>45500</v>
      </c>
      <c r="BM2087" s="186">
        <v>44500</v>
      </c>
      <c r="BN2087" s="186">
        <v>313500</v>
      </c>
      <c r="BO2087" s="186">
        <v>15550</v>
      </c>
      <c r="BP2087" s="186">
        <v>19250</v>
      </c>
      <c r="BQ2087" s="186">
        <v>37700</v>
      </c>
      <c r="BR2087" s="186">
        <v>23750</v>
      </c>
      <c r="BS2087" s="186">
        <v>71100</v>
      </c>
      <c r="BT2087" s="186">
        <v>31650</v>
      </c>
      <c r="BU2087" s="186"/>
      <c r="BV2087" s="186">
        <v>37250</v>
      </c>
      <c r="BW2087" s="186">
        <v>35000</v>
      </c>
      <c r="BX2087" s="186">
        <v>65300</v>
      </c>
      <c r="BY2087" s="186">
        <v>78900</v>
      </c>
      <c r="BZ2087" s="186">
        <v>44200</v>
      </c>
      <c r="CA2087" s="186">
        <v>39000</v>
      </c>
      <c r="CB2087" s="186">
        <v>71500</v>
      </c>
      <c r="CC2087" s="186">
        <v>71200</v>
      </c>
      <c r="CD2087" s="186">
        <v>108000</v>
      </c>
      <c r="CE2087" s="186"/>
      <c r="CF2087" s="186">
        <v>44300</v>
      </c>
      <c r="CG2087" s="186">
        <v>84000</v>
      </c>
      <c r="CH2087" s="186">
        <v>60700</v>
      </c>
      <c r="CI2087" s="186">
        <v>33000</v>
      </c>
      <c r="CJ2087" s="186">
        <v>21000</v>
      </c>
      <c r="CK2087" s="186">
        <v>112500</v>
      </c>
      <c r="CL2087" s="186">
        <v>98300</v>
      </c>
      <c r="CM2087" s="186">
        <v>511000</v>
      </c>
      <c r="CN2087" s="186">
        <v>120000</v>
      </c>
      <c r="CO2087" s="186">
        <v>108000</v>
      </c>
      <c r="CP2087" s="186">
        <v>192000</v>
      </c>
      <c r="CQ2087" s="186">
        <v>64000</v>
      </c>
      <c r="CR2087" s="186">
        <v>12950</v>
      </c>
      <c r="CS2087" s="186">
        <v>1970</v>
      </c>
      <c r="CT2087" s="186">
        <v>20750</v>
      </c>
      <c r="CU2087" s="186">
        <v>1970</v>
      </c>
      <c r="CV2087" s="186">
        <v>1970</v>
      </c>
      <c r="CW2087" s="186">
        <v>1970</v>
      </c>
      <c r="CX2087" s="186">
        <v>108000</v>
      </c>
      <c r="CY2087" s="189">
        <v>200.12</v>
      </c>
      <c r="CZ2087" s="189">
        <v>12306.99</v>
      </c>
      <c r="DA2087" s="189">
        <v>13039.69</v>
      </c>
    </row>
    <row r="2088" spans="47:105" x14ac:dyDescent="0.25">
      <c r="AU2088" s="275">
        <v>39642</v>
      </c>
      <c r="AV2088" s="186">
        <v>59000</v>
      </c>
      <c r="AW2088" s="186">
        <v>11000</v>
      </c>
      <c r="AX2088" s="186">
        <v>14850</v>
      </c>
      <c r="AY2088" s="186">
        <v>13150</v>
      </c>
      <c r="AZ2088" s="186">
        <v>38900</v>
      </c>
      <c r="BA2088" s="186">
        <v>17850</v>
      </c>
      <c r="BB2088" s="186">
        <v>50300</v>
      </c>
      <c r="BC2088" s="186">
        <v>90200</v>
      </c>
      <c r="BD2088" s="186">
        <v>302500</v>
      </c>
      <c r="BE2088" s="186">
        <v>53200</v>
      </c>
      <c r="BF2088" s="186">
        <v>568000</v>
      </c>
      <c r="BG2088" s="186">
        <v>36900</v>
      </c>
      <c r="BH2088" s="186">
        <v>38650</v>
      </c>
      <c r="BI2088" s="186">
        <v>64800</v>
      </c>
      <c r="BJ2088" s="186">
        <v>200000</v>
      </c>
      <c r="BK2088" s="186">
        <v>506000</v>
      </c>
      <c r="BL2088" s="186">
        <v>45500</v>
      </c>
      <c r="BM2088" s="186">
        <v>44500</v>
      </c>
      <c r="BN2088" s="186">
        <v>313500</v>
      </c>
      <c r="BO2088" s="186">
        <v>15550</v>
      </c>
      <c r="BP2088" s="186">
        <v>19250</v>
      </c>
      <c r="BQ2088" s="186">
        <v>37700</v>
      </c>
      <c r="BR2088" s="186">
        <v>23750</v>
      </c>
      <c r="BS2088" s="186">
        <v>71100</v>
      </c>
      <c r="BT2088" s="186">
        <v>31650</v>
      </c>
      <c r="BU2088" s="186"/>
      <c r="BV2088" s="186">
        <v>37250</v>
      </c>
      <c r="BW2088" s="186">
        <v>35000</v>
      </c>
      <c r="BX2088" s="186">
        <v>65300</v>
      </c>
      <c r="BY2088" s="186">
        <v>78900</v>
      </c>
      <c r="BZ2088" s="186">
        <v>44200</v>
      </c>
      <c r="CA2088" s="186">
        <v>39000</v>
      </c>
      <c r="CB2088" s="186">
        <v>71500</v>
      </c>
      <c r="CC2088" s="186">
        <v>71200</v>
      </c>
      <c r="CD2088" s="186">
        <v>108000</v>
      </c>
      <c r="CE2088" s="186"/>
      <c r="CF2088" s="186">
        <v>44300</v>
      </c>
      <c r="CG2088" s="186">
        <v>84000</v>
      </c>
      <c r="CH2088" s="186">
        <v>60700</v>
      </c>
      <c r="CI2088" s="186">
        <v>33000</v>
      </c>
      <c r="CJ2088" s="186">
        <v>21000</v>
      </c>
      <c r="CK2088" s="186">
        <v>112500</v>
      </c>
      <c r="CL2088" s="186">
        <v>98300</v>
      </c>
      <c r="CM2088" s="186">
        <v>511000</v>
      </c>
      <c r="CN2088" s="186">
        <v>120000</v>
      </c>
      <c r="CO2088" s="186">
        <v>108000</v>
      </c>
      <c r="CP2088" s="186">
        <v>192000</v>
      </c>
      <c r="CQ2088" s="186">
        <v>64000</v>
      </c>
      <c r="CR2088" s="186">
        <v>12950</v>
      </c>
      <c r="CS2088" s="186">
        <v>1970</v>
      </c>
      <c r="CT2088" s="186">
        <v>20750</v>
      </c>
      <c r="CU2088" s="186">
        <v>1970</v>
      </c>
      <c r="CV2088" s="186">
        <v>1970</v>
      </c>
      <c r="CW2088" s="186">
        <v>1970</v>
      </c>
      <c r="CX2088" s="186">
        <v>108000</v>
      </c>
      <c r="CY2088" s="189">
        <v>200.12</v>
      </c>
      <c r="CZ2088" s="189">
        <v>12306.99</v>
      </c>
      <c r="DA2088" s="189">
        <v>13039.69</v>
      </c>
    </row>
    <row r="2089" spans="47:105" x14ac:dyDescent="0.25">
      <c r="AU2089" s="275">
        <v>39643</v>
      </c>
      <c r="AV2089" s="186">
        <v>58000</v>
      </c>
      <c r="AW2089" s="186">
        <v>11150</v>
      </c>
      <c r="AX2089" s="186">
        <v>14450</v>
      </c>
      <c r="AY2089" s="186">
        <v>12800</v>
      </c>
      <c r="AZ2089" s="186">
        <v>38900</v>
      </c>
      <c r="BA2089" s="186">
        <v>17850</v>
      </c>
      <c r="BB2089" s="186">
        <v>49500</v>
      </c>
      <c r="BC2089" s="186">
        <v>90400</v>
      </c>
      <c r="BD2089" s="186">
        <v>297000</v>
      </c>
      <c r="BE2089" s="186">
        <v>52000</v>
      </c>
      <c r="BF2089" s="186">
        <v>567000</v>
      </c>
      <c r="BG2089" s="186">
        <v>37000</v>
      </c>
      <c r="BH2089" s="186">
        <v>40000</v>
      </c>
      <c r="BI2089" s="186">
        <v>63600</v>
      </c>
      <c r="BJ2089" s="186">
        <v>200000</v>
      </c>
      <c r="BK2089" s="186">
        <v>490000</v>
      </c>
      <c r="BL2089" s="186">
        <v>45000</v>
      </c>
      <c r="BM2089" s="186">
        <v>44450</v>
      </c>
      <c r="BN2089" s="186">
        <v>317000</v>
      </c>
      <c r="BO2089" s="186">
        <v>15450</v>
      </c>
      <c r="BP2089" s="186">
        <v>19250</v>
      </c>
      <c r="BQ2089" s="186">
        <v>37450</v>
      </c>
      <c r="BR2089" s="186">
        <v>23200</v>
      </c>
      <c r="BS2089" s="186">
        <v>71400</v>
      </c>
      <c r="BT2089" s="186">
        <v>30950</v>
      </c>
      <c r="BU2089" s="186"/>
      <c r="BV2089" s="186">
        <v>36850</v>
      </c>
      <c r="BW2089" s="186">
        <v>34000</v>
      </c>
      <c r="BX2089" s="186">
        <v>62400</v>
      </c>
      <c r="BY2089" s="186">
        <v>78200</v>
      </c>
      <c r="BZ2089" s="186">
        <v>43650</v>
      </c>
      <c r="CA2089" s="186">
        <v>37700</v>
      </c>
      <c r="CB2089" s="186">
        <v>72300</v>
      </c>
      <c r="CC2089" s="186">
        <v>70400</v>
      </c>
      <c r="CD2089" s="186">
        <v>102500</v>
      </c>
      <c r="CE2089" s="186"/>
      <c r="CF2089" s="186">
        <v>42550</v>
      </c>
      <c r="CG2089" s="186">
        <v>84500</v>
      </c>
      <c r="CH2089" s="186">
        <v>61900</v>
      </c>
      <c r="CI2089" s="186">
        <v>32600</v>
      </c>
      <c r="CJ2089" s="186">
        <v>21450</v>
      </c>
      <c r="CK2089" s="186">
        <v>112500</v>
      </c>
      <c r="CL2089" s="186">
        <v>97300</v>
      </c>
      <c r="CM2089" s="186">
        <v>519000</v>
      </c>
      <c r="CN2089" s="186">
        <v>121500</v>
      </c>
      <c r="CO2089" s="186">
        <v>107000</v>
      </c>
      <c r="CP2089" s="186">
        <v>191000</v>
      </c>
      <c r="CQ2089" s="186">
        <v>63600</v>
      </c>
      <c r="CR2089" s="186">
        <v>13450</v>
      </c>
      <c r="CS2089" s="186">
        <v>1920</v>
      </c>
      <c r="CT2089" s="186">
        <v>21550</v>
      </c>
      <c r="CU2089" s="186">
        <v>1920</v>
      </c>
      <c r="CV2089" s="186">
        <v>1920</v>
      </c>
      <c r="CW2089" s="186">
        <v>1920</v>
      </c>
      <c r="CX2089" s="186">
        <v>107000</v>
      </c>
      <c r="CY2089" s="189">
        <v>199.12</v>
      </c>
      <c r="CZ2089" s="189">
        <v>12266.88</v>
      </c>
      <c r="DA2089" s="189">
        <v>13010.16</v>
      </c>
    </row>
    <row r="2090" spans="47:105" x14ac:dyDescent="0.25">
      <c r="AU2090" s="275">
        <v>39644</v>
      </c>
      <c r="AV2090" s="186">
        <v>57500</v>
      </c>
      <c r="AW2090" s="186">
        <v>10400</v>
      </c>
      <c r="AX2090" s="186">
        <v>13950</v>
      </c>
      <c r="AY2090" s="186">
        <v>11850</v>
      </c>
      <c r="AZ2090" s="186">
        <v>37650</v>
      </c>
      <c r="BA2090" s="186">
        <v>17000</v>
      </c>
      <c r="BB2090" s="186">
        <v>48200</v>
      </c>
      <c r="BC2090" s="186">
        <v>87500</v>
      </c>
      <c r="BD2090" s="186">
        <v>293500</v>
      </c>
      <c r="BE2090" s="186">
        <v>49200</v>
      </c>
      <c r="BF2090" s="186">
        <v>553000</v>
      </c>
      <c r="BG2090" s="186">
        <v>35200</v>
      </c>
      <c r="BH2090" s="186">
        <v>39650</v>
      </c>
      <c r="BI2090" s="186">
        <v>60300</v>
      </c>
      <c r="BJ2090" s="186">
        <v>197000</v>
      </c>
      <c r="BK2090" s="186">
        <v>485000</v>
      </c>
      <c r="BL2090" s="186">
        <v>42650</v>
      </c>
      <c r="BM2090" s="186">
        <v>44350</v>
      </c>
      <c r="BN2090" s="186">
        <v>311500</v>
      </c>
      <c r="BO2090" s="186">
        <v>14550</v>
      </c>
      <c r="BP2090" s="186">
        <v>18500</v>
      </c>
      <c r="BQ2090" s="186">
        <v>36000</v>
      </c>
      <c r="BR2090" s="186">
        <v>22150</v>
      </c>
      <c r="BS2090" s="186">
        <v>70000</v>
      </c>
      <c r="BT2090" s="186">
        <v>30100</v>
      </c>
      <c r="BU2090" s="186"/>
      <c r="BV2090" s="186">
        <v>35200</v>
      </c>
      <c r="BW2090" s="186">
        <v>34050</v>
      </c>
      <c r="BX2090" s="186">
        <v>58100</v>
      </c>
      <c r="BY2090" s="186">
        <v>76400</v>
      </c>
      <c r="BZ2090" s="186">
        <v>40300</v>
      </c>
      <c r="CA2090" s="186">
        <v>37350</v>
      </c>
      <c r="CB2090" s="186">
        <v>68500</v>
      </c>
      <c r="CC2090" s="186">
        <v>67400</v>
      </c>
      <c r="CD2090" s="186">
        <v>89800</v>
      </c>
      <c r="CE2090" s="186"/>
      <c r="CF2090" s="186">
        <v>41600</v>
      </c>
      <c r="CG2090" s="186">
        <v>85100</v>
      </c>
      <c r="CH2090" s="186">
        <v>60900</v>
      </c>
      <c r="CI2090" s="186">
        <v>31000</v>
      </c>
      <c r="CJ2090" s="186">
        <v>20800</v>
      </c>
      <c r="CK2090" s="186">
        <v>105500</v>
      </c>
      <c r="CL2090" s="186">
        <v>95200</v>
      </c>
      <c r="CM2090" s="186">
        <v>505000</v>
      </c>
      <c r="CN2090" s="186">
        <v>119500</v>
      </c>
      <c r="CO2090" s="186">
        <v>106000</v>
      </c>
      <c r="CP2090" s="186">
        <v>186500</v>
      </c>
      <c r="CQ2090" s="186">
        <v>62700</v>
      </c>
      <c r="CR2090" s="186">
        <v>13000</v>
      </c>
      <c r="CS2090" s="186">
        <v>1800</v>
      </c>
      <c r="CT2090" s="186">
        <v>20400</v>
      </c>
      <c r="CU2090" s="186">
        <v>1800</v>
      </c>
      <c r="CV2090" s="186">
        <v>1800</v>
      </c>
      <c r="CW2090" s="186">
        <v>1800</v>
      </c>
      <c r="CX2090" s="186">
        <v>106000</v>
      </c>
      <c r="CY2090" s="189">
        <v>193.01</v>
      </c>
      <c r="CZ2090" s="189">
        <v>11687.32</v>
      </c>
      <c r="DA2090" s="189">
        <v>12754.56</v>
      </c>
    </row>
    <row r="2091" spans="47:105" x14ac:dyDescent="0.25">
      <c r="AU2091" s="275">
        <v>39645</v>
      </c>
      <c r="AV2091" s="186">
        <v>51800</v>
      </c>
      <c r="AW2091" s="186">
        <v>10550</v>
      </c>
      <c r="AX2091" s="186">
        <v>13450</v>
      </c>
      <c r="AY2091" s="186">
        <v>10950</v>
      </c>
      <c r="AZ2091" s="186">
        <v>37100</v>
      </c>
      <c r="BA2091" s="186">
        <v>16800</v>
      </c>
      <c r="BB2091" s="186">
        <v>47850</v>
      </c>
      <c r="BC2091" s="186">
        <v>87100</v>
      </c>
      <c r="BD2091" s="186">
        <v>299000</v>
      </c>
      <c r="BE2091" s="186">
        <v>47900</v>
      </c>
      <c r="BF2091" s="186">
        <v>561000</v>
      </c>
      <c r="BG2091" s="186">
        <v>35200</v>
      </c>
      <c r="BH2091" s="186">
        <v>40500</v>
      </c>
      <c r="BI2091" s="186">
        <v>59500</v>
      </c>
      <c r="BJ2091" s="186">
        <v>197000</v>
      </c>
      <c r="BK2091" s="186">
        <v>488500</v>
      </c>
      <c r="BL2091" s="186">
        <v>41500</v>
      </c>
      <c r="BM2091" s="186">
        <v>44850</v>
      </c>
      <c r="BN2091" s="186">
        <v>309500</v>
      </c>
      <c r="BO2091" s="186">
        <v>14050</v>
      </c>
      <c r="BP2091" s="186">
        <v>18300</v>
      </c>
      <c r="BQ2091" s="186">
        <v>35100</v>
      </c>
      <c r="BR2091" s="186">
        <v>21650</v>
      </c>
      <c r="BS2091" s="186">
        <v>72800</v>
      </c>
      <c r="BT2091" s="186">
        <v>29450</v>
      </c>
      <c r="BU2091" s="186"/>
      <c r="BV2091" s="186">
        <v>35350</v>
      </c>
      <c r="BW2091" s="186">
        <v>35700</v>
      </c>
      <c r="BX2091" s="186">
        <v>58100</v>
      </c>
      <c r="BY2091" s="186">
        <v>77000</v>
      </c>
      <c r="BZ2091" s="186">
        <v>39000</v>
      </c>
      <c r="CA2091" s="186">
        <v>39000</v>
      </c>
      <c r="CB2091" s="186">
        <v>68800</v>
      </c>
      <c r="CC2091" s="186">
        <v>67400</v>
      </c>
      <c r="CD2091" s="186">
        <v>85900</v>
      </c>
      <c r="CE2091" s="186"/>
      <c r="CF2091" s="186">
        <v>41500</v>
      </c>
      <c r="CG2091" s="186">
        <v>88000</v>
      </c>
      <c r="CH2091" s="186">
        <v>61100</v>
      </c>
      <c r="CI2091" s="186">
        <v>30800</v>
      </c>
      <c r="CJ2091" s="186">
        <v>20500</v>
      </c>
      <c r="CK2091" s="186">
        <v>107000</v>
      </c>
      <c r="CL2091" s="186">
        <v>97000</v>
      </c>
      <c r="CM2091" s="186">
        <v>510000</v>
      </c>
      <c r="CN2091" s="186">
        <v>120000</v>
      </c>
      <c r="CO2091" s="186">
        <v>107000</v>
      </c>
      <c r="CP2091" s="186">
        <v>181500</v>
      </c>
      <c r="CQ2091" s="186">
        <v>63200</v>
      </c>
      <c r="CR2091" s="186">
        <v>12500</v>
      </c>
      <c r="CS2091" s="186">
        <v>1780</v>
      </c>
      <c r="CT2091" s="186">
        <v>20900</v>
      </c>
      <c r="CU2091" s="186">
        <v>1780</v>
      </c>
      <c r="CV2091" s="186">
        <v>1780</v>
      </c>
      <c r="CW2091" s="186">
        <v>1780</v>
      </c>
      <c r="CX2091" s="186">
        <v>107000</v>
      </c>
      <c r="CY2091" s="189">
        <v>192.48</v>
      </c>
      <c r="CZ2091" s="189">
        <v>11716.78</v>
      </c>
      <c r="DA2091" s="189">
        <v>12760.8</v>
      </c>
    </row>
    <row r="2092" spans="47:105" x14ac:dyDescent="0.25">
      <c r="AU2092" s="275">
        <v>39646</v>
      </c>
      <c r="AV2092" s="186">
        <v>52500</v>
      </c>
      <c r="AW2092" s="186">
        <v>11200</v>
      </c>
      <c r="AX2092" s="186">
        <v>13550</v>
      </c>
      <c r="AY2092" s="186">
        <v>10850</v>
      </c>
      <c r="AZ2092" s="186">
        <v>38000</v>
      </c>
      <c r="BA2092" s="186">
        <v>17500</v>
      </c>
      <c r="BB2092" s="186">
        <v>48050</v>
      </c>
      <c r="BC2092" s="186">
        <v>88000</v>
      </c>
      <c r="BD2092" s="186">
        <v>300500</v>
      </c>
      <c r="BE2092" s="186">
        <v>47900</v>
      </c>
      <c r="BF2092" s="186">
        <v>584000</v>
      </c>
      <c r="BG2092" s="186">
        <v>35450</v>
      </c>
      <c r="BH2092" s="186">
        <v>40750</v>
      </c>
      <c r="BI2092" s="186">
        <v>59800</v>
      </c>
      <c r="BJ2092" s="186">
        <v>197500</v>
      </c>
      <c r="BK2092" s="186">
        <v>501000</v>
      </c>
      <c r="BL2092" s="186">
        <v>41650</v>
      </c>
      <c r="BM2092" s="186">
        <v>46250</v>
      </c>
      <c r="BN2092" s="186">
        <v>312000</v>
      </c>
      <c r="BO2092" s="186">
        <v>13600</v>
      </c>
      <c r="BP2092" s="186">
        <v>18900</v>
      </c>
      <c r="BQ2092" s="186">
        <v>34500</v>
      </c>
      <c r="BR2092" s="186">
        <v>22200</v>
      </c>
      <c r="BS2092" s="186">
        <v>73100</v>
      </c>
      <c r="BT2092" s="186">
        <v>29300</v>
      </c>
      <c r="BU2092" s="186"/>
      <c r="BV2092" s="186">
        <v>35450</v>
      </c>
      <c r="BW2092" s="186">
        <v>37700</v>
      </c>
      <c r="BX2092" s="186">
        <v>57800</v>
      </c>
      <c r="BY2092" s="186">
        <v>77000</v>
      </c>
      <c r="BZ2092" s="186">
        <v>39500</v>
      </c>
      <c r="CA2092" s="186">
        <v>38950</v>
      </c>
      <c r="CB2092" s="186">
        <v>71000</v>
      </c>
      <c r="CC2092" s="186">
        <v>68500</v>
      </c>
      <c r="CD2092" s="186">
        <v>86600</v>
      </c>
      <c r="CE2092" s="186"/>
      <c r="CF2092" s="186">
        <v>41650</v>
      </c>
      <c r="CG2092" s="186">
        <v>87700</v>
      </c>
      <c r="CH2092" s="186">
        <v>62000</v>
      </c>
      <c r="CI2092" s="186">
        <v>31200</v>
      </c>
      <c r="CJ2092" s="186">
        <v>21500</v>
      </c>
      <c r="CK2092" s="186">
        <v>110000</v>
      </c>
      <c r="CL2092" s="186">
        <v>93000</v>
      </c>
      <c r="CM2092" s="186">
        <v>510000</v>
      </c>
      <c r="CN2092" s="186">
        <v>118000</v>
      </c>
      <c r="CO2092" s="186">
        <v>106000</v>
      </c>
      <c r="CP2092" s="186">
        <v>179500</v>
      </c>
      <c r="CQ2092" s="186">
        <v>62500</v>
      </c>
      <c r="CR2092" s="186">
        <v>12700</v>
      </c>
      <c r="CS2092" s="186">
        <v>1865</v>
      </c>
      <c r="CT2092" s="186">
        <v>20550</v>
      </c>
      <c r="CU2092" s="186">
        <v>1865</v>
      </c>
      <c r="CV2092" s="186">
        <v>1865</v>
      </c>
      <c r="CW2092" s="186">
        <v>1865</v>
      </c>
      <c r="CX2092" s="186">
        <v>106000</v>
      </c>
      <c r="CY2092" s="189">
        <v>194.89</v>
      </c>
      <c r="CZ2092" s="189">
        <v>12056.56</v>
      </c>
      <c r="DA2092" s="189">
        <v>12887.95</v>
      </c>
    </row>
    <row r="2093" spans="47:105" x14ac:dyDescent="0.25">
      <c r="AU2093" s="275">
        <v>39647</v>
      </c>
      <c r="AV2093" s="186">
        <v>52900</v>
      </c>
      <c r="AW2093" s="186">
        <v>11350</v>
      </c>
      <c r="AX2093" s="186">
        <v>13500</v>
      </c>
      <c r="AY2093" s="186">
        <v>11000</v>
      </c>
      <c r="AZ2093" s="186">
        <v>36900</v>
      </c>
      <c r="BA2093" s="186">
        <v>17350</v>
      </c>
      <c r="BB2093" s="186">
        <v>48250</v>
      </c>
      <c r="BC2093" s="186">
        <v>89200</v>
      </c>
      <c r="BD2093" s="186">
        <v>297500</v>
      </c>
      <c r="BE2093" s="186">
        <v>47450</v>
      </c>
      <c r="BF2093" s="186">
        <v>582000</v>
      </c>
      <c r="BG2093" s="186">
        <v>35250</v>
      </c>
      <c r="BH2093" s="186">
        <v>39150</v>
      </c>
      <c r="BI2093" s="186">
        <v>59700</v>
      </c>
      <c r="BJ2093" s="186">
        <v>194000</v>
      </c>
      <c r="BK2093" s="186">
        <v>503000</v>
      </c>
      <c r="BL2093" s="186">
        <v>41850</v>
      </c>
      <c r="BM2093" s="186">
        <v>46250</v>
      </c>
      <c r="BN2093" s="186">
        <v>297000</v>
      </c>
      <c r="BO2093" s="186">
        <v>13250</v>
      </c>
      <c r="BP2093" s="186">
        <v>19250</v>
      </c>
      <c r="BQ2093" s="186">
        <v>34650</v>
      </c>
      <c r="BR2093" s="186">
        <v>22650</v>
      </c>
      <c r="BS2093" s="186">
        <v>71000</v>
      </c>
      <c r="BT2093" s="186">
        <v>29100</v>
      </c>
      <c r="BU2093" s="186"/>
      <c r="BV2093" s="186">
        <v>35900</v>
      </c>
      <c r="BW2093" s="186">
        <v>37450</v>
      </c>
      <c r="BX2093" s="186">
        <v>57200</v>
      </c>
      <c r="BY2093" s="186">
        <v>77300</v>
      </c>
      <c r="BZ2093" s="186">
        <v>40650</v>
      </c>
      <c r="CA2093" s="186">
        <v>38900</v>
      </c>
      <c r="CB2093" s="186">
        <v>67800</v>
      </c>
      <c r="CC2093" s="186">
        <v>68200</v>
      </c>
      <c r="CD2093" s="186">
        <v>85400</v>
      </c>
      <c r="CE2093" s="186"/>
      <c r="CF2093" s="186">
        <v>41000</v>
      </c>
      <c r="CG2093" s="186">
        <v>86600</v>
      </c>
      <c r="CH2093" s="186">
        <v>61400</v>
      </c>
      <c r="CI2093" s="186">
        <v>30500</v>
      </c>
      <c r="CJ2093" s="186">
        <v>20700</v>
      </c>
      <c r="CK2093" s="186">
        <v>109000</v>
      </c>
      <c r="CL2093" s="186">
        <v>90700</v>
      </c>
      <c r="CM2093" s="186">
        <v>488000</v>
      </c>
      <c r="CN2093" s="186">
        <v>117000</v>
      </c>
      <c r="CO2093" s="186">
        <v>103000</v>
      </c>
      <c r="CP2093" s="186">
        <v>178000</v>
      </c>
      <c r="CQ2093" s="186">
        <v>62300</v>
      </c>
      <c r="CR2093" s="186">
        <v>13250</v>
      </c>
      <c r="CS2093" s="186">
        <v>1845</v>
      </c>
      <c r="CT2093" s="186">
        <v>20000</v>
      </c>
      <c r="CU2093" s="186">
        <v>1845</v>
      </c>
      <c r="CV2093" s="186">
        <v>1845</v>
      </c>
      <c r="CW2093" s="186">
        <v>1845</v>
      </c>
      <c r="CX2093" s="186">
        <v>103000</v>
      </c>
      <c r="CY2093" s="189">
        <v>192.86</v>
      </c>
      <c r="CZ2093" s="189">
        <v>12123.88</v>
      </c>
      <c r="DA2093" s="189">
        <v>12803.7</v>
      </c>
    </row>
    <row r="2094" spans="47:105" x14ac:dyDescent="0.25">
      <c r="AU2094" s="275">
        <v>39648</v>
      </c>
      <c r="AV2094" s="186">
        <v>52900</v>
      </c>
      <c r="AW2094" s="186">
        <v>11350</v>
      </c>
      <c r="AX2094" s="186">
        <v>13500</v>
      </c>
      <c r="AY2094" s="186">
        <v>11000</v>
      </c>
      <c r="AZ2094" s="186">
        <v>36900</v>
      </c>
      <c r="BA2094" s="186">
        <v>17350</v>
      </c>
      <c r="BB2094" s="186">
        <v>48250</v>
      </c>
      <c r="BC2094" s="186">
        <v>89200</v>
      </c>
      <c r="BD2094" s="186">
        <v>297500</v>
      </c>
      <c r="BE2094" s="186">
        <v>47450</v>
      </c>
      <c r="BF2094" s="186">
        <v>582000</v>
      </c>
      <c r="BG2094" s="186">
        <v>35250</v>
      </c>
      <c r="BH2094" s="186">
        <v>39150</v>
      </c>
      <c r="BI2094" s="186">
        <v>59700</v>
      </c>
      <c r="BJ2094" s="186">
        <v>194000</v>
      </c>
      <c r="BK2094" s="186">
        <v>503000</v>
      </c>
      <c r="BL2094" s="186">
        <v>41850</v>
      </c>
      <c r="BM2094" s="186">
        <v>46250</v>
      </c>
      <c r="BN2094" s="186">
        <v>297000</v>
      </c>
      <c r="BO2094" s="186">
        <v>13250</v>
      </c>
      <c r="BP2094" s="186">
        <v>19250</v>
      </c>
      <c r="BQ2094" s="186">
        <v>34650</v>
      </c>
      <c r="BR2094" s="186">
        <v>22650</v>
      </c>
      <c r="BS2094" s="186">
        <v>71000</v>
      </c>
      <c r="BT2094" s="186">
        <v>29100</v>
      </c>
      <c r="BU2094" s="186"/>
      <c r="BV2094" s="186">
        <v>35900</v>
      </c>
      <c r="BW2094" s="186">
        <v>37450</v>
      </c>
      <c r="BX2094" s="186">
        <v>57200</v>
      </c>
      <c r="BY2094" s="186">
        <v>77300</v>
      </c>
      <c r="BZ2094" s="186">
        <v>40650</v>
      </c>
      <c r="CA2094" s="186">
        <v>38900</v>
      </c>
      <c r="CB2094" s="186">
        <v>67800</v>
      </c>
      <c r="CC2094" s="186">
        <v>68200</v>
      </c>
      <c r="CD2094" s="186">
        <v>85400</v>
      </c>
      <c r="CE2094" s="186"/>
      <c r="CF2094" s="186">
        <v>41000</v>
      </c>
      <c r="CG2094" s="186">
        <v>86600</v>
      </c>
      <c r="CH2094" s="186">
        <v>61400</v>
      </c>
      <c r="CI2094" s="186">
        <v>30500</v>
      </c>
      <c r="CJ2094" s="186">
        <v>20700</v>
      </c>
      <c r="CK2094" s="186">
        <v>109000</v>
      </c>
      <c r="CL2094" s="186">
        <v>90700</v>
      </c>
      <c r="CM2094" s="186">
        <v>488000</v>
      </c>
      <c r="CN2094" s="186">
        <v>117000</v>
      </c>
      <c r="CO2094" s="186">
        <v>103000</v>
      </c>
      <c r="CP2094" s="186">
        <v>178000</v>
      </c>
      <c r="CQ2094" s="186">
        <v>62300</v>
      </c>
      <c r="CR2094" s="186">
        <v>13250</v>
      </c>
      <c r="CS2094" s="186">
        <v>1845</v>
      </c>
      <c r="CT2094" s="186">
        <v>20000</v>
      </c>
      <c r="CU2094" s="186">
        <v>1845</v>
      </c>
      <c r="CV2094" s="186">
        <v>1845</v>
      </c>
      <c r="CW2094" s="186">
        <v>1845</v>
      </c>
      <c r="CX2094" s="186">
        <v>103000</v>
      </c>
      <c r="CY2094" s="189">
        <v>192.86</v>
      </c>
      <c r="CZ2094" s="189">
        <v>12123.88</v>
      </c>
      <c r="DA2094" s="189">
        <v>12803.7</v>
      </c>
    </row>
    <row r="2095" spans="47:105" x14ac:dyDescent="0.25">
      <c r="AU2095" s="275">
        <v>39649</v>
      </c>
      <c r="AV2095" s="186">
        <v>52900</v>
      </c>
      <c r="AW2095" s="186">
        <v>11350</v>
      </c>
      <c r="AX2095" s="186">
        <v>13500</v>
      </c>
      <c r="AY2095" s="186">
        <v>11000</v>
      </c>
      <c r="AZ2095" s="186">
        <v>36900</v>
      </c>
      <c r="BA2095" s="186">
        <v>17350</v>
      </c>
      <c r="BB2095" s="186">
        <v>48250</v>
      </c>
      <c r="BC2095" s="186">
        <v>89200</v>
      </c>
      <c r="BD2095" s="186">
        <v>297500</v>
      </c>
      <c r="BE2095" s="186">
        <v>47450</v>
      </c>
      <c r="BF2095" s="186">
        <v>582000</v>
      </c>
      <c r="BG2095" s="186">
        <v>35250</v>
      </c>
      <c r="BH2095" s="186">
        <v>39150</v>
      </c>
      <c r="BI2095" s="186">
        <v>59700</v>
      </c>
      <c r="BJ2095" s="186">
        <v>194000</v>
      </c>
      <c r="BK2095" s="186">
        <v>503000</v>
      </c>
      <c r="BL2095" s="186">
        <v>41850</v>
      </c>
      <c r="BM2095" s="186">
        <v>46250</v>
      </c>
      <c r="BN2095" s="186">
        <v>297000</v>
      </c>
      <c r="BO2095" s="186">
        <v>13250</v>
      </c>
      <c r="BP2095" s="186">
        <v>19250</v>
      </c>
      <c r="BQ2095" s="186">
        <v>34650</v>
      </c>
      <c r="BR2095" s="186">
        <v>22650</v>
      </c>
      <c r="BS2095" s="186">
        <v>71000</v>
      </c>
      <c r="BT2095" s="186">
        <v>29100</v>
      </c>
      <c r="BU2095" s="186"/>
      <c r="BV2095" s="186">
        <v>35900</v>
      </c>
      <c r="BW2095" s="186">
        <v>37450</v>
      </c>
      <c r="BX2095" s="186">
        <v>57200</v>
      </c>
      <c r="BY2095" s="186">
        <v>77300</v>
      </c>
      <c r="BZ2095" s="186">
        <v>40650</v>
      </c>
      <c r="CA2095" s="186">
        <v>38900</v>
      </c>
      <c r="CB2095" s="186">
        <v>67800</v>
      </c>
      <c r="CC2095" s="186">
        <v>68200</v>
      </c>
      <c r="CD2095" s="186">
        <v>85400</v>
      </c>
      <c r="CE2095" s="186"/>
      <c r="CF2095" s="186">
        <v>41000</v>
      </c>
      <c r="CG2095" s="186">
        <v>86600</v>
      </c>
      <c r="CH2095" s="186">
        <v>61400</v>
      </c>
      <c r="CI2095" s="186">
        <v>30500</v>
      </c>
      <c r="CJ2095" s="186">
        <v>20700</v>
      </c>
      <c r="CK2095" s="186">
        <v>109000</v>
      </c>
      <c r="CL2095" s="186">
        <v>90700</v>
      </c>
      <c r="CM2095" s="186">
        <v>488000</v>
      </c>
      <c r="CN2095" s="186">
        <v>117000</v>
      </c>
      <c r="CO2095" s="186">
        <v>103000</v>
      </c>
      <c r="CP2095" s="186">
        <v>178000</v>
      </c>
      <c r="CQ2095" s="186">
        <v>62300</v>
      </c>
      <c r="CR2095" s="186">
        <v>13250</v>
      </c>
      <c r="CS2095" s="186">
        <v>1845</v>
      </c>
      <c r="CT2095" s="186">
        <v>20000</v>
      </c>
      <c r="CU2095" s="186">
        <v>1845</v>
      </c>
      <c r="CV2095" s="186">
        <v>1845</v>
      </c>
      <c r="CW2095" s="186">
        <v>1845</v>
      </c>
      <c r="CX2095" s="186">
        <v>103000</v>
      </c>
      <c r="CY2095" s="189">
        <v>192.86</v>
      </c>
      <c r="CZ2095" s="189">
        <v>12123.88</v>
      </c>
      <c r="DA2095" s="189">
        <v>12803.7</v>
      </c>
    </row>
    <row r="2096" spans="47:105" x14ac:dyDescent="0.25">
      <c r="AU2096" s="275">
        <v>39650</v>
      </c>
      <c r="AV2096" s="186">
        <v>56700</v>
      </c>
      <c r="AW2096" s="186">
        <v>11850</v>
      </c>
      <c r="AX2096" s="186">
        <v>14850</v>
      </c>
      <c r="AY2096" s="186">
        <v>12200</v>
      </c>
      <c r="AZ2096" s="186">
        <v>38200</v>
      </c>
      <c r="BA2096" s="186">
        <v>18200</v>
      </c>
      <c r="BB2096" s="186">
        <v>48950</v>
      </c>
      <c r="BC2096" s="186">
        <v>92000</v>
      </c>
      <c r="BD2096" s="186">
        <v>303500</v>
      </c>
      <c r="BE2096" s="186">
        <v>49650</v>
      </c>
      <c r="BF2096" s="186">
        <v>599000</v>
      </c>
      <c r="BG2096" s="186">
        <v>36700</v>
      </c>
      <c r="BH2096" s="186">
        <v>40200</v>
      </c>
      <c r="BI2096" s="186">
        <v>64800</v>
      </c>
      <c r="BJ2096" s="186">
        <v>186500</v>
      </c>
      <c r="BK2096" s="186">
        <v>515000</v>
      </c>
      <c r="BL2096" s="186">
        <v>43950</v>
      </c>
      <c r="BM2096" s="186">
        <v>48100</v>
      </c>
      <c r="BN2096" s="186">
        <v>302500</v>
      </c>
      <c r="BO2096" s="186">
        <v>15150</v>
      </c>
      <c r="BP2096" s="186">
        <v>20400</v>
      </c>
      <c r="BQ2096" s="186">
        <v>36850</v>
      </c>
      <c r="BR2096" s="186">
        <v>23850</v>
      </c>
      <c r="BS2096" s="186">
        <v>71100</v>
      </c>
      <c r="BT2096" s="186">
        <v>30700</v>
      </c>
      <c r="BU2096" s="186"/>
      <c r="BV2096" s="186">
        <v>36650</v>
      </c>
      <c r="BW2096" s="186">
        <v>38350</v>
      </c>
      <c r="BX2096" s="186">
        <v>61500</v>
      </c>
      <c r="BY2096" s="186">
        <v>79800</v>
      </c>
      <c r="BZ2096" s="186">
        <v>44800</v>
      </c>
      <c r="CA2096" s="186">
        <v>40700</v>
      </c>
      <c r="CB2096" s="186">
        <v>68700</v>
      </c>
      <c r="CC2096" s="186">
        <v>71000</v>
      </c>
      <c r="CD2096" s="186">
        <v>94900</v>
      </c>
      <c r="CE2096" s="186"/>
      <c r="CF2096" s="186">
        <v>41800</v>
      </c>
      <c r="CG2096" s="186">
        <v>87700</v>
      </c>
      <c r="CH2096" s="186">
        <v>62800</v>
      </c>
      <c r="CI2096" s="186">
        <v>31400</v>
      </c>
      <c r="CJ2096" s="186">
        <v>21500</v>
      </c>
      <c r="CK2096" s="186">
        <v>113500</v>
      </c>
      <c r="CL2096" s="186">
        <v>93700</v>
      </c>
      <c r="CM2096" s="186">
        <v>504000</v>
      </c>
      <c r="CN2096" s="186">
        <v>118500</v>
      </c>
      <c r="CO2096" s="186">
        <v>105500</v>
      </c>
      <c r="CP2096" s="186">
        <v>183000</v>
      </c>
      <c r="CQ2096" s="186">
        <v>65700</v>
      </c>
      <c r="CR2096" s="186">
        <v>13400</v>
      </c>
      <c r="CS2096" s="186">
        <v>1945</v>
      </c>
      <c r="CT2096" s="186">
        <v>20300</v>
      </c>
      <c r="CU2096" s="186">
        <v>1945</v>
      </c>
      <c r="CV2096" s="186">
        <v>1945</v>
      </c>
      <c r="CW2096" s="186">
        <v>1945</v>
      </c>
      <c r="CX2096" s="186">
        <v>105500</v>
      </c>
      <c r="CY2096" s="189">
        <v>200</v>
      </c>
      <c r="CZ2096" s="189">
        <v>12458.81</v>
      </c>
      <c r="DA2096" s="189">
        <v>12803.7</v>
      </c>
    </row>
    <row r="2097" spans="47:105" x14ac:dyDescent="0.25">
      <c r="AU2097" s="275">
        <v>39651</v>
      </c>
      <c r="AV2097" s="186">
        <v>57500</v>
      </c>
      <c r="AW2097" s="186">
        <v>11600</v>
      </c>
      <c r="AX2097" s="186">
        <v>14700</v>
      </c>
      <c r="AY2097" s="186">
        <v>12600</v>
      </c>
      <c r="AZ2097" s="186">
        <v>39600</v>
      </c>
      <c r="BA2097" s="186">
        <v>18400</v>
      </c>
      <c r="BB2097" s="186">
        <v>48800</v>
      </c>
      <c r="BC2097" s="186">
        <v>93000</v>
      </c>
      <c r="BD2097" s="186">
        <v>308000</v>
      </c>
      <c r="BE2097" s="186">
        <v>49500</v>
      </c>
      <c r="BF2097" s="186">
        <v>590000</v>
      </c>
      <c r="BG2097" s="186">
        <v>37000</v>
      </c>
      <c r="BH2097" s="186">
        <v>40100</v>
      </c>
      <c r="BI2097" s="186">
        <v>65500</v>
      </c>
      <c r="BJ2097" s="186">
        <v>186000</v>
      </c>
      <c r="BK2097" s="186">
        <v>517000</v>
      </c>
      <c r="BL2097" s="186">
        <v>44100</v>
      </c>
      <c r="BM2097" s="186">
        <v>47000</v>
      </c>
      <c r="BN2097" s="186">
        <v>301500</v>
      </c>
      <c r="BO2097" s="186">
        <v>14900</v>
      </c>
      <c r="BP2097" s="186">
        <v>20450</v>
      </c>
      <c r="BQ2097" s="186">
        <v>36600</v>
      </c>
      <c r="BR2097" s="186">
        <v>23400</v>
      </c>
      <c r="BS2097" s="186">
        <v>73000</v>
      </c>
      <c r="BT2097" s="186">
        <v>30900</v>
      </c>
      <c r="BU2097" s="186"/>
      <c r="BV2097" s="186">
        <v>37000</v>
      </c>
      <c r="BW2097" s="186">
        <v>38600</v>
      </c>
      <c r="BX2097" s="186">
        <v>61500</v>
      </c>
      <c r="BY2097" s="186">
        <v>80300</v>
      </c>
      <c r="BZ2097" s="186">
        <v>44050</v>
      </c>
      <c r="CA2097" s="186">
        <v>41100</v>
      </c>
      <c r="CB2097" s="186">
        <v>67500</v>
      </c>
      <c r="CC2097" s="186">
        <v>71500</v>
      </c>
      <c r="CD2097" s="186">
        <v>93600</v>
      </c>
      <c r="CE2097" s="186"/>
      <c r="CF2097" s="186">
        <v>41600</v>
      </c>
      <c r="CG2097" s="186">
        <v>88000</v>
      </c>
      <c r="CH2097" s="186">
        <v>63000</v>
      </c>
      <c r="CI2097" s="186">
        <v>31200</v>
      </c>
      <c r="CJ2097" s="186">
        <v>21800</v>
      </c>
      <c r="CK2097" s="186">
        <v>110000</v>
      </c>
      <c r="CL2097" s="186">
        <v>95000</v>
      </c>
      <c r="CM2097" s="186">
        <v>506000</v>
      </c>
      <c r="CN2097" s="186">
        <v>120000</v>
      </c>
      <c r="CO2097" s="186">
        <v>106500</v>
      </c>
      <c r="CP2097" s="186">
        <v>184000</v>
      </c>
      <c r="CQ2097" s="186">
        <v>66200</v>
      </c>
      <c r="CR2097" s="186">
        <v>13700</v>
      </c>
      <c r="CS2097" s="186">
        <v>1970</v>
      </c>
      <c r="CT2097" s="186">
        <v>20050</v>
      </c>
      <c r="CU2097" s="186">
        <v>1970</v>
      </c>
      <c r="CV2097" s="186">
        <v>1970</v>
      </c>
      <c r="CW2097" s="186">
        <v>1970</v>
      </c>
      <c r="CX2097" s="186">
        <v>106500</v>
      </c>
      <c r="CY2097" s="189">
        <v>199.77</v>
      </c>
      <c r="CZ2097" s="189">
        <v>12443.38</v>
      </c>
      <c r="DA2097" s="189">
        <v>13184.96</v>
      </c>
    </row>
    <row r="2098" spans="47:105" x14ac:dyDescent="0.25">
      <c r="AU2098" s="275">
        <v>39652</v>
      </c>
      <c r="AV2098" s="186">
        <v>59100</v>
      </c>
      <c r="AW2098" s="186">
        <v>11700</v>
      </c>
      <c r="AX2098" s="186">
        <v>15600</v>
      </c>
      <c r="AY2098" s="186">
        <v>13150</v>
      </c>
      <c r="AZ2098" s="186">
        <v>40650</v>
      </c>
      <c r="BA2098" s="186">
        <v>18700</v>
      </c>
      <c r="BB2098" s="186">
        <v>50000</v>
      </c>
      <c r="BC2098" s="186">
        <v>97600</v>
      </c>
      <c r="BD2098" s="186">
        <v>307500</v>
      </c>
      <c r="BE2098" s="186">
        <v>54000</v>
      </c>
      <c r="BF2098" s="186">
        <v>587000</v>
      </c>
      <c r="BG2098" s="186">
        <v>37500</v>
      </c>
      <c r="BH2098" s="186">
        <v>41400</v>
      </c>
      <c r="BI2098" s="186">
        <v>67100</v>
      </c>
      <c r="BJ2098" s="186">
        <v>193000</v>
      </c>
      <c r="BK2098" s="186">
        <v>528000</v>
      </c>
      <c r="BL2098" s="186">
        <v>45600</v>
      </c>
      <c r="BM2098" s="186">
        <v>48950</v>
      </c>
      <c r="BN2098" s="186">
        <v>313500</v>
      </c>
      <c r="BO2098" s="186">
        <v>15900</v>
      </c>
      <c r="BP2098" s="186">
        <v>21150</v>
      </c>
      <c r="BQ2098" s="186">
        <v>38300</v>
      </c>
      <c r="BR2098" s="186">
        <v>23250</v>
      </c>
      <c r="BS2098" s="186">
        <v>72600</v>
      </c>
      <c r="BT2098" s="186">
        <v>31700</v>
      </c>
      <c r="BU2098" s="186"/>
      <c r="BV2098" s="186">
        <v>38100</v>
      </c>
      <c r="BW2098" s="186">
        <v>39300</v>
      </c>
      <c r="BX2098" s="186">
        <v>67300</v>
      </c>
      <c r="BY2098" s="186">
        <v>81800</v>
      </c>
      <c r="BZ2098" s="186">
        <v>46850</v>
      </c>
      <c r="CA2098" s="186">
        <v>42000</v>
      </c>
      <c r="CB2098" s="186">
        <v>69700</v>
      </c>
      <c r="CC2098" s="186">
        <v>72300</v>
      </c>
      <c r="CD2098" s="186">
        <v>100500</v>
      </c>
      <c r="CE2098" s="186"/>
      <c r="CF2098" s="186">
        <v>42200</v>
      </c>
      <c r="CG2098" s="186">
        <v>87800</v>
      </c>
      <c r="CH2098" s="186">
        <v>63800</v>
      </c>
      <c r="CI2098" s="186">
        <v>31750</v>
      </c>
      <c r="CJ2098" s="186">
        <v>22000</v>
      </c>
      <c r="CK2098" s="186">
        <v>109000</v>
      </c>
      <c r="CL2098" s="186">
        <v>99400</v>
      </c>
      <c r="CM2098" s="186">
        <v>516000</v>
      </c>
      <c r="CN2098" s="186">
        <v>122000</v>
      </c>
      <c r="CO2098" s="186">
        <v>107500</v>
      </c>
      <c r="CP2098" s="186">
        <v>184500</v>
      </c>
      <c r="CQ2098" s="186">
        <v>67000</v>
      </c>
      <c r="CR2098" s="186">
        <v>13800</v>
      </c>
      <c r="CS2098" s="186">
        <v>2085</v>
      </c>
      <c r="CT2098" s="186">
        <v>20550</v>
      </c>
      <c r="CU2098" s="186">
        <v>2085</v>
      </c>
      <c r="CV2098" s="186">
        <v>2085</v>
      </c>
      <c r="CW2098" s="186">
        <v>2085</v>
      </c>
      <c r="CX2098" s="186">
        <v>107500</v>
      </c>
      <c r="CY2098" s="189">
        <v>203.64</v>
      </c>
      <c r="CZ2098" s="189">
        <v>12849.76</v>
      </c>
      <c r="DA2098" s="189">
        <v>13312.93</v>
      </c>
    </row>
    <row r="2099" spans="47:105" x14ac:dyDescent="0.25">
      <c r="AU2099" s="275">
        <v>39653</v>
      </c>
      <c r="AV2099" s="186">
        <v>58600</v>
      </c>
      <c r="AW2099" s="186">
        <v>11900</v>
      </c>
      <c r="AX2099" s="186">
        <v>15700</v>
      </c>
      <c r="AY2099" s="186">
        <v>14050</v>
      </c>
      <c r="AZ2099" s="186">
        <v>42500</v>
      </c>
      <c r="BA2099" s="186">
        <v>18800</v>
      </c>
      <c r="BB2099" s="186">
        <v>50700</v>
      </c>
      <c r="BC2099" s="186">
        <v>99200</v>
      </c>
      <c r="BD2099" s="186">
        <v>315500</v>
      </c>
      <c r="BE2099" s="186">
        <v>54600</v>
      </c>
      <c r="BF2099" s="186">
        <v>614000</v>
      </c>
      <c r="BG2099" s="186">
        <v>37750</v>
      </c>
      <c r="BH2099" s="186">
        <v>43000</v>
      </c>
      <c r="BI2099" s="186">
        <v>67700</v>
      </c>
      <c r="BJ2099" s="186">
        <v>196000</v>
      </c>
      <c r="BK2099" s="186">
        <v>548000</v>
      </c>
      <c r="BL2099" s="186">
        <v>47000</v>
      </c>
      <c r="BM2099" s="186">
        <v>50000</v>
      </c>
      <c r="BN2099" s="186">
        <v>333000</v>
      </c>
      <c r="BO2099" s="186">
        <v>16000</v>
      </c>
      <c r="BP2099" s="186">
        <v>21250</v>
      </c>
      <c r="BQ2099" s="186">
        <v>39400</v>
      </c>
      <c r="BR2099" s="186">
        <v>23900</v>
      </c>
      <c r="BS2099" s="186">
        <v>74400</v>
      </c>
      <c r="BT2099" s="186">
        <v>32150</v>
      </c>
      <c r="BU2099" s="186"/>
      <c r="BV2099" s="186">
        <v>38700</v>
      </c>
      <c r="BW2099" s="186">
        <v>40600</v>
      </c>
      <c r="BX2099" s="186">
        <v>67400</v>
      </c>
      <c r="BY2099" s="186">
        <v>85000</v>
      </c>
      <c r="BZ2099" s="186">
        <v>49800</v>
      </c>
      <c r="CA2099" s="186">
        <v>42450</v>
      </c>
      <c r="CB2099" s="186">
        <v>70000</v>
      </c>
      <c r="CC2099" s="186">
        <v>73300</v>
      </c>
      <c r="CD2099" s="186">
        <v>104500</v>
      </c>
      <c r="CE2099" s="186"/>
      <c r="CF2099" s="186">
        <v>42600</v>
      </c>
      <c r="CG2099" s="186">
        <v>88400</v>
      </c>
      <c r="CH2099" s="186">
        <v>64900</v>
      </c>
      <c r="CI2099" s="186">
        <v>32100</v>
      </c>
      <c r="CJ2099" s="186">
        <v>22400</v>
      </c>
      <c r="CK2099" s="186">
        <v>114500</v>
      </c>
      <c r="CL2099" s="186">
        <v>100500</v>
      </c>
      <c r="CM2099" s="186">
        <v>525000</v>
      </c>
      <c r="CN2099" s="186">
        <v>123500</v>
      </c>
      <c r="CO2099" s="186">
        <v>109000</v>
      </c>
      <c r="CP2099" s="186">
        <v>184000</v>
      </c>
      <c r="CQ2099" s="186">
        <v>67600</v>
      </c>
      <c r="CR2099" s="186">
        <v>13750</v>
      </c>
      <c r="CS2099" s="186">
        <v>2120</v>
      </c>
      <c r="CT2099" s="186">
        <v>22150</v>
      </c>
      <c r="CU2099" s="186">
        <v>2120</v>
      </c>
      <c r="CV2099" s="186">
        <v>2120</v>
      </c>
      <c r="CW2099" s="186">
        <v>2120</v>
      </c>
      <c r="CX2099" s="186">
        <v>109000</v>
      </c>
      <c r="CY2099" s="189">
        <v>208.34</v>
      </c>
      <c r="CZ2099" s="189">
        <v>12757.63</v>
      </c>
      <c r="DA2099" s="189">
        <v>13603.31</v>
      </c>
    </row>
    <row r="2100" spans="47:105" x14ac:dyDescent="0.25">
      <c r="AU2100" s="275">
        <v>39654</v>
      </c>
      <c r="AV2100" s="186">
        <v>57400</v>
      </c>
      <c r="AW2100" s="186">
        <v>11700</v>
      </c>
      <c r="AX2100" s="186">
        <v>15550</v>
      </c>
      <c r="AY2100" s="186">
        <v>14450</v>
      </c>
      <c r="AZ2100" s="186">
        <v>42900</v>
      </c>
      <c r="BA2100" s="186">
        <v>18450</v>
      </c>
      <c r="BB2100" s="186">
        <v>50300</v>
      </c>
      <c r="BC2100" s="186">
        <v>98700</v>
      </c>
      <c r="BD2100" s="186">
        <v>310000</v>
      </c>
      <c r="BE2100" s="186">
        <v>54500</v>
      </c>
      <c r="BF2100" s="186">
        <v>576000</v>
      </c>
      <c r="BG2100" s="186">
        <v>36750</v>
      </c>
      <c r="BH2100" s="186">
        <v>42600</v>
      </c>
      <c r="BI2100" s="186">
        <v>65500</v>
      </c>
      <c r="BJ2100" s="186">
        <v>197500</v>
      </c>
      <c r="BK2100" s="186">
        <v>545000</v>
      </c>
      <c r="BL2100" s="186">
        <v>47000</v>
      </c>
      <c r="BM2100" s="186">
        <v>49450</v>
      </c>
      <c r="BN2100" s="186">
        <v>328500</v>
      </c>
      <c r="BO2100" s="186">
        <v>15600</v>
      </c>
      <c r="BP2100" s="186">
        <v>20200</v>
      </c>
      <c r="BQ2100" s="186">
        <v>39100</v>
      </c>
      <c r="BR2100" s="186">
        <v>23350</v>
      </c>
      <c r="BS2100" s="186">
        <v>75200</v>
      </c>
      <c r="BT2100" s="186">
        <v>31750</v>
      </c>
      <c r="BU2100" s="186"/>
      <c r="BV2100" s="186">
        <v>38500</v>
      </c>
      <c r="BW2100" s="186">
        <v>40600</v>
      </c>
      <c r="BX2100" s="186">
        <v>67800</v>
      </c>
      <c r="BY2100" s="186">
        <v>84900</v>
      </c>
      <c r="BZ2100" s="186">
        <v>48000</v>
      </c>
      <c r="CA2100" s="186">
        <v>42000</v>
      </c>
      <c r="CB2100" s="186">
        <v>68400</v>
      </c>
      <c r="CC2100" s="186">
        <v>71400</v>
      </c>
      <c r="CD2100" s="186">
        <v>105000</v>
      </c>
      <c r="CE2100" s="186"/>
      <c r="CF2100" s="186">
        <v>42350</v>
      </c>
      <c r="CG2100" s="186">
        <v>91000</v>
      </c>
      <c r="CH2100" s="186">
        <v>64200</v>
      </c>
      <c r="CI2100" s="186">
        <v>31000</v>
      </c>
      <c r="CJ2100" s="186">
        <v>22900</v>
      </c>
      <c r="CK2100" s="186">
        <v>111000</v>
      </c>
      <c r="CL2100" s="186">
        <v>101000</v>
      </c>
      <c r="CM2100" s="186">
        <v>505000</v>
      </c>
      <c r="CN2100" s="186">
        <v>121500</v>
      </c>
      <c r="CO2100" s="186">
        <v>107500</v>
      </c>
      <c r="CP2100" s="186">
        <v>185000</v>
      </c>
      <c r="CQ2100" s="186">
        <v>66500</v>
      </c>
      <c r="CR2100" s="186">
        <v>13350</v>
      </c>
      <c r="CS2100" s="186">
        <v>2060</v>
      </c>
      <c r="CT2100" s="186">
        <v>22500</v>
      </c>
      <c r="CU2100" s="186">
        <v>2060</v>
      </c>
      <c r="CV2100" s="186">
        <v>2060</v>
      </c>
      <c r="CW2100" s="186">
        <v>2060</v>
      </c>
      <c r="CX2100" s="186">
        <v>107500</v>
      </c>
      <c r="CY2100" s="189">
        <v>204.27</v>
      </c>
      <c r="CZ2100" s="189">
        <v>12421.67</v>
      </c>
      <c r="DA2100" s="189">
        <v>13334.76</v>
      </c>
    </row>
    <row r="2101" spans="47:105" x14ac:dyDescent="0.25">
      <c r="AU2101" s="275">
        <v>39655</v>
      </c>
      <c r="AV2101" s="186">
        <v>57400</v>
      </c>
      <c r="AW2101" s="186">
        <v>11700</v>
      </c>
      <c r="AX2101" s="186">
        <v>15550</v>
      </c>
      <c r="AY2101" s="186">
        <v>14450</v>
      </c>
      <c r="AZ2101" s="186">
        <v>42900</v>
      </c>
      <c r="BA2101" s="186">
        <v>18450</v>
      </c>
      <c r="BB2101" s="186">
        <v>50300</v>
      </c>
      <c r="BC2101" s="186">
        <v>98700</v>
      </c>
      <c r="BD2101" s="186">
        <v>310000</v>
      </c>
      <c r="BE2101" s="186">
        <v>54500</v>
      </c>
      <c r="BF2101" s="186">
        <v>576000</v>
      </c>
      <c r="BG2101" s="186">
        <v>36750</v>
      </c>
      <c r="BH2101" s="186">
        <v>42600</v>
      </c>
      <c r="BI2101" s="186">
        <v>65500</v>
      </c>
      <c r="BJ2101" s="186">
        <v>197500</v>
      </c>
      <c r="BK2101" s="186">
        <v>545000</v>
      </c>
      <c r="BL2101" s="186">
        <v>47000</v>
      </c>
      <c r="BM2101" s="186">
        <v>49450</v>
      </c>
      <c r="BN2101" s="186">
        <v>328500</v>
      </c>
      <c r="BO2101" s="186">
        <v>15600</v>
      </c>
      <c r="BP2101" s="186">
        <v>20200</v>
      </c>
      <c r="BQ2101" s="186">
        <v>39100</v>
      </c>
      <c r="BR2101" s="186">
        <v>23350</v>
      </c>
      <c r="BS2101" s="186">
        <v>75200</v>
      </c>
      <c r="BT2101" s="186">
        <v>31750</v>
      </c>
      <c r="BU2101" s="186"/>
      <c r="BV2101" s="186">
        <v>38500</v>
      </c>
      <c r="BW2101" s="186">
        <v>40600</v>
      </c>
      <c r="BX2101" s="186">
        <v>67800</v>
      </c>
      <c r="BY2101" s="186">
        <v>84900</v>
      </c>
      <c r="BZ2101" s="186">
        <v>48000</v>
      </c>
      <c r="CA2101" s="186">
        <v>42000</v>
      </c>
      <c r="CB2101" s="186">
        <v>68400</v>
      </c>
      <c r="CC2101" s="186">
        <v>71400</v>
      </c>
      <c r="CD2101" s="186">
        <v>105000</v>
      </c>
      <c r="CE2101" s="186"/>
      <c r="CF2101" s="186">
        <v>42350</v>
      </c>
      <c r="CG2101" s="186">
        <v>91000</v>
      </c>
      <c r="CH2101" s="186">
        <v>64200</v>
      </c>
      <c r="CI2101" s="186">
        <v>31000</v>
      </c>
      <c r="CJ2101" s="186">
        <v>22900</v>
      </c>
      <c r="CK2101" s="186">
        <v>111000</v>
      </c>
      <c r="CL2101" s="186">
        <v>101000</v>
      </c>
      <c r="CM2101" s="186">
        <v>505000</v>
      </c>
      <c r="CN2101" s="186">
        <v>121500</v>
      </c>
      <c r="CO2101" s="186">
        <v>107500</v>
      </c>
      <c r="CP2101" s="186">
        <v>185000</v>
      </c>
      <c r="CQ2101" s="186">
        <v>66500</v>
      </c>
      <c r="CR2101" s="186">
        <v>13350</v>
      </c>
      <c r="CS2101" s="186">
        <v>2060</v>
      </c>
      <c r="CT2101" s="186">
        <v>22500</v>
      </c>
      <c r="CU2101" s="186">
        <v>2060</v>
      </c>
      <c r="CV2101" s="186">
        <v>2060</v>
      </c>
      <c r="CW2101" s="186">
        <v>2060</v>
      </c>
      <c r="CX2101" s="186">
        <v>107500</v>
      </c>
      <c r="CY2101" s="189">
        <v>204.27</v>
      </c>
      <c r="CZ2101" s="189">
        <v>12421.67</v>
      </c>
      <c r="DA2101" s="189">
        <v>13334.76</v>
      </c>
    </row>
    <row r="2102" spans="47:105" x14ac:dyDescent="0.25">
      <c r="AU2102" s="275">
        <v>39656</v>
      </c>
      <c r="AV2102" s="186">
        <v>57400</v>
      </c>
      <c r="AW2102" s="186">
        <v>11700</v>
      </c>
      <c r="AX2102" s="186">
        <v>15550</v>
      </c>
      <c r="AY2102" s="186">
        <v>14450</v>
      </c>
      <c r="AZ2102" s="186">
        <v>42900</v>
      </c>
      <c r="BA2102" s="186">
        <v>18450</v>
      </c>
      <c r="BB2102" s="186">
        <v>50300</v>
      </c>
      <c r="BC2102" s="186">
        <v>98700</v>
      </c>
      <c r="BD2102" s="186">
        <v>310000</v>
      </c>
      <c r="BE2102" s="186">
        <v>54500</v>
      </c>
      <c r="BF2102" s="186">
        <v>576000</v>
      </c>
      <c r="BG2102" s="186">
        <v>36750</v>
      </c>
      <c r="BH2102" s="186">
        <v>42600</v>
      </c>
      <c r="BI2102" s="186">
        <v>65500</v>
      </c>
      <c r="BJ2102" s="186">
        <v>197500</v>
      </c>
      <c r="BK2102" s="186">
        <v>545000</v>
      </c>
      <c r="BL2102" s="186">
        <v>47000</v>
      </c>
      <c r="BM2102" s="186">
        <v>49450</v>
      </c>
      <c r="BN2102" s="186">
        <v>328500</v>
      </c>
      <c r="BO2102" s="186">
        <v>15600</v>
      </c>
      <c r="BP2102" s="186">
        <v>20200</v>
      </c>
      <c r="BQ2102" s="186">
        <v>39100</v>
      </c>
      <c r="BR2102" s="186">
        <v>23350</v>
      </c>
      <c r="BS2102" s="186">
        <v>75200</v>
      </c>
      <c r="BT2102" s="186">
        <v>31750</v>
      </c>
      <c r="BU2102" s="186"/>
      <c r="BV2102" s="186">
        <v>38500</v>
      </c>
      <c r="BW2102" s="186">
        <v>40600</v>
      </c>
      <c r="BX2102" s="186">
        <v>67800</v>
      </c>
      <c r="BY2102" s="186">
        <v>84900</v>
      </c>
      <c r="BZ2102" s="186">
        <v>48000</v>
      </c>
      <c r="CA2102" s="186">
        <v>42000</v>
      </c>
      <c r="CB2102" s="186">
        <v>68400</v>
      </c>
      <c r="CC2102" s="186">
        <v>71400</v>
      </c>
      <c r="CD2102" s="186">
        <v>105000</v>
      </c>
      <c r="CE2102" s="186"/>
      <c r="CF2102" s="186">
        <v>42350</v>
      </c>
      <c r="CG2102" s="186">
        <v>91000</v>
      </c>
      <c r="CH2102" s="186">
        <v>64200</v>
      </c>
      <c r="CI2102" s="186">
        <v>31000</v>
      </c>
      <c r="CJ2102" s="186">
        <v>22900</v>
      </c>
      <c r="CK2102" s="186">
        <v>111000</v>
      </c>
      <c r="CL2102" s="186">
        <v>101000</v>
      </c>
      <c r="CM2102" s="186">
        <v>505000</v>
      </c>
      <c r="CN2102" s="186">
        <v>121500</v>
      </c>
      <c r="CO2102" s="186">
        <v>107500</v>
      </c>
      <c r="CP2102" s="186">
        <v>185000</v>
      </c>
      <c r="CQ2102" s="186">
        <v>66500</v>
      </c>
      <c r="CR2102" s="186">
        <v>13350</v>
      </c>
      <c r="CS2102" s="186">
        <v>2060</v>
      </c>
      <c r="CT2102" s="186">
        <v>22500</v>
      </c>
      <c r="CU2102" s="186">
        <v>2060</v>
      </c>
      <c r="CV2102" s="186">
        <v>2060</v>
      </c>
      <c r="CW2102" s="186">
        <v>2060</v>
      </c>
      <c r="CX2102" s="186">
        <v>107500</v>
      </c>
      <c r="CY2102" s="189">
        <v>204.27</v>
      </c>
      <c r="CZ2102" s="189">
        <v>12421.67</v>
      </c>
      <c r="DA2102" s="189">
        <v>13334.76</v>
      </c>
    </row>
    <row r="2103" spans="47:105" x14ac:dyDescent="0.25">
      <c r="AU2103" s="275">
        <v>39657</v>
      </c>
      <c r="AV2103" s="186">
        <v>57000</v>
      </c>
      <c r="AW2103" s="186">
        <v>12550</v>
      </c>
      <c r="AX2103" s="186">
        <v>15650</v>
      </c>
      <c r="AY2103" s="186">
        <v>15000</v>
      </c>
      <c r="AZ2103" s="186">
        <v>42950</v>
      </c>
      <c r="BA2103" s="186">
        <v>18550</v>
      </c>
      <c r="BB2103" s="186">
        <v>50800</v>
      </c>
      <c r="BC2103" s="186">
        <v>99200</v>
      </c>
      <c r="BD2103" s="186">
        <v>317000</v>
      </c>
      <c r="BE2103" s="186">
        <v>55200</v>
      </c>
      <c r="BF2103" s="186">
        <v>560000</v>
      </c>
      <c r="BG2103" s="186">
        <v>35100</v>
      </c>
      <c r="BH2103" s="186">
        <v>42200</v>
      </c>
      <c r="BI2103" s="186">
        <v>65100</v>
      </c>
      <c r="BJ2103" s="186">
        <v>196000</v>
      </c>
      <c r="BK2103" s="186">
        <v>541000</v>
      </c>
      <c r="BL2103" s="186">
        <v>46600</v>
      </c>
      <c r="BM2103" s="186">
        <v>48350</v>
      </c>
      <c r="BN2103" s="186">
        <v>332500</v>
      </c>
      <c r="BO2103" s="186">
        <v>15300</v>
      </c>
      <c r="BP2103" s="186">
        <v>19900</v>
      </c>
      <c r="BQ2103" s="186">
        <v>38750</v>
      </c>
      <c r="BR2103" s="186">
        <v>23000</v>
      </c>
      <c r="BS2103" s="186">
        <v>75400</v>
      </c>
      <c r="BT2103" s="186">
        <v>31800</v>
      </c>
      <c r="BU2103" s="186"/>
      <c r="BV2103" s="186">
        <v>38150</v>
      </c>
      <c r="BW2103" s="186">
        <v>40500</v>
      </c>
      <c r="BX2103" s="186">
        <v>68600</v>
      </c>
      <c r="BY2103" s="186">
        <v>85800</v>
      </c>
      <c r="BZ2103" s="186">
        <v>48800</v>
      </c>
      <c r="CA2103" s="186">
        <v>42300</v>
      </c>
      <c r="CB2103" s="186">
        <v>68500</v>
      </c>
      <c r="CC2103" s="186">
        <v>70900</v>
      </c>
      <c r="CD2103" s="186">
        <v>104000</v>
      </c>
      <c r="CE2103" s="186"/>
      <c r="CF2103" s="186">
        <v>42200</v>
      </c>
      <c r="CG2103" s="186">
        <v>90300</v>
      </c>
      <c r="CH2103" s="186">
        <v>65000</v>
      </c>
      <c r="CI2103" s="186">
        <v>30150</v>
      </c>
      <c r="CJ2103" s="186">
        <v>23200</v>
      </c>
      <c r="CK2103" s="186">
        <v>109500</v>
      </c>
      <c r="CL2103" s="186">
        <v>100500</v>
      </c>
      <c r="CM2103" s="186">
        <v>509000</v>
      </c>
      <c r="CN2103" s="186">
        <v>122500</v>
      </c>
      <c r="CO2103" s="186">
        <v>109000</v>
      </c>
      <c r="CP2103" s="186">
        <v>189000</v>
      </c>
      <c r="CQ2103" s="186">
        <v>67800</v>
      </c>
      <c r="CR2103" s="186">
        <v>13400</v>
      </c>
      <c r="CS2103" s="186">
        <v>2085</v>
      </c>
      <c r="CT2103" s="186">
        <v>22200</v>
      </c>
      <c r="CU2103" s="186">
        <v>2085</v>
      </c>
      <c r="CV2103" s="186">
        <v>2085</v>
      </c>
      <c r="CW2103" s="186">
        <v>2085</v>
      </c>
      <c r="CX2103" s="186">
        <v>109000</v>
      </c>
      <c r="CY2103" s="189">
        <v>203.97</v>
      </c>
      <c r="CZ2103" s="189">
        <v>12399.85</v>
      </c>
      <c r="DA2103" s="189">
        <v>13353.78</v>
      </c>
    </row>
    <row r="2104" spans="47:105" x14ac:dyDescent="0.25">
      <c r="AU2104" s="275">
        <v>39658</v>
      </c>
      <c r="AV2104" s="186">
        <v>55500</v>
      </c>
      <c r="AW2104" s="186">
        <v>12750</v>
      </c>
      <c r="AX2104" s="186">
        <v>15400</v>
      </c>
      <c r="AY2104" s="186">
        <v>15000</v>
      </c>
      <c r="AZ2104" s="186">
        <v>43900</v>
      </c>
      <c r="BA2104" s="186">
        <v>18100</v>
      </c>
      <c r="BB2104" s="186">
        <v>49500</v>
      </c>
      <c r="BC2104" s="186">
        <v>98100</v>
      </c>
      <c r="BD2104" s="186">
        <v>304000</v>
      </c>
      <c r="BE2104" s="186">
        <v>54200</v>
      </c>
      <c r="BF2104" s="186">
        <v>544000</v>
      </c>
      <c r="BG2104" s="186">
        <v>33900</v>
      </c>
      <c r="BH2104" s="186">
        <v>41900</v>
      </c>
      <c r="BI2104" s="186">
        <v>62200</v>
      </c>
      <c r="BJ2104" s="186">
        <v>192000</v>
      </c>
      <c r="BK2104" s="186">
        <v>521000</v>
      </c>
      <c r="BL2104" s="186">
        <v>45700</v>
      </c>
      <c r="BM2104" s="186">
        <v>46300</v>
      </c>
      <c r="BN2104" s="186">
        <v>329000</v>
      </c>
      <c r="BO2104" s="186">
        <v>14300</v>
      </c>
      <c r="BP2104" s="186">
        <v>19400</v>
      </c>
      <c r="BQ2104" s="186">
        <v>37050</v>
      </c>
      <c r="BR2104" s="186">
        <v>21800</v>
      </c>
      <c r="BS2104" s="186">
        <v>76200</v>
      </c>
      <c r="BT2104" s="186">
        <v>31250</v>
      </c>
      <c r="BU2104" s="186"/>
      <c r="BV2104" s="186">
        <v>35850</v>
      </c>
      <c r="BW2104" s="186">
        <v>39650</v>
      </c>
      <c r="BX2104" s="186">
        <v>67500</v>
      </c>
      <c r="BY2104" s="186">
        <v>86100</v>
      </c>
      <c r="BZ2104" s="186">
        <v>47500</v>
      </c>
      <c r="CA2104" s="186">
        <v>42500</v>
      </c>
      <c r="CB2104" s="186">
        <v>66600</v>
      </c>
      <c r="CC2104" s="186">
        <v>69200</v>
      </c>
      <c r="CD2104" s="186">
        <v>99600</v>
      </c>
      <c r="CE2104" s="186"/>
      <c r="CF2104" s="186">
        <v>41550</v>
      </c>
      <c r="CG2104" s="186">
        <v>90000</v>
      </c>
      <c r="CH2104" s="186">
        <v>63100</v>
      </c>
      <c r="CI2104" s="186">
        <v>29300</v>
      </c>
      <c r="CJ2104" s="186">
        <v>23000</v>
      </c>
      <c r="CK2104" s="186">
        <v>101500</v>
      </c>
      <c r="CL2104" s="186">
        <v>100500</v>
      </c>
      <c r="CM2104" s="186">
        <v>502000</v>
      </c>
      <c r="CN2104" s="186">
        <v>121000</v>
      </c>
      <c r="CO2104" s="186">
        <v>107000</v>
      </c>
      <c r="CP2104" s="186">
        <v>189500</v>
      </c>
      <c r="CQ2104" s="186">
        <v>67400</v>
      </c>
      <c r="CR2104" s="186">
        <v>13150</v>
      </c>
      <c r="CS2104" s="186">
        <v>2005</v>
      </c>
      <c r="CT2104" s="186">
        <v>21700</v>
      </c>
      <c r="CU2104" s="186">
        <v>2005</v>
      </c>
      <c r="CV2104" s="186">
        <v>2005</v>
      </c>
      <c r="CW2104" s="186">
        <v>2005</v>
      </c>
      <c r="CX2104" s="186">
        <v>107000</v>
      </c>
      <c r="CY2104" s="189">
        <v>199.9</v>
      </c>
      <c r="CZ2104" s="189">
        <v>12148.04</v>
      </c>
      <c r="DA2104" s="189">
        <v>13159.45</v>
      </c>
    </row>
    <row r="2105" spans="47:105" x14ac:dyDescent="0.25">
      <c r="AU2105" s="275">
        <v>39659</v>
      </c>
      <c r="AV2105" s="186">
        <v>57900</v>
      </c>
      <c r="AW2105" s="186">
        <v>12750</v>
      </c>
      <c r="AX2105" s="186">
        <v>15900</v>
      </c>
      <c r="AY2105" s="186">
        <v>13900</v>
      </c>
      <c r="AZ2105" s="186">
        <v>41700</v>
      </c>
      <c r="BA2105" s="186">
        <v>17850</v>
      </c>
      <c r="BB2105" s="186">
        <v>50100</v>
      </c>
      <c r="BC2105" s="186">
        <v>99000</v>
      </c>
      <c r="BD2105" s="186">
        <v>298000</v>
      </c>
      <c r="BE2105" s="186">
        <v>54600</v>
      </c>
      <c r="BF2105" s="186">
        <v>548000</v>
      </c>
      <c r="BG2105" s="186">
        <v>33500</v>
      </c>
      <c r="BH2105" s="186">
        <v>39400</v>
      </c>
      <c r="BI2105" s="186">
        <v>63000</v>
      </c>
      <c r="BJ2105" s="186">
        <v>197000</v>
      </c>
      <c r="BK2105" s="186">
        <v>521000</v>
      </c>
      <c r="BL2105" s="186">
        <v>47200</v>
      </c>
      <c r="BM2105" s="186">
        <v>47450</v>
      </c>
      <c r="BN2105" s="186">
        <v>312500</v>
      </c>
      <c r="BO2105" s="186">
        <v>14200</v>
      </c>
      <c r="BP2105" s="186">
        <v>19700</v>
      </c>
      <c r="BQ2105" s="186">
        <v>37800</v>
      </c>
      <c r="BR2105" s="186">
        <v>21100</v>
      </c>
      <c r="BS2105" s="186">
        <v>76200</v>
      </c>
      <c r="BT2105" s="186">
        <v>31850</v>
      </c>
      <c r="BU2105" s="186"/>
      <c r="BV2105" s="186">
        <v>35700</v>
      </c>
      <c r="BW2105" s="186">
        <v>41000</v>
      </c>
      <c r="BX2105" s="186">
        <v>69800</v>
      </c>
      <c r="BY2105" s="186">
        <v>88800</v>
      </c>
      <c r="BZ2105" s="186">
        <v>47800</v>
      </c>
      <c r="CA2105" s="186">
        <v>41300</v>
      </c>
      <c r="CB2105" s="186">
        <v>68000</v>
      </c>
      <c r="CC2105" s="186">
        <v>70500</v>
      </c>
      <c r="CD2105" s="186">
        <v>101500</v>
      </c>
      <c r="CE2105" s="186"/>
      <c r="CF2105" s="186">
        <v>41800</v>
      </c>
      <c r="CG2105" s="186">
        <v>90300</v>
      </c>
      <c r="CH2105" s="186">
        <v>63900</v>
      </c>
      <c r="CI2105" s="186">
        <v>29600</v>
      </c>
      <c r="CJ2105" s="186">
        <v>23400</v>
      </c>
      <c r="CK2105" s="186">
        <v>103500</v>
      </c>
      <c r="CL2105" s="186">
        <v>103000</v>
      </c>
      <c r="CM2105" s="186">
        <v>526000</v>
      </c>
      <c r="CN2105" s="186">
        <v>121000</v>
      </c>
      <c r="CO2105" s="186">
        <v>105000</v>
      </c>
      <c r="CP2105" s="186">
        <v>192000</v>
      </c>
      <c r="CQ2105" s="186">
        <v>67500</v>
      </c>
      <c r="CR2105" s="186">
        <v>13250</v>
      </c>
      <c r="CS2105" s="186">
        <v>2030</v>
      </c>
      <c r="CT2105" s="186">
        <v>21150</v>
      </c>
      <c r="CU2105" s="186">
        <v>2030</v>
      </c>
      <c r="CV2105" s="186">
        <v>2030</v>
      </c>
      <c r="CW2105" s="186">
        <v>2030</v>
      </c>
      <c r="CX2105" s="186">
        <v>105000</v>
      </c>
      <c r="CY2105" s="189">
        <v>201.82</v>
      </c>
      <c r="CZ2105" s="189">
        <v>12469.26</v>
      </c>
      <c r="DA2105" s="189">
        <v>13367.79</v>
      </c>
    </row>
    <row r="2106" spans="47:105" x14ac:dyDescent="0.25">
      <c r="AU2106" s="275">
        <v>39660</v>
      </c>
      <c r="AV2106" s="186">
        <v>58000</v>
      </c>
      <c r="AW2106" s="186">
        <v>12600</v>
      </c>
      <c r="AX2106" s="186">
        <v>15750</v>
      </c>
      <c r="AY2106" s="186">
        <v>14150</v>
      </c>
      <c r="AZ2106" s="186">
        <v>42450</v>
      </c>
      <c r="BA2106" s="186">
        <v>18100</v>
      </c>
      <c r="BB2106" s="186">
        <v>51000</v>
      </c>
      <c r="BC2106" s="186">
        <v>100000</v>
      </c>
      <c r="BD2106" s="186">
        <v>300500</v>
      </c>
      <c r="BE2106" s="186">
        <v>55300</v>
      </c>
      <c r="BF2106" s="186">
        <v>564000</v>
      </c>
      <c r="BG2106" s="186">
        <v>33900</v>
      </c>
      <c r="BH2106" s="186">
        <v>38850</v>
      </c>
      <c r="BI2106" s="186">
        <v>63700</v>
      </c>
      <c r="BJ2106" s="186">
        <v>201000</v>
      </c>
      <c r="BK2106" s="186">
        <v>524000</v>
      </c>
      <c r="BL2106" s="186">
        <v>47400</v>
      </c>
      <c r="BM2106" s="186">
        <v>47450</v>
      </c>
      <c r="BN2106" s="186">
        <v>311500</v>
      </c>
      <c r="BO2106" s="186">
        <v>14400</v>
      </c>
      <c r="BP2106" s="186">
        <v>20250</v>
      </c>
      <c r="BQ2106" s="186">
        <v>38450</v>
      </c>
      <c r="BR2106" s="186">
        <v>21650</v>
      </c>
      <c r="BS2106" s="186">
        <v>77000</v>
      </c>
      <c r="BT2106" s="186">
        <v>32350</v>
      </c>
      <c r="BU2106" s="186"/>
      <c r="BV2106" s="186">
        <v>34000</v>
      </c>
      <c r="BW2106" s="186">
        <v>41700</v>
      </c>
      <c r="BX2106" s="186">
        <v>68800</v>
      </c>
      <c r="BY2106" s="186">
        <v>88700</v>
      </c>
      <c r="BZ2106" s="186">
        <v>47300</v>
      </c>
      <c r="CA2106" s="186">
        <v>42000</v>
      </c>
      <c r="CB2106" s="186">
        <v>69500</v>
      </c>
      <c r="CC2106" s="186">
        <v>71500</v>
      </c>
      <c r="CD2106" s="186">
        <v>101500</v>
      </c>
      <c r="CE2106" s="186"/>
      <c r="CF2106" s="186">
        <v>41850</v>
      </c>
      <c r="CG2106" s="186">
        <v>89800</v>
      </c>
      <c r="CH2106" s="186">
        <v>65400</v>
      </c>
      <c r="CI2106" s="186">
        <v>30000</v>
      </c>
      <c r="CJ2106" s="186">
        <v>23400</v>
      </c>
      <c r="CK2106" s="186">
        <v>104500</v>
      </c>
      <c r="CL2106" s="186">
        <v>104000</v>
      </c>
      <c r="CM2106" s="186">
        <v>541000</v>
      </c>
      <c r="CN2106" s="186">
        <v>123000</v>
      </c>
      <c r="CO2106" s="186">
        <v>104000</v>
      </c>
      <c r="CP2106" s="186">
        <v>193500</v>
      </c>
      <c r="CQ2106" s="186">
        <v>68900</v>
      </c>
      <c r="CR2106" s="186">
        <v>13200</v>
      </c>
      <c r="CS2106" s="186">
        <v>2050</v>
      </c>
      <c r="CT2106" s="186">
        <v>21450</v>
      </c>
      <c r="CU2106" s="186">
        <v>2050</v>
      </c>
      <c r="CV2106" s="186">
        <v>2050</v>
      </c>
      <c r="CW2106" s="186">
        <v>2050</v>
      </c>
      <c r="CX2106" s="186">
        <v>104000</v>
      </c>
      <c r="CY2106" s="189">
        <v>204.12</v>
      </c>
      <c r="CZ2106" s="189">
        <v>12506.74</v>
      </c>
      <c r="DA2106" s="189">
        <v>13376.81</v>
      </c>
    </row>
    <row r="2107" spans="47:105" x14ac:dyDescent="0.25">
      <c r="AU2107" s="275">
        <v>39661</v>
      </c>
      <c r="AV2107" s="186">
        <v>57700</v>
      </c>
      <c r="AW2107" s="186">
        <v>12400</v>
      </c>
      <c r="AX2107" s="186">
        <v>15750</v>
      </c>
      <c r="AY2107" s="186">
        <v>12250</v>
      </c>
      <c r="AZ2107" s="186">
        <v>41150</v>
      </c>
      <c r="BA2107" s="186">
        <v>17800</v>
      </c>
      <c r="BB2107" s="186">
        <v>50100</v>
      </c>
      <c r="BC2107" s="186">
        <v>95100</v>
      </c>
      <c r="BD2107" s="186">
        <v>299000</v>
      </c>
      <c r="BE2107" s="186">
        <v>53400</v>
      </c>
      <c r="BF2107" s="186">
        <v>565000</v>
      </c>
      <c r="BG2107" s="186">
        <v>33750</v>
      </c>
      <c r="BH2107" s="186">
        <v>38550</v>
      </c>
      <c r="BI2107" s="186">
        <v>62700</v>
      </c>
      <c r="BJ2107" s="186">
        <v>199500</v>
      </c>
      <c r="BK2107" s="186">
        <v>520000</v>
      </c>
      <c r="BL2107" s="186">
        <v>46800</v>
      </c>
      <c r="BM2107" s="186">
        <v>47250</v>
      </c>
      <c r="BN2107" s="186">
        <v>307500</v>
      </c>
      <c r="BO2107" s="186">
        <v>14300</v>
      </c>
      <c r="BP2107" s="186">
        <v>20300</v>
      </c>
      <c r="BQ2107" s="186">
        <v>37900</v>
      </c>
      <c r="BR2107" s="186">
        <v>21050</v>
      </c>
      <c r="BS2107" s="186">
        <v>76400</v>
      </c>
      <c r="BT2107" s="186">
        <v>32150</v>
      </c>
      <c r="BU2107" s="186"/>
      <c r="BV2107" s="186">
        <v>33000</v>
      </c>
      <c r="BW2107" s="186">
        <v>41900</v>
      </c>
      <c r="BX2107" s="186">
        <v>62900</v>
      </c>
      <c r="BY2107" s="186">
        <v>88000</v>
      </c>
      <c r="BZ2107" s="186">
        <v>44800</v>
      </c>
      <c r="CA2107" s="186">
        <v>41150</v>
      </c>
      <c r="CB2107" s="186">
        <v>68500</v>
      </c>
      <c r="CC2107" s="186">
        <v>70700</v>
      </c>
      <c r="CD2107" s="186">
        <v>93300</v>
      </c>
      <c r="CE2107" s="186"/>
      <c r="CF2107" s="186">
        <v>41700</v>
      </c>
      <c r="CG2107" s="186">
        <v>89600</v>
      </c>
      <c r="CH2107" s="186">
        <v>65300</v>
      </c>
      <c r="CI2107" s="186">
        <v>30400</v>
      </c>
      <c r="CJ2107" s="186">
        <v>22650</v>
      </c>
      <c r="CK2107" s="186">
        <v>106000</v>
      </c>
      <c r="CL2107" s="186">
        <v>106500</v>
      </c>
      <c r="CM2107" s="186">
        <v>531000</v>
      </c>
      <c r="CN2107" s="186">
        <v>124000</v>
      </c>
      <c r="CO2107" s="186">
        <v>102000</v>
      </c>
      <c r="CP2107" s="186">
        <v>192500</v>
      </c>
      <c r="CQ2107" s="186">
        <v>67000</v>
      </c>
      <c r="CR2107" s="186">
        <v>13050</v>
      </c>
      <c r="CS2107" s="186">
        <v>2020</v>
      </c>
      <c r="CT2107" s="186">
        <v>20400</v>
      </c>
      <c r="CU2107" s="186">
        <v>2020</v>
      </c>
      <c r="CV2107" s="186">
        <v>2020</v>
      </c>
      <c r="CW2107" s="186">
        <v>2020</v>
      </c>
      <c r="CX2107" s="186">
        <v>102000</v>
      </c>
      <c r="CY2107" s="189">
        <v>201.43</v>
      </c>
      <c r="CZ2107" s="189">
        <v>12545.22</v>
      </c>
      <c r="DA2107" s="189">
        <v>13094.59</v>
      </c>
    </row>
    <row r="2108" spans="47:105" x14ac:dyDescent="0.25">
      <c r="AU2108" s="275">
        <v>39662</v>
      </c>
      <c r="AV2108" s="186">
        <v>57700</v>
      </c>
      <c r="AW2108" s="186">
        <v>12400</v>
      </c>
      <c r="AX2108" s="186">
        <v>15750</v>
      </c>
      <c r="AY2108" s="186">
        <v>12250</v>
      </c>
      <c r="AZ2108" s="186">
        <v>41150</v>
      </c>
      <c r="BA2108" s="186">
        <v>17800</v>
      </c>
      <c r="BB2108" s="186">
        <v>50100</v>
      </c>
      <c r="BC2108" s="186">
        <v>95100</v>
      </c>
      <c r="BD2108" s="186">
        <v>299000</v>
      </c>
      <c r="BE2108" s="186">
        <v>53400</v>
      </c>
      <c r="BF2108" s="186">
        <v>565000</v>
      </c>
      <c r="BG2108" s="186">
        <v>33750</v>
      </c>
      <c r="BH2108" s="186">
        <v>38550</v>
      </c>
      <c r="BI2108" s="186">
        <v>62700</v>
      </c>
      <c r="BJ2108" s="186">
        <v>199500</v>
      </c>
      <c r="BK2108" s="186">
        <v>520000</v>
      </c>
      <c r="BL2108" s="186">
        <v>46800</v>
      </c>
      <c r="BM2108" s="186">
        <v>47250</v>
      </c>
      <c r="BN2108" s="186">
        <v>307500</v>
      </c>
      <c r="BO2108" s="186">
        <v>14300</v>
      </c>
      <c r="BP2108" s="186">
        <v>20300</v>
      </c>
      <c r="BQ2108" s="186">
        <v>37900</v>
      </c>
      <c r="BR2108" s="186">
        <v>21050</v>
      </c>
      <c r="BS2108" s="186">
        <v>76400</v>
      </c>
      <c r="BT2108" s="186">
        <v>32150</v>
      </c>
      <c r="BU2108" s="186"/>
      <c r="BV2108" s="186">
        <v>33000</v>
      </c>
      <c r="BW2108" s="186">
        <v>41900</v>
      </c>
      <c r="BX2108" s="186">
        <v>62900</v>
      </c>
      <c r="BY2108" s="186">
        <v>88000</v>
      </c>
      <c r="BZ2108" s="186">
        <v>44800</v>
      </c>
      <c r="CA2108" s="186">
        <v>41150</v>
      </c>
      <c r="CB2108" s="186">
        <v>68500</v>
      </c>
      <c r="CC2108" s="186">
        <v>70700</v>
      </c>
      <c r="CD2108" s="186">
        <v>93300</v>
      </c>
      <c r="CE2108" s="186"/>
      <c r="CF2108" s="186">
        <v>41700</v>
      </c>
      <c r="CG2108" s="186">
        <v>89600</v>
      </c>
      <c r="CH2108" s="186">
        <v>65300</v>
      </c>
      <c r="CI2108" s="186">
        <v>30400</v>
      </c>
      <c r="CJ2108" s="186">
        <v>22650</v>
      </c>
      <c r="CK2108" s="186">
        <v>106000</v>
      </c>
      <c r="CL2108" s="186">
        <v>106500</v>
      </c>
      <c r="CM2108" s="186">
        <v>531000</v>
      </c>
      <c r="CN2108" s="186">
        <v>124000</v>
      </c>
      <c r="CO2108" s="186">
        <v>102000</v>
      </c>
      <c r="CP2108" s="186">
        <v>192500</v>
      </c>
      <c r="CQ2108" s="186">
        <v>67000</v>
      </c>
      <c r="CR2108" s="186">
        <v>13050</v>
      </c>
      <c r="CS2108" s="186">
        <v>2020</v>
      </c>
      <c r="CT2108" s="186">
        <v>20400</v>
      </c>
      <c r="CU2108" s="186">
        <v>2020</v>
      </c>
      <c r="CV2108" s="186">
        <v>2020</v>
      </c>
      <c r="CW2108" s="186">
        <v>2020</v>
      </c>
      <c r="CX2108" s="186">
        <v>102000</v>
      </c>
      <c r="CY2108" s="189">
        <v>201.43</v>
      </c>
      <c r="CZ2108" s="189">
        <v>12545.22</v>
      </c>
      <c r="DA2108" s="189">
        <v>13094.59</v>
      </c>
    </row>
    <row r="2109" spans="47:105" x14ac:dyDescent="0.25">
      <c r="AU2109" s="275">
        <v>39663</v>
      </c>
      <c r="AV2109" s="186">
        <v>57700</v>
      </c>
      <c r="AW2109" s="186">
        <v>12400</v>
      </c>
      <c r="AX2109" s="186">
        <v>15750</v>
      </c>
      <c r="AY2109" s="186">
        <v>12250</v>
      </c>
      <c r="AZ2109" s="186">
        <v>41150</v>
      </c>
      <c r="BA2109" s="186">
        <v>17800</v>
      </c>
      <c r="BB2109" s="186">
        <v>50100</v>
      </c>
      <c r="BC2109" s="186">
        <v>95100</v>
      </c>
      <c r="BD2109" s="186">
        <v>299000</v>
      </c>
      <c r="BE2109" s="186">
        <v>53400</v>
      </c>
      <c r="BF2109" s="186">
        <v>565000</v>
      </c>
      <c r="BG2109" s="186">
        <v>33750</v>
      </c>
      <c r="BH2109" s="186">
        <v>38550</v>
      </c>
      <c r="BI2109" s="186">
        <v>62700</v>
      </c>
      <c r="BJ2109" s="186">
        <v>199500</v>
      </c>
      <c r="BK2109" s="186">
        <v>520000</v>
      </c>
      <c r="BL2109" s="186">
        <v>46800</v>
      </c>
      <c r="BM2109" s="186">
        <v>47250</v>
      </c>
      <c r="BN2109" s="186">
        <v>307500</v>
      </c>
      <c r="BO2109" s="186">
        <v>14300</v>
      </c>
      <c r="BP2109" s="186">
        <v>20300</v>
      </c>
      <c r="BQ2109" s="186">
        <v>37900</v>
      </c>
      <c r="BR2109" s="186">
        <v>21050</v>
      </c>
      <c r="BS2109" s="186">
        <v>76400</v>
      </c>
      <c r="BT2109" s="186">
        <v>32150</v>
      </c>
      <c r="BU2109" s="186"/>
      <c r="BV2109" s="186">
        <v>33000</v>
      </c>
      <c r="BW2109" s="186">
        <v>41900</v>
      </c>
      <c r="BX2109" s="186">
        <v>62900</v>
      </c>
      <c r="BY2109" s="186">
        <v>88000</v>
      </c>
      <c r="BZ2109" s="186">
        <v>44800</v>
      </c>
      <c r="CA2109" s="186">
        <v>41150</v>
      </c>
      <c r="CB2109" s="186">
        <v>68500</v>
      </c>
      <c r="CC2109" s="186">
        <v>70700</v>
      </c>
      <c r="CD2109" s="186">
        <v>93300</v>
      </c>
      <c r="CE2109" s="186"/>
      <c r="CF2109" s="186">
        <v>41700</v>
      </c>
      <c r="CG2109" s="186">
        <v>89600</v>
      </c>
      <c r="CH2109" s="186">
        <v>65300</v>
      </c>
      <c r="CI2109" s="186">
        <v>30400</v>
      </c>
      <c r="CJ2109" s="186">
        <v>22650</v>
      </c>
      <c r="CK2109" s="186">
        <v>106000</v>
      </c>
      <c r="CL2109" s="186">
        <v>106500</v>
      </c>
      <c r="CM2109" s="186">
        <v>531000</v>
      </c>
      <c r="CN2109" s="186">
        <v>124000</v>
      </c>
      <c r="CO2109" s="186">
        <v>102000</v>
      </c>
      <c r="CP2109" s="186">
        <v>192500</v>
      </c>
      <c r="CQ2109" s="186">
        <v>67000</v>
      </c>
      <c r="CR2109" s="186">
        <v>13050</v>
      </c>
      <c r="CS2109" s="186">
        <v>2020</v>
      </c>
      <c r="CT2109" s="186">
        <v>20400</v>
      </c>
      <c r="CU2109" s="186">
        <v>2020</v>
      </c>
      <c r="CV2109" s="186">
        <v>2020</v>
      </c>
      <c r="CW2109" s="186">
        <v>2020</v>
      </c>
      <c r="CX2109" s="186">
        <v>102000</v>
      </c>
      <c r="CY2109" s="189">
        <v>201.43</v>
      </c>
      <c r="CZ2109" s="189">
        <v>12545.22</v>
      </c>
      <c r="DA2109" s="189">
        <v>13094.59</v>
      </c>
    </row>
    <row r="2110" spans="47:105" x14ac:dyDescent="0.25">
      <c r="AU2110" s="275">
        <v>39664</v>
      </c>
      <c r="AV2110" s="186">
        <v>57800</v>
      </c>
      <c r="AW2110" s="186">
        <v>12700</v>
      </c>
      <c r="AX2110" s="186">
        <v>15900</v>
      </c>
      <c r="AY2110" s="186">
        <v>12150</v>
      </c>
      <c r="AZ2110" s="186">
        <v>35450</v>
      </c>
      <c r="BA2110" s="186">
        <v>17000</v>
      </c>
      <c r="BB2110" s="186">
        <v>49400</v>
      </c>
      <c r="BC2110" s="186">
        <v>92000</v>
      </c>
      <c r="BD2110" s="186">
        <v>299000</v>
      </c>
      <c r="BE2110" s="186">
        <v>52800</v>
      </c>
      <c r="BF2110" s="186">
        <v>565000</v>
      </c>
      <c r="BG2110" s="186">
        <v>32600</v>
      </c>
      <c r="BH2110" s="186">
        <v>35500</v>
      </c>
      <c r="BI2110" s="186">
        <v>61100</v>
      </c>
      <c r="BJ2110" s="186">
        <v>200000</v>
      </c>
      <c r="BK2110" s="186">
        <v>509000</v>
      </c>
      <c r="BL2110" s="186">
        <v>46050</v>
      </c>
      <c r="BM2110" s="186">
        <v>46200</v>
      </c>
      <c r="BN2110" s="186">
        <v>275500</v>
      </c>
      <c r="BO2110" s="186">
        <v>14650</v>
      </c>
      <c r="BP2110" s="186">
        <v>19700</v>
      </c>
      <c r="BQ2110" s="186">
        <v>38600</v>
      </c>
      <c r="BR2110" s="186">
        <v>20500</v>
      </c>
      <c r="BS2110" s="186">
        <v>74800</v>
      </c>
      <c r="BT2110" s="186">
        <v>31800</v>
      </c>
      <c r="BU2110" s="186"/>
      <c r="BV2110" s="186">
        <v>30200</v>
      </c>
      <c r="BW2110" s="186">
        <v>41000</v>
      </c>
      <c r="BX2110" s="186">
        <v>62500</v>
      </c>
      <c r="BY2110" s="186">
        <v>87300</v>
      </c>
      <c r="BZ2110" s="186">
        <v>41950</v>
      </c>
      <c r="CA2110" s="186">
        <v>40400</v>
      </c>
      <c r="CB2110" s="186">
        <v>66300</v>
      </c>
      <c r="CC2110" s="186">
        <v>69000</v>
      </c>
      <c r="CD2110" s="186">
        <v>92600</v>
      </c>
      <c r="CE2110" s="186"/>
      <c r="CF2110" s="186">
        <v>43300</v>
      </c>
      <c r="CG2110" s="186">
        <v>88700</v>
      </c>
      <c r="CH2110" s="186">
        <v>63900</v>
      </c>
      <c r="CI2110" s="186">
        <v>29500</v>
      </c>
      <c r="CJ2110" s="186">
        <v>22350</v>
      </c>
      <c r="CK2110" s="186">
        <v>105500</v>
      </c>
      <c r="CL2110" s="186">
        <v>102500</v>
      </c>
      <c r="CM2110" s="186">
        <v>513000</v>
      </c>
      <c r="CN2110" s="186">
        <v>120500</v>
      </c>
      <c r="CO2110" s="186">
        <v>100500</v>
      </c>
      <c r="CP2110" s="186">
        <v>191500</v>
      </c>
      <c r="CQ2110" s="186">
        <v>66900</v>
      </c>
      <c r="CR2110" s="186">
        <v>12900</v>
      </c>
      <c r="CS2110" s="186">
        <v>1965</v>
      </c>
      <c r="CT2110" s="186">
        <v>19600</v>
      </c>
      <c r="CU2110" s="186">
        <v>1965</v>
      </c>
      <c r="CV2110" s="186">
        <v>1965</v>
      </c>
      <c r="CW2110" s="186">
        <v>1965</v>
      </c>
      <c r="CX2110" s="186">
        <v>100500</v>
      </c>
      <c r="CY2110" s="189">
        <v>197.56</v>
      </c>
      <c r="CZ2110" s="189">
        <v>12296.59</v>
      </c>
      <c r="DA2110" s="189">
        <v>12933.18</v>
      </c>
    </row>
    <row r="2111" spans="47:105" x14ac:dyDescent="0.25">
      <c r="AU2111" s="275">
        <v>39665</v>
      </c>
      <c r="AV2111" s="186">
        <v>59000</v>
      </c>
      <c r="AW2111" s="186">
        <v>12900</v>
      </c>
      <c r="AX2111" s="186">
        <v>15950</v>
      </c>
      <c r="AY2111" s="186">
        <v>12550</v>
      </c>
      <c r="AZ2111" s="186">
        <v>34400</v>
      </c>
      <c r="BA2111" s="186">
        <v>16600</v>
      </c>
      <c r="BB2111" s="186">
        <v>48000</v>
      </c>
      <c r="BC2111" s="186">
        <v>90500</v>
      </c>
      <c r="BD2111" s="186">
        <v>301500</v>
      </c>
      <c r="BE2111" s="186">
        <v>52200</v>
      </c>
      <c r="BF2111" s="186">
        <v>567000</v>
      </c>
      <c r="BG2111" s="186">
        <v>32500</v>
      </c>
      <c r="BH2111" s="186">
        <v>33550</v>
      </c>
      <c r="BI2111" s="186">
        <v>61500</v>
      </c>
      <c r="BJ2111" s="186">
        <v>200000</v>
      </c>
      <c r="BK2111" s="186">
        <v>518000</v>
      </c>
      <c r="BL2111" s="186">
        <v>47400</v>
      </c>
      <c r="BM2111" s="186">
        <v>48000</v>
      </c>
      <c r="BN2111" s="186">
        <v>266000</v>
      </c>
      <c r="BO2111" s="186">
        <v>15300</v>
      </c>
      <c r="BP2111" s="186">
        <v>19600</v>
      </c>
      <c r="BQ2111" s="186">
        <v>39250</v>
      </c>
      <c r="BR2111" s="186">
        <v>20700</v>
      </c>
      <c r="BS2111" s="186">
        <v>78000</v>
      </c>
      <c r="BT2111" s="186">
        <v>32700</v>
      </c>
      <c r="BU2111" s="186"/>
      <c r="BV2111" s="186">
        <v>29950</v>
      </c>
      <c r="BW2111" s="186">
        <v>38100</v>
      </c>
      <c r="BX2111" s="186">
        <v>59900</v>
      </c>
      <c r="BY2111" s="186">
        <v>87500</v>
      </c>
      <c r="BZ2111" s="186">
        <v>40150</v>
      </c>
      <c r="CA2111" s="186">
        <v>40300</v>
      </c>
      <c r="CB2111" s="186">
        <v>62100</v>
      </c>
      <c r="CC2111" s="186">
        <v>69900</v>
      </c>
      <c r="CD2111" s="186">
        <v>91600</v>
      </c>
      <c r="CE2111" s="186"/>
      <c r="CF2111" s="186">
        <v>43300</v>
      </c>
      <c r="CG2111" s="186">
        <v>90300</v>
      </c>
      <c r="CH2111" s="186">
        <v>63800</v>
      </c>
      <c r="CI2111" s="186">
        <v>28350</v>
      </c>
      <c r="CJ2111" s="186">
        <v>22400</v>
      </c>
      <c r="CK2111" s="186">
        <v>104500</v>
      </c>
      <c r="CL2111" s="186">
        <v>100500</v>
      </c>
      <c r="CM2111" s="186">
        <v>488000</v>
      </c>
      <c r="CN2111" s="186">
        <v>119000</v>
      </c>
      <c r="CO2111" s="186">
        <v>96500</v>
      </c>
      <c r="CP2111" s="186">
        <v>197000</v>
      </c>
      <c r="CQ2111" s="186">
        <v>65600</v>
      </c>
      <c r="CR2111" s="186">
        <v>12650</v>
      </c>
      <c r="CS2111" s="186">
        <v>1975</v>
      </c>
      <c r="CT2111" s="186">
        <v>19050</v>
      </c>
      <c r="CU2111" s="186">
        <v>1975</v>
      </c>
      <c r="CV2111" s="186">
        <v>1975</v>
      </c>
      <c r="CW2111" s="186">
        <v>1975</v>
      </c>
      <c r="CX2111" s="186">
        <v>96500</v>
      </c>
      <c r="CY2111" s="189">
        <v>196.44</v>
      </c>
      <c r="CZ2111" s="189">
        <v>11947.64</v>
      </c>
      <c r="DA2111" s="189">
        <v>12914.66</v>
      </c>
    </row>
    <row r="2112" spans="47:105" x14ac:dyDescent="0.25">
      <c r="AU2112" s="275">
        <v>39666</v>
      </c>
      <c r="AV2112" s="186">
        <v>60400</v>
      </c>
      <c r="AW2112" s="186">
        <v>13550</v>
      </c>
      <c r="AX2112" s="186">
        <v>16500</v>
      </c>
      <c r="AY2112" s="186">
        <v>12900</v>
      </c>
      <c r="AZ2112" s="186">
        <v>35150</v>
      </c>
      <c r="BA2112" s="186">
        <v>17500</v>
      </c>
      <c r="BB2112" s="186">
        <v>49400</v>
      </c>
      <c r="BC2112" s="186">
        <v>93400</v>
      </c>
      <c r="BD2112" s="186">
        <v>305000</v>
      </c>
      <c r="BE2112" s="186">
        <v>55100</v>
      </c>
      <c r="BF2112" s="186">
        <v>587000</v>
      </c>
      <c r="BG2112" s="186">
        <v>33900</v>
      </c>
      <c r="BH2112" s="186">
        <v>34600</v>
      </c>
      <c r="BI2112" s="186">
        <v>64300</v>
      </c>
      <c r="BJ2112" s="186">
        <v>209000</v>
      </c>
      <c r="BK2112" s="186">
        <v>540000</v>
      </c>
      <c r="BL2112" s="186">
        <v>49150</v>
      </c>
      <c r="BM2112" s="186">
        <v>49500</v>
      </c>
      <c r="BN2112" s="186">
        <v>270500</v>
      </c>
      <c r="BO2112" s="186">
        <v>16350</v>
      </c>
      <c r="BP2112" s="186">
        <v>20450</v>
      </c>
      <c r="BQ2112" s="186">
        <v>40450</v>
      </c>
      <c r="BR2112" s="186">
        <v>22400</v>
      </c>
      <c r="BS2112" s="186">
        <v>78000</v>
      </c>
      <c r="BT2112" s="186">
        <v>33600</v>
      </c>
      <c r="BU2112" s="186"/>
      <c r="BV2112" s="186">
        <v>32050</v>
      </c>
      <c r="BW2112" s="186">
        <v>39250</v>
      </c>
      <c r="BX2112" s="186">
        <v>64100</v>
      </c>
      <c r="BY2112" s="186">
        <v>88500</v>
      </c>
      <c r="BZ2112" s="186">
        <v>42500</v>
      </c>
      <c r="CA2112" s="186">
        <v>40700</v>
      </c>
      <c r="CB2112" s="186">
        <v>61100</v>
      </c>
      <c r="CC2112" s="186">
        <v>71200</v>
      </c>
      <c r="CD2112" s="186">
        <v>97900</v>
      </c>
      <c r="CE2112" s="186"/>
      <c r="CF2112" s="186">
        <v>43450</v>
      </c>
      <c r="CG2112" s="186">
        <v>90700</v>
      </c>
      <c r="CH2112" s="186">
        <v>65700</v>
      </c>
      <c r="CI2112" s="186">
        <v>29200</v>
      </c>
      <c r="CJ2112" s="186">
        <v>23600</v>
      </c>
      <c r="CK2112" s="186">
        <v>109000</v>
      </c>
      <c r="CL2112" s="186">
        <v>103500</v>
      </c>
      <c r="CM2112" s="186">
        <v>498000</v>
      </c>
      <c r="CN2112" s="186">
        <v>121500</v>
      </c>
      <c r="CO2112" s="186">
        <v>98700</v>
      </c>
      <c r="CP2112" s="186">
        <v>205000</v>
      </c>
      <c r="CQ2112" s="186">
        <v>65400</v>
      </c>
      <c r="CR2112" s="186">
        <v>13200</v>
      </c>
      <c r="CS2112" s="186">
        <v>2070</v>
      </c>
      <c r="CT2112" s="186">
        <v>19100</v>
      </c>
      <c r="CU2112" s="186">
        <v>2070</v>
      </c>
      <c r="CV2112" s="186">
        <v>2070</v>
      </c>
      <c r="CW2112" s="186">
        <v>2070</v>
      </c>
      <c r="CX2112" s="186">
        <v>98700</v>
      </c>
      <c r="CY2112" s="189">
        <v>202.28</v>
      </c>
      <c r="CZ2112" s="189">
        <v>11947.64</v>
      </c>
      <c r="DA2112" s="189">
        <v>13254.89</v>
      </c>
    </row>
    <row r="2113" spans="47:105" x14ac:dyDescent="0.25">
      <c r="AU2113" s="275">
        <v>39667</v>
      </c>
      <c r="AV2113" s="186">
        <v>59200</v>
      </c>
      <c r="AW2113" s="186">
        <v>12700</v>
      </c>
      <c r="AX2113" s="186">
        <v>16100</v>
      </c>
      <c r="AY2113" s="186">
        <v>12400</v>
      </c>
      <c r="AZ2113" s="186">
        <v>36000</v>
      </c>
      <c r="BA2113" s="186">
        <v>17250</v>
      </c>
      <c r="BB2113" s="186">
        <v>49500</v>
      </c>
      <c r="BC2113" s="186">
        <v>94300</v>
      </c>
      <c r="BD2113" s="186">
        <v>299000</v>
      </c>
      <c r="BE2113" s="186">
        <v>53800</v>
      </c>
      <c r="BF2113" s="186">
        <v>578000</v>
      </c>
      <c r="BG2113" s="186">
        <v>33700</v>
      </c>
      <c r="BH2113" s="186">
        <v>34500</v>
      </c>
      <c r="BI2113" s="186">
        <v>64200</v>
      </c>
      <c r="BJ2113" s="186">
        <v>209500</v>
      </c>
      <c r="BK2113" s="186">
        <v>538000</v>
      </c>
      <c r="BL2113" s="186">
        <v>49000</v>
      </c>
      <c r="BM2113" s="186">
        <v>49600</v>
      </c>
      <c r="BN2113" s="186">
        <v>267000</v>
      </c>
      <c r="BO2113" s="186">
        <v>15900</v>
      </c>
      <c r="BP2113" s="186">
        <v>20350</v>
      </c>
      <c r="BQ2113" s="186">
        <v>40200</v>
      </c>
      <c r="BR2113" s="186">
        <v>22100</v>
      </c>
      <c r="BS2113" s="186">
        <v>77100</v>
      </c>
      <c r="BT2113" s="186">
        <v>33250</v>
      </c>
      <c r="BU2113" s="186"/>
      <c r="BV2113" s="186">
        <v>31250</v>
      </c>
      <c r="BW2113" s="186">
        <v>40300</v>
      </c>
      <c r="BX2113" s="186">
        <v>63400</v>
      </c>
      <c r="BY2113" s="186">
        <v>88100</v>
      </c>
      <c r="BZ2113" s="186">
        <v>43200</v>
      </c>
      <c r="CA2113" s="186">
        <v>39750</v>
      </c>
      <c r="CB2113" s="186">
        <v>59300</v>
      </c>
      <c r="CC2113" s="186">
        <v>70800</v>
      </c>
      <c r="CD2113" s="186">
        <v>96600</v>
      </c>
      <c r="CE2113" s="186"/>
      <c r="CF2113" s="186">
        <v>42800</v>
      </c>
      <c r="CG2113" s="186">
        <v>90800</v>
      </c>
      <c r="CH2113" s="186">
        <v>66300</v>
      </c>
      <c r="CI2113" s="186">
        <v>28700</v>
      </c>
      <c r="CJ2113" s="186">
        <v>23200</v>
      </c>
      <c r="CK2113" s="186">
        <v>110500</v>
      </c>
      <c r="CL2113" s="186">
        <v>106500</v>
      </c>
      <c r="CM2113" s="186">
        <v>492000</v>
      </c>
      <c r="CN2113" s="186">
        <v>121000</v>
      </c>
      <c r="CO2113" s="186">
        <v>96800</v>
      </c>
      <c r="CP2113" s="186">
        <v>203000</v>
      </c>
      <c r="CQ2113" s="186">
        <v>64500</v>
      </c>
      <c r="CR2113" s="186">
        <v>13300</v>
      </c>
      <c r="CS2113" s="186">
        <v>2045</v>
      </c>
      <c r="CT2113" s="186">
        <v>19200</v>
      </c>
      <c r="CU2113" s="186">
        <v>2045</v>
      </c>
      <c r="CV2113" s="186">
        <v>2045</v>
      </c>
      <c r="CW2113" s="186">
        <v>2045</v>
      </c>
      <c r="CX2113" s="186">
        <v>96800</v>
      </c>
      <c r="CY2113" s="189">
        <v>200.31</v>
      </c>
      <c r="CZ2113" s="189">
        <v>11943.85</v>
      </c>
      <c r="DA2113" s="189">
        <v>13124.99</v>
      </c>
    </row>
    <row r="2114" spans="47:105" x14ac:dyDescent="0.25">
      <c r="AU2114" s="275">
        <v>39668</v>
      </c>
      <c r="AV2114" s="186">
        <v>59700</v>
      </c>
      <c r="AW2114" s="186">
        <v>12750</v>
      </c>
      <c r="AX2114" s="186">
        <v>16150</v>
      </c>
      <c r="AY2114" s="186">
        <v>12850</v>
      </c>
      <c r="AZ2114" s="186">
        <v>37000</v>
      </c>
      <c r="BA2114" s="186">
        <v>17650</v>
      </c>
      <c r="BB2114" s="186">
        <v>48900</v>
      </c>
      <c r="BC2114" s="186">
        <v>97000</v>
      </c>
      <c r="BD2114" s="186">
        <v>297500</v>
      </c>
      <c r="BE2114" s="186">
        <v>54200</v>
      </c>
      <c r="BF2114" s="186">
        <v>573000</v>
      </c>
      <c r="BG2114" s="186">
        <v>33600</v>
      </c>
      <c r="BH2114" s="186">
        <v>34500</v>
      </c>
      <c r="BI2114" s="186">
        <v>64100</v>
      </c>
      <c r="BJ2114" s="186">
        <v>211000</v>
      </c>
      <c r="BK2114" s="186">
        <v>533000</v>
      </c>
      <c r="BL2114" s="186">
        <v>49550</v>
      </c>
      <c r="BM2114" s="186">
        <v>49800</v>
      </c>
      <c r="BN2114" s="186">
        <v>265500</v>
      </c>
      <c r="BO2114" s="186">
        <v>15800</v>
      </c>
      <c r="BP2114" s="186">
        <v>20600</v>
      </c>
      <c r="BQ2114" s="186">
        <v>39950</v>
      </c>
      <c r="BR2114" s="186">
        <v>22600</v>
      </c>
      <c r="BS2114" s="186">
        <v>77100</v>
      </c>
      <c r="BT2114" s="186">
        <v>33150</v>
      </c>
      <c r="BU2114" s="186"/>
      <c r="BV2114" s="186">
        <v>31050</v>
      </c>
      <c r="BW2114" s="186">
        <v>42450</v>
      </c>
      <c r="BX2114" s="186">
        <v>64800</v>
      </c>
      <c r="BY2114" s="186">
        <v>89500</v>
      </c>
      <c r="BZ2114" s="186">
        <v>44800</v>
      </c>
      <c r="CA2114" s="186">
        <v>38450</v>
      </c>
      <c r="CB2114" s="186">
        <v>60000</v>
      </c>
      <c r="CC2114" s="186">
        <v>71200</v>
      </c>
      <c r="CD2114" s="186">
        <v>97600</v>
      </c>
      <c r="CE2114" s="186"/>
      <c r="CF2114" s="186">
        <v>42700</v>
      </c>
      <c r="CG2114" s="186">
        <v>90200</v>
      </c>
      <c r="CH2114" s="186">
        <v>67400</v>
      </c>
      <c r="CI2114" s="186">
        <v>28900</v>
      </c>
      <c r="CJ2114" s="186">
        <v>23450</v>
      </c>
      <c r="CK2114" s="186">
        <v>113500</v>
      </c>
      <c r="CL2114" s="186">
        <v>108500</v>
      </c>
      <c r="CM2114" s="186">
        <v>493500</v>
      </c>
      <c r="CN2114" s="186">
        <v>120000</v>
      </c>
      <c r="CO2114" s="186">
        <v>96600</v>
      </c>
      <c r="CP2114" s="186">
        <v>199000</v>
      </c>
      <c r="CQ2114" s="186">
        <v>63900</v>
      </c>
      <c r="CR2114" s="186">
        <v>13500</v>
      </c>
      <c r="CS2114" s="186">
        <v>2055</v>
      </c>
      <c r="CT2114" s="186">
        <v>19450</v>
      </c>
      <c r="CU2114" s="186">
        <v>2055</v>
      </c>
      <c r="CV2114" s="186">
        <v>2055</v>
      </c>
      <c r="CW2114" s="186">
        <v>2055</v>
      </c>
      <c r="CX2114" s="186">
        <v>96600</v>
      </c>
      <c r="CY2114" s="189">
        <v>200.76</v>
      </c>
      <c r="CZ2114" s="189">
        <v>11742.39</v>
      </c>
      <c r="DA2114" s="189">
        <v>13168.41</v>
      </c>
    </row>
    <row r="2115" spans="47:105" x14ac:dyDescent="0.25">
      <c r="AU2115" s="275">
        <v>39669</v>
      </c>
      <c r="AV2115" s="186">
        <v>59700</v>
      </c>
      <c r="AW2115" s="186">
        <v>12750</v>
      </c>
      <c r="AX2115" s="186">
        <v>16150</v>
      </c>
      <c r="AY2115" s="186">
        <v>12850</v>
      </c>
      <c r="AZ2115" s="186">
        <v>37000</v>
      </c>
      <c r="BA2115" s="186">
        <v>17650</v>
      </c>
      <c r="BB2115" s="186">
        <v>48900</v>
      </c>
      <c r="BC2115" s="186">
        <v>97000</v>
      </c>
      <c r="BD2115" s="186">
        <v>297500</v>
      </c>
      <c r="BE2115" s="186">
        <v>54200</v>
      </c>
      <c r="BF2115" s="186">
        <v>573000</v>
      </c>
      <c r="BG2115" s="186">
        <v>33600</v>
      </c>
      <c r="BH2115" s="186">
        <v>34500</v>
      </c>
      <c r="BI2115" s="186">
        <v>64100</v>
      </c>
      <c r="BJ2115" s="186">
        <v>211000</v>
      </c>
      <c r="BK2115" s="186">
        <v>533000</v>
      </c>
      <c r="BL2115" s="186">
        <v>49550</v>
      </c>
      <c r="BM2115" s="186">
        <v>49800</v>
      </c>
      <c r="BN2115" s="186">
        <v>265500</v>
      </c>
      <c r="BO2115" s="186">
        <v>15800</v>
      </c>
      <c r="BP2115" s="186">
        <v>20600</v>
      </c>
      <c r="BQ2115" s="186">
        <v>39950</v>
      </c>
      <c r="BR2115" s="186">
        <v>22600</v>
      </c>
      <c r="BS2115" s="186">
        <v>77100</v>
      </c>
      <c r="BT2115" s="186">
        <v>33150</v>
      </c>
      <c r="BU2115" s="186"/>
      <c r="BV2115" s="186">
        <v>31050</v>
      </c>
      <c r="BW2115" s="186">
        <v>42450</v>
      </c>
      <c r="BX2115" s="186">
        <v>64800</v>
      </c>
      <c r="BY2115" s="186">
        <v>89500</v>
      </c>
      <c r="BZ2115" s="186">
        <v>44800</v>
      </c>
      <c r="CA2115" s="186">
        <v>38450</v>
      </c>
      <c r="CB2115" s="186">
        <v>60000</v>
      </c>
      <c r="CC2115" s="186">
        <v>71200</v>
      </c>
      <c r="CD2115" s="186">
        <v>97600</v>
      </c>
      <c r="CE2115" s="186"/>
      <c r="CF2115" s="186">
        <v>42700</v>
      </c>
      <c r="CG2115" s="186">
        <v>90200</v>
      </c>
      <c r="CH2115" s="186">
        <v>67400</v>
      </c>
      <c r="CI2115" s="186">
        <v>28900</v>
      </c>
      <c r="CJ2115" s="186">
        <v>23450</v>
      </c>
      <c r="CK2115" s="186">
        <v>113500</v>
      </c>
      <c r="CL2115" s="186">
        <v>108500</v>
      </c>
      <c r="CM2115" s="186">
        <v>493500</v>
      </c>
      <c r="CN2115" s="186">
        <v>120000</v>
      </c>
      <c r="CO2115" s="186">
        <v>96600</v>
      </c>
      <c r="CP2115" s="186">
        <v>199000</v>
      </c>
      <c r="CQ2115" s="186">
        <v>63900</v>
      </c>
      <c r="CR2115" s="186">
        <v>13500</v>
      </c>
      <c r="CS2115" s="186">
        <v>2055</v>
      </c>
      <c r="CT2115" s="186">
        <v>19450</v>
      </c>
      <c r="CU2115" s="186">
        <v>2055</v>
      </c>
      <c r="CV2115" s="186">
        <v>2055</v>
      </c>
      <c r="CW2115" s="186">
        <v>2055</v>
      </c>
      <c r="CX2115" s="186">
        <v>96600</v>
      </c>
      <c r="CY2115" s="189">
        <v>200.76</v>
      </c>
      <c r="CZ2115" s="189">
        <v>11742.39</v>
      </c>
      <c r="DA2115" s="189">
        <v>13168.41</v>
      </c>
    </row>
    <row r="2116" spans="47:105" x14ac:dyDescent="0.25">
      <c r="AU2116" s="275">
        <v>39670</v>
      </c>
      <c r="AV2116" s="186">
        <v>59700</v>
      </c>
      <c r="AW2116" s="186">
        <v>12750</v>
      </c>
      <c r="AX2116" s="186">
        <v>16150</v>
      </c>
      <c r="AY2116" s="186">
        <v>12850</v>
      </c>
      <c r="AZ2116" s="186">
        <v>37000</v>
      </c>
      <c r="BA2116" s="186">
        <v>17650</v>
      </c>
      <c r="BB2116" s="186">
        <v>48900</v>
      </c>
      <c r="BC2116" s="186">
        <v>97000</v>
      </c>
      <c r="BD2116" s="186">
        <v>297500</v>
      </c>
      <c r="BE2116" s="186">
        <v>54200</v>
      </c>
      <c r="BF2116" s="186">
        <v>573000</v>
      </c>
      <c r="BG2116" s="186">
        <v>33600</v>
      </c>
      <c r="BH2116" s="186">
        <v>34500</v>
      </c>
      <c r="BI2116" s="186">
        <v>64100</v>
      </c>
      <c r="BJ2116" s="186">
        <v>211000</v>
      </c>
      <c r="BK2116" s="186">
        <v>533000</v>
      </c>
      <c r="BL2116" s="186">
        <v>49550</v>
      </c>
      <c r="BM2116" s="186">
        <v>49800</v>
      </c>
      <c r="BN2116" s="186">
        <v>265500</v>
      </c>
      <c r="BO2116" s="186">
        <v>15800</v>
      </c>
      <c r="BP2116" s="186">
        <v>20600</v>
      </c>
      <c r="BQ2116" s="186">
        <v>39950</v>
      </c>
      <c r="BR2116" s="186">
        <v>22600</v>
      </c>
      <c r="BS2116" s="186">
        <v>77100</v>
      </c>
      <c r="BT2116" s="186">
        <v>33150</v>
      </c>
      <c r="BU2116" s="186"/>
      <c r="BV2116" s="186">
        <v>31050</v>
      </c>
      <c r="BW2116" s="186">
        <v>42450</v>
      </c>
      <c r="BX2116" s="186">
        <v>64800</v>
      </c>
      <c r="BY2116" s="186">
        <v>89500</v>
      </c>
      <c r="BZ2116" s="186">
        <v>44800</v>
      </c>
      <c r="CA2116" s="186">
        <v>38450</v>
      </c>
      <c r="CB2116" s="186">
        <v>60000</v>
      </c>
      <c r="CC2116" s="186">
        <v>71200</v>
      </c>
      <c r="CD2116" s="186">
        <v>97600</v>
      </c>
      <c r="CE2116" s="186"/>
      <c r="CF2116" s="186">
        <v>42700</v>
      </c>
      <c r="CG2116" s="186">
        <v>90200</v>
      </c>
      <c r="CH2116" s="186">
        <v>67400</v>
      </c>
      <c r="CI2116" s="186">
        <v>28900</v>
      </c>
      <c r="CJ2116" s="186">
        <v>23450</v>
      </c>
      <c r="CK2116" s="186">
        <v>113500</v>
      </c>
      <c r="CL2116" s="186">
        <v>108500</v>
      </c>
      <c r="CM2116" s="186">
        <v>493500</v>
      </c>
      <c r="CN2116" s="186">
        <v>120000</v>
      </c>
      <c r="CO2116" s="186">
        <v>96600</v>
      </c>
      <c r="CP2116" s="186">
        <v>199000</v>
      </c>
      <c r="CQ2116" s="186">
        <v>63900</v>
      </c>
      <c r="CR2116" s="186">
        <v>13500</v>
      </c>
      <c r="CS2116" s="186">
        <v>2055</v>
      </c>
      <c r="CT2116" s="186">
        <v>19450</v>
      </c>
      <c r="CU2116" s="186">
        <v>2055</v>
      </c>
      <c r="CV2116" s="186">
        <v>2055</v>
      </c>
      <c r="CW2116" s="186">
        <v>2055</v>
      </c>
      <c r="CX2116" s="186">
        <v>96600</v>
      </c>
      <c r="CY2116" s="189">
        <v>200.76</v>
      </c>
      <c r="CZ2116" s="189">
        <v>11742.39</v>
      </c>
      <c r="DA2116" s="189">
        <v>13168.41</v>
      </c>
    </row>
    <row r="2117" spans="47:105" x14ac:dyDescent="0.25">
      <c r="AU2117" s="275">
        <v>39671</v>
      </c>
      <c r="AV2117" s="186">
        <v>60500</v>
      </c>
      <c r="AW2117" s="186">
        <v>13150</v>
      </c>
      <c r="AX2117" s="186">
        <v>16300</v>
      </c>
      <c r="AY2117" s="186">
        <v>12900</v>
      </c>
      <c r="AZ2117" s="186">
        <v>37250</v>
      </c>
      <c r="BA2117" s="186">
        <v>18400</v>
      </c>
      <c r="BB2117" s="186">
        <v>48500</v>
      </c>
      <c r="BC2117" s="186">
        <v>98000</v>
      </c>
      <c r="BD2117" s="186">
        <v>300000</v>
      </c>
      <c r="BE2117" s="186">
        <v>55000</v>
      </c>
      <c r="BF2117" s="186">
        <v>585000</v>
      </c>
      <c r="BG2117" s="186">
        <v>34750</v>
      </c>
      <c r="BH2117" s="186">
        <v>35150</v>
      </c>
      <c r="BI2117" s="186">
        <v>65600</v>
      </c>
      <c r="BJ2117" s="186">
        <v>211000</v>
      </c>
      <c r="BK2117" s="186">
        <v>552000</v>
      </c>
      <c r="BL2117" s="186">
        <v>50300</v>
      </c>
      <c r="BM2117" s="186">
        <v>49500</v>
      </c>
      <c r="BN2117" s="186">
        <v>268500</v>
      </c>
      <c r="BO2117" s="186">
        <v>16250</v>
      </c>
      <c r="BP2117" s="186">
        <v>21500</v>
      </c>
      <c r="BQ2117" s="186">
        <v>40150</v>
      </c>
      <c r="BR2117" s="186">
        <v>23800</v>
      </c>
      <c r="BS2117" s="186">
        <v>77000</v>
      </c>
      <c r="BT2117" s="186">
        <v>33550</v>
      </c>
      <c r="BU2117" s="186"/>
      <c r="BV2117" s="186">
        <v>31000</v>
      </c>
      <c r="BW2117" s="186">
        <v>42100</v>
      </c>
      <c r="BX2117" s="186">
        <v>67000</v>
      </c>
      <c r="BY2117" s="186">
        <v>90000</v>
      </c>
      <c r="BZ2117" s="186">
        <v>47550</v>
      </c>
      <c r="CA2117" s="186">
        <v>38800</v>
      </c>
      <c r="CB2117" s="186">
        <v>57100</v>
      </c>
      <c r="CC2117" s="186">
        <v>72900</v>
      </c>
      <c r="CD2117" s="186">
        <v>103500</v>
      </c>
      <c r="CE2117" s="186"/>
      <c r="CF2117" s="186">
        <v>42700</v>
      </c>
      <c r="CG2117" s="186">
        <v>90900</v>
      </c>
      <c r="CH2117" s="186">
        <v>68100</v>
      </c>
      <c r="CI2117" s="186">
        <v>30000</v>
      </c>
      <c r="CJ2117" s="186">
        <v>23550</v>
      </c>
      <c r="CK2117" s="186">
        <v>118000</v>
      </c>
      <c r="CL2117" s="186">
        <v>104000</v>
      </c>
      <c r="CM2117" s="186">
        <v>477000</v>
      </c>
      <c r="CN2117" s="186">
        <v>121000</v>
      </c>
      <c r="CO2117" s="186">
        <v>96000</v>
      </c>
      <c r="CP2117" s="186">
        <v>196500</v>
      </c>
      <c r="CQ2117" s="186">
        <v>63700</v>
      </c>
      <c r="CR2117" s="186">
        <v>13500</v>
      </c>
      <c r="CS2117" s="186">
        <v>2050</v>
      </c>
      <c r="CT2117" s="186">
        <v>19800</v>
      </c>
      <c r="CU2117" s="186">
        <v>2050</v>
      </c>
      <c r="CV2117" s="186">
        <v>2050</v>
      </c>
      <c r="CW2117" s="186">
        <v>2050</v>
      </c>
      <c r="CX2117" s="186">
        <v>96000</v>
      </c>
      <c r="CY2117" s="189">
        <v>202.42</v>
      </c>
      <c r="CZ2117" s="189">
        <v>11645.13</v>
      </c>
      <c r="DA2117" s="189">
        <v>13430.91</v>
      </c>
    </row>
    <row r="2118" spans="47:105" x14ac:dyDescent="0.25">
      <c r="AU2118" s="275">
        <v>39672</v>
      </c>
      <c r="AV2118" s="186">
        <v>59300</v>
      </c>
      <c r="AW2118" s="186">
        <v>13150</v>
      </c>
      <c r="AX2118" s="186">
        <v>16150</v>
      </c>
      <c r="AY2118" s="186">
        <v>13000</v>
      </c>
      <c r="AZ2118" s="186">
        <v>38650</v>
      </c>
      <c r="BA2118" s="186">
        <v>18600</v>
      </c>
      <c r="BB2118" s="186">
        <v>48400</v>
      </c>
      <c r="BC2118" s="186">
        <v>97900</v>
      </c>
      <c r="BD2118" s="186">
        <v>297000</v>
      </c>
      <c r="BE2118" s="186">
        <v>55900</v>
      </c>
      <c r="BF2118" s="186">
        <v>595000</v>
      </c>
      <c r="BG2118" s="186">
        <v>36500</v>
      </c>
      <c r="BH2118" s="186">
        <v>35600</v>
      </c>
      <c r="BI2118" s="186">
        <v>65800</v>
      </c>
      <c r="BJ2118" s="186">
        <v>208000</v>
      </c>
      <c r="BK2118" s="186">
        <v>545000</v>
      </c>
      <c r="BL2118" s="186">
        <v>49450</v>
      </c>
      <c r="BM2118" s="186">
        <v>50000</v>
      </c>
      <c r="BN2118" s="186">
        <v>274000</v>
      </c>
      <c r="BO2118" s="186">
        <v>16000</v>
      </c>
      <c r="BP2118" s="186">
        <v>21400</v>
      </c>
      <c r="BQ2118" s="186">
        <v>39500</v>
      </c>
      <c r="BR2118" s="186">
        <v>23300</v>
      </c>
      <c r="BS2118" s="186">
        <v>74500</v>
      </c>
      <c r="BT2118" s="186">
        <v>32700</v>
      </c>
      <c r="BU2118" s="186"/>
      <c r="BV2118" s="186">
        <v>31900</v>
      </c>
      <c r="BW2118" s="186">
        <v>42000</v>
      </c>
      <c r="BX2118" s="186">
        <v>66500</v>
      </c>
      <c r="BY2118" s="186">
        <v>88800</v>
      </c>
      <c r="BZ2118" s="186">
        <v>47750</v>
      </c>
      <c r="CA2118" s="186">
        <v>38600</v>
      </c>
      <c r="CB2118" s="186">
        <v>57600</v>
      </c>
      <c r="CC2118" s="186">
        <v>73300</v>
      </c>
      <c r="CD2118" s="186">
        <v>105000</v>
      </c>
      <c r="CE2118" s="186"/>
      <c r="CF2118" s="186">
        <v>42400</v>
      </c>
      <c r="CG2118" s="186">
        <v>88800</v>
      </c>
      <c r="CH2118" s="186">
        <v>68900</v>
      </c>
      <c r="CI2118" s="186">
        <v>30450</v>
      </c>
      <c r="CJ2118" s="186">
        <v>22850</v>
      </c>
      <c r="CK2118" s="186">
        <v>122500</v>
      </c>
      <c r="CL2118" s="186">
        <v>103000</v>
      </c>
      <c r="CM2118" s="186">
        <v>473500</v>
      </c>
      <c r="CN2118" s="186">
        <v>120000</v>
      </c>
      <c r="CO2118" s="186">
        <v>95400</v>
      </c>
      <c r="CP2118" s="186">
        <v>194000</v>
      </c>
      <c r="CQ2118" s="186">
        <v>62400</v>
      </c>
      <c r="CR2118" s="186">
        <v>13350</v>
      </c>
      <c r="CS2118" s="186">
        <v>2040</v>
      </c>
      <c r="CT2118" s="186">
        <v>19400</v>
      </c>
      <c r="CU2118" s="186">
        <v>2040</v>
      </c>
      <c r="CV2118" s="186">
        <v>2040</v>
      </c>
      <c r="CW2118" s="186">
        <v>2040</v>
      </c>
      <c r="CX2118" s="186">
        <v>95400</v>
      </c>
      <c r="CY2118" s="189">
        <v>202.12</v>
      </c>
      <c r="CZ2118" s="189">
        <v>11445.55</v>
      </c>
      <c r="DA2118" s="189">
        <v>13303.6</v>
      </c>
    </row>
    <row r="2119" spans="47:105" x14ac:dyDescent="0.25">
      <c r="AU2119" s="275">
        <v>39673</v>
      </c>
      <c r="AV2119" s="186">
        <v>59400</v>
      </c>
      <c r="AW2119" s="186">
        <v>13200</v>
      </c>
      <c r="AX2119" s="186">
        <v>16150</v>
      </c>
      <c r="AY2119" s="186">
        <v>12850</v>
      </c>
      <c r="AZ2119" s="186">
        <v>38800</v>
      </c>
      <c r="BA2119" s="186">
        <v>18450</v>
      </c>
      <c r="BB2119" s="186">
        <v>46800</v>
      </c>
      <c r="BC2119" s="186">
        <v>96300</v>
      </c>
      <c r="BD2119" s="186">
        <v>294500</v>
      </c>
      <c r="BE2119" s="186">
        <v>55100</v>
      </c>
      <c r="BF2119" s="186">
        <v>587000</v>
      </c>
      <c r="BG2119" s="186">
        <v>36650</v>
      </c>
      <c r="BH2119" s="186">
        <v>35300</v>
      </c>
      <c r="BI2119" s="186">
        <v>66200</v>
      </c>
      <c r="BJ2119" s="186">
        <v>207000</v>
      </c>
      <c r="BK2119" s="186">
        <v>548000</v>
      </c>
      <c r="BL2119" s="186">
        <v>49200</v>
      </c>
      <c r="BM2119" s="186">
        <v>48800</v>
      </c>
      <c r="BN2119" s="186">
        <v>270000</v>
      </c>
      <c r="BO2119" s="186">
        <v>15150</v>
      </c>
      <c r="BP2119" s="186">
        <v>21200</v>
      </c>
      <c r="BQ2119" s="186">
        <v>39400</v>
      </c>
      <c r="BR2119" s="186">
        <v>23200</v>
      </c>
      <c r="BS2119" s="186">
        <v>73300</v>
      </c>
      <c r="BT2119" s="186">
        <v>32200</v>
      </c>
      <c r="BU2119" s="186"/>
      <c r="BV2119" s="186">
        <v>32300</v>
      </c>
      <c r="BW2119" s="186">
        <v>41000</v>
      </c>
      <c r="BX2119" s="186">
        <v>66200</v>
      </c>
      <c r="BY2119" s="186">
        <v>89300</v>
      </c>
      <c r="BZ2119" s="186">
        <v>48300</v>
      </c>
      <c r="CA2119" s="186">
        <v>38550</v>
      </c>
      <c r="CB2119" s="186">
        <v>56800</v>
      </c>
      <c r="CC2119" s="186">
        <v>73000</v>
      </c>
      <c r="CD2119" s="186">
        <v>104000</v>
      </c>
      <c r="CE2119" s="186"/>
      <c r="CF2119" s="186">
        <v>42100</v>
      </c>
      <c r="CG2119" s="186">
        <v>88900</v>
      </c>
      <c r="CH2119" s="186">
        <v>68900</v>
      </c>
      <c r="CI2119" s="186">
        <v>30000</v>
      </c>
      <c r="CJ2119" s="186">
        <v>23000</v>
      </c>
      <c r="CK2119" s="186">
        <v>119500</v>
      </c>
      <c r="CL2119" s="186">
        <v>103500</v>
      </c>
      <c r="CM2119" s="186">
        <v>466000</v>
      </c>
      <c r="CN2119" s="186">
        <v>119500</v>
      </c>
      <c r="CO2119" s="186">
        <v>95400</v>
      </c>
      <c r="CP2119" s="186">
        <v>194000</v>
      </c>
      <c r="CQ2119" s="186">
        <v>61500</v>
      </c>
      <c r="CR2119" s="186">
        <v>13400</v>
      </c>
      <c r="CS2119" s="186">
        <v>2020</v>
      </c>
      <c r="CT2119" s="186">
        <v>22300</v>
      </c>
      <c r="CU2119" s="186">
        <v>2020</v>
      </c>
      <c r="CV2119" s="186">
        <v>2020</v>
      </c>
      <c r="CW2119" s="186">
        <v>2020</v>
      </c>
      <c r="CX2119" s="186">
        <v>95400</v>
      </c>
      <c r="CY2119" s="189">
        <v>200.26</v>
      </c>
      <c r="CZ2119" s="189">
        <v>11111.37</v>
      </c>
      <c r="DA2119" s="189">
        <v>13023.05</v>
      </c>
    </row>
    <row r="2120" spans="47:105" x14ac:dyDescent="0.25">
      <c r="AU2120" s="275">
        <v>39674</v>
      </c>
      <c r="AV2120" s="186">
        <v>59800</v>
      </c>
      <c r="AW2120" s="186">
        <v>13500</v>
      </c>
      <c r="AX2120" s="186">
        <v>16000</v>
      </c>
      <c r="AY2120" s="186">
        <v>13000</v>
      </c>
      <c r="AZ2120" s="186">
        <v>40500</v>
      </c>
      <c r="BA2120" s="186">
        <v>18700</v>
      </c>
      <c r="BB2120" s="186">
        <v>45550</v>
      </c>
      <c r="BC2120" s="186">
        <v>98200</v>
      </c>
      <c r="BD2120" s="186">
        <v>293500</v>
      </c>
      <c r="BE2120" s="186">
        <v>55700</v>
      </c>
      <c r="BF2120" s="186">
        <v>580000</v>
      </c>
      <c r="BG2120" s="186">
        <v>37000</v>
      </c>
      <c r="BH2120" s="186">
        <v>36150</v>
      </c>
      <c r="BI2120" s="186">
        <v>66700</v>
      </c>
      <c r="BJ2120" s="186">
        <v>209500</v>
      </c>
      <c r="BK2120" s="186">
        <v>537000</v>
      </c>
      <c r="BL2120" s="186">
        <v>50200</v>
      </c>
      <c r="BM2120" s="186">
        <v>50000</v>
      </c>
      <c r="BN2120" s="186">
        <v>275500</v>
      </c>
      <c r="BO2120" s="186">
        <v>15150</v>
      </c>
      <c r="BP2120" s="186">
        <v>21450</v>
      </c>
      <c r="BQ2120" s="186">
        <v>39550</v>
      </c>
      <c r="BR2120" s="186">
        <v>23500</v>
      </c>
      <c r="BS2120" s="186">
        <v>71900</v>
      </c>
      <c r="BT2120" s="186">
        <v>32150</v>
      </c>
      <c r="BU2120" s="186"/>
      <c r="BV2120" s="186">
        <v>32500</v>
      </c>
      <c r="BW2120" s="186">
        <v>41000</v>
      </c>
      <c r="BX2120" s="186">
        <v>66800</v>
      </c>
      <c r="BY2120" s="186">
        <v>88900</v>
      </c>
      <c r="BZ2120" s="186">
        <v>47650</v>
      </c>
      <c r="CA2120" s="186">
        <v>38350</v>
      </c>
      <c r="CB2120" s="186">
        <v>58900</v>
      </c>
      <c r="CC2120" s="186">
        <v>72600</v>
      </c>
      <c r="CD2120" s="186">
        <v>106000</v>
      </c>
      <c r="CE2120" s="186"/>
      <c r="CF2120" s="186">
        <v>41900</v>
      </c>
      <c r="CG2120" s="186">
        <v>90000</v>
      </c>
      <c r="CH2120" s="186">
        <v>70100</v>
      </c>
      <c r="CI2120" s="186">
        <v>29950</v>
      </c>
      <c r="CJ2120" s="186">
        <v>21250</v>
      </c>
      <c r="CK2120" s="186">
        <v>121500</v>
      </c>
      <c r="CL2120" s="186">
        <v>103000</v>
      </c>
      <c r="CM2120" s="186">
        <v>481000</v>
      </c>
      <c r="CN2120" s="186">
        <v>119000</v>
      </c>
      <c r="CO2120" s="186">
        <v>95400</v>
      </c>
      <c r="CP2120" s="186">
        <v>193000</v>
      </c>
      <c r="CQ2120" s="186">
        <v>62300</v>
      </c>
      <c r="CR2120" s="186">
        <v>13400</v>
      </c>
      <c r="CS2120" s="186">
        <v>2040</v>
      </c>
      <c r="CT2120" s="186">
        <v>21800</v>
      </c>
      <c r="CU2120" s="186">
        <v>2040</v>
      </c>
      <c r="CV2120" s="186">
        <v>2040</v>
      </c>
      <c r="CW2120" s="186">
        <v>2040</v>
      </c>
      <c r="CX2120" s="186">
        <v>95400</v>
      </c>
      <c r="CY2120" s="189">
        <v>201.5</v>
      </c>
      <c r="CZ2120" s="189">
        <v>11251.61</v>
      </c>
      <c r="DA2120" s="189">
        <v>12956.8</v>
      </c>
    </row>
    <row r="2121" spans="47:105" x14ac:dyDescent="0.25">
      <c r="AU2121" s="275">
        <v>39675</v>
      </c>
      <c r="AV2121" s="186">
        <v>59800</v>
      </c>
      <c r="AW2121" s="186">
        <v>13500</v>
      </c>
      <c r="AX2121" s="186">
        <v>16000</v>
      </c>
      <c r="AY2121" s="186">
        <v>13000</v>
      </c>
      <c r="AZ2121" s="186">
        <v>40500</v>
      </c>
      <c r="BA2121" s="186">
        <v>18700</v>
      </c>
      <c r="BB2121" s="186">
        <v>45550</v>
      </c>
      <c r="BC2121" s="186">
        <v>98200</v>
      </c>
      <c r="BD2121" s="186">
        <v>293500</v>
      </c>
      <c r="BE2121" s="186">
        <v>55700</v>
      </c>
      <c r="BF2121" s="186">
        <v>580000</v>
      </c>
      <c r="BG2121" s="186">
        <v>37000</v>
      </c>
      <c r="BH2121" s="186">
        <v>36150</v>
      </c>
      <c r="BI2121" s="186">
        <v>66700</v>
      </c>
      <c r="BJ2121" s="186">
        <v>209500</v>
      </c>
      <c r="BK2121" s="186">
        <v>537000</v>
      </c>
      <c r="BL2121" s="186">
        <v>50200</v>
      </c>
      <c r="BM2121" s="186">
        <v>50000</v>
      </c>
      <c r="BN2121" s="186">
        <v>275500</v>
      </c>
      <c r="BO2121" s="186">
        <v>15150</v>
      </c>
      <c r="BP2121" s="186">
        <v>21450</v>
      </c>
      <c r="BQ2121" s="186">
        <v>39550</v>
      </c>
      <c r="BR2121" s="186">
        <v>23500</v>
      </c>
      <c r="BS2121" s="186">
        <v>71900</v>
      </c>
      <c r="BT2121" s="186">
        <v>32150</v>
      </c>
      <c r="BU2121" s="186"/>
      <c r="BV2121" s="186">
        <v>32500</v>
      </c>
      <c r="BW2121" s="186">
        <v>41000</v>
      </c>
      <c r="BX2121" s="186">
        <v>66800</v>
      </c>
      <c r="BY2121" s="186">
        <v>88900</v>
      </c>
      <c r="BZ2121" s="186">
        <v>47650</v>
      </c>
      <c r="CA2121" s="186">
        <v>38350</v>
      </c>
      <c r="CB2121" s="186">
        <v>58900</v>
      </c>
      <c r="CC2121" s="186">
        <v>72600</v>
      </c>
      <c r="CD2121" s="186">
        <v>106000</v>
      </c>
      <c r="CE2121" s="186"/>
      <c r="CF2121" s="186">
        <v>41900</v>
      </c>
      <c r="CG2121" s="186">
        <v>90000</v>
      </c>
      <c r="CH2121" s="186">
        <v>70100</v>
      </c>
      <c r="CI2121" s="186">
        <v>29950</v>
      </c>
      <c r="CJ2121" s="186">
        <v>21250</v>
      </c>
      <c r="CK2121" s="186">
        <v>121500</v>
      </c>
      <c r="CL2121" s="186">
        <v>103000</v>
      </c>
      <c r="CM2121" s="186">
        <v>481000</v>
      </c>
      <c r="CN2121" s="186">
        <v>119000</v>
      </c>
      <c r="CO2121" s="186">
        <v>95400</v>
      </c>
      <c r="CP2121" s="186">
        <v>193000</v>
      </c>
      <c r="CQ2121" s="186">
        <v>62300</v>
      </c>
      <c r="CR2121" s="186">
        <v>13400</v>
      </c>
      <c r="CS2121" s="186">
        <v>2040</v>
      </c>
      <c r="CT2121" s="186">
        <v>21800</v>
      </c>
      <c r="CU2121" s="186">
        <v>2040</v>
      </c>
      <c r="CV2121" s="186">
        <v>2040</v>
      </c>
      <c r="CW2121" s="186">
        <v>2040</v>
      </c>
      <c r="CX2121" s="186">
        <v>95400</v>
      </c>
      <c r="CY2121" s="189">
        <v>201.5</v>
      </c>
      <c r="CZ2121" s="189">
        <v>11170.2</v>
      </c>
      <c r="DA2121" s="189">
        <v>13019.41</v>
      </c>
    </row>
    <row r="2122" spans="47:105" x14ac:dyDescent="0.25">
      <c r="AU2122" s="275">
        <v>39676</v>
      </c>
      <c r="AV2122" s="186">
        <v>59800</v>
      </c>
      <c r="AW2122" s="186">
        <v>13500</v>
      </c>
      <c r="AX2122" s="186">
        <v>16000</v>
      </c>
      <c r="AY2122" s="186">
        <v>13000</v>
      </c>
      <c r="AZ2122" s="186">
        <v>40500</v>
      </c>
      <c r="BA2122" s="186">
        <v>18700</v>
      </c>
      <c r="BB2122" s="186">
        <v>45550</v>
      </c>
      <c r="BC2122" s="186">
        <v>98200</v>
      </c>
      <c r="BD2122" s="186">
        <v>293500</v>
      </c>
      <c r="BE2122" s="186">
        <v>55700</v>
      </c>
      <c r="BF2122" s="186">
        <v>580000</v>
      </c>
      <c r="BG2122" s="186">
        <v>37000</v>
      </c>
      <c r="BH2122" s="186">
        <v>36150</v>
      </c>
      <c r="BI2122" s="186">
        <v>66700</v>
      </c>
      <c r="BJ2122" s="186">
        <v>209500</v>
      </c>
      <c r="BK2122" s="186">
        <v>537000</v>
      </c>
      <c r="BL2122" s="186">
        <v>50200</v>
      </c>
      <c r="BM2122" s="186">
        <v>50000</v>
      </c>
      <c r="BN2122" s="186">
        <v>275500</v>
      </c>
      <c r="BO2122" s="186">
        <v>15150</v>
      </c>
      <c r="BP2122" s="186">
        <v>21450</v>
      </c>
      <c r="BQ2122" s="186">
        <v>39550</v>
      </c>
      <c r="BR2122" s="186">
        <v>23500</v>
      </c>
      <c r="BS2122" s="186">
        <v>71900</v>
      </c>
      <c r="BT2122" s="186">
        <v>32150</v>
      </c>
      <c r="BU2122" s="186"/>
      <c r="BV2122" s="186">
        <v>32500</v>
      </c>
      <c r="BW2122" s="186">
        <v>41000</v>
      </c>
      <c r="BX2122" s="186">
        <v>66800</v>
      </c>
      <c r="BY2122" s="186">
        <v>88900</v>
      </c>
      <c r="BZ2122" s="186">
        <v>47650</v>
      </c>
      <c r="CA2122" s="186">
        <v>38350</v>
      </c>
      <c r="CB2122" s="186">
        <v>58900</v>
      </c>
      <c r="CC2122" s="186">
        <v>72600</v>
      </c>
      <c r="CD2122" s="186">
        <v>106000</v>
      </c>
      <c r="CE2122" s="186"/>
      <c r="CF2122" s="186">
        <v>41900</v>
      </c>
      <c r="CG2122" s="186">
        <v>90000</v>
      </c>
      <c r="CH2122" s="186">
        <v>70100</v>
      </c>
      <c r="CI2122" s="186">
        <v>29950</v>
      </c>
      <c r="CJ2122" s="186">
        <v>21250</v>
      </c>
      <c r="CK2122" s="186">
        <v>121500</v>
      </c>
      <c r="CL2122" s="186">
        <v>103000</v>
      </c>
      <c r="CM2122" s="186">
        <v>481000</v>
      </c>
      <c r="CN2122" s="186">
        <v>119000</v>
      </c>
      <c r="CO2122" s="186">
        <v>95400</v>
      </c>
      <c r="CP2122" s="186">
        <v>193000</v>
      </c>
      <c r="CQ2122" s="186">
        <v>62300</v>
      </c>
      <c r="CR2122" s="186">
        <v>13400</v>
      </c>
      <c r="CS2122" s="186">
        <v>2040</v>
      </c>
      <c r="CT2122" s="186">
        <v>21800</v>
      </c>
      <c r="CU2122" s="186">
        <v>2040</v>
      </c>
      <c r="CV2122" s="186">
        <v>2040</v>
      </c>
      <c r="CW2122" s="186">
        <v>2040</v>
      </c>
      <c r="CX2122" s="186">
        <v>95400</v>
      </c>
      <c r="CY2122" s="189">
        <v>201.5</v>
      </c>
      <c r="CZ2122" s="189">
        <v>11170.2</v>
      </c>
      <c r="DA2122" s="189">
        <v>13019.41</v>
      </c>
    </row>
    <row r="2123" spans="47:105" x14ac:dyDescent="0.25">
      <c r="AU2123" s="275">
        <v>39677</v>
      </c>
      <c r="AV2123" s="186">
        <v>59800</v>
      </c>
      <c r="AW2123" s="186">
        <v>13500</v>
      </c>
      <c r="AX2123" s="186">
        <v>16000</v>
      </c>
      <c r="AY2123" s="186">
        <v>13000</v>
      </c>
      <c r="AZ2123" s="186">
        <v>40500</v>
      </c>
      <c r="BA2123" s="186">
        <v>18700</v>
      </c>
      <c r="BB2123" s="186">
        <v>45550</v>
      </c>
      <c r="BC2123" s="186">
        <v>98200</v>
      </c>
      <c r="BD2123" s="186">
        <v>293500</v>
      </c>
      <c r="BE2123" s="186">
        <v>55700</v>
      </c>
      <c r="BF2123" s="186">
        <v>580000</v>
      </c>
      <c r="BG2123" s="186">
        <v>37000</v>
      </c>
      <c r="BH2123" s="186">
        <v>36150</v>
      </c>
      <c r="BI2123" s="186">
        <v>66700</v>
      </c>
      <c r="BJ2123" s="186">
        <v>209500</v>
      </c>
      <c r="BK2123" s="186">
        <v>537000</v>
      </c>
      <c r="BL2123" s="186">
        <v>50200</v>
      </c>
      <c r="BM2123" s="186">
        <v>50000</v>
      </c>
      <c r="BN2123" s="186">
        <v>275500</v>
      </c>
      <c r="BO2123" s="186">
        <v>15150</v>
      </c>
      <c r="BP2123" s="186">
        <v>21450</v>
      </c>
      <c r="BQ2123" s="186">
        <v>39550</v>
      </c>
      <c r="BR2123" s="186">
        <v>23500</v>
      </c>
      <c r="BS2123" s="186">
        <v>71900</v>
      </c>
      <c r="BT2123" s="186">
        <v>32150</v>
      </c>
      <c r="BU2123" s="186"/>
      <c r="BV2123" s="186">
        <v>32500</v>
      </c>
      <c r="BW2123" s="186">
        <v>41000</v>
      </c>
      <c r="BX2123" s="186">
        <v>66800</v>
      </c>
      <c r="BY2123" s="186">
        <v>88900</v>
      </c>
      <c r="BZ2123" s="186">
        <v>47650</v>
      </c>
      <c r="CA2123" s="186">
        <v>38350</v>
      </c>
      <c r="CB2123" s="186">
        <v>58900</v>
      </c>
      <c r="CC2123" s="186">
        <v>72600</v>
      </c>
      <c r="CD2123" s="186">
        <v>106000</v>
      </c>
      <c r="CE2123" s="186"/>
      <c r="CF2123" s="186">
        <v>41900</v>
      </c>
      <c r="CG2123" s="186">
        <v>90000</v>
      </c>
      <c r="CH2123" s="186">
        <v>70100</v>
      </c>
      <c r="CI2123" s="186">
        <v>29950</v>
      </c>
      <c r="CJ2123" s="186">
        <v>21250</v>
      </c>
      <c r="CK2123" s="186">
        <v>121500</v>
      </c>
      <c r="CL2123" s="186">
        <v>103000</v>
      </c>
      <c r="CM2123" s="186">
        <v>481000</v>
      </c>
      <c r="CN2123" s="186">
        <v>119000</v>
      </c>
      <c r="CO2123" s="186">
        <v>95400</v>
      </c>
      <c r="CP2123" s="186">
        <v>193000</v>
      </c>
      <c r="CQ2123" s="186">
        <v>62300</v>
      </c>
      <c r="CR2123" s="186">
        <v>13400</v>
      </c>
      <c r="CS2123" s="186">
        <v>2040</v>
      </c>
      <c r="CT2123" s="186">
        <v>21800</v>
      </c>
      <c r="CU2123" s="186">
        <v>2040</v>
      </c>
      <c r="CV2123" s="186">
        <v>2040</v>
      </c>
      <c r="CW2123" s="186">
        <v>2040</v>
      </c>
      <c r="CX2123" s="186">
        <v>95400</v>
      </c>
      <c r="CY2123" s="189">
        <v>201.5</v>
      </c>
      <c r="CZ2123" s="189">
        <v>11170.2</v>
      </c>
      <c r="DA2123" s="189">
        <v>13019.41</v>
      </c>
    </row>
    <row r="2124" spans="47:105" x14ac:dyDescent="0.25">
      <c r="AU2124" s="275">
        <v>39678</v>
      </c>
      <c r="AV2124" s="186">
        <v>60800</v>
      </c>
      <c r="AW2124" s="186">
        <v>12750</v>
      </c>
      <c r="AX2124" s="186">
        <v>15700</v>
      </c>
      <c r="AY2124" s="186">
        <v>14100</v>
      </c>
      <c r="AZ2124" s="186">
        <v>38550</v>
      </c>
      <c r="BA2124" s="186">
        <v>18500</v>
      </c>
      <c r="BB2124" s="186">
        <v>45550</v>
      </c>
      <c r="BC2124" s="186">
        <v>100500</v>
      </c>
      <c r="BD2124" s="186">
        <v>300500</v>
      </c>
      <c r="BE2124" s="186">
        <v>56300</v>
      </c>
      <c r="BF2124" s="186">
        <v>579000</v>
      </c>
      <c r="BG2124" s="186">
        <v>36450</v>
      </c>
      <c r="BH2124" s="186">
        <v>36200</v>
      </c>
      <c r="BI2124" s="186">
        <v>66600</v>
      </c>
      <c r="BJ2124" s="186">
        <v>209000</v>
      </c>
      <c r="BK2124" s="186">
        <v>557000</v>
      </c>
      <c r="BL2124" s="186">
        <v>49200</v>
      </c>
      <c r="BM2124" s="186">
        <v>51300</v>
      </c>
      <c r="BN2124" s="186">
        <v>274000</v>
      </c>
      <c r="BO2124" s="186">
        <v>14950</v>
      </c>
      <c r="BP2124" s="186">
        <v>21500</v>
      </c>
      <c r="BQ2124" s="186">
        <v>39950</v>
      </c>
      <c r="BR2124" s="186">
        <v>23400</v>
      </c>
      <c r="BS2124" s="186">
        <v>73600</v>
      </c>
      <c r="BT2124" s="186">
        <v>32000</v>
      </c>
      <c r="BU2124" s="186"/>
      <c r="BV2124" s="186">
        <v>32250</v>
      </c>
      <c r="BW2124" s="186">
        <v>39750</v>
      </c>
      <c r="BX2124" s="186">
        <v>67300</v>
      </c>
      <c r="BY2124" s="186">
        <v>88500</v>
      </c>
      <c r="BZ2124" s="186">
        <v>48800</v>
      </c>
      <c r="CA2124" s="186">
        <v>37900</v>
      </c>
      <c r="CB2124" s="186">
        <v>58100</v>
      </c>
      <c r="CC2124" s="186">
        <v>71900</v>
      </c>
      <c r="CD2124" s="186">
        <v>111000</v>
      </c>
      <c r="CE2124" s="186"/>
      <c r="CF2124" s="186">
        <v>42300</v>
      </c>
      <c r="CG2124" s="186">
        <v>90300</v>
      </c>
      <c r="CH2124" s="186">
        <v>68100</v>
      </c>
      <c r="CI2124" s="186">
        <v>30150</v>
      </c>
      <c r="CJ2124" s="186">
        <v>21100</v>
      </c>
      <c r="CK2124" s="186">
        <v>117000</v>
      </c>
      <c r="CL2124" s="186">
        <v>106000</v>
      </c>
      <c r="CM2124" s="186">
        <v>474500</v>
      </c>
      <c r="CN2124" s="186">
        <v>119000</v>
      </c>
      <c r="CO2124" s="186">
        <v>95100</v>
      </c>
      <c r="CP2124" s="186">
        <v>189500</v>
      </c>
      <c r="CQ2124" s="186">
        <v>62600</v>
      </c>
      <c r="CR2124" s="186">
        <v>13500</v>
      </c>
      <c r="CS2124" s="186">
        <v>2080</v>
      </c>
      <c r="CT2124" s="186">
        <v>25050</v>
      </c>
      <c r="CU2124" s="186">
        <v>2080</v>
      </c>
      <c r="CV2124" s="186">
        <v>2080</v>
      </c>
      <c r="CW2124" s="186">
        <v>2080</v>
      </c>
      <c r="CX2124" s="186">
        <v>95100</v>
      </c>
      <c r="CY2124" s="189">
        <v>200.97</v>
      </c>
      <c r="CZ2124" s="189">
        <v>10966.37</v>
      </c>
      <c r="DA2124" s="189">
        <v>13165.45</v>
      </c>
    </row>
    <row r="2125" spans="47:105" x14ac:dyDescent="0.25">
      <c r="AU2125" s="275">
        <v>39679</v>
      </c>
      <c r="AV2125" s="186">
        <v>60800</v>
      </c>
      <c r="AW2125" s="186">
        <v>12100</v>
      </c>
      <c r="AX2125" s="186">
        <v>15000</v>
      </c>
      <c r="AY2125" s="186">
        <v>13600</v>
      </c>
      <c r="AZ2125" s="186">
        <v>37650</v>
      </c>
      <c r="BA2125" s="186">
        <v>18200</v>
      </c>
      <c r="BB2125" s="186">
        <v>44800</v>
      </c>
      <c r="BC2125" s="186">
        <v>100000</v>
      </c>
      <c r="BD2125" s="186">
        <v>302000</v>
      </c>
      <c r="BE2125" s="186">
        <v>55100</v>
      </c>
      <c r="BF2125" s="186">
        <v>564000</v>
      </c>
      <c r="BG2125" s="186">
        <v>35700</v>
      </c>
      <c r="BH2125" s="186">
        <v>36100</v>
      </c>
      <c r="BI2125" s="186">
        <v>64900</v>
      </c>
      <c r="BJ2125" s="186">
        <v>206000</v>
      </c>
      <c r="BK2125" s="186">
        <v>550000</v>
      </c>
      <c r="BL2125" s="186">
        <v>48400</v>
      </c>
      <c r="BM2125" s="186">
        <v>51500</v>
      </c>
      <c r="BN2125" s="186">
        <v>265500</v>
      </c>
      <c r="BO2125" s="186">
        <v>14400</v>
      </c>
      <c r="BP2125" s="186">
        <v>20900</v>
      </c>
      <c r="BQ2125" s="186">
        <v>38750</v>
      </c>
      <c r="BR2125" s="186">
        <v>22400</v>
      </c>
      <c r="BS2125" s="186">
        <v>73300</v>
      </c>
      <c r="BT2125" s="186">
        <v>31350</v>
      </c>
      <c r="BU2125" s="186"/>
      <c r="BV2125" s="186">
        <v>31950</v>
      </c>
      <c r="BW2125" s="186">
        <v>38800</v>
      </c>
      <c r="BX2125" s="186">
        <v>65500</v>
      </c>
      <c r="BY2125" s="186">
        <v>88200</v>
      </c>
      <c r="BZ2125" s="186">
        <v>46450</v>
      </c>
      <c r="CA2125" s="186">
        <v>38000</v>
      </c>
      <c r="CB2125" s="186">
        <v>57300</v>
      </c>
      <c r="CC2125" s="186">
        <v>70400</v>
      </c>
      <c r="CD2125" s="186">
        <v>111000</v>
      </c>
      <c r="CE2125" s="186"/>
      <c r="CF2125" s="186">
        <v>41800</v>
      </c>
      <c r="CG2125" s="186">
        <v>91600</v>
      </c>
      <c r="CH2125" s="186">
        <v>67400</v>
      </c>
      <c r="CI2125" s="186">
        <v>29950</v>
      </c>
      <c r="CJ2125" s="186">
        <v>21600</v>
      </c>
      <c r="CK2125" s="186">
        <v>113000</v>
      </c>
      <c r="CL2125" s="186">
        <v>106000</v>
      </c>
      <c r="CM2125" s="186">
        <v>463500</v>
      </c>
      <c r="CN2125" s="186">
        <v>117000</v>
      </c>
      <c r="CO2125" s="186">
        <v>92900</v>
      </c>
      <c r="CP2125" s="186">
        <v>188500</v>
      </c>
      <c r="CQ2125" s="186">
        <v>62500</v>
      </c>
      <c r="CR2125" s="186">
        <v>13600</v>
      </c>
      <c r="CS2125" s="186">
        <v>1995</v>
      </c>
      <c r="CT2125" s="186">
        <v>25500</v>
      </c>
      <c r="CU2125" s="186">
        <v>1995</v>
      </c>
      <c r="CV2125" s="186">
        <v>1995</v>
      </c>
      <c r="CW2125" s="186">
        <v>1995</v>
      </c>
      <c r="CX2125" s="186">
        <v>92900</v>
      </c>
      <c r="CY2125" s="189">
        <v>197.56</v>
      </c>
      <c r="CZ2125" s="189">
        <v>10714.44</v>
      </c>
      <c r="DA2125" s="189">
        <v>12865.05</v>
      </c>
    </row>
    <row r="2126" spans="47:105" x14ac:dyDescent="0.25">
      <c r="AU2126" s="275">
        <v>39680</v>
      </c>
      <c r="AV2126" s="186">
        <v>61000</v>
      </c>
      <c r="AW2126" s="186">
        <v>12700</v>
      </c>
      <c r="AX2126" s="186">
        <v>15400</v>
      </c>
      <c r="AY2126" s="186">
        <v>13500</v>
      </c>
      <c r="AZ2126" s="186">
        <v>37050</v>
      </c>
      <c r="BA2126" s="186">
        <v>17950</v>
      </c>
      <c r="BB2126" s="186">
        <v>45200</v>
      </c>
      <c r="BC2126" s="186">
        <v>101000</v>
      </c>
      <c r="BD2126" s="186">
        <v>308000</v>
      </c>
      <c r="BE2126" s="186">
        <v>55100</v>
      </c>
      <c r="BF2126" s="186">
        <v>560000</v>
      </c>
      <c r="BG2126" s="186">
        <v>36450</v>
      </c>
      <c r="BH2126" s="186">
        <v>35250</v>
      </c>
      <c r="BI2126" s="186">
        <v>63900</v>
      </c>
      <c r="BJ2126" s="186">
        <v>206500</v>
      </c>
      <c r="BK2126" s="186">
        <v>555000</v>
      </c>
      <c r="BL2126" s="186">
        <v>48300</v>
      </c>
      <c r="BM2126" s="186">
        <v>51000</v>
      </c>
      <c r="BN2126" s="186">
        <v>260000</v>
      </c>
      <c r="BO2126" s="186">
        <v>14400</v>
      </c>
      <c r="BP2126" s="186">
        <v>20450</v>
      </c>
      <c r="BQ2126" s="186">
        <v>38750</v>
      </c>
      <c r="BR2126" s="186">
        <v>22100</v>
      </c>
      <c r="BS2126" s="186">
        <v>74000</v>
      </c>
      <c r="BT2126" s="186">
        <v>31700</v>
      </c>
      <c r="BU2126" s="186"/>
      <c r="BV2126" s="186">
        <v>31150</v>
      </c>
      <c r="BW2126" s="186">
        <v>39800</v>
      </c>
      <c r="BX2126" s="186">
        <v>66200</v>
      </c>
      <c r="BY2126" s="186">
        <v>88600</v>
      </c>
      <c r="BZ2126" s="186">
        <v>47050</v>
      </c>
      <c r="CA2126" s="186">
        <v>38400</v>
      </c>
      <c r="CB2126" s="186">
        <v>57700</v>
      </c>
      <c r="CC2126" s="186">
        <v>70300</v>
      </c>
      <c r="CD2126" s="186">
        <v>109500</v>
      </c>
      <c r="CE2126" s="186"/>
      <c r="CF2126" s="186">
        <v>41100</v>
      </c>
      <c r="CG2126" s="186">
        <v>93100</v>
      </c>
      <c r="CH2126" s="186">
        <v>67400</v>
      </c>
      <c r="CI2126" s="186">
        <v>29600</v>
      </c>
      <c r="CJ2126" s="186">
        <v>22000</v>
      </c>
      <c r="CK2126" s="186">
        <v>114000</v>
      </c>
      <c r="CL2126" s="186">
        <v>107000</v>
      </c>
      <c r="CM2126" s="186">
        <v>468500</v>
      </c>
      <c r="CN2126" s="186">
        <v>117500</v>
      </c>
      <c r="CO2126" s="186">
        <v>93900</v>
      </c>
      <c r="CP2126" s="186">
        <v>191000</v>
      </c>
      <c r="CQ2126" s="186">
        <v>62500</v>
      </c>
      <c r="CR2126" s="186">
        <v>13600</v>
      </c>
      <c r="CS2126" s="186">
        <v>1995</v>
      </c>
      <c r="CT2126" s="186">
        <v>24350</v>
      </c>
      <c r="CU2126" s="186">
        <v>1995</v>
      </c>
      <c r="CV2126" s="186">
        <v>1995</v>
      </c>
      <c r="CW2126" s="186">
        <v>1995</v>
      </c>
      <c r="CX2126" s="186">
        <v>93900</v>
      </c>
      <c r="CY2126" s="189">
        <v>197.35</v>
      </c>
      <c r="CZ2126" s="189">
        <v>11179.16</v>
      </c>
      <c r="DA2126" s="189">
        <v>12851.69</v>
      </c>
    </row>
    <row r="2127" spans="47:105" x14ac:dyDescent="0.25">
      <c r="AU2127" s="275">
        <v>39681</v>
      </c>
      <c r="AV2127" s="186">
        <v>59500</v>
      </c>
      <c r="AW2127" s="186">
        <v>12350</v>
      </c>
      <c r="AX2127" s="186">
        <v>15350</v>
      </c>
      <c r="AY2127" s="186">
        <v>12500</v>
      </c>
      <c r="AZ2127" s="186">
        <v>35900</v>
      </c>
      <c r="BA2127" s="186">
        <v>17350</v>
      </c>
      <c r="BB2127" s="186">
        <v>44000</v>
      </c>
      <c r="BC2127" s="186">
        <v>98100</v>
      </c>
      <c r="BD2127" s="186">
        <v>304000</v>
      </c>
      <c r="BE2127" s="186">
        <v>51500</v>
      </c>
      <c r="BF2127" s="186">
        <v>553000</v>
      </c>
      <c r="BG2127" s="186">
        <v>35350</v>
      </c>
      <c r="BH2127" s="186">
        <v>33000</v>
      </c>
      <c r="BI2127" s="186">
        <v>62300</v>
      </c>
      <c r="BJ2127" s="186">
        <v>204000</v>
      </c>
      <c r="BK2127" s="186">
        <v>556000</v>
      </c>
      <c r="BL2127" s="186">
        <v>47800</v>
      </c>
      <c r="BM2127" s="186">
        <v>51000</v>
      </c>
      <c r="BN2127" s="186">
        <v>240000</v>
      </c>
      <c r="BO2127" s="186">
        <v>14150</v>
      </c>
      <c r="BP2127" s="186">
        <v>20300</v>
      </c>
      <c r="BQ2127" s="186">
        <v>38400</v>
      </c>
      <c r="BR2127" s="186">
        <v>21600</v>
      </c>
      <c r="BS2127" s="186">
        <v>73500</v>
      </c>
      <c r="BT2127" s="186">
        <v>31850</v>
      </c>
      <c r="BU2127" s="186"/>
      <c r="BV2127" s="186">
        <v>30750</v>
      </c>
      <c r="BW2127" s="186">
        <v>38900</v>
      </c>
      <c r="BX2127" s="186">
        <v>61700</v>
      </c>
      <c r="BY2127" s="186">
        <v>89000</v>
      </c>
      <c r="BZ2127" s="186">
        <v>45350</v>
      </c>
      <c r="CA2127" s="186">
        <v>38100</v>
      </c>
      <c r="CB2127" s="186">
        <v>56700</v>
      </c>
      <c r="CC2127" s="186">
        <v>70000</v>
      </c>
      <c r="CD2127" s="186">
        <v>100000</v>
      </c>
      <c r="CE2127" s="186"/>
      <c r="CF2127" s="186">
        <v>41200</v>
      </c>
      <c r="CG2127" s="186">
        <v>91300</v>
      </c>
      <c r="CH2127" s="186">
        <v>65500</v>
      </c>
      <c r="CI2127" s="186">
        <v>28500</v>
      </c>
      <c r="CJ2127" s="186">
        <v>21750</v>
      </c>
      <c r="CK2127" s="186">
        <v>109000</v>
      </c>
      <c r="CL2127" s="186">
        <v>106000</v>
      </c>
      <c r="CM2127" s="186">
        <v>469000</v>
      </c>
      <c r="CN2127" s="186">
        <v>114000</v>
      </c>
      <c r="CO2127" s="186">
        <v>92800</v>
      </c>
      <c r="CP2127" s="186">
        <v>193000</v>
      </c>
      <c r="CQ2127" s="186">
        <v>62500</v>
      </c>
      <c r="CR2127" s="186">
        <v>14050</v>
      </c>
      <c r="CS2127" s="186">
        <v>1890</v>
      </c>
      <c r="CT2127" s="186">
        <v>24400</v>
      </c>
      <c r="CU2127" s="186">
        <v>1890</v>
      </c>
      <c r="CV2127" s="186">
        <v>1890</v>
      </c>
      <c r="CW2127" s="186">
        <v>1890</v>
      </c>
      <c r="CX2127" s="186">
        <v>92800</v>
      </c>
      <c r="CY2127" s="189">
        <v>193.85</v>
      </c>
      <c r="CZ2127" s="189">
        <v>10916.5</v>
      </c>
      <c r="DA2127" s="189">
        <v>12752.21</v>
      </c>
    </row>
    <row r="2128" spans="47:105" x14ac:dyDescent="0.25">
      <c r="AU2128" s="275">
        <v>39682</v>
      </c>
      <c r="AV2128" s="186">
        <v>55900</v>
      </c>
      <c r="AW2128" s="186">
        <v>13000</v>
      </c>
      <c r="AX2128" s="186">
        <v>15350</v>
      </c>
      <c r="AY2128" s="186">
        <v>12200</v>
      </c>
      <c r="AZ2128" s="186">
        <v>36200</v>
      </c>
      <c r="BA2128" s="186">
        <v>16950</v>
      </c>
      <c r="BB2128" s="186">
        <v>42700</v>
      </c>
      <c r="BC2128" s="186">
        <v>93000</v>
      </c>
      <c r="BD2128" s="186">
        <v>304000</v>
      </c>
      <c r="BE2128" s="186">
        <v>51600</v>
      </c>
      <c r="BF2128" s="186">
        <v>557000</v>
      </c>
      <c r="BG2128" s="186">
        <v>35600</v>
      </c>
      <c r="BH2128" s="186">
        <v>32450</v>
      </c>
      <c r="BI2128" s="186">
        <v>61400</v>
      </c>
      <c r="BJ2128" s="186">
        <v>197500</v>
      </c>
      <c r="BK2128" s="186">
        <v>559000</v>
      </c>
      <c r="BL2128" s="186">
        <v>47650</v>
      </c>
      <c r="BM2128" s="186">
        <v>51000</v>
      </c>
      <c r="BN2128" s="186">
        <v>241500</v>
      </c>
      <c r="BO2128" s="186">
        <v>13850</v>
      </c>
      <c r="BP2128" s="186">
        <v>19750</v>
      </c>
      <c r="BQ2128" s="186">
        <v>38150</v>
      </c>
      <c r="BR2128" s="186">
        <v>20950</v>
      </c>
      <c r="BS2128" s="186">
        <v>74500</v>
      </c>
      <c r="BT2128" s="186">
        <v>31100</v>
      </c>
      <c r="BU2128" s="186"/>
      <c r="BV2128" s="186">
        <v>29900</v>
      </c>
      <c r="BW2128" s="186">
        <v>37000</v>
      </c>
      <c r="BX2128" s="186">
        <v>59800</v>
      </c>
      <c r="BY2128" s="186">
        <v>90000</v>
      </c>
      <c r="BZ2128" s="186">
        <v>44300</v>
      </c>
      <c r="CA2128" s="186">
        <v>37650</v>
      </c>
      <c r="CB2128" s="186">
        <v>55900</v>
      </c>
      <c r="CC2128" s="186">
        <v>69300</v>
      </c>
      <c r="CD2128" s="186">
        <v>94700</v>
      </c>
      <c r="CE2128" s="186"/>
      <c r="CF2128" s="186">
        <v>42250</v>
      </c>
      <c r="CG2128" s="186">
        <v>90200</v>
      </c>
      <c r="CH2128" s="186">
        <v>62900</v>
      </c>
      <c r="CI2128" s="186">
        <v>27900</v>
      </c>
      <c r="CJ2128" s="186">
        <v>21900</v>
      </c>
      <c r="CK2128" s="186">
        <v>107000</v>
      </c>
      <c r="CL2128" s="186">
        <v>101500</v>
      </c>
      <c r="CM2128" s="186">
        <v>468500</v>
      </c>
      <c r="CN2128" s="186">
        <v>112500</v>
      </c>
      <c r="CO2128" s="186">
        <v>92100</v>
      </c>
      <c r="CP2128" s="186">
        <v>193000</v>
      </c>
      <c r="CQ2128" s="186">
        <v>62900</v>
      </c>
      <c r="CR2128" s="186">
        <v>13900</v>
      </c>
      <c r="CS2128" s="186">
        <v>1815</v>
      </c>
      <c r="CT2128" s="186">
        <v>23000</v>
      </c>
      <c r="CU2128" s="186">
        <v>1815</v>
      </c>
      <c r="CV2128" s="186">
        <v>1815</v>
      </c>
      <c r="CW2128" s="186">
        <v>1815</v>
      </c>
      <c r="CX2128" s="186">
        <v>92100</v>
      </c>
      <c r="CY2128" s="189">
        <v>192.04</v>
      </c>
      <c r="CZ2128" s="189">
        <v>10916.5</v>
      </c>
      <c r="DA2128" s="189">
        <v>12666.04</v>
      </c>
    </row>
    <row r="2129" spans="47:105" x14ac:dyDescent="0.25">
      <c r="AU2129" s="275">
        <v>39683</v>
      </c>
      <c r="AV2129" s="186">
        <v>55900</v>
      </c>
      <c r="AW2129" s="186">
        <v>13000</v>
      </c>
      <c r="AX2129" s="186">
        <v>15350</v>
      </c>
      <c r="AY2129" s="186">
        <v>12200</v>
      </c>
      <c r="AZ2129" s="186">
        <v>36200</v>
      </c>
      <c r="BA2129" s="186">
        <v>16950</v>
      </c>
      <c r="BB2129" s="186">
        <v>42700</v>
      </c>
      <c r="BC2129" s="186">
        <v>93000</v>
      </c>
      <c r="BD2129" s="186">
        <v>304000</v>
      </c>
      <c r="BE2129" s="186">
        <v>51600</v>
      </c>
      <c r="BF2129" s="186">
        <v>557000</v>
      </c>
      <c r="BG2129" s="186">
        <v>35600</v>
      </c>
      <c r="BH2129" s="186">
        <v>32450</v>
      </c>
      <c r="BI2129" s="186">
        <v>61400</v>
      </c>
      <c r="BJ2129" s="186">
        <v>197500</v>
      </c>
      <c r="BK2129" s="186">
        <v>559000</v>
      </c>
      <c r="BL2129" s="186">
        <v>47650</v>
      </c>
      <c r="BM2129" s="186">
        <v>51000</v>
      </c>
      <c r="BN2129" s="186">
        <v>241500</v>
      </c>
      <c r="BO2129" s="186">
        <v>13850</v>
      </c>
      <c r="BP2129" s="186">
        <v>19750</v>
      </c>
      <c r="BQ2129" s="186">
        <v>38150</v>
      </c>
      <c r="BR2129" s="186">
        <v>20950</v>
      </c>
      <c r="BS2129" s="186">
        <v>74500</v>
      </c>
      <c r="BT2129" s="186">
        <v>31100</v>
      </c>
      <c r="BU2129" s="186"/>
      <c r="BV2129" s="186">
        <v>29900</v>
      </c>
      <c r="BW2129" s="186">
        <v>37000</v>
      </c>
      <c r="BX2129" s="186">
        <v>59800</v>
      </c>
      <c r="BY2129" s="186">
        <v>90000</v>
      </c>
      <c r="BZ2129" s="186">
        <v>44300</v>
      </c>
      <c r="CA2129" s="186">
        <v>37650</v>
      </c>
      <c r="CB2129" s="186">
        <v>55900</v>
      </c>
      <c r="CC2129" s="186">
        <v>69300</v>
      </c>
      <c r="CD2129" s="186">
        <v>94700</v>
      </c>
      <c r="CE2129" s="186"/>
      <c r="CF2129" s="186">
        <v>42250</v>
      </c>
      <c r="CG2129" s="186">
        <v>90200</v>
      </c>
      <c r="CH2129" s="186">
        <v>62900</v>
      </c>
      <c r="CI2129" s="186">
        <v>27900</v>
      </c>
      <c r="CJ2129" s="186">
        <v>21900</v>
      </c>
      <c r="CK2129" s="186">
        <v>107000</v>
      </c>
      <c r="CL2129" s="186">
        <v>101500</v>
      </c>
      <c r="CM2129" s="186">
        <v>468500</v>
      </c>
      <c r="CN2129" s="186">
        <v>112500</v>
      </c>
      <c r="CO2129" s="186">
        <v>92100</v>
      </c>
      <c r="CP2129" s="186">
        <v>193000</v>
      </c>
      <c r="CQ2129" s="186">
        <v>62900</v>
      </c>
      <c r="CR2129" s="186">
        <v>13900</v>
      </c>
      <c r="CS2129" s="186">
        <v>1815</v>
      </c>
      <c r="CT2129" s="186">
        <v>23000</v>
      </c>
      <c r="CU2129" s="186">
        <v>1815</v>
      </c>
      <c r="CV2129" s="186">
        <v>1815</v>
      </c>
      <c r="CW2129" s="186">
        <v>1815</v>
      </c>
      <c r="CX2129" s="186">
        <v>92100</v>
      </c>
      <c r="CY2129" s="189">
        <v>192.04</v>
      </c>
      <c r="CZ2129" s="189">
        <v>10916.5</v>
      </c>
      <c r="DA2129" s="189">
        <v>12666.04</v>
      </c>
    </row>
    <row r="2130" spans="47:105" x14ac:dyDescent="0.25">
      <c r="AU2130" s="275">
        <v>39684</v>
      </c>
      <c r="AV2130" s="186">
        <v>55900</v>
      </c>
      <c r="AW2130" s="186">
        <v>13000</v>
      </c>
      <c r="AX2130" s="186">
        <v>15350</v>
      </c>
      <c r="AY2130" s="186">
        <v>12200</v>
      </c>
      <c r="AZ2130" s="186">
        <v>36200</v>
      </c>
      <c r="BA2130" s="186">
        <v>16950</v>
      </c>
      <c r="BB2130" s="186">
        <v>42700</v>
      </c>
      <c r="BC2130" s="186">
        <v>93000</v>
      </c>
      <c r="BD2130" s="186">
        <v>304000</v>
      </c>
      <c r="BE2130" s="186">
        <v>51600</v>
      </c>
      <c r="BF2130" s="186">
        <v>557000</v>
      </c>
      <c r="BG2130" s="186">
        <v>35600</v>
      </c>
      <c r="BH2130" s="186">
        <v>32450</v>
      </c>
      <c r="BI2130" s="186">
        <v>61400</v>
      </c>
      <c r="BJ2130" s="186">
        <v>197500</v>
      </c>
      <c r="BK2130" s="186">
        <v>559000</v>
      </c>
      <c r="BL2130" s="186">
        <v>47650</v>
      </c>
      <c r="BM2130" s="186">
        <v>51000</v>
      </c>
      <c r="BN2130" s="186">
        <v>241500</v>
      </c>
      <c r="BO2130" s="186">
        <v>13850</v>
      </c>
      <c r="BP2130" s="186">
        <v>19750</v>
      </c>
      <c r="BQ2130" s="186">
        <v>38150</v>
      </c>
      <c r="BR2130" s="186">
        <v>20950</v>
      </c>
      <c r="BS2130" s="186">
        <v>74500</v>
      </c>
      <c r="BT2130" s="186">
        <v>31100</v>
      </c>
      <c r="BU2130" s="186"/>
      <c r="BV2130" s="186">
        <v>29900</v>
      </c>
      <c r="BW2130" s="186">
        <v>37000</v>
      </c>
      <c r="BX2130" s="186">
        <v>59800</v>
      </c>
      <c r="BY2130" s="186">
        <v>90000</v>
      </c>
      <c r="BZ2130" s="186">
        <v>44300</v>
      </c>
      <c r="CA2130" s="186">
        <v>37650</v>
      </c>
      <c r="CB2130" s="186">
        <v>55900</v>
      </c>
      <c r="CC2130" s="186">
        <v>69300</v>
      </c>
      <c r="CD2130" s="186">
        <v>94700</v>
      </c>
      <c r="CE2130" s="186"/>
      <c r="CF2130" s="186">
        <v>42250</v>
      </c>
      <c r="CG2130" s="186">
        <v>90200</v>
      </c>
      <c r="CH2130" s="186">
        <v>62900</v>
      </c>
      <c r="CI2130" s="186">
        <v>27900</v>
      </c>
      <c r="CJ2130" s="186">
        <v>21900</v>
      </c>
      <c r="CK2130" s="186">
        <v>107000</v>
      </c>
      <c r="CL2130" s="186">
        <v>101500</v>
      </c>
      <c r="CM2130" s="186">
        <v>468500</v>
      </c>
      <c r="CN2130" s="186">
        <v>112500</v>
      </c>
      <c r="CO2130" s="186">
        <v>92100</v>
      </c>
      <c r="CP2130" s="186">
        <v>193000</v>
      </c>
      <c r="CQ2130" s="186">
        <v>62900</v>
      </c>
      <c r="CR2130" s="186">
        <v>13900</v>
      </c>
      <c r="CS2130" s="186">
        <v>1815</v>
      </c>
      <c r="CT2130" s="186">
        <v>23000</v>
      </c>
      <c r="CU2130" s="186">
        <v>1815</v>
      </c>
      <c r="CV2130" s="186">
        <v>1815</v>
      </c>
      <c r="CW2130" s="186">
        <v>1815</v>
      </c>
      <c r="CX2130" s="186">
        <v>92100</v>
      </c>
      <c r="CY2130" s="189">
        <v>192.04</v>
      </c>
      <c r="CZ2130" s="189">
        <v>10916.5</v>
      </c>
      <c r="DA2130" s="189">
        <v>12666.04</v>
      </c>
    </row>
    <row r="2131" spans="47:105" x14ac:dyDescent="0.25">
      <c r="AU2131" s="275">
        <v>39685</v>
      </c>
      <c r="AV2131" s="186">
        <v>57300</v>
      </c>
      <c r="AW2131" s="186">
        <v>13450</v>
      </c>
      <c r="AX2131" s="186">
        <v>15400</v>
      </c>
      <c r="AY2131" s="186">
        <v>12150</v>
      </c>
      <c r="AZ2131" s="186">
        <v>36500</v>
      </c>
      <c r="BA2131" s="186">
        <v>16950</v>
      </c>
      <c r="BB2131" s="186">
        <v>43200</v>
      </c>
      <c r="BC2131" s="186">
        <v>92500</v>
      </c>
      <c r="BD2131" s="186">
        <v>299000</v>
      </c>
      <c r="BE2131" s="186">
        <v>51500</v>
      </c>
      <c r="BF2131" s="186">
        <v>560000</v>
      </c>
      <c r="BG2131" s="186">
        <v>36650</v>
      </c>
      <c r="BH2131" s="186">
        <v>32900</v>
      </c>
      <c r="BI2131" s="186">
        <v>60700</v>
      </c>
      <c r="BJ2131" s="186">
        <v>197500</v>
      </c>
      <c r="BK2131" s="186">
        <v>561000</v>
      </c>
      <c r="BL2131" s="186">
        <v>48700</v>
      </c>
      <c r="BM2131" s="186">
        <v>51300</v>
      </c>
      <c r="BN2131" s="186">
        <v>248000</v>
      </c>
      <c r="BO2131" s="186">
        <v>14400</v>
      </c>
      <c r="BP2131" s="186">
        <v>19350</v>
      </c>
      <c r="BQ2131" s="186">
        <v>37950</v>
      </c>
      <c r="BR2131" s="186">
        <v>21050</v>
      </c>
      <c r="BS2131" s="186">
        <v>74600</v>
      </c>
      <c r="BT2131" s="186">
        <v>31650</v>
      </c>
      <c r="BU2131" s="186"/>
      <c r="BV2131" s="186">
        <v>29850</v>
      </c>
      <c r="BW2131" s="186">
        <v>36900</v>
      </c>
      <c r="BX2131" s="186">
        <v>60100</v>
      </c>
      <c r="BY2131" s="186">
        <v>89100</v>
      </c>
      <c r="BZ2131" s="186">
        <v>44500</v>
      </c>
      <c r="CA2131" s="186">
        <v>38000</v>
      </c>
      <c r="CB2131" s="186">
        <v>55100</v>
      </c>
      <c r="CC2131" s="186">
        <v>71800</v>
      </c>
      <c r="CD2131" s="186">
        <v>94700</v>
      </c>
      <c r="CE2131" s="186"/>
      <c r="CF2131" s="186">
        <v>42500</v>
      </c>
      <c r="CG2131" s="186">
        <v>90500</v>
      </c>
      <c r="CH2131" s="186">
        <v>63000</v>
      </c>
      <c r="CI2131" s="186">
        <v>28200</v>
      </c>
      <c r="CJ2131" s="186">
        <v>22350</v>
      </c>
      <c r="CK2131" s="186">
        <v>106000</v>
      </c>
      <c r="CL2131" s="186">
        <v>99800</v>
      </c>
      <c r="CM2131" s="186">
        <v>464500</v>
      </c>
      <c r="CN2131" s="186">
        <v>113000</v>
      </c>
      <c r="CO2131" s="186">
        <v>91700</v>
      </c>
      <c r="CP2131" s="186">
        <v>198500</v>
      </c>
      <c r="CQ2131" s="186">
        <v>63600</v>
      </c>
      <c r="CR2131" s="186">
        <v>13900</v>
      </c>
      <c r="CS2131" s="186">
        <v>1810</v>
      </c>
      <c r="CT2131" s="186">
        <v>25000</v>
      </c>
      <c r="CU2131" s="186">
        <v>1810</v>
      </c>
      <c r="CV2131" s="186">
        <v>1810</v>
      </c>
      <c r="CW2131" s="186">
        <v>1810</v>
      </c>
      <c r="CX2131" s="186">
        <v>91700</v>
      </c>
      <c r="CY2131" s="189">
        <v>192.99</v>
      </c>
      <c r="CZ2131" s="189">
        <v>11324.25</v>
      </c>
      <c r="DA2131" s="189">
        <v>12878.66</v>
      </c>
    </row>
    <row r="2132" spans="47:105" x14ac:dyDescent="0.25">
      <c r="AU2132" s="275">
        <v>39686</v>
      </c>
      <c r="AV2132" s="186">
        <v>58000</v>
      </c>
      <c r="AW2132" s="186">
        <v>13550</v>
      </c>
      <c r="AX2132" s="186">
        <v>15350</v>
      </c>
      <c r="AY2132" s="186">
        <v>12000</v>
      </c>
      <c r="AZ2132" s="186">
        <v>34700</v>
      </c>
      <c r="BA2132" s="186">
        <v>16500</v>
      </c>
      <c r="BB2132" s="186">
        <v>43500</v>
      </c>
      <c r="BC2132" s="186">
        <v>93000</v>
      </c>
      <c r="BD2132" s="186">
        <v>299500</v>
      </c>
      <c r="BE2132" s="186">
        <v>51000</v>
      </c>
      <c r="BF2132" s="186">
        <v>540000</v>
      </c>
      <c r="BG2132" s="186">
        <v>36850</v>
      </c>
      <c r="BH2132" s="186">
        <v>32200</v>
      </c>
      <c r="BI2132" s="186">
        <v>59300</v>
      </c>
      <c r="BJ2132" s="186">
        <v>194000</v>
      </c>
      <c r="BK2132" s="186">
        <v>552000</v>
      </c>
      <c r="BL2132" s="186">
        <v>48450</v>
      </c>
      <c r="BM2132" s="186">
        <v>51200</v>
      </c>
      <c r="BN2132" s="186">
        <v>244000</v>
      </c>
      <c r="BO2132" s="186">
        <v>14400</v>
      </c>
      <c r="BP2132" s="186">
        <v>18650</v>
      </c>
      <c r="BQ2132" s="186">
        <v>38500</v>
      </c>
      <c r="BR2132" s="186">
        <v>20550</v>
      </c>
      <c r="BS2132" s="186">
        <v>75500</v>
      </c>
      <c r="BT2132" s="186">
        <v>31700</v>
      </c>
      <c r="BU2132" s="186"/>
      <c r="BV2132" s="186">
        <v>29900</v>
      </c>
      <c r="BW2132" s="186">
        <v>36950</v>
      </c>
      <c r="BX2132" s="186">
        <v>58600</v>
      </c>
      <c r="BY2132" s="186">
        <v>90900</v>
      </c>
      <c r="BZ2132" s="186">
        <v>43100</v>
      </c>
      <c r="CA2132" s="186">
        <v>39450</v>
      </c>
      <c r="CB2132" s="186">
        <v>53500</v>
      </c>
      <c r="CC2132" s="186">
        <v>72700</v>
      </c>
      <c r="CD2132" s="186">
        <v>93000</v>
      </c>
      <c r="CE2132" s="186"/>
      <c r="CF2132" s="186">
        <v>43100</v>
      </c>
      <c r="CG2132" s="186">
        <v>90600</v>
      </c>
      <c r="CH2132" s="186">
        <v>61900</v>
      </c>
      <c r="CI2132" s="186">
        <v>28150</v>
      </c>
      <c r="CJ2132" s="186">
        <v>22600</v>
      </c>
      <c r="CK2132" s="186">
        <v>104000</v>
      </c>
      <c r="CL2132" s="186">
        <v>96900</v>
      </c>
      <c r="CM2132" s="186">
        <v>462000</v>
      </c>
      <c r="CN2132" s="186">
        <v>112000</v>
      </c>
      <c r="CO2132" s="186">
        <v>91000</v>
      </c>
      <c r="CP2132" s="186">
        <v>201000</v>
      </c>
      <c r="CQ2132" s="186">
        <v>63900</v>
      </c>
      <c r="CR2132" s="186">
        <v>13900</v>
      </c>
      <c r="CS2132" s="186">
        <v>1765</v>
      </c>
      <c r="CT2132" s="186">
        <v>25800</v>
      </c>
      <c r="CU2132" s="186">
        <v>1765</v>
      </c>
      <c r="CV2132" s="186">
        <v>1765</v>
      </c>
      <c r="CW2132" s="186">
        <v>1765</v>
      </c>
      <c r="CX2132" s="186">
        <v>91000</v>
      </c>
      <c r="CY2132" s="189">
        <v>191.36</v>
      </c>
      <c r="CZ2132" s="189">
        <v>11406.64</v>
      </c>
      <c r="DA2132" s="189">
        <v>12778.71</v>
      </c>
    </row>
    <row r="2133" spans="47:105" x14ac:dyDescent="0.25">
      <c r="AU2133" s="275">
        <v>39687</v>
      </c>
      <c r="AV2133" s="186">
        <v>59200</v>
      </c>
      <c r="AW2133" s="186">
        <v>13650</v>
      </c>
      <c r="AX2133" s="186">
        <v>15300</v>
      </c>
      <c r="AY2133" s="186">
        <v>12100</v>
      </c>
      <c r="AZ2133" s="186">
        <v>35350</v>
      </c>
      <c r="BA2133" s="186">
        <v>16350</v>
      </c>
      <c r="BB2133" s="186">
        <v>43500</v>
      </c>
      <c r="BC2133" s="186">
        <v>93600</v>
      </c>
      <c r="BD2133" s="186">
        <v>297500</v>
      </c>
      <c r="BE2133" s="186">
        <v>49600</v>
      </c>
      <c r="BF2133" s="186">
        <v>530000</v>
      </c>
      <c r="BG2133" s="186">
        <v>35700</v>
      </c>
      <c r="BH2133" s="186">
        <v>31650</v>
      </c>
      <c r="BI2133" s="186">
        <v>59600</v>
      </c>
      <c r="BJ2133" s="186">
        <v>198500</v>
      </c>
      <c r="BK2133" s="186">
        <v>548000</v>
      </c>
      <c r="BL2133" s="186">
        <v>49350</v>
      </c>
      <c r="BM2133" s="186">
        <v>51300</v>
      </c>
      <c r="BN2133" s="186">
        <v>237000</v>
      </c>
      <c r="BO2133" s="186">
        <v>14750</v>
      </c>
      <c r="BP2133" s="186">
        <v>18950</v>
      </c>
      <c r="BQ2133" s="186">
        <v>38650</v>
      </c>
      <c r="BR2133" s="186">
        <v>19800</v>
      </c>
      <c r="BS2133" s="186">
        <v>77800</v>
      </c>
      <c r="BT2133" s="186">
        <v>32350</v>
      </c>
      <c r="BU2133" s="186"/>
      <c r="BV2133" s="186">
        <v>30150</v>
      </c>
      <c r="BW2133" s="186">
        <v>38500</v>
      </c>
      <c r="BX2133" s="186">
        <v>58200</v>
      </c>
      <c r="BY2133" s="186">
        <v>90500</v>
      </c>
      <c r="BZ2133" s="186">
        <v>43950</v>
      </c>
      <c r="CA2133" s="186">
        <v>39400</v>
      </c>
      <c r="CB2133" s="186">
        <v>51900</v>
      </c>
      <c r="CC2133" s="186">
        <v>72900</v>
      </c>
      <c r="CD2133" s="186">
        <v>91000</v>
      </c>
      <c r="CE2133" s="186"/>
      <c r="CF2133" s="186">
        <v>44600</v>
      </c>
      <c r="CG2133" s="186">
        <v>91900</v>
      </c>
      <c r="CH2133" s="186">
        <v>62800</v>
      </c>
      <c r="CI2133" s="186">
        <v>27400</v>
      </c>
      <c r="CJ2133" s="186">
        <v>22900</v>
      </c>
      <c r="CK2133" s="186">
        <v>106000</v>
      </c>
      <c r="CL2133" s="186">
        <v>96900</v>
      </c>
      <c r="CM2133" s="186">
        <v>471000</v>
      </c>
      <c r="CN2133" s="186">
        <v>112500</v>
      </c>
      <c r="CO2133" s="186">
        <v>90300</v>
      </c>
      <c r="CP2133" s="186">
        <v>201500</v>
      </c>
      <c r="CQ2133" s="186">
        <v>65500</v>
      </c>
      <c r="CR2133" s="186">
        <v>14000</v>
      </c>
      <c r="CS2133" s="186">
        <v>1760</v>
      </c>
      <c r="CT2133" s="186">
        <v>25000</v>
      </c>
      <c r="CU2133" s="186">
        <v>1760</v>
      </c>
      <c r="CV2133" s="186">
        <v>1760</v>
      </c>
      <c r="CW2133" s="186">
        <v>1760</v>
      </c>
      <c r="CX2133" s="186">
        <v>90300</v>
      </c>
      <c r="CY2133" s="189">
        <v>191.6</v>
      </c>
      <c r="CZ2133" s="189">
        <v>11780.91</v>
      </c>
      <c r="DA2133" s="189">
        <v>12752.96</v>
      </c>
    </row>
    <row r="2134" spans="47:105" x14ac:dyDescent="0.25">
      <c r="AU2134" s="275">
        <v>39688</v>
      </c>
      <c r="AV2134" s="186">
        <v>58200</v>
      </c>
      <c r="AW2134" s="186">
        <v>12900</v>
      </c>
      <c r="AX2134" s="186">
        <v>15200</v>
      </c>
      <c r="AY2134" s="186">
        <v>11750</v>
      </c>
      <c r="AZ2134" s="186">
        <v>35500</v>
      </c>
      <c r="BA2134" s="186">
        <v>16250</v>
      </c>
      <c r="BB2134" s="186">
        <v>41650</v>
      </c>
      <c r="BC2134" s="186">
        <v>92200</v>
      </c>
      <c r="BD2134" s="186">
        <v>296000</v>
      </c>
      <c r="BE2134" s="186">
        <v>48600</v>
      </c>
      <c r="BF2134" s="186">
        <v>521000</v>
      </c>
      <c r="BG2134" s="186">
        <v>33550</v>
      </c>
      <c r="BH2134" s="186">
        <v>31400</v>
      </c>
      <c r="BI2134" s="186">
        <v>59300</v>
      </c>
      <c r="BJ2134" s="186">
        <v>198000</v>
      </c>
      <c r="BK2134" s="186">
        <v>533000</v>
      </c>
      <c r="BL2134" s="186">
        <v>49350</v>
      </c>
      <c r="BM2134" s="186">
        <v>51400</v>
      </c>
      <c r="BN2134" s="186">
        <v>238000</v>
      </c>
      <c r="BO2134" s="186">
        <v>14400</v>
      </c>
      <c r="BP2134" s="186">
        <v>18700</v>
      </c>
      <c r="BQ2134" s="186">
        <v>38250</v>
      </c>
      <c r="BR2134" s="186">
        <v>19200</v>
      </c>
      <c r="BS2134" s="186">
        <v>78800</v>
      </c>
      <c r="BT2134" s="186">
        <v>32500</v>
      </c>
      <c r="BU2134" s="186"/>
      <c r="BV2134" s="186">
        <v>29450</v>
      </c>
      <c r="BW2134" s="186">
        <v>38500</v>
      </c>
      <c r="BX2134" s="186">
        <v>56200</v>
      </c>
      <c r="BY2134" s="186">
        <v>89900</v>
      </c>
      <c r="BZ2134" s="186">
        <v>42150</v>
      </c>
      <c r="CA2134" s="186">
        <v>39400</v>
      </c>
      <c r="CB2134" s="186">
        <v>50000</v>
      </c>
      <c r="CC2134" s="186">
        <v>70800</v>
      </c>
      <c r="CD2134" s="186">
        <v>87600</v>
      </c>
      <c r="CE2134" s="186"/>
      <c r="CF2134" s="186">
        <v>44700</v>
      </c>
      <c r="CG2134" s="186">
        <v>91000</v>
      </c>
      <c r="CH2134" s="186">
        <v>62700</v>
      </c>
      <c r="CI2134" s="186">
        <v>27150</v>
      </c>
      <c r="CJ2134" s="186">
        <v>22850</v>
      </c>
      <c r="CK2134" s="186">
        <v>103500</v>
      </c>
      <c r="CL2134" s="186">
        <v>95800</v>
      </c>
      <c r="CM2134" s="186">
        <v>464000</v>
      </c>
      <c r="CN2134" s="186">
        <v>111000</v>
      </c>
      <c r="CO2134" s="186">
        <v>89100</v>
      </c>
      <c r="CP2134" s="186">
        <v>199000</v>
      </c>
      <c r="CQ2134" s="186">
        <v>64700</v>
      </c>
      <c r="CR2134" s="186">
        <v>13500</v>
      </c>
      <c r="CS2134" s="186">
        <v>1745</v>
      </c>
      <c r="CT2134" s="186">
        <v>25500</v>
      </c>
      <c r="CU2134" s="186">
        <v>1745</v>
      </c>
      <c r="CV2134" s="186">
        <v>1745</v>
      </c>
      <c r="CW2134" s="186">
        <v>1745</v>
      </c>
      <c r="CX2134" s="186">
        <v>89100</v>
      </c>
      <c r="CY2134" s="189">
        <v>188.75</v>
      </c>
      <c r="CZ2134" s="189">
        <v>11497.68</v>
      </c>
      <c r="DA2134" s="189">
        <v>12768.25</v>
      </c>
    </row>
    <row r="2135" spans="47:105" x14ac:dyDescent="0.25">
      <c r="AU2135" s="275">
        <v>39689</v>
      </c>
      <c r="AV2135" s="186">
        <v>59900</v>
      </c>
      <c r="AW2135" s="186">
        <v>13100</v>
      </c>
      <c r="AX2135" s="186">
        <v>15600</v>
      </c>
      <c r="AY2135" s="186">
        <v>11700</v>
      </c>
      <c r="AZ2135" s="186">
        <v>34950</v>
      </c>
      <c r="BA2135" s="186">
        <v>16500</v>
      </c>
      <c r="BB2135" s="186">
        <v>41950</v>
      </c>
      <c r="BC2135" s="186">
        <v>78400</v>
      </c>
      <c r="BD2135" s="186">
        <v>298000</v>
      </c>
      <c r="BE2135" s="186">
        <v>47750</v>
      </c>
      <c r="BF2135" s="186">
        <v>516000</v>
      </c>
      <c r="BG2135" s="186">
        <v>32600</v>
      </c>
      <c r="BH2135" s="186">
        <v>31350</v>
      </c>
      <c r="BI2135" s="186">
        <v>59700</v>
      </c>
      <c r="BJ2135" s="186">
        <v>199000</v>
      </c>
      <c r="BK2135" s="186">
        <v>544000</v>
      </c>
      <c r="BL2135" s="186">
        <v>49850</v>
      </c>
      <c r="BM2135" s="186">
        <v>52200</v>
      </c>
      <c r="BN2135" s="186">
        <v>239500</v>
      </c>
      <c r="BO2135" s="186">
        <v>14450</v>
      </c>
      <c r="BP2135" s="186">
        <v>19100</v>
      </c>
      <c r="BQ2135" s="186">
        <v>38800</v>
      </c>
      <c r="BR2135" s="186">
        <v>19400</v>
      </c>
      <c r="BS2135" s="186">
        <v>78700</v>
      </c>
      <c r="BT2135" s="186">
        <v>33100</v>
      </c>
      <c r="BU2135" s="186"/>
      <c r="BV2135" s="186">
        <v>28000</v>
      </c>
      <c r="BW2135" s="186">
        <v>37250</v>
      </c>
      <c r="BX2135" s="186">
        <v>56400</v>
      </c>
      <c r="BY2135" s="186">
        <v>91000</v>
      </c>
      <c r="BZ2135" s="186">
        <v>41650</v>
      </c>
      <c r="CA2135" s="186">
        <v>38850</v>
      </c>
      <c r="CB2135" s="186">
        <v>50900</v>
      </c>
      <c r="CC2135" s="186">
        <v>71700</v>
      </c>
      <c r="CD2135" s="186">
        <v>85000</v>
      </c>
      <c r="CE2135" s="186"/>
      <c r="CF2135" s="186">
        <v>44800</v>
      </c>
      <c r="CG2135" s="186">
        <v>91800</v>
      </c>
      <c r="CH2135" s="186">
        <v>62700</v>
      </c>
      <c r="CI2135" s="186">
        <v>27050</v>
      </c>
      <c r="CJ2135" s="186">
        <v>22950</v>
      </c>
      <c r="CK2135" s="186">
        <v>101500</v>
      </c>
      <c r="CL2135" s="186">
        <v>95100</v>
      </c>
      <c r="CM2135" s="186">
        <v>471500</v>
      </c>
      <c r="CN2135" s="186">
        <v>109500</v>
      </c>
      <c r="CO2135" s="186">
        <v>86000</v>
      </c>
      <c r="CP2135" s="186">
        <v>200500</v>
      </c>
      <c r="CQ2135" s="186">
        <v>64900</v>
      </c>
      <c r="CR2135" s="186">
        <v>13700</v>
      </c>
      <c r="CS2135" s="186">
        <v>1785</v>
      </c>
      <c r="CT2135" s="186">
        <v>23800</v>
      </c>
      <c r="CU2135" s="186">
        <v>1785</v>
      </c>
      <c r="CV2135" s="186">
        <v>1785</v>
      </c>
      <c r="CW2135" s="186">
        <v>1785</v>
      </c>
      <c r="CX2135" s="186">
        <v>86000</v>
      </c>
      <c r="CY2135" s="189">
        <v>188.96</v>
      </c>
      <c r="CZ2135" s="189">
        <v>11664.43</v>
      </c>
      <c r="DA2135" s="189">
        <v>13072.87</v>
      </c>
    </row>
    <row r="2136" spans="47:105" x14ac:dyDescent="0.25">
      <c r="AU2136" s="275">
        <v>39690</v>
      </c>
      <c r="AV2136" s="186">
        <v>59900</v>
      </c>
      <c r="AW2136" s="186">
        <v>13100</v>
      </c>
      <c r="AX2136" s="186">
        <v>15600</v>
      </c>
      <c r="AY2136" s="186">
        <v>11700</v>
      </c>
      <c r="AZ2136" s="186">
        <v>34950</v>
      </c>
      <c r="BA2136" s="186">
        <v>16500</v>
      </c>
      <c r="BB2136" s="186">
        <v>41950</v>
      </c>
      <c r="BC2136" s="186">
        <v>78400</v>
      </c>
      <c r="BD2136" s="186">
        <v>298000</v>
      </c>
      <c r="BE2136" s="186">
        <v>47750</v>
      </c>
      <c r="BF2136" s="186">
        <v>516000</v>
      </c>
      <c r="BG2136" s="186">
        <v>32600</v>
      </c>
      <c r="BH2136" s="186">
        <v>31350</v>
      </c>
      <c r="BI2136" s="186">
        <v>59700</v>
      </c>
      <c r="BJ2136" s="186">
        <v>199000</v>
      </c>
      <c r="BK2136" s="186">
        <v>544000</v>
      </c>
      <c r="BL2136" s="186">
        <v>49850</v>
      </c>
      <c r="BM2136" s="186">
        <v>52200</v>
      </c>
      <c r="BN2136" s="186">
        <v>239500</v>
      </c>
      <c r="BO2136" s="186">
        <v>14450</v>
      </c>
      <c r="BP2136" s="186">
        <v>19100</v>
      </c>
      <c r="BQ2136" s="186">
        <v>38800</v>
      </c>
      <c r="BR2136" s="186">
        <v>19400</v>
      </c>
      <c r="BS2136" s="186">
        <v>78700</v>
      </c>
      <c r="BT2136" s="186">
        <v>33100</v>
      </c>
      <c r="BU2136" s="186"/>
      <c r="BV2136" s="186">
        <v>28000</v>
      </c>
      <c r="BW2136" s="186">
        <v>37250</v>
      </c>
      <c r="BX2136" s="186">
        <v>56400</v>
      </c>
      <c r="BY2136" s="186">
        <v>91000</v>
      </c>
      <c r="BZ2136" s="186">
        <v>41650</v>
      </c>
      <c r="CA2136" s="186">
        <v>38850</v>
      </c>
      <c r="CB2136" s="186">
        <v>50900</v>
      </c>
      <c r="CC2136" s="186">
        <v>71700</v>
      </c>
      <c r="CD2136" s="186">
        <v>85000</v>
      </c>
      <c r="CE2136" s="186"/>
      <c r="CF2136" s="186">
        <v>44800</v>
      </c>
      <c r="CG2136" s="186">
        <v>91800</v>
      </c>
      <c r="CH2136" s="186">
        <v>62700</v>
      </c>
      <c r="CI2136" s="186">
        <v>27050</v>
      </c>
      <c r="CJ2136" s="186">
        <v>22950</v>
      </c>
      <c r="CK2136" s="186">
        <v>101500</v>
      </c>
      <c r="CL2136" s="186">
        <v>95100</v>
      </c>
      <c r="CM2136" s="186">
        <v>471500</v>
      </c>
      <c r="CN2136" s="186">
        <v>109500</v>
      </c>
      <c r="CO2136" s="186">
        <v>86000</v>
      </c>
      <c r="CP2136" s="186">
        <v>200500</v>
      </c>
      <c r="CQ2136" s="186">
        <v>64900</v>
      </c>
      <c r="CR2136" s="186">
        <v>13700</v>
      </c>
      <c r="CS2136" s="186">
        <v>1785</v>
      </c>
      <c r="CT2136" s="186">
        <v>23800</v>
      </c>
      <c r="CU2136" s="186">
        <v>1785</v>
      </c>
      <c r="CV2136" s="186">
        <v>1785</v>
      </c>
      <c r="CW2136" s="186">
        <v>1785</v>
      </c>
      <c r="CX2136" s="186">
        <v>86000</v>
      </c>
      <c r="CY2136" s="189">
        <v>188.96</v>
      </c>
      <c r="CZ2136" s="189">
        <v>11664.43</v>
      </c>
      <c r="DA2136" s="189">
        <v>13072.87</v>
      </c>
    </row>
    <row r="2137" spans="47:105" x14ac:dyDescent="0.25">
      <c r="AU2137" s="275">
        <v>39691</v>
      </c>
      <c r="AV2137" s="186">
        <v>59900</v>
      </c>
      <c r="AW2137" s="186">
        <v>13100</v>
      </c>
      <c r="AX2137" s="186">
        <v>15600</v>
      </c>
      <c r="AY2137" s="186">
        <v>11700</v>
      </c>
      <c r="AZ2137" s="186">
        <v>34950</v>
      </c>
      <c r="BA2137" s="186">
        <v>16500</v>
      </c>
      <c r="BB2137" s="186">
        <v>41950</v>
      </c>
      <c r="BC2137" s="186">
        <v>78400</v>
      </c>
      <c r="BD2137" s="186">
        <v>298000</v>
      </c>
      <c r="BE2137" s="186">
        <v>47750</v>
      </c>
      <c r="BF2137" s="186">
        <v>516000</v>
      </c>
      <c r="BG2137" s="186">
        <v>32600</v>
      </c>
      <c r="BH2137" s="186">
        <v>31350</v>
      </c>
      <c r="BI2137" s="186">
        <v>59700</v>
      </c>
      <c r="BJ2137" s="186">
        <v>199000</v>
      </c>
      <c r="BK2137" s="186">
        <v>544000</v>
      </c>
      <c r="BL2137" s="186">
        <v>49850</v>
      </c>
      <c r="BM2137" s="186">
        <v>52200</v>
      </c>
      <c r="BN2137" s="186">
        <v>239500</v>
      </c>
      <c r="BO2137" s="186">
        <v>14450</v>
      </c>
      <c r="BP2137" s="186">
        <v>19100</v>
      </c>
      <c r="BQ2137" s="186">
        <v>38800</v>
      </c>
      <c r="BR2137" s="186">
        <v>19400</v>
      </c>
      <c r="BS2137" s="186">
        <v>78700</v>
      </c>
      <c r="BT2137" s="186">
        <v>33100</v>
      </c>
      <c r="BU2137" s="186"/>
      <c r="BV2137" s="186">
        <v>28000</v>
      </c>
      <c r="BW2137" s="186">
        <v>37250</v>
      </c>
      <c r="BX2137" s="186">
        <v>56400</v>
      </c>
      <c r="BY2137" s="186">
        <v>91000</v>
      </c>
      <c r="BZ2137" s="186">
        <v>41650</v>
      </c>
      <c r="CA2137" s="186">
        <v>38850</v>
      </c>
      <c r="CB2137" s="186">
        <v>50900</v>
      </c>
      <c r="CC2137" s="186">
        <v>71700</v>
      </c>
      <c r="CD2137" s="186">
        <v>85000</v>
      </c>
      <c r="CE2137" s="186"/>
      <c r="CF2137" s="186">
        <v>44800</v>
      </c>
      <c r="CG2137" s="186">
        <v>91800</v>
      </c>
      <c r="CH2137" s="186">
        <v>62700</v>
      </c>
      <c r="CI2137" s="186">
        <v>27050</v>
      </c>
      <c r="CJ2137" s="186">
        <v>22950</v>
      </c>
      <c r="CK2137" s="186">
        <v>101500</v>
      </c>
      <c r="CL2137" s="186">
        <v>95100</v>
      </c>
      <c r="CM2137" s="186">
        <v>471500</v>
      </c>
      <c r="CN2137" s="186">
        <v>109500</v>
      </c>
      <c r="CO2137" s="186">
        <v>86000</v>
      </c>
      <c r="CP2137" s="186">
        <v>200500</v>
      </c>
      <c r="CQ2137" s="186">
        <v>64900</v>
      </c>
      <c r="CR2137" s="186">
        <v>13700</v>
      </c>
      <c r="CS2137" s="186">
        <v>1785</v>
      </c>
      <c r="CT2137" s="186">
        <v>23800</v>
      </c>
      <c r="CU2137" s="186">
        <v>1785</v>
      </c>
      <c r="CV2137" s="186">
        <v>1785</v>
      </c>
      <c r="CW2137" s="186">
        <v>1785</v>
      </c>
      <c r="CX2137" s="186">
        <v>86000</v>
      </c>
      <c r="CY2137" s="189">
        <v>188.96</v>
      </c>
      <c r="CZ2137" s="189">
        <v>11664.43</v>
      </c>
      <c r="DA2137" s="189">
        <v>13072.87</v>
      </c>
    </row>
    <row r="2138" spans="47:105" x14ac:dyDescent="0.25">
      <c r="AU2138" s="275">
        <v>39692</v>
      </c>
      <c r="AV2138" s="186">
        <v>55800</v>
      </c>
      <c r="AW2138" s="186">
        <v>12500</v>
      </c>
      <c r="AX2138" s="186">
        <v>15150</v>
      </c>
      <c r="AY2138" s="186">
        <v>11400</v>
      </c>
      <c r="AZ2138" s="186">
        <v>29900</v>
      </c>
      <c r="BA2138" s="186">
        <v>15100</v>
      </c>
      <c r="BB2138" s="186">
        <v>38400</v>
      </c>
      <c r="BC2138" s="186">
        <v>69500</v>
      </c>
      <c r="BD2138" s="186">
        <v>300000</v>
      </c>
      <c r="BE2138" s="186">
        <v>43300</v>
      </c>
      <c r="BF2138" s="186">
        <v>506000</v>
      </c>
      <c r="BG2138" s="186">
        <v>29900</v>
      </c>
      <c r="BH2138" s="186">
        <v>29600</v>
      </c>
      <c r="BI2138" s="186">
        <v>56000</v>
      </c>
      <c r="BJ2138" s="186">
        <v>199000</v>
      </c>
      <c r="BK2138" s="186">
        <v>534000</v>
      </c>
      <c r="BL2138" s="186">
        <v>48050</v>
      </c>
      <c r="BM2138" s="186">
        <v>51000</v>
      </c>
      <c r="BN2138" s="186">
        <v>225000</v>
      </c>
      <c r="BO2138" s="186">
        <v>13450</v>
      </c>
      <c r="BP2138" s="186">
        <v>18350</v>
      </c>
      <c r="BQ2138" s="186">
        <v>38000</v>
      </c>
      <c r="BR2138" s="186">
        <v>17200</v>
      </c>
      <c r="BS2138" s="186">
        <v>78700</v>
      </c>
      <c r="BT2138" s="186">
        <v>32000</v>
      </c>
      <c r="BU2138" s="186"/>
      <c r="BV2138" s="186">
        <v>23900</v>
      </c>
      <c r="BW2138" s="186">
        <v>33450</v>
      </c>
      <c r="BX2138" s="186">
        <v>53000</v>
      </c>
      <c r="BY2138" s="186">
        <v>91200</v>
      </c>
      <c r="BZ2138" s="186">
        <v>41700</v>
      </c>
      <c r="CA2138" s="186">
        <v>38800</v>
      </c>
      <c r="CB2138" s="186">
        <v>47200</v>
      </c>
      <c r="CC2138" s="186">
        <v>70200</v>
      </c>
      <c r="CD2138" s="186">
        <v>77900</v>
      </c>
      <c r="CE2138" s="186"/>
      <c r="CF2138" s="186">
        <v>44800</v>
      </c>
      <c r="CG2138" s="186">
        <v>92300</v>
      </c>
      <c r="CH2138" s="186">
        <v>58600</v>
      </c>
      <c r="CI2138" s="186">
        <v>25250</v>
      </c>
      <c r="CJ2138" s="186">
        <v>22500</v>
      </c>
      <c r="CK2138" s="186">
        <v>91800</v>
      </c>
      <c r="CL2138" s="186">
        <v>91200</v>
      </c>
      <c r="CM2138" s="186">
        <v>475500</v>
      </c>
      <c r="CN2138" s="186">
        <v>103500</v>
      </c>
      <c r="CO2138" s="186">
        <v>81200</v>
      </c>
      <c r="CP2138" s="186">
        <v>202000</v>
      </c>
      <c r="CQ2138" s="186">
        <v>65700</v>
      </c>
      <c r="CR2138" s="186">
        <v>13650</v>
      </c>
      <c r="CS2138" s="186">
        <v>1610</v>
      </c>
      <c r="CT2138" s="186">
        <v>20250</v>
      </c>
      <c r="CU2138" s="186">
        <v>1610</v>
      </c>
      <c r="CV2138" s="186">
        <v>1610</v>
      </c>
      <c r="CW2138" s="186">
        <v>1610</v>
      </c>
      <c r="CX2138" s="186">
        <v>81200</v>
      </c>
      <c r="CY2138" s="189">
        <v>182.13</v>
      </c>
      <c r="CZ2138" s="189">
        <v>11438.88</v>
      </c>
      <c r="DA2138" s="189">
        <v>12834.18</v>
      </c>
    </row>
    <row r="2139" spans="47:105" x14ac:dyDescent="0.25">
      <c r="AU2139" s="275">
        <v>39693</v>
      </c>
      <c r="AV2139" s="186">
        <v>55900</v>
      </c>
      <c r="AW2139" s="186">
        <v>12850</v>
      </c>
      <c r="AX2139" s="186">
        <v>15300</v>
      </c>
      <c r="AY2139" s="186">
        <v>11350</v>
      </c>
      <c r="AZ2139" s="186">
        <v>30800</v>
      </c>
      <c r="BA2139" s="186">
        <v>14300</v>
      </c>
      <c r="BB2139" s="186">
        <v>34950</v>
      </c>
      <c r="BC2139" s="186">
        <v>72900</v>
      </c>
      <c r="BD2139" s="186">
        <v>295000</v>
      </c>
      <c r="BE2139" s="186">
        <v>44100</v>
      </c>
      <c r="BF2139" s="186">
        <v>517000</v>
      </c>
      <c r="BG2139" s="186">
        <v>29500</v>
      </c>
      <c r="BH2139" s="186">
        <v>28600</v>
      </c>
      <c r="BI2139" s="186">
        <v>55000</v>
      </c>
      <c r="BJ2139" s="186">
        <v>203000</v>
      </c>
      <c r="BK2139" s="186">
        <v>553000</v>
      </c>
      <c r="BL2139" s="186">
        <v>47550</v>
      </c>
      <c r="BM2139" s="186">
        <v>52400</v>
      </c>
      <c r="BN2139" s="186">
        <v>222500</v>
      </c>
      <c r="BO2139" s="186">
        <v>12600</v>
      </c>
      <c r="BP2139" s="186">
        <v>18450</v>
      </c>
      <c r="BQ2139" s="186">
        <v>37000</v>
      </c>
      <c r="BR2139" s="186">
        <v>17200</v>
      </c>
      <c r="BS2139" s="186">
        <v>80300</v>
      </c>
      <c r="BT2139" s="186">
        <v>32350</v>
      </c>
      <c r="BU2139" s="186"/>
      <c r="BV2139" s="186">
        <v>21500</v>
      </c>
      <c r="BW2139" s="186">
        <v>33350</v>
      </c>
      <c r="BX2139" s="186">
        <v>53000</v>
      </c>
      <c r="BY2139" s="186">
        <v>92000</v>
      </c>
      <c r="BZ2139" s="186">
        <v>40900</v>
      </c>
      <c r="CA2139" s="186">
        <v>40500</v>
      </c>
      <c r="CB2139" s="186">
        <v>47750</v>
      </c>
      <c r="CC2139" s="186">
        <v>70700</v>
      </c>
      <c r="CD2139" s="186">
        <v>79000</v>
      </c>
      <c r="CE2139" s="186"/>
      <c r="CF2139" s="186">
        <v>45800</v>
      </c>
      <c r="CG2139" s="186">
        <v>96500</v>
      </c>
      <c r="CH2139" s="186">
        <v>57800</v>
      </c>
      <c r="CI2139" s="186">
        <v>24500</v>
      </c>
      <c r="CJ2139" s="186">
        <v>22600</v>
      </c>
      <c r="CK2139" s="186">
        <v>91500</v>
      </c>
      <c r="CL2139" s="186">
        <v>93000</v>
      </c>
      <c r="CM2139" s="186">
        <v>483500</v>
      </c>
      <c r="CN2139" s="186">
        <v>96000</v>
      </c>
      <c r="CO2139" s="186">
        <v>78400</v>
      </c>
      <c r="CP2139" s="186">
        <v>210000</v>
      </c>
      <c r="CQ2139" s="186">
        <v>65700</v>
      </c>
      <c r="CR2139" s="186">
        <v>13850</v>
      </c>
      <c r="CS2139" s="186">
        <v>1425</v>
      </c>
      <c r="CT2139" s="186">
        <v>18200</v>
      </c>
      <c r="CU2139" s="186">
        <v>1425</v>
      </c>
      <c r="CV2139" s="186">
        <v>1425</v>
      </c>
      <c r="CW2139" s="186">
        <v>1425</v>
      </c>
      <c r="CX2139" s="186">
        <v>78400</v>
      </c>
      <c r="CY2139" s="189">
        <v>182.41</v>
      </c>
      <c r="CZ2139" s="189">
        <v>11453.15</v>
      </c>
      <c r="DA2139" s="189">
        <v>12609.47</v>
      </c>
    </row>
    <row r="2140" spans="47:105" x14ac:dyDescent="0.25">
      <c r="AU2140" s="275">
        <v>39694</v>
      </c>
      <c r="AV2140" s="186">
        <v>53700</v>
      </c>
      <c r="AW2140" s="186">
        <v>13700</v>
      </c>
      <c r="AX2140" s="186">
        <v>15100</v>
      </c>
      <c r="AY2140" s="186">
        <v>12600</v>
      </c>
      <c r="AZ2140" s="186">
        <v>31650</v>
      </c>
      <c r="BA2140" s="186">
        <v>15300</v>
      </c>
      <c r="BB2140" s="186">
        <v>34700</v>
      </c>
      <c r="BC2140" s="186">
        <v>76900</v>
      </c>
      <c r="BD2140" s="186">
        <v>296000</v>
      </c>
      <c r="BE2140" s="186">
        <v>48600</v>
      </c>
      <c r="BF2140" s="186">
        <v>527000</v>
      </c>
      <c r="BG2140" s="186">
        <v>31200</v>
      </c>
      <c r="BH2140" s="186">
        <v>29400</v>
      </c>
      <c r="BI2140" s="186">
        <v>60000</v>
      </c>
      <c r="BJ2140" s="186">
        <v>206000</v>
      </c>
      <c r="BK2140" s="186">
        <v>546000</v>
      </c>
      <c r="BL2140" s="186">
        <v>46300</v>
      </c>
      <c r="BM2140" s="186">
        <v>52400</v>
      </c>
      <c r="BN2140" s="186">
        <v>231500</v>
      </c>
      <c r="BO2140" s="186">
        <v>12700</v>
      </c>
      <c r="BP2140" s="186">
        <v>19350</v>
      </c>
      <c r="BQ2140" s="186">
        <v>36050</v>
      </c>
      <c r="BR2140" s="186">
        <v>19100</v>
      </c>
      <c r="BS2140" s="186">
        <v>80700</v>
      </c>
      <c r="BT2140" s="186">
        <v>32050</v>
      </c>
      <c r="BU2140" s="186"/>
      <c r="BV2140" s="186">
        <v>24700</v>
      </c>
      <c r="BW2140" s="186">
        <v>33900</v>
      </c>
      <c r="BX2140" s="186">
        <v>59500</v>
      </c>
      <c r="BY2140" s="186">
        <v>90600</v>
      </c>
      <c r="BZ2140" s="186">
        <v>41850</v>
      </c>
      <c r="CA2140" s="186">
        <v>39350</v>
      </c>
      <c r="CB2140" s="186">
        <v>50800</v>
      </c>
      <c r="CC2140" s="186">
        <v>71100</v>
      </c>
      <c r="CD2140" s="186">
        <v>85400</v>
      </c>
      <c r="CE2140" s="186"/>
      <c r="CF2140" s="186">
        <v>44500</v>
      </c>
      <c r="CG2140" s="186">
        <v>94000</v>
      </c>
      <c r="CH2140" s="186">
        <v>59200</v>
      </c>
      <c r="CI2140" s="186">
        <v>25200</v>
      </c>
      <c r="CJ2140" s="186">
        <v>23200</v>
      </c>
      <c r="CK2140" s="186">
        <v>95900</v>
      </c>
      <c r="CL2140" s="186">
        <v>94600</v>
      </c>
      <c r="CM2140" s="186">
        <v>471500</v>
      </c>
      <c r="CN2140" s="186">
        <v>98700</v>
      </c>
      <c r="CO2140" s="186">
        <v>76700</v>
      </c>
      <c r="CP2140" s="186">
        <v>210500</v>
      </c>
      <c r="CQ2140" s="186">
        <v>65300</v>
      </c>
      <c r="CR2140" s="186">
        <v>13300</v>
      </c>
      <c r="CS2140" s="186">
        <v>1575</v>
      </c>
      <c r="CT2140" s="186">
        <v>20000</v>
      </c>
      <c r="CU2140" s="186">
        <v>1575</v>
      </c>
      <c r="CV2140" s="186">
        <v>1575</v>
      </c>
      <c r="CW2140" s="186">
        <v>1575</v>
      </c>
      <c r="CX2140" s="186">
        <v>76700</v>
      </c>
      <c r="CY2140" s="189">
        <v>184.36</v>
      </c>
      <c r="CZ2140" s="189">
        <v>11076.83</v>
      </c>
      <c r="DA2140" s="189">
        <v>12689.59</v>
      </c>
    </row>
    <row r="2141" spans="47:105" x14ac:dyDescent="0.25">
      <c r="AU2141" s="275">
        <v>39695</v>
      </c>
      <c r="AV2141" s="186">
        <v>56400</v>
      </c>
      <c r="AW2141" s="186">
        <v>13550</v>
      </c>
      <c r="AX2141" s="186">
        <v>15300</v>
      </c>
      <c r="AY2141" s="186">
        <v>12150</v>
      </c>
      <c r="AZ2141" s="186">
        <v>32500</v>
      </c>
      <c r="BA2141" s="186">
        <v>15450</v>
      </c>
      <c r="BB2141" s="186">
        <v>35350</v>
      </c>
      <c r="BC2141" s="186">
        <v>79900</v>
      </c>
      <c r="BD2141" s="186">
        <v>299500</v>
      </c>
      <c r="BE2141" s="186">
        <v>48600</v>
      </c>
      <c r="BF2141" s="186">
        <v>514000</v>
      </c>
      <c r="BG2141" s="186">
        <v>32000</v>
      </c>
      <c r="BH2141" s="186">
        <v>29250</v>
      </c>
      <c r="BI2141" s="186">
        <v>60400</v>
      </c>
      <c r="BJ2141" s="186">
        <v>203500</v>
      </c>
      <c r="BK2141" s="186">
        <v>546000</v>
      </c>
      <c r="BL2141" s="186">
        <v>47100</v>
      </c>
      <c r="BM2141" s="186">
        <v>50400</v>
      </c>
      <c r="BN2141" s="186">
        <v>230000</v>
      </c>
      <c r="BO2141" s="186">
        <v>14100</v>
      </c>
      <c r="BP2141" s="186">
        <v>19550</v>
      </c>
      <c r="BQ2141" s="186">
        <v>35800</v>
      </c>
      <c r="BR2141" s="186">
        <v>17850</v>
      </c>
      <c r="BS2141" s="186">
        <v>79700</v>
      </c>
      <c r="BT2141" s="186">
        <v>32250</v>
      </c>
      <c r="BU2141" s="186"/>
      <c r="BV2141" s="186">
        <v>26700</v>
      </c>
      <c r="BW2141" s="186">
        <v>35700</v>
      </c>
      <c r="BX2141" s="186">
        <v>59500</v>
      </c>
      <c r="BY2141" s="186">
        <v>91600</v>
      </c>
      <c r="BZ2141" s="186">
        <v>41350</v>
      </c>
      <c r="CA2141" s="186">
        <v>39000</v>
      </c>
      <c r="CB2141" s="186">
        <v>50200</v>
      </c>
      <c r="CC2141" s="186">
        <v>71600</v>
      </c>
      <c r="CD2141" s="186">
        <v>87000</v>
      </c>
      <c r="CE2141" s="186"/>
      <c r="CF2141" s="186">
        <v>43350</v>
      </c>
      <c r="CG2141" s="186">
        <v>90600</v>
      </c>
      <c r="CH2141" s="186">
        <v>58400</v>
      </c>
      <c r="CI2141" s="186">
        <v>25700</v>
      </c>
      <c r="CJ2141" s="186">
        <v>23350</v>
      </c>
      <c r="CK2141" s="186">
        <v>95200</v>
      </c>
      <c r="CL2141" s="186">
        <v>89900</v>
      </c>
      <c r="CM2141" s="186">
        <v>453000</v>
      </c>
      <c r="CN2141" s="186">
        <v>100500</v>
      </c>
      <c r="CO2141" s="186">
        <v>80300</v>
      </c>
      <c r="CP2141" s="186">
        <v>206500</v>
      </c>
      <c r="CQ2141" s="186">
        <v>65000</v>
      </c>
      <c r="CR2141" s="186">
        <v>13750</v>
      </c>
      <c r="CS2141" s="186">
        <v>1575</v>
      </c>
      <c r="CT2141" s="186">
        <v>20150</v>
      </c>
      <c r="CU2141" s="186">
        <v>1575</v>
      </c>
      <c r="CV2141" s="186">
        <v>1575</v>
      </c>
      <c r="CW2141" s="186">
        <v>1575</v>
      </c>
      <c r="CX2141" s="186">
        <v>80300</v>
      </c>
      <c r="CY2141" s="189">
        <v>183.57</v>
      </c>
      <c r="CZ2141" s="189">
        <v>10924.91</v>
      </c>
      <c r="DA2141" s="189">
        <v>12557.66</v>
      </c>
    </row>
    <row r="2142" spans="47:105" x14ac:dyDescent="0.25">
      <c r="AU2142" s="275">
        <v>39696</v>
      </c>
      <c r="AV2142" s="186">
        <v>56000</v>
      </c>
      <c r="AW2142" s="186">
        <v>13050</v>
      </c>
      <c r="AX2142" s="186">
        <v>15100</v>
      </c>
      <c r="AY2142" s="186">
        <v>11700</v>
      </c>
      <c r="AZ2142" s="186">
        <v>31450</v>
      </c>
      <c r="BA2142" s="186">
        <v>14900</v>
      </c>
      <c r="BB2142" s="186">
        <v>34150</v>
      </c>
      <c r="BC2142" s="186">
        <v>78900</v>
      </c>
      <c r="BD2142" s="186">
        <v>294500</v>
      </c>
      <c r="BE2142" s="186">
        <v>47400</v>
      </c>
      <c r="BF2142" s="186">
        <v>520000</v>
      </c>
      <c r="BG2142" s="186">
        <v>31100</v>
      </c>
      <c r="BH2142" s="186">
        <v>27800</v>
      </c>
      <c r="BI2142" s="186">
        <v>59800</v>
      </c>
      <c r="BJ2142" s="186">
        <v>196500</v>
      </c>
      <c r="BK2142" s="186">
        <v>537000</v>
      </c>
      <c r="BL2142" s="186">
        <v>46300</v>
      </c>
      <c r="BM2142" s="186">
        <v>49850</v>
      </c>
      <c r="BN2142" s="186">
        <v>221000</v>
      </c>
      <c r="BO2142" s="186">
        <v>13100</v>
      </c>
      <c r="BP2142" s="186">
        <v>18900</v>
      </c>
      <c r="BQ2142" s="186">
        <v>35850</v>
      </c>
      <c r="BR2142" s="186">
        <v>17350</v>
      </c>
      <c r="BS2142" s="186">
        <v>79700</v>
      </c>
      <c r="BT2142" s="186">
        <v>31800</v>
      </c>
      <c r="BU2142" s="186"/>
      <c r="BV2142" s="186">
        <v>23900</v>
      </c>
      <c r="BW2142" s="186">
        <v>35850</v>
      </c>
      <c r="BX2142" s="186">
        <v>59300</v>
      </c>
      <c r="BY2142" s="186">
        <v>91000</v>
      </c>
      <c r="BZ2142" s="186">
        <v>39800</v>
      </c>
      <c r="CA2142" s="186">
        <v>38000</v>
      </c>
      <c r="CB2142" s="186">
        <v>50900</v>
      </c>
      <c r="CC2142" s="186">
        <v>71000</v>
      </c>
      <c r="CD2142" s="186">
        <v>88000</v>
      </c>
      <c r="CE2142" s="186"/>
      <c r="CF2142" s="186">
        <v>43000</v>
      </c>
      <c r="CG2142" s="186">
        <v>91000</v>
      </c>
      <c r="CH2142" s="186">
        <v>56200</v>
      </c>
      <c r="CI2142" s="186">
        <v>25500</v>
      </c>
      <c r="CJ2142" s="186">
        <v>23300</v>
      </c>
      <c r="CK2142" s="186">
        <v>94600</v>
      </c>
      <c r="CL2142" s="186">
        <v>84000</v>
      </c>
      <c r="CM2142" s="186">
        <v>432500</v>
      </c>
      <c r="CN2142" s="186">
        <v>98500</v>
      </c>
      <c r="CO2142" s="186">
        <v>78900</v>
      </c>
      <c r="CP2142" s="186">
        <v>201000</v>
      </c>
      <c r="CQ2142" s="186">
        <v>64300</v>
      </c>
      <c r="CR2142" s="186">
        <v>13700</v>
      </c>
      <c r="CS2142" s="186">
        <v>1555</v>
      </c>
      <c r="CT2142" s="186">
        <v>19400</v>
      </c>
      <c r="CU2142" s="186">
        <v>1555</v>
      </c>
      <c r="CV2142" s="186">
        <v>1555</v>
      </c>
      <c r="CW2142" s="186">
        <v>1555</v>
      </c>
      <c r="CX2142" s="186">
        <v>78900</v>
      </c>
      <c r="CY2142" s="189">
        <v>180.49</v>
      </c>
      <c r="CZ2142" s="189">
        <v>10695.86</v>
      </c>
      <c r="DA2142" s="189">
        <v>12212.23</v>
      </c>
    </row>
    <row r="2143" spans="47:105" x14ac:dyDescent="0.25">
      <c r="AU2143" s="275">
        <v>39697</v>
      </c>
      <c r="AV2143" s="186">
        <v>56000</v>
      </c>
      <c r="AW2143" s="186">
        <v>13050</v>
      </c>
      <c r="AX2143" s="186">
        <v>15100</v>
      </c>
      <c r="AY2143" s="186">
        <v>11700</v>
      </c>
      <c r="AZ2143" s="186">
        <v>31450</v>
      </c>
      <c r="BA2143" s="186">
        <v>14900</v>
      </c>
      <c r="BB2143" s="186">
        <v>34150</v>
      </c>
      <c r="BC2143" s="186">
        <v>78900</v>
      </c>
      <c r="BD2143" s="186">
        <v>294500</v>
      </c>
      <c r="BE2143" s="186">
        <v>47400</v>
      </c>
      <c r="BF2143" s="186">
        <v>520000</v>
      </c>
      <c r="BG2143" s="186">
        <v>31100</v>
      </c>
      <c r="BH2143" s="186">
        <v>27800</v>
      </c>
      <c r="BI2143" s="186">
        <v>59800</v>
      </c>
      <c r="BJ2143" s="186">
        <v>196500</v>
      </c>
      <c r="BK2143" s="186">
        <v>537000</v>
      </c>
      <c r="BL2143" s="186">
        <v>46300</v>
      </c>
      <c r="BM2143" s="186">
        <v>49850</v>
      </c>
      <c r="BN2143" s="186">
        <v>221000</v>
      </c>
      <c r="BO2143" s="186">
        <v>13100</v>
      </c>
      <c r="BP2143" s="186">
        <v>18900</v>
      </c>
      <c r="BQ2143" s="186">
        <v>35850</v>
      </c>
      <c r="BR2143" s="186">
        <v>17350</v>
      </c>
      <c r="BS2143" s="186">
        <v>79700</v>
      </c>
      <c r="BT2143" s="186">
        <v>31800</v>
      </c>
      <c r="BU2143" s="186"/>
      <c r="BV2143" s="186">
        <v>23900</v>
      </c>
      <c r="BW2143" s="186">
        <v>35850</v>
      </c>
      <c r="BX2143" s="186">
        <v>59300</v>
      </c>
      <c r="BY2143" s="186">
        <v>91000</v>
      </c>
      <c r="BZ2143" s="186">
        <v>39800</v>
      </c>
      <c r="CA2143" s="186">
        <v>38000</v>
      </c>
      <c r="CB2143" s="186">
        <v>50900</v>
      </c>
      <c r="CC2143" s="186">
        <v>71000</v>
      </c>
      <c r="CD2143" s="186">
        <v>88000</v>
      </c>
      <c r="CE2143" s="186"/>
      <c r="CF2143" s="186">
        <v>43000</v>
      </c>
      <c r="CG2143" s="186">
        <v>91000</v>
      </c>
      <c r="CH2143" s="186">
        <v>56200</v>
      </c>
      <c r="CI2143" s="186">
        <v>25500</v>
      </c>
      <c r="CJ2143" s="186">
        <v>23300</v>
      </c>
      <c r="CK2143" s="186">
        <v>94600</v>
      </c>
      <c r="CL2143" s="186">
        <v>84000</v>
      </c>
      <c r="CM2143" s="186">
        <v>432500</v>
      </c>
      <c r="CN2143" s="186">
        <v>98500</v>
      </c>
      <c r="CO2143" s="186">
        <v>78900</v>
      </c>
      <c r="CP2143" s="186">
        <v>201000</v>
      </c>
      <c r="CQ2143" s="186">
        <v>64300</v>
      </c>
      <c r="CR2143" s="186">
        <v>13700</v>
      </c>
      <c r="CS2143" s="186">
        <v>1555</v>
      </c>
      <c r="CT2143" s="186">
        <v>19400</v>
      </c>
      <c r="CU2143" s="186">
        <v>1555</v>
      </c>
      <c r="CV2143" s="186">
        <v>1555</v>
      </c>
      <c r="CW2143" s="186">
        <v>1555</v>
      </c>
      <c r="CX2143" s="186">
        <v>78900</v>
      </c>
      <c r="CY2143" s="189">
        <v>180.49</v>
      </c>
      <c r="CZ2143" s="189">
        <v>10695.86</v>
      </c>
      <c r="DA2143" s="189">
        <v>12212.23</v>
      </c>
    </row>
    <row r="2144" spans="47:105" x14ac:dyDescent="0.25">
      <c r="AU2144" s="275">
        <v>39698</v>
      </c>
      <c r="AV2144" s="186">
        <v>56000</v>
      </c>
      <c r="AW2144" s="186">
        <v>13050</v>
      </c>
      <c r="AX2144" s="186">
        <v>15100</v>
      </c>
      <c r="AY2144" s="186">
        <v>11700</v>
      </c>
      <c r="AZ2144" s="186">
        <v>31450</v>
      </c>
      <c r="BA2144" s="186">
        <v>14900</v>
      </c>
      <c r="BB2144" s="186">
        <v>34150</v>
      </c>
      <c r="BC2144" s="186">
        <v>78900</v>
      </c>
      <c r="BD2144" s="186">
        <v>294500</v>
      </c>
      <c r="BE2144" s="186">
        <v>47400</v>
      </c>
      <c r="BF2144" s="186">
        <v>520000</v>
      </c>
      <c r="BG2144" s="186">
        <v>31100</v>
      </c>
      <c r="BH2144" s="186">
        <v>27800</v>
      </c>
      <c r="BI2144" s="186">
        <v>59800</v>
      </c>
      <c r="BJ2144" s="186">
        <v>196500</v>
      </c>
      <c r="BK2144" s="186">
        <v>537000</v>
      </c>
      <c r="BL2144" s="186">
        <v>46300</v>
      </c>
      <c r="BM2144" s="186">
        <v>49850</v>
      </c>
      <c r="BN2144" s="186">
        <v>221000</v>
      </c>
      <c r="BO2144" s="186">
        <v>13100</v>
      </c>
      <c r="BP2144" s="186">
        <v>18900</v>
      </c>
      <c r="BQ2144" s="186">
        <v>35850</v>
      </c>
      <c r="BR2144" s="186">
        <v>17350</v>
      </c>
      <c r="BS2144" s="186">
        <v>79700</v>
      </c>
      <c r="BT2144" s="186">
        <v>31800</v>
      </c>
      <c r="BU2144" s="186"/>
      <c r="BV2144" s="186">
        <v>23900</v>
      </c>
      <c r="BW2144" s="186">
        <v>35850</v>
      </c>
      <c r="BX2144" s="186">
        <v>59300</v>
      </c>
      <c r="BY2144" s="186">
        <v>91000</v>
      </c>
      <c r="BZ2144" s="186">
        <v>39800</v>
      </c>
      <c r="CA2144" s="186">
        <v>38000</v>
      </c>
      <c r="CB2144" s="186">
        <v>50900</v>
      </c>
      <c r="CC2144" s="186">
        <v>71000</v>
      </c>
      <c r="CD2144" s="186">
        <v>88000</v>
      </c>
      <c r="CE2144" s="186"/>
      <c r="CF2144" s="186">
        <v>43000</v>
      </c>
      <c r="CG2144" s="186">
        <v>91000</v>
      </c>
      <c r="CH2144" s="186">
        <v>56200</v>
      </c>
      <c r="CI2144" s="186">
        <v>25500</v>
      </c>
      <c r="CJ2144" s="186">
        <v>23300</v>
      </c>
      <c r="CK2144" s="186">
        <v>94600</v>
      </c>
      <c r="CL2144" s="186">
        <v>84000</v>
      </c>
      <c r="CM2144" s="186">
        <v>432500</v>
      </c>
      <c r="CN2144" s="186">
        <v>98500</v>
      </c>
      <c r="CO2144" s="186">
        <v>78900</v>
      </c>
      <c r="CP2144" s="186">
        <v>201000</v>
      </c>
      <c r="CQ2144" s="186">
        <v>64300</v>
      </c>
      <c r="CR2144" s="186">
        <v>13700</v>
      </c>
      <c r="CS2144" s="186">
        <v>1555</v>
      </c>
      <c r="CT2144" s="186">
        <v>19400</v>
      </c>
      <c r="CU2144" s="186">
        <v>1555</v>
      </c>
      <c r="CV2144" s="186">
        <v>1555</v>
      </c>
      <c r="CW2144" s="186">
        <v>1555</v>
      </c>
      <c r="CX2144" s="186">
        <v>78900</v>
      </c>
      <c r="CY2144" s="189">
        <v>180.49</v>
      </c>
      <c r="CZ2144" s="189">
        <v>10695.86</v>
      </c>
      <c r="DA2144" s="189">
        <v>12212.23</v>
      </c>
    </row>
    <row r="2145" spans="47:105" x14ac:dyDescent="0.25">
      <c r="AU2145" s="275">
        <v>39699</v>
      </c>
      <c r="AV2145" s="186">
        <v>61000</v>
      </c>
      <c r="AW2145" s="186">
        <v>13650</v>
      </c>
      <c r="AX2145" s="186">
        <v>16150</v>
      </c>
      <c r="AY2145" s="186">
        <v>13200</v>
      </c>
      <c r="AZ2145" s="186">
        <v>33050</v>
      </c>
      <c r="BA2145" s="186">
        <v>16900</v>
      </c>
      <c r="BB2145" s="186">
        <v>35450</v>
      </c>
      <c r="BC2145" s="186">
        <v>84900</v>
      </c>
      <c r="BD2145" s="186">
        <v>299500</v>
      </c>
      <c r="BE2145" s="186">
        <v>51800</v>
      </c>
      <c r="BF2145" s="186">
        <v>543000</v>
      </c>
      <c r="BG2145" s="186">
        <v>33100</v>
      </c>
      <c r="BH2145" s="186">
        <v>30450</v>
      </c>
      <c r="BI2145" s="186">
        <v>68000</v>
      </c>
      <c r="BJ2145" s="186">
        <v>206000</v>
      </c>
      <c r="BK2145" s="186">
        <v>547000</v>
      </c>
      <c r="BL2145" s="186">
        <v>50100</v>
      </c>
      <c r="BM2145" s="186">
        <v>48050</v>
      </c>
      <c r="BN2145" s="186">
        <v>245500</v>
      </c>
      <c r="BO2145" s="186">
        <v>15000</v>
      </c>
      <c r="BP2145" s="186">
        <v>20950</v>
      </c>
      <c r="BQ2145" s="186">
        <v>37500</v>
      </c>
      <c r="BR2145" s="186">
        <v>19900</v>
      </c>
      <c r="BS2145" s="186">
        <v>73700</v>
      </c>
      <c r="BT2145" s="186">
        <v>32300</v>
      </c>
      <c r="BU2145" s="186"/>
      <c r="BV2145" s="186">
        <v>26100</v>
      </c>
      <c r="BW2145" s="186">
        <v>38000</v>
      </c>
      <c r="BX2145" s="186">
        <v>65400</v>
      </c>
      <c r="BY2145" s="186">
        <v>93900</v>
      </c>
      <c r="BZ2145" s="186">
        <v>44250</v>
      </c>
      <c r="CA2145" s="186">
        <v>37700</v>
      </c>
      <c r="CB2145" s="186">
        <v>54300</v>
      </c>
      <c r="CC2145" s="186">
        <v>73800</v>
      </c>
      <c r="CD2145" s="186">
        <v>97600</v>
      </c>
      <c r="CE2145" s="186"/>
      <c r="CF2145" s="186">
        <v>42750</v>
      </c>
      <c r="CG2145" s="186">
        <v>90400</v>
      </c>
      <c r="CH2145" s="186">
        <v>59600</v>
      </c>
      <c r="CI2145" s="186">
        <v>27400</v>
      </c>
      <c r="CJ2145" s="186">
        <v>23350</v>
      </c>
      <c r="CK2145" s="186">
        <v>101500</v>
      </c>
      <c r="CL2145" s="186">
        <v>88900</v>
      </c>
      <c r="CM2145" s="186">
        <v>450000</v>
      </c>
      <c r="CN2145" s="186">
        <v>104500</v>
      </c>
      <c r="CO2145" s="186">
        <v>83300</v>
      </c>
      <c r="CP2145" s="186">
        <v>200000</v>
      </c>
      <c r="CQ2145" s="186">
        <v>65100</v>
      </c>
      <c r="CR2145" s="186">
        <v>14300</v>
      </c>
      <c r="CS2145" s="186">
        <v>1785</v>
      </c>
      <c r="CT2145" s="186">
        <v>20850</v>
      </c>
      <c r="CU2145" s="186">
        <v>1785</v>
      </c>
      <c r="CV2145" s="186">
        <v>1785</v>
      </c>
      <c r="CW2145" s="186">
        <v>1785</v>
      </c>
      <c r="CX2145" s="186">
        <v>83300</v>
      </c>
      <c r="CY2145" s="189">
        <v>189.97</v>
      </c>
      <c r="CZ2145" s="189">
        <v>11136.34</v>
      </c>
      <c r="DA2145" s="189">
        <v>12624.46</v>
      </c>
    </row>
    <row r="2146" spans="47:105" x14ac:dyDescent="0.25">
      <c r="AU2146" s="275">
        <v>39700</v>
      </c>
      <c r="AV2146" s="186">
        <v>59500</v>
      </c>
      <c r="AW2146" s="186">
        <v>13900</v>
      </c>
      <c r="AX2146" s="186">
        <v>16200</v>
      </c>
      <c r="AY2146" s="186">
        <v>12650</v>
      </c>
      <c r="AZ2146" s="186">
        <v>32500</v>
      </c>
      <c r="BA2146" s="186">
        <v>16450</v>
      </c>
      <c r="BB2146" s="186">
        <v>34050</v>
      </c>
      <c r="BC2146" s="186">
        <v>82500</v>
      </c>
      <c r="BD2146" s="186">
        <v>298000</v>
      </c>
      <c r="BE2146" s="186">
        <v>51800</v>
      </c>
      <c r="BF2146" s="186">
        <v>536000</v>
      </c>
      <c r="BG2146" s="186">
        <v>31950</v>
      </c>
      <c r="BH2146" s="186">
        <v>29400</v>
      </c>
      <c r="BI2146" s="186">
        <v>67700</v>
      </c>
      <c r="BJ2146" s="186">
        <v>204000</v>
      </c>
      <c r="BK2146" s="186">
        <v>548000</v>
      </c>
      <c r="BL2146" s="186">
        <v>49800</v>
      </c>
      <c r="BM2146" s="186">
        <v>46050</v>
      </c>
      <c r="BN2146" s="186">
        <v>238000</v>
      </c>
      <c r="BO2146" s="186">
        <v>15100</v>
      </c>
      <c r="BP2146" s="186">
        <v>21050</v>
      </c>
      <c r="BQ2146" s="186">
        <v>37850</v>
      </c>
      <c r="BR2146" s="186">
        <v>18600</v>
      </c>
      <c r="BS2146" s="186">
        <v>69400</v>
      </c>
      <c r="BT2146" s="186">
        <v>31300</v>
      </c>
      <c r="BU2146" s="186"/>
      <c r="BV2146" s="186">
        <v>25000</v>
      </c>
      <c r="BW2146" s="186">
        <v>38500</v>
      </c>
      <c r="BX2146" s="186">
        <v>65200</v>
      </c>
      <c r="BY2146" s="186">
        <v>90000</v>
      </c>
      <c r="BZ2146" s="186">
        <v>41700</v>
      </c>
      <c r="CA2146" s="186">
        <v>36550</v>
      </c>
      <c r="CB2146" s="186">
        <v>53100</v>
      </c>
      <c r="CC2146" s="186">
        <v>73300</v>
      </c>
      <c r="CD2146" s="186">
        <v>94500</v>
      </c>
      <c r="CE2146" s="186"/>
      <c r="CF2146" s="186">
        <v>42500</v>
      </c>
      <c r="CG2146" s="186">
        <v>90900</v>
      </c>
      <c r="CH2146" s="186">
        <v>58500</v>
      </c>
      <c r="CI2146" s="186">
        <v>27050</v>
      </c>
      <c r="CJ2146" s="186">
        <v>22600</v>
      </c>
      <c r="CK2146" s="186">
        <v>98500</v>
      </c>
      <c r="CL2146" s="186">
        <v>89300</v>
      </c>
      <c r="CM2146" s="186">
        <v>433000</v>
      </c>
      <c r="CN2146" s="186">
        <v>101500</v>
      </c>
      <c r="CO2146" s="186">
        <v>84000</v>
      </c>
      <c r="CP2146" s="186">
        <v>201500</v>
      </c>
      <c r="CQ2146" s="186">
        <v>65100</v>
      </c>
      <c r="CR2146" s="186">
        <v>14400</v>
      </c>
      <c r="CS2146" s="186">
        <v>1790</v>
      </c>
      <c r="CT2146" s="186">
        <v>21750</v>
      </c>
      <c r="CU2146" s="186">
        <v>1790</v>
      </c>
      <c r="CV2146" s="186">
        <v>1790</v>
      </c>
      <c r="CW2146" s="186">
        <v>1790</v>
      </c>
      <c r="CX2146" s="186">
        <v>84000</v>
      </c>
      <c r="CY2146" s="189">
        <v>186.99</v>
      </c>
      <c r="CZ2146" s="189">
        <v>10825.25</v>
      </c>
      <c r="DA2146" s="189">
        <v>12400.65</v>
      </c>
    </row>
    <row r="2147" spans="47:105" x14ac:dyDescent="0.25">
      <c r="AU2147" s="275">
        <v>39701</v>
      </c>
      <c r="AV2147" s="186">
        <v>60400</v>
      </c>
      <c r="AW2147" s="186">
        <v>14450</v>
      </c>
      <c r="AX2147" s="186">
        <v>16200</v>
      </c>
      <c r="AY2147" s="186">
        <v>12900</v>
      </c>
      <c r="AZ2147" s="186">
        <v>32350</v>
      </c>
      <c r="BA2147" s="186">
        <v>17400</v>
      </c>
      <c r="BB2147" s="186">
        <v>34150</v>
      </c>
      <c r="BC2147" s="186">
        <v>84900</v>
      </c>
      <c r="BD2147" s="186">
        <v>304500</v>
      </c>
      <c r="BE2147" s="186">
        <v>53800</v>
      </c>
      <c r="BF2147" s="186">
        <v>542000</v>
      </c>
      <c r="BG2147" s="186">
        <v>33200</v>
      </c>
      <c r="BH2147" s="186">
        <v>29500</v>
      </c>
      <c r="BI2147" s="186">
        <v>70800</v>
      </c>
      <c r="BJ2147" s="186">
        <v>203000</v>
      </c>
      <c r="BK2147" s="186">
        <v>562000</v>
      </c>
      <c r="BL2147" s="186">
        <v>49500</v>
      </c>
      <c r="BM2147" s="186">
        <v>47200</v>
      </c>
      <c r="BN2147" s="186">
        <v>241000</v>
      </c>
      <c r="BO2147" s="186">
        <v>14950</v>
      </c>
      <c r="BP2147" s="186">
        <v>21600</v>
      </c>
      <c r="BQ2147" s="186">
        <v>37750</v>
      </c>
      <c r="BR2147" s="186">
        <v>20100</v>
      </c>
      <c r="BS2147" s="186">
        <v>68200</v>
      </c>
      <c r="BT2147" s="186">
        <v>31250</v>
      </c>
      <c r="BU2147" s="186"/>
      <c r="BV2147" s="186">
        <v>25550</v>
      </c>
      <c r="BW2147" s="186">
        <v>38900</v>
      </c>
      <c r="BX2147" s="186">
        <v>66500</v>
      </c>
      <c r="BY2147" s="186">
        <v>86300</v>
      </c>
      <c r="BZ2147" s="186">
        <v>42750</v>
      </c>
      <c r="CA2147" s="186">
        <v>37000</v>
      </c>
      <c r="CB2147" s="186">
        <v>54100</v>
      </c>
      <c r="CC2147" s="186">
        <v>70500</v>
      </c>
      <c r="CD2147" s="186">
        <v>96400</v>
      </c>
      <c r="CE2147" s="186"/>
      <c r="CF2147" s="186">
        <v>42350</v>
      </c>
      <c r="CG2147" s="186">
        <v>94500</v>
      </c>
      <c r="CH2147" s="186">
        <v>57000</v>
      </c>
      <c r="CI2147" s="186">
        <v>28400</v>
      </c>
      <c r="CJ2147" s="186">
        <v>22950</v>
      </c>
      <c r="CK2147" s="186">
        <v>97800</v>
      </c>
      <c r="CL2147" s="186">
        <v>89900</v>
      </c>
      <c r="CM2147" s="186">
        <v>422000</v>
      </c>
      <c r="CN2147" s="186">
        <v>105000</v>
      </c>
      <c r="CO2147" s="186">
        <v>85000</v>
      </c>
      <c r="CP2147" s="186">
        <v>207500</v>
      </c>
      <c r="CQ2147" s="186">
        <v>64100</v>
      </c>
      <c r="CR2147" s="186">
        <v>14100</v>
      </c>
      <c r="CS2147" s="186">
        <v>1850</v>
      </c>
      <c r="CT2147" s="186">
        <v>21700</v>
      </c>
      <c r="CU2147" s="186">
        <v>1850</v>
      </c>
      <c r="CV2147" s="186">
        <v>1850</v>
      </c>
      <c r="CW2147" s="186">
        <v>1850</v>
      </c>
      <c r="CX2147" s="186">
        <v>85000</v>
      </c>
      <c r="CY2147" s="189">
        <v>188.5</v>
      </c>
      <c r="CZ2147" s="189">
        <v>10491.4</v>
      </c>
      <c r="DA2147" s="189">
        <v>12346.63</v>
      </c>
    </row>
    <row r="2148" spans="47:105" x14ac:dyDescent="0.25">
      <c r="AU2148" s="275">
        <v>39702</v>
      </c>
      <c r="AV2148" s="186">
        <v>57900</v>
      </c>
      <c r="AW2148" s="186">
        <v>13300</v>
      </c>
      <c r="AX2148" s="186">
        <v>15600</v>
      </c>
      <c r="AY2148" s="186">
        <v>13250</v>
      </c>
      <c r="AZ2148" s="186">
        <v>32050</v>
      </c>
      <c r="BA2148" s="186">
        <v>17500</v>
      </c>
      <c r="BB2148" s="186">
        <v>33750</v>
      </c>
      <c r="BC2148" s="186">
        <v>84000</v>
      </c>
      <c r="BD2148" s="186">
        <v>297500</v>
      </c>
      <c r="BE2148" s="186">
        <v>53600</v>
      </c>
      <c r="BF2148" s="186">
        <v>537000</v>
      </c>
      <c r="BG2148" s="186">
        <v>33800</v>
      </c>
      <c r="BH2148" s="186">
        <v>29400</v>
      </c>
      <c r="BI2148" s="186">
        <v>70900</v>
      </c>
      <c r="BJ2148" s="186">
        <v>197000</v>
      </c>
      <c r="BK2148" s="186">
        <v>561000</v>
      </c>
      <c r="BL2148" s="186">
        <v>47200</v>
      </c>
      <c r="BM2148" s="186">
        <v>45650</v>
      </c>
      <c r="BN2148" s="186">
        <v>241000</v>
      </c>
      <c r="BO2148" s="186">
        <v>14300</v>
      </c>
      <c r="BP2148" s="186">
        <v>21100</v>
      </c>
      <c r="BQ2148" s="186">
        <v>36100</v>
      </c>
      <c r="BR2148" s="186">
        <v>20300</v>
      </c>
      <c r="BS2148" s="186">
        <v>65000</v>
      </c>
      <c r="BT2148" s="186">
        <v>30350</v>
      </c>
      <c r="BU2148" s="186"/>
      <c r="BV2148" s="186">
        <v>25600</v>
      </c>
      <c r="BW2148" s="186">
        <v>38000</v>
      </c>
      <c r="BX2148" s="186">
        <v>68000</v>
      </c>
      <c r="BY2148" s="186">
        <v>86000</v>
      </c>
      <c r="BZ2148" s="186">
        <v>40600</v>
      </c>
      <c r="CA2148" s="186">
        <v>35150</v>
      </c>
      <c r="CB2148" s="186">
        <v>54100</v>
      </c>
      <c r="CC2148" s="186">
        <v>69300</v>
      </c>
      <c r="CD2148" s="186">
        <v>96400</v>
      </c>
      <c r="CE2148" s="186"/>
      <c r="CF2148" s="186">
        <v>41950</v>
      </c>
      <c r="CG2148" s="186">
        <v>91800</v>
      </c>
      <c r="CH2148" s="186">
        <v>56000</v>
      </c>
      <c r="CI2148" s="186">
        <v>28150</v>
      </c>
      <c r="CJ2148" s="186">
        <v>22000</v>
      </c>
      <c r="CK2148" s="186">
        <v>96300</v>
      </c>
      <c r="CL2148" s="186">
        <v>88000</v>
      </c>
      <c r="CM2148" s="186">
        <v>416500</v>
      </c>
      <c r="CN2148" s="186">
        <v>105000</v>
      </c>
      <c r="CO2148" s="186">
        <v>83500</v>
      </c>
      <c r="CP2148" s="186">
        <v>201000</v>
      </c>
      <c r="CQ2148" s="186">
        <v>62800</v>
      </c>
      <c r="CR2148" s="186">
        <v>13550</v>
      </c>
      <c r="CS2148" s="186">
        <v>1840</v>
      </c>
      <c r="CT2148" s="186">
        <v>23200</v>
      </c>
      <c r="CU2148" s="186">
        <v>1840</v>
      </c>
      <c r="CV2148" s="186">
        <v>1840</v>
      </c>
      <c r="CW2148" s="186">
        <v>1840</v>
      </c>
      <c r="CX2148" s="186">
        <v>83500</v>
      </c>
      <c r="CY2148" s="189">
        <v>185.27</v>
      </c>
      <c r="CZ2148" s="189">
        <v>10052.030000000001</v>
      </c>
      <c r="DA2148" s="189">
        <v>12102.5</v>
      </c>
    </row>
    <row r="2149" spans="47:105" x14ac:dyDescent="0.25">
      <c r="AU2149" s="275">
        <v>39703</v>
      </c>
      <c r="AV2149" s="186">
        <v>60100</v>
      </c>
      <c r="AW2149" s="186">
        <v>13050</v>
      </c>
      <c r="AX2149" s="186">
        <v>16100</v>
      </c>
      <c r="AY2149" s="186">
        <v>13700</v>
      </c>
      <c r="AZ2149" s="186">
        <v>32600</v>
      </c>
      <c r="BA2149" s="186">
        <v>17700</v>
      </c>
      <c r="BB2149" s="186">
        <v>34700</v>
      </c>
      <c r="BC2149" s="186">
        <v>86400</v>
      </c>
      <c r="BD2149" s="186">
        <v>300000</v>
      </c>
      <c r="BE2149" s="186">
        <v>54900</v>
      </c>
      <c r="BF2149" s="186">
        <v>543000</v>
      </c>
      <c r="BG2149" s="186">
        <v>34850</v>
      </c>
      <c r="BH2149" s="186">
        <v>30150</v>
      </c>
      <c r="BI2149" s="186">
        <v>71400</v>
      </c>
      <c r="BJ2149" s="186">
        <v>201500</v>
      </c>
      <c r="BK2149" s="186">
        <v>569000</v>
      </c>
      <c r="BL2149" s="186">
        <v>48000</v>
      </c>
      <c r="BM2149" s="186">
        <v>45400</v>
      </c>
      <c r="BN2149" s="186">
        <v>250500</v>
      </c>
      <c r="BO2149" s="186">
        <v>15150</v>
      </c>
      <c r="BP2149" s="186">
        <v>21550</v>
      </c>
      <c r="BQ2149" s="186">
        <v>36750</v>
      </c>
      <c r="BR2149" s="186">
        <v>20400</v>
      </c>
      <c r="BS2149" s="186">
        <v>66000</v>
      </c>
      <c r="BT2149" s="186">
        <v>30900</v>
      </c>
      <c r="BU2149" s="186"/>
      <c r="BV2149" s="186">
        <v>27500</v>
      </c>
      <c r="BW2149" s="186">
        <v>41000</v>
      </c>
      <c r="BX2149" s="186">
        <v>68600</v>
      </c>
      <c r="BY2149" s="186">
        <v>86000</v>
      </c>
      <c r="BZ2149" s="186">
        <v>42450</v>
      </c>
      <c r="CA2149" s="186">
        <v>37200</v>
      </c>
      <c r="CB2149" s="186">
        <v>57000</v>
      </c>
      <c r="CC2149" s="186">
        <v>70700</v>
      </c>
      <c r="CD2149" s="186">
        <v>100000</v>
      </c>
      <c r="CE2149" s="186"/>
      <c r="CF2149" s="186">
        <v>41900</v>
      </c>
      <c r="CG2149" s="186">
        <v>91400</v>
      </c>
      <c r="CH2149" s="186">
        <v>59000</v>
      </c>
      <c r="CI2149" s="186">
        <v>28800</v>
      </c>
      <c r="CJ2149" s="186">
        <v>23250</v>
      </c>
      <c r="CK2149" s="186">
        <v>98400</v>
      </c>
      <c r="CL2149" s="186">
        <v>91400</v>
      </c>
      <c r="CM2149" s="186">
        <v>435500</v>
      </c>
      <c r="CN2149" s="186">
        <v>105000</v>
      </c>
      <c r="CO2149" s="186">
        <v>89500</v>
      </c>
      <c r="CP2149" s="186">
        <v>207000</v>
      </c>
      <c r="CQ2149" s="186">
        <v>64900</v>
      </c>
      <c r="CR2149" s="186">
        <v>13800</v>
      </c>
      <c r="CS2149" s="186">
        <v>1850</v>
      </c>
      <c r="CT2149" s="186">
        <v>23300</v>
      </c>
      <c r="CU2149" s="186">
        <v>1850</v>
      </c>
      <c r="CV2149" s="186">
        <v>1850</v>
      </c>
      <c r="CW2149" s="186">
        <v>1850</v>
      </c>
      <c r="CX2149" s="186">
        <v>89500</v>
      </c>
      <c r="CY2149" s="189">
        <v>189.9</v>
      </c>
      <c r="CZ2149" s="189">
        <v>9975</v>
      </c>
      <c r="DA2149" s="189">
        <v>12214.76</v>
      </c>
    </row>
    <row r="2150" spans="47:105" x14ac:dyDescent="0.25">
      <c r="AU2150" s="275">
        <v>39704</v>
      </c>
      <c r="AV2150" s="186">
        <v>60100</v>
      </c>
      <c r="AW2150" s="186">
        <v>13050</v>
      </c>
      <c r="AX2150" s="186">
        <v>16100</v>
      </c>
      <c r="AY2150" s="186">
        <v>13700</v>
      </c>
      <c r="AZ2150" s="186">
        <v>32600</v>
      </c>
      <c r="BA2150" s="186">
        <v>17700</v>
      </c>
      <c r="BB2150" s="186">
        <v>34700</v>
      </c>
      <c r="BC2150" s="186">
        <v>86400</v>
      </c>
      <c r="BD2150" s="186">
        <v>300000</v>
      </c>
      <c r="BE2150" s="186">
        <v>54900</v>
      </c>
      <c r="BF2150" s="186">
        <v>543000</v>
      </c>
      <c r="BG2150" s="186">
        <v>34850</v>
      </c>
      <c r="BH2150" s="186">
        <v>30150</v>
      </c>
      <c r="BI2150" s="186">
        <v>71400</v>
      </c>
      <c r="BJ2150" s="186">
        <v>201500</v>
      </c>
      <c r="BK2150" s="186">
        <v>569000</v>
      </c>
      <c r="BL2150" s="186">
        <v>48000</v>
      </c>
      <c r="BM2150" s="186">
        <v>45400</v>
      </c>
      <c r="BN2150" s="186">
        <v>250500</v>
      </c>
      <c r="BO2150" s="186">
        <v>15150</v>
      </c>
      <c r="BP2150" s="186">
        <v>21550</v>
      </c>
      <c r="BQ2150" s="186">
        <v>36750</v>
      </c>
      <c r="BR2150" s="186">
        <v>20400</v>
      </c>
      <c r="BS2150" s="186">
        <v>66000</v>
      </c>
      <c r="BT2150" s="186">
        <v>30900</v>
      </c>
      <c r="BU2150" s="186"/>
      <c r="BV2150" s="186">
        <v>27500</v>
      </c>
      <c r="BW2150" s="186">
        <v>41000</v>
      </c>
      <c r="BX2150" s="186">
        <v>68600</v>
      </c>
      <c r="BY2150" s="186">
        <v>86000</v>
      </c>
      <c r="BZ2150" s="186">
        <v>42450</v>
      </c>
      <c r="CA2150" s="186">
        <v>37200</v>
      </c>
      <c r="CB2150" s="186">
        <v>57000</v>
      </c>
      <c r="CC2150" s="186">
        <v>70700</v>
      </c>
      <c r="CD2150" s="186">
        <v>100000</v>
      </c>
      <c r="CE2150" s="186"/>
      <c r="CF2150" s="186">
        <v>41900</v>
      </c>
      <c r="CG2150" s="186">
        <v>91400</v>
      </c>
      <c r="CH2150" s="186">
        <v>59000</v>
      </c>
      <c r="CI2150" s="186">
        <v>28800</v>
      </c>
      <c r="CJ2150" s="186">
        <v>23250</v>
      </c>
      <c r="CK2150" s="186">
        <v>98400</v>
      </c>
      <c r="CL2150" s="186">
        <v>91400</v>
      </c>
      <c r="CM2150" s="186">
        <v>435500</v>
      </c>
      <c r="CN2150" s="186">
        <v>105000</v>
      </c>
      <c r="CO2150" s="186">
        <v>89500</v>
      </c>
      <c r="CP2150" s="186">
        <v>207000</v>
      </c>
      <c r="CQ2150" s="186">
        <v>64900</v>
      </c>
      <c r="CR2150" s="186">
        <v>13800</v>
      </c>
      <c r="CS2150" s="186">
        <v>1850</v>
      </c>
      <c r="CT2150" s="186">
        <v>23300</v>
      </c>
      <c r="CU2150" s="186">
        <v>1850</v>
      </c>
      <c r="CV2150" s="186">
        <v>1850</v>
      </c>
      <c r="CW2150" s="186">
        <v>1850</v>
      </c>
      <c r="CX2150" s="186">
        <v>89500</v>
      </c>
      <c r="CY2150" s="189">
        <v>189.9</v>
      </c>
      <c r="CZ2150" s="189">
        <v>9975</v>
      </c>
      <c r="DA2150" s="189">
        <v>12214.76</v>
      </c>
    </row>
    <row r="2151" spans="47:105" x14ac:dyDescent="0.25">
      <c r="AU2151" s="275">
        <v>39705</v>
      </c>
      <c r="AV2151" s="186">
        <v>60100</v>
      </c>
      <c r="AW2151" s="186">
        <v>13050</v>
      </c>
      <c r="AX2151" s="186">
        <v>16100</v>
      </c>
      <c r="AY2151" s="186">
        <v>13700</v>
      </c>
      <c r="AZ2151" s="186">
        <v>32600</v>
      </c>
      <c r="BA2151" s="186">
        <v>17700</v>
      </c>
      <c r="BB2151" s="186">
        <v>34700</v>
      </c>
      <c r="BC2151" s="186">
        <v>86400</v>
      </c>
      <c r="BD2151" s="186">
        <v>300000</v>
      </c>
      <c r="BE2151" s="186">
        <v>54900</v>
      </c>
      <c r="BF2151" s="186">
        <v>543000</v>
      </c>
      <c r="BG2151" s="186">
        <v>34850</v>
      </c>
      <c r="BH2151" s="186">
        <v>30150</v>
      </c>
      <c r="BI2151" s="186">
        <v>71400</v>
      </c>
      <c r="BJ2151" s="186">
        <v>201500</v>
      </c>
      <c r="BK2151" s="186">
        <v>569000</v>
      </c>
      <c r="BL2151" s="186">
        <v>48000</v>
      </c>
      <c r="BM2151" s="186">
        <v>45400</v>
      </c>
      <c r="BN2151" s="186">
        <v>250500</v>
      </c>
      <c r="BO2151" s="186">
        <v>15150</v>
      </c>
      <c r="BP2151" s="186">
        <v>21550</v>
      </c>
      <c r="BQ2151" s="186">
        <v>36750</v>
      </c>
      <c r="BR2151" s="186">
        <v>20400</v>
      </c>
      <c r="BS2151" s="186">
        <v>66000</v>
      </c>
      <c r="BT2151" s="186">
        <v>30900</v>
      </c>
      <c r="BU2151" s="186"/>
      <c r="BV2151" s="186">
        <v>27500</v>
      </c>
      <c r="BW2151" s="186">
        <v>41000</v>
      </c>
      <c r="BX2151" s="186">
        <v>68600</v>
      </c>
      <c r="BY2151" s="186">
        <v>86000</v>
      </c>
      <c r="BZ2151" s="186">
        <v>42450</v>
      </c>
      <c r="CA2151" s="186">
        <v>37200</v>
      </c>
      <c r="CB2151" s="186">
        <v>57000</v>
      </c>
      <c r="CC2151" s="186">
        <v>70700</v>
      </c>
      <c r="CD2151" s="186">
        <v>100000</v>
      </c>
      <c r="CE2151" s="186"/>
      <c r="CF2151" s="186">
        <v>41900</v>
      </c>
      <c r="CG2151" s="186">
        <v>91400</v>
      </c>
      <c r="CH2151" s="186">
        <v>59000</v>
      </c>
      <c r="CI2151" s="186">
        <v>28800</v>
      </c>
      <c r="CJ2151" s="186">
        <v>23250</v>
      </c>
      <c r="CK2151" s="186">
        <v>98400</v>
      </c>
      <c r="CL2151" s="186">
        <v>91400</v>
      </c>
      <c r="CM2151" s="186">
        <v>435500</v>
      </c>
      <c r="CN2151" s="186">
        <v>105000</v>
      </c>
      <c r="CO2151" s="186">
        <v>89500</v>
      </c>
      <c r="CP2151" s="186">
        <v>207000</v>
      </c>
      <c r="CQ2151" s="186">
        <v>64900</v>
      </c>
      <c r="CR2151" s="186">
        <v>13800</v>
      </c>
      <c r="CS2151" s="186">
        <v>1850</v>
      </c>
      <c r="CT2151" s="186">
        <v>23300</v>
      </c>
      <c r="CU2151" s="186">
        <v>1850</v>
      </c>
      <c r="CV2151" s="186">
        <v>1850</v>
      </c>
      <c r="CW2151" s="186">
        <v>1850</v>
      </c>
      <c r="CX2151" s="186">
        <v>89500</v>
      </c>
      <c r="CY2151" s="189">
        <v>189.9</v>
      </c>
      <c r="CZ2151" s="189">
        <v>9975</v>
      </c>
      <c r="DA2151" s="189">
        <v>12214.76</v>
      </c>
    </row>
    <row r="2152" spans="47:105" x14ac:dyDescent="0.25">
      <c r="AU2152" s="275">
        <v>39706</v>
      </c>
      <c r="AV2152" s="186">
        <v>60100</v>
      </c>
      <c r="AW2152" s="186">
        <v>13050</v>
      </c>
      <c r="AX2152" s="186">
        <v>16100</v>
      </c>
      <c r="AY2152" s="186">
        <v>13700</v>
      </c>
      <c r="AZ2152" s="186">
        <v>32600</v>
      </c>
      <c r="BA2152" s="186">
        <v>17700</v>
      </c>
      <c r="BB2152" s="186">
        <v>34700</v>
      </c>
      <c r="BC2152" s="186">
        <v>86400</v>
      </c>
      <c r="BD2152" s="186">
        <v>300000</v>
      </c>
      <c r="BE2152" s="186">
        <v>54900</v>
      </c>
      <c r="BF2152" s="186">
        <v>543000</v>
      </c>
      <c r="BG2152" s="186">
        <v>34850</v>
      </c>
      <c r="BH2152" s="186">
        <v>30150</v>
      </c>
      <c r="BI2152" s="186">
        <v>71400</v>
      </c>
      <c r="BJ2152" s="186">
        <v>201500</v>
      </c>
      <c r="BK2152" s="186">
        <v>569000</v>
      </c>
      <c r="BL2152" s="186">
        <v>48000</v>
      </c>
      <c r="BM2152" s="186">
        <v>45400</v>
      </c>
      <c r="BN2152" s="186">
        <v>250500</v>
      </c>
      <c r="BO2152" s="186">
        <v>15150</v>
      </c>
      <c r="BP2152" s="186">
        <v>21550</v>
      </c>
      <c r="BQ2152" s="186">
        <v>36750</v>
      </c>
      <c r="BR2152" s="186">
        <v>20400</v>
      </c>
      <c r="BS2152" s="186">
        <v>66000</v>
      </c>
      <c r="BT2152" s="186">
        <v>30900</v>
      </c>
      <c r="BU2152" s="186"/>
      <c r="BV2152" s="186">
        <v>27500</v>
      </c>
      <c r="BW2152" s="186">
        <v>41000</v>
      </c>
      <c r="BX2152" s="186">
        <v>68600</v>
      </c>
      <c r="BY2152" s="186">
        <v>86000</v>
      </c>
      <c r="BZ2152" s="186">
        <v>42450</v>
      </c>
      <c r="CA2152" s="186">
        <v>37200</v>
      </c>
      <c r="CB2152" s="186">
        <v>57000</v>
      </c>
      <c r="CC2152" s="186">
        <v>70700</v>
      </c>
      <c r="CD2152" s="186">
        <v>100000</v>
      </c>
      <c r="CE2152" s="186"/>
      <c r="CF2152" s="186">
        <v>41900</v>
      </c>
      <c r="CG2152" s="186">
        <v>91400</v>
      </c>
      <c r="CH2152" s="186">
        <v>59000</v>
      </c>
      <c r="CI2152" s="186">
        <v>28800</v>
      </c>
      <c r="CJ2152" s="186">
        <v>23250</v>
      </c>
      <c r="CK2152" s="186">
        <v>98400</v>
      </c>
      <c r="CL2152" s="186">
        <v>91400</v>
      </c>
      <c r="CM2152" s="186">
        <v>435500</v>
      </c>
      <c r="CN2152" s="186">
        <v>105000</v>
      </c>
      <c r="CO2152" s="186">
        <v>89500</v>
      </c>
      <c r="CP2152" s="186">
        <v>207000</v>
      </c>
      <c r="CQ2152" s="186">
        <v>64900</v>
      </c>
      <c r="CR2152" s="186">
        <v>13800</v>
      </c>
      <c r="CS2152" s="186">
        <v>1850</v>
      </c>
      <c r="CT2152" s="186">
        <v>23300</v>
      </c>
      <c r="CU2152" s="186">
        <v>1850</v>
      </c>
      <c r="CV2152" s="186">
        <v>1850</v>
      </c>
      <c r="CW2152" s="186">
        <v>1850</v>
      </c>
      <c r="CX2152" s="186">
        <v>89500</v>
      </c>
      <c r="CY2152" s="189">
        <v>189.9</v>
      </c>
      <c r="CZ2152" s="189">
        <v>9975</v>
      </c>
      <c r="DA2152" s="189">
        <v>12214.76</v>
      </c>
    </row>
    <row r="2153" spans="47:105" x14ac:dyDescent="0.25">
      <c r="AU2153" s="275">
        <v>39707</v>
      </c>
      <c r="AV2153" s="186">
        <v>55300</v>
      </c>
      <c r="AW2153" s="186">
        <v>12050</v>
      </c>
      <c r="AX2153" s="186">
        <v>15300</v>
      </c>
      <c r="AY2153" s="186">
        <v>12300</v>
      </c>
      <c r="AZ2153" s="186">
        <v>29000</v>
      </c>
      <c r="BA2153" s="186">
        <v>15050</v>
      </c>
      <c r="BB2153" s="186">
        <v>31650</v>
      </c>
      <c r="BC2153" s="186">
        <v>80000</v>
      </c>
      <c r="BD2153" s="186">
        <v>287000</v>
      </c>
      <c r="BE2153" s="186">
        <v>51700</v>
      </c>
      <c r="BF2153" s="186">
        <v>525000</v>
      </c>
      <c r="BG2153" s="186">
        <v>32200</v>
      </c>
      <c r="BH2153" s="186">
        <v>27750</v>
      </c>
      <c r="BI2153" s="186">
        <v>64400</v>
      </c>
      <c r="BJ2153" s="186">
        <v>197000</v>
      </c>
      <c r="BK2153" s="186">
        <v>561000</v>
      </c>
      <c r="BL2153" s="186">
        <v>45650</v>
      </c>
      <c r="BM2153" s="186">
        <v>43200</v>
      </c>
      <c r="BN2153" s="186">
        <v>226500</v>
      </c>
      <c r="BO2153" s="186">
        <v>13050</v>
      </c>
      <c r="BP2153" s="186">
        <v>19700</v>
      </c>
      <c r="BQ2153" s="186">
        <v>36050</v>
      </c>
      <c r="BR2153" s="186">
        <v>18100</v>
      </c>
      <c r="BS2153" s="186">
        <v>62700</v>
      </c>
      <c r="BT2153" s="186">
        <v>30100</v>
      </c>
      <c r="BU2153" s="186"/>
      <c r="BV2153" s="186">
        <v>24500</v>
      </c>
      <c r="BW2153" s="186">
        <v>36450</v>
      </c>
      <c r="BX2153" s="186">
        <v>63800</v>
      </c>
      <c r="BY2153" s="186">
        <v>85300</v>
      </c>
      <c r="BZ2153" s="186">
        <v>39500</v>
      </c>
      <c r="CA2153" s="186">
        <v>36650</v>
      </c>
      <c r="CB2153" s="186">
        <v>52500</v>
      </c>
      <c r="CC2153" s="186">
        <v>65700</v>
      </c>
      <c r="CD2153" s="186">
        <v>87500</v>
      </c>
      <c r="CE2153" s="186"/>
      <c r="CF2153" s="186">
        <v>41850</v>
      </c>
      <c r="CG2153" s="186">
        <v>93100</v>
      </c>
      <c r="CH2153" s="186">
        <v>54100</v>
      </c>
      <c r="CI2153" s="186">
        <v>26000</v>
      </c>
      <c r="CJ2153" s="186">
        <v>22000</v>
      </c>
      <c r="CK2153" s="186">
        <v>89400</v>
      </c>
      <c r="CL2153" s="186">
        <v>84600</v>
      </c>
      <c r="CM2153" s="186">
        <v>410000</v>
      </c>
      <c r="CN2153" s="186">
        <v>91300</v>
      </c>
      <c r="CO2153" s="186">
        <v>86000</v>
      </c>
      <c r="CP2153" s="186">
        <v>205000</v>
      </c>
      <c r="CQ2153" s="186">
        <v>62500</v>
      </c>
      <c r="CR2153" s="186">
        <v>13200</v>
      </c>
      <c r="CS2153" s="186">
        <v>1575</v>
      </c>
      <c r="CT2153" s="186">
        <v>21600</v>
      </c>
      <c r="CU2153" s="186">
        <v>1575</v>
      </c>
      <c r="CV2153" s="186">
        <v>1575</v>
      </c>
      <c r="CW2153" s="186">
        <v>1575</v>
      </c>
      <c r="CX2153" s="186">
        <v>86000</v>
      </c>
      <c r="CY2153" s="189">
        <v>179</v>
      </c>
      <c r="CZ2153" s="189">
        <v>9236.58</v>
      </c>
      <c r="DA2153" s="189">
        <v>11609.72</v>
      </c>
    </row>
    <row r="2154" spans="47:105" x14ac:dyDescent="0.25">
      <c r="AU2154" s="275">
        <v>39708</v>
      </c>
      <c r="AV2154" s="186">
        <v>56200</v>
      </c>
      <c r="AW2154" s="186">
        <v>13100</v>
      </c>
      <c r="AX2154" s="186">
        <v>15500</v>
      </c>
      <c r="AY2154" s="186">
        <v>13200</v>
      </c>
      <c r="AZ2154" s="186">
        <v>31000</v>
      </c>
      <c r="BA2154" s="186">
        <v>15700</v>
      </c>
      <c r="BB2154" s="186">
        <v>32850</v>
      </c>
      <c r="BC2154" s="186">
        <v>82500</v>
      </c>
      <c r="BD2154" s="186">
        <v>288000</v>
      </c>
      <c r="BE2154" s="186">
        <v>53500</v>
      </c>
      <c r="BF2154" s="186">
        <v>525000</v>
      </c>
      <c r="BG2154" s="186">
        <v>35000</v>
      </c>
      <c r="BH2154" s="186">
        <v>29250</v>
      </c>
      <c r="BI2154" s="186">
        <v>68600</v>
      </c>
      <c r="BJ2154" s="186">
        <v>195000</v>
      </c>
      <c r="BK2154" s="186">
        <v>571000</v>
      </c>
      <c r="BL2154" s="186">
        <v>45650</v>
      </c>
      <c r="BM2154" s="186">
        <v>44700</v>
      </c>
      <c r="BN2154" s="186">
        <v>250000</v>
      </c>
      <c r="BO2154" s="186">
        <v>13250</v>
      </c>
      <c r="BP2154" s="186">
        <v>20150</v>
      </c>
      <c r="BQ2154" s="186">
        <v>35850</v>
      </c>
      <c r="BR2154" s="186">
        <v>19900</v>
      </c>
      <c r="BS2154" s="186">
        <v>61900</v>
      </c>
      <c r="BT2154" s="186">
        <v>30450</v>
      </c>
      <c r="BU2154" s="186"/>
      <c r="BV2154" s="186">
        <v>26450</v>
      </c>
      <c r="BW2154" s="186">
        <v>38400</v>
      </c>
      <c r="BX2154" s="186">
        <v>65700</v>
      </c>
      <c r="BY2154" s="186">
        <v>84200</v>
      </c>
      <c r="BZ2154" s="186">
        <v>42500</v>
      </c>
      <c r="CA2154" s="186">
        <v>36800</v>
      </c>
      <c r="CB2154" s="186">
        <v>55200</v>
      </c>
      <c r="CC2154" s="186">
        <v>68300</v>
      </c>
      <c r="CD2154" s="186">
        <v>92600</v>
      </c>
      <c r="CE2154" s="186"/>
      <c r="CF2154" s="186">
        <v>42000</v>
      </c>
      <c r="CG2154" s="186">
        <v>92000</v>
      </c>
      <c r="CH2154" s="186">
        <v>56000</v>
      </c>
      <c r="CI2154" s="186">
        <v>27300</v>
      </c>
      <c r="CJ2154" s="186">
        <v>23200</v>
      </c>
      <c r="CK2154" s="186">
        <v>94600</v>
      </c>
      <c r="CL2154" s="186">
        <v>88200</v>
      </c>
      <c r="CM2154" s="186">
        <v>423000</v>
      </c>
      <c r="CN2154" s="186">
        <v>99700</v>
      </c>
      <c r="CO2154" s="186">
        <v>88400</v>
      </c>
      <c r="CP2154" s="186">
        <v>203500</v>
      </c>
      <c r="CQ2154" s="186">
        <v>63900</v>
      </c>
      <c r="CR2154" s="186">
        <v>13050</v>
      </c>
      <c r="CS2154" s="186">
        <v>1725</v>
      </c>
      <c r="CT2154" s="186">
        <v>21950</v>
      </c>
      <c r="CU2154" s="186">
        <v>1725</v>
      </c>
      <c r="CV2154" s="186">
        <v>1725</v>
      </c>
      <c r="CW2154" s="186">
        <v>1725</v>
      </c>
      <c r="CX2154" s="186">
        <v>88400</v>
      </c>
      <c r="CY2154" s="189">
        <v>183.54</v>
      </c>
      <c r="CZ2154" s="189">
        <v>8665.15</v>
      </c>
      <c r="DA2154" s="189">
        <v>11749.79</v>
      </c>
    </row>
    <row r="2155" spans="47:105" x14ac:dyDescent="0.25">
      <c r="AU2155" s="275">
        <v>39709</v>
      </c>
      <c r="AV2155" s="186">
        <v>52200</v>
      </c>
      <c r="AW2155" s="186">
        <v>12550</v>
      </c>
      <c r="AX2155" s="186">
        <v>15000</v>
      </c>
      <c r="AY2155" s="186">
        <v>13050</v>
      </c>
      <c r="AZ2155" s="186">
        <v>29800</v>
      </c>
      <c r="BA2155" s="186">
        <v>14900</v>
      </c>
      <c r="BB2155" s="186">
        <v>31000</v>
      </c>
      <c r="BC2155" s="186">
        <v>81500</v>
      </c>
      <c r="BD2155" s="186">
        <v>283000</v>
      </c>
      <c r="BE2155" s="186">
        <v>53600</v>
      </c>
      <c r="BF2155" s="186">
        <v>517000</v>
      </c>
      <c r="BG2155" s="186">
        <v>35800</v>
      </c>
      <c r="BH2155" s="186">
        <v>28950</v>
      </c>
      <c r="BI2155" s="186">
        <v>68700</v>
      </c>
      <c r="BJ2155" s="186">
        <v>188000</v>
      </c>
      <c r="BK2155" s="186">
        <v>543000</v>
      </c>
      <c r="BL2155" s="186">
        <v>42800</v>
      </c>
      <c r="BM2155" s="186">
        <v>43650</v>
      </c>
      <c r="BN2155" s="186">
        <v>247000</v>
      </c>
      <c r="BO2155" s="186">
        <v>11950</v>
      </c>
      <c r="BP2155" s="186">
        <v>19300</v>
      </c>
      <c r="BQ2155" s="186">
        <v>30850</v>
      </c>
      <c r="BR2155" s="186">
        <v>18550</v>
      </c>
      <c r="BS2155" s="186">
        <v>63500</v>
      </c>
      <c r="BT2155" s="186">
        <v>29050</v>
      </c>
      <c r="BU2155" s="186"/>
      <c r="BV2155" s="186">
        <v>26100</v>
      </c>
      <c r="BW2155" s="186">
        <v>37700</v>
      </c>
      <c r="BX2155" s="186">
        <v>66000</v>
      </c>
      <c r="BY2155" s="186">
        <v>81200</v>
      </c>
      <c r="BZ2155" s="186">
        <v>41150</v>
      </c>
      <c r="CA2155" s="186">
        <v>37150</v>
      </c>
      <c r="CB2155" s="186">
        <v>56100</v>
      </c>
      <c r="CC2155" s="186">
        <v>67000</v>
      </c>
      <c r="CD2155" s="186">
        <v>94000</v>
      </c>
      <c r="CE2155" s="186"/>
      <c r="CF2155" s="186">
        <v>41100</v>
      </c>
      <c r="CG2155" s="186">
        <v>91700</v>
      </c>
      <c r="CH2155" s="186">
        <v>55300</v>
      </c>
      <c r="CI2155" s="186">
        <v>27400</v>
      </c>
      <c r="CJ2155" s="186">
        <v>23100</v>
      </c>
      <c r="CK2155" s="186">
        <v>95100</v>
      </c>
      <c r="CL2155" s="186">
        <v>89900</v>
      </c>
      <c r="CM2155" s="186">
        <v>418000</v>
      </c>
      <c r="CN2155" s="186">
        <v>98600</v>
      </c>
      <c r="CO2155" s="186">
        <v>88000</v>
      </c>
      <c r="CP2155" s="186">
        <v>202000</v>
      </c>
      <c r="CQ2155" s="186">
        <v>63300</v>
      </c>
      <c r="CR2155" s="186">
        <v>12650</v>
      </c>
      <c r="CS2155" s="186">
        <v>1810</v>
      </c>
      <c r="CT2155" s="186">
        <v>20750</v>
      </c>
      <c r="CU2155" s="186">
        <v>1810</v>
      </c>
      <c r="CV2155" s="186">
        <v>1810</v>
      </c>
      <c r="CW2155" s="186">
        <v>1810</v>
      </c>
      <c r="CX2155" s="186">
        <v>88000</v>
      </c>
      <c r="CY2155" s="189">
        <v>179.25</v>
      </c>
      <c r="CZ2155" s="189">
        <v>8633.73</v>
      </c>
      <c r="DA2155" s="189">
        <v>11489.3</v>
      </c>
    </row>
    <row r="2156" spans="47:105" x14ac:dyDescent="0.25">
      <c r="AU2156" s="275">
        <v>39710</v>
      </c>
      <c r="AV2156" s="186">
        <v>55900</v>
      </c>
      <c r="AW2156" s="186">
        <v>13500</v>
      </c>
      <c r="AX2156" s="186">
        <v>15250</v>
      </c>
      <c r="AY2156" s="186">
        <v>13600</v>
      </c>
      <c r="AZ2156" s="186">
        <v>30200</v>
      </c>
      <c r="BA2156" s="186">
        <v>15650</v>
      </c>
      <c r="BB2156" s="186">
        <v>34150</v>
      </c>
      <c r="BC2156" s="186">
        <v>87800</v>
      </c>
      <c r="BD2156" s="186">
        <v>285000</v>
      </c>
      <c r="BE2156" s="186">
        <v>55500</v>
      </c>
      <c r="BF2156" s="186">
        <v>558000</v>
      </c>
      <c r="BG2156" s="186">
        <v>37500</v>
      </c>
      <c r="BH2156" s="186">
        <v>32050</v>
      </c>
      <c r="BI2156" s="186">
        <v>71300</v>
      </c>
      <c r="BJ2156" s="186">
        <v>195500</v>
      </c>
      <c r="BK2156" s="186">
        <v>545000</v>
      </c>
      <c r="BL2156" s="186">
        <v>43500</v>
      </c>
      <c r="BM2156" s="186">
        <v>45550</v>
      </c>
      <c r="BN2156" s="186">
        <v>271500</v>
      </c>
      <c r="BO2156" s="186">
        <v>11700</v>
      </c>
      <c r="BP2156" s="186">
        <v>18900</v>
      </c>
      <c r="BQ2156" s="186">
        <v>29400</v>
      </c>
      <c r="BR2156" s="186">
        <v>20050</v>
      </c>
      <c r="BS2156" s="186">
        <v>64600</v>
      </c>
      <c r="BT2156" s="186">
        <v>30500</v>
      </c>
      <c r="BU2156" s="186"/>
      <c r="BV2156" s="186">
        <v>29000</v>
      </c>
      <c r="BW2156" s="186">
        <v>40000</v>
      </c>
      <c r="BX2156" s="186">
        <v>67900</v>
      </c>
      <c r="BY2156" s="186">
        <v>84900</v>
      </c>
      <c r="BZ2156" s="186">
        <v>44700</v>
      </c>
      <c r="CA2156" s="186">
        <v>39000</v>
      </c>
      <c r="CB2156" s="186">
        <v>60700</v>
      </c>
      <c r="CC2156" s="186">
        <v>70000</v>
      </c>
      <c r="CD2156" s="186">
        <v>100500</v>
      </c>
      <c r="CE2156" s="186"/>
      <c r="CF2156" s="186">
        <v>42200</v>
      </c>
      <c r="CG2156" s="186">
        <v>90000</v>
      </c>
      <c r="CH2156" s="186">
        <v>58000</v>
      </c>
      <c r="CI2156" s="186">
        <v>29450</v>
      </c>
      <c r="CJ2156" s="186">
        <v>23600</v>
      </c>
      <c r="CK2156" s="186">
        <v>106000</v>
      </c>
      <c r="CL2156" s="186">
        <v>93000</v>
      </c>
      <c r="CM2156" s="186">
        <v>454500</v>
      </c>
      <c r="CN2156" s="186">
        <v>113000</v>
      </c>
      <c r="CO2156" s="186">
        <v>93900</v>
      </c>
      <c r="CP2156" s="186">
        <v>204000</v>
      </c>
      <c r="CQ2156" s="186">
        <v>65700</v>
      </c>
      <c r="CR2156" s="186">
        <v>11350</v>
      </c>
      <c r="CS2156" s="186">
        <v>1810</v>
      </c>
      <c r="CT2156" s="186">
        <v>22000</v>
      </c>
      <c r="CU2156" s="186">
        <v>1810</v>
      </c>
      <c r="CV2156" s="186">
        <v>1810</v>
      </c>
      <c r="CW2156" s="186">
        <v>1810</v>
      </c>
      <c r="CX2156" s="186">
        <v>93900</v>
      </c>
      <c r="CY2156" s="189">
        <v>188.31</v>
      </c>
      <c r="CZ2156" s="189">
        <v>9974.67</v>
      </c>
      <c r="DA2156" s="189">
        <v>11920.86</v>
      </c>
    </row>
    <row r="2157" spans="47:105" x14ac:dyDescent="0.25">
      <c r="AU2157" s="275">
        <v>39711</v>
      </c>
      <c r="AV2157" s="186">
        <v>55900</v>
      </c>
      <c r="AW2157" s="186">
        <v>13500</v>
      </c>
      <c r="AX2157" s="186">
        <v>15250</v>
      </c>
      <c r="AY2157" s="186">
        <v>13600</v>
      </c>
      <c r="AZ2157" s="186">
        <v>30200</v>
      </c>
      <c r="BA2157" s="186">
        <v>15650</v>
      </c>
      <c r="BB2157" s="186">
        <v>34150</v>
      </c>
      <c r="BC2157" s="186">
        <v>87800</v>
      </c>
      <c r="BD2157" s="186">
        <v>285000</v>
      </c>
      <c r="BE2157" s="186">
        <v>55500</v>
      </c>
      <c r="BF2157" s="186">
        <v>558000</v>
      </c>
      <c r="BG2157" s="186">
        <v>37500</v>
      </c>
      <c r="BH2157" s="186">
        <v>32050</v>
      </c>
      <c r="BI2157" s="186">
        <v>71300</v>
      </c>
      <c r="BJ2157" s="186">
        <v>195500</v>
      </c>
      <c r="BK2157" s="186">
        <v>545000</v>
      </c>
      <c r="BL2157" s="186">
        <v>43500</v>
      </c>
      <c r="BM2157" s="186">
        <v>45550</v>
      </c>
      <c r="BN2157" s="186">
        <v>271500</v>
      </c>
      <c r="BO2157" s="186">
        <v>11700</v>
      </c>
      <c r="BP2157" s="186">
        <v>18900</v>
      </c>
      <c r="BQ2157" s="186">
        <v>29400</v>
      </c>
      <c r="BR2157" s="186">
        <v>20050</v>
      </c>
      <c r="BS2157" s="186">
        <v>64600</v>
      </c>
      <c r="BT2157" s="186">
        <v>30500</v>
      </c>
      <c r="BU2157" s="186"/>
      <c r="BV2157" s="186">
        <v>29000</v>
      </c>
      <c r="BW2157" s="186">
        <v>40000</v>
      </c>
      <c r="BX2157" s="186">
        <v>67900</v>
      </c>
      <c r="BY2157" s="186">
        <v>84900</v>
      </c>
      <c r="BZ2157" s="186">
        <v>44700</v>
      </c>
      <c r="CA2157" s="186">
        <v>39000</v>
      </c>
      <c r="CB2157" s="186">
        <v>60700</v>
      </c>
      <c r="CC2157" s="186">
        <v>70000</v>
      </c>
      <c r="CD2157" s="186">
        <v>100500</v>
      </c>
      <c r="CE2157" s="186"/>
      <c r="CF2157" s="186">
        <v>42200</v>
      </c>
      <c r="CG2157" s="186">
        <v>90000</v>
      </c>
      <c r="CH2157" s="186">
        <v>58000</v>
      </c>
      <c r="CI2157" s="186">
        <v>29450</v>
      </c>
      <c r="CJ2157" s="186">
        <v>23600</v>
      </c>
      <c r="CK2157" s="186">
        <v>106000</v>
      </c>
      <c r="CL2157" s="186">
        <v>93000</v>
      </c>
      <c r="CM2157" s="186">
        <v>454500</v>
      </c>
      <c r="CN2157" s="186">
        <v>113000</v>
      </c>
      <c r="CO2157" s="186">
        <v>93900</v>
      </c>
      <c r="CP2157" s="186">
        <v>204000</v>
      </c>
      <c r="CQ2157" s="186">
        <v>65700</v>
      </c>
      <c r="CR2157" s="186">
        <v>11350</v>
      </c>
      <c r="CS2157" s="186">
        <v>1810</v>
      </c>
      <c r="CT2157" s="186">
        <v>22000</v>
      </c>
      <c r="CU2157" s="186">
        <v>1810</v>
      </c>
      <c r="CV2157" s="186">
        <v>1810</v>
      </c>
      <c r="CW2157" s="186">
        <v>1810</v>
      </c>
      <c r="CX2157" s="186">
        <v>93900</v>
      </c>
      <c r="CY2157" s="189">
        <v>188.31</v>
      </c>
      <c r="CZ2157" s="189">
        <v>9974.67</v>
      </c>
      <c r="DA2157" s="189">
        <v>11920.86</v>
      </c>
    </row>
    <row r="2158" spans="47:105" x14ac:dyDescent="0.25">
      <c r="AU2158" s="275">
        <v>39712</v>
      </c>
      <c r="AV2158" s="186">
        <v>55900</v>
      </c>
      <c r="AW2158" s="186">
        <v>13500</v>
      </c>
      <c r="AX2158" s="186">
        <v>15250</v>
      </c>
      <c r="AY2158" s="186">
        <v>13600</v>
      </c>
      <c r="AZ2158" s="186">
        <v>30200</v>
      </c>
      <c r="BA2158" s="186">
        <v>15650</v>
      </c>
      <c r="BB2158" s="186">
        <v>34150</v>
      </c>
      <c r="BC2158" s="186">
        <v>87800</v>
      </c>
      <c r="BD2158" s="186">
        <v>285000</v>
      </c>
      <c r="BE2158" s="186">
        <v>55500</v>
      </c>
      <c r="BF2158" s="186">
        <v>558000</v>
      </c>
      <c r="BG2158" s="186">
        <v>37500</v>
      </c>
      <c r="BH2158" s="186">
        <v>32050</v>
      </c>
      <c r="BI2158" s="186">
        <v>71300</v>
      </c>
      <c r="BJ2158" s="186">
        <v>195500</v>
      </c>
      <c r="BK2158" s="186">
        <v>545000</v>
      </c>
      <c r="BL2158" s="186">
        <v>43500</v>
      </c>
      <c r="BM2158" s="186">
        <v>45550</v>
      </c>
      <c r="BN2158" s="186">
        <v>271500</v>
      </c>
      <c r="BO2158" s="186">
        <v>11700</v>
      </c>
      <c r="BP2158" s="186">
        <v>18900</v>
      </c>
      <c r="BQ2158" s="186">
        <v>29400</v>
      </c>
      <c r="BR2158" s="186">
        <v>20050</v>
      </c>
      <c r="BS2158" s="186">
        <v>64600</v>
      </c>
      <c r="BT2158" s="186">
        <v>30500</v>
      </c>
      <c r="BU2158" s="186"/>
      <c r="BV2158" s="186">
        <v>29000</v>
      </c>
      <c r="BW2158" s="186">
        <v>40000</v>
      </c>
      <c r="BX2158" s="186">
        <v>67900</v>
      </c>
      <c r="BY2158" s="186">
        <v>84900</v>
      </c>
      <c r="BZ2158" s="186">
        <v>44700</v>
      </c>
      <c r="CA2158" s="186">
        <v>39000</v>
      </c>
      <c r="CB2158" s="186">
        <v>60700</v>
      </c>
      <c r="CC2158" s="186">
        <v>70000</v>
      </c>
      <c r="CD2158" s="186">
        <v>100500</v>
      </c>
      <c r="CE2158" s="186"/>
      <c r="CF2158" s="186">
        <v>42200</v>
      </c>
      <c r="CG2158" s="186">
        <v>90000</v>
      </c>
      <c r="CH2158" s="186">
        <v>58000</v>
      </c>
      <c r="CI2158" s="186">
        <v>29450</v>
      </c>
      <c r="CJ2158" s="186">
        <v>23600</v>
      </c>
      <c r="CK2158" s="186">
        <v>106000</v>
      </c>
      <c r="CL2158" s="186">
        <v>93000</v>
      </c>
      <c r="CM2158" s="186">
        <v>454500</v>
      </c>
      <c r="CN2158" s="186">
        <v>113000</v>
      </c>
      <c r="CO2158" s="186">
        <v>93900</v>
      </c>
      <c r="CP2158" s="186">
        <v>204000</v>
      </c>
      <c r="CQ2158" s="186">
        <v>65700</v>
      </c>
      <c r="CR2158" s="186">
        <v>11350</v>
      </c>
      <c r="CS2158" s="186">
        <v>1810</v>
      </c>
      <c r="CT2158" s="186">
        <v>22000</v>
      </c>
      <c r="CU2158" s="186">
        <v>1810</v>
      </c>
      <c r="CV2158" s="186">
        <v>1810</v>
      </c>
      <c r="CW2158" s="186">
        <v>1810</v>
      </c>
      <c r="CX2158" s="186">
        <v>93900</v>
      </c>
      <c r="CY2158" s="189">
        <v>188.31</v>
      </c>
      <c r="CZ2158" s="189">
        <v>9974.67</v>
      </c>
      <c r="DA2158" s="189">
        <v>11920.86</v>
      </c>
    </row>
    <row r="2159" spans="47:105" x14ac:dyDescent="0.25">
      <c r="AU2159" s="275">
        <v>39713</v>
      </c>
      <c r="AV2159" s="186">
        <v>58500</v>
      </c>
      <c r="AW2159" s="186">
        <v>13700</v>
      </c>
      <c r="AX2159" s="186">
        <v>15500</v>
      </c>
      <c r="AY2159" s="186">
        <v>13600</v>
      </c>
      <c r="AZ2159" s="186">
        <v>30000</v>
      </c>
      <c r="BA2159" s="186">
        <v>15250</v>
      </c>
      <c r="BB2159" s="186">
        <v>32450</v>
      </c>
      <c r="BC2159" s="186">
        <v>88100</v>
      </c>
      <c r="BD2159" s="186">
        <v>284000</v>
      </c>
      <c r="BE2159" s="186">
        <v>55500</v>
      </c>
      <c r="BF2159" s="186">
        <v>558000</v>
      </c>
      <c r="BG2159" s="186">
        <v>37600</v>
      </c>
      <c r="BH2159" s="186">
        <v>31500</v>
      </c>
      <c r="BI2159" s="186">
        <v>71400</v>
      </c>
      <c r="BJ2159" s="186">
        <v>199500</v>
      </c>
      <c r="BK2159" s="186">
        <v>526000</v>
      </c>
      <c r="BL2159" s="186">
        <v>44450</v>
      </c>
      <c r="BM2159" s="186">
        <v>45500</v>
      </c>
      <c r="BN2159" s="186">
        <v>272000</v>
      </c>
      <c r="BO2159" s="186">
        <v>12300</v>
      </c>
      <c r="BP2159" s="186">
        <v>19000</v>
      </c>
      <c r="BQ2159" s="186">
        <v>30000</v>
      </c>
      <c r="BR2159" s="186">
        <v>19500</v>
      </c>
      <c r="BS2159" s="186">
        <v>67500</v>
      </c>
      <c r="BT2159" s="186">
        <v>30800</v>
      </c>
      <c r="BU2159" s="186"/>
      <c r="BV2159" s="186">
        <v>29000</v>
      </c>
      <c r="BW2159" s="186">
        <v>39850</v>
      </c>
      <c r="BX2159" s="186">
        <v>71000</v>
      </c>
      <c r="BY2159" s="186">
        <v>87000</v>
      </c>
      <c r="BZ2159" s="186">
        <v>46700</v>
      </c>
      <c r="CA2159" s="186">
        <v>39450</v>
      </c>
      <c r="CB2159" s="186">
        <v>60600</v>
      </c>
      <c r="CC2159" s="186">
        <v>71700</v>
      </c>
      <c r="CD2159" s="186">
        <v>106500</v>
      </c>
      <c r="CE2159" s="186"/>
      <c r="CF2159" s="186">
        <v>40500</v>
      </c>
      <c r="CG2159" s="186">
        <v>87500</v>
      </c>
      <c r="CH2159" s="186">
        <v>58500</v>
      </c>
      <c r="CI2159" s="186">
        <v>29300</v>
      </c>
      <c r="CJ2159" s="186">
        <v>23800</v>
      </c>
      <c r="CK2159" s="186">
        <v>105500</v>
      </c>
      <c r="CL2159" s="186">
        <v>94200</v>
      </c>
      <c r="CM2159" s="186">
        <v>466000</v>
      </c>
      <c r="CN2159" s="186">
        <v>111000</v>
      </c>
      <c r="CO2159" s="186">
        <v>95900</v>
      </c>
      <c r="CP2159" s="186">
        <v>201500</v>
      </c>
      <c r="CQ2159" s="186">
        <v>67000</v>
      </c>
      <c r="CR2159" s="186">
        <v>10900</v>
      </c>
      <c r="CS2159" s="186">
        <v>1760</v>
      </c>
      <c r="CT2159" s="186">
        <v>22300</v>
      </c>
      <c r="CU2159" s="186">
        <v>1760</v>
      </c>
      <c r="CV2159" s="186">
        <v>1760</v>
      </c>
      <c r="CW2159" s="186">
        <v>1760</v>
      </c>
      <c r="CX2159" s="186">
        <v>95900</v>
      </c>
      <c r="CY2159" s="189">
        <v>189.16</v>
      </c>
      <c r="CZ2159" s="189">
        <v>10227.379999999999</v>
      </c>
      <c r="DA2159" s="189">
        <v>12090.59</v>
      </c>
    </row>
    <row r="2160" spans="47:105" x14ac:dyDescent="0.25">
      <c r="AU2160" s="275">
        <v>39714</v>
      </c>
      <c r="AV2160" s="186">
        <v>57700</v>
      </c>
      <c r="AW2160" s="186">
        <v>13750</v>
      </c>
      <c r="AX2160" s="186">
        <v>15500</v>
      </c>
      <c r="AY2160" s="186">
        <v>14250</v>
      </c>
      <c r="AZ2160" s="186">
        <v>30250</v>
      </c>
      <c r="BA2160" s="186">
        <v>16150</v>
      </c>
      <c r="BB2160" s="186">
        <v>32450</v>
      </c>
      <c r="BC2160" s="186">
        <v>90000</v>
      </c>
      <c r="BD2160" s="186">
        <v>282500</v>
      </c>
      <c r="BE2160" s="186">
        <v>56000</v>
      </c>
      <c r="BF2160" s="186">
        <v>560000</v>
      </c>
      <c r="BG2160" s="186">
        <v>38200</v>
      </c>
      <c r="BH2160" s="186">
        <v>32600</v>
      </c>
      <c r="BI2160" s="186">
        <v>75000</v>
      </c>
      <c r="BJ2160" s="186">
        <v>201000</v>
      </c>
      <c r="BK2160" s="186">
        <v>524000</v>
      </c>
      <c r="BL2160" s="186">
        <v>44700</v>
      </c>
      <c r="BM2160" s="186">
        <v>45000</v>
      </c>
      <c r="BN2160" s="186">
        <v>274000</v>
      </c>
      <c r="BO2160" s="186">
        <v>13150</v>
      </c>
      <c r="BP2160" s="186">
        <v>19400</v>
      </c>
      <c r="BQ2160" s="186">
        <v>32100</v>
      </c>
      <c r="BR2160" s="186">
        <v>20000</v>
      </c>
      <c r="BS2160" s="186">
        <v>68300</v>
      </c>
      <c r="BT2160" s="186">
        <v>31600</v>
      </c>
      <c r="BU2160" s="186"/>
      <c r="BV2160" s="186">
        <v>29700</v>
      </c>
      <c r="BW2160" s="186">
        <v>41500</v>
      </c>
      <c r="BX2160" s="186">
        <v>71200</v>
      </c>
      <c r="BY2160" s="186">
        <v>89700</v>
      </c>
      <c r="BZ2160" s="186">
        <v>46200</v>
      </c>
      <c r="CA2160" s="186">
        <v>39350</v>
      </c>
      <c r="CB2160" s="186">
        <v>61300</v>
      </c>
      <c r="CC2160" s="186">
        <v>73500</v>
      </c>
      <c r="CD2160" s="186">
        <v>104000</v>
      </c>
      <c r="CE2160" s="186"/>
      <c r="CF2160" s="186">
        <v>40200</v>
      </c>
      <c r="CG2160" s="186">
        <v>86600</v>
      </c>
      <c r="CH2160" s="186">
        <v>59400</v>
      </c>
      <c r="CI2160" s="186">
        <v>30000</v>
      </c>
      <c r="CJ2160" s="186">
        <v>23750</v>
      </c>
      <c r="CK2160" s="186">
        <v>106500</v>
      </c>
      <c r="CL2160" s="186">
        <v>96700</v>
      </c>
      <c r="CM2160" s="186">
        <v>472500</v>
      </c>
      <c r="CN2160" s="186">
        <v>112000</v>
      </c>
      <c r="CO2160" s="186">
        <v>98000</v>
      </c>
      <c r="CP2160" s="186">
        <v>201000</v>
      </c>
      <c r="CQ2160" s="186">
        <v>67800</v>
      </c>
      <c r="CR2160" s="186">
        <v>11500</v>
      </c>
      <c r="CS2160" s="186">
        <v>1880</v>
      </c>
      <c r="CT2160" s="186">
        <v>22500</v>
      </c>
      <c r="CU2160" s="186">
        <v>1880</v>
      </c>
      <c r="CV2160" s="186">
        <v>1880</v>
      </c>
      <c r="CW2160" s="186">
        <v>1880</v>
      </c>
      <c r="CX2160" s="186">
        <v>98000</v>
      </c>
      <c r="CY2160" s="189">
        <v>191.58</v>
      </c>
      <c r="CZ2160" s="189">
        <v>9704.5</v>
      </c>
      <c r="DA2160" s="189">
        <v>12090.59</v>
      </c>
    </row>
    <row r="2161" spans="47:105" x14ac:dyDescent="0.25">
      <c r="AU2161" s="275">
        <v>39715</v>
      </c>
      <c r="AV2161" s="186">
        <v>54500</v>
      </c>
      <c r="AW2161" s="186">
        <v>14300</v>
      </c>
      <c r="AX2161" s="186">
        <v>15650</v>
      </c>
      <c r="AY2161" s="186">
        <v>15000</v>
      </c>
      <c r="AZ2161" s="186">
        <v>30800</v>
      </c>
      <c r="BA2161" s="186">
        <v>16850</v>
      </c>
      <c r="BB2161" s="186">
        <v>33400</v>
      </c>
      <c r="BC2161" s="186">
        <v>94300</v>
      </c>
      <c r="BD2161" s="186">
        <v>279500</v>
      </c>
      <c r="BE2161" s="186">
        <v>56500</v>
      </c>
      <c r="BF2161" s="186">
        <v>564000</v>
      </c>
      <c r="BG2161" s="186">
        <v>38700</v>
      </c>
      <c r="BH2161" s="186">
        <v>33100</v>
      </c>
      <c r="BI2161" s="186">
        <v>75400</v>
      </c>
      <c r="BJ2161" s="186">
        <v>203500</v>
      </c>
      <c r="BK2161" s="186">
        <v>539000</v>
      </c>
      <c r="BL2161" s="186">
        <v>44300</v>
      </c>
      <c r="BM2161" s="186">
        <v>44200</v>
      </c>
      <c r="BN2161" s="186">
        <v>279000</v>
      </c>
      <c r="BO2161" s="186">
        <v>13200</v>
      </c>
      <c r="BP2161" s="186">
        <v>19800</v>
      </c>
      <c r="BQ2161" s="186">
        <v>32000</v>
      </c>
      <c r="BR2161" s="186">
        <v>20300</v>
      </c>
      <c r="BS2161" s="186">
        <v>68500</v>
      </c>
      <c r="BT2161" s="186">
        <v>31250</v>
      </c>
      <c r="BU2161" s="186"/>
      <c r="BV2161" s="186">
        <v>30300</v>
      </c>
      <c r="BW2161" s="186">
        <v>43300</v>
      </c>
      <c r="BX2161" s="186">
        <v>70600</v>
      </c>
      <c r="BY2161" s="186">
        <v>91000</v>
      </c>
      <c r="BZ2161" s="186">
        <v>46600</v>
      </c>
      <c r="CA2161" s="186">
        <v>40400</v>
      </c>
      <c r="CB2161" s="186">
        <v>61300</v>
      </c>
      <c r="CC2161" s="186">
        <v>73800</v>
      </c>
      <c r="CD2161" s="186">
        <v>106000</v>
      </c>
      <c r="CE2161" s="186"/>
      <c r="CF2161" s="186">
        <v>40500</v>
      </c>
      <c r="CG2161" s="186">
        <v>89100</v>
      </c>
      <c r="CH2161" s="186">
        <v>61200</v>
      </c>
      <c r="CI2161" s="186">
        <v>29900</v>
      </c>
      <c r="CJ2161" s="186">
        <v>23600</v>
      </c>
      <c r="CK2161" s="186">
        <v>109000</v>
      </c>
      <c r="CL2161" s="186">
        <v>97400</v>
      </c>
      <c r="CM2161" s="186">
        <v>466500</v>
      </c>
      <c r="CN2161" s="186">
        <v>115500</v>
      </c>
      <c r="CO2161" s="186">
        <v>98500</v>
      </c>
      <c r="CP2161" s="186">
        <v>203500</v>
      </c>
      <c r="CQ2161" s="186">
        <v>70000</v>
      </c>
      <c r="CR2161" s="186">
        <v>11850</v>
      </c>
      <c r="CS2161" s="186">
        <v>1930</v>
      </c>
      <c r="CT2161" s="186">
        <v>22000</v>
      </c>
      <c r="CU2161" s="186">
        <v>1930</v>
      </c>
      <c r="CV2161" s="186">
        <v>1930</v>
      </c>
      <c r="CW2161" s="186">
        <v>1930</v>
      </c>
      <c r="CX2161" s="186">
        <v>98500</v>
      </c>
      <c r="CY2161" s="189">
        <v>193.18</v>
      </c>
      <c r="CZ2161" s="189">
        <v>9732.02</v>
      </c>
      <c r="DA2161" s="189">
        <v>12115.03</v>
      </c>
    </row>
    <row r="2162" spans="47:105" x14ac:dyDescent="0.25">
      <c r="AU2162" s="275">
        <v>39716</v>
      </c>
      <c r="AV2162" s="186">
        <v>54500</v>
      </c>
      <c r="AW2162" s="186">
        <v>14200</v>
      </c>
      <c r="AX2162" s="186">
        <v>16000</v>
      </c>
      <c r="AY2162" s="186">
        <v>15000</v>
      </c>
      <c r="AZ2162" s="186">
        <v>31350</v>
      </c>
      <c r="BA2162" s="186">
        <v>17600</v>
      </c>
      <c r="BB2162" s="186">
        <v>34000</v>
      </c>
      <c r="BC2162" s="186">
        <v>94500</v>
      </c>
      <c r="BD2162" s="186">
        <v>280000</v>
      </c>
      <c r="BE2162" s="186">
        <v>56000</v>
      </c>
      <c r="BF2162" s="186">
        <v>567000</v>
      </c>
      <c r="BG2162" s="186">
        <v>38400</v>
      </c>
      <c r="BH2162" s="186">
        <v>33300</v>
      </c>
      <c r="BI2162" s="186">
        <v>75100</v>
      </c>
      <c r="BJ2162" s="186">
        <v>208500</v>
      </c>
      <c r="BK2162" s="186">
        <v>542000</v>
      </c>
      <c r="BL2162" s="186">
        <v>44000</v>
      </c>
      <c r="BM2162" s="186">
        <v>43600</v>
      </c>
      <c r="BN2162" s="186">
        <v>285000</v>
      </c>
      <c r="BO2162" s="186">
        <v>13400</v>
      </c>
      <c r="BP2162" s="186">
        <v>20000</v>
      </c>
      <c r="BQ2162" s="186">
        <v>31000</v>
      </c>
      <c r="BR2162" s="186">
        <v>20150</v>
      </c>
      <c r="BS2162" s="186">
        <v>68000</v>
      </c>
      <c r="BT2162" s="186">
        <v>31500</v>
      </c>
      <c r="BU2162" s="186"/>
      <c r="BV2162" s="186">
        <v>29800</v>
      </c>
      <c r="BW2162" s="186">
        <v>43400</v>
      </c>
      <c r="BX2162" s="186">
        <v>69100</v>
      </c>
      <c r="BY2162" s="186">
        <v>90800</v>
      </c>
      <c r="BZ2162" s="186">
        <v>45700</v>
      </c>
      <c r="CA2162" s="186">
        <v>40700</v>
      </c>
      <c r="CB2162" s="186">
        <v>61700</v>
      </c>
      <c r="CC2162" s="186">
        <v>73900</v>
      </c>
      <c r="CD2162" s="186">
        <v>102500</v>
      </c>
      <c r="CE2162" s="186"/>
      <c r="CF2162" s="186">
        <v>41000</v>
      </c>
      <c r="CG2162" s="186">
        <v>89800</v>
      </c>
      <c r="CH2162" s="186">
        <v>61900</v>
      </c>
      <c r="CI2162" s="186">
        <v>30600</v>
      </c>
      <c r="CJ2162" s="186">
        <v>24200</v>
      </c>
      <c r="CK2162" s="186">
        <v>111500</v>
      </c>
      <c r="CL2162" s="186">
        <v>97500</v>
      </c>
      <c r="CM2162" s="186">
        <v>466000</v>
      </c>
      <c r="CN2162" s="186">
        <v>116000</v>
      </c>
      <c r="CO2162" s="186">
        <v>98000</v>
      </c>
      <c r="CP2162" s="186">
        <v>201500</v>
      </c>
      <c r="CQ2162" s="186">
        <v>71500</v>
      </c>
      <c r="CR2162" s="186">
        <v>11550</v>
      </c>
      <c r="CS2162" s="186">
        <v>1945</v>
      </c>
      <c r="CT2162" s="186">
        <v>22500</v>
      </c>
      <c r="CU2162" s="186">
        <v>1945</v>
      </c>
      <c r="CV2162" s="186">
        <v>1945</v>
      </c>
      <c r="CW2162" s="186">
        <v>1945</v>
      </c>
      <c r="CX2162" s="186">
        <v>98000</v>
      </c>
      <c r="CY2162" s="189">
        <v>193.87</v>
      </c>
      <c r="CZ2162" s="189">
        <v>9764.52</v>
      </c>
      <c r="DA2162" s="189">
        <v>12006.53</v>
      </c>
    </row>
    <row r="2163" spans="47:105" x14ac:dyDescent="0.25">
      <c r="AU2163" s="275">
        <v>39717</v>
      </c>
      <c r="AV2163" s="186">
        <v>54500</v>
      </c>
      <c r="AW2163" s="186">
        <v>13850</v>
      </c>
      <c r="AX2163" s="186">
        <v>15250</v>
      </c>
      <c r="AY2163" s="186">
        <v>14200</v>
      </c>
      <c r="AZ2163" s="186">
        <v>30650</v>
      </c>
      <c r="BA2163" s="186">
        <v>17300</v>
      </c>
      <c r="BB2163" s="186">
        <v>33300</v>
      </c>
      <c r="BC2163" s="186">
        <v>92800</v>
      </c>
      <c r="BD2163" s="186">
        <v>280000</v>
      </c>
      <c r="BE2163" s="186">
        <v>53200</v>
      </c>
      <c r="BF2163" s="186">
        <v>553000</v>
      </c>
      <c r="BG2163" s="186">
        <v>37000</v>
      </c>
      <c r="BH2163" s="186">
        <v>32500</v>
      </c>
      <c r="BI2163" s="186">
        <v>73700</v>
      </c>
      <c r="BJ2163" s="186">
        <v>209000</v>
      </c>
      <c r="BK2163" s="186">
        <v>548000</v>
      </c>
      <c r="BL2163" s="186">
        <v>43100</v>
      </c>
      <c r="BM2163" s="186">
        <v>42350</v>
      </c>
      <c r="BN2163" s="186">
        <v>281500</v>
      </c>
      <c r="BO2163" s="186">
        <v>12400</v>
      </c>
      <c r="BP2163" s="186">
        <v>19450</v>
      </c>
      <c r="BQ2163" s="186">
        <v>29600</v>
      </c>
      <c r="BR2163" s="186">
        <v>19400</v>
      </c>
      <c r="BS2163" s="186">
        <v>68000</v>
      </c>
      <c r="BT2163" s="186">
        <v>31150</v>
      </c>
      <c r="BU2163" s="186"/>
      <c r="BV2163" s="186">
        <v>27850</v>
      </c>
      <c r="BW2163" s="186">
        <v>42750</v>
      </c>
      <c r="BX2163" s="186">
        <v>66300</v>
      </c>
      <c r="BY2163" s="186">
        <v>91400</v>
      </c>
      <c r="BZ2163" s="186">
        <v>44250</v>
      </c>
      <c r="CA2163" s="186">
        <v>40450</v>
      </c>
      <c r="CB2163" s="186">
        <v>60600</v>
      </c>
      <c r="CC2163" s="186">
        <v>72800</v>
      </c>
      <c r="CD2163" s="186">
        <v>96000</v>
      </c>
      <c r="CE2163" s="186"/>
      <c r="CF2163" s="186">
        <v>41400</v>
      </c>
      <c r="CG2163" s="186">
        <v>90300</v>
      </c>
      <c r="CH2163" s="186">
        <v>61600</v>
      </c>
      <c r="CI2163" s="186">
        <v>29900</v>
      </c>
      <c r="CJ2163" s="186">
        <v>23900</v>
      </c>
      <c r="CK2163" s="186">
        <v>108500</v>
      </c>
      <c r="CL2163" s="186">
        <v>93600</v>
      </c>
      <c r="CM2163" s="186">
        <v>462500</v>
      </c>
      <c r="CN2163" s="186">
        <v>113000</v>
      </c>
      <c r="CO2163" s="186">
        <v>96800</v>
      </c>
      <c r="CP2163" s="186">
        <v>203500</v>
      </c>
      <c r="CQ2163" s="186">
        <v>69700</v>
      </c>
      <c r="CR2163" s="186">
        <v>11350</v>
      </c>
      <c r="CS2163" s="186">
        <v>1965</v>
      </c>
      <c r="CT2163" s="186">
        <v>22100</v>
      </c>
      <c r="CU2163" s="186">
        <v>1965</v>
      </c>
      <c r="CV2163" s="186">
        <v>1965</v>
      </c>
      <c r="CW2163" s="186">
        <v>1965</v>
      </c>
      <c r="CX2163" s="186">
        <v>96800</v>
      </c>
      <c r="CY2163" s="189">
        <v>190.6</v>
      </c>
      <c r="CZ2163" s="189">
        <v>9589.01</v>
      </c>
      <c r="DA2163" s="189">
        <v>11893.16</v>
      </c>
    </row>
    <row r="2164" spans="47:105" x14ac:dyDescent="0.25">
      <c r="AU2164" s="275">
        <v>39718</v>
      </c>
      <c r="AV2164" s="186">
        <v>54500</v>
      </c>
      <c r="AW2164" s="186">
        <v>13850</v>
      </c>
      <c r="AX2164" s="186">
        <v>15250</v>
      </c>
      <c r="AY2164" s="186">
        <v>14200</v>
      </c>
      <c r="AZ2164" s="186">
        <v>30650</v>
      </c>
      <c r="BA2164" s="186">
        <v>17300</v>
      </c>
      <c r="BB2164" s="186">
        <v>33300</v>
      </c>
      <c r="BC2164" s="186">
        <v>92800</v>
      </c>
      <c r="BD2164" s="186">
        <v>280000</v>
      </c>
      <c r="BE2164" s="186">
        <v>53200</v>
      </c>
      <c r="BF2164" s="186">
        <v>553000</v>
      </c>
      <c r="BG2164" s="186">
        <v>37000</v>
      </c>
      <c r="BH2164" s="186">
        <v>32500</v>
      </c>
      <c r="BI2164" s="186">
        <v>73700</v>
      </c>
      <c r="BJ2164" s="186">
        <v>209000</v>
      </c>
      <c r="BK2164" s="186">
        <v>548000</v>
      </c>
      <c r="BL2164" s="186">
        <v>43100</v>
      </c>
      <c r="BM2164" s="186">
        <v>42350</v>
      </c>
      <c r="BN2164" s="186">
        <v>281500</v>
      </c>
      <c r="BO2164" s="186">
        <v>12400</v>
      </c>
      <c r="BP2164" s="186">
        <v>19450</v>
      </c>
      <c r="BQ2164" s="186">
        <v>29600</v>
      </c>
      <c r="BR2164" s="186">
        <v>19400</v>
      </c>
      <c r="BS2164" s="186">
        <v>68000</v>
      </c>
      <c r="BT2164" s="186">
        <v>31150</v>
      </c>
      <c r="BU2164" s="186"/>
      <c r="BV2164" s="186">
        <v>27850</v>
      </c>
      <c r="BW2164" s="186">
        <v>42750</v>
      </c>
      <c r="BX2164" s="186">
        <v>66300</v>
      </c>
      <c r="BY2164" s="186">
        <v>91400</v>
      </c>
      <c r="BZ2164" s="186">
        <v>44250</v>
      </c>
      <c r="CA2164" s="186">
        <v>40450</v>
      </c>
      <c r="CB2164" s="186">
        <v>60600</v>
      </c>
      <c r="CC2164" s="186">
        <v>72800</v>
      </c>
      <c r="CD2164" s="186">
        <v>96000</v>
      </c>
      <c r="CE2164" s="186"/>
      <c r="CF2164" s="186">
        <v>41400</v>
      </c>
      <c r="CG2164" s="186">
        <v>90300</v>
      </c>
      <c r="CH2164" s="186">
        <v>61600</v>
      </c>
      <c r="CI2164" s="186">
        <v>29900</v>
      </c>
      <c r="CJ2164" s="186">
        <v>23900</v>
      </c>
      <c r="CK2164" s="186">
        <v>108500</v>
      </c>
      <c r="CL2164" s="186">
        <v>93600</v>
      </c>
      <c r="CM2164" s="186">
        <v>462500</v>
      </c>
      <c r="CN2164" s="186">
        <v>113000</v>
      </c>
      <c r="CO2164" s="186">
        <v>96800</v>
      </c>
      <c r="CP2164" s="186">
        <v>203500</v>
      </c>
      <c r="CQ2164" s="186">
        <v>69700</v>
      </c>
      <c r="CR2164" s="186">
        <v>11350</v>
      </c>
      <c r="CS2164" s="186">
        <v>1965</v>
      </c>
      <c r="CT2164" s="186">
        <v>22100</v>
      </c>
      <c r="CU2164" s="186">
        <v>1965</v>
      </c>
      <c r="CV2164" s="186">
        <v>1965</v>
      </c>
      <c r="CW2164" s="186">
        <v>1965</v>
      </c>
      <c r="CX2164" s="186">
        <v>96800</v>
      </c>
      <c r="CY2164" s="189">
        <v>190.6</v>
      </c>
      <c r="CZ2164" s="189">
        <v>9589.01</v>
      </c>
      <c r="DA2164" s="189">
        <v>11893.16</v>
      </c>
    </row>
    <row r="2165" spans="47:105" x14ac:dyDescent="0.25">
      <c r="AU2165" s="275">
        <v>39719</v>
      </c>
      <c r="AV2165" s="186">
        <v>54500</v>
      </c>
      <c r="AW2165" s="186">
        <v>13850</v>
      </c>
      <c r="AX2165" s="186">
        <v>15250</v>
      </c>
      <c r="AY2165" s="186">
        <v>14200</v>
      </c>
      <c r="AZ2165" s="186">
        <v>30650</v>
      </c>
      <c r="BA2165" s="186">
        <v>17300</v>
      </c>
      <c r="BB2165" s="186">
        <v>33300</v>
      </c>
      <c r="BC2165" s="186">
        <v>92800</v>
      </c>
      <c r="BD2165" s="186">
        <v>280000</v>
      </c>
      <c r="BE2165" s="186">
        <v>53200</v>
      </c>
      <c r="BF2165" s="186">
        <v>553000</v>
      </c>
      <c r="BG2165" s="186">
        <v>37000</v>
      </c>
      <c r="BH2165" s="186">
        <v>32500</v>
      </c>
      <c r="BI2165" s="186">
        <v>73700</v>
      </c>
      <c r="BJ2165" s="186">
        <v>209000</v>
      </c>
      <c r="BK2165" s="186">
        <v>548000</v>
      </c>
      <c r="BL2165" s="186">
        <v>43100</v>
      </c>
      <c r="BM2165" s="186">
        <v>42350</v>
      </c>
      <c r="BN2165" s="186">
        <v>281500</v>
      </c>
      <c r="BO2165" s="186">
        <v>12400</v>
      </c>
      <c r="BP2165" s="186">
        <v>19450</v>
      </c>
      <c r="BQ2165" s="186">
        <v>29600</v>
      </c>
      <c r="BR2165" s="186">
        <v>19400</v>
      </c>
      <c r="BS2165" s="186">
        <v>68000</v>
      </c>
      <c r="BT2165" s="186">
        <v>31150</v>
      </c>
      <c r="BU2165" s="186"/>
      <c r="BV2165" s="186">
        <v>27850</v>
      </c>
      <c r="BW2165" s="186">
        <v>42750</v>
      </c>
      <c r="BX2165" s="186">
        <v>66300</v>
      </c>
      <c r="BY2165" s="186">
        <v>91400</v>
      </c>
      <c r="BZ2165" s="186">
        <v>44250</v>
      </c>
      <c r="CA2165" s="186">
        <v>40450</v>
      </c>
      <c r="CB2165" s="186">
        <v>60600</v>
      </c>
      <c r="CC2165" s="186">
        <v>72800</v>
      </c>
      <c r="CD2165" s="186">
        <v>96000</v>
      </c>
      <c r="CE2165" s="186"/>
      <c r="CF2165" s="186">
        <v>41400</v>
      </c>
      <c r="CG2165" s="186">
        <v>90300</v>
      </c>
      <c r="CH2165" s="186">
        <v>61600</v>
      </c>
      <c r="CI2165" s="186">
        <v>29900</v>
      </c>
      <c r="CJ2165" s="186">
        <v>23900</v>
      </c>
      <c r="CK2165" s="186">
        <v>108500</v>
      </c>
      <c r="CL2165" s="186">
        <v>93600</v>
      </c>
      <c r="CM2165" s="186">
        <v>462500</v>
      </c>
      <c r="CN2165" s="186">
        <v>113000</v>
      </c>
      <c r="CO2165" s="186">
        <v>96800</v>
      </c>
      <c r="CP2165" s="186">
        <v>203500</v>
      </c>
      <c r="CQ2165" s="186">
        <v>69700</v>
      </c>
      <c r="CR2165" s="186">
        <v>11350</v>
      </c>
      <c r="CS2165" s="186">
        <v>1965</v>
      </c>
      <c r="CT2165" s="186">
        <v>22100</v>
      </c>
      <c r="CU2165" s="186">
        <v>1965</v>
      </c>
      <c r="CV2165" s="186">
        <v>1965</v>
      </c>
      <c r="CW2165" s="186">
        <v>1965</v>
      </c>
      <c r="CX2165" s="186">
        <v>96800</v>
      </c>
      <c r="CY2165" s="189">
        <v>190.6</v>
      </c>
      <c r="CZ2165" s="189">
        <v>9589.01</v>
      </c>
      <c r="DA2165" s="189">
        <v>11893.16</v>
      </c>
    </row>
    <row r="2166" spans="47:105" x14ac:dyDescent="0.25">
      <c r="AU2166" s="275">
        <v>39720</v>
      </c>
      <c r="AV2166" s="186">
        <v>54500</v>
      </c>
      <c r="AW2166" s="186">
        <v>14250</v>
      </c>
      <c r="AX2166" s="186">
        <v>14550</v>
      </c>
      <c r="AY2166" s="186">
        <v>13950</v>
      </c>
      <c r="AZ2166" s="186">
        <v>29750</v>
      </c>
      <c r="BA2166" s="186">
        <v>17000</v>
      </c>
      <c r="BB2166" s="186">
        <v>31550</v>
      </c>
      <c r="BC2166" s="186">
        <v>90000</v>
      </c>
      <c r="BD2166" s="186">
        <v>274500</v>
      </c>
      <c r="BE2166" s="186">
        <v>52500</v>
      </c>
      <c r="BF2166" s="186">
        <v>544000</v>
      </c>
      <c r="BG2166" s="186">
        <v>37150</v>
      </c>
      <c r="BH2166" s="186">
        <v>31350</v>
      </c>
      <c r="BI2166" s="186">
        <v>72600</v>
      </c>
      <c r="BJ2166" s="186">
        <v>208000</v>
      </c>
      <c r="BK2166" s="186">
        <v>553000</v>
      </c>
      <c r="BL2166" s="186">
        <v>42750</v>
      </c>
      <c r="BM2166" s="186">
        <v>42200</v>
      </c>
      <c r="BN2166" s="186">
        <v>271000</v>
      </c>
      <c r="BO2166" s="186">
        <v>11850</v>
      </c>
      <c r="BP2166" s="186">
        <v>18600</v>
      </c>
      <c r="BQ2166" s="186">
        <v>27600</v>
      </c>
      <c r="BR2166" s="186">
        <v>19350</v>
      </c>
      <c r="BS2166" s="186">
        <v>67400</v>
      </c>
      <c r="BT2166" s="186">
        <v>30850</v>
      </c>
      <c r="BU2166" s="186"/>
      <c r="BV2166" s="186">
        <v>26950</v>
      </c>
      <c r="BW2166" s="186">
        <v>43350</v>
      </c>
      <c r="BX2166" s="186">
        <v>67100</v>
      </c>
      <c r="BY2166" s="186">
        <v>91200</v>
      </c>
      <c r="BZ2166" s="186">
        <v>44100</v>
      </c>
      <c r="CA2166" s="186">
        <v>40150</v>
      </c>
      <c r="CB2166" s="186">
        <v>58800</v>
      </c>
      <c r="CC2166" s="186">
        <v>72600</v>
      </c>
      <c r="CD2166" s="186">
        <v>93000</v>
      </c>
      <c r="CE2166" s="186"/>
      <c r="CF2166" s="186">
        <v>42400</v>
      </c>
      <c r="CG2166" s="186">
        <v>90700</v>
      </c>
      <c r="CH2166" s="186">
        <v>61300</v>
      </c>
      <c r="CI2166" s="186">
        <v>29850</v>
      </c>
      <c r="CJ2166" s="186">
        <v>24400</v>
      </c>
      <c r="CK2166" s="186">
        <v>106000</v>
      </c>
      <c r="CL2166" s="186">
        <v>92200</v>
      </c>
      <c r="CM2166" s="186">
        <v>454000</v>
      </c>
      <c r="CN2166" s="186">
        <v>111000</v>
      </c>
      <c r="CO2166" s="186">
        <v>92000</v>
      </c>
      <c r="CP2166" s="186">
        <v>210000</v>
      </c>
      <c r="CQ2166" s="186">
        <v>70000</v>
      </c>
      <c r="CR2166" s="186">
        <v>11150</v>
      </c>
      <c r="CS2166" s="186">
        <v>1990</v>
      </c>
      <c r="CT2166" s="186">
        <v>21100</v>
      </c>
      <c r="CU2166" s="186">
        <v>1990</v>
      </c>
      <c r="CV2166" s="186">
        <v>1990</v>
      </c>
      <c r="CW2166" s="186">
        <v>1990</v>
      </c>
      <c r="CX2166" s="186">
        <v>92000</v>
      </c>
      <c r="CY2166" s="189">
        <v>188.1</v>
      </c>
      <c r="CZ2166" s="189">
        <v>8955.26</v>
      </c>
      <c r="DA2166" s="189">
        <v>11743.61</v>
      </c>
    </row>
    <row r="2167" spans="47:105" x14ac:dyDescent="0.25">
      <c r="AU2167" s="275">
        <v>39721</v>
      </c>
      <c r="AV2167" s="186">
        <v>54500</v>
      </c>
      <c r="AW2167" s="186">
        <v>14650</v>
      </c>
      <c r="AX2167" s="186">
        <v>14100</v>
      </c>
      <c r="AY2167" s="186">
        <v>13500</v>
      </c>
      <c r="AZ2167" s="186">
        <v>29200</v>
      </c>
      <c r="BA2167" s="186">
        <v>16900</v>
      </c>
      <c r="BB2167" s="186">
        <v>31700</v>
      </c>
      <c r="BC2167" s="186">
        <v>86900</v>
      </c>
      <c r="BD2167" s="186">
        <v>270500</v>
      </c>
      <c r="BE2167" s="186">
        <v>51700</v>
      </c>
      <c r="BF2167" s="186">
        <v>539000</v>
      </c>
      <c r="BG2167" s="186">
        <v>37300</v>
      </c>
      <c r="BH2167" s="186">
        <v>31000</v>
      </c>
      <c r="BI2167" s="186">
        <v>72500</v>
      </c>
      <c r="BJ2167" s="186">
        <v>206000</v>
      </c>
      <c r="BK2167" s="186">
        <v>562000</v>
      </c>
      <c r="BL2167" s="186">
        <v>41900</v>
      </c>
      <c r="BM2167" s="186">
        <v>42600</v>
      </c>
      <c r="BN2167" s="186">
        <v>269000</v>
      </c>
      <c r="BO2167" s="186">
        <v>11850</v>
      </c>
      <c r="BP2167" s="186">
        <v>18100</v>
      </c>
      <c r="BQ2167" s="186">
        <v>27550</v>
      </c>
      <c r="BR2167" s="186">
        <v>19350</v>
      </c>
      <c r="BS2167" s="186">
        <v>68500</v>
      </c>
      <c r="BT2167" s="186">
        <v>30500</v>
      </c>
      <c r="BU2167" s="186"/>
      <c r="BV2167" s="186">
        <v>27050</v>
      </c>
      <c r="BW2167" s="186">
        <v>44500</v>
      </c>
      <c r="BX2167" s="186">
        <v>69900</v>
      </c>
      <c r="BY2167" s="186">
        <v>91900</v>
      </c>
      <c r="BZ2167" s="186">
        <v>43500</v>
      </c>
      <c r="CA2167" s="186">
        <v>38350</v>
      </c>
      <c r="CB2167" s="186">
        <v>58500</v>
      </c>
      <c r="CC2167" s="186">
        <v>73500</v>
      </c>
      <c r="CD2167" s="186">
        <v>93600</v>
      </c>
      <c r="CE2167" s="186"/>
      <c r="CF2167" s="186">
        <v>41900</v>
      </c>
      <c r="CG2167" s="186">
        <v>89800</v>
      </c>
      <c r="CH2167" s="186">
        <v>60900</v>
      </c>
      <c r="CI2167" s="186">
        <v>29700</v>
      </c>
      <c r="CJ2167" s="186">
        <v>24600</v>
      </c>
      <c r="CK2167" s="186">
        <v>108000</v>
      </c>
      <c r="CL2167" s="186">
        <v>91900</v>
      </c>
      <c r="CM2167" s="186">
        <v>442000</v>
      </c>
      <c r="CN2167" s="186">
        <v>109000</v>
      </c>
      <c r="CO2167" s="186">
        <v>89000</v>
      </c>
      <c r="CP2167" s="186">
        <v>205500</v>
      </c>
      <c r="CQ2167" s="186">
        <v>68600</v>
      </c>
      <c r="CR2167" s="186">
        <v>11000</v>
      </c>
      <c r="CS2167" s="186">
        <v>2015</v>
      </c>
      <c r="CT2167" s="186">
        <v>20750</v>
      </c>
      <c r="CU2167" s="186">
        <v>2015</v>
      </c>
      <c r="CV2167" s="186">
        <v>2015</v>
      </c>
      <c r="CW2167" s="186">
        <v>2015</v>
      </c>
      <c r="CX2167" s="186">
        <v>89000</v>
      </c>
      <c r="CY2167" s="189">
        <v>186.62</v>
      </c>
      <c r="CZ2167" s="189">
        <v>9070.31</v>
      </c>
      <c r="DA2167" s="189">
        <v>11259.86</v>
      </c>
    </row>
    <row r="2168" spans="47:105" x14ac:dyDescent="0.25">
      <c r="AU2168" s="275">
        <v>39722</v>
      </c>
      <c r="AV2168" s="186">
        <v>54500</v>
      </c>
      <c r="AW2168" s="186">
        <v>14300</v>
      </c>
      <c r="AX2168" s="186">
        <v>14100</v>
      </c>
      <c r="AY2168" s="186">
        <v>12950</v>
      </c>
      <c r="AZ2168" s="186">
        <v>28150</v>
      </c>
      <c r="BA2168" s="186">
        <v>16750</v>
      </c>
      <c r="BB2168" s="186">
        <v>31450</v>
      </c>
      <c r="BC2168" s="186">
        <v>86500</v>
      </c>
      <c r="BD2168" s="186">
        <v>263500</v>
      </c>
      <c r="BE2168" s="186">
        <v>51800</v>
      </c>
      <c r="BF2168" s="186">
        <v>533000</v>
      </c>
      <c r="BG2168" s="186">
        <v>38100</v>
      </c>
      <c r="BH2168" s="186">
        <v>30100</v>
      </c>
      <c r="BI2168" s="186">
        <v>72700</v>
      </c>
      <c r="BJ2168" s="186">
        <v>210000</v>
      </c>
      <c r="BK2168" s="186">
        <v>565000</v>
      </c>
      <c r="BL2168" s="186">
        <v>41800</v>
      </c>
      <c r="BM2168" s="186">
        <v>43400</v>
      </c>
      <c r="BN2168" s="186">
        <v>261000</v>
      </c>
      <c r="BO2168" s="186">
        <v>11750</v>
      </c>
      <c r="BP2168" s="186">
        <v>18150</v>
      </c>
      <c r="BQ2168" s="186">
        <v>27850</v>
      </c>
      <c r="BR2168" s="186">
        <v>19450</v>
      </c>
      <c r="BS2168" s="186">
        <v>68500</v>
      </c>
      <c r="BT2168" s="186">
        <v>30100</v>
      </c>
      <c r="BU2168" s="186"/>
      <c r="BV2168" s="186">
        <v>26600</v>
      </c>
      <c r="BW2168" s="186">
        <v>44850</v>
      </c>
      <c r="BX2168" s="186">
        <v>68200</v>
      </c>
      <c r="BY2168" s="186">
        <v>91600</v>
      </c>
      <c r="BZ2168" s="186">
        <v>43600</v>
      </c>
      <c r="CA2168" s="186">
        <v>39350</v>
      </c>
      <c r="CB2168" s="186">
        <v>58600</v>
      </c>
      <c r="CC2168" s="186">
        <v>73600</v>
      </c>
      <c r="CD2168" s="186">
        <v>90900</v>
      </c>
      <c r="CE2168" s="186"/>
      <c r="CF2168" s="186">
        <v>41550</v>
      </c>
      <c r="CG2168" s="186">
        <v>90300</v>
      </c>
      <c r="CH2168" s="186">
        <v>60600</v>
      </c>
      <c r="CI2168" s="186">
        <v>29950</v>
      </c>
      <c r="CJ2168" s="186">
        <v>24900</v>
      </c>
      <c r="CK2168" s="186">
        <v>105000</v>
      </c>
      <c r="CL2168" s="186">
        <v>94200</v>
      </c>
      <c r="CM2168" s="186">
        <v>436500</v>
      </c>
      <c r="CN2168" s="186">
        <v>107000</v>
      </c>
      <c r="CO2168" s="186">
        <v>87600</v>
      </c>
      <c r="CP2168" s="186">
        <v>215500</v>
      </c>
      <c r="CQ2168" s="186">
        <v>69300</v>
      </c>
      <c r="CR2168" s="186">
        <v>10900</v>
      </c>
      <c r="CS2168" s="186">
        <v>2000</v>
      </c>
      <c r="CT2168" s="186">
        <v>21000</v>
      </c>
      <c r="CU2168" s="186">
        <v>2000</v>
      </c>
      <c r="CV2168" s="186">
        <v>2000</v>
      </c>
      <c r="CW2168" s="186">
        <v>2000</v>
      </c>
      <c r="CX2168" s="186">
        <v>87600</v>
      </c>
      <c r="CY2168" s="189">
        <v>185.52</v>
      </c>
      <c r="CZ2168" s="189">
        <v>9070.31</v>
      </c>
      <c r="DA2168" s="189">
        <v>11368.26</v>
      </c>
    </row>
    <row r="2169" spans="47:105" x14ac:dyDescent="0.25">
      <c r="AU2169" s="275">
        <v>39723</v>
      </c>
      <c r="AV2169" s="186">
        <v>54500</v>
      </c>
      <c r="AW2169" s="186">
        <v>14300</v>
      </c>
      <c r="AX2169" s="186">
        <v>13800</v>
      </c>
      <c r="AY2169" s="186">
        <v>12850</v>
      </c>
      <c r="AZ2169" s="186">
        <v>26150</v>
      </c>
      <c r="BA2169" s="186">
        <v>16850</v>
      </c>
      <c r="BB2169" s="186">
        <v>30450</v>
      </c>
      <c r="BC2169" s="186">
        <v>84800</v>
      </c>
      <c r="BD2169" s="186">
        <v>264500</v>
      </c>
      <c r="BE2169" s="186">
        <v>49950</v>
      </c>
      <c r="BF2169" s="186">
        <v>528000</v>
      </c>
      <c r="BG2169" s="186">
        <v>37550</v>
      </c>
      <c r="BH2169" s="186">
        <v>29450</v>
      </c>
      <c r="BI2169" s="186">
        <v>72800</v>
      </c>
      <c r="BJ2169" s="186">
        <v>217500</v>
      </c>
      <c r="BK2169" s="186">
        <v>552000</v>
      </c>
      <c r="BL2169" s="186">
        <v>41300</v>
      </c>
      <c r="BM2169" s="186">
        <v>42900</v>
      </c>
      <c r="BN2169" s="186">
        <v>253000</v>
      </c>
      <c r="BO2169" s="186">
        <v>11650</v>
      </c>
      <c r="BP2169" s="186">
        <v>18250</v>
      </c>
      <c r="BQ2169" s="186">
        <v>27100</v>
      </c>
      <c r="BR2169" s="186">
        <v>19000</v>
      </c>
      <c r="BS2169" s="186">
        <v>68100</v>
      </c>
      <c r="BT2169" s="186">
        <v>30100</v>
      </c>
      <c r="BU2169" s="186"/>
      <c r="BV2169" s="186">
        <v>25950</v>
      </c>
      <c r="BW2169" s="186">
        <v>43500</v>
      </c>
      <c r="BX2169" s="186">
        <v>65100</v>
      </c>
      <c r="BY2169" s="186">
        <v>93600</v>
      </c>
      <c r="BZ2169" s="186">
        <v>40950</v>
      </c>
      <c r="CA2169" s="186">
        <v>40300</v>
      </c>
      <c r="CB2169" s="186">
        <v>53500</v>
      </c>
      <c r="CC2169" s="186">
        <v>72900</v>
      </c>
      <c r="CD2169" s="186">
        <v>88000</v>
      </c>
      <c r="CE2169" s="186"/>
      <c r="CF2169" s="186">
        <v>41550</v>
      </c>
      <c r="CG2169" s="186">
        <v>90300</v>
      </c>
      <c r="CH2169" s="186">
        <v>60300</v>
      </c>
      <c r="CI2169" s="186">
        <v>29550</v>
      </c>
      <c r="CJ2169" s="186">
        <v>24700</v>
      </c>
      <c r="CK2169" s="186">
        <v>104000</v>
      </c>
      <c r="CL2169" s="186">
        <v>89500</v>
      </c>
      <c r="CM2169" s="186">
        <v>415500</v>
      </c>
      <c r="CN2169" s="186">
        <v>106500</v>
      </c>
      <c r="CO2169" s="186">
        <v>85000</v>
      </c>
      <c r="CP2169" s="186">
        <v>218500</v>
      </c>
      <c r="CQ2169" s="186">
        <v>69800</v>
      </c>
      <c r="CR2169" s="186">
        <v>10700</v>
      </c>
      <c r="CS2169" s="186">
        <v>2045</v>
      </c>
      <c r="CT2169" s="186">
        <v>20000</v>
      </c>
      <c r="CU2169" s="186">
        <v>2045</v>
      </c>
      <c r="CV2169" s="186">
        <v>2045</v>
      </c>
      <c r="CW2169" s="186">
        <v>2045</v>
      </c>
      <c r="CX2169" s="186">
        <v>85000</v>
      </c>
      <c r="CY2169" s="189">
        <v>182.7</v>
      </c>
      <c r="CZ2169" s="189">
        <v>9331.0499999999993</v>
      </c>
      <c r="DA2169" s="189">
        <v>11154.76</v>
      </c>
    </row>
    <row r="2170" spans="47:105" x14ac:dyDescent="0.25">
      <c r="AU2170" s="275">
        <v>39724</v>
      </c>
      <c r="AV2170" s="186">
        <v>54500</v>
      </c>
      <c r="AW2170" s="186">
        <v>14300</v>
      </c>
      <c r="AX2170" s="186">
        <v>13800</v>
      </c>
      <c r="AY2170" s="186">
        <v>12850</v>
      </c>
      <c r="AZ2170" s="186">
        <v>26150</v>
      </c>
      <c r="BA2170" s="186">
        <v>16850</v>
      </c>
      <c r="BB2170" s="186">
        <v>30450</v>
      </c>
      <c r="BC2170" s="186">
        <v>84800</v>
      </c>
      <c r="BD2170" s="186">
        <v>264500</v>
      </c>
      <c r="BE2170" s="186">
        <v>49950</v>
      </c>
      <c r="BF2170" s="186">
        <v>528000</v>
      </c>
      <c r="BG2170" s="186">
        <v>37550</v>
      </c>
      <c r="BH2170" s="186">
        <v>29450</v>
      </c>
      <c r="BI2170" s="186">
        <v>72800</v>
      </c>
      <c r="BJ2170" s="186">
        <v>217500</v>
      </c>
      <c r="BK2170" s="186">
        <v>552000</v>
      </c>
      <c r="BL2170" s="186">
        <v>41300</v>
      </c>
      <c r="BM2170" s="186">
        <v>42900</v>
      </c>
      <c r="BN2170" s="186">
        <v>253000</v>
      </c>
      <c r="BO2170" s="186">
        <v>11650</v>
      </c>
      <c r="BP2170" s="186">
        <v>18250</v>
      </c>
      <c r="BQ2170" s="186">
        <v>27100</v>
      </c>
      <c r="BR2170" s="186">
        <v>19000</v>
      </c>
      <c r="BS2170" s="186">
        <v>68100</v>
      </c>
      <c r="BT2170" s="186">
        <v>30100</v>
      </c>
      <c r="BU2170" s="186"/>
      <c r="BV2170" s="186">
        <v>25950</v>
      </c>
      <c r="BW2170" s="186">
        <v>43500</v>
      </c>
      <c r="BX2170" s="186">
        <v>65100</v>
      </c>
      <c r="BY2170" s="186">
        <v>93600</v>
      </c>
      <c r="BZ2170" s="186">
        <v>40950</v>
      </c>
      <c r="CA2170" s="186">
        <v>40300</v>
      </c>
      <c r="CB2170" s="186">
        <v>53500</v>
      </c>
      <c r="CC2170" s="186">
        <v>72900</v>
      </c>
      <c r="CD2170" s="186">
        <v>88000</v>
      </c>
      <c r="CE2170" s="186"/>
      <c r="CF2170" s="186">
        <v>41550</v>
      </c>
      <c r="CG2170" s="186">
        <v>90300</v>
      </c>
      <c r="CH2170" s="186">
        <v>60300</v>
      </c>
      <c r="CI2170" s="186">
        <v>29550</v>
      </c>
      <c r="CJ2170" s="186">
        <v>24700</v>
      </c>
      <c r="CK2170" s="186">
        <v>104000</v>
      </c>
      <c r="CL2170" s="186">
        <v>89500</v>
      </c>
      <c r="CM2170" s="186">
        <v>415500</v>
      </c>
      <c r="CN2170" s="186">
        <v>106500</v>
      </c>
      <c r="CO2170" s="186">
        <v>85000</v>
      </c>
      <c r="CP2170" s="186">
        <v>218500</v>
      </c>
      <c r="CQ2170" s="186">
        <v>69800</v>
      </c>
      <c r="CR2170" s="186">
        <v>10700</v>
      </c>
      <c r="CS2170" s="186">
        <v>2045</v>
      </c>
      <c r="CT2170" s="186">
        <v>20000</v>
      </c>
      <c r="CU2170" s="186">
        <v>2045</v>
      </c>
      <c r="CV2170" s="186">
        <v>2045</v>
      </c>
      <c r="CW2170" s="186">
        <v>2045</v>
      </c>
      <c r="CX2170" s="186">
        <v>85000</v>
      </c>
      <c r="CY2170" s="189">
        <v>182.7</v>
      </c>
      <c r="CZ2170" s="189">
        <v>9013.27</v>
      </c>
      <c r="DA2170" s="189">
        <v>10938.14</v>
      </c>
    </row>
    <row r="2171" spans="47:105" x14ac:dyDescent="0.25">
      <c r="AU2171" s="275">
        <v>39725</v>
      </c>
      <c r="AV2171" s="186">
        <v>54500</v>
      </c>
      <c r="AW2171" s="186">
        <v>14300</v>
      </c>
      <c r="AX2171" s="186">
        <v>13800</v>
      </c>
      <c r="AY2171" s="186">
        <v>12850</v>
      </c>
      <c r="AZ2171" s="186">
        <v>26150</v>
      </c>
      <c r="BA2171" s="186">
        <v>16850</v>
      </c>
      <c r="BB2171" s="186">
        <v>30450</v>
      </c>
      <c r="BC2171" s="186">
        <v>84800</v>
      </c>
      <c r="BD2171" s="186">
        <v>264500</v>
      </c>
      <c r="BE2171" s="186">
        <v>49950</v>
      </c>
      <c r="BF2171" s="186">
        <v>528000</v>
      </c>
      <c r="BG2171" s="186">
        <v>37550</v>
      </c>
      <c r="BH2171" s="186">
        <v>29450</v>
      </c>
      <c r="BI2171" s="186">
        <v>72800</v>
      </c>
      <c r="BJ2171" s="186">
        <v>217500</v>
      </c>
      <c r="BK2171" s="186">
        <v>552000</v>
      </c>
      <c r="BL2171" s="186">
        <v>41300</v>
      </c>
      <c r="BM2171" s="186">
        <v>42900</v>
      </c>
      <c r="BN2171" s="186">
        <v>253000</v>
      </c>
      <c r="BO2171" s="186">
        <v>11650</v>
      </c>
      <c r="BP2171" s="186">
        <v>18250</v>
      </c>
      <c r="BQ2171" s="186">
        <v>27100</v>
      </c>
      <c r="BR2171" s="186">
        <v>19000</v>
      </c>
      <c r="BS2171" s="186">
        <v>68100</v>
      </c>
      <c r="BT2171" s="186">
        <v>30100</v>
      </c>
      <c r="BU2171" s="186"/>
      <c r="BV2171" s="186">
        <v>25950</v>
      </c>
      <c r="BW2171" s="186">
        <v>43500</v>
      </c>
      <c r="BX2171" s="186">
        <v>65100</v>
      </c>
      <c r="BY2171" s="186">
        <v>93600</v>
      </c>
      <c r="BZ2171" s="186">
        <v>40950</v>
      </c>
      <c r="CA2171" s="186">
        <v>40300</v>
      </c>
      <c r="CB2171" s="186">
        <v>53500</v>
      </c>
      <c r="CC2171" s="186">
        <v>72900</v>
      </c>
      <c r="CD2171" s="186">
        <v>88000</v>
      </c>
      <c r="CE2171" s="186"/>
      <c r="CF2171" s="186">
        <v>41550</v>
      </c>
      <c r="CG2171" s="186">
        <v>90300</v>
      </c>
      <c r="CH2171" s="186">
        <v>60300</v>
      </c>
      <c r="CI2171" s="186">
        <v>29550</v>
      </c>
      <c r="CJ2171" s="186">
        <v>24700</v>
      </c>
      <c r="CK2171" s="186">
        <v>104000</v>
      </c>
      <c r="CL2171" s="186">
        <v>89500</v>
      </c>
      <c r="CM2171" s="186">
        <v>415500</v>
      </c>
      <c r="CN2171" s="186">
        <v>106500</v>
      </c>
      <c r="CO2171" s="186">
        <v>85000</v>
      </c>
      <c r="CP2171" s="186">
        <v>218500</v>
      </c>
      <c r="CQ2171" s="186">
        <v>69800</v>
      </c>
      <c r="CR2171" s="186">
        <v>10700</v>
      </c>
      <c r="CS2171" s="186">
        <v>2045</v>
      </c>
      <c r="CT2171" s="186">
        <v>20000</v>
      </c>
      <c r="CU2171" s="186">
        <v>2045</v>
      </c>
      <c r="CV2171" s="186">
        <v>2045</v>
      </c>
      <c r="CW2171" s="186">
        <v>2045</v>
      </c>
      <c r="CX2171" s="186">
        <v>85000</v>
      </c>
      <c r="CY2171" s="189">
        <v>182.7</v>
      </c>
      <c r="CZ2171" s="189">
        <v>9013.27</v>
      </c>
      <c r="DA2171" s="189">
        <v>10938.14</v>
      </c>
    </row>
    <row r="2172" spans="47:105" x14ac:dyDescent="0.25">
      <c r="AU2172" s="275">
        <v>39726</v>
      </c>
      <c r="AV2172" s="186">
        <v>54500</v>
      </c>
      <c r="AW2172" s="186">
        <v>14300</v>
      </c>
      <c r="AX2172" s="186">
        <v>13800</v>
      </c>
      <c r="AY2172" s="186">
        <v>12850</v>
      </c>
      <c r="AZ2172" s="186">
        <v>26150</v>
      </c>
      <c r="BA2172" s="186">
        <v>16850</v>
      </c>
      <c r="BB2172" s="186">
        <v>30450</v>
      </c>
      <c r="BC2172" s="186">
        <v>84800</v>
      </c>
      <c r="BD2172" s="186">
        <v>264500</v>
      </c>
      <c r="BE2172" s="186">
        <v>49950</v>
      </c>
      <c r="BF2172" s="186">
        <v>528000</v>
      </c>
      <c r="BG2172" s="186">
        <v>37550</v>
      </c>
      <c r="BH2172" s="186">
        <v>29450</v>
      </c>
      <c r="BI2172" s="186">
        <v>72800</v>
      </c>
      <c r="BJ2172" s="186">
        <v>217500</v>
      </c>
      <c r="BK2172" s="186">
        <v>552000</v>
      </c>
      <c r="BL2172" s="186">
        <v>41300</v>
      </c>
      <c r="BM2172" s="186">
        <v>42900</v>
      </c>
      <c r="BN2172" s="186">
        <v>253000</v>
      </c>
      <c r="BO2172" s="186">
        <v>11650</v>
      </c>
      <c r="BP2172" s="186">
        <v>18250</v>
      </c>
      <c r="BQ2172" s="186">
        <v>27100</v>
      </c>
      <c r="BR2172" s="186">
        <v>19000</v>
      </c>
      <c r="BS2172" s="186">
        <v>68100</v>
      </c>
      <c r="BT2172" s="186">
        <v>30100</v>
      </c>
      <c r="BU2172" s="186"/>
      <c r="BV2172" s="186">
        <v>25950</v>
      </c>
      <c r="BW2172" s="186">
        <v>43500</v>
      </c>
      <c r="BX2172" s="186">
        <v>65100</v>
      </c>
      <c r="BY2172" s="186">
        <v>93600</v>
      </c>
      <c r="BZ2172" s="186">
        <v>40950</v>
      </c>
      <c r="CA2172" s="186">
        <v>40300</v>
      </c>
      <c r="CB2172" s="186">
        <v>53500</v>
      </c>
      <c r="CC2172" s="186">
        <v>72900</v>
      </c>
      <c r="CD2172" s="186">
        <v>88000</v>
      </c>
      <c r="CE2172" s="186"/>
      <c r="CF2172" s="186">
        <v>41550</v>
      </c>
      <c r="CG2172" s="186">
        <v>90300</v>
      </c>
      <c r="CH2172" s="186">
        <v>60300</v>
      </c>
      <c r="CI2172" s="186">
        <v>29550</v>
      </c>
      <c r="CJ2172" s="186">
        <v>24700</v>
      </c>
      <c r="CK2172" s="186">
        <v>104000</v>
      </c>
      <c r="CL2172" s="186">
        <v>89500</v>
      </c>
      <c r="CM2172" s="186">
        <v>415500</v>
      </c>
      <c r="CN2172" s="186">
        <v>106500</v>
      </c>
      <c r="CO2172" s="186">
        <v>85000</v>
      </c>
      <c r="CP2172" s="186">
        <v>218500</v>
      </c>
      <c r="CQ2172" s="186">
        <v>69800</v>
      </c>
      <c r="CR2172" s="186">
        <v>10700</v>
      </c>
      <c r="CS2172" s="186">
        <v>2045</v>
      </c>
      <c r="CT2172" s="186">
        <v>20000</v>
      </c>
      <c r="CU2172" s="186">
        <v>2045</v>
      </c>
      <c r="CV2172" s="186">
        <v>2045</v>
      </c>
      <c r="CW2172" s="186">
        <v>2045</v>
      </c>
      <c r="CX2172" s="186">
        <v>85000</v>
      </c>
      <c r="CY2172" s="189">
        <v>182.7</v>
      </c>
      <c r="CZ2172" s="189">
        <v>9013.27</v>
      </c>
      <c r="DA2172" s="189">
        <v>10938.14</v>
      </c>
    </row>
    <row r="2173" spans="47:105" x14ac:dyDescent="0.25">
      <c r="AU2173" s="275">
        <v>39727</v>
      </c>
      <c r="AV2173" s="186">
        <v>54500</v>
      </c>
      <c r="AW2173" s="186">
        <v>13600</v>
      </c>
      <c r="AX2173" s="186">
        <v>13150</v>
      </c>
      <c r="AY2173" s="186">
        <v>12250</v>
      </c>
      <c r="AZ2173" s="186">
        <v>22300</v>
      </c>
      <c r="BA2173" s="186">
        <v>16100</v>
      </c>
      <c r="BB2173" s="186">
        <v>27900</v>
      </c>
      <c r="BC2173" s="186">
        <v>78000</v>
      </c>
      <c r="BD2173" s="186">
        <v>247500</v>
      </c>
      <c r="BE2173" s="186">
        <v>47850</v>
      </c>
      <c r="BF2173" s="186">
        <v>517000</v>
      </c>
      <c r="BG2173" s="186">
        <v>36150</v>
      </c>
      <c r="BH2173" s="186">
        <v>28300</v>
      </c>
      <c r="BI2173" s="186">
        <v>70700</v>
      </c>
      <c r="BJ2173" s="186">
        <v>220000</v>
      </c>
      <c r="BK2173" s="186">
        <v>526000</v>
      </c>
      <c r="BL2173" s="186">
        <v>38350</v>
      </c>
      <c r="BM2173" s="186">
        <v>40900</v>
      </c>
      <c r="BN2173" s="186">
        <v>233500</v>
      </c>
      <c r="BO2173" s="186">
        <v>11400</v>
      </c>
      <c r="BP2173" s="186">
        <v>17400</v>
      </c>
      <c r="BQ2173" s="186">
        <v>26200</v>
      </c>
      <c r="BR2173" s="186">
        <v>17800</v>
      </c>
      <c r="BS2173" s="186">
        <v>65000</v>
      </c>
      <c r="BT2173" s="186">
        <v>29500</v>
      </c>
      <c r="BU2173" s="186"/>
      <c r="BV2173" s="186">
        <v>23600</v>
      </c>
      <c r="BW2173" s="186">
        <v>38500</v>
      </c>
      <c r="BX2173" s="186">
        <v>60800</v>
      </c>
      <c r="BY2173" s="186">
        <v>92800</v>
      </c>
      <c r="BZ2173" s="186">
        <v>34850</v>
      </c>
      <c r="CA2173" s="186">
        <v>39250</v>
      </c>
      <c r="CB2173" s="186">
        <v>48950</v>
      </c>
      <c r="CC2173" s="186">
        <v>70400</v>
      </c>
      <c r="CD2173" s="186">
        <v>83200</v>
      </c>
      <c r="CE2173" s="186"/>
      <c r="CF2173" s="186">
        <v>40350</v>
      </c>
      <c r="CG2173" s="186">
        <v>89400</v>
      </c>
      <c r="CH2173" s="186">
        <v>58100</v>
      </c>
      <c r="CI2173" s="186">
        <v>27350</v>
      </c>
      <c r="CJ2173" s="186">
        <v>24000</v>
      </c>
      <c r="CK2173" s="186">
        <v>102500</v>
      </c>
      <c r="CL2173" s="186">
        <v>86000</v>
      </c>
      <c r="CM2173" s="186">
        <v>383500</v>
      </c>
      <c r="CN2173" s="186">
        <v>96900</v>
      </c>
      <c r="CO2173" s="186">
        <v>79500</v>
      </c>
      <c r="CP2173" s="186">
        <v>217500</v>
      </c>
      <c r="CQ2173" s="186">
        <v>68700</v>
      </c>
      <c r="CR2173" s="186">
        <v>10500</v>
      </c>
      <c r="CS2173" s="186">
        <v>1885</v>
      </c>
      <c r="CT2173" s="186">
        <v>18600</v>
      </c>
      <c r="CU2173" s="186">
        <v>1885</v>
      </c>
      <c r="CV2173" s="186">
        <v>1885</v>
      </c>
      <c r="CW2173" s="186">
        <v>1885</v>
      </c>
      <c r="CX2173" s="186">
        <v>79500</v>
      </c>
      <c r="CY2173" s="189">
        <v>175.03</v>
      </c>
      <c r="CZ2173" s="189">
        <v>8416.9</v>
      </c>
      <c r="DA2173" s="189">
        <v>10473.09</v>
      </c>
    </row>
    <row r="2174" spans="47:105" x14ac:dyDescent="0.25">
      <c r="AU2174" s="275">
        <v>39728</v>
      </c>
      <c r="AV2174" s="186">
        <v>54500</v>
      </c>
      <c r="AW2174" s="186">
        <v>14500</v>
      </c>
      <c r="AX2174" s="186">
        <v>13750</v>
      </c>
      <c r="AY2174" s="186">
        <v>12950</v>
      </c>
      <c r="AZ2174" s="186">
        <v>23400</v>
      </c>
      <c r="BA2174" s="186">
        <v>16500</v>
      </c>
      <c r="BB2174" s="186">
        <v>27550</v>
      </c>
      <c r="BC2174" s="186">
        <v>74000</v>
      </c>
      <c r="BD2174" s="186">
        <v>238000</v>
      </c>
      <c r="BE2174" s="186">
        <v>48450</v>
      </c>
      <c r="BF2174" s="186">
        <v>531000</v>
      </c>
      <c r="BG2174" s="186">
        <v>37850</v>
      </c>
      <c r="BH2174" s="186">
        <v>27900</v>
      </c>
      <c r="BI2174" s="186">
        <v>72800</v>
      </c>
      <c r="BJ2174" s="186">
        <v>218000</v>
      </c>
      <c r="BK2174" s="186">
        <v>523000</v>
      </c>
      <c r="BL2174" s="186">
        <v>38800</v>
      </c>
      <c r="BM2174" s="186">
        <v>39750</v>
      </c>
      <c r="BN2174" s="186">
        <v>234500</v>
      </c>
      <c r="BO2174" s="186">
        <v>11500</v>
      </c>
      <c r="BP2174" s="186">
        <v>17500</v>
      </c>
      <c r="BQ2174" s="186">
        <v>27000</v>
      </c>
      <c r="BR2174" s="186">
        <v>17750</v>
      </c>
      <c r="BS2174" s="186">
        <v>64800</v>
      </c>
      <c r="BT2174" s="186">
        <v>29450</v>
      </c>
      <c r="BU2174" s="186"/>
      <c r="BV2174" s="186">
        <v>25000</v>
      </c>
      <c r="BW2174" s="186">
        <v>37300</v>
      </c>
      <c r="BX2174" s="186">
        <v>64300</v>
      </c>
      <c r="BY2174" s="186">
        <v>93600</v>
      </c>
      <c r="BZ2174" s="186">
        <v>35400</v>
      </c>
      <c r="CA2174" s="186">
        <v>39200</v>
      </c>
      <c r="CB2174" s="186">
        <v>47850</v>
      </c>
      <c r="CC2174" s="186">
        <v>72100</v>
      </c>
      <c r="CD2174" s="186">
        <v>87400</v>
      </c>
      <c r="CE2174" s="186"/>
      <c r="CF2174" s="186">
        <v>40600</v>
      </c>
      <c r="CG2174" s="186">
        <v>90000</v>
      </c>
      <c r="CH2174" s="186">
        <v>58100</v>
      </c>
      <c r="CI2174" s="186">
        <v>27600</v>
      </c>
      <c r="CJ2174" s="186">
        <v>23750</v>
      </c>
      <c r="CK2174" s="186">
        <v>106500</v>
      </c>
      <c r="CL2174" s="186">
        <v>84800</v>
      </c>
      <c r="CM2174" s="186">
        <v>387000</v>
      </c>
      <c r="CN2174" s="186">
        <v>98700</v>
      </c>
      <c r="CO2174" s="186">
        <v>76300</v>
      </c>
      <c r="CP2174" s="186">
        <v>216500</v>
      </c>
      <c r="CQ2174" s="186">
        <v>68400</v>
      </c>
      <c r="CR2174" s="186">
        <v>10550</v>
      </c>
      <c r="CS2174" s="186">
        <v>1935</v>
      </c>
      <c r="CT2174" s="186">
        <v>18600</v>
      </c>
      <c r="CU2174" s="186">
        <v>1935</v>
      </c>
      <c r="CV2174" s="186">
        <v>1935</v>
      </c>
      <c r="CW2174" s="186">
        <v>1935</v>
      </c>
      <c r="CX2174" s="186">
        <v>76300</v>
      </c>
      <c r="CY2174" s="189">
        <v>176.46</v>
      </c>
      <c r="CZ2174" s="189">
        <v>8416.9</v>
      </c>
      <c r="DA2174" s="189">
        <v>10155.9</v>
      </c>
    </row>
    <row r="2175" spans="47:105" x14ac:dyDescent="0.25">
      <c r="AU2175" s="275">
        <v>39729</v>
      </c>
      <c r="AV2175" s="186">
        <v>54500</v>
      </c>
      <c r="AW2175" s="186">
        <v>13700</v>
      </c>
      <c r="AX2175" s="186">
        <v>11950</v>
      </c>
      <c r="AY2175" s="186">
        <v>11850</v>
      </c>
      <c r="AZ2175" s="186">
        <v>20500</v>
      </c>
      <c r="BA2175" s="186">
        <v>15400</v>
      </c>
      <c r="BB2175" s="186">
        <v>24000</v>
      </c>
      <c r="BC2175" s="186">
        <v>62900</v>
      </c>
      <c r="BD2175" s="186">
        <v>220000</v>
      </c>
      <c r="BE2175" s="186">
        <v>44850</v>
      </c>
      <c r="BF2175" s="186">
        <v>528000</v>
      </c>
      <c r="BG2175" s="186">
        <v>36500</v>
      </c>
      <c r="BH2175" s="186">
        <v>23800</v>
      </c>
      <c r="BI2175" s="186">
        <v>70900</v>
      </c>
      <c r="BJ2175" s="186">
        <v>213000</v>
      </c>
      <c r="BK2175" s="186">
        <v>500000</v>
      </c>
      <c r="BL2175" s="186">
        <v>35600</v>
      </c>
      <c r="BM2175" s="186">
        <v>36300</v>
      </c>
      <c r="BN2175" s="186">
        <v>214500</v>
      </c>
      <c r="BO2175" s="186">
        <v>10500</v>
      </c>
      <c r="BP2175" s="186">
        <v>16500</v>
      </c>
      <c r="BQ2175" s="186">
        <v>24650</v>
      </c>
      <c r="BR2175" s="186">
        <v>15100</v>
      </c>
      <c r="BS2175" s="186">
        <v>62300</v>
      </c>
      <c r="BT2175" s="186">
        <v>28650</v>
      </c>
      <c r="BU2175" s="186"/>
      <c r="BV2175" s="186">
        <v>21650</v>
      </c>
      <c r="BW2175" s="186">
        <v>32150</v>
      </c>
      <c r="BX2175" s="186">
        <v>62300</v>
      </c>
      <c r="BY2175" s="186">
        <v>93600</v>
      </c>
      <c r="BZ2175" s="186">
        <v>31700</v>
      </c>
      <c r="CA2175" s="186">
        <v>38950</v>
      </c>
      <c r="CB2175" s="186">
        <v>40700</v>
      </c>
      <c r="CC2175" s="186">
        <v>70900</v>
      </c>
      <c r="CD2175" s="186">
        <v>80000</v>
      </c>
      <c r="CE2175" s="186"/>
      <c r="CF2175" s="186">
        <v>40000</v>
      </c>
      <c r="CG2175" s="186">
        <v>89800</v>
      </c>
      <c r="CH2175" s="186">
        <v>54800</v>
      </c>
      <c r="CI2175" s="186">
        <v>24800</v>
      </c>
      <c r="CJ2175" s="186">
        <v>21900</v>
      </c>
      <c r="CK2175" s="186">
        <v>104500</v>
      </c>
      <c r="CL2175" s="186">
        <v>80500</v>
      </c>
      <c r="CM2175" s="186">
        <v>364000</v>
      </c>
      <c r="CN2175" s="186">
        <v>86900</v>
      </c>
      <c r="CO2175" s="186">
        <v>66600</v>
      </c>
      <c r="CP2175" s="186">
        <v>215500</v>
      </c>
      <c r="CQ2175" s="186">
        <v>66400</v>
      </c>
      <c r="CR2175" s="186">
        <v>10000</v>
      </c>
      <c r="CS2175" s="186">
        <v>1665</v>
      </c>
      <c r="CT2175" s="186">
        <v>17900</v>
      </c>
      <c r="CU2175" s="186">
        <v>1665</v>
      </c>
      <c r="CV2175" s="186">
        <v>1665</v>
      </c>
      <c r="CW2175" s="186">
        <v>1665</v>
      </c>
      <c r="CX2175" s="186">
        <v>66600</v>
      </c>
      <c r="CY2175" s="189">
        <v>167.16</v>
      </c>
      <c r="CZ2175" s="189">
        <v>7452.74</v>
      </c>
      <c r="DA2175" s="189">
        <v>9203.32</v>
      </c>
    </row>
    <row r="2176" spans="47:105" x14ac:dyDescent="0.25">
      <c r="AU2176" s="275">
        <v>39730</v>
      </c>
      <c r="AV2176" s="186">
        <v>54500</v>
      </c>
      <c r="AW2176" s="186">
        <v>13850</v>
      </c>
      <c r="AX2176" s="186">
        <v>11600</v>
      </c>
      <c r="AY2176" s="186">
        <v>12100</v>
      </c>
      <c r="AZ2176" s="186">
        <v>19150</v>
      </c>
      <c r="BA2176" s="186">
        <v>15600</v>
      </c>
      <c r="BB2176" s="186">
        <v>24350</v>
      </c>
      <c r="BC2176" s="186">
        <v>63700</v>
      </c>
      <c r="BD2176" s="186">
        <v>208500</v>
      </c>
      <c r="BE2176" s="186">
        <v>46150</v>
      </c>
      <c r="BF2176" s="186">
        <v>541000</v>
      </c>
      <c r="BG2176" s="186">
        <v>38000</v>
      </c>
      <c r="BH2176" s="186">
        <v>22750</v>
      </c>
      <c r="BI2176" s="186">
        <v>72900</v>
      </c>
      <c r="BJ2176" s="186">
        <v>215500</v>
      </c>
      <c r="BK2176" s="186">
        <v>474000</v>
      </c>
      <c r="BL2176" s="186">
        <v>37000</v>
      </c>
      <c r="BM2176" s="186">
        <v>37000</v>
      </c>
      <c r="BN2176" s="186">
        <v>212500</v>
      </c>
      <c r="BO2176" s="186">
        <v>10800</v>
      </c>
      <c r="BP2176" s="186">
        <v>16500</v>
      </c>
      <c r="BQ2176" s="186">
        <v>25050</v>
      </c>
      <c r="BR2176" s="186">
        <v>15700</v>
      </c>
      <c r="BS2176" s="186">
        <v>55900</v>
      </c>
      <c r="BT2176" s="186">
        <v>27950</v>
      </c>
      <c r="BU2176" s="186"/>
      <c r="BV2176" s="186">
        <v>20850</v>
      </c>
      <c r="BW2176" s="186">
        <v>34000</v>
      </c>
      <c r="BX2176" s="186">
        <v>66500</v>
      </c>
      <c r="BY2176" s="186">
        <v>94900</v>
      </c>
      <c r="BZ2176" s="186">
        <v>33400</v>
      </c>
      <c r="CA2176" s="186">
        <v>39500</v>
      </c>
      <c r="CB2176" s="186">
        <v>41600</v>
      </c>
      <c r="CC2176" s="186">
        <v>71500</v>
      </c>
      <c r="CD2176" s="186">
        <v>86000</v>
      </c>
      <c r="CE2176" s="186"/>
      <c r="CF2176" s="186">
        <v>40200</v>
      </c>
      <c r="CG2176" s="186">
        <v>90000</v>
      </c>
      <c r="CH2176" s="186">
        <v>56400</v>
      </c>
      <c r="CI2176" s="186">
        <v>25400</v>
      </c>
      <c r="CJ2176" s="186">
        <v>21600</v>
      </c>
      <c r="CK2176" s="186">
        <v>109500</v>
      </c>
      <c r="CL2176" s="186">
        <v>83700</v>
      </c>
      <c r="CM2176" s="186">
        <v>370000</v>
      </c>
      <c r="CN2176" s="186">
        <v>85600</v>
      </c>
      <c r="CO2176" s="186">
        <v>65400</v>
      </c>
      <c r="CP2176" s="186">
        <v>218000</v>
      </c>
      <c r="CQ2176" s="186">
        <v>65500</v>
      </c>
      <c r="CR2176" s="186">
        <v>10000</v>
      </c>
      <c r="CS2176" s="186">
        <v>1760</v>
      </c>
      <c r="CT2176" s="186">
        <v>17200</v>
      </c>
      <c r="CU2176" s="186">
        <v>1760</v>
      </c>
      <c r="CV2176" s="186">
        <v>1760</v>
      </c>
      <c r="CW2176" s="186">
        <v>1760</v>
      </c>
      <c r="CX2176" s="186">
        <v>65400</v>
      </c>
      <c r="CY2176" s="189">
        <v>168.86</v>
      </c>
      <c r="CZ2176" s="189">
        <v>7743.47</v>
      </c>
      <c r="DA2176" s="189">
        <v>9157.49</v>
      </c>
    </row>
    <row r="2177" spans="47:105" x14ac:dyDescent="0.25">
      <c r="AU2177" s="275">
        <v>39731</v>
      </c>
      <c r="AV2177" s="186"/>
      <c r="AW2177" s="186">
        <v>13350</v>
      </c>
      <c r="AX2177" s="186">
        <v>10500</v>
      </c>
      <c r="AY2177" s="186">
        <v>11700</v>
      </c>
      <c r="AZ2177" s="186">
        <v>17850</v>
      </c>
      <c r="BA2177" s="186">
        <v>14600</v>
      </c>
      <c r="BB2177" s="186">
        <v>22050</v>
      </c>
      <c r="BC2177" s="186">
        <v>61400</v>
      </c>
      <c r="BD2177" s="186">
        <v>206500</v>
      </c>
      <c r="BE2177" s="186">
        <v>42900</v>
      </c>
      <c r="BF2177" s="186">
        <v>521000</v>
      </c>
      <c r="BG2177" s="186">
        <v>37600</v>
      </c>
      <c r="BH2177" s="186">
        <v>20700</v>
      </c>
      <c r="BI2177" s="186">
        <v>70200</v>
      </c>
      <c r="BJ2177" s="186">
        <v>206000</v>
      </c>
      <c r="BK2177" s="186">
        <v>454000</v>
      </c>
      <c r="BL2177" s="186">
        <v>36650</v>
      </c>
      <c r="BM2177" s="186">
        <v>35400</v>
      </c>
      <c r="BN2177" s="186">
        <v>197000</v>
      </c>
      <c r="BO2177" s="186">
        <v>10300</v>
      </c>
      <c r="BP2177" s="186">
        <v>16400</v>
      </c>
      <c r="BQ2177" s="186">
        <v>23950</v>
      </c>
      <c r="BR2177" s="186">
        <v>15200</v>
      </c>
      <c r="BS2177" s="186">
        <v>53400</v>
      </c>
      <c r="BT2177" s="186">
        <v>24150</v>
      </c>
      <c r="BU2177" s="186"/>
      <c r="BV2177" s="186">
        <v>21500</v>
      </c>
      <c r="BW2177" s="186">
        <v>37550</v>
      </c>
      <c r="BX2177" s="186">
        <v>64600</v>
      </c>
      <c r="BY2177" s="186">
        <v>90000</v>
      </c>
      <c r="BZ2177" s="186">
        <v>32400</v>
      </c>
      <c r="CA2177" s="186">
        <v>36500</v>
      </c>
      <c r="CB2177" s="186">
        <v>40550</v>
      </c>
      <c r="CC2177" s="186">
        <v>68600</v>
      </c>
      <c r="CD2177" s="186">
        <v>81500</v>
      </c>
      <c r="CE2177" s="186">
        <v>47000</v>
      </c>
      <c r="CF2177" s="186">
        <v>37800</v>
      </c>
      <c r="CG2177" s="186">
        <v>84800</v>
      </c>
      <c r="CH2177" s="186">
        <v>54000</v>
      </c>
      <c r="CI2177" s="186">
        <v>25000</v>
      </c>
      <c r="CJ2177" s="186">
        <v>20000</v>
      </c>
      <c r="CK2177" s="186">
        <v>107500</v>
      </c>
      <c r="CL2177" s="186">
        <v>80800</v>
      </c>
      <c r="CM2177" s="186">
        <v>358000</v>
      </c>
      <c r="CN2177" s="186">
        <v>87900</v>
      </c>
      <c r="CO2177" s="186">
        <v>67000</v>
      </c>
      <c r="CP2177" s="186">
        <v>209000</v>
      </c>
      <c r="CQ2177" s="186">
        <v>63100</v>
      </c>
      <c r="CR2177" s="186">
        <v>9300</v>
      </c>
      <c r="CS2177" s="186">
        <v>1720</v>
      </c>
      <c r="CT2177" s="186">
        <v>15300</v>
      </c>
      <c r="CU2177" s="186">
        <v>1720</v>
      </c>
      <c r="CV2177" s="186">
        <v>1720</v>
      </c>
      <c r="CW2177" s="186">
        <v>1720</v>
      </c>
      <c r="CX2177" s="186">
        <v>67000</v>
      </c>
      <c r="CY2177" s="189">
        <v>162.05000000000001</v>
      </c>
      <c r="CZ2177" s="189">
        <v>7135.8</v>
      </c>
      <c r="DA2177" s="189">
        <v>8276.43</v>
      </c>
    </row>
    <row r="2178" spans="47:105" x14ac:dyDescent="0.25">
      <c r="AU2178" s="275">
        <v>39732</v>
      </c>
      <c r="AV2178" s="186"/>
      <c r="AW2178" s="186">
        <v>13350</v>
      </c>
      <c r="AX2178" s="186">
        <v>10500</v>
      </c>
      <c r="AY2178" s="186">
        <v>11700</v>
      </c>
      <c r="AZ2178" s="186">
        <v>17850</v>
      </c>
      <c r="BA2178" s="186">
        <v>14600</v>
      </c>
      <c r="BB2178" s="186">
        <v>22050</v>
      </c>
      <c r="BC2178" s="186">
        <v>61400</v>
      </c>
      <c r="BD2178" s="186">
        <v>206500</v>
      </c>
      <c r="BE2178" s="186">
        <v>42900</v>
      </c>
      <c r="BF2178" s="186">
        <v>521000</v>
      </c>
      <c r="BG2178" s="186">
        <v>37600</v>
      </c>
      <c r="BH2178" s="186">
        <v>20700</v>
      </c>
      <c r="BI2178" s="186">
        <v>70200</v>
      </c>
      <c r="BJ2178" s="186">
        <v>206000</v>
      </c>
      <c r="BK2178" s="186">
        <v>454000</v>
      </c>
      <c r="BL2178" s="186">
        <v>36650</v>
      </c>
      <c r="BM2178" s="186">
        <v>35400</v>
      </c>
      <c r="BN2178" s="186">
        <v>197000</v>
      </c>
      <c r="BO2178" s="186">
        <v>10300</v>
      </c>
      <c r="BP2178" s="186">
        <v>16400</v>
      </c>
      <c r="BQ2178" s="186">
        <v>23950</v>
      </c>
      <c r="BR2178" s="186">
        <v>15200</v>
      </c>
      <c r="BS2178" s="186">
        <v>53400</v>
      </c>
      <c r="BT2178" s="186">
        <v>24150</v>
      </c>
      <c r="BU2178" s="186"/>
      <c r="BV2178" s="186">
        <v>21500</v>
      </c>
      <c r="BW2178" s="186">
        <v>37550</v>
      </c>
      <c r="BX2178" s="186">
        <v>64600</v>
      </c>
      <c r="BY2178" s="186">
        <v>90000</v>
      </c>
      <c r="BZ2178" s="186">
        <v>32400</v>
      </c>
      <c r="CA2178" s="186">
        <v>36500</v>
      </c>
      <c r="CB2178" s="186">
        <v>40550</v>
      </c>
      <c r="CC2178" s="186">
        <v>68600</v>
      </c>
      <c r="CD2178" s="186">
        <v>81500</v>
      </c>
      <c r="CE2178" s="186">
        <v>47000</v>
      </c>
      <c r="CF2178" s="186">
        <v>37800</v>
      </c>
      <c r="CG2178" s="186">
        <v>84800</v>
      </c>
      <c r="CH2178" s="186">
        <v>54000</v>
      </c>
      <c r="CI2178" s="186">
        <v>25000</v>
      </c>
      <c r="CJ2178" s="186">
        <v>20000</v>
      </c>
      <c r="CK2178" s="186">
        <v>107500</v>
      </c>
      <c r="CL2178" s="186">
        <v>80800</v>
      </c>
      <c r="CM2178" s="186">
        <v>358000</v>
      </c>
      <c r="CN2178" s="186">
        <v>87900</v>
      </c>
      <c r="CO2178" s="186">
        <v>67000</v>
      </c>
      <c r="CP2178" s="186">
        <v>209000</v>
      </c>
      <c r="CQ2178" s="186">
        <v>63100</v>
      </c>
      <c r="CR2178" s="186">
        <v>9300</v>
      </c>
      <c r="CS2178" s="186">
        <v>1720</v>
      </c>
      <c r="CT2178" s="186">
        <v>15300</v>
      </c>
      <c r="CU2178" s="186">
        <v>1720</v>
      </c>
      <c r="CV2178" s="186">
        <v>1720</v>
      </c>
      <c r="CW2178" s="186">
        <v>1720</v>
      </c>
      <c r="CX2178" s="186">
        <v>67000</v>
      </c>
      <c r="CY2178" s="189">
        <v>162.05000000000001</v>
      </c>
      <c r="CZ2178" s="189">
        <v>7135.8</v>
      </c>
      <c r="DA2178" s="189">
        <v>8276.43</v>
      </c>
    </row>
    <row r="2179" spans="47:105" x14ac:dyDescent="0.25">
      <c r="AU2179" s="275">
        <v>39733</v>
      </c>
      <c r="AV2179" s="186"/>
      <c r="AW2179" s="186">
        <v>13350</v>
      </c>
      <c r="AX2179" s="186">
        <v>10500</v>
      </c>
      <c r="AY2179" s="186">
        <v>11700</v>
      </c>
      <c r="AZ2179" s="186">
        <v>17850</v>
      </c>
      <c r="BA2179" s="186">
        <v>14600</v>
      </c>
      <c r="BB2179" s="186">
        <v>22050</v>
      </c>
      <c r="BC2179" s="186">
        <v>61400</v>
      </c>
      <c r="BD2179" s="186">
        <v>206500</v>
      </c>
      <c r="BE2179" s="186">
        <v>42900</v>
      </c>
      <c r="BF2179" s="186">
        <v>521000</v>
      </c>
      <c r="BG2179" s="186">
        <v>37600</v>
      </c>
      <c r="BH2179" s="186">
        <v>20700</v>
      </c>
      <c r="BI2179" s="186">
        <v>70200</v>
      </c>
      <c r="BJ2179" s="186">
        <v>206000</v>
      </c>
      <c r="BK2179" s="186">
        <v>454000</v>
      </c>
      <c r="BL2179" s="186">
        <v>36650</v>
      </c>
      <c r="BM2179" s="186">
        <v>35400</v>
      </c>
      <c r="BN2179" s="186">
        <v>197000</v>
      </c>
      <c r="BO2179" s="186">
        <v>10300</v>
      </c>
      <c r="BP2179" s="186">
        <v>16400</v>
      </c>
      <c r="BQ2179" s="186">
        <v>23950</v>
      </c>
      <c r="BR2179" s="186">
        <v>15200</v>
      </c>
      <c r="BS2179" s="186">
        <v>53400</v>
      </c>
      <c r="BT2179" s="186">
        <v>24150</v>
      </c>
      <c r="BU2179" s="186"/>
      <c r="BV2179" s="186">
        <v>21500</v>
      </c>
      <c r="BW2179" s="186">
        <v>37550</v>
      </c>
      <c r="BX2179" s="186">
        <v>64600</v>
      </c>
      <c r="BY2179" s="186">
        <v>90000</v>
      </c>
      <c r="BZ2179" s="186">
        <v>32400</v>
      </c>
      <c r="CA2179" s="186">
        <v>36500</v>
      </c>
      <c r="CB2179" s="186">
        <v>40550</v>
      </c>
      <c r="CC2179" s="186">
        <v>68600</v>
      </c>
      <c r="CD2179" s="186">
        <v>81500</v>
      </c>
      <c r="CE2179" s="186">
        <v>47000</v>
      </c>
      <c r="CF2179" s="186">
        <v>37800</v>
      </c>
      <c r="CG2179" s="186">
        <v>84800</v>
      </c>
      <c r="CH2179" s="186">
        <v>54000</v>
      </c>
      <c r="CI2179" s="186">
        <v>25000</v>
      </c>
      <c r="CJ2179" s="186">
        <v>20000</v>
      </c>
      <c r="CK2179" s="186">
        <v>107500</v>
      </c>
      <c r="CL2179" s="186">
        <v>80800</v>
      </c>
      <c r="CM2179" s="186">
        <v>358000</v>
      </c>
      <c r="CN2179" s="186">
        <v>87900</v>
      </c>
      <c r="CO2179" s="186">
        <v>67000</v>
      </c>
      <c r="CP2179" s="186">
        <v>209000</v>
      </c>
      <c r="CQ2179" s="186">
        <v>63100</v>
      </c>
      <c r="CR2179" s="186">
        <v>9300</v>
      </c>
      <c r="CS2179" s="186">
        <v>1720</v>
      </c>
      <c r="CT2179" s="186">
        <v>15300</v>
      </c>
      <c r="CU2179" s="186">
        <v>1720</v>
      </c>
      <c r="CV2179" s="186">
        <v>1720</v>
      </c>
      <c r="CW2179" s="186">
        <v>1720</v>
      </c>
      <c r="CX2179" s="186">
        <v>67000</v>
      </c>
      <c r="CY2179" s="189">
        <v>162.05000000000001</v>
      </c>
      <c r="CZ2179" s="189">
        <v>7135.8</v>
      </c>
      <c r="DA2179" s="189">
        <v>8276.43</v>
      </c>
    </row>
    <row r="2180" spans="47:105" x14ac:dyDescent="0.25">
      <c r="AU2180" s="275">
        <v>39734</v>
      </c>
      <c r="AV2180" s="186"/>
      <c r="AW2180" s="186">
        <v>13250</v>
      </c>
      <c r="AX2180" s="186">
        <v>11300</v>
      </c>
      <c r="AY2180" s="186">
        <v>12400</v>
      </c>
      <c r="AZ2180" s="186">
        <v>19500</v>
      </c>
      <c r="BA2180" s="186">
        <v>15900</v>
      </c>
      <c r="BB2180" s="186">
        <v>24000</v>
      </c>
      <c r="BC2180" s="186">
        <v>67700</v>
      </c>
      <c r="BD2180" s="186">
        <v>213000</v>
      </c>
      <c r="BE2180" s="186">
        <v>45000</v>
      </c>
      <c r="BF2180" s="186">
        <v>524000</v>
      </c>
      <c r="BG2180" s="186">
        <v>38700</v>
      </c>
      <c r="BH2180" s="186">
        <v>22250</v>
      </c>
      <c r="BI2180" s="186">
        <v>72000</v>
      </c>
      <c r="BJ2180" s="186">
        <v>195000</v>
      </c>
      <c r="BK2180" s="186">
        <v>470000</v>
      </c>
      <c r="BL2180" s="186">
        <v>39100</v>
      </c>
      <c r="BM2180" s="186">
        <v>34700</v>
      </c>
      <c r="BN2180" s="186">
        <v>201000</v>
      </c>
      <c r="BO2180" s="186">
        <v>11750</v>
      </c>
      <c r="BP2180" s="186">
        <v>17400</v>
      </c>
      <c r="BQ2180" s="186">
        <v>27450</v>
      </c>
      <c r="BR2180" s="186">
        <v>16700</v>
      </c>
      <c r="BS2180" s="186">
        <v>55600</v>
      </c>
      <c r="BT2180" s="186">
        <v>26600</v>
      </c>
      <c r="BU2180" s="186"/>
      <c r="BV2180" s="186">
        <v>22600</v>
      </c>
      <c r="BW2180" s="186">
        <v>39000</v>
      </c>
      <c r="BX2180" s="186">
        <v>64800</v>
      </c>
      <c r="BY2180" s="186">
        <v>86700</v>
      </c>
      <c r="BZ2180" s="186">
        <v>34500</v>
      </c>
      <c r="CA2180" s="186">
        <v>38400</v>
      </c>
      <c r="CB2180" s="186">
        <v>44500</v>
      </c>
      <c r="CC2180" s="186">
        <v>68400</v>
      </c>
      <c r="CD2180" s="186">
        <v>86100</v>
      </c>
      <c r="CE2180" s="186">
        <v>50700</v>
      </c>
      <c r="CF2180" s="186">
        <v>38500</v>
      </c>
      <c r="CG2180" s="186">
        <v>86700</v>
      </c>
      <c r="CH2180" s="186">
        <v>55600</v>
      </c>
      <c r="CI2180" s="186">
        <v>26100</v>
      </c>
      <c r="CJ2180" s="186">
        <v>21000</v>
      </c>
      <c r="CK2180" s="186">
        <v>104500</v>
      </c>
      <c r="CL2180" s="186">
        <v>81000</v>
      </c>
      <c r="CM2180" s="186">
        <v>376500</v>
      </c>
      <c r="CN2180" s="186">
        <v>91500</v>
      </c>
      <c r="CO2180" s="186">
        <v>72500</v>
      </c>
      <c r="CP2180" s="186">
        <v>209000</v>
      </c>
      <c r="CQ2180" s="186">
        <v>65100</v>
      </c>
      <c r="CR2180" s="186">
        <v>9610</v>
      </c>
      <c r="CS2180" s="186">
        <v>1825</v>
      </c>
      <c r="CT2180" s="186">
        <v>16450</v>
      </c>
      <c r="CU2180" s="186">
        <v>1825</v>
      </c>
      <c r="CV2180" s="186">
        <v>1825</v>
      </c>
      <c r="CW2180" s="186">
        <v>1825</v>
      </c>
      <c r="CX2180" s="186">
        <v>72500</v>
      </c>
      <c r="CY2180" s="189">
        <v>167.91</v>
      </c>
      <c r="CZ2180" s="189">
        <v>8083.43</v>
      </c>
      <c r="DA2180" s="189">
        <v>8276.43</v>
      </c>
    </row>
    <row r="2181" spans="47:105" x14ac:dyDescent="0.25">
      <c r="AU2181" s="275">
        <v>39735</v>
      </c>
      <c r="AV2181" s="186"/>
      <c r="AW2181" s="186">
        <v>13700</v>
      </c>
      <c r="AX2181" s="186">
        <v>12200</v>
      </c>
      <c r="AY2181" s="186">
        <v>13600</v>
      </c>
      <c r="AZ2181" s="186">
        <v>22400</v>
      </c>
      <c r="BA2181" s="186">
        <v>17450</v>
      </c>
      <c r="BB2181" s="186">
        <v>26000</v>
      </c>
      <c r="BC2181" s="186">
        <v>74600</v>
      </c>
      <c r="BD2181" s="186">
        <v>222000</v>
      </c>
      <c r="BE2181" s="186">
        <v>49000</v>
      </c>
      <c r="BF2181" s="186">
        <v>560000</v>
      </c>
      <c r="BG2181" s="186">
        <v>39750</v>
      </c>
      <c r="BH2181" s="186">
        <v>25550</v>
      </c>
      <c r="BI2181" s="186">
        <v>74500</v>
      </c>
      <c r="BJ2181" s="186">
        <v>200500</v>
      </c>
      <c r="BK2181" s="186">
        <v>481500</v>
      </c>
      <c r="BL2181" s="186">
        <v>42000</v>
      </c>
      <c r="BM2181" s="186">
        <v>37400</v>
      </c>
      <c r="BN2181" s="186">
        <v>231000</v>
      </c>
      <c r="BO2181" s="186">
        <v>13300</v>
      </c>
      <c r="BP2181" s="186">
        <v>18400</v>
      </c>
      <c r="BQ2181" s="186">
        <v>30300</v>
      </c>
      <c r="BR2181" s="186">
        <v>18800</v>
      </c>
      <c r="BS2181" s="186">
        <v>58000</v>
      </c>
      <c r="BT2181" s="186">
        <v>28900</v>
      </c>
      <c r="BU2181" s="186"/>
      <c r="BV2181" s="186">
        <v>24150</v>
      </c>
      <c r="BW2181" s="186">
        <v>37100</v>
      </c>
      <c r="BX2181" s="186">
        <v>67400</v>
      </c>
      <c r="BY2181" s="186">
        <v>89100</v>
      </c>
      <c r="BZ2181" s="186">
        <v>37500</v>
      </c>
      <c r="CA2181" s="186">
        <v>40200</v>
      </c>
      <c r="CB2181" s="186">
        <v>48450</v>
      </c>
      <c r="CC2181" s="186">
        <v>69900</v>
      </c>
      <c r="CD2181" s="186">
        <v>92500</v>
      </c>
      <c r="CE2181" s="186">
        <v>53100</v>
      </c>
      <c r="CF2181" s="186">
        <v>40100</v>
      </c>
      <c r="CG2181" s="186">
        <v>89500</v>
      </c>
      <c r="CH2181" s="186">
        <v>59300</v>
      </c>
      <c r="CI2181" s="186">
        <v>28500</v>
      </c>
      <c r="CJ2181" s="186">
        <v>21950</v>
      </c>
      <c r="CK2181" s="186">
        <v>107500</v>
      </c>
      <c r="CL2181" s="186">
        <v>83800</v>
      </c>
      <c r="CM2181" s="186">
        <v>387500</v>
      </c>
      <c r="CN2181" s="186">
        <v>99000</v>
      </c>
      <c r="CO2181" s="186">
        <v>78800</v>
      </c>
      <c r="CP2181" s="186">
        <v>213000</v>
      </c>
      <c r="CQ2181" s="186">
        <v>66600</v>
      </c>
      <c r="CR2181" s="186">
        <v>10250</v>
      </c>
      <c r="CS2181" s="186">
        <v>1960</v>
      </c>
      <c r="CT2181" s="186">
        <v>18100</v>
      </c>
      <c r="CU2181" s="186">
        <v>1960</v>
      </c>
      <c r="CV2181" s="186">
        <v>1960</v>
      </c>
      <c r="CW2181" s="186">
        <v>1960</v>
      </c>
      <c r="CX2181" s="186">
        <v>78800</v>
      </c>
      <c r="CY2181" s="189">
        <v>178.15</v>
      </c>
      <c r="CZ2181" s="189">
        <v>8435.4599999999991</v>
      </c>
      <c r="DA2181" s="189">
        <v>9447.57</v>
      </c>
    </row>
    <row r="2182" spans="47:105" x14ac:dyDescent="0.25">
      <c r="AU2182" s="275">
        <v>39736</v>
      </c>
      <c r="AV2182" s="186"/>
      <c r="AW2182" s="186">
        <v>13250</v>
      </c>
      <c r="AX2182" s="186">
        <v>11500</v>
      </c>
      <c r="AY2182" s="186">
        <v>13000</v>
      </c>
      <c r="AZ2182" s="186">
        <v>20450</v>
      </c>
      <c r="BA2182" s="186">
        <v>17700</v>
      </c>
      <c r="BB2182" s="186">
        <v>26500</v>
      </c>
      <c r="BC2182" s="186">
        <v>72500</v>
      </c>
      <c r="BD2182" s="186">
        <v>216000</v>
      </c>
      <c r="BE2182" s="186">
        <v>48700</v>
      </c>
      <c r="BF2182" s="186">
        <v>547000</v>
      </c>
      <c r="BG2182" s="186">
        <v>40350</v>
      </c>
      <c r="BH2182" s="186">
        <v>24700</v>
      </c>
      <c r="BI2182" s="186">
        <v>75300</v>
      </c>
      <c r="BJ2182" s="186">
        <v>203500</v>
      </c>
      <c r="BK2182" s="186">
        <v>480000</v>
      </c>
      <c r="BL2182" s="186">
        <v>41600</v>
      </c>
      <c r="BM2182" s="186">
        <v>38050</v>
      </c>
      <c r="BN2182" s="186">
        <v>218500</v>
      </c>
      <c r="BO2182" s="186">
        <v>12950</v>
      </c>
      <c r="BP2182" s="186">
        <v>18350</v>
      </c>
      <c r="BQ2182" s="186">
        <v>28000</v>
      </c>
      <c r="BR2182" s="186">
        <v>18000</v>
      </c>
      <c r="BS2182" s="186">
        <v>57300</v>
      </c>
      <c r="BT2182" s="186">
        <v>28900</v>
      </c>
      <c r="BU2182" s="186"/>
      <c r="BV2182" s="186">
        <v>22700</v>
      </c>
      <c r="BW2182" s="186">
        <v>35350</v>
      </c>
      <c r="BX2182" s="186">
        <v>66000</v>
      </c>
      <c r="BY2182" s="186">
        <v>90800</v>
      </c>
      <c r="BZ2182" s="186">
        <v>35800</v>
      </c>
      <c r="CA2182" s="186">
        <v>41000</v>
      </c>
      <c r="CB2182" s="186">
        <v>45150</v>
      </c>
      <c r="CC2182" s="186">
        <v>69800</v>
      </c>
      <c r="CD2182" s="186">
        <v>88200</v>
      </c>
      <c r="CE2182" s="186">
        <v>51000</v>
      </c>
      <c r="CF2182" s="186">
        <v>40300</v>
      </c>
      <c r="CG2182" s="186">
        <v>89900</v>
      </c>
      <c r="CH2182" s="186">
        <v>59200</v>
      </c>
      <c r="CI2182" s="186">
        <v>27650</v>
      </c>
      <c r="CJ2182" s="186">
        <v>22700</v>
      </c>
      <c r="CK2182" s="186">
        <v>106000</v>
      </c>
      <c r="CL2182" s="186">
        <v>83000</v>
      </c>
      <c r="CM2182" s="186">
        <v>354500</v>
      </c>
      <c r="CN2182" s="186">
        <v>98000</v>
      </c>
      <c r="CO2182" s="186">
        <v>79000</v>
      </c>
      <c r="CP2182" s="186">
        <v>214000</v>
      </c>
      <c r="CQ2182" s="186">
        <v>67000</v>
      </c>
      <c r="CR2182" s="186">
        <v>10050</v>
      </c>
      <c r="CS2182" s="186">
        <v>1910</v>
      </c>
      <c r="CT2182" s="186">
        <v>17250</v>
      </c>
      <c r="CU2182" s="186">
        <v>1910</v>
      </c>
      <c r="CV2182" s="186">
        <v>1910</v>
      </c>
      <c r="CW2182" s="186">
        <v>1910</v>
      </c>
      <c r="CX2182" s="186">
        <v>79000</v>
      </c>
      <c r="CY2182" s="189">
        <v>174.28</v>
      </c>
      <c r="CZ2182" s="189">
        <v>7894.06</v>
      </c>
      <c r="DA2182" s="189">
        <v>9547.4699999999993</v>
      </c>
    </row>
    <row r="2183" spans="47:105" x14ac:dyDescent="0.25">
      <c r="AU2183" s="275">
        <v>39737</v>
      </c>
      <c r="AV2183" s="186"/>
      <c r="AW2183" s="186">
        <v>11300</v>
      </c>
      <c r="AX2183" s="186">
        <v>9800</v>
      </c>
      <c r="AY2183" s="186">
        <v>11450</v>
      </c>
      <c r="AZ2183" s="186">
        <v>17400</v>
      </c>
      <c r="BA2183" s="186">
        <v>15150</v>
      </c>
      <c r="BB2183" s="186">
        <v>23200</v>
      </c>
      <c r="BC2183" s="186">
        <v>61700</v>
      </c>
      <c r="BD2183" s="186">
        <v>194000</v>
      </c>
      <c r="BE2183" s="186">
        <v>42100</v>
      </c>
      <c r="BF2183" s="186">
        <v>504000</v>
      </c>
      <c r="BG2183" s="186">
        <v>37700</v>
      </c>
      <c r="BH2183" s="186">
        <v>21000</v>
      </c>
      <c r="BI2183" s="186">
        <v>67400</v>
      </c>
      <c r="BJ2183" s="186">
        <v>190000</v>
      </c>
      <c r="BK2183" s="186">
        <v>450000</v>
      </c>
      <c r="BL2183" s="186">
        <v>36950</v>
      </c>
      <c r="BM2183" s="186">
        <v>35900</v>
      </c>
      <c r="BN2183" s="186">
        <v>186000</v>
      </c>
      <c r="BO2183" s="186">
        <v>11050</v>
      </c>
      <c r="BP2183" s="186">
        <v>16500</v>
      </c>
      <c r="BQ2183" s="186">
        <v>23850</v>
      </c>
      <c r="BR2183" s="186">
        <v>15350</v>
      </c>
      <c r="BS2183" s="186">
        <v>54200</v>
      </c>
      <c r="BT2183" s="186">
        <v>26950</v>
      </c>
      <c r="BU2183" s="186"/>
      <c r="BV2183" s="186">
        <v>19300</v>
      </c>
      <c r="BW2183" s="186">
        <v>30500</v>
      </c>
      <c r="BX2183" s="186">
        <v>56100</v>
      </c>
      <c r="BY2183" s="186">
        <v>86300</v>
      </c>
      <c r="BZ2183" s="186">
        <v>30450</v>
      </c>
      <c r="CA2183" s="186">
        <v>39600</v>
      </c>
      <c r="CB2183" s="186">
        <v>38800</v>
      </c>
      <c r="CC2183" s="186">
        <v>59500</v>
      </c>
      <c r="CD2183" s="186">
        <v>75000</v>
      </c>
      <c r="CE2183" s="186">
        <v>43400</v>
      </c>
      <c r="CF2183" s="186">
        <v>40300</v>
      </c>
      <c r="CG2183" s="186">
        <v>89800</v>
      </c>
      <c r="CH2183" s="186">
        <v>55300</v>
      </c>
      <c r="CI2183" s="186">
        <v>23950</v>
      </c>
      <c r="CJ2183" s="186">
        <v>21400</v>
      </c>
      <c r="CK2183" s="186">
        <v>96500</v>
      </c>
      <c r="CL2183" s="186">
        <v>75700</v>
      </c>
      <c r="CM2183" s="186">
        <v>301500</v>
      </c>
      <c r="CN2183" s="186">
        <v>83500</v>
      </c>
      <c r="CO2183" s="186">
        <v>73100</v>
      </c>
      <c r="CP2183" s="186">
        <v>217000</v>
      </c>
      <c r="CQ2183" s="186">
        <v>64600</v>
      </c>
      <c r="CR2183" s="186">
        <v>8950</v>
      </c>
      <c r="CS2183" s="186">
        <v>1625</v>
      </c>
      <c r="CT2183" s="186">
        <v>14700</v>
      </c>
      <c r="CU2183" s="186">
        <v>1625</v>
      </c>
      <c r="CV2183" s="186">
        <v>1625</v>
      </c>
      <c r="CW2183" s="186">
        <v>1625</v>
      </c>
      <c r="CX2183" s="186">
        <v>73100</v>
      </c>
      <c r="CY2183" s="189">
        <v>157.63</v>
      </c>
      <c r="CZ2183" s="189">
        <v>7363.39</v>
      </c>
      <c r="DA2183" s="189">
        <v>8458.4500000000007</v>
      </c>
    </row>
    <row r="2184" spans="47:105" x14ac:dyDescent="0.25">
      <c r="AU2184" s="275">
        <v>39738</v>
      </c>
      <c r="AV2184" s="186"/>
      <c r="AW2184" s="186">
        <v>10200</v>
      </c>
      <c r="AX2184" s="186">
        <v>8510</v>
      </c>
      <c r="AY2184" s="186">
        <v>11200</v>
      </c>
      <c r="AZ2184" s="186">
        <v>15200</v>
      </c>
      <c r="BA2184" s="186">
        <v>15450</v>
      </c>
      <c r="BB2184" s="186">
        <v>23500</v>
      </c>
      <c r="BC2184" s="186">
        <v>55500</v>
      </c>
      <c r="BD2184" s="186">
        <v>191500</v>
      </c>
      <c r="BE2184" s="186">
        <v>42100</v>
      </c>
      <c r="BF2184" s="186">
        <v>505000</v>
      </c>
      <c r="BG2184" s="186">
        <v>35100</v>
      </c>
      <c r="BH2184" s="186">
        <v>20700</v>
      </c>
      <c r="BI2184" s="186">
        <v>67500</v>
      </c>
      <c r="BJ2184" s="186">
        <v>190000</v>
      </c>
      <c r="BK2184" s="186">
        <v>445500</v>
      </c>
      <c r="BL2184" s="186">
        <v>33700</v>
      </c>
      <c r="BM2184" s="186">
        <v>35500</v>
      </c>
      <c r="BN2184" s="186">
        <v>165500</v>
      </c>
      <c r="BO2184" s="186">
        <v>9950</v>
      </c>
      <c r="BP2184" s="186">
        <v>16500</v>
      </c>
      <c r="BQ2184" s="186">
        <v>20300</v>
      </c>
      <c r="BR2184" s="186">
        <v>15000</v>
      </c>
      <c r="BS2184" s="186">
        <v>57800</v>
      </c>
      <c r="BT2184" s="186">
        <v>24800</v>
      </c>
      <c r="BU2184" s="186"/>
      <c r="BV2184" s="186">
        <v>17500</v>
      </c>
      <c r="BW2184" s="186">
        <v>25950</v>
      </c>
      <c r="BX2184" s="186">
        <v>53000</v>
      </c>
      <c r="BY2184" s="186">
        <v>85800</v>
      </c>
      <c r="BZ2184" s="186">
        <v>25950</v>
      </c>
      <c r="CA2184" s="186">
        <v>40000</v>
      </c>
      <c r="CB2184" s="186">
        <v>37500</v>
      </c>
      <c r="CC2184" s="186">
        <v>54000</v>
      </c>
      <c r="CD2184" s="186">
        <v>63800</v>
      </c>
      <c r="CE2184" s="186">
        <v>38000</v>
      </c>
      <c r="CF2184" s="186">
        <v>39800</v>
      </c>
      <c r="CG2184" s="186">
        <v>89500</v>
      </c>
      <c r="CH2184" s="186">
        <v>55300</v>
      </c>
      <c r="CI2184" s="186">
        <v>24050</v>
      </c>
      <c r="CJ2184" s="186">
        <v>21400</v>
      </c>
      <c r="CK2184" s="186">
        <v>95400</v>
      </c>
      <c r="CL2184" s="186">
        <v>74900</v>
      </c>
      <c r="CM2184" s="186">
        <v>302000</v>
      </c>
      <c r="CN2184" s="186">
        <v>83300</v>
      </c>
      <c r="CO2184" s="186">
        <v>69500</v>
      </c>
      <c r="CP2184" s="186">
        <v>221000</v>
      </c>
      <c r="CQ2184" s="186">
        <v>65700</v>
      </c>
      <c r="CR2184" s="186">
        <v>8420</v>
      </c>
      <c r="CS2184" s="186">
        <v>1650</v>
      </c>
      <c r="CT2184" s="186">
        <v>14600</v>
      </c>
      <c r="CU2184" s="186">
        <v>1650</v>
      </c>
      <c r="CV2184" s="186">
        <v>1650</v>
      </c>
      <c r="CW2184" s="186">
        <v>1650</v>
      </c>
      <c r="CX2184" s="186">
        <v>69500</v>
      </c>
      <c r="CY2184" s="189">
        <v>153.06</v>
      </c>
      <c r="CZ2184" s="189">
        <v>7007.53</v>
      </c>
      <c r="DA2184" s="189">
        <v>8693.82</v>
      </c>
    </row>
    <row r="2185" spans="47:105" x14ac:dyDescent="0.25">
      <c r="AU2185" s="275">
        <v>39739</v>
      </c>
      <c r="AV2185" s="186"/>
      <c r="AW2185" s="186">
        <v>10200</v>
      </c>
      <c r="AX2185" s="186">
        <v>8510</v>
      </c>
      <c r="AY2185" s="186">
        <v>11200</v>
      </c>
      <c r="AZ2185" s="186">
        <v>15200</v>
      </c>
      <c r="BA2185" s="186">
        <v>15450</v>
      </c>
      <c r="BB2185" s="186">
        <v>23500</v>
      </c>
      <c r="BC2185" s="186">
        <v>55500</v>
      </c>
      <c r="BD2185" s="186">
        <v>191500</v>
      </c>
      <c r="BE2185" s="186">
        <v>42100</v>
      </c>
      <c r="BF2185" s="186">
        <v>505000</v>
      </c>
      <c r="BG2185" s="186">
        <v>35100</v>
      </c>
      <c r="BH2185" s="186">
        <v>20700</v>
      </c>
      <c r="BI2185" s="186">
        <v>67500</v>
      </c>
      <c r="BJ2185" s="186">
        <v>190000</v>
      </c>
      <c r="BK2185" s="186">
        <v>445500</v>
      </c>
      <c r="BL2185" s="186">
        <v>33700</v>
      </c>
      <c r="BM2185" s="186">
        <v>35500</v>
      </c>
      <c r="BN2185" s="186">
        <v>165500</v>
      </c>
      <c r="BO2185" s="186">
        <v>9950</v>
      </c>
      <c r="BP2185" s="186">
        <v>16500</v>
      </c>
      <c r="BQ2185" s="186">
        <v>20300</v>
      </c>
      <c r="BR2185" s="186">
        <v>15000</v>
      </c>
      <c r="BS2185" s="186">
        <v>57800</v>
      </c>
      <c r="BT2185" s="186">
        <v>24800</v>
      </c>
      <c r="BU2185" s="186"/>
      <c r="BV2185" s="186">
        <v>17500</v>
      </c>
      <c r="BW2185" s="186">
        <v>25950</v>
      </c>
      <c r="BX2185" s="186">
        <v>53000</v>
      </c>
      <c r="BY2185" s="186">
        <v>85800</v>
      </c>
      <c r="BZ2185" s="186">
        <v>25950</v>
      </c>
      <c r="CA2185" s="186">
        <v>40000</v>
      </c>
      <c r="CB2185" s="186">
        <v>37500</v>
      </c>
      <c r="CC2185" s="186">
        <v>54000</v>
      </c>
      <c r="CD2185" s="186">
        <v>63800</v>
      </c>
      <c r="CE2185" s="186">
        <v>38000</v>
      </c>
      <c r="CF2185" s="186">
        <v>39800</v>
      </c>
      <c r="CG2185" s="186">
        <v>89500</v>
      </c>
      <c r="CH2185" s="186">
        <v>55300</v>
      </c>
      <c r="CI2185" s="186">
        <v>24050</v>
      </c>
      <c r="CJ2185" s="186">
        <v>21400</v>
      </c>
      <c r="CK2185" s="186">
        <v>95400</v>
      </c>
      <c r="CL2185" s="186">
        <v>74900</v>
      </c>
      <c r="CM2185" s="186">
        <v>302000</v>
      </c>
      <c r="CN2185" s="186">
        <v>83300</v>
      </c>
      <c r="CO2185" s="186">
        <v>69500</v>
      </c>
      <c r="CP2185" s="186">
        <v>221000</v>
      </c>
      <c r="CQ2185" s="186">
        <v>65700</v>
      </c>
      <c r="CR2185" s="186">
        <v>8420</v>
      </c>
      <c r="CS2185" s="186">
        <v>1650</v>
      </c>
      <c r="CT2185" s="186">
        <v>14600</v>
      </c>
      <c r="CU2185" s="186">
        <v>1650</v>
      </c>
      <c r="CV2185" s="186">
        <v>1650</v>
      </c>
      <c r="CW2185" s="186">
        <v>1650</v>
      </c>
      <c r="CX2185" s="186">
        <v>69500</v>
      </c>
      <c r="CY2185" s="189">
        <v>153.06</v>
      </c>
      <c r="CZ2185" s="189">
        <v>7007.53</v>
      </c>
      <c r="DA2185" s="189">
        <v>8693.82</v>
      </c>
    </row>
    <row r="2186" spans="47:105" x14ac:dyDescent="0.25">
      <c r="AU2186" s="275">
        <v>39740</v>
      </c>
      <c r="AV2186" s="186"/>
      <c r="AW2186" s="186">
        <v>10200</v>
      </c>
      <c r="AX2186" s="186">
        <v>8510</v>
      </c>
      <c r="AY2186" s="186">
        <v>11200</v>
      </c>
      <c r="AZ2186" s="186">
        <v>15200</v>
      </c>
      <c r="BA2186" s="186">
        <v>15450</v>
      </c>
      <c r="BB2186" s="186">
        <v>23500</v>
      </c>
      <c r="BC2186" s="186">
        <v>55500</v>
      </c>
      <c r="BD2186" s="186">
        <v>191500</v>
      </c>
      <c r="BE2186" s="186">
        <v>42100</v>
      </c>
      <c r="BF2186" s="186">
        <v>505000</v>
      </c>
      <c r="BG2186" s="186">
        <v>35100</v>
      </c>
      <c r="BH2186" s="186">
        <v>20700</v>
      </c>
      <c r="BI2186" s="186">
        <v>67500</v>
      </c>
      <c r="BJ2186" s="186">
        <v>190000</v>
      </c>
      <c r="BK2186" s="186">
        <v>445500</v>
      </c>
      <c r="BL2186" s="186">
        <v>33700</v>
      </c>
      <c r="BM2186" s="186">
        <v>35500</v>
      </c>
      <c r="BN2186" s="186">
        <v>165500</v>
      </c>
      <c r="BO2186" s="186">
        <v>9950</v>
      </c>
      <c r="BP2186" s="186">
        <v>16500</v>
      </c>
      <c r="BQ2186" s="186">
        <v>20300</v>
      </c>
      <c r="BR2186" s="186">
        <v>15000</v>
      </c>
      <c r="BS2186" s="186">
        <v>57800</v>
      </c>
      <c r="BT2186" s="186">
        <v>24800</v>
      </c>
      <c r="BU2186" s="186"/>
      <c r="BV2186" s="186">
        <v>17500</v>
      </c>
      <c r="BW2186" s="186">
        <v>25950</v>
      </c>
      <c r="BX2186" s="186">
        <v>53000</v>
      </c>
      <c r="BY2186" s="186">
        <v>85800</v>
      </c>
      <c r="BZ2186" s="186">
        <v>25950</v>
      </c>
      <c r="CA2186" s="186">
        <v>40000</v>
      </c>
      <c r="CB2186" s="186">
        <v>37500</v>
      </c>
      <c r="CC2186" s="186">
        <v>54000</v>
      </c>
      <c r="CD2186" s="186">
        <v>63800</v>
      </c>
      <c r="CE2186" s="186">
        <v>38000</v>
      </c>
      <c r="CF2186" s="186">
        <v>39800</v>
      </c>
      <c r="CG2186" s="186">
        <v>89500</v>
      </c>
      <c r="CH2186" s="186">
        <v>55300</v>
      </c>
      <c r="CI2186" s="186">
        <v>24050</v>
      </c>
      <c r="CJ2186" s="186">
        <v>21400</v>
      </c>
      <c r="CK2186" s="186">
        <v>95400</v>
      </c>
      <c r="CL2186" s="186">
        <v>74900</v>
      </c>
      <c r="CM2186" s="186">
        <v>302000</v>
      </c>
      <c r="CN2186" s="186">
        <v>83300</v>
      </c>
      <c r="CO2186" s="186">
        <v>69500</v>
      </c>
      <c r="CP2186" s="186">
        <v>221000</v>
      </c>
      <c r="CQ2186" s="186">
        <v>65700</v>
      </c>
      <c r="CR2186" s="186">
        <v>8420</v>
      </c>
      <c r="CS2186" s="186">
        <v>1650</v>
      </c>
      <c r="CT2186" s="186">
        <v>14600</v>
      </c>
      <c r="CU2186" s="186">
        <v>1650</v>
      </c>
      <c r="CV2186" s="186">
        <v>1650</v>
      </c>
      <c r="CW2186" s="186">
        <v>1650</v>
      </c>
      <c r="CX2186" s="186">
        <v>69500</v>
      </c>
      <c r="CY2186" s="189">
        <v>153.06</v>
      </c>
      <c r="CZ2186" s="189">
        <v>7007.53</v>
      </c>
      <c r="DA2186" s="189">
        <v>8693.82</v>
      </c>
    </row>
    <row r="2187" spans="47:105" x14ac:dyDescent="0.25">
      <c r="AU2187" s="275">
        <v>39741</v>
      </c>
      <c r="AV2187" s="186"/>
      <c r="AW2187" s="186">
        <v>10950</v>
      </c>
      <c r="AX2187" s="186">
        <v>7980</v>
      </c>
      <c r="AY2187" s="186">
        <v>11750</v>
      </c>
      <c r="AZ2187" s="186">
        <v>14950</v>
      </c>
      <c r="BA2187" s="186">
        <v>16000</v>
      </c>
      <c r="BB2187" s="186">
        <v>24250</v>
      </c>
      <c r="BC2187" s="186">
        <v>57000</v>
      </c>
      <c r="BD2187" s="186">
        <v>189500</v>
      </c>
      <c r="BE2187" s="186">
        <v>44600</v>
      </c>
      <c r="BF2187" s="186">
        <v>521000</v>
      </c>
      <c r="BG2187" s="186">
        <v>37500</v>
      </c>
      <c r="BH2187" s="186">
        <v>20650</v>
      </c>
      <c r="BI2187" s="186">
        <v>69300</v>
      </c>
      <c r="BJ2187" s="186">
        <v>190500</v>
      </c>
      <c r="BK2187" s="186">
        <v>463500</v>
      </c>
      <c r="BL2187" s="186">
        <v>35500</v>
      </c>
      <c r="BM2187" s="186">
        <v>37100</v>
      </c>
      <c r="BN2187" s="186">
        <v>159500</v>
      </c>
      <c r="BO2187" s="186">
        <v>10050</v>
      </c>
      <c r="BP2187" s="186">
        <v>16550</v>
      </c>
      <c r="BQ2187" s="186">
        <v>22000</v>
      </c>
      <c r="BR2187" s="186">
        <v>15350</v>
      </c>
      <c r="BS2187" s="186">
        <v>57000</v>
      </c>
      <c r="BT2187" s="186">
        <v>26500</v>
      </c>
      <c r="BU2187" s="186"/>
      <c r="BV2187" s="186">
        <v>18100</v>
      </c>
      <c r="BW2187" s="186">
        <v>24200</v>
      </c>
      <c r="BX2187" s="186">
        <v>56300</v>
      </c>
      <c r="BY2187" s="186">
        <v>90100</v>
      </c>
      <c r="BZ2187" s="186">
        <v>29100</v>
      </c>
      <c r="CA2187" s="186">
        <v>38700</v>
      </c>
      <c r="CB2187" s="186">
        <v>39750</v>
      </c>
      <c r="CC2187" s="186">
        <v>60500</v>
      </c>
      <c r="CD2187" s="186">
        <v>69200</v>
      </c>
      <c r="CE2187" s="186">
        <v>39050</v>
      </c>
      <c r="CF2187" s="186">
        <v>39700</v>
      </c>
      <c r="CG2187" s="186">
        <v>89400</v>
      </c>
      <c r="CH2187" s="186">
        <v>57000</v>
      </c>
      <c r="CI2187" s="186">
        <v>24750</v>
      </c>
      <c r="CJ2187" s="186">
        <v>21950</v>
      </c>
      <c r="CK2187" s="186">
        <v>97100</v>
      </c>
      <c r="CL2187" s="186">
        <v>78000</v>
      </c>
      <c r="CM2187" s="186">
        <v>329000</v>
      </c>
      <c r="CN2187" s="186">
        <v>86800</v>
      </c>
      <c r="CO2187" s="186">
        <v>72000</v>
      </c>
      <c r="CP2187" s="186">
        <v>223500</v>
      </c>
      <c r="CQ2187" s="186">
        <v>65400</v>
      </c>
      <c r="CR2187" s="186">
        <v>8700</v>
      </c>
      <c r="CS2187" s="186">
        <v>1670</v>
      </c>
      <c r="CT2187" s="186">
        <v>14450</v>
      </c>
      <c r="CU2187" s="186">
        <v>1670</v>
      </c>
      <c r="CV2187" s="186">
        <v>1670</v>
      </c>
      <c r="CW2187" s="186">
        <v>1670</v>
      </c>
      <c r="CX2187" s="186">
        <v>72000</v>
      </c>
      <c r="CY2187" s="189">
        <v>157.51</v>
      </c>
      <c r="CZ2187" s="189">
        <v>7441.13</v>
      </c>
      <c r="DA2187" s="189">
        <v>9005.59</v>
      </c>
    </row>
    <row r="2188" spans="47:105" x14ac:dyDescent="0.25">
      <c r="AU2188" s="275">
        <v>39742</v>
      </c>
      <c r="AV2188" s="186"/>
      <c r="AW2188" s="186">
        <v>10900</v>
      </c>
      <c r="AX2188" s="186">
        <v>7700</v>
      </c>
      <c r="AY2188" s="186">
        <v>11650</v>
      </c>
      <c r="AZ2188" s="186">
        <v>14900</v>
      </c>
      <c r="BA2188" s="186">
        <v>15450</v>
      </c>
      <c r="BB2188" s="186">
        <v>24450</v>
      </c>
      <c r="BC2188" s="186">
        <v>56800</v>
      </c>
      <c r="BD2188" s="186">
        <v>187000</v>
      </c>
      <c r="BE2188" s="186">
        <v>44800</v>
      </c>
      <c r="BF2188" s="186">
        <v>519000</v>
      </c>
      <c r="BG2188" s="186">
        <v>37950</v>
      </c>
      <c r="BH2188" s="186">
        <v>20100</v>
      </c>
      <c r="BI2188" s="186">
        <v>70100</v>
      </c>
      <c r="BJ2188" s="186">
        <v>188000</v>
      </c>
      <c r="BK2188" s="186">
        <v>438000</v>
      </c>
      <c r="BL2188" s="186">
        <v>36150</v>
      </c>
      <c r="BM2188" s="186">
        <v>38300</v>
      </c>
      <c r="BN2188" s="186">
        <v>157000</v>
      </c>
      <c r="BO2188" s="186">
        <v>10250</v>
      </c>
      <c r="BP2188" s="186">
        <v>16500</v>
      </c>
      <c r="BQ2188" s="186">
        <v>23000</v>
      </c>
      <c r="BR2188" s="186">
        <v>14300</v>
      </c>
      <c r="BS2188" s="186">
        <v>55300</v>
      </c>
      <c r="BT2188" s="186">
        <v>26800</v>
      </c>
      <c r="BU2188" s="186"/>
      <c r="BV2188" s="186">
        <v>18250</v>
      </c>
      <c r="BW2188" s="186">
        <v>24300</v>
      </c>
      <c r="BX2188" s="186">
        <v>58500</v>
      </c>
      <c r="BY2188" s="186">
        <v>87700</v>
      </c>
      <c r="BZ2188" s="186">
        <v>30500</v>
      </c>
      <c r="CA2188" s="186">
        <v>38900</v>
      </c>
      <c r="CB2188" s="186">
        <v>39600</v>
      </c>
      <c r="CC2188" s="186">
        <v>58400</v>
      </c>
      <c r="CD2188" s="186">
        <v>68000</v>
      </c>
      <c r="CE2188" s="186">
        <v>39200</v>
      </c>
      <c r="CF2188" s="186">
        <v>39250</v>
      </c>
      <c r="CG2188" s="186">
        <v>86300</v>
      </c>
      <c r="CH2188" s="186">
        <v>57100</v>
      </c>
      <c r="CI2188" s="186">
        <v>24100</v>
      </c>
      <c r="CJ2188" s="186">
        <v>21950</v>
      </c>
      <c r="CK2188" s="186">
        <v>96000</v>
      </c>
      <c r="CL2188" s="186">
        <v>77100</v>
      </c>
      <c r="CM2188" s="186">
        <v>321000</v>
      </c>
      <c r="CN2188" s="186">
        <v>87100</v>
      </c>
      <c r="CO2188" s="186">
        <v>73400</v>
      </c>
      <c r="CP2188" s="186">
        <v>223000</v>
      </c>
      <c r="CQ2188" s="186">
        <v>66400</v>
      </c>
      <c r="CR2188" s="186">
        <v>8700</v>
      </c>
      <c r="CS2188" s="186">
        <v>1600</v>
      </c>
      <c r="CT2188" s="186">
        <v>13900</v>
      </c>
      <c r="CU2188" s="186">
        <v>1600</v>
      </c>
      <c r="CV2188" s="186">
        <v>1600</v>
      </c>
      <c r="CW2188" s="186">
        <v>1600</v>
      </c>
      <c r="CX2188" s="186">
        <v>73400</v>
      </c>
      <c r="CY2188" s="189">
        <v>155.80000000000001</v>
      </c>
      <c r="CZ2188" s="189">
        <v>7267.12</v>
      </c>
      <c r="DA2188" s="189">
        <v>9306.25</v>
      </c>
    </row>
    <row r="2189" spans="47:105" x14ac:dyDescent="0.25">
      <c r="AU2189" s="275">
        <v>39743</v>
      </c>
      <c r="AV2189" s="186"/>
      <c r="AW2189" s="186">
        <v>9550</v>
      </c>
      <c r="AX2189" s="186">
        <v>7120</v>
      </c>
      <c r="AY2189" s="186">
        <v>10800</v>
      </c>
      <c r="AZ2189" s="186">
        <v>13800</v>
      </c>
      <c r="BA2189" s="186">
        <v>13950</v>
      </c>
      <c r="BB2189" s="186">
        <v>23100</v>
      </c>
      <c r="BC2189" s="186">
        <v>52000</v>
      </c>
      <c r="BD2189" s="186">
        <v>168000</v>
      </c>
      <c r="BE2189" s="186">
        <v>41700</v>
      </c>
      <c r="BF2189" s="186">
        <v>508000</v>
      </c>
      <c r="BG2189" s="186">
        <v>38500</v>
      </c>
      <c r="BH2189" s="186">
        <v>18000</v>
      </c>
      <c r="BI2189" s="186">
        <v>68000</v>
      </c>
      <c r="BJ2189" s="186">
        <v>178000</v>
      </c>
      <c r="BK2189" s="186">
        <v>410000</v>
      </c>
      <c r="BL2189" s="186">
        <v>35400</v>
      </c>
      <c r="BM2189" s="186">
        <v>37250</v>
      </c>
      <c r="BN2189" s="186">
        <v>137500</v>
      </c>
      <c r="BO2189" s="186">
        <v>9010</v>
      </c>
      <c r="BP2189" s="186">
        <v>16000</v>
      </c>
      <c r="BQ2189" s="186">
        <v>23200</v>
      </c>
      <c r="BR2189" s="186">
        <v>12200</v>
      </c>
      <c r="BS2189" s="186">
        <v>47100</v>
      </c>
      <c r="BT2189" s="186">
        <v>26650</v>
      </c>
      <c r="BU2189" s="186"/>
      <c r="BV2189" s="186">
        <v>15700</v>
      </c>
      <c r="BW2189" s="186">
        <v>22800</v>
      </c>
      <c r="BX2189" s="186">
        <v>53000</v>
      </c>
      <c r="BY2189" s="186">
        <v>83000</v>
      </c>
      <c r="BZ2189" s="186">
        <v>26750</v>
      </c>
      <c r="CA2189" s="186">
        <v>38750</v>
      </c>
      <c r="CB2189" s="186">
        <v>34900</v>
      </c>
      <c r="CC2189" s="186">
        <v>50100</v>
      </c>
      <c r="CD2189" s="186">
        <v>63200</v>
      </c>
      <c r="CE2189" s="186">
        <v>38500</v>
      </c>
      <c r="CF2189" s="186">
        <v>39000</v>
      </c>
      <c r="CG2189" s="186">
        <v>86700</v>
      </c>
      <c r="CH2189" s="186">
        <v>54500</v>
      </c>
      <c r="CI2189" s="186">
        <v>21550</v>
      </c>
      <c r="CJ2189" s="186">
        <v>18700</v>
      </c>
      <c r="CK2189" s="186">
        <v>90500</v>
      </c>
      <c r="CL2189" s="186">
        <v>72100</v>
      </c>
      <c r="CM2189" s="186">
        <v>296000</v>
      </c>
      <c r="CN2189" s="186">
        <v>77800</v>
      </c>
      <c r="CO2189" s="186">
        <v>68900</v>
      </c>
      <c r="CP2189" s="186">
        <v>223000</v>
      </c>
      <c r="CQ2189" s="186">
        <v>63500</v>
      </c>
      <c r="CR2189" s="186">
        <v>8350</v>
      </c>
      <c r="CS2189" s="186">
        <v>1505</v>
      </c>
      <c r="CT2189" s="186">
        <v>12350</v>
      </c>
      <c r="CU2189" s="186">
        <v>1505</v>
      </c>
      <c r="CV2189" s="186">
        <v>1505</v>
      </c>
      <c r="CW2189" s="186">
        <v>1505</v>
      </c>
      <c r="CX2189" s="186">
        <v>68900</v>
      </c>
      <c r="CY2189" s="189">
        <v>148.13</v>
      </c>
      <c r="CZ2189" s="189">
        <v>6700.87</v>
      </c>
      <c r="DA2189" s="189">
        <v>8674.69</v>
      </c>
    </row>
    <row r="2190" spans="47:105" x14ac:dyDescent="0.25">
      <c r="AU2190" s="275">
        <v>39744</v>
      </c>
      <c r="AV2190" s="186"/>
      <c r="AW2190" s="186">
        <v>9110</v>
      </c>
      <c r="AX2190" s="186">
        <v>6750</v>
      </c>
      <c r="AY2190" s="186">
        <v>9200</v>
      </c>
      <c r="AZ2190" s="186">
        <v>12900</v>
      </c>
      <c r="BA2190" s="186">
        <v>12700</v>
      </c>
      <c r="BB2190" s="186">
        <v>22450</v>
      </c>
      <c r="BC2190" s="186">
        <v>44250</v>
      </c>
      <c r="BD2190" s="186">
        <v>153500</v>
      </c>
      <c r="BE2190" s="186">
        <v>36900</v>
      </c>
      <c r="BF2190" s="186">
        <v>472500</v>
      </c>
      <c r="BG2190" s="186">
        <v>36050</v>
      </c>
      <c r="BH2190" s="186">
        <v>16300</v>
      </c>
      <c r="BI2190" s="186">
        <v>64400</v>
      </c>
      <c r="BJ2190" s="186">
        <v>160000</v>
      </c>
      <c r="BK2190" s="186">
        <v>404000</v>
      </c>
      <c r="BL2190" s="186">
        <v>34500</v>
      </c>
      <c r="BM2190" s="186">
        <v>33050</v>
      </c>
      <c r="BN2190" s="186">
        <v>135500</v>
      </c>
      <c r="BO2190" s="186">
        <v>7670</v>
      </c>
      <c r="BP2190" s="186">
        <v>15400</v>
      </c>
      <c r="BQ2190" s="186">
        <v>19800</v>
      </c>
      <c r="BR2190" s="186">
        <v>10400</v>
      </c>
      <c r="BS2190" s="186">
        <v>40050</v>
      </c>
      <c r="BT2190" s="186">
        <v>23600</v>
      </c>
      <c r="BU2190" s="186"/>
      <c r="BV2190" s="186">
        <v>13400</v>
      </c>
      <c r="BW2190" s="186">
        <v>20000</v>
      </c>
      <c r="BX2190" s="186">
        <v>45100</v>
      </c>
      <c r="BY2190" s="186">
        <v>80100</v>
      </c>
      <c r="BZ2190" s="186">
        <v>26000</v>
      </c>
      <c r="CA2190" s="186">
        <v>36900</v>
      </c>
      <c r="CB2190" s="186">
        <v>29700</v>
      </c>
      <c r="CC2190" s="186">
        <v>50700</v>
      </c>
      <c r="CD2190" s="186">
        <v>56600</v>
      </c>
      <c r="CE2190" s="186">
        <v>36800</v>
      </c>
      <c r="CF2190" s="186">
        <v>36550</v>
      </c>
      <c r="CG2190" s="186">
        <v>82000</v>
      </c>
      <c r="CH2190" s="186">
        <v>47000</v>
      </c>
      <c r="CI2190" s="186">
        <v>19550</v>
      </c>
      <c r="CJ2190" s="186">
        <v>15900</v>
      </c>
      <c r="CK2190" s="186">
        <v>83000</v>
      </c>
      <c r="CL2190" s="186">
        <v>64800</v>
      </c>
      <c r="CM2190" s="186">
        <v>275500</v>
      </c>
      <c r="CN2190" s="186">
        <v>68000</v>
      </c>
      <c r="CO2190" s="186">
        <v>59000</v>
      </c>
      <c r="CP2190" s="186">
        <v>210500</v>
      </c>
      <c r="CQ2190" s="186">
        <v>59500</v>
      </c>
      <c r="CR2190" s="186">
        <v>8090</v>
      </c>
      <c r="CS2190" s="186">
        <v>1320</v>
      </c>
      <c r="CT2190" s="186">
        <v>10500</v>
      </c>
      <c r="CU2190" s="186">
        <v>1320</v>
      </c>
      <c r="CV2190" s="186">
        <v>1320</v>
      </c>
      <c r="CW2190" s="186">
        <v>1320</v>
      </c>
      <c r="CX2190" s="186">
        <v>59000</v>
      </c>
      <c r="CY2190" s="189">
        <v>137.47</v>
      </c>
      <c r="CZ2190" s="189">
        <v>6403.15</v>
      </c>
      <c r="DA2190" s="189">
        <v>8460.98</v>
      </c>
    </row>
    <row r="2191" spans="47:105" x14ac:dyDescent="0.25">
      <c r="AU2191" s="275">
        <v>39745</v>
      </c>
      <c r="AV2191" s="186"/>
      <c r="AW2191" s="186">
        <v>7760</v>
      </c>
      <c r="AX2191" s="186">
        <v>6200</v>
      </c>
      <c r="AY2191" s="186">
        <v>8100</v>
      </c>
      <c r="AZ2191" s="186">
        <v>11000</v>
      </c>
      <c r="BA2191" s="186">
        <v>10800</v>
      </c>
      <c r="BB2191" s="186">
        <v>20000</v>
      </c>
      <c r="BC2191" s="186">
        <v>39400</v>
      </c>
      <c r="BD2191" s="186">
        <v>133500</v>
      </c>
      <c r="BE2191" s="186">
        <v>31400</v>
      </c>
      <c r="BF2191" s="186">
        <v>407500</v>
      </c>
      <c r="BG2191" s="186">
        <v>30650</v>
      </c>
      <c r="BH2191" s="186">
        <v>13900</v>
      </c>
      <c r="BI2191" s="186">
        <v>54800</v>
      </c>
      <c r="BJ2191" s="186">
        <v>150000</v>
      </c>
      <c r="BK2191" s="186">
        <v>370000</v>
      </c>
      <c r="BL2191" s="186">
        <v>34150</v>
      </c>
      <c r="BM2191" s="186">
        <v>28100</v>
      </c>
      <c r="BN2191" s="186">
        <v>115500</v>
      </c>
      <c r="BO2191" s="186">
        <v>6810</v>
      </c>
      <c r="BP2191" s="186">
        <v>13100</v>
      </c>
      <c r="BQ2191" s="186">
        <v>19550</v>
      </c>
      <c r="BR2191" s="186">
        <v>8850</v>
      </c>
      <c r="BS2191" s="186">
        <v>36600</v>
      </c>
      <c r="BT2191" s="186">
        <v>21000</v>
      </c>
      <c r="BU2191" s="186"/>
      <c r="BV2191" s="186">
        <v>11400</v>
      </c>
      <c r="BW2191" s="186">
        <v>17000</v>
      </c>
      <c r="BX2191" s="186">
        <v>38350</v>
      </c>
      <c r="BY2191" s="186">
        <v>70500</v>
      </c>
      <c r="BZ2191" s="186">
        <v>25000</v>
      </c>
      <c r="CA2191" s="186">
        <v>34000</v>
      </c>
      <c r="CB2191" s="186">
        <v>25250</v>
      </c>
      <c r="CC2191" s="186">
        <v>46700</v>
      </c>
      <c r="CD2191" s="186">
        <v>48250</v>
      </c>
      <c r="CE2191" s="186">
        <v>36800</v>
      </c>
      <c r="CF2191" s="186">
        <v>31950</v>
      </c>
      <c r="CG2191" s="186">
        <v>77300</v>
      </c>
      <c r="CH2191" s="186">
        <v>39950</v>
      </c>
      <c r="CI2191" s="186">
        <v>16650</v>
      </c>
      <c r="CJ2191" s="186">
        <v>13550</v>
      </c>
      <c r="CK2191" s="186">
        <v>70600</v>
      </c>
      <c r="CL2191" s="186">
        <v>59000</v>
      </c>
      <c r="CM2191" s="186">
        <v>242000</v>
      </c>
      <c r="CN2191" s="186">
        <v>57800</v>
      </c>
      <c r="CO2191" s="186">
        <v>50200</v>
      </c>
      <c r="CP2191" s="186">
        <v>208500</v>
      </c>
      <c r="CQ2191" s="186">
        <v>52500</v>
      </c>
      <c r="CR2191" s="186">
        <v>7700</v>
      </c>
      <c r="CS2191" s="186">
        <v>1125</v>
      </c>
      <c r="CT2191" s="186">
        <v>8950</v>
      </c>
      <c r="CU2191" s="186">
        <v>1125</v>
      </c>
      <c r="CV2191" s="186">
        <v>1125</v>
      </c>
      <c r="CW2191" s="186">
        <v>1125</v>
      </c>
      <c r="CX2191" s="186">
        <v>50200</v>
      </c>
      <c r="CY2191" s="189">
        <v>123.27</v>
      </c>
      <c r="CZ2191" s="189">
        <v>5802.71</v>
      </c>
      <c r="DA2191" s="189">
        <v>7649.08</v>
      </c>
    </row>
    <row r="2192" spans="47:105" x14ac:dyDescent="0.25">
      <c r="AU2192" s="275">
        <v>39746</v>
      </c>
      <c r="AV2192" s="186"/>
      <c r="AW2192" s="186">
        <v>7760</v>
      </c>
      <c r="AX2192" s="186">
        <v>6200</v>
      </c>
      <c r="AY2192" s="186">
        <v>8100</v>
      </c>
      <c r="AZ2192" s="186">
        <v>11000</v>
      </c>
      <c r="BA2192" s="186">
        <v>10800</v>
      </c>
      <c r="BB2192" s="186">
        <v>20000</v>
      </c>
      <c r="BC2192" s="186">
        <v>39400</v>
      </c>
      <c r="BD2192" s="186">
        <v>133500</v>
      </c>
      <c r="BE2192" s="186">
        <v>31400</v>
      </c>
      <c r="BF2192" s="186">
        <v>407500</v>
      </c>
      <c r="BG2192" s="186">
        <v>30650</v>
      </c>
      <c r="BH2192" s="186">
        <v>13900</v>
      </c>
      <c r="BI2192" s="186">
        <v>54800</v>
      </c>
      <c r="BJ2192" s="186">
        <v>150000</v>
      </c>
      <c r="BK2192" s="186">
        <v>370000</v>
      </c>
      <c r="BL2192" s="186">
        <v>34150</v>
      </c>
      <c r="BM2192" s="186">
        <v>28100</v>
      </c>
      <c r="BN2192" s="186">
        <v>115500</v>
      </c>
      <c r="BO2192" s="186">
        <v>6810</v>
      </c>
      <c r="BP2192" s="186">
        <v>13100</v>
      </c>
      <c r="BQ2192" s="186">
        <v>19550</v>
      </c>
      <c r="BR2192" s="186">
        <v>8850</v>
      </c>
      <c r="BS2192" s="186">
        <v>36600</v>
      </c>
      <c r="BT2192" s="186">
        <v>21000</v>
      </c>
      <c r="BU2192" s="186"/>
      <c r="BV2192" s="186">
        <v>11400</v>
      </c>
      <c r="BW2192" s="186">
        <v>17000</v>
      </c>
      <c r="BX2192" s="186">
        <v>38350</v>
      </c>
      <c r="BY2192" s="186">
        <v>70500</v>
      </c>
      <c r="BZ2192" s="186">
        <v>25000</v>
      </c>
      <c r="CA2192" s="186">
        <v>34000</v>
      </c>
      <c r="CB2192" s="186">
        <v>25250</v>
      </c>
      <c r="CC2192" s="186">
        <v>46700</v>
      </c>
      <c r="CD2192" s="186">
        <v>48250</v>
      </c>
      <c r="CE2192" s="186">
        <v>36800</v>
      </c>
      <c r="CF2192" s="186">
        <v>31950</v>
      </c>
      <c r="CG2192" s="186">
        <v>77300</v>
      </c>
      <c r="CH2192" s="186">
        <v>39950</v>
      </c>
      <c r="CI2192" s="186">
        <v>16650</v>
      </c>
      <c r="CJ2192" s="186">
        <v>13550</v>
      </c>
      <c r="CK2192" s="186">
        <v>70600</v>
      </c>
      <c r="CL2192" s="186">
        <v>59000</v>
      </c>
      <c r="CM2192" s="186">
        <v>242000</v>
      </c>
      <c r="CN2192" s="186">
        <v>57800</v>
      </c>
      <c r="CO2192" s="186">
        <v>50200</v>
      </c>
      <c r="CP2192" s="186">
        <v>208500</v>
      </c>
      <c r="CQ2192" s="186">
        <v>52500</v>
      </c>
      <c r="CR2192" s="186">
        <v>7700</v>
      </c>
      <c r="CS2192" s="186">
        <v>1125</v>
      </c>
      <c r="CT2192" s="186">
        <v>8950</v>
      </c>
      <c r="CU2192" s="186">
        <v>1125</v>
      </c>
      <c r="CV2192" s="186">
        <v>1125</v>
      </c>
      <c r="CW2192" s="186">
        <v>1125</v>
      </c>
      <c r="CX2192" s="186">
        <v>50200</v>
      </c>
      <c r="CY2192" s="189">
        <v>123.27</v>
      </c>
      <c r="CZ2192" s="189">
        <v>5802.71</v>
      </c>
      <c r="DA2192" s="189">
        <v>7649.08</v>
      </c>
    </row>
    <row r="2193" spans="47:105" x14ac:dyDescent="0.25">
      <c r="AU2193" s="275">
        <v>39747</v>
      </c>
      <c r="AV2193" s="186"/>
      <c r="AW2193" s="186">
        <v>7760</v>
      </c>
      <c r="AX2193" s="186">
        <v>6200</v>
      </c>
      <c r="AY2193" s="186">
        <v>8100</v>
      </c>
      <c r="AZ2193" s="186">
        <v>11000</v>
      </c>
      <c r="BA2193" s="186">
        <v>10800</v>
      </c>
      <c r="BB2193" s="186">
        <v>20000</v>
      </c>
      <c r="BC2193" s="186">
        <v>39400</v>
      </c>
      <c r="BD2193" s="186">
        <v>133500</v>
      </c>
      <c r="BE2193" s="186">
        <v>31400</v>
      </c>
      <c r="BF2193" s="186">
        <v>407500</v>
      </c>
      <c r="BG2193" s="186">
        <v>30650</v>
      </c>
      <c r="BH2193" s="186">
        <v>13900</v>
      </c>
      <c r="BI2193" s="186">
        <v>54800</v>
      </c>
      <c r="BJ2193" s="186">
        <v>150000</v>
      </c>
      <c r="BK2193" s="186">
        <v>370000</v>
      </c>
      <c r="BL2193" s="186">
        <v>34150</v>
      </c>
      <c r="BM2193" s="186">
        <v>28100</v>
      </c>
      <c r="BN2193" s="186">
        <v>115500</v>
      </c>
      <c r="BO2193" s="186">
        <v>6810</v>
      </c>
      <c r="BP2193" s="186">
        <v>13100</v>
      </c>
      <c r="BQ2193" s="186">
        <v>19550</v>
      </c>
      <c r="BR2193" s="186">
        <v>8850</v>
      </c>
      <c r="BS2193" s="186">
        <v>36600</v>
      </c>
      <c r="BT2193" s="186">
        <v>21000</v>
      </c>
      <c r="BU2193" s="186"/>
      <c r="BV2193" s="186">
        <v>11400</v>
      </c>
      <c r="BW2193" s="186">
        <v>17000</v>
      </c>
      <c r="BX2193" s="186">
        <v>38350</v>
      </c>
      <c r="BY2193" s="186">
        <v>70500</v>
      </c>
      <c r="BZ2193" s="186">
        <v>25000</v>
      </c>
      <c r="CA2193" s="186">
        <v>34000</v>
      </c>
      <c r="CB2193" s="186">
        <v>25250</v>
      </c>
      <c r="CC2193" s="186">
        <v>46700</v>
      </c>
      <c r="CD2193" s="186">
        <v>48250</v>
      </c>
      <c r="CE2193" s="186">
        <v>36800</v>
      </c>
      <c r="CF2193" s="186">
        <v>31950</v>
      </c>
      <c r="CG2193" s="186">
        <v>77300</v>
      </c>
      <c r="CH2193" s="186">
        <v>39950</v>
      </c>
      <c r="CI2193" s="186">
        <v>16650</v>
      </c>
      <c r="CJ2193" s="186">
        <v>13550</v>
      </c>
      <c r="CK2193" s="186">
        <v>70600</v>
      </c>
      <c r="CL2193" s="186">
        <v>59000</v>
      </c>
      <c r="CM2193" s="186">
        <v>242000</v>
      </c>
      <c r="CN2193" s="186">
        <v>57800</v>
      </c>
      <c r="CO2193" s="186">
        <v>50200</v>
      </c>
      <c r="CP2193" s="186">
        <v>208500</v>
      </c>
      <c r="CQ2193" s="186">
        <v>52500</v>
      </c>
      <c r="CR2193" s="186">
        <v>7700</v>
      </c>
      <c r="CS2193" s="186">
        <v>1125</v>
      </c>
      <c r="CT2193" s="186">
        <v>8950</v>
      </c>
      <c r="CU2193" s="186">
        <v>1125</v>
      </c>
      <c r="CV2193" s="186">
        <v>1125</v>
      </c>
      <c r="CW2193" s="186">
        <v>1125</v>
      </c>
      <c r="CX2193" s="186">
        <v>50200</v>
      </c>
      <c r="CY2193" s="189">
        <v>123.27</v>
      </c>
      <c r="CZ2193" s="189">
        <v>5802.71</v>
      </c>
      <c r="DA2193" s="189">
        <v>7649.08</v>
      </c>
    </row>
    <row r="2194" spans="47:105" x14ac:dyDescent="0.25">
      <c r="AU2194" s="275">
        <v>39748</v>
      </c>
      <c r="AV2194" s="186"/>
      <c r="AW2194" s="186">
        <v>8350</v>
      </c>
      <c r="AX2194" s="186">
        <v>6670</v>
      </c>
      <c r="AY2194" s="186">
        <v>8000</v>
      </c>
      <c r="AZ2194" s="186">
        <v>9350</v>
      </c>
      <c r="BA2194" s="186">
        <v>11000</v>
      </c>
      <c r="BB2194" s="186">
        <v>18900</v>
      </c>
      <c r="BC2194" s="186">
        <v>40000</v>
      </c>
      <c r="BD2194" s="186">
        <v>121500</v>
      </c>
      <c r="BE2194" s="186">
        <v>28000</v>
      </c>
      <c r="BF2194" s="186">
        <v>438000</v>
      </c>
      <c r="BG2194" s="186">
        <v>31000</v>
      </c>
      <c r="BH2194" s="186">
        <v>11850</v>
      </c>
      <c r="BI2194" s="186">
        <v>52000</v>
      </c>
      <c r="BJ2194" s="186">
        <v>150500</v>
      </c>
      <c r="BK2194" s="186">
        <v>352000</v>
      </c>
      <c r="BL2194" s="186">
        <v>36000</v>
      </c>
      <c r="BM2194" s="186">
        <v>24400</v>
      </c>
      <c r="BN2194" s="186">
        <v>120000</v>
      </c>
      <c r="BO2194" s="186">
        <v>7600</v>
      </c>
      <c r="BP2194" s="186">
        <v>13600</v>
      </c>
      <c r="BQ2194" s="186">
        <v>22400</v>
      </c>
      <c r="BR2194" s="186">
        <v>8120</v>
      </c>
      <c r="BS2194" s="186">
        <v>40200</v>
      </c>
      <c r="BT2194" s="186">
        <v>23300</v>
      </c>
      <c r="BU2194" s="186"/>
      <c r="BV2194" s="186">
        <v>11950</v>
      </c>
      <c r="BW2194" s="186">
        <v>14450</v>
      </c>
      <c r="BX2194" s="186">
        <v>40000</v>
      </c>
      <c r="BY2194" s="186">
        <v>77600</v>
      </c>
      <c r="BZ2194" s="186">
        <v>26000</v>
      </c>
      <c r="CA2194" s="186">
        <v>36000</v>
      </c>
      <c r="CB2194" s="186">
        <v>23900</v>
      </c>
      <c r="CC2194" s="186">
        <v>51600</v>
      </c>
      <c r="CD2194" s="186">
        <v>50000</v>
      </c>
      <c r="CE2194" s="186">
        <v>40000</v>
      </c>
      <c r="CF2194" s="186">
        <v>33400</v>
      </c>
      <c r="CG2194" s="186">
        <v>75000</v>
      </c>
      <c r="CH2194" s="186">
        <v>36000</v>
      </c>
      <c r="CI2194" s="186">
        <v>17000</v>
      </c>
      <c r="CJ2194" s="186">
        <v>11850</v>
      </c>
      <c r="CK2194" s="186">
        <v>75200</v>
      </c>
      <c r="CL2194" s="186">
        <v>63900</v>
      </c>
      <c r="CM2194" s="186">
        <v>263000</v>
      </c>
      <c r="CN2194" s="186">
        <v>58000</v>
      </c>
      <c r="CO2194" s="186">
        <v>48650</v>
      </c>
      <c r="CP2194" s="186">
        <v>201000</v>
      </c>
      <c r="CQ2194" s="186">
        <v>55000</v>
      </c>
      <c r="CR2194" s="186">
        <v>8000</v>
      </c>
      <c r="CS2194" s="186">
        <v>965</v>
      </c>
      <c r="CT2194" s="186">
        <v>7710</v>
      </c>
      <c r="CU2194" s="186">
        <v>965</v>
      </c>
      <c r="CV2194" s="186">
        <v>965</v>
      </c>
      <c r="CW2194" s="186">
        <v>965</v>
      </c>
      <c r="CX2194" s="186">
        <v>48650</v>
      </c>
      <c r="CY2194" s="189">
        <v>125.93</v>
      </c>
      <c r="CZ2194" s="189">
        <v>4990.08</v>
      </c>
      <c r="DA2194" s="189">
        <v>7162.9</v>
      </c>
    </row>
    <row r="2195" spans="47:105" x14ac:dyDescent="0.25">
      <c r="AU2195" s="275">
        <v>39749</v>
      </c>
      <c r="AV2195" s="186"/>
      <c r="AW2195" s="186">
        <v>9600</v>
      </c>
      <c r="AX2195" s="186">
        <v>7260</v>
      </c>
      <c r="AY2195" s="186">
        <v>8460</v>
      </c>
      <c r="AZ2195" s="186">
        <v>10450</v>
      </c>
      <c r="BA2195" s="186">
        <v>11750</v>
      </c>
      <c r="BB2195" s="186">
        <v>19550</v>
      </c>
      <c r="BC2195" s="186">
        <v>46000</v>
      </c>
      <c r="BD2195" s="186">
        <v>139500</v>
      </c>
      <c r="BE2195" s="186">
        <v>32200</v>
      </c>
      <c r="BF2195" s="186">
        <v>463500</v>
      </c>
      <c r="BG2195" s="186">
        <v>34250</v>
      </c>
      <c r="BH2195" s="186">
        <v>13600</v>
      </c>
      <c r="BI2195" s="186">
        <v>59200</v>
      </c>
      <c r="BJ2195" s="186">
        <v>154500</v>
      </c>
      <c r="BK2195" s="186">
        <v>361000</v>
      </c>
      <c r="BL2195" s="186">
        <v>34100</v>
      </c>
      <c r="BM2195" s="186">
        <v>27000</v>
      </c>
      <c r="BN2195" s="186">
        <v>138000</v>
      </c>
      <c r="BO2195" s="186">
        <v>8600</v>
      </c>
      <c r="BP2195" s="186">
        <v>14500</v>
      </c>
      <c r="BQ2195" s="186">
        <v>21550</v>
      </c>
      <c r="BR2195" s="186">
        <v>9330</v>
      </c>
      <c r="BS2195" s="186">
        <v>44000</v>
      </c>
      <c r="BT2195" s="186">
        <v>24400</v>
      </c>
      <c r="BU2195" s="186"/>
      <c r="BV2195" s="186">
        <v>13700</v>
      </c>
      <c r="BW2195" s="186">
        <v>15200</v>
      </c>
      <c r="BX2195" s="186">
        <v>43800</v>
      </c>
      <c r="BY2195" s="186">
        <v>79400</v>
      </c>
      <c r="BZ2195" s="186">
        <v>27550</v>
      </c>
      <c r="CA2195" s="186">
        <v>32250</v>
      </c>
      <c r="CB2195" s="186">
        <v>27450</v>
      </c>
      <c r="CC2195" s="186">
        <v>58100</v>
      </c>
      <c r="CD2195" s="186">
        <v>57000</v>
      </c>
      <c r="CE2195" s="186">
        <v>37600</v>
      </c>
      <c r="CF2195" s="186">
        <v>31650</v>
      </c>
      <c r="CG2195" s="186">
        <v>71600</v>
      </c>
      <c r="CH2195" s="186">
        <v>41400</v>
      </c>
      <c r="CI2195" s="186">
        <v>19550</v>
      </c>
      <c r="CJ2195" s="186">
        <v>13050</v>
      </c>
      <c r="CK2195" s="186">
        <v>84300</v>
      </c>
      <c r="CL2195" s="186">
        <v>70300</v>
      </c>
      <c r="CM2195" s="186">
        <v>299000</v>
      </c>
      <c r="CN2195" s="186">
        <v>66700</v>
      </c>
      <c r="CO2195" s="186">
        <v>55900</v>
      </c>
      <c r="CP2195" s="186">
        <v>187500</v>
      </c>
      <c r="CQ2195" s="186">
        <v>57700</v>
      </c>
      <c r="CR2195" s="186">
        <v>8230</v>
      </c>
      <c r="CS2195" s="186">
        <v>1105</v>
      </c>
      <c r="CT2195" s="186">
        <v>8860</v>
      </c>
      <c r="CU2195" s="186">
        <v>1105</v>
      </c>
      <c r="CV2195" s="186">
        <v>1105</v>
      </c>
      <c r="CW2195" s="186">
        <v>1105</v>
      </c>
      <c r="CX2195" s="186">
        <v>55900</v>
      </c>
      <c r="CY2195" s="189">
        <v>132.41999999999999</v>
      </c>
      <c r="CZ2195" s="189">
        <v>5683.06</v>
      </c>
      <c r="DA2195" s="189">
        <v>7621.92</v>
      </c>
    </row>
    <row r="2196" spans="47:105" x14ac:dyDescent="0.25">
      <c r="AU2196" s="275">
        <v>39750</v>
      </c>
      <c r="AV2196" s="186"/>
      <c r="AW2196" s="186">
        <v>9990</v>
      </c>
      <c r="AX2196" s="186">
        <v>6180</v>
      </c>
      <c r="AY2196" s="186">
        <v>7790</v>
      </c>
      <c r="AZ2196" s="186">
        <v>9000</v>
      </c>
      <c r="BA2196" s="186">
        <v>10000</v>
      </c>
      <c r="BB2196" s="186">
        <v>20350</v>
      </c>
      <c r="BC2196" s="186">
        <v>42000</v>
      </c>
      <c r="BD2196" s="186">
        <v>152000</v>
      </c>
      <c r="BE2196" s="186">
        <v>33400</v>
      </c>
      <c r="BF2196" s="186">
        <v>475000</v>
      </c>
      <c r="BG2196" s="186">
        <v>34900</v>
      </c>
      <c r="BH2196" s="186">
        <v>14700</v>
      </c>
      <c r="BI2196" s="186">
        <v>54800</v>
      </c>
      <c r="BJ2196" s="186">
        <v>148000</v>
      </c>
      <c r="BK2196" s="186">
        <v>378000</v>
      </c>
      <c r="BL2196" s="186">
        <v>29000</v>
      </c>
      <c r="BM2196" s="186">
        <v>29100</v>
      </c>
      <c r="BN2196" s="186">
        <v>137000</v>
      </c>
      <c r="BO2196" s="186">
        <v>7310</v>
      </c>
      <c r="BP2196" s="186">
        <v>12350</v>
      </c>
      <c r="BQ2196" s="186">
        <v>18350</v>
      </c>
      <c r="BR2196" s="186">
        <v>9370</v>
      </c>
      <c r="BS2196" s="186">
        <v>40800</v>
      </c>
      <c r="BT2196" s="186">
        <v>22600</v>
      </c>
      <c r="BU2196" s="186"/>
      <c r="BV2196" s="186">
        <v>12600</v>
      </c>
      <c r="BW2196" s="186">
        <v>15100</v>
      </c>
      <c r="BX2196" s="186">
        <v>39500</v>
      </c>
      <c r="BY2196" s="186">
        <v>75000</v>
      </c>
      <c r="BZ2196" s="186">
        <v>25950</v>
      </c>
      <c r="CA2196" s="186">
        <v>30600</v>
      </c>
      <c r="CB2196" s="186">
        <v>28250</v>
      </c>
      <c r="CC2196" s="186">
        <v>55100</v>
      </c>
      <c r="CD2196" s="186">
        <v>51200</v>
      </c>
      <c r="CE2196" s="186">
        <v>32000</v>
      </c>
      <c r="CF2196" s="186">
        <v>29500</v>
      </c>
      <c r="CG2196" s="186">
        <v>74300</v>
      </c>
      <c r="CH2196" s="186">
        <v>42000</v>
      </c>
      <c r="CI2196" s="186">
        <v>19950</v>
      </c>
      <c r="CJ2196" s="186">
        <v>11100</v>
      </c>
      <c r="CK2196" s="186">
        <v>86600</v>
      </c>
      <c r="CL2196" s="186">
        <v>66000</v>
      </c>
      <c r="CM2196" s="186">
        <v>306500</v>
      </c>
      <c r="CN2196" s="186">
        <v>64200</v>
      </c>
      <c r="CO2196" s="186">
        <v>55000</v>
      </c>
      <c r="CP2196" s="186">
        <v>190500</v>
      </c>
      <c r="CQ2196" s="186">
        <v>54300</v>
      </c>
      <c r="CR2196" s="186">
        <v>7000</v>
      </c>
      <c r="CS2196" s="186">
        <v>1040</v>
      </c>
      <c r="CT2196" s="186">
        <v>8300</v>
      </c>
      <c r="CU2196" s="186">
        <v>1040</v>
      </c>
      <c r="CV2196" s="186">
        <v>1040</v>
      </c>
      <c r="CW2196" s="186">
        <v>1040</v>
      </c>
      <c r="CX2196" s="186">
        <v>55000</v>
      </c>
      <c r="CY2196" s="189">
        <v>128.68</v>
      </c>
      <c r="CZ2196" s="189">
        <v>5786.71</v>
      </c>
      <c r="DA2196" s="189">
        <v>8211.9</v>
      </c>
    </row>
    <row r="2197" spans="47:105" x14ac:dyDescent="0.25">
      <c r="AU2197" s="275">
        <v>39751</v>
      </c>
      <c r="AV2197" s="186"/>
      <c r="AW2197" s="186">
        <v>11450</v>
      </c>
      <c r="AX2197" s="186">
        <v>7060</v>
      </c>
      <c r="AY2197" s="186">
        <v>8900</v>
      </c>
      <c r="AZ2197" s="186">
        <v>10350</v>
      </c>
      <c r="BA2197" s="186">
        <v>11500</v>
      </c>
      <c r="BB2197" s="186">
        <v>23400</v>
      </c>
      <c r="BC2197" s="186">
        <v>48300</v>
      </c>
      <c r="BD2197" s="186">
        <v>171000</v>
      </c>
      <c r="BE2197" s="186">
        <v>38400</v>
      </c>
      <c r="BF2197" s="186">
        <v>537000</v>
      </c>
      <c r="BG2197" s="186">
        <v>39050</v>
      </c>
      <c r="BH2197" s="186">
        <v>16900</v>
      </c>
      <c r="BI2197" s="186">
        <v>63000</v>
      </c>
      <c r="BJ2197" s="186">
        <v>165000</v>
      </c>
      <c r="BK2197" s="186">
        <v>434500</v>
      </c>
      <c r="BL2197" s="186">
        <v>33000</v>
      </c>
      <c r="BM2197" s="186">
        <v>33400</v>
      </c>
      <c r="BN2197" s="186">
        <v>157500</v>
      </c>
      <c r="BO2197" s="186">
        <v>7370</v>
      </c>
      <c r="BP2197" s="186">
        <v>13150</v>
      </c>
      <c r="BQ2197" s="186">
        <v>21100</v>
      </c>
      <c r="BR2197" s="186">
        <v>10750</v>
      </c>
      <c r="BS2197" s="186">
        <v>45200</v>
      </c>
      <c r="BT2197" s="186">
        <v>25950</v>
      </c>
      <c r="BU2197" s="186"/>
      <c r="BV2197" s="186">
        <v>14450</v>
      </c>
      <c r="BW2197" s="186">
        <v>17350</v>
      </c>
      <c r="BX2197" s="186">
        <v>45400</v>
      </c>
      <c r="BY2197" s="186">
        <v>80000</v>
      </c>
      <c r="BZ2197" s="186">
        <v>29800</v>
      </c>
      <c r="CA2197" s="186">
        <v>32200</v>
      </c>
      <c r="CB2197" s="186">
        <v>32450</v>
      </c>
      <c r="CC2197" s="186">
        <v>63200</v>
      </c>
      <c r="CD2197" s="186">
        <v>58800</v>
      </c>
      <c r="CE2197" s="186">
        <v>35000</v>
      </c>
      <c r="CF2197" s="186">
        <v>32350</v>
      </c>
      <c r="CG2197" s="186">
        <v>77300</v>
      </c>
      <c r="CH2197" s="186">
        <v>48300</v>
      </c>
      <c r="CI2197" s="186">
        <v>22900</v>
      </c>
      <c r="CJ2197" s="186">
        <v>12750</v>
      </c>
      <c r="CK2197" s="186">
        <v>99500</v>
      </c>
      <c r="CL2197" s="186">
        <v>75000</v>
      </c>
      <c r="CM2197" s="186">
        <v>352000</v>
      </c>
      <c r="CN2197" s="186">
        <v>73800</v>
      </c>
      <c r="CO2197" s="186">
        <v>63200</v>
      </c>
      <c r="CP2197" s="186">
        <v>198000</v>
      </c>
      <c r="CQ2197" s="186">
        <v>60400</v>
      </c>
      <c r="CR2197" s="186">
        <v>7350</v>
      </c>
      <c r="CS2197" s="186">
        <v>1195</v>
      </c>
      <c r="CT2197" s="186">
        <v>9540</v>
      </c>
      <c r="CU2197" s="186">
        <v>1195</v>
      </c>
      <c r="CV2197" s="186">
        <v>1195</v>
      </c>
      <c r="CW2197" s="186">
        <v>1195</v>
      </c>
      <c r="CX2197" s="186">
        <v>63200</v>
      </c>
      <c r="CY2197" s="189">
        <v>144.41999999999999</v>
      </c>
      <c r="CZ2197" s="189">
        <v>6764.04</v>
      </c>
      <c r="DA2197" s="189">
        <v>9029.76</v>
      </c>
    </row>
    <row r="2198" spans="47:105" x14ac:dyDescent="0.25">
      <c r="AU2198" s="275">
        <v>39752</v>
      </c>
      <c r="AV2198" s="186"/>
      <c r="AW2198" s="186">
        <v>10700</v>
      </c>
      <c r="AX2198" s="186">
        <v>7230</v>
      </c>
      <c r="AY2198" s="186">
        <v>8800</v>
      </c>
      <c r="AZ2198" s="186">
        <v>11900</v>
      </c>
      <c r="BA2198" s="186">
        <v>11900</v>
      </c>
      <c r="BB2198" s="186">
        <v>24500</v>
      </c>
      <c r="BC2198" s="186">
        <v>55500</v>
      </c>
      <c r="BD2198" s="186">
        <v>174000</v>
      </c>
      <c r="BE2198" s="186">
        <v>40550</v>
      </c>
      <c r="BF2198" s="186">
        <v>535000</v>
      </c>
      <c r="BG2198" s="186">
        <v>37500</v>
      </c>
      <c r="BH2198" s="186">
        <v>19400</v>
      </c>
      <c r="BI2198" s="186">
        <v>63600</v>
      </c>
      <c r="BJ2198" s="186">
        <v>168000</v>
      </c>
      <c r="BK2198" s="186">
        <v>447000</v>
      </c>
      <c r="BL2198" s="186">
        <v>31300</v>
      </c>
      <c r="BM2198" s="186">
        <v>32900</v>
      </c>
      <c r="BN2198" s="186">
        <v>166500</v>
      </c>
      <c r="BO2198" s="186">
        <v>6730</v>
      </c>
      <c r="BP2198" s="186">
        <v>11750</v>
      </c>
      <c r="BQ2198" s="186">
        <v>20000</v>
      </c>
      <c r="BR2198" s="186">
        <v>10800</v>
      </c>
      <c r="BS2198" s="186">
        <v>48000</v>
      </c>
      <c r="BT2198" s="186">
        <v>25900</v>
      </c>
      <c r="BU2198" s="186"/>
      <c r="BV2198" s="186">
        <v>16600</v>
      </c>
      <c r="BW2198" s="186">
        <v>19950</v>
      </c>
      <c r="BX2198" s="186">
        <v>52200</v>
      </c>
      <c r="BY2198" s="186">
        <v>74900</v>
      </c>
      <c r="BZ2198" s="186">
        <v>34250</v>
      </c>
      <c r="CA2198" s="186">
        <v>34000</v>
      </c>
      <c r="CB2198" s="186">
        <v>36600</v>
      </c>
      <c r="CC2198" s="186">
        <v>58800</v>
      </c>
      <c r="CD2198" s="186">
        <v>60000</v>
      </c>
      <c r="CE2198" s="186">
        <v>32000</v>
      </c>
      <c r="CF2198" s="186">
        <v>33000</v>
      </c>
      <c r="CG2198" s="186">
        <v>82200</v>
      </c>
      <c r="CH2198" s="186">
        <v>50700</v>
      </c>
      <c r="CI2198" s="186">
        <v>24000</v>
      </c>
      <c r="CJ2198" s="186">
        <v>14400</v>
      </c>
      <c r="CK2198" s="186">
        <v>94500</v>
      </c>
      <c r="CL2198" s="186">
        <v>77000</v>
      </c>
      <c r="CM2198" s="186">
        <v>362000</v>
      </c>
      <c r="CN2198" s="186">
        <v>84700</v>
      </c>
      <c r="CO2198" s="186">
        <v>72600</v>
      </c>
      <c r="CP2198" s="186">
        <v>205000</v>
      </c>
      <c r="CQ2198" s="186">
        <v>64600</v>
      </c>
      <c r="CR2198" s="186">
        <v>7030</v>
      </c>
      <c r="CS2198" s="186">
        <v>1355</v>
      </c>
      <c r="CT2198" s="186">
        <v>10950</v>
      </c>
      <c r="CU2198" s="186">
        <v>1355</v>
      </c>
      <c r="CV2198" s="186">
        <v>1355</v>
      </c>
      <c r="CW2198" s="186">
        <v>1355</v>
      </c>
      <c r="CX2198" s="186">
        <v>72600</v>
      </c>
      <c r="CY2198" s="189">
        <v>147.5</v>
      </c>
      <c r="CZ2198" s="189">
        <v>6611.15</v>
      </c>
      <c r="DA2198" s="189">
        <v>8576.98</v>
      </c>
    </row>
    <row r="2199" spans="47:105" x14ac:dyDescent="0.25">
      <c r="AU2199" s="275">
        <v>39753</v>
      </c>
      <c r="AV2199" s="186"/>
      <c r="AW2199" s="186">
        <v>10700</v>
      </c>
      <c r="AX2199" s="186">
        <v>7230</v>
      </c>
      <c r="AY2199" s="186">
        <v>8800</v>
      </c>
      <c r="AZ2199" s="186">
        <v>11900</v>
      </c>
      <c r="BA2199" s="186">
        <v>11900</v>
      </c>
      <c r="BB2199" s="186">
        <v>24500</v>
      </c>
      <c r="BC2199" s="186">
        <v>55500</v>
      </c>
      <c r="BD2199" s="186">
        <v>174000</v>
      </c>
      <c r="BE2199" s="186">
        <v>40550</v>
      </c>
      <c r="BF2199" s="186">
        <v>535000</v>
      </c>
      <c r="BG2199" s="186">
        <v>37500</v>
      </c>
      <c r="BH2199" s="186">
        <v>19400</v>
      </c>
      <c r="BI2199" s="186">
        <v>63600</v>
      </c>
      <c r="BJ2199" s="186">
        <v>168000</v>
      </c>
      <c r="BK2199" s="186">
        <v>447000</v>
      </c>
      <c r="BL2199" s="186">
        <v>31300</v>
      </c>
      <c r="BM2199" s="186">
        <v>32900</v>
      </c>
      <c r="BN2199" s="186">
        <v>166500</v>
      </c>
      <c r="BO2199" s="186">
        <v>6730</v>
      </c>
      <c r="BP2199" s="186">
        <v>11750</v>
      </c>
      <c r="BQ2199" s="186">
        <v>20000</v>
      </c>
      <c r="BR2199" s="186">
        <v>10800</v>
      </c>
      <c r="BS2199" s="186">
        <v>48000</v>
      </c>
      <c r="BT2199" s="186">
        <v>25900</v>
      </c>
      <c r="BU2199" s="186"/>
      <c r="BV2199" s="186">
        <v>16600</v>
      </c>
      <c r="BW2199" s="186">
        <v>19950</v>
      </c>
      <c r="BX2199" s="186">
        <v>52200</v>
      </c>
      <c r="BY2199" s="186">
        <v>74900</v>
      </c>
      <c r="BZ2199" s="186">
        <v>34250</v>
      </c>
      <c r="CA2199" s="186">
        <v>34000</v>
      </c>
      <c r="CB2199" s="186">
        <v>36600</v>
      </c>
      <c r="CC2199" s="186">
        <v>58800</v>
      </c>
      <c r="CD2199" s="186">
        <v>60000</v>
      </c>
      <c r="CE2199" s="186">
        <v>32000</v>
      </c>
      <c r="CF2199" s="186">
        <v>33000</v>
      </c>
      <c r="CG2199" s="186">
        <v>82200</v>
      </c>
      <c r="CH2199" s="186">
        <v>50700</v>
      </c>
      <c r="CI2199" s="186">
        <v>24000</v>
      </c>
      <c r="CJ2199" s="186">
        <v>14400</v>
      </c>
      <c r="CK2199" s="186">
        <v>94500</v>
      </c>
      <c r="CL2199" s="186">
        <v>77000</v>
      </c>
      <c r="CM2199" s="186">
        <v>362000</v>
      </c>
      <c r="CN2199" s="186">
        <v>84700</v>
      </c>
      <c r="CO2199" s="186">
        <v>72600</v>
      </c>
      <c r="CP2199" s="186">
        <v>205000</v>
      </c>
      <c r="CQ2199" s="186">
        <v>64600</v>
      </c>
      <c r="CR2199" s="186">
        <v>7030</v>
      </c>
      <c r="CS2199" s="186">
        <v>1355</v>
      </c>
      <c r="CT2199" s="186">
        <v>10950</v>
      </c>
      <c r="CU2199" s="186">
        <v>1355</v>
      </c>
      <c r="CV2199" s="186">
        <v>1355</v>
      </c>
      <c r="CW2199" s="186">
        <v>1355</v>
      </c>
      <c r="CX2199" s="186">
        <v>72600</v>
      </c>
      <c r="CY2199" s="189">
        <v>147.5</v>
      </c>
      <c r="CZ2199" s="189">
        <v>6611.15</v>
      </c>
      <c r="DA2199" s="189">
        <v>8576.98</v>
      </c>
    </row>
    <row r="2200" spans="47:105" x14ac:dyDescent="0.25">
      <c r="AU2200" s="275">
        <v>39754</v>
      </c>
      <c r="AV2200" s="186"/>
      <c r="AW2200" s="186">
        <v>10700</v>
      </c>
      <c r="AX2200" s="186">
        <v>7230</v>
      </c>
      <c r="AY2200" s="186">
        <v>8800</v>
      </c>
      <c r="AZ2200" s="186">
        <v>11900</v>
      </c>
      <c r="BA2200" s="186">
        <v>11900</v>
      </c>
      <c r="BB2200" s="186">
        <v>24500</v>
      </c>
      <c r="BC2200" s="186">
        <v>55500</v>
      </c>
      <c r="BD2200" s="186">
        <v>174000</v>
      </c>
      <c r="BE2200" s="186">
        <v>40550</v>
      </c>
      <c r="BF2200" s="186">
        <v>535000</v>
      </c>
      <c r="BG2200" s="186">
        <v>37500</v>
      </c>
      <c r="BH2200" s="186">
        <v>19400</v>
      </c>
      <c r="BI2200" s="186">
        <v>63600</v>
      </c>
      <c r="BJ2200" s="186">
        <v>168000</v>
      </c>
      <c r="BK2200" s="186">
        <v>447000</v>
      </c>
      <c r="BL2200" s="186">
        <v>31300</v>
      </c>
      <c r="BM2200" s="186">
        <v>32900</v>
      </c>
      <c r="BN2200" s="186">
        <v>166500</v>
      </c>
      <c r="BO2200" s="186">
        <v>6730</v>
      </c>
      <c r="BP2200" s="186">
        <v>11750</v>
      </c>
      <c r="BQ2200" s="186">
        <v>20000</v>
      </c>
      <c r="BR2200" s="186">
        <v>10800</v>
      </c>
      <c r="BS2200" s="186">
        <v>48000</v>
      </c>
      <c r="BT2200" s="186">
        <v>25900</v>
      </c>
      <c r="BU2200" s="186"/>
      <c r="BV2200" s="186">
        <v>16600</v>
      </c>
      <c r="BW2200" s="186">
        <v>19950</v>
      </c>
      <c r="BX2200" s="186">
        <v>52200</v>
      </c>
      <c r="BY2200" s="186">
        <v>74900</v>
      </c>
      <c r="BZ2200" s="186">
        <v>34250</v>
      </c>
      <c r="CA2200" s="186">
        <v>34000</v>
      </c>
      <c r="CB2200" s="186">
        <v>36600</v>
      </c>
      <c r="CC2200" s="186">
        <v>58800</v>
      </c>
      <c r="CD2200" s="186">
        <v>60000</v>
      </c>
      <c r="CE2200" s="186">
        <v>32000</v>
      </c>
      <c r="CF2200" s="186">
        <v>33000</v>
      </c>
      <c r="CG2200" s="186">
        <v>82200</v>
      </c>
      <c r="CH2200" s="186">
        <v>50700</v>
      </c>
      <c r="CI2200" s="186">
        <v>24000</v>
      </c>
      <c r="CJ2200" s="186">
        <v>14400</v>
      </c>
      <c r="CK2200" s="186">
        <v>94500</v>
      </c>
      <c r="CL2200" s="186">
        <v>77000</v>
      </c>
      <c r="CM2200" s="186">
        <v>362000</v>
      </c>
      <c r="CN2200" s="186">
        <v>84700</v>
      </c>
      <c r="CO2200" s="186">
        <v>72600</v>
      </c>
      <c r="CP2200" s="186">
        <v>205000</v>
      </c>
      <c r="CQ2200" s="186">
        <v>64600</v>
      </c>
      <c r="CR2200" s="186">
        <v>7030</v>
      </c>
      <c r="CS2200" s="186">
        <v>1355</v>
      </c>
      <c r="CT2200" s="186">
        <v>10950</v>
      </c>
      <c r="CU2200" s="186">
        <v>1355</v>
      </c>
      <c r="CV2200" s="186">
        <v>1355</v>
      </c>
      <c r="CW2200" s="186">
        <v>1355</v>
      </c>
      <c r="CX2200" s="186">
        <v>72600</v>
      </c>
      <c r="CY2200" s="189">
        <v>147.5</v>
      </c>
      <c r="CZ2200" s="189">
        <v>6611.15</v>
      </c>
      <c r="DA2200" s="189">
        <v>8576.98</v>
      </c>
    </row>
    <row r="2201" spans="47:105" x14ac:dyDescent="0.25">
      <c r="AU2201" s="275">
        <v>39755</v>
      </c>
      <c r="AV2201" s="186"/>
      <c r="AW2201" s="186">
        <v>10400</v>
      </c>
      <c r="AX2201" s="186">
        <v>7480</v>
      </c>
      <c r="AY2201" s="186">
        <v>9100</v>
      </c>
      <c r="AZ2201" s="186">
        <v>13650</v>
      </c>
      <c r="BA2201" s="186">
        <v>12350</v>
      </c>
      <c r="BB2201" s="186">
        <v>25150</v>
      </c>
      <c r="BC2201" s="186">
        <v>56300</v>
      </c>
      <c r="BD2201" s="186">
        <v>169000</v>
      </c>
      <c r="BE2201" s="186">
        <v>40050</v>
      </c>
      <c r="BF2201" s="186">
        <v>516000</v>
      </c>
      <c r="BG2201" s="186">
        <v>38900</v>
      </c>
      <c r="BH2201" s="186">
        <v>22300</v>
      </c>
      <c r="BI2201" s="186">
        <v>63900</v>
      </c>
      <c r="BJ2201" s="186">
        <v>176500</v>
      </c>
      <c r="BK2201" s="186">
        <v>450000</v>
      </c>
      <c r="BL2201" s="186">
        <v>33150</v>
      </c>
      <c r="BM2201" s="186">
        <v>34400</v>
      </c>
      <c r="BN2201" s="186">
        <v>171000</v>
      </c>
      <c r="BO2201" s="186">
        <v>7160</v>
      </c>
      <c r="BP2201" s="186">
        <v>12800</v>
      </c>
      <c r="BQ2201" s="186">
        <v>20900</v>
      </c>
      <c r="BR2201" s="186">
        <v>11000</v>
      </c>
      <c r="BS2201" s="186">
        <v>48000</v>
      </c>
      <c r="BT2201" s="186">
        <v>26450</v>
      </c>
      <c r="BU2201" s="186"/>
      <c r="BV2201" s="186">
        <v>16500</v>
      </c>
      <c r="BW2201" s="186">
        <v>22900</v>
      </c>
      <c r="BX2201" s="186">
        <v>50000</v>
      </c>
      <c r="BY2201" s="186">
        <v>76000</v>
      </c>
      <c r="BZ2201" s="186">
        <v>31800</v>
      </c>
      <c r="CA2201" s="186">
        <v>34400</v>
      </c>
      <c r="CB2201" s="186">
        <v>37800</v>
      </c>
      <c r="CC2201" s="186">
        <v>57300</v>
      </c>
      <c r="CD2201" s="186">
        <v>55600</v>
      </c>
      <c r="CE2201" s="186">
        <v>33050</v>
      </c>
      <c r="CF2201" s="186">
        <v>32000</v>
      </c>
      <c r="CG2201" s="186">
        <v>84100</v>
      </c>
      <c r="CH2201" s="186">
        <v>51400</v>
      </c>
      <c r="CI2201" s="186">
        <v>22500</v>
      </c>
      <c r="CJ2201" s="186">
        <v>13650</v>
      </c>
      <c r="CK2201" s="186">
        <v>96300</v>
      </c>
      <c r="CL2201" s="186">
        <v>77100</v>
      </c>
      <c r="CM2201" s="186">
        <v>361000</v>
      </c>
      <c r="CN2201" s="186">
        <v>84100</v>
      </c>
      <c r="CO2201" s="186">
        <v>69700</v>
      </c>
      <c r="CP2201" s="186">
        <v>205500</v>
      </c>
      <c r="CQ2201" s="186">
        <v>65100</v>
      </c>
      <c r="CR2201" s="186">
        <v>7130</v>
      </c>
      <c r="CS2201" s="186">
        <v>1530</v>
      </c>
      <c r="CT2201" s="186">
        <v>12550</v>
      </c>
      <c r="CU2201" s="186">
        <v>1530</v>
      </c>
      <c r="CV2201" s="186">
        <v>1530</v>
      </c>
      <c r="CW2201" s="186">
        <v>1530</v>
      </c>
      <c r="CX2201" s="186">
        <v>69700</v>
      </c>
      <c r="CY2201" s="189">
        <v>148.81</v>
      </c>
      <c r="CZ2201" s="189">
        <v>6806.33</v>
      </c>
      <c r="DA2201" s="189">
        <v>8576.98</v>
      </c>
    </row>
    <row r="2202" spans="47:105" x14ac:dyDescent="0.25">
      <c r="AU2202" s="275">
        <v>39756</v>
      </c>
      <c r="AV2202" s="186"/>
      <c r="AW2202" s="186">
        <v>9990</v>
      </c>
      <c r="AX2202" s="186">
        <v>8140</v>
      </c>
      <c r="AY2202" s="186">
        <v>10450</v>
      </c>
      <c r="AZ2202" s="186">
        <v>15650</v>
      </c>
      <c r="BA2202" s="186">
        <v>12850</v>
      </c>
      <c r="BB2202" s="186">
        <v>25150</v>
      </c>
      <c r="BC2202" s="186">
        <v>57500</v>
      </c>
      <c r="BD2202" s="186">
        <v>174500</v>
      </c>
      <c r="BE2202" s="186">
        <v>41800</v>
      </c>
      <c r="BF2202" s="186">
        <v>514000</v>
      </c>
      <c r="BG2202" s="186">
        <v>40600</v>
      </c>
      <c r="BH2202" s="186">
        <v>20500</v>
      </c>
      <c r="BI2202" s="186">
        <v>64500</v>
      </c>
      <c r="BJ2202" s="186">
        <v>182000</v>
      </c>
      <c r="BK2202" s="186">
        <v>460000</v>
      </c>
      <c r="BL2202" s="186">
        <v>36800</v>
      </c>
      <c r="BM2202" s="186">
        <v>39550</v>
      </c>
      <c r="BN2202" s="186">
        <v>168000</v>
      </c>
      <c r="BO2202" s="186">
        <v>8230</v>
      </c>
      <c r="BP2202" s="186">
        <v>13500</v>
      </c>
      <c r="BQ2202" s="186">
        <v>22850</v>
      </c>
      <c r="BR2202" s="186">
        <v>10250</v>
      </c>
      <c r="BS2202" s="186">
        <v>50600</v>
      </c>
      <c r="BT2202" s="186">
        <v>27500</v>
      </c>
      <c r="BU2202" s="186"/>
      <c r="BV2202" s="186">
        <v>16700</v>
      </c>
      <c r="BW2202" s="186">
        <v>24300</v>
      </c>
      <c r="BX2202" s="186">
        <v>52900</v>
      </c>
      <c r="BY2202" s="186">
        <v>77900</v>
      </c>
      <c r="BZ2202" s="186">
        <v>32300</v>
      </c>
      <c r="CA2202" s="186">
        <v>38500</v>
      </c>
      <c r="CB2202" s="186">
        <v>36700</v>
      </c>
      <c r="CC2202" s="186">
        <v>55200</v>
      </c>
      <c r="CD2202" s="186">
        <v>61800</v>
      </c>
      <c r="CE2202" s="186">
        <v>35800</v>
      </c>
      <c r="CF2202" s="186">
        <v>33500</v>
      </c>
      <c r="CG2202" s="186">
        <v>86700</v>
      </c>
      <c r="CH2202" s="186">
        <v>52400</v>
      </c>
      <c r="CI2202" s="186">
        <v>23500</v>
      </c>
      <c r="CJ2202" s="186">
        <v>14250</v>
      </c>
      <c r="CK2202" s="186">
        <v>94100</v>
      </c>
      <c r="CL2202" s="186">
        <v>74100</v>
      </c>
      <c r="CM2202" s="186">
        <v>346000</v>
      </c>
      <c r="CN2202" s="186">
        <v>84100</v>
      </c>
      <c r="CO2202" s="186">
        <v>70000</v>
      </c>
      <c r="CP2202" s="186">
        <v>216000</v>
      </c>
      <c r="CQ2202" s="186">
        <v>66800</v>
      </c>
      <c r="CR2202" s="186">
        <v>7840</v>
      </c>
      <c r="CS2202" s="186">
        <v>1545</v>
      </c>
      <c r="CT2202" s="186">
        <v>13850</v>
      </c>
      <c r="CU2202" s="186">
        <v>1545</v>
      </c>
      <c r="CV2202" s="186">
        <v>1545</v>
      </c>
      <c r="CW2202" s="186">
        <v>1545</v>
      </c>
      <c r="CX2202" s="186">
        <v>70000</v>
      </c>
      <c r="CY2202" s="189">
        <v>151.63</v>
      </c>
      <c r="CZ2202" s="189">
        <v>6860.88</v>
      </c>
      <c r="DA2202" s="189">
        <v>9114.6</v>
      </c>
    </row>
    <row r="2203" spans="47:105" x14ac:dyDescent="0.25">
      <c r="AU2203" s="275">
        <v>39757</v>
      </c>
      <c r="AV2203" s="186"/>
      <c r="AW2203" s="186">
        <v>10200</v>
      </c>
      <c r="AX2203" s="186">
        <v>8720</v>
      </c>
      <c r="AY2203" s="186">
        <v>10700</v>
      </c>
      <c r="AZ2203" s="186">
        <v>16250</v>
      </c>
      <c r="BA2203" s="186">
        <v>13500</v>
      </c>
      <c r="BB2203" s="186">
        <v>28900</v>
      </c>
      <c r="BC2203" s="186">
        <v>62000</v>
      </c>
      <c r="BD2203" s="186">
        <v>183500</v>
      </c>
      <c r="BE2203" s="186">
        <v>42400</v>
      </c>
      <c r="BF2203" s="186">
        <v>515000</v>
      </c>
      <c r="BG2203" s="186">
        <v>39100</v>
      </c>
      <c r="BH2203" s="186">
        <v>20900</v>
      </c>
      <c r="BI2203" s="186">
        <v>65700</v>
      </c>
      <c r="BJ2203" s="186">
        <v>191500</v>
      </c>
      <c r="BK2203" s="186">
        <v>476000</v>
      </c>
      <c r="BL2203" s="186">
        <v>37600</v>
      </c>
      <c r="BM2203" s="186">
        <v>40400</v>
      </c>
      <c r="BN2203" s="186">
        <v>175000</v>
      </c>
      <c r="BO2203" s="186">
        <v>8200</v>
      </c>
      <c r="BP2203" s="186">
        <v>14250</v>
      </c>
      <c r="BQ2203" s="186">
        <v>23600</v>
      </c>
      <c r="BR2203" s="186">
        <v>10650</v>
      </c>
      <c r="BS2203" s="186">
        <v>54300</v>
      </c>
      <c r="BT2203" s="186">
        <v>27650</v>
      </c>
      <c r="BU2203" s="186"/>
      <c r="BV2203" s="186">
        <v>18500</v>
      </c>
      <c r="BW2203" s="186">
        <v>23700</v>
      </c>
      <c r="BX2203" s="186">
        <v>52000</v>
      </c>
      <c r="BY2203" s="186">
        <v>79600</v>
      </c>
      <c r="BZ2203" s="186">
        <v>31700</v>
      </c>
      <c r="CA2203" s="186">
        <v>38100</v>
      </c>
      <c r="CB2203" s="186">
        <v>37050</v>
      </c>
      <c r="CC2203" s="186">
        <v>54800</v>
      </c>
      <c r="CD2203" s="186">
        <v>64400</v>
      </c>
      <c r="CE2203" s="186">
        <v>36500</v>
      </c>
      <c r="CF2203" s="186">
        <v>35000</v>
      </c>
      <c r="CG2203" s="186">
        <v>88000</v>
      </c>
      <c r="CH2203" s="186">
        <v>52200</v>
      </c>
      <c r="CI2203" s="186">
        <v>23950</v>
      </c>
      <c r="CJ2203" s="186">
        <v>16150</v>
      </c>
      <c r="CK2203" s="186">
        <v>95500</v>
      </c>
      <c r="CL2203" s="186">
        <v>75800</v>
      </c>
      <c r="CM2203" s="186">
        <v>360000</v>
      </c>
      <c r="CN2203" s="186">
        <v>91000</v>
      </c>
      <c r="CO2203" s="186">
        <v>71000</v>
      </c>
      <c r="CP2203" s="186">
        <v>219000</v>
      </c>
      <c r="CQ2203" s="186">
        <v>67900</v>
      </c>
      <c r="CR2203" s="186">
        <v>8330</v>
      </c>
      <c r="CS2203" s="186">
        <v>1570</v>
      </c>
      <c r="CT2203" s="186">
        <v>15550</v>
      </c>
      <c r="CU2203" s="186">
        <v>1570</v>
      </c>
      <c r="CV2203" s="186">
        <v>1570</v>
      </c>
      <c r="CW2203" s="186">
        <v>1570</v>
      </c>
      <c r="CX2203" s="186">
        <v>71000</v>
      </c>
      <c r="CY2203" s="189">
        <v>154.93</v>
      </c>
      <c r="CZ2203" s="189">
        <v>7225.69</v>
      </c>
      <c r="DA2203" s="189">
        <v>9521.24</v>
      </c>
    </row>
    <row r="2204" spans="47:105" x14ac:dyDescent="0.25">
      <c r="AU2204" s="275">
        <v>39758</v>
      </c>
      <c r="AV2204" s="186"/>
      <c r="AW2204" s="186">
        <v>8990</v>
      </c>
      <c r="AX2204" s="186">
        <v>7420</v>
      </c>
      <c r="AY2204" s="186">
        <v>9450</v>
      </c>
      <c r="AZ2204" s="186">
        <v>13850</v>
      </c>
      <c r="BA2204" s="186">
        <v>11500</v>
      </c>
      <c r="BB2204" s="186">
        <v>24950</v>
      </c>
      <c r="BC2204" s="186">
        <v>52700</v>
      </c>
      <c r="BD2204" s="186">
        <v>171000</v>
      </c>
      <c r="BE2204" s="186">
        <v>40500</v>
      </c>
      <c r="BF2204" s="186">
        <v>491500</v>
      </c>
      <c r="BG2204" s="186">
        <v>37300</v>
      </c>
      <c r="BH2204" s="186">
        <v>17800</v>
      </c>
      <c r="BI2204" s="186">
        <v>61100</v>
      </c>
      <c r="BJ2204" s="186">
        <v>185500</v>
      </c>
      <c r="BK2204" s="186">
        <v>458000</v>
      </c>
      <c r="BL2204" s="186">
        <v>34150</v>
      </c>
      <c r="BM2204" s="186">
        <v>38350</v>
      </c>
      <c r="BN2204" s="186">
        <v>149000</v>
      </c>
      <c r="BO2204" s="186">
        <v>6980</v>
      </c>
      <c r="BP2204" s="186">
        <v>12150</v>
      </c>
      <c r="BQ2204" s="186">
        <v>20150</v>
      </c>
      <c r="BR2204" s="186">
        <v>10100</v>
      </c>
      <c r="BS2204" s="186">
        <v>52900</v>
      </c>
      <c r="BT2204" s="186">
        <v>26000</v>
      </c>
      <c r="BU2204" s="186"/>
      <c r="BV2204" s="186">
        <v>15750</v>
      </c>
      <c r="BW2204" s="186">
        <v>20150</v>
      </c>
      <c r="BX2204" s="186">
        <v>46500</v>
      </c>
      <c r="BY2204" s="186">
        <v>74600</v>
      </c>
      <c r="BZ2204" s="186">
        <v>27500</v>
      </c>
      <c r="CA2204" s="186">
        <v>36300</v>
      </c>
      <c r="CB2204" s="186">
        <v>31500</v>
      </c>
      <c r="CC2204" s="186">
        <v>49000</v>
      </c>
      <c r="CD2204" s="186">
        <v>54800</v>
      </c>
      <c r="CE2204" s="186">
        <v>31100</v>
      </c>
      <c r="CF2204" s="186">
        <v>34400</v>
      </c>
      <c r="CG2204" s="186">
        <v>89000</v>
      </c>
      <c r="CH2204" s="186">
        <v>49800</v>
      </c>
      <c r="CI2204" s="186">
        <v>21350</v>
      </c>
      <c r="CJ2204" s="186">
        <v>14550</v>
      </c>
      <c r="CK2204" s="186">
        <v>91000</v>
      </c>
      <c r="CL2204" s="186">
        <v>70800</v>
      </c>
      <c r="CM2204" s="186">
        <v>322000</v>
      </c>
      <c r="CN2204" s="186">
        <v>82200</v>
      </c>
      <c r="CO2204" s="186">
        <v>63500</v>
      </c>
      <c r="CP2204" s="186">
        <v>219500</v>
      </c>
      <c r="CQ2204" s="186">
        <v>64400</v>
      </c>
      <c r="CR2204" s="186">
        <v>7090</v>
      </c>
      <c r="CS2204" s="186">
        <v>1335</v>
      </c>
      <c r="CT2204" s="186">
        <v>13250</v>
      </c>
      <c r="CU2204" s="186">
        <v>1335</v>
      </c>
      <c r="CV2204" s="186">
        <v>1335</v>
      </c>
      <c r="CW2204" s="186">
        <v>1335</v>
      </c>
      <c r="CX2204" s="186">
        <v>63500</v>
      </c>
      <c r="CY2204" s="189">
        <v>143.37</v>
      </c>
      <c r="CZ2204" s="189">
        <v>6599.5</v>
      </c>
      <c r="DA2204" s="189">
        <v>8899.14</v>
      </c>
    </row>
    <row r="2205" spans="47:105" x14ac:dyDescent="0.25">
      <c r="AU2205" s="275">
        <v>39759</v>
      </c>
      <c r="AV2205" s="186"/>
      <c r="AW2205" s="186">
        <v>10100</v>
      </c>
      <c r="AX2205" s="186">
        <v>7990</v>
      </c>
      <c r="AY2205" s="186">
        <v>10250</v>
      </c>
      <c r="AZ2205" s="186">
        <v>15900</v>
      </c>
      <c r="BA2205" s="186">
        <v>12750</v>
      </c>
      <c r="BB2205" s="186">
        <v>25900</v>
      </c>
      <c r="BC2205" s="186">
        <v>58800</v>
      </c>
      <c r="BD2205" s="186">
        <v>190000</v>
      </c>
      <c r="BE2205" s="186">
        <v>42850</v>
      </c>
      <c r="BF2205" s="186">
        <v>489500</v>
      </c>
      <c r="BG2205" s="186">
        <v>38500</v>
      </c>
      <c r="BH2205" s="186">
        <v>20450</v>
      </c>
      <c r="BI2205" s="186">
        <v>64700</v>
      </c>
      <c r="BJ2205" s="186">
        <v>190000</v>
      </c>
      <c r="BK2205" s="186">
        <v>452500</v>
      </c>
      <c r="BL2205" s="186">
        <v>36400</v>
      </c>
      <c r="BM2205" s="186">
        <v>41900</v>
      </c>
      <c r="BN2205" s="186">
        <v>164000</v>
      </c>
      <c r="BO2205" s="186">
        <v>7360</v>
      </c>
      <c r="BP2205" s="186">
        <v>12850</v>
      </c>
      <c r="BQ2205" s="186">
        <v>23000</v>
      </c>
      <c r="BR2205" s="186">
        <v>11000</v>
      </c>
      <c r="BS2205" s="186">
        <v>54100</v>
      </c>
      <c r="BT2205" s="186">
        <v>26500</v>
      </c>
      <c r="BU2205" s="186"/>
      <c r="BV2205" s="186">
        <v>17450</v>
      </c>
      <c r="BW2205" s="186">
        <v>22900</v>
      </c>
      <c r="BX2205" s="186">
        <v>48500</v>
      </c>
      <c r="BY2205" s="186">
        <v>75700</v>
      </c>
      <c r="BZ2205" s="186">
        <v>28100</v>
      </c>
      <c r="CA2205" s="186">
        <v>35650</v>
      </c>
      <c r="CB2205" s="186">
        <v>33650</v>
      </c>
      <c r="CC2205" s="186">
        <v>54500</v>
      </c>
      <c r="CD2205" s="186">
        <v>58100</v>
      </c>
      <c r="CE2205" s="186">
        <v>31950</v>
      </c>
      <c r="CF2205" s="186">
        <v>34300</v>
      </c>
      <c r="CG2205" s="186">
        <v>88700</v>
      </c>
      <c r="CH2205" s="186">
        <v>51300</v>
      </c>
      <c r="CI2205" s="186">
        <v>23950</v>
      </c>
      <c r="CJ2205" s="186">
        <v>15550</v>
      </c>
      <c r="CK2205" s="186">
        <v>94700</v>
      </c>
      <c r="CL2205" s="186">
        <v>70300</v>
      </c>
      <c r="CM2205" s="186">
        <v>331000</v>
      </c>
      <c r="CN2205" s="186">
        <v>86100</v>
      </c>
      <c r="CO2205" s="186">
        <v>66700</v>
      </c>
      <c r="CP2205" s="186">
        <v>217000</v>
      </c>
      <c r="CQ2205" s="186">
        <v>63600</v>
      </c>
      <c r="CR2205" s="186">
        <v>7180</v>
      </c>
      <c r="CS2205" s="186">
        <v>1510</v>
      </c>
      <c r="CT2205" s="186">
        <v>15000</v>
      </c>
      <c r="CU2205" s="186">
        <v>1510</v>
      </c>
      <c r="CV2205" s="186">
        <v>1510</v>
      </c>
      <c r="CW2205" s="186">
        <v>1510</v>
      </c>
      <c r="CX2205" s="186">
        <v>66700</v>
      </c>
      <c r="CY2205" s="189">
        <v>148.44</v>
      </c>
      <c r="CZ2205" s="189">
        <v>6794.59</v>
      </c>
      <c r="DA2205" s="189">
        <v>8583</v>
      </c>
    </row>
    <row r="2206" spans="47:105" x14ac:dyDescent="0.25">
      <c r="AU2206" s="275">
        <v>39760</v>
      </c>
      <c r="AV2206" s="186"/>
      <c r="AW2206" s="186">
        <v>10100</v>
      </c>
      <c r="AX2206" s="186">
        <v>7990</v>
      </c>
      <c r="AY2206" s="186">
        <v>10250</v>
      </c>
      <c r="AZ2206" s="186">
        <v>15900</v>
      </c>
      <c r="BA2206" s="186">
        <v>12750</v>
      </c>
      <c r="BB2206" s="186">
        <v>25900</v>
      </c>
      <c r="BC2206" s="186">
        <v>58800</v>
      </c>
      <c r="BD2206" s="186">
        <v>190000</v>
      </c>
      <c r="BE2206" s="186">
        <v>42850</v>
      </c>
      <c r="BF2206" s="186">
        <v>489500</v>
      </c>
      <c r="BG2206" s="186">
        <v>38500</v>
      </c>
      <c r="BH2206" s="186">
        <v>20450</v>
      </c>
      <c r="BI2206" s="186">
        <v>64700</v>
      </c>
      <c r="BJ2206" s="186">
        <v>190000</v>
      </c>
      <c r="BK2206" s="186">
        <v>452500</v>
      </c>
      <c r="BL2206" s="186">
        <v>36400</v>
      </c>
      <c r="BM2206" s="186">
        <v>41900</v>
      </c>
      <c r="BN2206" s="186">
        <v>164000</v>
      </c>
      <c r="BO2206" s="186">
        <v>7360</v>
      </c>
      <c r="BP2206" s="186">
        <v>12850</v>
      </c>
      <c r="BQ2206" s="186">
        <v>23000</v>
      </c>
      <c r="BR2206" s="186">
        <v>11000</v>
      </c>
      <c r="BS2206" s="186">
        <v>54100</v>
      </c>
      <c r="BT2206" s="186">
        <v>26500</v>
      </c>
      <c r="BU2206" s="186"/>
      <c r="BV2206" s="186">
        <v>17450</v>
      </c>
      <c r="BW2206" s="186">
        <v>22900</v>
      </c>
      <c r="BX2206" s="186">
        <v>48500</v>
      </c>
      <c r="BY2206" s="186">
        <v>75700</v>
      </c>
      <c r="BZ2206" s="186">
        <v>28100</v>
      </c>
      <c r="CA2206" s="186">
        <v>35650</v>
      </c>
      <c r="CB2206" s="186">
        <v>33650</v>
      </c>
      <c r="CC2206" s="186">
        <v>54500</v>
      </c>
      <c r="CD2206" s="186">
        <v>58100</v>
      </c>
      <c r="CE2206" s="186">
        <v>31950</v>
      </c>
      <c r="CF2206" s="186">
        <v>34300</v>
      </c>
      <c r="CG2206" s="186">
        <v>88700</v>
      </c>
      <c r="CH2206" s="186">
        <v>51300</v>
      </c>
      <c r="CI2206" s="186">
        <v>23950</v>
      </c>
      <c r="CJ2206" s="186">
        <v>15550</v>
      </c>
      <c r="CK2206" s="186">
        <v>94700</v>
      </c>
      <c r="CL2206" s="186">
        <v>70300</v>
      </c>
      <c r="CM2206" s="186">
        <v>331000</v>
      </c>
      <c r="CN2206" s="186">
        <v>86100</v>
      </c>
      <c r="CO2206" s="186">
        <v>66700</v>
      </c>
      <c r="CP2206" s="186">
        <v>217000</v>
      </c>
      <c r="CQ2206" s="186">
        <v>63600</v>
      </c>
      <c r="CR2206" s="186">
        <v>7180</v>
      </c>
      <c r="CS2206" s="186">
        <v>1510</v>
      </c>
      <c r="CT2206" s="186">
        <v>15000</v>
      </c>
      <c r="CU2206" s="186">
        <v>1510</v>
      </c>
      <c r="CV2206" s="186">
        <v>1510</v>
      </c>
      <c r="CW2206" s="186">
        <v>1510</v>
      </c>
      <c r="CX2206" s="186">
        <v>66700</v>
      </c>
      <c r="CY2206" s="189">
        <v>148.44</v>
      </c>
      <c r="CZ2206" s="189">
        <v>6794.59</v>
      </c>
      <c r="DA2206" s="189">
        <v>8583</v>
      </c>
    </row>
    <row r="2207" spans="47:105" x14ac:dyDescent="0.25">
      <c r="AU2207" s="275">
        <v>39761</v>
      </c>
      <c r="AV2207" s="186"/>
      <c r="AW2207" s="186">
        <v>10100</v>
      </c>
      <c r="AX2207" s="186">
        <v>7990</v>
      </c>
      <c r="AY2207" s="186">
        <v>10250</v>
      </c>
      <c r="AZ2207" s="186">
        <v>15900</v>
      </c>
      <c r="BA2207" s="186">
        <v>12750</v>
      </c>
      <c r="BB2207" s="186">
        <v>25900</v>
      </c>
      <c r="BC2207" s="186">
        <v>58800</v>
      </c>
      <c r="BD2207" s="186">
        <v>190000</v>
      </c>
      <c r="BE2207" s="186">
        <v>42850</v>
      </c>
      <c r="BF2207" s="186">
        <v>489500</v>
      </c>
      <c r="BG2207" s="186">
        <v>38500</v>
      </c>
      <c r="BH2207" s="186">
        <v>20450</v>
      </c>
      <c r="BI2207" s="186">
        <v>64700</v>
      </c>
      <c r="BJ2207" s="186">
        <v>190000</v>
      </c>
      <c r="BK2207" s="186">
        <v>452500</v>
      </c>
      <c r="BL2207" s="186">
        <v>36400</v>
      </c>
      <c r="BM2207" s="186">
        <v>41900</v>
      </c>
      <c r="BN2207" s="186">
        <v>164000</v>
      </c>
      <c r="BO2207" s="186">
        <v>7360</v>
      </c>
      <c r="BP2207" s="186">
        <v>12850</v>
      </c>
      <c r="BQ2207" s="186">
        <v>23000</v>
      </c>
      <c r="BR2207" s="186">
        <v>11000</v>
      </c>
      <c r="BS2207" s="186">
        <v>54100</v>
      </c>
      <c r="BT2207" s="186">
        <v>26500</v>
      </c>
      <c r="BU2207" s="186"/>
      <c r="BV2207" s="186">
        <v>17450</v>
      </c>
      <c r="BW2207" s="186">
        <v>22900</v>
      </c>
      <c r="BX2207" s="186">
        <v>48500</v>
      </c>
      <c r="BY2207" s="186">
        <v>75700</v>
      </c>
      <c r="BZ2207" s="186">
        <v>28100</v>
      </c>
      <c r="CA2207" s="186">
        <v>35650</v>
      </c>
      <c r="CB2207" s="186">
        <v>33650</v>
      </c>
      <c r="CC2207" s="186">
        <v>54500</v>
      </c>
      <c r="CD2207" s="186">
        <v>58100</v>
      </c>
      <c r="CE2207" s="186">
        <v>31950</v>
      </c>
      <c r="CF2207" s="186">
        <v>34300</v>
      </c>
      <c r="CG2207" s="186">
        <v>88700</v>
      </c>
      <c r="CH2207" s="186">
        <v>51300</v>
      </c>
      <c r="CI2207" s="186">
        <v>23950</v>
      </c>
      <c r="CJ2207" s="186">
        <v>15550</v>
      </c>
      <c r="CK2207" s="186">
        <v>94700</v>
      </c>
      <c r="CL2207" s="186">
        <v>70300</v>
      </c>
      <c r="CM2207" s="186">
        <v>331000</v>
      </c>
      <c r="CN2207" s="186">
        <v>86100</v>
      </c>
      <c r="CO2207" s="186">
        <v>66700</v>
      </c>
      <c r="CP2207" s="186">
        <v>217000</v>
      </c>
      <c r="CQ2207" s="186">
        <v>63600</v>
      </c>
      <c r="CR2207" s="186">
        <v>7180</v>
      </c>
      <c r="CS2207" s="186">
        <v>1510</v>
      </c>
      <c r="CT2207" s="186">
        <v>15000</v>
      </c>
      <c r="CU2207" s="186">
        <v>1510</v>
      </c>
      <c r="CV2207" s="186">
        <v>1510</v>
      </c>
      <c r="CW2207" s="186">
        <v>1510</v>
      </c>
      <c r="CX2207" s="186">
        <v>66700</v>
      </c>
      <c r="CY2207" s="189">
        <v>148.44</v>
      </c>
      <c r="CZ2207" s="189">
        <v>6794.59</v>
      </c>
      <c r="DA2207" s="189">
        <v>8583</v>
      </c>
    </row>
    <row r="2208" spans="47:105" x14ac:dyDescent="0.25">
      <c r="AU2208" s="275">
        <v>39762</v>
      </c>
      <c r="AV2208" s="186"/>
      <c r="AW2208" s="186">
        <v>9650</v>
      </c>
      <c r="AX2208" s="186">
        <v>7660</v>
      </c>
      <c r="AY2208" s="186">
        <v>10550</v>
      </c>
      <c r="AZ2208" s="186">
        <v>16050</v>
      </c>
      <c r="BA2208" s="186">
        <v>12300</v>
      </c>
      <c r="BB2208" s="186">
        <v>26950</v>
      </c>
      <c r="BC2208" s="186">
        <v>67600</v>
      </c>
      <c r="BD2208" s="186">
        <v>190000</v>
      </c>
      <c r="BE2208" s="186">
        <v>42950</v>
      </c>
      <c r="BF2208" s="186">
        <v>474500</v>
      </c>
      <c r="BG2208" s="186">
        <v>39000</v>
      </c>
      <c r="BH2208" s="186">
        <v>21100</v>
      </c>
      <c r="BI2208" s="186">
        <v>65500</v>
      </c>
      <c r="BJ2208" s="186">
        <v>195000</v>
      </c>
      <c r="BK2208" s="186">
        <v>452500</v>
      </c>
      <c r="BL2208" s="186">
        <v>35950</v>
      </c>
      <c r="BM2208" s="186">
        <v>43100</v>
      </c>
      <c r="BN2208" s="186">
        <v>179000</v>
      </c>
      <c r="BO2208" s="186">
        <v>7030</v>
      </c>
      <c r="BP2208" s="186">
        <v>12550</v>
      </c>
      <c r="BQ2208" s="186">
        <v>24000</v>
      </c>
      <c r="BR2208" s="186">
        <v>11150</v>
      </c>
      <c r="BS2208" s="186">
        <v>54100</v>
      </c>
      <c r="BT2208" s="186">
        <v>27000</v>
      </c>
      <c r="BU2208" s="186"/>
      <c r="BV2208" s="186">
        <v>19900</v>
      </c>
      <c r="BW2208" s="186">
        <v>22850</v>
      </c>
      <c r="BX2208" s="186">
        <v>50700</v>
      </c>
      <c r="BY2208" s="186">
        <v>76400</v>
      </c>
      <c r="BZ2208" s="186">
        <v>29400</v>
      </c>
      <c r="CA2208" s="186">
        <v>36550</v>
      </c>
      <c r="CB2208" s="186">
        <v>38650</v>
      </c>
      <c r="CC2208" s="186">
        <v>51400</v>
      </c>
      <c r="CD2208" s="186">
        <v>62800</v>
      </c>
      <c r="CE2208" s="186">
        <v>33600</v>
      </c>
      <c r="CF2208" s="186">
        <v>35050</v>
      </c>
      <c r="CG2208" s="186">
        <v>87000</v>
      </c>
      <c r="CH2208" s="186">
        <v>51900</v>
      </c>
      <c r="CI2208" s="186">
        <v>24000</v>
      </c>
      <c r="CJ2208" s="186">
        <v>15650</v>
      </c>
      <c r="CK2208" s="186">
        <v>93000</v>
      </c>
      <c r="CL2208" s="186">
        <v>75000</v>
      </c>
      <c r="CM2208" s="186">
        <v>363000</v>
      </c>
      <c r="CN2208" s="186">
        <v>89200</v>
      </c>
      <c r="CO2208" s="186">
        <v>70400</v>
      </c>
      <c r="CP2208" s="186">
        <v>217000</v>
      </c>
      <c r="CQ2208" s="186">
        <v>67200</v>
      </c>
      <c r="CR2208" s="186">
        <v>6820</v>
      </c>
      <c r="CS2208" s="186">
        <v>1490</v>
      </c>
      <c r="CT2208" s="186">
        <v>14300</v>
      </c>
      <c r="CU2208" s="186">
        <v>1490</v>
      </c>
      <c r="CV2208" s="186">
        <v>1490</v>
      </c>
      <c r="CW2208" s="186">
        <v>1490</v>
      </c>
      <c r="CX2208" s="186">
        <v>70400</v>
      </c>
      <c r="CY2208" s="189">
        <v>150.84</v>
      </c>
      <c r="CZ2208" s="189">
        <v>7412.85</v>
      </c>
      <c r="DA2208" s="189">
        <v>9081.43</v>
      </c>
    </row>
    <row r="2209" spans="47:105" x14ac:dyDescent="0.25">
      <c r="AU2209" s="275">
        <v>39763</v>
      </c>
      <c r="AV2209" s="186"/>
      <c r="AW2209" s="186">
        <v>9400</v>
      </c>
      <c r="AX2209" s="186">
        <v>7360</v>
      </c>
      <c r="AY2209" s="186">
        <v>10200</v>
      </c>
      <c r="AZ2209" s="186">
        <v>15450</v>
      </c>
      <c r="BA2209" s="186">
        <v>11550</v>
      </c>
      <c r="BB2209" s="186">
        <v>26700</v>
      </c>
      <c r="BC2209" s="186">
        <v>63000</v>
      </c>
      <c r="BD2209" s="186">
        <v>189000</v>
      </c>
      <c r="BE2209" s="186">
        <v>41400</v>
      </c>
      <c r="BF2209" s="186">
        <v>470500</v>
      </c>
      <c r="BG2209" s="186">
        <v>39200</v>
      </c>
      <c r="BH2209" s="186">
        <v>20100</v>
      </c>
      <c r="BI2209" s="186">
        <v>64300</v>
      </c>
      <c r="BJ2209" s="186">
        <v>195000</v>
      </c>
      <c r="BK2209" s="186">
        <v>440500</v>
      </c>
      <c r="BL2209" s="186">
        <v>35100</v>
      </c>
      <c r="BM2209" s="186">
        <v>44400</v>
      </c>
      <c r="BN2209" s="186">
        <v>165000</v>
      </c>
      <c r="BO2209" s="186">
        <v>6750</v>
      </c>
      <c r="BP2209" s="186">
        <v>11800</v>
      </c>
      <c r="BQ2209" s="186">
        <v>22350</v>
      </c>
      <c r="BR2209" s="186">
        <v>10200</v>
      </c>
      <c r="BS2209" s="186">
        <v>54300</v>
      </c>
      <c r="BT2209" s="186">
        <v>26600</v>
      </c>
      <c r="BU2209" s="186"/>
      <c r="BV2209" s="186">
        <v>16950</v>
      </c>
      <c r="BW2209" s="186">
        <v>21550</v>
      </c>
      <c r="BX2209" s="186">
        <v>50900</v>
      </c>
      <c r="BY2209" s="186">
        <v>77100</v>
      </c>
      <c r="BZ2209" s="186">
        <v>30650</v>
      </c>
      <c r="CA2209" s="186">
        <v>37300</v>
      </c>
      <c r="CB2209" s="186">
        <v>36950</v>
      </c>
      <c r="CC2209" s="186">
        <v>49650</v>
      </c>
      <c r="CD2209" s="186">
        <v>65000</v>
      </c>
      <c r="CE2209" s="186">
        <v>32700</v>
      </c>
      <c r="CF2209" s="186">
        <v>35300</v>
      </c>
      <c r="CG2209" s="186">
        <v>86900</v>
      </c>
      <c r="CH2209" s="186">
        <v>50800</v>
      </c>
      <c r="CI2209" s="186">
        <v>22450</v>
      </c>
      <c r="CJ2209" s="186">
        <v>15550</v>
      </c>
      <c r="CK2209" s="186">
        <v>86500</v>
      </c>
      <c r="CL2209" s="186">
        <v>74900</v>
      </c>
      <c r="CM2209" s="186">
        <v>347000</v>
      </c>
      <c r="CN2209" s="186">
        <v>88600</v>
      </c>
      <c r="CO2209" s="186">
        <v>68500</v>
      </c>
      <c r="CP2209" s="186">
        <v>220000</v>
      </c>
      <c r="CQ2209" s="186">
        <v>67500</v>
      </c>
      <c r="CR2209" s="186">
        <v>6630</v>
      </c>
      <c r="CS2209" s="186">
        <v>1530</v>
      </c>
      <c r="CT2209" s="186">
        <v>13800</v>
      </c>
      <c r="CU2209" s="186">
        <v>1530</v>
      </c>
      <c r="CV2209" s="186">
        <v>1530</v>
      </c>
      <c r="CW2209" s="186">
        <v>1530</v>
      </c>
      <c r="CX2209" s="186">
        <v>68500</v>
      </c>
      <c r="CY2209" s="189">
        <v>147.66999999999999</v>
      </c>
      <c r="CZ2209" s="189">
        <v>7136.92</v>
      </c>
      <c r="DA2209" s="189">
        <v>8809.2999999999993</v>
      </c>
    </row>
    <row r="2210" spans="47:105" x14ac:dyDescent="0.25">
      <c r="AU2210" s="275">
        <v>39764</v>
      </c>
      <c r="AV2210" s="186"/>
      <c r="AW2210" s="186">
        <v>9800</v>
      </c>
      <c r="AX2210" s="186">
        <v>6750</v>
      </c>
      <c r="AY2210" s="186">
        <v>10050</v>
      </c>
      <c r="AZ2210" s="186">
        <v>14800</v>
      </c>
      <c r="BA2210" s="186">
        <v>11250</v>
      </c>
      <c r="BB2210" s="186">
        <v>26700</v>
      </c>
      <c r="BC2210" s="186">
        <v>61000</v>
      </c>
      <c r="BD2210" s="186">
        <v>189000</v>
      </c>
      <c r="BE2210" s="186">
        <v>41500</v>
      </c>
      <c r="BF2210" s="186">
        <v>480500</v>
      </c>
      <c r="BG2210" s="186">
        <v>39150</v>
      </c>
      <c r="BH2210" s="186">
        <v>19700</v>
      </c>
      <c r="BI2210" s="186">
        <v>62300</v>
      </c>
      <c r="BJ2210" s="186">
        <v>194500</v>
      </c>
      <c r="BK2210" s="186">
        <v>455000</v>
      </c>
      <c r="BL2210" s="186">
        <v>34200</v>
      </c>
      <c r="BM2210" s="186">
        <v>44050</v>
      </c>
      <c r="BN2210" s="186">
        <v>164000</v>
      </c>
      <c r="BO2210" s="186">
        <v>6220</v>
      </c>
      <c r="BP2210" s="186">
        <v>11000</v>
      </c>
      <c r="BQ2210" s="186">
        <v>19800</v>
      </c>
      <c r="BR2210" s="186">
        <v>10500</v>
      </c>
      <c r="BS2210" s="186">
        <v>53900</v>
      </c>
      <c r="BT2210" s="186">
        <v>26800</v>
      </c>
      <c r="BU2210" s="186"/>
      <c r="BV2210" s="186">
        <v>16550</v>
      </c>
      <c r="BW2210" s="186">
        <v>21200</v>
      </c>
      <c r="BX2210" s="186">
        <v>51100</v>
      </c>
      <c r="BY2210" s="186">
        <v>78000</v>
      </c>
      <c r="BZ2210" s="186">
        <v>30400</v>
      </c>
      <c r="CA2210" s="186">
        <v>37600</v>
      </c>
      <c r="CB2210" s="186">
        <v>35500</v>
      </c>
      <c r="CC2210" s="186">
        <v>49700</v>
      </c>
      <c r="CD2210" s="186">
        <v>61600</v>
      </c>
      <c r="CE2210" s="186">
        <v>32100</v>
      </c>
      <c r="CF2210" s="186">
        <v>36500</v>
      </c>
      <c r="CG2210" s="186">
        <v>86900</v>
      </c>
      <c r="CH2210" s="186">
        <v>47600</v>
      </c>
      <c r="CI2210" s="186">
        <v>22600</v>
      </c>
      <c r="CJ2210" s="186">
        <v>14700</v>
      </c>
      <c r="CK2210" s="186">
        <v>85800</v>
      </c>
      <c r="CL2210" s="186">
        <v>73500</v>
      </c>
      <c r="CM2210" s="186">
        <v>345500</v>
      </c>
      <c r="CN2210" s="186">
        <v>88900</v>
      </c>
      <c r="CO2210" s="186">
        <v>67500</v>
      </c>
      <c r="CP2210" s="186">
        <v>223500</v>
      </c>
      <c r="CQ2210" s="186">
        <v>66500</v>
      </c>
      <c r="CR2210" s="186">
        <v>6520</v>
      </c>
      <c r="CS2210" s="186">
        <v>1420</v>
      </c>
      <c r="CT2210" s="186">
        <v>13500</v>
      </c>
      <c r="CU2210" s="186">
        <v>1420</v>
      </c>
      <c r="CV2210" s="186">
        <v>1420</v>
      </c>
      <c r="CW2210" s="186">
        <v>1420</v>
      </c>
      <c r="CX2210" s="186">
        <v>67500</v>
      </c>
      <c r="CY2210" s="189">
        <v>147.27000000000001</v>
      </c>
      <c r="CZ2210" s="189">
        <v>7134.54</v>
      </c>
      <c r="DA2210" s="189">
        <v>8695.51</v>
      </c>
    </row>
    <row r="2211" spans="47:105" x14ac:dyDescent="0.25">
      <c r="AU2211" s="275">
        <v>39765</v>
      </c>
      <c r="AV2211" s="186"/>
      <c r="AW2211" s="186">
        <v>9960</v>
      </c>
      <c r="AX2211" s="186">
        <v>6040</v>
      </c>
      <c r="AY2211" s="186">
        <v>8950</v>
      </c>
      <c r="AZ2211" s="186">
        <v>13650</v>
      </c>
      <c r="BA2211" s="186">
        <v>9980</v>
      </c>
      <c r="BB2211" s="186">
        <v>25500</v>
      </c>
      <c r="BC2211" s="186">
        <v>58800</v>
      </c>
      <c r="BD2211" s="186">
        <v>192000</v>
      </c>
      <c r="BE2211" s="186">
        <v>39900</v>
      </c>
      <c r="BF2211" s="186">
        <v>474000</v>
      </c>
      <c r="BG2211" s="186">
        <v>38000</v>
      </c>
      <c r="BH2211" s="186">
        <v>19700</v>
      </c>
      <c r="BI2211" s="186">
        <v>61700</v>
      </c>
      <c r="BJ2211" s="186">
        <v>200500</v>
      </c>
      <c r="BK2211" s="186">
        <v>459000</v>
      </c>
      <c r="BL2211" s="186">
        <v>32000</v>
      </c>
      <c r="BM2211" s="186">
        <v>38200</v>
      </c>
      <c r="BN2211" s="186">
        <v>158000</v>
      </c>
      <c r="BO2211" s="186">
        <v>5300</v>
      </c>
      <c r="BP2211" s="186">
        <v>9540</v>
      </c>
      <c r="BQ2211" s="186">
        <v>16850</v>
      </c>
      <c r="BR2211" s="186">
        <v>9800</v>
      </c>
      <c r="BS2211" s="186">
        <v>54000</v>
      </c>
      <c r="BT2211" s="186">
        <v>27450</v>
      </c>
      <c r="BU2211" s="186"/>
      <c r="BV2211" s="186">
        <v>15100</v>
      </c>
      <c r="BW2211" s="186">
        <v>20600</v>
      </c>
      <c r="BX2211" s="186">
        <v>50800</v>
      </c>
      <c r="BY2211" s="186">
        <v>79000</v>
      </c>
      <c r="BZ2211" s="186">
        <v>30000</v>
      </c>
      <c r="CA2211" s="186">
        <v>36100</v>
      </c>
      <c r="CB2211" s="186">
        <v>32750</v>
      </c>
      <c r="CC2211" s="186">
        <v>47900</v>
      </c>
      <c r="CD2211" s="186">
        <v>57500</v>
      </c>
      <c r="CE2211" s="186">
        <v>30450</v>
      </c>
      <c r="CF2211" s="186">
        <v>36800</v>
      </c>
      <c r="CG2211" s="186">
        <v>87000</v>
      </c>
      <c r="CH2211" s="186">
        <v>43600</v>
      </c>
      <c r="CI2211" s="186">
        <v>20100</v>
      </c>
      <c r="CJ2211" s="186">
        <v>14700</v>
      </c>
      <c r="CK2211" s="186">
        <v>82900</v>
      </c>
      <c r="CL2211" s="186">
        <v>71600</v>
      </c>
      <c r="CM2211" s="186">
        <v>322000</v>
      </c>
      <c r="CN2211" s="186">
        <v>80600</v>
      </c>
      <c r="CO2211" s="186">
        <v>62200</v>
      </c>
      <c r="CP2211" s="186">
        <v>227000</v>
      </c>
      <c r="CQ2211" s="186">
        <v>63500</v>
      </c>
      <c r="CR2211" s="186">
        <v>5860</v>
      </c>
      <c r="CS2211" s="186">
        <v>1340</v>
      </c>
      <c r="CT2211" s="186">
        <v>12100</v>
      </c>
      <c r="CU2211" s="186">
        <v>1340</v>
      </c>
      <c r="CV2211" s="186">
        <v>1340</v>
      </c>
      <c r="CW2211" s="186">
        <v>1340</v>
      </c>
      <c r="CX2211" s="186">
        <v>62200</v>
      </c>
      <c r="CY2211" s="189">
        <v>142.69999999999999</v>
      </c>
      <c r="CZ2211" s="189">
        <v>6795.58</v>
      </c>
      <c r="DA2211" s="189">
        <v>8238.64</v>
      </c>
    </row>
    <row r="2212" spans="47:105" x14ac:dyDescent="0.25">
      <c r="AU2212" s="275">
        <v>39766</v>
      </c>
      <c r="AV2212" s="186"/>
      <c r="AW2212" s="186">
        <v>9780</v>
      </c>
      <c r="AX2212" s="186">
        <v>6260</v>
      </c>
      <c r="AY2212" s="186">
        <v>8840</v>
      </c>
      <c r="AZ2212" s="186">
        <v>15650</v>
      </c>
      <c r="BA2212" s="186">
        <v>10400</v>
      </c>
      <c r="BB2212" s="186">
        <v>25400</v>
      </c>
      <c r="BC2212" s="186">
        <v>59900</v>
      </c>
      <c r="BD2212" s="186">
        <v>185000</v>
      </c>
      <c r="BE2212" s="186">
        <v>41050</v>
      </c>
      <c r="BF2212" s="186">
        <v>465000</v>
      </c>
      <c r="BG2212" s="186">
        <v>37800</v>
      </c>
      <c r="BH2212" s="186">
        <v>20000</v>
      </c>
      <c r="BI2212" s="186">
        <v>61100</v>
      </c>
      <c r="BJ2212" s="186">
        <v>197000</v>
      </c>
      <c r="BK2212" s="186">
        <v>459000</v>
      </c>
      <c r="BL2212" s="186">
        <v>32000</v>
      </c>
      <c r="BM2212" s="186">
        <v>39350</v>
      </c>
      <c r="BN2212" s="186">
        <v>164000</v>
      </c>
      <c r="BO2212" s="186">
        <v>5320</v>
      </c>
      <c r="BP2212" s="186">
        <v>9710</v>
      </c>
      <c r="BQ2212" s="186">
        <v>14550</v>
      </c>
      <c r="BR2212" s="186">
        <v>9780</v>
      </c>
      <c r="BS2212" s="186">
        <v>53500</v>
      </c>
      <c r="BT2212" s="186">
        <v>26500</v>
      </c>
      <c r="BU2212" s="186"/>
      <c r="BV2212" s="186">
        <v>15100</v>
      </c>
      <c r="BW2212" s="186">
        <v>19850</v>
      </c>
      <c r="BX2212" s="186">
        <v>52800</v>
      </c>
      <c r="BY2212" s="186">
        <v>78200</v>
      </c>
      <c r="BZ2212" s="186">
        <v>31050</v>
      </c>
      <c r="CA2212" s="186">
        <v>35000</v>
      </c>
      <c r="CB2212" s="186">
        <v>33500</v>
      </c>
      <c r="CC2212" s="186">
        <v>48400</v>
      </c>
      <c r="CD2212" s="186">
        <v>61300</v>
      </c>
      <c r="CE2212" s="186">
        <v>32150</v>
      </c>
      <c r="CF2212" s="186">
        <v>36200</v>
      </c>
      <c r="CG2212" s="186">
        <v>85300</v>
      </c>
      <c r="CH2212" s="186">
        <v>44000</v>
      </c>
      <c r="CI2212" s="186">
        <v>21050</v>
      </c>
      <c r="CJ2212" s="186">
        <v>14700</v>
      </c>
      <c r="CK2212" s="186">
        <v>79800</v>
      </c>
      <c r="CL2212" s="186">
        <v>70100</v>
      </c>
      <c r="CM2212" s="186">
        <v>318500</v>
      </c>
      <c r="CN2212" s="186">
        <v>82100</v>
      </c>
      <c r="CO2212" s="186">
        <v>63300</v>
      </c>
      <c r="CP2212" s="186">
        <v>222000</v>
      </c>
      <c r="CQ2212" s="186">
        <v>63000</v>
      </c>
      <c r="CR2212" s="186">
        <v>5600</v>
      </c>
      <c r="CS2212" s="186">
        <v>1350</v>
      </c>
      <c r="CT2212" s="186">
        <v>12700</v>
      </c>
      <c r="CU2212" s="186">
        <v>1350</v>
      </c>
      <c r="CV2212" s="186">
        <v>1350</v>
      </c>
      <c r="CW2212" s="186">
        <v>1350</v>
      </c>
      <c r="CX2212" s="186">
        <v>63300</v>
      </c>
      <c r="CY2212" s="189">
        <v>142.26</v>
      </c>
      <c r="CZ2212" s="189">
        <v>7021.64</v>
      </c>
      <c r="DA2212" s="189">
        <v>8462.39</v>
      </c>
    </row>
    <row r="2213" spans="47:105" x14ac:dyDescent="0.25">
      <c r="AU2213" s="275">
        <v>39767</v>
      </c>
      <c r="AV2213" s="186"/>
      <c r="AW2213" s="186">
        <v>9780</v>
      </c>
      <c r="AX2213" s="186">
        <v>6260</v>
      </c>
      <c r="AY2213" s="186">
        <v>8840</v>
      </c>
      <c r="AZ2213" s="186">
        <v>15650</v>
      </c>
      <c r="BA2213" s="186">
        <v>10400</v>
      </c>
      <c r="BB2213" s="186">
        <v>25400</v>
      </c>
      <c r="BC2213" s="186">
        <v>59900</v>
      </c>
      <c r="BD2213" s="186">
        <v>185000</v>
      </c>
      <c r="BE2213" s="186">
        <v>41050</v>
      </c>
      <c r="BF2213" s="186">
        <v>465000</v>
      </c>
      <c r="BG2213" s="186">
        <v>37800</v>
      </c>
      <c r="BH2213" s="186">
        <v>20000</v>
      </c>
      <c r="BI2213" s="186">
        <v>61100</v>
      </c>
      <c r="BJ2213" s="186">
        <v>197000</v>
      </c>
      <c r="BK2213" s="186">
        <v>459000</v>
      </c>
      <c r="BL2213" s="186">
        <v>32000</v>
      </c>
      <c r="BM2213" s="186">
        <v>39350</v>
      </c>
      <c r="BN2213" s="186">
        <v>164000</v>
      </c>
      <c r="BO2213" s="186">
        <v>5320</v>
      </c>
      <c r="BP2213" s="186">
        <v>9710</v>
      </c>
      <c r="BQ2213" s="186">
        <v>14550</v>
      </c>
      <c r="BR2213" s="186">
        <v>9780</v>
      </c>
      <c r="BS2213" s="186">
        <v>53500</v>
      </c>
      <c r="BT2213" s="186">
        <v>26500</v>
      </c>
      <c r="BU2213" s="186"/>
      <c r="BV2213" s="186">
        <v>15100</v>
      </c>
      <c r="BW2213" s="186">
        <v>19850</v>
      </c>
      <c r="BX2213" s="186">
        <v>52800</v>
      </c>
      <c r="BY2213" s="186">
        <v>78200</v>
      </c>
      <c r="BZ2213" s="186">
        <v>31050</v>
      </c>
      <c r="CA2213" s="186">
        <v>35000</v>
      </c>
      <c r="CB2213" s="186">
        <v>33500</v>
      </c>
      <c r="CC2213" s="186">
        <v>48400</v>
      </c>
      <c r="CD2213" s="186">
        <v>61300</v>
      </c>
      <c r="CE2213" s="186">
        <v>32150</v>
      </c>
      <c r="CF2213" s="186">
        <v>36200</v>
      </c>
      <c r="CG2213" s="186">
        <v>85300</v>
      </c>
      <c r="CH2213" s="186">
        <v>44000</v>
      </c>
      <c r="CI2213" s="186">
        <v>21050</v>
      </c>
      <c r="CJ2213" s="186">
        <v>14700</v>
      </c>
      <c r="CK2213" s="186">
        <v>79800</v>
      </c>
      <c r="CL2213" s="186">
        <v>70100</v>
      </c>
      <c r="CM2213" s="186">
        <v>318500</v>
      </c>
      <c r="CN2213" s="186">
        <v>82100</v>
      </c>
      <c r="CO2213" s="186">
        <v>63300</v>
      </c>
      <c r="CP2213" s="186">
        <v>222000</v>
      </c>
      <c r="CQ2213" s="186">
        <v>63000</v>
      </c>
      <c r="CR2213" s="186">
        <v>5600</v>
      </c>
      <c r="CS2213" s="186">
        <v>1350</v>
      </c>
      <c r="CT2213" s="186">
        <v>12700</v>
      </c>
      <c r="CU2213" s="186">
        <v>1350</v>
      </c>
      <c r="CV2213" s="186">
        <v>1350</v>
      </c>
      <c r="CW2213" s="186">
        <v>1350</v>
      </c>
      <c r="CX2213" s="186">
        <v>63300</v>
      </c>
      <c r="CY2213" s="189">
        <v>142.26</v>
      </c>
      <c r="CZ2213" s="189">
        <v>7021.64</v>
      </c>
      <c r="DA2213" s="189">
        <v>8462.39</v>
      </c>
    </row>
    <row r="2214" spans="47:105" x14ac:dyDescent="0.25">
      <c r="AU2214" s="275">
        <v>39768</v>
      </c>
      <c r="AV2214" s="186"/>
      <c r="AW2214" s="186">
        <v>9780</v>
      </c>
      <c r="AX2214" s="186">
        <v>6260</v>
      </c>
      <c r="AY2214" s="186">
        <v>8840</v>
      </c>
      <c r="AZ2214" s="186">
        <v>15650</v>
      </c>
      <c r="BA2214" s="186">
        <v>10400</v>
      </c>
      <c r="BB2214" s="186">
        <v>25400</v>
      </c>
      <c r="BC2214" s="186">
        <v>59900</v>
      </c>
      <c r="BD2214" s="186">
        <v>185000</v>
      </c>
      <c r="BE2214" s="186">
        <v>41050</v>
      </c>
      <c r="BF2214" s="186">
        <v>465000</v>
      </c>
      <c r="BG2214" s="186">
        <v>37800</v>
      </c>
      <c r="BH2214" s="186">
        <v>20000</v>
      </c>
      <c r="BI2214" s="186">
        <v>61100</v>
      </c>
      <c r="BJ2214" s="186">
        <v>197000</v>
      </c>
      <c r="BK2214" s="186">
        <v>459000</v>
      </c>
      <c r="BL2214" s="186">
        <v>32000</v>
      </c>
      <c r="BM2214" s="186">
        <v>39350</v>
      </c>
      <c r="BN2214" s="186">
        <v>164000</v>
      </c>
      <c r="BO2214" s="186">
        <v>5320</v>
      </c>
      <c r="BP2214" s="186">
        <v>9710</v>
      </c>
      <c r="BQ2214" s="186">
        <v>14550</v>
      </c>
      <c r="BR2214" s="186">
        <v>9780</v>
      </c>
      <c r="BS2214" s="186">
        <v>53500</v>
      </c>
      <c r="BT2214" s="186">
        <v>26500</v>
      </c>
      <c r="BU2214" s="186"/>
      <c r="BV2214" s="186">
        <v>15100</v>
      </c>
      <c r="BW2214" s="186">
        <v>19850</v>
      </c>
      <c r="BX2214" s="186">
        <v>52800</v>
      </c>
      <c r="BY2214" s="186">
        <v>78200</v>
      </c>
      <c r="BZ2214" s="186">
        <v>31050</v>
      </c>
      <c r="CA2214" s="186">
        <v>35000</v>
      </c>
      <c r="CB2214" s="186">
        <v>33500</v>
      </c>
      <c r="CC2214" s="186">
        <v>48400</v>
      </c>
      <c r="CD2214" s="186">
        <v>61300</v>
      </c>
      <c r="CE2214" s="186">
        <v>32150</v>
      </c>
      <c r="CF2214" s="186">
        <v>36200</v>
      </c>
      <c r="CG2214" s="186">
        <v>85300</v>
      </c>
      <c r="CH2214" s="186">
        <v>44000</v>
      </c>
      <c r="CI2214" s="186">
        <v>21050</v>
      </c>
      <c r="CJ2214" s="186">
        <v>14700</v>
      </c>
      <c r="CK2214" s="186">
        <v>79800</v>
      </c>
      <c r="CL2214" s="186">
        <v>70100</v>
      </c>
      <c r="CM2214" s="186">
        <v>318500</v>
      </c>
      <c r="CN2214" s="186">
        <v>82100</v>
      </c>
      <c r="CO2214" s="186">
        <v>63300</v>
      </c>
      <c r="CP2214" s="186">
        <v>222000</v>
      </c>
      <c r="CQ2214" s="186">
        <v>63000</v>
      </c>
      <c r="CR2214" s="186">
        <v>5600</v>
      </c>
      <c r="CS2214" s="186">
        <v>1350</v>
      </c>
      <c r="CT2214" s="186">
        <v>12700</v>
      </c>
      <c r="CU2214" s="186">
        <v>1350</v>
      </c>
      <c r="CV2214" s="186">
        <v>1350</v>
      </c>
      <c r="CW2214" s="186">
        <v>1350</v>
      </c>
      <c r="CX2214" s="186">
        <v>63300</v>
      </c>
      <c r="CY2214" s="189">
        <v>142.26</v>
      </c>
      <c r="CZ2214" s="189">
        <v>7021.64</v>
      </c>
      <c r="DA2214" s="189">
        <v>8462.39</v>
      </c>
    </row>
    <row r="2215" spans="47:105" x14ac:dyDescent="0.25">
      <c r="AU2215" s="275">
        <v>39769</v>
      </c>
      <c r="AV2215" s="186"/>
      <c r="AW2215" s="186">
        <v>9460</v>
      </c>
      <c r="AX2215" s="186">
        <v>6620</v>
      </c>
      <c r="AY2215" s="186">
        <v>9410</v>
      </c>
      <c r="AZ2215" s="186">
        <v>15300</v>
      </c>
      <c r="BA2215" s="186">
        <v>10650</v>
      </c>
      <c r="BB2215" s="186">
        <v>25000</v>
      </c>
      <c r="BC2215" s="186">
        <v>58600</v>
      </c>
      <c r="BD2215" s="186">
        <v>184000</v>
      </c>
      <c r="BE2215" s="186">
        <v>40500</v>
      </c>
      <c r="BF2215" s="186">
        <v>450500</v>
      </c>
      <c r="BG2215" s="186">
        <v>38050</v>
      </c>
      <c r="BH2215" s="186">
        <v>19700</v>
      </c>
      <c r="BI2215" s="186">
        <v>62600</v>
      </c>
      <c r="BJ2215" s="186">
        <v>194000</v>
      </c>
      <c r="BK2215" s="186">
        <v>445000</v>
      </c>
      <c r="BL2215" s="186">
        <v>32000</v>
      </c>
      <c r="BM2215" s="186">
        <v>39500</v>
      </c>
      <c r="BN2215" s="186">
        <v>162500</v>
      </c>
      <c r="BO2215" s="186">
        <v>5800</v>
      </c>
      <c r="BP2215" s="186">
        <v>10600</v>
      </c>
      <c r="BQ2215" s="186">
        <v>16500</v>
      </c>
      <c r="BR2215" s="186">
        <v>9130</v>
      </c>
      <c r="BS2215" s="186">
        <v>53500</v>
      </c>
      <c r="BT2215" s="186">
        <v>25950</v>
      </c>
      <c r="BU2215" s="186"/>
      <c r="BV2215" s="186">
        <v>15600</v>
      </c>
      <c r="BW2215" s="186">
        <v>19900</v>
      </c>
      <c r="BX2215" s="186">
        <v>53300</v>
      </c>
      <c r="BY2215" s="186">
        <v>77600</v>
      </c>
      <c r="BZ2215" s="186">
        <v>29700</v>
      </c>
      <c r="CA2215" s="186">
        <v>35150</v>
      </c>
      <c r="CB2215" s="186">
        <v>33400</v>
      </c>
      <c r="CC2215" s="186">
        <v>48850</v>
      </c>
      <c r="CD2215" s="186">
        <v>62600</v>
      </c>
      <c r="CE2215" s="186">
        <v>32400</v>
      </c>
      <c r="CF2215" s="186">
        <v>35700</v>
      </c>
      <c r="CG2215" s="186">
        <v>81700</v>
      </c>
      <c r="CH2215" s="186">
        <v>42900</v>
      </c>
      <c r="CI2215" s="186">
        <v>20400</v>
      </c>
      <c r="CJ2215" s="186">
        <v>14250</v>
      </c>
      <c r="CK2215" s="186">
        <v>76000</v>
      </c>
      <c r="CL2215" s="186">
        <v>66800</v>
      </c>
      <c r="CM2215" s="186">
        <v>309000</v>
      </c>
      <c r="CN2215" s="186">
        <v>83100</v>
      </c>
      <c r="CO2215" s="186">
        <v>62100</v>
      </c>
      <c r="CP2215" s="186">
        <v>227500</v>
      </c>
      <c r="CQ2215" s="186">
        <v>62500</v>
      </c>
      <c r="CR2215" s="186">
        <v>6100</v>
      </c>
      <c r="CS2215" s="186">
        <v>1390</v>
      </c>
      <c r="CT2215" s="186">
        <v>13250</v>
      </c>
      <c r="CU2215" s="186">
        <v>1390</v>
      </c>
      <c r="CV2215" s="186">
        <v>1390</v>
      </c>
      <c r="CW2215" s="186">
        <v>1390</v>
      </c>
      <c r="CX2215" s="186">
        <v>62100</v>
      </c>
      <c r="CY2215" s="189">
        <v>140.57</v>
      </c>
      <c r="CZ2215" s="189">
        <v>6968.09</v>
      </c>
      <c r="DA2215" s="189">
        <v>8522.58</v>
      </c>
    </row>
    <row r="2216" spans="47:105" x14ac:dyDescent="0.25">
      <c r="AU2216" s="275">
        <v>39770</v>
      </c>
      <c r="AV2216" s="186"/>
      <c r="AW2216" s="186">
        <v>8710</v>
      </c>
      <c r="AX2216" s="186">
        <v>6700</v>
      </c>
      <c r="AY2216" s="186">
        <v>8810</v>
      </c>
      <c r="AZ2216" s="186">
        <v>15100</v>
      </c>
      <c r="BA2216" s="186">
        <v>10050</v>
      </c>
      <c r="BB2216" s="186">
        <v>25050</v>
      </c>
      <c r="BC2216" s="186">
        <v>56300</v>
      </c>
      <c r="BD2216" s="186">
        <v>170000</v>
      </c>
      <c r="BE2216" s="186">
        <v>38700</v>
      </c>
      <c r="BF2216" s="186">
        <v>435000</v>
      </c>
      <c r="BG2216" s="186">
        <v>36400</v>
      </c>
      <c r="BH2216" s="186">
        <v>18900</v>
      </c>
      <c r="BI2216" s="186">
        <v>60200</v>
      </c>
      <c r="BJ2216" s="186">
        <v>185000</v>
      </c>
      <c r="BK2216" s="186">
        <v>427500</v>
      </c>
      <c r="BL2216" s="186">
        <v>30000</v>
      </c>
      <c r="BM2216" s="186">
        <v>39000</v>
      </c>
      <c r="BN2216" s="186">
        <v>151500</v>
      </c>
      <c r="BO2216" s="186">
        <v>5800</v>
      </c>
      <c r="BP2216" s="186">
        <v>9840</v>
      </c>
      <c r="BQ2216" s="186">
        <v>17400</v>
      </c>
      <c r="BR2216" s="186">
        <v>8110</v>
      </c>
      <c r="BS2216" s="186">
        <v>52800</v>
      </c>
      <c r="BT2216" s="186">
        <v>25750</v>
      </c>
      <c r="BU2216" s="186"/>
      <c r="BV2216" s="186">
        <v>15900</v>
      </c>
      <c r="BW2216" s="186">
        <v>19400</v>
      </c>
      <c r="BX2216" s="186">
        <v>49000</v>
      </c>
      <c r="BY2216" s="186">
        <v>75900</v>
      </c>
      <c r="BZ2216" s="186">
        <v>27900</v>
      </c>
      <c r="CA2216" s="186">
        <v>35250</v>
      </c>
      <c r="CB2216" s="186">
        <v>31400</v>
      </c>
      <c r="CC2216" s="186">
        <v>46450</v>
      </c>
      <c r="CD2216" s="186">
        <v>56200</v>
      </c>
      <c r="CE2216" s="186">
        <v>30100</v>
      </c>
      <c r="CF2216" s="186">
        <v>34400</v>
      </c>
      <c r="CG2216" s="186">
        <v>81000</v>
      </c>
      <c r="CH2216" s="186">
        <v>39400</v>
      </c>
      <c r="CI2216" s="186">
        <v>19850</v>
      </c>
      <c r="CJ2216" s="186">
        <v>12500</v>
      </c>
      <c r="CK2216" s="186">
        <v>72000</v>
      </c>
      <c r="CL2216" s="186">
        <v>62000</v>
      </c>
      <c r="CM2216" s="186">
        <v>300000</v>
      </c>
      <c r="CN2216" s="186">
        <v>79600</v>
      </c>
      <c r="CO2216" s="186">
        <v>59700</v>
      </c>
      <c r="CP2216" s="186">
        <v>217000</v>
      </c>
      <c r="CQ2216" s="186">
        <v>60800</v>
      </c>
      <c r="CR2216" s="186">
        <v>5650</v>
      </c>
      <c r="CS2216" s="186">
        <v>1325</v>
      </c>
      <c r="CT2216" s="186">
        <v>12550</v>
      </c>
      <c r="CU2216" s="186">
        <v>1325</v>
      </c>
      <c r="CV2216" s="186">
        <v>1325</v>
      </c>
      <c r="CW2216" s="186">
        <v>1325</v>
      </c>
      <c r="CX2216" s="186">
        <v>59700</v>
      </c>
      <c r="CY2216" s="189">
        <v>134.88</v>
      </c>
      <c r="CZ2216" s="189">
        <v>6598.35</v>
      </c>
      <c r="DA2216" s="189">
        <v>8328.41</v>
      </c>
    </row>
    <row r="2217" spans="47:105" x14ac:dyDescent="0.25">
      <c r="AU2217" s="275">
        <v>39771</v>
      </c>
      <c r="AV2217" s="186"/>
      <c r="AW2217" s="186">
        <v>8380</v>
      </c>
      <c r="AX2217" s="186">
        <v>6300</v>
      </c>
      <c r="AY2217" s="186">
        <v>8700</v>
      </c>
      <c r="AZ2217" s="186">
        <v>15000</v>
      </c>
      <c r="BA2217" s="186">
        <v>9700</v>
      </c>
      <c r="BB2217" s="186">
        <v>25400</v>
      </c>
      <c r="BC2217" s="186">
        <v>54200</v>
      </c>
      <c r="BD2217" s="186">
        <v>167000</v>
      </c>
      <c r="BE2217" s="186">
        <v>37000</v>
      </c>
      <c r="BF2217" s="186">
        <v>438000</v>
      </c>
      <c r="BG2217" s="186">
        <v>33500</v>
      </c>
      <c r="BH2217" s="186">
        <v>18200</v>
      </c>
      <c r="BI2217" s="186">
        <v>59000</v>
      </c>
      <c r="BJ2217" s="186">
        <v>182000</v>
      </c>
      <c r="BK2217" s="186">
        <v>410000</v>
      </c>
      <c r="BL2217" s="186">
        <v>29250</v>
      </c>
      <c r="BM2217" s="186">
        <v>41150</v>
      </c>
      <c r="BN2217" s="186">
        <v>146000</v>
      </c>
      <c r="BO2217" s="186">
        <v>5650</v>
      </c>
      <c r="BP2217" s="186">
        <v>9520</v>
      </c>
      <c r="BQ2217" s="186">
        <v>16300</v>
      </c>
      <c r="BR2217" s="186">
        <v>7510</v>
      </c>
      <c r="BS2217" s="186">
        <v>50400</v>
      </c>
      <c r="BT2217" s="186">
        <v>25450</v>
      </c>
      <c r="BU2217" s="186"/>
      <c r="BV2217" s="186">
        <v>15300</v>
      </c>
      <c r="BW2217" s="186">
        <v>18350</v>
      </c>
      <c r="BX2217" s="186">
        <v>49500</v>
      </c>
      <c r="BY2217" s="186">
        <v>74500</v>
      </c>
      <c r="BZ2217" s="186">
        <v>26200</v>
      </c>
      <c r="CA2217" s="186">
        <v>35650</v>
      </c>
      <c r="CB2217" s="186">
        <v>30500</v>
      </c>
      <c r="CC2217" s="186">
        <v>45200</v>
      </c>
      <c r="CD2217" s="186">
        <v>53100</v>
      </c>
      <c r="CE2217" s="186">
        <v>28850</v>
      </c>
      <c r="CF2217" s="186">
        <v>33150</v>
      </c>
      <c r="CG2217" s="186">
        <v>81900</v>
      </c>
      <c r="CH2217" s="186">
        <v>39900</v>
      </c>
      <c r="CI2217" s="186">
        <v>19550</v>
      </c>
      <c r="CJ2217" s="186">
        <v>11650</v>
      </c>
      <c r="CK2217" s="186">
        <v>73100</v>
      </c>
      <c r="CL2217" s="186">
        <v>61400</v>
      </c>
      <c r="CM2217" s="186">
        <v>295500</v>
      </c>
      <c r="CN2217" s="186">
        <v>76000</v>
      </c>
      <c r="CO2217" s="186">
        <v>56700</v>
      </c>
      <c r="CP2217" s="186">
        <v>212000</v>
      </c>
      <c r="CQ2217" s="186">
        <v>59000</v>
      </c>
      <c r="CR2217" s="186">
        <v>5550</v>
      </c>
      <c r="CS2217" s="186">
        <v>1300</v>
      </c>
      <c r="CT2217" s="186">
        <v>11700</v>
      </c>
      <c r="CU2217" s="186">
        <v>1300</v>
      </c>
      <c r="CV2217" s="186">
        <v>1300</v>
      </c>
      <c r="CW2217" s="186">
        <v>1300</v>
      </c>
      <c r="CX2217" s="186">
        <v>56700</v>
      </c>
      <c r="CY2217" s="189">
        <v>132.33000000000001</v>
      </c>
      <c r="CZ2217" s="189">
        <v>6489.12</v>
      </c>
      <c r="DA2217" s="189">
        <v>8273.2199999999993</v>
      </c>
    </row>
    <row r="2218" spans="47:105" x14ac:dyDescent="0.25">
      <c r="AU2218" s="275">
        <v>39772</v>
      </c>
      <c r="AV2218" s="186"/>
      <c r="AW2218" s="186">
        <v>7130</v>
      </c>
      <c r="AX2218" s="186">
        <v>5400</v>
      </c>
      <c r="AY2218" s="186">
        <v>7640</v>
      </c>
      <c r="AZ2218" s="186">
        <v>12850</v>
      </c>
      <c r="BA2218" s="186">
        <v>8250</v>
      </c>
      <c r="BB2218" s="186">
        <v>24800</v>
      </c>
      <c r="BC2218" s="186">
        <v>48250</v>
      </c>
      <c r="BD2218" s="186">
        <v>151500</v>
      </c>
      <c r="BE2218" s="186">
        <v>33800</v>
      </c>
      <c r="BF2218" s="186">
        <v>423000</v>
      </c>
      <c r="BG2218" s="186">
        <v>30200</v>
      </c>
      <c r="BH2218" s="186">
        <v>17000</v>
      </c>
      <c r="BI2218" s="186">
        <v>53900</v>
      </c>
      <c r="BJ2218" s="186">
        <v>171000</v>
      </c>
      <c r="BK2218" s="186">
        <v>381000</v>
      </c>
      <c r="BL2218" s="186">
        <v>26400</v>
      </c>
      <c r="BM2218" s="186">
        <v>39450</v>
      </c>
      <c r="BN2218" s="186">
        <v>125000</v>
      </c>
      <c r="BO2218" s="186">
        <v>5050</v>
      </c>
      <c r="BP2218" s="186">
        <v>8100</v>
      </c>
      <c r="BQ2218" s="186">
        <v>13900</v>
      </c>
      <c r="BR2218" s="186">
        <v>6390</v>
      </c>
      <c r="BS2218" s="186">
        <v>49500</v>
      </c>
      <c r="BT2218" s="186">
        <v>23800</v>
      </c>
      <c r="BU2218" s="186"/>
      <c r="BV2218" s="186">
        <v>13050</v>
      </c>
      <c r="BW2218" s="186">
        <v>15600</v>
      </c>
      <c r="BX2218" s="186">
        <v>42100</v>
      </c>
      <c r="BY2218" s="186">
        <v>70600</v>
      </c>
      <c r="BZ2218" s="186">
        <v>23000</v>
      </c>
      <c r="CA2218" s="186">
        <v>35500</v>
      </c>
      <c r="CB2218" s="186">
        <v>28000</v>
      </c>
      <c r="CC2218" s="186">
        <v>40000</v>
      </c>
      <c r="CD2218" s="186">
        <v>45200</v>
      </c>
      <c r="CE2218" s="186">
        <v>24550</v>
      </c>
      <c r="CF2218" s="186">
        <v>32200</v>
      </c>
      <c r="CG2218" s="186">
        <v>82800</v>
      </c>
      <c r="CH2218" s="186">
        <v>35600</v>
      </c>
      <c r="CI2218" s="186">
        <v>18000</v>
      </c>
      <c r="CJ2218" s="186">
        <v>10000</v>
      </c>
      <c r="CK2218" s="186">
        <v>70000</v>
      </c>
      <c r="CL2218" s="186">
        <v>55200</v>
      </c>
      <c r="CM2218" s="186">
        <v>280000</v>
      </c>
      <c r="CN2218" s="186">
        <v>70100</v>
      </c>
      <c r="CO2218" s="186">
        <v>53000</v>
      </c>
      <c r="CP2218" s="186">
        <v>212000</v>
      </c>
      <c r="CQ2218" s="186">
        <v>57000</v>
      </c>
      <c r="CR2218" s="186">
        <v>5390</v>
      </c>
      <c r="CS2218" s="186">
        <v>1110</v>
      </c>
      <c r="CT2218" s="186">
        <v>10000</v>
      </c>
      <c r="CU2218" s="186">
        <v>1110</v>
      </c>
      <c r="CV2218" s="186">
        <v>1110</v>
      </c>
      <c r="CW2218" s="186">
        <v>1110</v>
      </c>
      <c r="CX2218" s="186">
        <v>53000</v>
      </c>
      <c r="CY2218" s="189">
        <v>123.54</v>
      </c>
      <c r="CZ2218" s="189">
        <v>6190.9</v>
      </c>
      <c r="DA2218" s="189">
        <v>7703.04</v>
      </c>
    </row>
    <row r="2219" spans="47:105" x14ac:dyDescent="0.25">
      <c r="AU2219" s="275">
        <v>39773</v>
      </c>
      <c r="AV2219" s="186"/>
      <c r="AW2219" s="186">
        <v>7880</v>
      </c>
      <c r="AX2219" s="186">
        <v>5750</v>
      </c>
      <c r="AY2219" s="186">
        <v>7950</v>
      </c>
      <c r="AZ2219" s="186">
        <v>14750</v>
      </c>
      <c r="BA2219" s="186">
        <v>9010</v>
      </c>
      <c r="BB2219" s="186">
        <v>27650</v>
      </c>
      <c r="BC2219" s="186">
        <v>52000</v>
      </c>
      <c r="BD2219" s="186">
        <v>172500</v>
      </c>
      <c r="BE2219" s="186">
        <v>35600</v>
      </c>
      <c r="BF2219" s="186">
        <v>442000</v>
      </c>
      <c r="BG2219" s="186">
        <v>33450</v>
      </c>
      <c r="BH2219" s="186">
        <v>19550</v>
      </c>
      <c r="BI2219" s="186">
        <v>57300</v>
      </c>
      <c r="BJ2219" s="186">
        <v>185000</v>
      </c>
      <c r="BK2219" s="186">
        <v>396000</v>
      </c>
      <c r="BL2219" s="186">
        <v>28500</v>
      </c>
      <c r="BM2219" s="186">
        <v>41000</v>
      </c>
      <c r="BN2219" s="186">
        <v>143500</v>
      </c>
      <c r="BO2219" s="186">
        <v>5400</v>
      </c>
      <c r="BP2219" s="186">
        <v>8650</v>
      </c>
      <c r="BQ2219" s="186">
        <v>13500</v>
      </c>
      <c r="BR2219" s="186">
        <v>6660</v>
      </c>
      <c r="BS2219" s="186">
        <v>51500</v>
      </c>
      <c r="BT2219" s="186">
        <v>24850</v>
      </c>
      <c r="BU2219" s="186"/>
      <c r="BV2219" s="186">
        <v>14850</v>
      </c>
      <c r="BW2219" s="186">
        <v>17550</v>
      </c>
      <c r="BX2219" s="186">
        <v>46950</v>
      </c>
      <c r="BY2219" s="186">
        <v>73500</v>
      </c>
      <c r="BZ2219" s="186">
        <v>23700</v>
      </c>
      <c r="CA2219" s="186">
        <v>34750</v>
      </c>
      <c r="CB2219" s="186">
        <v>31600</v>
      </c>
      <c r="CC2219" s="186">
        <v>45900</v>
      </c>
      <c r="CD2219" s="186">
        <v>45900</v>
      </c>
      <c r="CE2219" s="186">
        <v>25000</v>
      </c>
      <c r="CF2219" s="186">
        <v>32100</v>
      </c>
      <c r="CG2219" s="186">
        <v>82000</v>
      </c>
      <c r="CH2219" s="186">
        <v>40850</v>
      </c>
      <c r="CI2219" s="186">
        <v>19900</v>
      </c>
      <c r="CJ2219" s="186">
        <v>11300</v>
      </c>
      <c r="CK2219" s="186">
        <v>77700</v>
      </c>
      <c r="CL2219" s="186">
        <v>59900</v>
      </c>
      <c r="CM2219" s="186">
        <v>301500</v>
      </c>
      <c r="CN2219" s="186">
        <v>77500</v>
      </c>
      <c r="CO2219" s="186">
        <v>57900</v>
      </c>
      <c r="CP2219" s="186">
        <v>211500</v>
      </c>
      <c r="CQ2219" s="186">
        <v>59000</v>
      </c>
      <c r="CR2219" s="186">
        <v>5530</v>
      </c>
      <c r="CS2219" s="186">
        <v>1275</v>
      </c>
      <c r="CT2219" s="186">
        <v>11350</v>
      </c>
      <c r="CU2219" s="186">
        <v>1275</v>
      </c>
      <c r="CV2219" s="186">
        <v>1275</v>
      </c>
      <c r="CW2219" s="186">
        <v>1275</v>
      </c>
      <c r="CX2219" s="186">
        <v>57900</v>
      </c>
      <c r="CY2219" s="189">
        <v>130.76</v>
      </c>
      <c r="CZ2219" s="189">
        <v>6424.97</v>
      </c>
      <c r="DA2219" s="189">
        <v>7910.79</v>
      </c>
    </row>
    <row r="2220" spans="47:105" x14ac:dyDescent="0.25">
      <c r="AU2220" s="275">
        <v>39774</v>
      </c>
      <c r="AV2220" s="186"/>
      <c r="AW2220" s="186">
        <v>7880</v>
      </c>
      <c r="AX2220" s="186">
        <v>5750</v>
      </c>
      <c r="AY2220" s="186">
        <v>7950</v>
      </c>
      <c r="AZ2220" s="186">
        <v>14750</v>
      </c>
      <c r="BA2220" s="186">
        <v>9010</v>
      </c>
      <c r="BB2220" s="186">
        <v>27650</v>
      </c>
      <c r="BC2220" s="186">
        <v>52000</v>
      </c>
      <c r="BD2220" s="186">
        <v>172500</v>
      </c>
      <c r="BE2220" s="186">
        <v>35600</v>
      </c>
      <c r="BF2220" s="186">
        <v>442000</v>
      </c>
      <c r="BG2220" s="186">
        <v>33450</v>
      </c>
      <c r="BH2220" s="186">
        <v>19550</v>
      </c>
      <c r="BI2220" s="186">
        <v>57300</v>
      </c>
      <c r="BJ2220" s="186">
        <v>185000</v>
      </c>
      <c r="BK2220" s="186">
        <v>396000</v>
      </c>
      <c r="BL2220" s="186">
        <v>28500</v>
      </c>
      <c r="BM2220" s="186">
        <v>41000</v>
      </c>
      <c r="BN2220" s="186">
        <v>143500</v>
      </c>
      <c r="BO2220" s="186">
        <v>5400</v>
      </c>
      <c r="BP2220" s="186">
        <v>8650</v>
      </c>
      <c r="BQ2220" s="186">
        <v>13500</v>
      </c>
      <c r="BR2220" s="186">
        <v>6660</v>
      </c>
      <c r="BS2220" s="186">
        <v>51500</v>
      </c>
      <c r="BT2220" s="186">
        <v>24850</v>
      </c>
      <c r="BU2220" s="186"/>
      <c r="BV2220" s="186">
        <v>14850</v>
      </c>
      <c r="BW2220" s="186">
        <v>17550</v>
      </c>
      <c r="BX2220" s="186">
        <v>46950</v>
      </c>
      <c r="BY2220" s="186">
        <v>73500</v>
      </c>
      <c r="BZ2220" s="186">
        <v>23700</v>
      </c>
      <c r="CA2220" s="186">
        <v>34750</v>
      </c>
      <c r="CB2220" s="186">
        <v>31600</v>
      </c>
      <c r="CC2220" s="186">
        <v>45900</v>
      </c>
      <c r="CD2220" s="186">
        <v>45900</v>
      </c>
      <c r="CE2220" s="186">
        <v>25000</v>
      </c>
      <c r="CF2220" s="186">
        <v>32100</v>
      </c>
      <c r="CG2220" s="186">
        <v>82000</v>
      </c>
      <c r="CH2220" s="186">
        <v>40850</v>
      </c>
      <c r="CI2220" s="186">
        <v>19900</v>
      </c>
      <c r="CJ2220" s="186">
        <v>11300</v>
      </c>
      <c r="CK2220" s="186">
        <v>77700</v>
      </c>
      <c r="CL2220" s="186">
        <v>59900</v>
      </c>
      <c r="CM2220" s="186">
        <v>301500</v>
      </c>
      <c r="CN2220" s="186">
        <v>77500</v>
      </c>
      <c r="CO2220" s="186">
        <v>57900</v>
      </c>
      <c r="CP2220" s="186">
        <v>211500</v>
      </c>
      <c r="CQ2220" s="186">
        <v>59000</v>
      </c>
      <c r="CR2220" s="186">
        <v>5530</v>
      </c>
      <c r="CS2220" s="186">
        <v>1275</v>
      </c>
      <c r="CT2220" s="186">
        <v>11350</v>
      </c>
      <c r="CU2220" s="186">
        <v>1275</v>
      </c>
      <c r="CV2220" s="186">
        <v>1275</v>
      </c>
      <c r="CW2220" s="186">
        <v>1275</v>
      </c>
      <c r="CX2220" s="186">
        <v>57900</v>
      </c>
      <c r="CY2220" s="189">
        <v>130.76</v>
      </c>
      <c r="CZ2220" s="189">
        <v>6424.97</v>
      </c>
      <c r="DA2220" s="189">
        <v>7910.79</v>
      </c>
    </row>
    <row r="2221" spans="47:105" x14ac:dyDescent="0.25">
      <c r="AU2221" s="275">
        <v>39775</v>
      </c>
      <c r="AV2221" s="186"/>
      <c r="AW2221" s="186">
        <v>7880</v>
      </c>
      <c r="AX2221" s="186">
        <v>5750</v>
      </c>
      <c r="AY2221" s="186">
        <v>7950</v>
      </c>
      <c r="AZ2221" s="186">
        <v>14750</v>
      </c>
      <c r="BA2221" s="186">
        <v>9010</v>
      </c>
      <c r="BB2221" s="186">
        <v>27650</v>
      </c>
      <c r="BC2221" s="186">
        <v>52000</v>
      </c>
      <c r="BD2221" s="186">
        <v>172500</v>
      </c>
      <c r="BE2221" s="186">
        <v>35600</v>
      </c>
      <c r="BF2221" s="186">
        <v>442000</v>
      </c>
      <c r="BG2221" s="186">
        <v>33450</v>
      </c>
      <c r="BH2221" s="186">
        <v>19550</v>
      </c>
      <c r="BI2221" s="186">
        <v>57300</v>
      </c>
      <c r="BJ2221" s="186">
        <v>185000</v>
      </c>
      <c r="BK2221" s="186">
        <v>396000</v>
      </c>
      <c r="BL2221" s="186">
        <v>28500</v>
      </c>
      <c r="BM2221" s="186">
        <v>41000</v>
      </c>
      <c r="BN2221" s="186">
        <v>143500</v>
      </c>
      <c r="BO2221" s="186">
        <v>5400</v>
      </c>
      <c r="BP2221" s="186">
        <v>8650</v>
      </c>
      <c r="BQ2221" s="186">
        <v>13500</v>
      </c>
      <c r="BR2221" s="186">
        <v>6660</v>
      </c>
      <c r="BS2221" s="186">
        <v>51500</v>
      </c>
      <c r="BT2221" s="186">
        <v>24850</v>
      </c>
      <c r="BU2221" s="186"/>
      <c r="BV2221" s="186">
        <v>14850</v>
      </c>
      <c r="BW2221" s="186">
        <v>17550</v>
      </c>
      <c r="BX2221" s="186">
        <v>46950</v>
      </c>
      <c r="BY2221" s="186">
        <v>73500</v>
      </c>
      <c r="BZ2221" s="186">
        <v>23700</v>
      </c>
      <c r="CA2221" s="186">
        <v>34750</v>
      </c>
      <c r="CB2221" s="186">
        <v>31600</v>
      </c>
      <c r="CC2221" s="186">
        <v>45900</v>
      </c>
      <c r="CD2221" s="186">
        <v>45900</v>
      </c>
      <c r="CE2221" s="186">
        <v>25000</v>
      </c>
      <c r="CF2221" s="186">
        <v>32100</v>
      </c>
      <c r="CG2221" s="186">
        <v>82000</v>
      </c>
      <c r="CH2221" s="186">
        <v>40850</v>
      </c>
      <c r="CI2221" s="186">
        <v>19900</v>
      </c>
      <c r="CJ2221" s="186">
        <v>11300</v>
      </c>
      <c r="CK2221" s="186">
        <v>77700</v>
      </c>
      <c r="CL2221" s="186">
        <v>59900</v>
      </c>
      <c r="CM2221" s="186">
        <v>301500</v>
      </c>
      <c r="CN2221" s="186">
        <v>77500</v>
      </c>
      <c r="CO2221" s="186">
        <v>57900</v>
      </c>
      <c r="CP2221" s="186">
        <v>211500</v>
      </c>
      <c r="CQ2221" s="186">
        <v>59000</v>
      </c>
      <c r="CR2221" s="186">
        <v>5530</v>
      </c>
      <c r="CS2221" s="186">
        <v>1275</v>
      </c>
      <c r="CT2221" s="186">
        <v>11350</v>
      </c>
      <c r="CU2221" s="186">
        <v>1275</v>
      </c>
      <c r="CV2221" s="186">
        <v>1275</v>
      </c>
      <c r="CW2221" s="186">
        <v>1275</v>
      </c>
      <c r="CX2221" s="186">
        <v>57900</v>
      </c>
      <c r="CY2221" s="189">
        <v>130.76</v>
      </c>
      <c r="CZ2221" s="189">
        <v>6424.97</v>
      </c>
      <c r="DA2221" s="189">
        <v>7910.79</v>
      </c>
    </row>
    <row r="2222" spans="47:105" x14ac:dyDescent="0.25">
      <c r="AU2222" s="275">
        <v>39776</v>
      </c>
      <c r="AV2222" s="186"/>
      <c r="AW2222" s="186">
        <v>6710</v>
      </c>
      <c r="AX2222" s="186">
        <v>5800</v>
      </c>
      <c r="AY2222" s="186">
        <v>7500</v>
      </c>
      <c r="AZ2222" s="186">
        <v>13900</v>
      </c>
      <c r="BA2222" s="186">
        <v>8190</v>
      </c>
      <c r="BB2222" s="186">
        <v>26950</v>
      </c>
      <c r="BC2222" s="186">
        <v>47000</v>
      </c>
      <c r="BD2222" s="186">
        <v>159000</v>
      </c>
      <c r="BE2222" s="186">
        <v>35650</v>
      </c>
      <c r="BF2222" s="186">
        <v>440000</v>
      </c>
      <c r="BG2222" s="186">
        <v>32550</v>
      </c>
      <c r="BH2222" s="186">
        <v>18300</v>
      </c>
      <c r="BI2222" s="186">
        <v>58100</v>
      </c>
      <c r="BJ2222" s="186">
        <v>177500</v>
      </c>
      <c r="BK2222" s="186">
        <v>396500</v>
      </c>
      <c r="BL2222" s="186">
        <v>26050</v>
      </c>
      <c r="BM2222" s="186">
        <v>41900</v>
      </c>
      <c r="BN2222" s="186">
        <v>139500</v>
      </c>
      <c r="BO2222" s="186">
        <v>5290</v>
      </c>
      <c r="BP2222" s="186">
        <v>8070</v>
      </c>
      <c r="BQ2222" s="186">
        <v>12450</v>
      </c>
      <c r="BR2222" s="186">
        <v>5850</v>
      </c>
      <c r="BS2222" s="186">
        <v>52100</v>
      </c>
      <c r="BT2222" s="186">
        <v>24000</v>
      </c>
      <c r="BU2222" s="186"/>
      <c r="BV2222" s="186">
        <v>14150</v>
      </c>
      <c r="BW2222" s="186">
        <v>16150</v>
      </c>
      <c r="BX2222" s="186">
        <v>42300</v>
      </c>
      <c r="BY2222" s="186">
        <v>65000</v>
      </c>
      <c r="BZ2222" s="186">
        <v>23400</v>
      </c>
      <c r="CA2222" s="186">
        <v>34950</v>
      </c>
      <c r="CB2222" s="186">
        <v>30000</v>
      </c>
      <c r="CC2222" s="186">
        <v>40000</v>
      </c>
      <c r="CD2222" s="186">
        <v>39050</v>
      </c>
      <c r="CE2222" s="186">
        <v>22800</v>
      </c>
      <c r="CF2222" s="186">
        <v>31550</v>
      </c>
      <c r="CG2222" s="186">
        <v>80700</v>
      </c>
      <c r="CH2222" s="186">
        <v>38700</v>
      </c>
      <c r="CI2222" s="186">
        <v>17800</v>
      </c>
      <c r="CJ2222" s="186">
        <v>11000</v>
      </c>
      <c r="CK2222" s="186">
        <v>74000</v>
      </c>
      <c r="CL2222" s="186">
        <v>58000</v>
      </c>
      <c r="CM2222" s="186">
        <v>297500</v>
      </c>
      <c r="CN2222" s="186">
        <v>75000</v>
      </c>
      <c r="CO2222" s="186">
        <v>55400</v>
      </c>
      <c r="CP2222" s="186">
        <v>206500</v>
      </c>
      <c r="CQ2222" s="186">
        <v>60000</v>
      </c>
      <c r="CR2222" s="186">
        <v>5500</v>
      </c>
      <c r="CS2222" s="186">
        <v>1215</v>
      </c>
      <c r="CT2222" s="186">
        <v>10900</v>
      </c>
      <c r="CU2222" s="186">
        <v>1215</v>
      </c>
      <c r="CV2222" s="186">
        <v>1215</v>
      </c>
      <c r="CW2222" s="186">
        <v>1215</v>
      </c>
      <c r="CX2222" s="186">
        <v>55400</v>
      </c>
      <c r="CY2222" s="189">
        <v>126.02</v>
      </c>
      <c r="CZ2222" s="189">
        <v>6376.96</v>
      </c>
      <c r="DA2222" s="189">
        <v>7910.79</v>
      </c>
    </row>
    <row r="2223" spans="47:105" x14ac:dyDescent="0.25">
      <c r="AU2223" s="275">
        <v>39777</v>
      </c>
      <c r="AV2223" s="186"/>
      <c r="AW2223" s="186">
        <v>5850</v>
      </c>
      <c r="AX2223" s="186">
        <v>5890</v>
      </c>
      <c r="AY2223" s="186">
        <v>7000</v>
      </c>
      <c r="AZ2223" s="186">
        <v>14750</v>
      </c>
      <c r="BA2223" s="186">
        <v>8330</v>
      </c>
      <c r="BB2223" s="186">
        <v>27500</v>
      </c>
      <c r="BC2223" s="186">
        <v>45000</v>
      </c>
      <c r="BD2223" s="186">
        <v>168000</v>
      </c>
      <c r="BE2223" s="186">
        <v>35900</v>
      </c>
      <c r="BF2223" s="186">
        <v>451500</v>
      </c>
      <c r="BG2223" s="186">
        <v>32700</v>
      </c>
      <c r="BH2223" s="186">
        <v>18850</v>
      </c>
      <c r="BI2223" s="186">
        <v>59700</v>
      </c>
      <c r="BJ2223" s="186">
        <v>180000</v>
      </c>
      <c r="BK2223" s="186">
        <v>385000</v>
      </c>
      <c r="BL2223" s="186">
        <v>25600</v>
      </c>
      <c r="BM2223" s="186">
        <v>43000</v>
      </c>
      <c r="BN2223" s="186">
        <v>144500</v>
      </c>
      <c r="BO2223" s="186">
        <v>5160</v>
      </c>
      <c r="BP2223" s="186">
        <v>8020</v>
      </c>
      <c r="BQ2223" s="186">
        <v>12950</v>
      </c>
      <c r="BR2223" s="186">
        <v>5860</v>
      </c>
      <c r="BS2223" s="186">
        <v>52500</v>
      </c>
      <c r="BT2223" s="186">
        <v>25150</v>
      </c>
      <c r="BU2223" s="186"/>
      <c r="BV2223" s="186">
        <v>14900</v>
      </c>
      <c r="BW2223" s="186">
        <v>16300</v>
      </c>
      <c r="BX2223" s="186">
        <v>41900</v>
      </c>
      <c r="BY2223" s="186">
        <v>55300</v>
      </c>
      <c r="BZ2223" s="186">
        <v>23200</v>
      </c>
      <c r="CA2223" s="186">
        <v>34850</v>
      </c>
      <c r="CB2223" s="186">
        <v>29700</v>
      </c>
      <c r="CC2223" s="186">
        <v>37100</v>
      </c>
      <c r="CD2223" s="186">
        <v>37600</v>
      </c>
      <c r="CE2223" s="186">
        <v>24000</v>
      </c>
      <c r="CF2223" s="186">
        <v>32200</v>
      </c>
      <c r="CG2223" s="186">
        <v>80900</v>
      </c>
      <c r="CH2223" s="186">
        <v>37700</v>
      </c>
      <c r="CI2223" s="186">
        <v>18500</v>
      </c>
      <c r="CJ2223" s="186">
        <v>11300</v>
      </c>
      <c r="CK2223" s="186">
        <v>74200</v>
      </c>
      <c r="CL2223" s="186">
        <v>58500</v>
      </c>
      <c r="CM2223" s="186">
        <v>318000</v>
      </c>
      <c r="CN2223" s="186">
        <v>77400</v>
      </c>
      <c r="CO2223" s="186">
        <v>59000</v>
      </c>
      <c r="CP2223" s="186">
        <v>217000</v>
      </c>
      <c r="CQ2223" s="186">
        <v>61500</v>
      </c>
      <c r="CR2223" s="186">
        <v>5400</v>
      </c>
      <c r="CS2223" s="186">
        <v>1205</v>
      </c>
      <c r="CT2223" s="186">
        <v>11100</v>
      </c>
      <c r="CU2223" s="186">
        <v>1205</v>
      </c>
      <c r="CV2223" s="186">
        <v>1205</v>
      </c>
      <c r="CW2223" s="186">
        <v>1205</v>
      </c>
      <c r="CX2223" s="186">
        <v>59000</v>
      </c>
      <c r="CY2223" s="189">
        <v>128.01</v>
      </c>
      <c r="CZ2223" s="189">
        <v>6658</v>
      </c>
      <c r="DA2223" s="189">
        <v>8323.93</v>
      </c>
    </row>
    <row r="2224" spans="47:105" x14ac:dyDescent="0.25">
      <c r="AU2224" s="275">
        <v>39778</v>
      </c>
      <c r="AV2224" s="186"/>
      <c r="AW2224" s="186">
        <v>6100</v>
      </c>
      <c r="AX2224" s="186">
        <v>6770</v>
      </c>
      <c r="AY2224" s="186">
        <v>7510</v>
      </c>
      <c r="AZ2224" s="186">
        <v>15150</v>
      </c>
      <c r="BA2224" s="186">
        <v>9570</v>
      </c>
      <c r="BB2224" s="186">
        <v>28400</v>
      </c>
      <c r="BC2224" s="186">
        <v>46400</v>
      </c>
      <c r="BD2224" s="186">
        <v>174000</v>
      </c>
      <c r="BE2224" s="186">
        <v>38000</v>
      </c>
      <c r="BF2224" s="186">
        <v>473000</v>
      </c>
      <c r="BG2224" s="186">
        <v>33000</v>
      </c>
      <c r="BH2224" s="186">
        <v>19500</v>
      </c>
      <c r="BI2224" s="186">
        <v>62000</v>
      </c>
      <c r="BJ2224" s="186">
        <v>187000</v>
      </c>
      <c r="BK2224" s="186">
        <v>410000</v>
      </c>
      <c r="BL2224" s="186">
        <v>29300</v>
      </c>
      <c r="BM2224" s="186">
        <v>42500</v>
      </c>
      <c r="BN2224" s="186">
        <v>151000</v>
      </c>
      <c r="BO2224" s="186">
        <v>5930</v>
      </c>
      <c r="BP2224" s="186">
        <v>9220</v>
      </c>
      <c r="BQ2224" s="186">
        <v>14850</v>
      </c>
      <c r="BR2224" s="186">
        <v>6070</v>
      </c>
      <c r="BS2224" s="186">
        <v>55100</v>
      </c>
      <c r="BT2224" s="186">
        <v>27100</v>
      </c>
      <c r="BU2224" s="186"/>
      <c r="BV2224" s="186">
        <v>15550</v>
      </c>
      <c r="BW2224" s="186">
        <v>16900</v>
      </c>
      <c r="BX2224" s="186">
        <v>47800</v>
      </c>
      <c r="BY2224" s="186">
        <v>58000</v>
      </c>
      <c r="BZ2224" s="186">
        <v>25000</v>
      </c>
      <c r="CA2224" s="186">
        <v>34400</v>
      </c>
      <c r="CB2224" s="186">
        <v>31500</v>
      </c>
      <c r="CC2224" s="186">
        <v>39200</v>
      </c>
      <c r="CD2224" s="186">
        <v>40100</v>
      </c>
      <c r="CE2224" s="186">
        <v>27600</v>
      </c>
      <c r="CF2224" s="186">
        <v>33400</v>
      </c>
      <c r="CG2224" s="186">
        <v>82300</v>
      </c>
      <c r="CH2224" s="186">
        <v>38300</v>
      </c>
      <c r="CI2224" s="186">
        <v>19000</v>
      </c>
      <c r="CJ2224" s="186">
        <v>11800</v>
      </c>
      <c r="CK2224" s="186">
        <v>73900</v>
      </c>
      <c r="CL2224" s="186">
        <v>63500</v>
      </c>
      <c r="CM2224" s="186">
        <v>330000</v>
      </c>
      <c r="CN2224" s="186">
        <v>80700</v>
      </c>
      <c r="CO2224" s="186">
        <v>62300</v>
      </c>
      <c r="CP2224" s="186">
        <v>220000</v>
      </c>
      <c r="CQ2224" s="186">
        <v>62600</v>
      </c>
      <c r="CR2224" s="186">
        <v>6210</v>
      </c>
      <c r="CS2224" s="186">
        <v>1320</v>
      </c>
      <c r="CT2224" s="186">
        <v>11500</v>
      </c>
      <c r="CU2224" s="186">
        <v>1320</v>
      </c>
      <c r="CV2224" s="186">
        <v>1320</v>
      </c>
      <c r="CW2224" s="186">
        <v>1320</v>
      </c>
      <c r="CX2224" s="186">
        <v>62300</v>
      </c>
      <c r="CY2224" s="189">
        <v>134.5</v>
      </c>
      <c r="CZ2224" s="189">
        <v>6934.11</v>
      </c>
      <c r="DA2224" s="189">
        <v>8213.2199999999993</v>
      </c>
    </row>
    <row r="2225" spans="47:105" x14ac:dyDescent="0.25">
      <c r="AU2225" s="275">
        <v>39779</v>
      </c>
      <c r="AV2225" s="186"/>
      <c r="AW2225" s="186">
        <v>6480</v>
      </c>
      <c r="AX2225" s="186">
        <v>6770</v>
      </c>
      <c r="AY2225" s="186">
        <v>7900</v>
      </c>
      <c r="AZ2225" s="186">
        <v>15450</v>
      </c>
      <c r="BA2225" s="186">
        <v>9800</v>
      </c>
      <c r="BB2225" s="186">
        <v>29250</v>
      </c>
      <c r="BC2225" s="186">
        <v>53300</v>
      </c>
      <c r="BD2225" s="186">
        <v>179500</v>
      </c>
      <c r="BE2225" s="186">
        <v>39100</v>
      </c>
      <c r="BF2225" s="186">
        <v>485000</v>
      </c>
      <c r="BG2225" s="186">
        <v>33300</v>
      </c>
      <c r="BH2225" s="186">
        <v>20350</v>
      </c>
      <c r="BI2225" s="186">
        <v>62900</v>
      </c>
      <c r="BJ2225" s="186">
        <v>190000</v>
      </c>
      <c r="BK2225" s="186">
        <v>424500</v>
      </c>
      <c r="BL2225" s="186">
        <v>29650</v>
      </c>
      <c r="BM2225" s="186">
        <v>42300</v>
      </c>
      <c r="BN2225" s="186">
        <v>160500</v>
      </c>
      <c r="BO2225" s="186">
        <v>6800</v>
      </c>
      <c r="BP2225" s="186">
        <v>9520</v>
      </c>
      <c r="BQ2225" s="186">
        <v>16450</v>
      </c>
      <c r="BR2225" s="186">
        <v>6950</v>
      </c>
      <c r="BS2225" s="186">
        <v>56000</v>
      </c>
      <c r="BT2225" s="186">
        <v>27400</v>
      </c>
      <c r="BU2225" s="186"/>
      <c r="BV2225" s="186">
        <v>16100</v>
      </c>
      <c r="BW2225" s="186">
        <v>18600</v>
      </c>
      <c r="BX2225" s="186">
        <v>48900</v>
      </c>
      <c r="BY2225" s="186">
        <v>63000</v>
      </c>
      <c r="BZ2225" s="186">
        <v>28750</v>
      </c>
      <c r="CA2225" s="186">
        <v>34600</v>
      </c>
      <c r="CB2225" s="186">
        <v>33300</v>
      </c>
      <c r="CC2225" s="186">
        <v>41000</v>
      </c>
      <c r="CD2225" s="186">
        <v>45000</v>
      </c>
      <c r="CE2225" s="186">
        <v>30000</v>
      </c>
      <c r="CF2225" s="186">
        <v>33100</v>
      </c>
      <c r="CG2225" s="186">
        <v>80500</v>
      </c>
      <c r="CH2225" s="186">
        <v>41000</v>
      </c>
      <c r="CI2225" s="186">
        <v>20200</v>
      </c>
      <c r="CJ2225" s="186">
        <v>13050</v>
      </c>
      <c r="CK2225" s="186">
        <v>77100</v>
      </c>
      <c r="CL2225" s="186">
        <v>66800</v>
      </c>
      <c r="CM2225" s="186">
        <v>344000</v>
      </c>
      <c r="CN2225" s="186">
        <v>85700</v>
      </c>
      <c r="CO2225" s="186">
        <v>68600</v>
      </c>
      <c r="CP2225" s="186">
        <v>216500</v>
      </c>
      <c r="CQ2225" s="186">
        <v>63100</v>
      </c>
      <c r="CR2225" s="186">
        <v>7140</v>
      </c>
      <c r="CS2225" s="186">
        <v>1300</v>
      </c>
      <c r="CT2225" s="186">
        <v>11950</v>
      </c>
      <c r="CU2225" s="186">
        <v>1300</v>
      </c>
      <c r="CV2225" s="186">
        <v>1300</v>
      </c>
      <c r="CW2225" s="186">
        <v>1300</v>
      </c>
      <c r="CX2225" s="186">
        <v>68600</v>
      </c>
      <c r="CY2225" s="189">
        <v>139.16999999999999</v>
      </c>
      <c r="CZ2225" s="189">
        <v>7120.83</v>
      </c>
      <c r="DA2225" s="189">
        <v>8373.39</v>
      </c>
    </row>
    <row r="2226" spans="47:105" x14ac:dyDescent="0.25">
      <c r="AU2226" s="275">
        <v>39780</v>
      </c>
      <c r="AV2226" s="186"/>
      <c r="AW2226" s="186">
        <v>7000</v>
      </c>
      <c r="AX2226" s="186">
        <v>6950</v>
      </c>
      <c r="AY2226" s="186">
        <v>8200</v>
      </c>
      <c r="AZ2226" s="186">
        <v>15200</v>
      </c>
      <c r="BA2226" s="186">
        <v>10500</v>
      </c>
      <c r="BB2226" s="186">
        <v>32000</v>
      </c>
      <c r="BC2226" s="186">
        <v>52600</v>
      </c>
      <c r="BD2226" s="186">
        <v>179000</v>
      </c>
      <c r="BE2226" s="186">
        <v>39500</v>
      </c>
      <c r="BF2226" s="186">
        <v>486000</v>
      </c>
      <c r="BG2226" s="186">
        <v>34450</v>
      </c>
      <c r="BH2226" s="186">
        <v>19950</v>
      </c>
      <c r="BI2226" s="186">
        <v>62500</v>
      </c>
      <c r="BJ2226" s="186">
        <v>193500</v>
      </c>
      <c r="BK2226" s="186">
        <v>441500</v>
      </c>
      <c r="BL2226" s="186">
        <v>30500</v>
      </c>
      <c r="BM2226" s="186">
        <v>43650</v>
      </c>
      <c r="BN2226" s="186">
        <v>154000</v>
      </c>
      <c r="BO2226" s="186">
        <v>7120</v>
      </c>
      <c r="BP2226" s="186">
        <v>10350</v>
      </c>
      <c r="BQ2226" s="186">
        <v>17500</v>
      </c>
      <c r="BR2226" s="186">
        <v>7410</v>
      </c>
      <c r="BS2226" s="186">
        <v>56400</v>
      </c>
      <c r="BT2226" s="186">
        <v>27850</v>
      </c>
      <c r="BU2226" s="186"/>
      <c r="BV2226" s="186">
        <v>15800</v>
      </c>
      <c r="BW2226" s="186">
        <v>18500</v>
      </c>
      <c r="BX2226" s="186">
        <v>50100</v>
      </c>
      <c r="BY2226" s="186">
        <v>62000</v>
      </c>
      <c r="BZ2226" s="186">
        <v>30300</v>
      </c>
      <c r="CA2226" s="186">
        <v>34700</v>
      </c>
      <c r="CB2226" s="186">
        <v>32950</v>
      </c>
      <c r="CC2226" s="186">
        <v>41500</v>
      </c>
      <c r="CD2226" s="186">
        <v>49400</v>
      </c>
      <c r="CE2226" s="186">
        <v>30200</v>
      </c>
      <c r="CF2226" s="186">
        <v>33350</v>
      </c>
      <c r="CG2226" s="186">
        <v>81400</v>
      </c>
      <c r="CH2226" s="186">
        <v>41500</v>
      </c>
      <c r="CI2226" s="186">
        <v>20700</v>
      </c>
      <c r="CJ2226" s="186">
        <v>13500</v>
      </c>
      <c r="CK2226" s="186">
        <v>78500</v>
      </c>
      <c r="CL2226" s="186">
        <v>69500</v>
      </c>
      <c r="CM2226" s="186">
        <v>340000</v>
      </c>
      <c r="CN2226" s="186">
        <v>86000</v>
      </c>
      <c r="CO2226" s="186">
        <v>68000</v>
      </c>
      <c r="CP2226" s="186">
        <v>217500</v>
      </c>
      <c r="CQ2226" s="186">
        <v>65900</v>
      </c>
      <c r="CR2226" s="186">
        <v>7210</v>
      </c>
      <c r="CS2226" s="186">
        <v>1430</v>
      </c>
      <c r="CT2226" s="186">
        <v>11700</v>
      </c>
      <c r="CU2226" s="186">
        <v>1430</v>
      </c>
      <c r="CV2226" s="186">
        <v>1430</v>
      </c>
      <c r="CW2226" s="186">
        <v>1430</v>
      </c>
      <c r="CX2226" s="186">
        <v>68000</v>
      </c>
      <c r="CY2226" s="189">
        <v>140.66</v>
      </c>
      <c r="CZ2226" s="189">
        <v>7207.48</v>
      </c>
      <c r="DA2226" s="189">
        <v>8512.27</v>
      </c>
    </row>
    <row r="2227" spans="47:105" x14ac:dyDescent="0.25">
      <c r="AU2227" s="275">
        <v>39781</v>
      </c>
      <c r="AV2227" s="186"/>
      <c r="AW2227" s="186">
        <v>7000</v>
      </c>
      <c r="AX2227" s="186">
        <v>6950</v>
      </c>
      <c r="AY2227" s="186">
        <v>8200</v>
      </c>
      <c r="AZ2227" s="186">
        <v>15200</v>
      </c>
      <c r="BA2227" s="186">
        <v>10500</v>
      </c>
      <c r="BB2227" s="186">
        <v>32000</v>
      </c>
      <c r="BC2227" s="186">
        <v>52600</v>
      </c>
      <c r="BD2227" s="186">
        <v>179000</v>
      </c>
      <c r="BE2227" s="186">
        <v>39500</v>
      </c>
      <c r="BF2227" s="186">
        <v>486000</v>
      </c>
      <c r="BG2227" s="186">
        <v>34450</v>
      </c>
      <c r="BH2227" s="186">
        <v>19950</v>
      </c>
      <c r="BI2227" s="186">
        <v>62500</v>
      </c>
      <c r="BJ2227" s="186">
        <v>193500</v>
      </c>
      <c r="BK2227" s="186">
        <v>441500</v>
      </c>
      <c r="BL2227" s="186">
        <v>30500</v>
      </c>
      <c r="BM2227" s="186">
        <v>43650</v>
      </c>
      <c r="BN2227" s="186">
        <v>154000</v>
      </c>
      <c r="BO2227" s="186">
        <v>7120</v>
      </c>
      <c r="BP2227" s="186">
        <v>10350</v>
      </c>
      <c r="BQ2227" s="186">
        <v>17500</v>
      </c>
      <c r="BR2227" s="186">
        <v>7410</v>
      </c>
      <c r="BS2227" s="186">
        <v>56400</v>
      </c>
      <c r="BT2227" s="186">
        <v>27850</v>
      </c>
      <c r="BU2227" s="186"/>
      <c r="BV2227" s="186">
        <v>15800</v>
      </c>
      <c r="BW2227" s="186">
        <v>18500</v>
      </c>
      <c r="BX2227" s="186">
        <v>50100</v>
      </c>
      <c r="BY2227" s="186">
        <v>62000</v>
      </c>
      <c r="BZ2227" s="186">
        <v>30300</v>
      </c>
      <c r="CA2227" s="186">
        <v>34700</v>
      </c>
      <c r="CB2227" s="186">
        <v>32950</v>
      </c>
      <c r="CC2227" s="186">
        <v>41500</v>
      </c>
      <c r="CD2227" s="186">
        <v>49400</v>
      </c>
      <c r="CE2227" s="186">
        <v>30200</v>
      </c>
      <c r="CF2227" s="186">
        <v>33350</v>
      </c>
      <c r="CG2227" s="186">
        <v>81400</v>
      </c>
      <c r="CH2227" s="186">
        <v>41500</v>
      </c>
      <c r="CI2227" s="186">
        <v>20700</v>
      </c>
      <c r="CJ2227" s="186">
        <v>13500</v>
      </c>
      <c r="CK2227" s="186">
        <v>78500</v>
      </c>
      <c r="CL2227" s="186">
        <v>69500</v>
      </c>
      <c r="CM2227" s="186">
        <v>340000</v>
      </c>
      <c r="CN2227" s="186">
        <v>86000</v>
      </c>
      <c r="CO2227" s="186">
        <v>68000</v>
      </c>
      <c r="CP2227" s="186">
        <v>217500</v>
      </c>
      <c r="CQ2227" s="186">
        <v>65900</v>
      </c>
      <c r="CR2227" s="186">
        <v>7210</v>
      </c>
      <c r="CS2227" s="186">
        <v>1430</v>
      </c>
      <c r="CT2227" s="186">
        <v>11700</v>
      </c>
      <c r="CU2227" s="186">
        <v>1430</v>
      </c>
      <c r="CV2227" s="186">
        <v>1430</v>
      </c>
      <c r="CW2227" s="186">
        <v>1430</v>
      </c>
      <c r="CX2227" s="186">
        <v>68000</v>
      </c>
      <c r="CY2227" s="189">
        <v>140.66</v>
      </c>
      <c r="CZ2227" s="189">
        <v>7207.48</v>
      </c>
      <c r="DA2227" s="189">
        <v>8512.27</v>
      </c>
    </row>
    <row r="2228" spans="47:105" x14ac:dyDescent="0.25">
      <c r="AU2228" s="275">
        <v>39782</v>
      </c>
      <c r="AV2228" s="186"/>
      <c r="AW2228" s="186">
        <v>7000</v>
      </c>
      <c r="AX2228" s="186">
        <v>6950</v>
      </c>
      <c r="AY2228" s="186">
        <v>8200</v>
      </c>
      <c r="AZ2228" s="186">
        <v>15200</v>
      </c>
      <c r="BA2228" s="186">
        <v>10500</v>
      </c>
      <c r="BB2228" s="186">
        <v>32000</v>
      </c>
      <c r="BC2228" s="186">
        <v>52600</v>
      </c>
      <c r="BD2228" s="186">
        <v>179000</v>
      </c>
      <c r="BE2228" s="186">
        <v>39500</v>
      </c>
      <c r="BF2228" s="186">
        <v>486000</v>
      </c>
      <c r="BG2228" s="186">
        <v>34450</v>
      </c>
      <c r="BH2228" s="186">
        <v>19950</v>
      </c>
      <c r="BI2228" s="186">
        <v>62500</v>
      </c>
      <c r="BJ2228" s="186">
        <v>193500</v>
      </c>
      <c r="BK2228" s="186">
        <v>441500</v>
      </c>
      <c r="BL2228" s="186">
        <v>30500</v>
      </c>
      <c r="BM2228" s="186">
        <v>43650</v>
      </c>
      <c r="BN2228" s="186">
        <v>154000</v>
      </c>
      <c r="BO2228" s="186">
        <v>7120</v>
      </c>
      <c r="BP2228" s="186">
        <v>10350</v>
      </c>
      <c r="BQ2228" s="186">
        <v>17500</v>
      </c>
      <c r="BR2228" s="186">
        <v>7410</v>
      </c>
      <c r="BS2228" s="186">
        <v>56400</v>
      </c>
      <c r="BT2228" s="186">
        <v>27850</v>
      </c>
      <c r="BU2228" s="186"/>
      <c r="BV2228" s="186">
        <v>15800</v>
      </c>
      <c r="BW2228" s="186">
        <v>18500</v>
      </c>
      <c r="BX2228" s="186">
        <v>50100</v>
      </c>
      <c r="BY2228" s="186">
        <v>62000</v>
      </c>
      <c r="BZ2228" s="186">
        <v>30300</v>
      </c>
      <c r="CA2228" s="186">
        <v>34700</v>
      </c>
      <c r="CB2228" s="186">
        <v>32950</v>
      </c>
      <c r="CC2228" s="186">
        <v>41500</v>
      </c>
      <c r="CD2228" s="186">
        <v>49400</v>
      </c>
      <c r="CE2228" s="186">
        <v>30200</v>
      </c>
      <c r="CF2228" s="186">
        <v>33350</v>
      </c>
      <c r="CG2228" s="186">
        <v>81400</v>
      </c>
      <c r="CH2228" s="186">
        <v>41500</v>
      </c>
      <c r="CI2228" s="186">
        <v>20700</v>
      </c>
      <c r="CJ2228" s="186">
        <v>13500</v>
      </c>
      <c r="CK2228" s="186">
        <v>78500</v>
      </c>
      <c r="CL2228" s="186">
        <v>69500</v>
      </c>
      <c r="CM2228" s="186">
        <v>340000</v>
      </c>
      <c r="CN2228" s="186">
        <v>86000</v>
      </c>
      <c r="CO2228" s="186">
        <v>68000</v>
      </c>
      <c r="CP2228" s="186">
        <v>217500</v>
      </c>
      <c r="CQ2228" s="186">
        <v>65900</v>
      </c>
      <c r="CR2228" s="186">
        <v>7210</v>
      </c>
      <c r="CS2228" s="186">
        <v>1430</v>
      </c>
      <c r="CT2228" s="186">
        <v>11700</v>
      </c>
      <c r="CU2228" s="186">
        <v>1430</v>
      </c>
      <c r="CV2228" s="186">
        <v>1430</v>
      </c>
      <c r="CW2228" s="186">
        <v>1430</v>
      </c>
      <c r="CX2228" s="186">
        <v>68000</v>
      </c>
      <c r="CY2228" s="189">
        <v>140.66</v>
      </c>
      <c r="CZ2228" s="189">
        <v>7207.48</v>
      </c>
      <c r="DA2228" s="189">
        <v>8512.27</v>
      </c>
    </row>
    <row r="2229" spans="47:105" x14ac:dyDescent="0.25">
      <c r="AU2229" s="275">
        <v>39783</v>
      </c>
      <c r="AV2229" s="186"/>
      <c r="AW2229" s="186">
        <v>6770</v>
      </c>
      <c r="AX2229" s="186">
        <v>7010</v>
      </c>
      <c r="AY2229" s="186">
        <v>8070</v>
      </c>
      <c r="AZ2229" s="186">
        <v>15650</v>
      </c>
      <c r="BA2229" s="186">
        <v>11500</v>
      </c>
      <c r="BB2229" s="186">
        <v>30650</v>
      </c>
      <c r="BC2229" s="186">
        <v>55000</v>
      </c>
      <c r="BD2229" s="186">
        <v>179000</v>
      </c>
      <c r="BE2229" s="186">
        <v>39400</v>
      </c>
      <c r="BF2229" s="186">
        <v>476500</v>
      </c>
      <c r="BG2229" s="186">
        <v>34000</v>
      </c>
      <c r="BH2229" s="186">
        <v>20000</v>
      </c>
      <c r="BI2229" s="186">
        <v>62100</v>
      </c>
      <c r="BJ2229" s="186">
        <v>190500</v>
      </c>
      <c r="BK2229" s="186">
        <v>429500</v>
      </c>
      <c r="BL2229" s="186">
        <v>29500</v>
      </c>
      <c r="BM2229" s="186">
        <v>44300</v>
      </c>
      <c r="BN2229" s="186">
        <v>152000</v>
      </c>
      <c r="BO2229" s="186">
        <v>6820</v>
      </c>
      <c r="BP2229" s="186">
        <v>11400</v>
      </c>
      <c r="BQ2229" s="186">
        <v>16850</v>
      </c>
      <c r="BR2229" s="186">
        <v>7600</v>
      </c>
      <c r="BS2229" s="186">
        <v>55600</v>
      </c>
      <c r="BT2229" s="186">
        <v>26750</v>
      </c>
      <c r="BU2229" s="186"/>
      <c r="BV2229" s="186">
        <v>15800</v>
      </c>
      <c r="BW2229" s="186">
        <v>18450</v>
      </c>
      <c r="BX2229" s="186">
        <v>50000</v>
      </c>
      <c r="BY2229" s="186">
        <v>59800</v>
      </c>
      <c r="BZ2229" s="186">
        <v>29400</v>
      </c>
      <c r="CA2229" s="186">
        <v>34750</v>
      </c>
      <c r="CB2229" s="186">
        <v>32200</v>
      </c>
      <c r="CC2229" s="186">
        <v>41000</v>
      </c>
      <c r="CD2229" s="186">
        <v>51400</v>
      </c>
      <c r="CE2229" s="186">
        <v>29000</v>
      </c>
      <c r="CF2229" s="186">
        <v>33000</v>
      </c>
      <c r="CG2229" s="186">
        <v>77000</v>
      </c>
      <c r="CH2229" s="186">
        <v>41500</v>
      </c>
      <c r="CI2229" s="186">
        <v>21700</v>
      </c>
      <c r="CJ2229" s="186">
        <v>12550</v>
      </c>
      <c r="CK2229" s="186">
        <v>79400</v>
      </c>
      <c r="CL2229" s="186">
        <v>67000</v>
      </c>
      <c r="CM2229" s="186">
        <v>333500</v>
      </c>
      <c r="CN2229" s="186">
        <v>84000</v>
      </c>
      <c r="CO2229" s="186">
        <v>67200</v>
      </c>
      <c r="CP2229" s="186">
        <v>214000</v>
      </c>
      <c r="CQ2229" s="186">
        <v>64900</v>
      </c>
      <c r="CR2229" s="186">
        <v>7010</v>
      </c>
      <c r="CS2229" s="186">
        <v>1385</v>
      </c>
      <c r="CT2229" s="186">
        <v>12700</v>
      </c>
      <c r="CU2229" s="186">
        <v>1385</v>
      </c>
      <c r="CV2229" s="186">
        <v>1385</v>
      </c>
      <c r="CW2229" s="186">
        <v>1385</v>
      </c>
      <c r="CX2229" s="186">
        <v>67200</v>
      </c>
      <c r="CY2229" s="189">
        <v>138.33000000000001</v>
      </c>
      <c r="CZ2229" s="189">
        <v>7391.69</v>
      </c>
      <c r="DA2229" s="189">
        <v>8397.2199999999993</v>
      </c>
    </row>
    <row r="2230" spans="47:105" x14ac:dyDescent="0.25">
      <c r="AU2230" s="275">
        <v>39784</v>
      </c>
      <c r="AV2230" s="186"/>
      <c r="AW2230" s="186">
        <v>6260</v>
      </c>
      <c r="AX2230" s="186">
        <v>7150</v>
      </c>
      <c r="AY2230" s="186">
        <v>7950</v>
      </c>
      <c r="AZ2230" s="186">
        <v>16500</v>
      </c>
      <c r="BA2230" s="186">
        <v>11600</v>
      </c>
      <c r="BB2230" s="186">
        <v>28650</v>
      </c>
      <c r="BC2230" s="186">
        <v>56000</v>
      </c>
      <c r="BD2230" s="186">
        <v>166000</v>
      </c>
      <c r="BE2230" s="186">
        <v>37300</v>
      </c>
      <c r="BF2230" s="186">
        <v>454000</v>
      </c>
      <c r="BG2230" s="186">
        <v>32800</v>
      </c>
      <c r="BH2230" s="186">
        <v>19650</v>
      </c>
      <c r="BI2230" s="186">
        <v>60000</v>
      </c>
      <c r="BJ2230" s="186">
        <v>192500</v>
      </c>
      <c r="BK2230" s="186">
        <v>407500</v>
      </c>
      <c r="BL2230" s="186">
        <v>30000</v>
      </c>
      <c r="BM2230" s="186">
        <v>43700</v>
      </c>
      <c r="BN2230" s="186">
        <v>147000</v>
      </c>
      <c r="BO2230" s="186">
        <v>6550</v>
      </c>
      <c r="BP2230" s="186">
        <v>11200</v>
      </c>
      <c r="BQ2230" s="186">
        <v>16900</v>
      </c>
      <c r="BR2230" s="186">
        <v>7200</v>
      </c>
      <c r="BS2230" s="186">
        <v>53600</v>
      </c>
      <c r="BT2230" s="186">
        <v>25200</v>
      </c>
      <c r="BU2230" s="186"/>
      <c r="BV2230" s="186">
        <v>14600</v>
      </c>
      <c r="BW2230" s="186">
        <v>17750</v>
      </c>
      <c r="BX2230" s="186">
        <v>48150</v>
      </c>
      <c r="BY2230" s="186">
        <v>56000</v>
      </c>
      <c r="BZ2230" s="186">
        <v>26600</v>
      </c>
      <c r="CA2230" s="186">
        <v>32800</v>
      </c>
      <c r="CB2230" s="186">
        <v>30400</v>
      </c>
      <c r="CC2230" s="186">
        <v>38650</v>
      </c>
      <c r="CD2230" s="186">
        <v>51800</v>
      </c>
      <c r="CE2230" s="186">
        <v>28000</v>
      </c>
      <c r="CF2230" s="186">
        <v>32000</v>
      </c>
      <c r="CG2230" s="186">
        <v>76000</v>
      </c>
      <c r="CH2230" s="186">
        <v>39750</v>
      </c>
      <c r="CI2230" s="186">
        <v>20850</v>
      </c>
      <c r="CJ2230" s="186">
        <v>11700</v>
      </c>
      <c r="CK2230" s="186">
        <v>76300</v>
      </c>
      <c r="CL2230" s="186">
        <v>63000</v>
      </c>
      <c r="CM2230" s="186">
        <v>318000</v>
      </c>
      <c r="CN2230" s="186">
        <v>81900</v>
      </c>
      <c r="CO2230" s="186">
        <v>66500</v>
      </c>
      <c r="CP2230" s="186">
        <v>209500</v>
      </c>
      <c r="CQ2230" s="186">
        <v>64000</v>
      </c>
      <c r="CR2230" s="186">
        <v>7060</v>
      </c>
      <c r="CS2230" s="186">
        <v>1325</v>
      </c>
      <c r="CT2230" s="186">
        <v>12050</v>
      </c>
      <c r="CU2230" s="186">
        <v>1325</v>
      </c>
      <c r="CV2230" s="186">
        <v>1325</v>
      </c>
      <c r="CW2230" s="186">
        <v>1325</v>
      </c>
      <c r="CX2230" s="186">
        <v>66500</v>
      </c>
      <c r="CY2230" s="189">
        <v>133.69999999999999</v>
      </c>
      <c r="CZ2230" s="189">
        <v>7002.48</v>
      </c>
      <c r="DA2230" s="189">
        <v>7863.69</v>
      </c>
    </row>
    <row r="2231" spans="47:105" x14ac:dyDescent="0.25">
      <c r="AU2231" s="275">
        <v>39785</v>
      </c>
      <c r="AV2231" s="186"/>
      <c r="AW2231" s="186">
        <v>6150</v>
      </c>
      <c r="AX2231" s="186">
        <v>7700</v>
      </c>
      <c r="AY2231" s="186">
        <v>9110</v>
      </c>
      <c r="AZ2231" s="186">
        <v>16600</v>
      </c>
      <c r="BA2231" s="186">
        <v>12150</v>
      </c>
      <c r="BB2231" s="186">
        <v>29000</v>
      </c>
      <c r="BC2231" s="186">
        <v>58000</v>
      </c>
      <c r="BD2231" s="186">
        <v>165000</v>
      </c>
      <c r="BE2231" s="186">
        <v>36300</v>
      </c>
      <c r="BF2231" s="186">
        <v>441000</v>
      </c>
      <c r="BG2231" s="186">
        <v>32400</v>
      </c>
      <c r="BH2231" s="186">
        <v>20250</v>
      </c>
      <c r="BI2231" s="186">
        <v>59300</v>
      </c>
      <c r="BJ2231" s="186">
        <v>180000</v>
      </c>
      <c r="BK2231" s="186">
        <v>409500</v>
      </c>
      <c r="BL2231" s="186">
        <v>31650</v>
      </c>
      <c r="BM2231" s="186">
        <v>47500</v>
      </c>
      <c r="BN2231" s="186">
        <v>150500</v>
      </c>
      <c r="BO2231" s="186">
        <v>6610</v>
      </c>
      <c r="BP2231" s="186">
        <v>11850</v>
      </c>
      <c r="BQ2231" s="186">
        <v>17900</v>
      </c>
      <c r="BR2231" s="186">
        <v>7090</v>
      </c>
      <c r="BS2231" s="186">
        <v>50800</v>
      </c>
      <c r="BT2231" s="186">
        <v>25400</v>
      </c>
      <c r="BU2231" s="186"/>
      <c r="BV2231" s="186">
        <v>14650</v>
      </c>
      <c r="BW2231" s="186">
        <v>18300</v>
      </c>
      <c r="BX2231" s="186">
        <v>48350</v>
      </c>
      <c r="BY2231" s="186">
        <v>50000</v>
      </c>
      <c r="BZ2231" s="186">
        <v>26850</v>
      </c>
      <c r="CA2231" s="186">
        <v>33100</v>
      </c>
      <c r="CB2231" s="186">
        <v>30750</v>
      </c>
      <c r="CC2231" s="186">
        <v>37500</v>
      </c>
      <c r="CD2231" s="186">
        <v>50600</v>
      </c>
      <c r="CE2231" s="186">
        <v>29300</v>
      </c>
      <c r="CF2231" s="186">
        <v>31850</v>
      </c>
      <c r="CG2231" s="186">
        <v>76800</v>
      </c>
      <c r="CH2231" s="186">
        <v>38800</v>
      </c>
      <c r="CI2231" s="186">
        <v>20950</v>
      </c>
      <c r="CJ2231" s="186">
        <v>11450</v>
      </c>
      <c r="CK2231" s="186">
        <v>73700</v>
      </c>
      <c r="CL2231" s="186">
        <v>60400</v>
      </c>
      <c r="CM2231" s="186">
        <v>317000</v>
      </c>
      <c r="CN2231" s="186">
        <v>81500</v>
      </c>
      <c r="CO2231" s="186">
        <v>66500</v>
      </c>
      <c r="CP2231" s="186">
        <v>212000</v>
      </c>
      <c r="CQ2231" s="186">
        <v>62500</v>
      </c>
      <c r="CR2231" s="186">
        <v>7520</v>
      </c>
      <c r="CS2231" s="186">
        <v>1425</v>
      </c>
      <c r="CT2231" s="186">
        <v>12000</v>
      </c>
      <c r="CU2231" s="186">
        <v>1425</v>
      </c>
      <c r="CV2231" s="186">
        <v>1425</v>
      </c>
      <c r="CW2231" s="186">
        <v>1425</v>
      </c>
      <c r="CX2231" s="186">
        <v>66500</v>
      </c>
      <c r="CY2231" s="189">
        <v>133.62</v>
      </c>
      <c r="CZ2231" s="189">
        <v>7232.54</v>
      </c>
      <c r="DA2231" s="189">
        <v>8004.1</v>
      </c>
    </row>
    <row r="2232" spans="47:105" x14ac:dyDescent="0.25">
      <c r="AU2232" s="275">
        <v>39786</v>
      </c>
      <c r="AV2232" s="186"/>
      <c r="AW2232" s="186">
        <v>6440</v>
      </c>
      <c r="AX2232" s="186">
        <v>7260</v>
      </c>
      <c r="AY2232" s="186">
        <v>8500</v>
      </c>
      <c r="AZ2232" s="186">
        <v>15800</v>
      </c>
      <c r="BA2232" s="186">
        <v>11450</v>
      </c>
      <c r="BB2232" s="186">
        <v>28450</v>
      </c>
      <c r="BC2232" s="186">
        <v>57500</v>
      </c>
      <c r="BD2232" s="186">
        <v>165000</v>
      </c>
      <c r="BE2232" s="186">
        <v>34800</v>
      </c>
      <c r="BF2232" s="186">
        <v>430500</v>
      </c>
      <c r="BG2232" s="186">
        <v>30950</v>
      </c>
      <c r="BH2232" s="186">
        <v>19750</v>
      </c>
      <c r="BI2232" s="186">
        <v>56900</v>
      </c>
      <c r="BJ2232" s="186">
        <v>167500</v>
      </c>
      <c r="BK2232" s="186">
        <v>399000</v>
      </c>
      <c r="BL2232" s="186">
        <v>30750</v>
      </c>
      <c r="BM2232" s="186">
        <v>46700</v>
      </c>
      <c r="BN2232" s="186">
        <v>150500</v>
      </c>
      <c r="BO2232" s="186">
        <v>6200</v>
      </c>
      <c r="BP2232" s="186">
        <v>11300</v>
      </c>
      <c r="BQ2232" s="186">
        <v>17050</v>
      </c>
      <c r="BR2232" s="186">
        <v>7300</v>
      </c>
      <c r="BS2232" s="186">
        <v>50500</v>
      </c>
      <c r="BT2232" s="186">
        <v>24950</v>
      </c>
      <c r="BU2232" s="186"/>
      <c r="BV2232" s="186">
        <v>14500</v>
      </c>
      <c r="BW2232" s="186">
        <v>18300</v>
      </c>
      <c r="BX2232" s="186">
        <v>45000</v>
      </c>
      <c r="BY2232" s="186">
        <v>53300</v>
      </c>
      <c r="BZ2232" s="186">
        <v>24300</v>
      </c>
      <c r="CA2232" s="186">
        <v>32850</v>
      </c>
      <c r="CB2232" s="186">
        <v>30000</v>
      </c>
      <c r="CC2232" s="186">
        <v>37600</v>
      </c>
      <c r="CD2232" s="186">
        <v>45150</v>
      </c>
      <c r="CE2232" s="186">
        <v>29200</v>
      </c>
      <c r="CF2232" s="186">
        <v>31400</v>
      </c>
      <c r="CG2232" s="186">
        <v>77800</v>
      </c>
      <c r="CH2232" s="186">
        <v>37800</v>
      </c>
      <c r="CI2232" s="186">
        <v>20650</v>
      </c>
      <c r="CJ2232" s="186">
        <v>12100</v>
      </c>
      <c r="CK2232" s="186">
        <v>72000</v>
      </c>
      <c r="CL2232" s="186">
        <v>59400</v>
      </c>
      <c r="CM2232" s="186">
        <v>326000</v>
      </c>
      <c r="CN2232" s="186">
        <v>81300</v>
      </c>
      <c r="CO2232" s="186">
        <v>64900</v>
      </c>
      <c r="CP2232" s="186">
        <v>212000</v>
      </c>
      <c r="CQ2232" s="186">
        <v>62000</v>
      </c>
      <c r="CR2232" s="186">
        <v>7240</v>
      </c>
      <c r="CS2232" s="186">
        <v>1330</v>
      </c>
      <c r="CT2232" s="186">
        <v>11350</v>
      </c>
      <c r="CU2232" s="186">
        <v>1330</v>
      </c>
      <c r="CV2232" s="186">
        <v>1330</v>
      </c>
      <c r="CW2232" s="186">
        <v>1330</v>
      </c>
      <c r="CX2232" s="186">
        <v>64900</v>
      </c>
      <c r="CY2232" s="189">
        <v>131.43</v>
      </c>
      <c r="CZ2232" s="189">
        <v>7227.19</v>
      </c>
      <c r="DA2232" s="189">
        <v>7924.24</v>
      </c>
    </row>
    <row r="2233" spans="47:105" x14ac:dyDescent="0.25">
      <c r="AU2233" s="275">
        <v>39787</v>
      </c>
      <c r="AV2233" s="186"/>
      <c r="AW2233" s="186">
        <v>6900</v>
      </c>
      <c r="AX2233" s="186">
        <v>7450</v>
      </c>
      <c r="AY2233" s="186">
        <v>8480</v>
      </c>
      <c r="AZ2233" s="186">
        <v>16550</v>
      </c>
      <c r="BA2233" s="186">
        <v>12400</v>
      </c>
      <c r="BB2233" s="186">
        <v>27800</v>
      </c>
      <c r="BC2233" s="186">
        <v>57100</v>
      </c>
      <c r="BD2233" s="186">
        <v>167000</v>
      </c>
      <c r="BE2233" s="186">
        <v>35000</v>
      </c>
      <c r="BF2233" s="186">
        <v>427000</v>
      </c>
      <c r="BG2233" s="186">
        <v>31350</v>
      </c>
      <c r="BH2233" s="186">
        <v>20350</v>
      </c>
      <c r="BI2233" s="186">
        <v>57000</v>
      </c>
      <c r="BJ2233" s="186">
        <v>171500</v>
      </c>
      <c r="BK2233" s="186">
        <v>417500</v>
      </c>
      <c r="BL2233" s="186">
        <v>31700</v>
      </c>
      <c r="BM2233" s="186">
        <v>47200</v>
      </c>
      <c r="BN2233" s="186">
        <v>153000</v>
      </c>
      <c r="BO2233" s="186">
        <v>6420</v>
      </c>
      <c r="BP2233" s="186">
        <v>12000</v>
      </c>
      <c r="BQ2233" s="186">
        <v>18000</v>
      </c>
      <c r="BR2233" s="186">
        <v>7560</v>
      </c>
      <c r="BS2233" s="186">
        <v>51200</v>
      </c>
      <c r="BT2233" s="186">
        <v>26300</v>
      </c>
      <c r="BU2233" s="186"/>
      <c r="BV2233" s="186">
        <v>14600</v>
      </c>
      <c r="BW2233" s="186">
        <v>18700</v>
      </c>
      <c r="BX2233" s="186">
        <v>46300</v>
      </c>
      <c r="BY2233" s="186">
        <v>56800</v>
      </c>
      <c r="BZ2233" s="186">
        <v>24700</v>
      </c>
      <c r="CA2233" s="186">
        <v>33050</v>
      </c>
      <c r="CB2233" s="186">
        <v>31700</v>
      </c>
      <c r="CC2233" s="186">
        <v>39500</v>
      </c>
      <c r="CD2233" s="186">
        <v>44500</v>
      </c>
      <c r="CE2233" s="186">
        <v>30450</v>
      </c>
      <c r="CF2233" s="186">
        <v>31850</v>
      </c>
      <c r="CG2233" s="186">
        <v>78100</v>
      </c>
      <c r="CH2233" s="186">
        <v>38500</v>
      </c>
      <c r="CI2233" s="186">
        <v>21400</v>
      </c>
      <c r="CJ2233" s="186">
        <v>12200</v>
      </c>
      <c r="CK2233" s="186">
        <v>73500</v>
      </c>
      <c r="CL2233" s="186">
        <v>60000</v>
      </c>
      <c r="CM2233" s="186">
        <v>344500</v>
      </c>
      <c r="CN2233" s="186">
        <v>85000</v>
      </c>
      <c r="CO2233" s="186">
        <v>66600</v>
      </c>
      <c r="CP2233" s="186">
        <v>215500</v>
      </c>
      <c r="CQ2233" s="186">
        <v>61100</v>
      </c>
      <c r="CR2233" s="186">
        <v>7840</v>
      </c>
      <c r="CS2233" s="186">
        <v>1345</v>
      </c>
      <c r="CT2233" s="186">
        <v>11350</v>
      </c>
      <c r="CU2233" s="186">
        <v>1345</v>
      </c>
      <c r="CV2233" s="186">
        <v>1345</v>
      </c>
      <c r="CW2233" s="186">
        <v>1345</v>
      </c>
      <c r="CX2233" s="186">
        <v>66600</v>
      </c>
      <c r="CY2233" s="189">
        <v>134.33000000000001</v>
      </c>
      <c r="CZ2233" s="189">
        <v>7428.54</v>
      </c>
      <c r="DA2233" s="189">
        <v>7917.51</v>
      </c>
    </row>
    <row r="2234" spans="47:105" x14ac:dyDescent="0.25">
      <c r="AU2234" s="275">
        <v>39788</v>
      </c>
      <c r="AV2234" s="186"/>
      <c r="AW2234" s="186">
        <v>6900</v>
      </c>
      <c r="AX2234" s="186">
        <v>7450</v>
      </c>
      <c r="AY2234" s="186">
        <v>8480</v>
      </c>
      <c r="AZ2234" s="186">
        <v>16550</v>
      </c>
      <c r="BA2234" s="186">
        <v>12400</v>
      </c>
      <c r="BB2234" s="186">
        <v>27800</v>
      </c>
      <c r="BC2234" s="186">
        <v>57100</v>
      </c>
      <c r="BD2234" s="186">
        <v>167000</v>
      </c>
      <c r="BE2234" s="186">
        <v>35000</v>
      </c>
      <c r="BF2234" s="186">
        <v>427000</v>
      </c>
      <c r="BG2234" s="186">
        <v>31350</v>
      </c>
      <c r="BH2234" s="186">
        <v>20350</v>
      </c>
      <c r="BI2234" s="186">
        <v>57000</v>
      </c>
      <c r="BJ2234" s="186">
        <v>171500</v>
      </c>
      <c r="BK2234" s="186">
        <v>417500</v>
      </c>
      <c r="BL2234" s="186">
        <v>31700</v>
      </c>
      <c r="BM2234" s="186">
        <v>47200</v>
      </c>
      <c r="BN2234" s="186">
        <v>153000</v>
      </c>
      <c r="BO2234" s="186">
        <v>6420</v>
      </c>
      <c r="BP2234" s="186">
        <v>12000</v>
      </c>
      <c r="BQ2234" s="186">
        <v>18000</v>
      </c>
      <c r="BR2234" s="186">
        <v>7560</v>
      </c>
      <c r="BS2234" s="186">
        <v>51200</v>
      </c>
      <c r="BT2234" s="186">
        <v>26300</v>
      </c>
      <c r="BU2234" s="186"/>
      <c r="BV2234" s="186">
        <v>14600</v>
      </c>
      <c r="BW2234" s="186">
        <v>18700</v>
      </c>
      <c r="BX2234" s="186">
        <v>46300</v>
      </c>
      <c r="BY2234" s="186">
        <v>56800</v>
      </c>
      <c r="BZ2234" s="186">
        <v>24700</v>
      </c>
      <c r="CA2234" s="186">
        <v>33050</v>
      </c>
      <c r="CB2234" s="186">
        <v>31700</v>
      </c>
      <c r="CC2234" s="186">
        <v>39500</v>
      </c>
      <c r="CD2234" s="186">
        <v>44500</v>
      </c>
      <c r="CE2234" s="186">
        <v>30450</v>
      </c>
      <c r="CF2234" s="186">
        <v>31850</v>
      </c>
      <c r="CG2234" s="186">
        <v>78100</v>
      </c>
      <c r="CH2234" s="186">
        <v>38500</v>
      </c>
      <c r="CI2234" s="186">
        <v>21400</v>
      </c>
      <c r="CJ2234" s="186">
        <v>12200</v>
      </c>
      <c r="CK2234" s="186">
        <v>73500</v>
      </c>
      <c r="CL2234" s="186">
        <v>60000</v>
      </c>
      <c r="CM2234" s="186">
        <v>344500</v>
      </c>
      <c r="CN2234" s="186">
        <v>85000</v>
      </c>
      <c r="CO2234" s="186">
        <v>66600</v>
      </c>
      <c r="CP2234" s="186">
        <v>215500</v>
      </c>
      <c r="CQ2234" s="186">
        <v>61100</v>
      </c>
      <c r="CR2234" s="186">
        <v>7840</v>
      </c>
      <c r="CS2234" s="186">
        <v>1345</v>
      </c>
      <c r="CT2234" s="186">
        <v>11350</v>
      </c>
      <c r="CU2234" s="186">
        <v>1345</v>
      </c>
      <c r="CV2234" s="186">
        <v>1345</v>
      </c>
      <c r="CW2234" s="186">
        <v>1345</v>
      </c>
      <c r="CX2234" s="186">
        <v>66600</v>
      </c>
      <c r="CY2234" s="189">
        <v>134.33000000000001</v>
      </c>
      <c r="CZ2234" s="189">
        <v>7428.54</v>
      </c>
      <c r="DA2234" s="189">
        <v>7917.51</v>
      </c>
    </row>
    <row r="2235" spans="47:105" x14ac:dyDescent="0.25">
      <c r="AU2235" s="275">
        <v>39789</v>
      </c>
      <c r="AV2235" s="186"/>
      <c r="AW2235" s="186">
        <v>6900</v>
      </c>
      <c r="AX2235" s="186">
        <v>7450</v>
      </c>
      <c r="AY2235" s="186">
        <v>8480</v>
      </c>
      <c r="AZ2235" s="186">
        <v>16550</v>
      </c>
      <c r="BA2235" s="186">
        <v>12400</v>
      </c>
      <c r="BB2235" s="186">
        <v>27800</v>
      </c>
      <c r="BC2235" s="186">
        <v>57100</v>
      </c>
      <c r="BD2235" s="186">
        <v>167000</v>
      </c>
      <c r="BE2235" s="186">
        <v>35000</v>
      </c>
      <c r="BF2235" s="186">
        <v>427000</v>
      </c>
      <c r="BG2235" s="186">
        <v>31350</v>
      </c>
      <c r="BH2235" s="186">
        <v>20350</v>
      </c>
      <c r="BI2235" s="186">
        <v>57000</v>
      </c>
      <c r="BJ2235" s="186">
        <v>171500</v>
      </c>
      <c r="BK2235" s="186">
        <v>417500</v>
      </c>
      <c r="BL2235" s="186">
        <v>31700</v>
      </c>
      <c r="BM2235" s="186">
        <v>47200</v>
      </c>
      <c r="BN2235" s="186">
        <v>153000</v>
      </c>
      <c r="BO2235" s="186">
        <v>6420</v>
      </c>
      <c r="BP2235" s="186">
        <v>12000</v>
      </c>
      <c r="BQ2235" s="186">
        <v>18000</v>
      </c>
      <c r="BR2235" s="186">
        <v>7560</v>
      </c>
      <c r="BS2235" s="186">
        <v>51200</v>
      </c>
      <c r="BT2235" s="186">
        <v>26300</v>
      </c>
      <c r="BU2235" s="186"/>
      <c r="BV2235" s="186">
        <v>14600</v>
      </c>
      <c r="BW2235" s="186">
        <v>18700</v>
      </c>
      <c r="BX2235" s="186">
        <v>46300</v>
      </c>
      <c r="BY2235" s="186">
        <v>56800</v>
      </c>
      <c r="BZ2235" s="186">
        <v>24700</v>
      </c>
      <c r="CA2235" s="186">
        <v>33050</v>
      </c>
      <c r="CB2235" s="186">
        <v>31700</v>
      </c>
      <c r="CC2235" s="186">
        <v>39500</v>
      </c>
      <c r="CD2235" s="186">
        <v>44500</v>
      </c>
      <c r="CE2235" s="186">
        <v>30450</v>
      </c>
      <c r="CF2235" s="186">
        <v>31850</v>
      </c>
      <c r="CG2235" s="186">
        <v>78100</v>
      </c>
      <c r="CH2235" s="186">
        <v>38500</v>
      </c>
      <c r="CI2235" s="186">
        <v>21400</v>
      </c>
      <c r="CJ2235" s="186">
        <v>12200</v>
      </c>
      <c r="CK2235" s="186">
        <v>73500</v>
      </c>
      <c r="CL2235" s="186">
        <v>60000</v>
      </c>
      <c r="CM2235" s="186">
        <v>344500</v>
      </c>
      <c r="CN2235" s="186">
        <v>85000</v>
      </c>
      <c r="CO2235" s="186">
        <v>66600</v>
      </c>
      <c r="CP2235" s="186">
        <v>215500</v>
      </c>
      <c r="CQ2235" s="186">
        <v>61100</v>
      </c>
      <c r="CR2235" s="186">
        <v>7840</v>
      </c>
      <c r="CS2235" s="186">
        <v>1345</v>
      </c>
      <c r="CT2235" s="186">
        <v>11350</v>
      </c>
      <c r="CU2235" s="186">
        <v>1345</v>
      </c>
      <c r="CV2235" s="186">
        <v>1345</v>
      </c>
      <c r="CW2235" s="186">
        <v>1345</v>
      </c>
      <c r="CX2235" s="186">
        <v>66600</v>
      </c>
      <c r="CY2235" s="189">
        <v>134.33000000000001</v>
      </c>
      <c r="CZ2235" s="189">
        <v>7428.54</v>
      </c>
      <c r="DA2235" s="189">
        <v>7917.51</v>
      </c>
    </row>
    <row r="2236" spans="47:105" x14ac:dyDescent="0.25">
      <c r="AU2236" s="275">
        <v>39790</v>
      </c>
      <c r="AV2236" s="186"/>
      <c r="AW2236" s="186">
        <v>7050</v>
      </c>
      <c r="AX2236" s="186">
        <v>8340</v>
      </c>
      <c r="AY2236" s="186">
        <v>9170</v>
      </c>
      <c r="AZ2236" s="186">
        <v>18200</v>
      </c>
      <c r="BA2236" s="186">
        <v>13500</v>
      </c>
      <c r="BB2236" s="186">
        <v>29300</v>
      </c>
      <c r="BC2236" s="186">
        <v>65600</v>
      </c>
      <c r="BD2236" s="186">
        <v>183000</v>
      </c>
      <c r="BE2236" s="186">
        <v>39000</v>
      </c>
      <c r="BF2236" s="186">
        <v>464000</v>
      </c>
      <c r="BG2236" s="186">
        <v>33900</v>
      </c>
      <c r="BH2236" s="186">
        <v>23250</v>
      </c>
      <c r="BI2236" s="186">
        <v>61000</v>
      </c>
      <c r="BJ2236" s="186">
        <v>180000</v>
      </c>
      <c r="BK2236" s="186">
        <v>448000</v>
      </c>
      <c r="BL2236" s="186">
        <v>34000</v>
      </c>
      <c r="BM2236" s="186">
        <v>47050</v>
      </c>
      <c r="BN2236" s="186">
        <v>175500</v>
      </c>
      <c r="BO2236" s="186">
        <v>7300</v>
      </c>
      <c r="BP2236" s="186">
        <v>13600</v>
      </c>
      <c r="BQ2236" s="186">
        <v>18800</v>
      </c>
      <c r="BR2236" s="186">
        <v>7800</v>
      </c>
      <c r="BS2236" s="186">
        <v>52200</v>
      </c>
      <c r="BT2236" s="186">
        <v>29900</v>
      </c>
      <c r="BU2236" s="186"/>
      <c r="BV2236" s="186">
        <v>16750</v>
      </c>
      <c r="BW2236" s="186">
        <v>21350</v>
      </c>
      <c r="BX2236" s="186">
        <v>51400</v>
      </c>
      <c r="BY2236" s="186">
        <v>61500</v>
      </c>
      <c r="BZ2236" s="186">
        <v>28400</v>
      </c>
      <c r="CA2236" s="186">
        <v>34450</v>
      </c>
      <c r="CB2236" s="186">
        <v>35750</v>
      </c>
      <c r="CC2236" s="186">
        <v>42550</v>
      </c>
      <c r="CD2236" s="186">
        <v>51100</v>
      </c>
      <c r="CE2236" s="186">
        <v>33000</v>
      </c>
      <c r="CF2236" s="186">
        <v>34200</v>
      </c>
      <c r="CG2236" s="186">
        <v>81400</v>
      </c>
      <c r="CH2236" s="186">
        <v>42800</v>
      </c>
      <c r="CI2236" s="186">
        <v>23200</v>
      </c>
      <c r="CJ2236" s="186">
        <v>13900</v>
      </c>
      <c r="CK2236" s="186">
        <v>79500</v>
      </c>
      <c r="CL2236" s="186">
        <v>64200</v>
      </c>
      <c r="CM2236" s="186">
        <v>367000</v>
      </c>
      <c r="CN2236" s="186">
        <v>91500</v>
      </c>
      <c r="CO2236" s="186">
        <v>73300</v>
      </c>
      <c r="CP2236" s="186">
        <v>216500</v>
      </c>
      <c r="CQ2236" s="186">
        <v>64000</v>
      </c>
      <c r="CR2236" s="186">
        <v>8070</v>
      </c>
      <c r="CS2236" s="186">
        <v>1430</v>
      </c>
      <c r="CT2236" s="186">
        <v>12300</v>
      </c>
      <c r="CU2236" s="186">
        <v>1430</v>
      </c>
      <c r="CV2236" s="186">
        <v>1430</v>
      </c>
      <c r="CW2236" s="186">
        <v>1430</v>
      </c>
      <c r="CX2236" s="186">
        <v>73300</v>
      </c>
      <c r="CY2236" s="189">
        <v>144.88999999999999</v>
      </c>
      <c r="CZ2236" s="189">
        <v>8137.45</v>
      </c>
      <c r="DA2236" s="189">
        <v>8329.0499999999993</v>
      </c>
    </row>
    <row r="2237" spans="47:105" x14ac:dyDescent="0.25">
      <c r="AU2237" s="275">
        <v>39791</v>
      </c>
      <c r="AV2237" s="186"/>
      <c r="AW2237" s="186">
        <v>6920</v>
      </c>
      <c r="AX2237" s="186">
        <v>8250</v>
      </c>
      <c r="AY2237" s="186">
        <v>8840</v>
      </c>
      <c r="AZ2237" s="186">
        <v>17550</v>
      </c>
      <c r="BA2237" s="186">
        <v>13000</v>
      </c>
      <c r="BB2237" s="186">
        <v>28450</v>
      </c>
      <c r="BC2237" s="186">
        <v>63200</v>
      </c>
      <c r="BD2237" s="186">
        <v>177500</v>
      </c>
      <c r="BE2237" s="186">
        <v>38450</v>
      </c>
      <c r="BF2237" s="186">
        <v>469500</v>
      </c>
      <c r="BG2237" s="186">
        <v>33050</v>
      </c>
      <c r="BH2237" s="186">
        <v>22950</v>
      </c>
      <c r="BI2237" s="186">
        <v>62100</v>
      </c>
      <c r="BJ2237" s="186">
        <v>181000</v>
      </c>
      <c r="BK2237" s="186">
        <v>450000</v>
      </c>
      <c r="BL2237" s="186">
        <v>33800</v>
      </c>
      <c r="BM2237" s="186">
        <v>46000</v>
      </c>
      <c r="BN2237" s="186">
        <v>181000</v>
      </c>
      <c r="BO2237" s="186">
        <v>7130</v>
      </c>
      <c r="BP2237" s="186">
        <v>13450</v>
      </c>
      <c r="BQ2237" s="186">
        <v>18150</v>
      </c>
      <c r="BR2237" s="186">
        <v>7390</v>
      </c>
      <c r="BS2237" s="186">
        <v>52300</v>
      </c>
      <c r="BT2237" s="186">
        <v>30150</v>
      </c>
      <c r="BU2237" s="186"/>
      <c r="BV2237" s="186">
        <v>18750</v>
      </c>
      <c r="BW2237" s="186">
        <v>21400</v>
      </c>
      <c r="BX2237" s="186">
        <v>50300</v>
      </c>
      <c r="BY2237" s="186">
        <v>62500</v>
      </c>
      <c r="BZ2237" s="186">
        <v>28850</v>
      </c>
      <c r="CA2237" s="186">
        <v>34250</v>
      </c>
      <c r="CB2237" s="186">
        <v>36850</v>
      </c>
      <c r="CC2237" s="186">
        <v>43100</v>
      </c>
      <c r="CD2237" s="186">
        <v>52300</v>
      </c>
      <c r="CE2237" s="186">
        <v>33200</v>
      </c>
      <c r="CF2237" s="186">
        <v>33650</v>
      </c>
      <c r="CG2237" s="186">
        <v>79700</v>
      </c>
      <c r="CH2237" s="186">
        <v>43500</v>
      </c>
      <c r="CI2237" s="186">
        <v>23400</v>
      </c>
      <c r="CJ2237" s="186">
        <v>13300</v>
      </c>
      <c r="CK2237" s="186">
        <v>79500</v>
      </c>
      <c r="CL2237" s="186">
        <v>63000</v>
      </c>
      <c r="CM2237" s="186">
        <v>381000</v>
      </c>
      <c r="CN2237" s="186">
        <v>93200</v>
      </c>
      <c r="CO2237" s="186">
        <v>73400</v>
      </c>
      <c r="CP2237" s="186">
        <v>213000</v>
      </c>
      <c r="CQ2237" s="186">
        <v>63600</v>
      </c>
      <c r="CR2237" s="186">
        <v>7580</v>
      </c>
      <c r="CS2237" s="186">
        <v>1410</v>
      </c>
      <c r="CT2237" s="186">
        <v>12500</v>
      </c>
      <c r="CU2237" s="186">
        <v>1410</v>
      </c>
      <c r="CV2237" s="186">
        <v>1410</v>
      </c>
      <c r="CW2237" s="186">
        <v>1410</v>
      </c>
      <c r="CX2237" s="186">
        <v>73400</v>
      </c>
      <c r="CY2237" s="189">
        <v>145.19999999999999</v>
      </c>
      <c r="CZ2237" s="189">
        <v>8001.74</v>
      </c>
      <c r="DA2237" s="189">
        <v>8395.8700000000008</v>
      </c>
    </row>
    <row r="2238" spans="47:105" x14ac:dyDescent="0.25">
      <c r="AU2238" s="275">
        <v>39792</v>
      </c>
      <c r="AV2238" s="186"/>
      <c r="AW2238" s="186">
        <v>7510</v>
      </c>
      <c r="AX2238" s="186">
        <v>9300</v>
      </c>
      <c r="AY2238" s="186">
        <v>9640</v>
      </c>
      <c r="AZ2238" s="186">
        <v>18250</v>
      </c>
      <c r="BA2238" s="186">
        <v>13500</v>
      </c>
      <c r="BB2238" s="186">
        <v>30000</v>
      </c>
      <c r="BC2238" s="186">
        <v>64900</v>
      </c>
      <c r="BD2238" s="186">
        <v>185000</v>
      </c>
      <c r="BE2238" s="186">
        <v>39700</v>
      </c>
      <c r="BF2238" s="186">
        <v>481000</v>
      </c>
      <c r="BG2238" s="186">
        <v>33550</v>
      </c>
      <c r="BH2238" s="186">
        <v>24100</v>
      </c>
      <c r="BI2238" s="186">
        <v>63500</v>
      </c>
      <c r="BJ2238" s="186">
        <v>179000</v>
      </c>
      <c r="BK2238" s="186">
        <v>453500</v>
      </c>
      <c r="BL2238" s="186">
        <v>34900</v>
      </c>
      <c r="BM2238" s="186">
        <v>47000</v>
      </c>
      <c r="BN2238" s="186">
        <v>200500</v>
      </c>
      <c r="BO2238" s="186">
        <v>7740</v>
      </c>
      <c r="BP2238" s="186">
        <v>13700</v>
      </c>
      <c r="BQ2238" s="186">
        <v>20850</v>
      </c>
      <c r="BR2238" s="186">
        <v>7380</v>
      </c>
      <c r="BS2238" s="186">
        <v>54400</v>
      </c>
      <c r="BT2238" s="186">
        <v>31550</v>
      </c>
      <c r="BU2238" s="186"/>
      <c r="BV2238" s="186">
        <v>19200</v>
      </c>
      <c r="BW2238" s="186">
        <v>21950</v>
      </c>
      <c r="BX2238" s="186">
        <v>53200</v>
      </c>
      <c r="BY2238" s="186">
        <v>66300</v>
      </c>
      <c r="BZ2238" s="186">
        <v>32850</v>
      </c>
      <c r="CA2238" s="186">
        <v>34600</v>
      </c>
      <c r="CB2238" s="186">
        <v>38000</v>
      </c>
      <c r="CC2238" s="186">
        <v>47050</v>
      </c>
      <c r="CD2238" s="186">
        <v>58000</v>
      </c>
      <c r="CE2238" s="186">
        <v>35500</v>
      </c>
      <c r="CF2238" s="186">
        <v>35950</v>
      </c>
      <c r="CG2238" s="186">
        <v>79000</v>
      </c>
      <c r="CH2238" s="186">
        <v>45100</v>
      </c>
      <c r="CI2238" s="186">
        <v>23500</v>
      </c>
      <c r="CJ2238" s="186">
        <v>14300</v>
      </c>
      <c r="CK2238" s="186">
        <v>81000</v>
      </c>
      <c r="CL2238" s="186">
        <v>68700</v>
      </c>
      <c r="CM2238" s="186">
        <v>393500</v>
      </c>
      <c r="CN2238" s="186">
        <v>95500</v>
      </c>
      <c r="CO2238" s="186">
        <v>76200</v>
      </c>
      <c r="CP2238" s="186">
        <v>219500</v>
      </c>
      <c r="CQ2238" s="186">
        <v>65100</v>
      </c>
      <c r="CR2238" s="186">
        <v>8020</v>
      </c>
      <c r="CS2238" s="186">
        <v>1435</v>
      </c>
      <c r="CT2238" s="186">
        <v>12700</v>
      </c>
      <c r="CU2238" s="186">
        <v>1435</v>
      </c>
      <c r="CV2238" s="186">
        <v>1435</v>
      </c>
      <c r="CW2238" s="186">
        <v>1435</v>
      </c>
      <c r="CX2238" s="186">
        <v>76200</v>
      </c>
      <c r="CY2238" s="189">
        <v>150.72999999999999</v>
      </c>
      <c r="CZ2238" s="189">
        <v>8507.49</v>
      </c>
      <c r="DA2238" s="189">
        <v>8660.24</v>
      </c>
    </row>
    <row r="2239" spans="47:105" x14ac:dyDescent="0.25">
      <c r="AU2239" s="275">
        <v>39793</v>
      </c>
      <c r="AV2239" s="186"/>
      <c r="AW2239" s="186">
        <v>7390</v>
      </c>
      <c r="AX2239" s="186">
        <v>9220</v>
      </c>
      <c r="AY2239" s="186">
        <v>9330</v>
      </c>
      <c r="AZ2239" s="186">
        <v>18200</v>
      </c>
      <c r="BA2239" s="186">
        <v>13650</v>
      </c>
      <c r="BB2239" s="186">
        <v>29900</v>
      </c>
      <c r="BC2239" s="186">
        <v>64200</v>
      </c>
      <c r="BD2239" s="186">
        <v>192000</v>
      </c>
      <c r="BE2239" s="186">
        <v>40200</v>
      </c>
      <c r="BF2239" s="186">
        <v>482500</v>
      </c>
      <c r="BG2239" s="186">
        <v>34200</v>
      </c>
      <c r="BH2239" s="186">
        <v>25300</v>
      </c>
      <c r="BI2239" s="186">
        <v>65800</v>
      </c>
      <c r="BJ2239" s="186">
        <v>180500</v>
      </c>
      <c r="BK2239" s="186">
        <v>459500</v>
      </c>
      <c r="BL2239" s="186">
        <v>34900</v>
      </c>
      <c r="BM2239" s="186">
        <v>49000</v>
      </c>
      <c r="BN2239" s="186">
        <v>209500</v>
      </c>
      <c r="BO2239" s="186">
        <v>7350</v>
      </c>
      <c r="BP2239" s="186">
        <v>13750</v>
      </c>
      <c r="BQ2239" s="186">
        <v>21900</v>
      </c>
      <c r="BR2239" s="186">
        <v>6520</v>
      </c>
      <c r="BS2239" s="186">
        <v>56700</v>
      </c>
      <c r="BT2239" s="186">
        <v>31500</v>
      </c>
      <c r="BU2239" s="186"/>
      <c r="BV2239" s="186">
        <v>19100</v>
      </c>
      <c r="BW2239" s="186">
        <v>23100</v>
      </c>
      <c r="BX2239" s="186">
        <v>54500</v>
      </c>
      <c r="BY2239" s="186">
        <v>65000</v>
      </c>
      <c r="BZ2239" s="186">
        <v>32400</v>
      </c>
      <c r="CA2239" s="186">
        <v>34000</v>
      </c>
      <c r="CB2239" s="186">
        <v>36700</v>
      </c>
      <c r="CC2239" s="186">
        <v>46300</v>
      </c>
      <c r="CD2239" s="186">
        <v>61500</v>
      </c>
      <c r="CE2239" s="186">
        <v>36700</v>
      </c>
      <c r="CF2239" s="186">
        <v>35750</v>
      </c>
      <c r="CG2239" s="186">
        <v>77700</v>
      </c>
      <c r="CH2239" s="186">
        <v>46500</v>
      </c>
      <c r="CI2239" s="186">
        <v>24450</v>
      </c>
      <c r="CJ2239" s="186">
        <v>14050</v>
      </c>
      <c r="CK2239" s="186">
        <v>84800</v>
      </c>
      <c r="CL2239" s="186">
        <v>70800</v>
      </c>
      <c r="CM2239" s="186">
        <v>392500</v>
      </c>
      <c r="CN2239" s="186">
        <v>98000</v>
      </c>
      <c r="CO2239" s="186">
        <v>79900</v>
      </c>
      <c r="CP2239" s="186">
        <v>213000</v>
      </c>
      <c r="CQ2239" s="186">
        <v>66500</v>
      </c>
      <c r="CR2239" s="186">
        <v>7830</v>
      </c>
      <c r="CS2239" s="186">
        <v>1435</v>
      </c>
      <c r="CT2239" s="186">
        <v>12600</v>
      </c>
      <c r="CU2239" s="186">
        <v>1435</v>
      </c>
      <c r="CV2239" s="186">
        <v>1435</v>
      </c>
      <c r="CW2239" s="186">
        <v>1435</v>
      </c>
      <c r="CX2239" s="186">
        <v>79900</v>
      </c>
      <c r="CY2239" s="189">
        <v>151.93</v>
      </c>
      <c r="CZ2239" s="189">
        <v>8486.4500000000007</v>
      </c>
      <c r="DA2239" s="189">
        <v>8720.5499999999993</v>
      </c>
    </row>
    <row r="2240" spans="47:105" x14ac:dyDescent="0.25">
      <c r="AU2240" s="275">
        <v>39794</v>
      </c>
      <c r="AV2240" s="186"/>
      <c r="AW2240" s="186">
        <v>6720</v>
      </c>
      <c r="AX2240" s="186">
        <v>8100</v>
      </c>
      <c r="AY2240" s="186">
        <v>8820</v>
      </c>
      <c r="AZ2240" s="186">
        <v>16950</v>
      </c>
      <c r="BA2240" s="186">
        <v>12800</v>
      </c>
      <c r="BB2240" s="186">
        <v>28800</v>
      </c>
      <c r="BC2240" s="186">
        <v>61200</v>
      </c>
      <c r="BD2240" s="186">
        <v>186000</v>
      </c>
      <c r="BE2240" s="186">
        <v>38150</v>
      </c>
      <c r="BF2240" s="186">
        <v>465000</v>
      </c>
      <c r="BG2240" s="186">
        <v>32150</v>
      </c>
      <c r="BH2240" s="186">
        <v>25000</v>
      </c>
      <c r="BI2240" s="186">
        <v>62800</v>
      </c>
      <c r="BJ2240" s="186">
        <v>169500</v>
      </c>
      <c r="BK2240" s="186">
        <v>438500</v>
      </c>
      <c r="BL2240" s="186">
        <v>29700</v>
      </c>
      <c r="BM2240" s="186">
        <v>49950</v>
      </c>
      <c r="BN2240" s="186">
        <v>200000</v>
      </c>
      <c r="BO2240" s="186">
        <v>6630</v>
      </c>
      <c r="BP2240" s="186">
        <v>12600</v>
      </c>
      <c r="BQ2240" s="186">
        <v>19000</v>
      </c>
      <c r="BR2240" s="186">
        <v>6350</v>
      </c>
      <c r="BS2240" s="186">
        <v>56000</v>
      </c>
      <c r="BT2240" s="186">
        <v>30300</v>
      </c>
      <c r="BU2240" s="186"/>
      <c r="BV2240" s="186">
        <v>18550</v>
      </c>
      <c r="BW2240" s="186">
        <v>21650</v>
      </c>
      <c r="BX2240" s="186">
        <v>53500</v>
      </c>
      <c r="BY2240" s="186">
        <v>62700</v>
      </c>
      <c r="BZ2240" s="186">
        <v>31400</v>
      </c>
      <c r="CA2240" s="186">
        <v>33950</v>
      </c>
      <c r="CB2240" s="186">
        <v>35650</v>
      </c>
      <c r="CC2240" s="186">
        <v>42000</v>
      </c>
      <c r="CD2240" s="186">
        <v>55000</v>
      </c>
      <c r="CE2240" s="186">
        <v>31250</v>
      </c>
      <c r="CF2240" s="186">
        <v>35750</v>
      </c>
      <c r="CG2240" s="186">
        <v>77300</v>
      </c>
      <c r="CH2240" s="186">
        <v>43200</v>
      </c>
      <c r="CI2240" s="186">
        <v>23100</v>
      </c>
      <c r="CJ2240" s="186">
        <v>13550</v>
      </c>
      <c r="CK2240" s="186">
        <v>79400</v>
      </c>
      <c r="CL2240" s="186">
        <v>66800</v>
      </c>
      <c r="CM2240" s="186">
        <v>375000</v>
      </c>
      <c r="CN2240" s="186">
        <v>91200</v>
      </c>
      <c r="CO2240" s="186">
        <v>77000</v>
      </c>
      <c r="CP2240" s="186">
        <v>204000</v>
      </c>
      <c r="CQ2240" s="186">
        <v>64500</v>
      </c>
      <c r="CR2240" s="186">
        <v>6700</v>
      </c>
      <c r="CS2240" s="186">
        <v>1390</v>
      </c>
      <c r="CT2240" s="186">
        <v>11800</v>
      </c>
      <c r="CU2240" s="186">
        <v>1390</v>
      </c>
      <c r="CV2240" s="186">
        <v>1390</v>
      </c>
      <c r="CW2240" s="186">
        <v>1390</v>
      </c>
      <c r="CX2240" s="186">
        <v>77000</v>
      </c>
      <c r="CY2240" s="189">
        <v>144.38</v>
      </c>
      <c r="CZ2240" s="189">
        <v>7911.76</v>
      </c>
      <c r="DA2240" s="189">
        <v>8235.8700000000008</v>
      </c>
    </row>
    <row r="2241" spans="47:105" x14ac:dyDescent="0.25">
      <c r="AU2241" s="275">
        <v>39795</v>
      </c>
      <c r="AV2241" s="186"/>
      <c r="AW2241" s="186">
        <v>6720</v>
      </c>
      <c r="AX2241" s="186">
        <v>8100</v>
      </c>
      <c r="AY2241" s="186">
        <v>8820</v>
      </c>
      <c r="AZ2241" s="186">
        <v>16950</v>
      </c>
      <c r="BA2241" s="186">
        <v>12800</v>
      </c>
      <c r="BB2241" s="186">
        <v>28800</v>
      </c>
      <c r="BC2241" s="186">
        <v>61200</v>
      </c>
      <c r="BD2241" s="186">
        <v>186000</v>
      </c>
      <c r="BE2241" s="186">
        <v>38150</v>
      </c>
      <c r="BF2241" s="186">
        <v>465000</v>
      </c>
      <c r="BG2241" s="186">
        <v>32150</v>
      </c>
      <c r="BH2241" s="186">
        <v>25000</v>
      </c>
      <c r="BI2241" s="186">
        <v>62800</v>
      </c>
      <c r="BJ2241" s="186">
        <v>169500</v>
      </c>
      <c r="BK2241" s="186">
        <v>438500</v>
      </c>
      <c r="BL2241" s="186">
        <v>29700</v>
      </c>
      <c r="BM2241" s="186">
        <v>49950</v>
      </c>
      <c r="BN2241" s="186">
        <v>200000</v>
      </c>
      <c r="BO2241" s="186">
        <v>6630</v>
      </c>
      <c r="BP2241" s="186">
        <v>12600</v>
      </c>
      <c r="BQ2241" s="186">
        <v>19000</v>
      </c>
      <c r="BR2241" s="186">
        <v>6350</v>
      </c>
      <c r="BS2241" s="186">
        <v>56000</v>
      </c>
      <c r="BT2241" s="186">
        <v>30300</v>
      </c>
      <c r="BU2241" s="186"/>
      <c r="BV2241" s="186">
        <v>18550</v>
      </c>
      <c r="BW2241" s="186">
        <v>21650</v>
      </c>
      <c r="BX2241" s="186">
        <v>53500</v>
      </c>
      <c r="BY2241" s="186">
        <v>62700</v>
      </c>
      <c r="BZ2241" s="186">
        <v>31400</v>
      </c>
      <c r="CA2241" s="186">
        <v>33950</v>
      </c>
      <c r="CB2241" s="186">
        <v>35650</v>
      </c>
      <c r="CC2241" s="186">
        <v>42000</v>
      </c>
      <c r="CD2241" s="186">
        <v>55000</v>
      </c>
      <c r="CE2241" s="186">
        <v>31250</v>
      </c>
      <c r="CF2241" s="186">
        <v>35750</v>
      </c>
      <c r="CG2241" s="186">
        <v>77300</v>
      </c>
      <c r="CH2241" s="186">
        <v>43200</v>
      </c>
      <c r="CI2241" s="186">
        <v>23100</v>
      </c>
      <c r="CJ2241" s="186">
        <v>13550</v>
      </c>
      <c r="CK2241" s="186">
        <v>79400</v>
      </c>
      <c r="CL2241" s="186">
        <v>66800</v>
      </c>
      <c r="CM2241" s="186">
        <v>375000</v>
      </c>
      <c r="CN2241" s="186">
        <v>91200</v>
      </c>
      <c r="CO2241" s="186">
        <v>77000</v>
      </c>
      <c r="CP2241" s="186">
        <v>204000</v>
      </c>
      <c r="CQ2241" s="186">
        <v>64500</v>
      </c>
      <c r="CR2241" s="186">
        <v>6700</v>
      </c>
      <c r="CS2241" s="186">
        <v>1390</v>
      </c>
      <c r="CT2241" s="186">
        <v>11800</v>
      </c>
      <c r="CU2241" s="186">
        <v>1390</v>
      </c>
      <c r="CV2241" s="186">
        <v>1390</v>
      </c>
      <c r="CW2241" s="186">
        <v>1390</v>
      </c>
      <c r="CX2241" s="186">
        <v>77000</v>
      </c>
      <c r="CY2241" s="189">
        <v>144.38</v>
      </c>
      <c r="CZ2241" s="189">
        <v>7911.76</v>
      </c>
      <c r="DA2241" s="189">
        <v>8235.8700000000008</v>
      </c>
    </row>
    <row r="2242" spans="47:105" x14ac:dyDescent="0.25">
      <c r="AU2242" s="275">
        <v>39796</v>
      </c>
      <c r="AV2242" s="186"/>
      <c r="AW2242" s="186">
        <v>6720</v>
      </c>
      <c r="AX2242" s="186">
        <v>8100</v>
      </c>
      <c r="AY2242" s="186">
        <v>8820</v>
      </c>
      <c r="AZ2242" s="186">
        <v>16950</v>
      </c>
      <c r="BA2242" s="186">
        <v>12800</v>
      </c>
      <c r="BB2242" s="186">
        <v>28800</v>
      </c>
      <c r="BC2242" s="186">
        <v>61200</v>
      </c>
      <c r="BD2242" s="186">
        <v>186000</v>
      </c>
      <c r="BE2242" s="186">
        <v>38150</v>
      </c>
      <c r="BF2242" s="186">
        <v>465000</v>
      </c>
      <c r="BG2242" s="186">
        <v>32150</v>
      </c>
      <c r="BH2242" s="186">
        <v>25000</v>
      </c>
      <c r="BI2242" s="186">
        <v>62800</v>
      </c>
      <c r="BJ2242" s="186">
        <v>169500</v>
      </c>
      <c r="BK2242" s="186">
        <v>438500</v>
      </c>
      <c r="BL2242" s="186">
        <v>29700</v>
      </c>
      <c r="BM2242" s="186">
        <v>49950</v>
      </c>
      <c r="BN2242" s="186">
        <v>200000</v>
      </c>
      <c r="BO2242" s="186">
        <v>6630</v>
      </c>
      <c r="BP2242" s="186">
        <v>12600</v>
      </c>
      <c r="BQ2242" s="186">
        <v>19000</v>
      </c>
      <c r="BR2242" s="186">
        <v>6350</v>
      </c>
      <c r="BS2242" s="186">
        <v>56000</v>
      </c>
      <c r="BT2242" s="186">
        <v>30300</v>
      </c>
      <c r="BU2242" s="186"/>
      <c r="BV2242" s="186">
        <v>18550</v>
      </c>
      <c r="BW2242" s="186">
        <v>21650</v>
      </c>
      <c r="BX2242" s="186">
        <v>53500</v>
      </c>
      <c r="BY2242" s="186">
        <v>62700</v>
      </c>
      <c r="BZ2242" s="186">
        <v>31400</v>
      </c>
      <c r="CA2242" s="186">
        <v>33950</v>
      </c>
      <c r="CB2242" s="186">
        <v>35650</v>
      </c>
      <c r="CC2242" s="186">
        <v>42000</v>
      </c>
      <c r="CD2242" s="186">
        <v>55000</v>
      </c>
      <c r="CE2242" s="186">
        <v>31250</v>
      </c>
      <c r="CF2242" s="186">
        <v>35750</v>
      </c>
      <c r="CG2242" s="186">
        <v>77300</v>
      </c>
      <c r="CH2242" s="186">
        <v>43200</v>
      </c>
      <c r="CI2242" s="186">
        <v>23100</v>
      </c>
      <c r="CJ2242" s="186">
        <v>13550</v>
      </c>
      <c r="CK2242" s="186">
        <v>79400</v>
      </c>
      <c r="CL2242" s="186">
        <v>66800</v>
      </c>
      <c r="CM2242" s="186">
        <v>375000</v>
      </c>
      <c r="CN2242" s="186">
        <v>91200</v>
      </c>
      <c r="CO2242" s="186">
        <v>77000</v>
      </c>
      <c r="CP2242" s="186">
        <v>204000</v>
      </c>
      <c r="CQ2242" s="186">
        <v>64500</v>
      </c>
      <c r="CR2242" s="186">
        <v>6700</v>
      </c>
      <c r="CS2242" s="186">
        <v>1390</v>
      </c>
      <c r="CT2242" s="186">
        <v>11800</v>
      </c>
      <c r="CU2242" s="186">
        <v>1390</v>
      </c>
      <c r="CV2242" s="186">
        <v>1390</v>
      </c>
      <c r="CW2242" s="186">
        <v>1390</v>
      </c>
      <c r="CX2242" s="186">
        <v>77000</v>
      </c>
      <c r="CY2242" s="189">
        <v>144.38</v>
      </c>
      <c r="CZ2242" s="189">
        <v>7911.76</v>
      </c>
      <c r="DA2242" s="189">
        <v>8235.8700000000008</v>
      </c>
    </row>
    <row r="2243" spans="47:105" x14ac:dyDescent="0.25">
      <c r="AU2243" s="275">
        <v>39797</v>
      </c>
      <c r="AV2243" s="186"/>
      <c r="AW2243" s="186">
        <v>7210</v>
      </c>
      <c r="AX2243" s="186">
        <v>8420</v>
      </c>
      <c r="AY2243" s="186">
        <v>10100</v>
      </c>
      <c r="AZ2243" s="186">
        <v>18800</v>
      </c>
      <c r="BA2243" s="186">
        <v>14600</v>
      </c>
      <c r="BB2243" s="186">
        <v>29600</v>
      </c>
      <c r="BC2243" s="186">
        <v>66500</v>
      </c>
      <c r="BD2243" s="186">
        <v>194000</v>
      </c>
      <c r="BE2243" s="186">
        <v>42250</v>
      </c>
      <c r="BF2243" s="186">
        <v>472000</v>
      </c>
      <c r="BG2243" s="186">
        <v>36600</v>
      </c>
      <c r="BH2243" s="186">
        <v>27400</v>
      </c>
      <c r="BI2243" s="186">
        <v>65800</v>
      </c>
      <c r="BJ2243" s="186">
        <v>178000</v>
      </c>
      <c r="BK2243" s="186">
        <v>456500</v>
      </c>
      <c r="BL2243" s="186">
        <v>32000</v>
      </c>
      <c r="BM2243" s="186">
        <v>49800</v>
      </c>
      <c r="BN2243" s="186">
        <v>220000</v>
      </c>
      <c r="BO2243" s="186">
        <v>7160</v>
      </c>
      <c r="BP2243" s="186">
        <v>14100</v>
      </c>
      <c r="BQ2243" s="186">
        <v>19350</v>
      </c>
      <c r="BR2243" s="186">
        <v>6390</v>
      </c>
      <c r="BS2243" s="186">
        <v>57100</v>
      </c>
      <c r="BT2243" s="186">
        <v>32050</v>
      </c>
      <c r="BU2243" s="186"/>
      <c r="BV2243" s="186">
        <v>21300</v>
      </c>
      <c r="BW2243" s="186">
        <v>23700</v>
      </c>
      <c r="BX2243" s="186">
        <v>61500</v>
      </c>
      <c r="BY2243" s="186">
        <v>65200</v>
      </c>
      <c r="BZ2243" s="186">
        <v>34200</v>
      </c>
      <c r="CA2243" s="186">
        <v>34300</v>
      </c>
      <c r="CB2243" s="186">
        <v>39150</v>
      </c>
      <c r="CC2243" s="186">
        <v>45000</v>
      </c>
      <c r="CD2243" s="186">
        <v>63200</v>
      </c>
      <c r="CE2243" s="186">
        <v>33000</v>
      </c>
      <c r="CF2243" s="186">
        <v>36200</v>
      </c>
      <c r="CG2243" s="186">
        <v>80000</v>
      </c>
      <c r="CH2243" s="186">
        <v>45550</v>
      </c>
      <c r="CI2243" s="186">
        <v>24900</v>
      </c>
      <c r="CJ2243" s="186">
        <v>14150</v>
      </c>
      <c r="CK2243" s="186">
        <v>84000</v>
      </c>
      <c r="CL2243" s="186">
        <v>71500</v>
      </c>
      <c r="CM2243" s="186">
        <v>390500</v>
      </c>
      <c r="CN2243" s="186">
        <v>95500</v>
      </c>
      <c r="CO2243" s="186">
        <v>78900</v>
      </c>
      <c r="CP2243" s="186">
        <v>203500</v>
      </c>
      <c r="CQ2243" s="186">
        <v>64300</v>
      </c>
      <c r="CR2243" s="186">
        <v>6680</v>
      </c>
      <c r="CS2243" s="186">
        <v>1515</v>
      </c>
      <c r="CT2243" s="186">
        <v>12800</v>
      </c>
      <c r="CU2243" s="186">
        <v>1515</v>
      </c>
      <c r="CV2243" s="186">
        <v>1515</v>
      </c>
      <c r="CW2243" s="186">
        <v>1515</v>
      </c>
      <c r="CX2243" s="186">
        <v>78900</v>
      </c>
      <c r="CY2243" s="189">
        <v>151.43</v>
      </c>
      <c r="CZ2243" s="189">
        <v>8005.21</v>
      </c>
      <c r="DA2243" s="189">
        <v>8664.66</v>
      </c>
    </row>
    <row r="2244" spans="47:105" x14ac:dyDescent="0.25">
      <c r="AU2244" s="275">
        <v>39798</v>
      </c>
      <c r="AV2244" s="186"/>
      <c r="AW2244" s="186">
        <v>8190</v>
      </c>
      <c r="AX2244" s="186">
        <v>8850</v>
      </c>
      <c r="AY2244" s="186">
        <v>10100</v>
      </c>
      <c r="AZ2244" s="186">
        <v>19150</v>
      </c>
      <c r="BA2244" s="186">
        <v>14200</v>
      </c>
      <c r="BB2244" s="186">
        <v>30000</v>
      </c>
      <c r="BC2244" s="186">
        <v>67800</v>
      </c>
      <c r="BD2244" s="186">
        <v>195000</v>
      </c>
      <c r="BE2244" s="186">
        <v>41700</v>
      </c>
      <c r="BF2244" s="186">
        <v>457000</v>
      </c>
      <c r="BG2244" s="186">
        <v>36700</v>
      </c>
      <c r="BH2244" s="186">
        <v>26950</v>
      </c>
      <c r="BI2244" s="186">
        <v>64300</v>
      </c>
      <c r="BJ2244" s="186">
        <v>172000</v>
      </c>
      <c r="BK2244" s="186">
        <v>468500</v>
      </c>
      <c r="BL2244" s="186">
        <v>32500</v>
      </c>
      <c r="BM2244" s="186">
        <v>47950</v>
      </c>
      <c r="BN2244" s="186">
        <v>213000</v>
      </c>
      <c r="BO2244" s="186">
        <v>7500</v>
      </c>
      <c r="BP2244" s="186">
        <v>13550</v>
      </c>
      <c r="BQ2244" s="186">
        <v>20550</v>
      </c>
      <c r="BR2244" s="186">
        <v>6980</v>
      </c>
      <c r="BS2244" s="186">
        <v>60000</v>
      </c>
      <c r="BT2244" s="186">
        <v>31700</v>
      </c>
      <c r="BU2244" s="186"/>
      <c r="BV2244" s="186">
        <v>21700</v>
      </c>
      <c r="BW2244" s="186">
        <v>23100</v>
      </c>
      <c r="BX2244" s="186">
        <v>60000</v>
      </c>
      <c r="BY2244" s="186">
        <v>68500</v>
      </c>
      <c r="BZ2244" s="186">
        <v>33850</v>
      </c>
      <c r="CA2244" s="186">
        <v>33950</v>
      </c>
      <c r="CB2244" s="186">
        <v>40450</v>
      </c>
      <c r="CC2244" s="186">
        <v>47500</v>
      </c>
      <c r="CD2244" s="186">
        <v>60700</v>
      </c>
      <c r="CE2244" s="186">
        <v>34150</v>
      </c>
      <c r="CF2244" s="186">
        <v>35950</v>
      </c>
      <c r="CG2244" s="186">
        <v>82000</v>
      </c>
      <c r="CH2244" s="186">
        <v>45450</v>
      </c>
      <c r="CI2244" s="186">
        <v>24400</v>
      </c>
      <c r="CJ2244" s="186">
        <v>14250</v>
      </c>
      <c r="CK2244" s="186">
        <v>82100</v>
      </c>
      <c r="CL2244" s="186">
        <v>74400</v>
      </c>
      <c r="CM2244" s="186">
        <v>383000</v>
      </c>
      <c r="CN2244" s="186">
        <v>94600</v>
      </c>
      <c r="CO2244" s="186">
        <v>78200</v>
      </c>
      <c r="CP2244" s="186">
        <v>206500</v>
      </c>
      <c r="CQ2244" s="186">
        <v>64300</v>
      </c>
      <c r="CR2244" s="186">
        <v>7000</v>
      </c>
      <c r="CS2244" s="186">
        <v>1575</v>
      </c>
      <c r="CT2244" s="186">
        <v>13200</v>
      </c>
      <c r="CU2244" s="186">
        <v>1575</v>
      </c>
      <c r="CV2244" s="186">
        <v>1575</v>
      </c>
      <c r="CW2244" s="186">
        <v>1575</v>
      </c>
      <c r="CX2244" s="186">
        <v>78200</v>
      </c>
      <c r="CY2244" s="189">
        <v>151.35</v>
      </c>
      <c r="CZ2244" s="189">
        <v>8063.75</v>
      </c>
      <c r="DA2244" s="189">
        <v>8568.02</v>
      </c>
    </row>
    <row r="2245" spans="47:105" x14ac:dyDescent="0.25">
      <c r="AU2245" s="275">
        <v>39799</v>
      </c>
      <c r="AV2245" s="186"/>
      <c r="AW2245" s="186">
        <v>8090</v>
      </c>
      <c r="AX2245" s="186">
        <v>9180</v>
      </c>
      <c r="AY2245" s="186">
        <v>9890</v>
      </c>
      <c r="AZ2245" s="186">
        <v>19300</v>
      </c>
      <c r="BA2245" s="186">
        <v>14000</v>
      </c>
      <c r="BB2245" s="186">
        <v>30000</v>
      </c>
      <c r="BC2245" s="186">
        <v>64300</v>
      </c>
      <c r="BD2245" s="186">
        <v>203000</v>
      </c>
      <c r="BE2245" s="186">
        <v>40900</v>
      </c>
      <c r="BF2245" s="186">
        <v>459500</v>
      </c>
      <c r="BG2245" s="186">
        <v>35900</v>
      </c>
      <c r="BH2245" s="186">
        <v>26100</v>
      </c>
      <c r="BI2245" s="186">
        <v>65100</v>
      </c>
      <c r="BJ2245" s="186">
        <v>178500</v>
      </c>
      <c r="BK2245" s="186">
        <v>481000</v>
      </c>
      <c r="BL2245" s="186">
        <v>33400</v>
      </c>
      <c r="BM2245" s="186">
        <v>48900</v>
      </c>
      <c r="BN2245" s="186">
        <v>207000</v>
      </c>
      <c r="BO2245" s="186">
        <v>7700</v>
      </c>
      <c r="BP2245" s="186">
        <v>13900</v>
      </c>
      <c r="BQ2245" s="186">
        <v>21900</v>
      </c>
      <c r="BR2245" s="186">
        <v>7230</v>
      </c>
      <c r="BS2245" s="186">
        <v>60300</v>
      </c>
      <c r="BT2245" s="186">
        <v>32400</v>
      </c>
      <c r="BU2245" s="186"/>
      <c r="BV2245" s="186">
        <v>20850</v>
      </c>
      <c r="BW2245" s="186">
        <v>22500</v>
      </c>
      <c r="BX2245" s="186">
        <v>58200</v>
      </c>
      <c r="BY2245" s="186">
        <v>70700</v>
      </c>
      <c r="BZ2245" s="186">
        <v>34500</v>
      </c>
      <c r="CA2245" s="186">
        <v>34000</v>
      </c>
      <c r="CB2245" s="186">
        <v>40700</v>
      </c>
      <c r="CC2245" s="186">
        <v>47000</v>
      </c>
      <c r="CD2245" s="186">
        <v>58800</v>
      </c>
      <c r="CE2245" s="186">
        <v>36250</v>
      </c>
      <c r="CF2245" s="186">
        <v>37200</v>
      </c>
      <c r="CG2245" s="186">
        <v>84000</v>
      </c>
      <c r="CH2245" s="186">
        <v>45500</v>
      </c>
      <c r="CI2245" s="186">
        <v>24000</v>
      </c>
      <c r="CJ2245" s="186">
        <v>13700</v>
      </c>
      <c r="CK2245" s="186">
        <v>81500</v>
      </c>
      <c r="CL2245" s="186">
        <v>73800</v>
      </c>
      <c r="CM2245" s="186">
        <v>391500</v>
      </c>
      <c r="CN2245" s="186">
        <v>94400</v>
      </c>
      <c r="CO2245" s="186">
        <v>78300</v>
      </c>
      <c r="CP2245" s="186">
        <v>210000</v>
      </c>
      <c r="CQ2245" s="186">
        <v>65100</v>
      </c>
      <c r="CR2245" s="186">
        <v>7050</v>
      </c>
      <c r="CS2245" s="186">
        <v>1495</v>
      </c>
      <c r="CT2245" s="186">
        <v>13400</v>
      </c>
      <c r="CU2245" s="186">
        <v>1495</v>
      </c>
      <c r="CV2245" s="186">
        <v>1495</v>
      </c>
      <c r="CW2245" s="186">
        <v>1495</v>
      </c>
      <c r="CX2245" s="186">
        <v>78300</v>
      </c>
      <c r="CY2245" s="189">
        <v>152.62</v>
      </c>
      <c r="CZ2245" s="189">
        <v>8372.26</v>
      </c>
      <c r="DA2245" s="189">
        <v>8612.52</v>
      </c>
    </row>
    <row r="2246" spans="47:105" x14ac:dyDescent="0.25">
      <c r="AU2246" s="275">
        <v>39800</v>
      </c>
      <c r="AV2246" s="186"/>
      <c r="AW2246" s="186">
        <v>7860</v>
      </c>
      <c r="AX2246" s="186">
        <v>9000</v>
      </c>
      <c r="AY2246" s="186">
        <v>9920</v>
      </c>
      <c r="AZ2246" s="186">
        <v>19000</v>
      </c>
      <c r="BA2246" s="186">
        <v>14500</v>
      </c>
      <c r="BB2246" s="186">
        <v>30500</v>
      </c>
      <c r="BC2246" s="186">
        <v>64500</v>
      </c>
      <c r="BD2246" s="186">
        <v>212000</v>
      </c>
      <c r="BE2246" s="186">
        <v>40200</v>
      </c>
      <c r="BF2246" s="186">
        <v>468000</v>
      </c>
      <c r="BG2246" s="186">
        <v>34200</v>
      </c>
      <c r="BH2246" s="186">
        <v>25800</v>
      </c>
      <c r="BI2246" s="186">
        <v>66600</v>
      </c>
      <c r="BJ2246" s="186">
        <v>185000</v>
      </c>
      <c r="BK2246" s="186">
        <v>494500</v>
      </c>
      <c r="BL2246" s="186">
        <v>32100</v>
      </c>
      <c r="BM2246" s="186">
        <v>49650</v>
      </c>
      <c r="BN2246" s="186">
        <v>208000</v>
      </c>
      <c r="BO2246" s="186">
        <v>7520</v>
      </c>
      <c r="BP2246" s="186">
        <v>13800</v>
      </c>
      <c r="BQ2246" s="186">
        <v>21500</v>
      </c>
      <c r="BR2246" s="186">
        <v>8130</v>
      </c>
      <c r="BS2246" s="186">
        <v>59900</v>
      </c>
      <c r="BT2246" s="186">
        <v>32950</v>
      </c>
      <c r="BU2246" s="186"/>
      <c r="BV2246" s="186">
        <v>20600</v>
      </c>
      <c r="BW2246" s="186">
        <v>21900</v>
      </c>
      <c r="BX2246" s="186">
        <v>60000</v>
      </c>
      <c r="BY2246" s="186">
        <v>72300</v>
      </c>
      <c r="BZ2246" s="186">
        <v>33700</v>
      </c>
      <c r="CA2246" s="186">
        <v>34000</v>
      </c>
      <c r="CB2246" s="186">
        <v>40600</v>
      </c>
      <c r="CC2246" s="186">
        <v>45500</v>
      </c>
      <c r="CD2246" s="186">
        <v>59000</v>
      </c>
      <c r="CE2246" s="186">
        <v>36250</v>
      </c>
      <c r="CF2246" s="186">
        <v>38700</v>
      </c>
      <c r="CG2246" s="186">
        <v>84500</v>
      </c>
      <c r="CH2246" s="186">
        <v>43450</v>
      </c>
      <c r="CI2246" s="186">
        <v>23450</v>
      </c>
      <c r="CJ2246" s="186">
        <v>13400</v>
      </c>
      <c r="CK2246" s="186">
        <v>76100</v>
      </c>
      <c r="CL2246" s="186">
        <v>73800</v>
      </c>
      <c r="CM2246" s="186">
        <v>392500</v>
      </c>
      <c r="CN2246" s="186">
        <v>94200</v>
      </c>
      <c r="CO2246" s="186">
        <v>80900</v>
      </c>
      <c r="CP2246" s="186">
        <v>214000</v>
      </c>
      <c r="CQ2246" s="186">
        <v>67000</v>
      </c>
      <c r="CR2246" s="186">
        <v>6990</v>
      </c>
      <c r="CS2246" s="186">
        <v>1515</v>
      </c>
      <c r="CT2246" s="186">
        <v>13000</v>
      </c>
      <c r="CU2246" s="186">
        <v>1515</v>
      </c>
      <c r="CV2246" s="186">
        <v>1515</v>
      </c>
      <c r="CW2246" s="186">
        <v>1515</v>
      </c>
      <c r="CX2246" s="186">
        <v>80900</v>
      </c>
      <c r="CY2246" s="189">
        <v>153.24</v>
      </c>
      <c r="CZ2246" s="189">
        <v>8555.06</v>
      </c>
      <c r="DA2246" s="189">
        <v>8667.23</v>
      </c>
    </row>
    <row r="2247" spans="47:105" x14ac:dyDescent="0.25">
      <c r="AU2247" s="275">
        <v>39801</v>
      </c>
      <c r="AV2247" s="186"/>
      <c r="AW2247" s="186">
        <v>8120</v>
      </c>
      <c r="AX2247" s="186">
        <v>8870</v>
      </c>
      <c r="AY2247" s="186">
        <v>9920</v>
      </c>
      <c r="AZ2247" s="186">
        <v>18850</v>
      </c>
      <c r="BA2247" s="186">
        <v>14400</v>
      </c>
      <c r="BB2247" s="186">
        <v>30300</v>
      </c>
      <c r="BC2247" s="186">
        <v>64000</v>
      </c>
      <c r="BD2247" s="186">
        <v>204500</v>
      </c>
      <c r="BE2247" s="186">
        <v>41700</v>
      </c>
      <c r="BF2247" s="186">
        <v>489500</v>
      </c>
      <c r="BG2247" s="186">
        <v>34900</v>
      </c>
      <c r="BH2247" s="186">
        <v>25950</v>
      </c>
      <c r="BI2247" s="186">
        <v>66100</v>
      </c>
      <c r="BJ2247" s="186">
        <v>185500</v>
      </c>
      <c r="BK2247" s="186">
        <v>471000</v>
      </c>
      <c r="BL2247" s="186">
        <v>31750</v>
      </c>
      <c r="BM2247" s="186">
        <v>49800</v>
      </c>
      <c r="BN2247" s="186">
        <v>206000</v>
      </c>
      <c r="BO2247" s="186">
        <v>7600</v>
      </c>
      <c r="BP2247" s="186">
        <v>14200</v>
      </c>
      <c r="BQ2247" s="186">
        <v>21850</v>
      </c>
      <c r="BR2247" s="186">
        <v>8520</v>
      </c>
      <c r="BS2247" s="186">
        <v>58800</v>
      </c>
      <c r="BT2247" s="186">
        <v>32000</v>
      </c>
      <c r="BU2247" s="186"/>
      <c r="BV2247" s="186">
        <v>20600</v>
      </c>
      <c r="BW2247" s="186">
        <v>22200</v>
      </c>
      <c r="BX2247" s="186">
        <v>61000</v>
      </c>
      <c r="BY2247" s="186">
        <v>72000</v>
      </c>
      <c r="BZ2247" s="186">
        <v>33600</v>
      </c>
      <c r="CA2247" s="186">
        <v>34000</v>
      </c>
      <c r="CB2247" s="186">
        <v>39700</v>
      </c>
      <c r="CC2247" s="186">
        <v>45300</v>
      </c>
      <c r="CD2247" s="186">
        <v>61300</v>
      </c>
      <c r="CE2247" s="186">
        <v>35800</v>
      </c>
      <c r="CF2247" s="186">
        <v>39400</v>
      </c>
      <c r="CG2247" s="186">
        <v>85000</v>
      </c>
      <c r="CH2247" s="186">
        <v>43400</v>
      </c>
      <c r="CI2247" s="186">
        <v>23500</v>
      </c>
      <c r="CJ2247" s="186">
        <v>13350</v>
      </c>
      <c r="CK2247" s="186">
        <v>76500</v>
      </c>
      <c r="CL2247" s="186">
        <v>74000</v>
      </c>
      <c r="CM2247" s="186">
        <v>388000</v>
      </c>
      <c r="CN2247" s="186">
        <v>96000</v>
      </c>
      <c r="CO2247" s="186">
        <v>81600</v>
      </c>
      <c r="CP2247" s="186">
        <v>218000</v>
      </c>
      <c r="CQ2247" s="186">
        <v>67000</v>
      </c>
      <c r="CR2247" s="186">
        <v>7080</v>
      </c>
      <c r="CS2247" s="186">
        <v>1505</v>
      </c>
      <c r="CT2247" s="186">
        <v>12700</v>
      </c>
      <c r="CU2247" s="186">
        <v>1505</v>
      </c>
      <c r="CV2247" s="186">
        <v>1505</v>
      </c>
      <c r="CW2247" s="186">
        <v>1505</v>
      </c>
      <c r="CX2247" s="186">
        <v>81600</v>
      </c>
      <c r="CY2247" s="189">
        <v>154.1</v>
      </c>
      <c r="CZ2247" s="189">
        <v>8435.31</v>
      </c>
      <c r="DA2247" s="189">
        <v>8588.52</v>
      </c>
    </row>
    <row r="2248" spans="47:105" x14ac:dyDescent="0.25">
      <c r="AU2248" s="275">
        <v>39802</v>
      </c>
      <c r="AV2248" s="186"/>
      <c r="AW2248" s="186">
        <v>8120</v>
      </c>
      <c r="AX2248" s="186">
        <v>8870</v>
      </c>
      <c r="AY2248" s="186">
        <v>9920</v>
      </c>
      <c r="AZ2248" s="186">
        <v>18850</v>
      </c>
      <c r="BA2248" s="186">
        <v>14400</v>
      </c>
      <c r="BB2248" s="186">
        <v>30300</v>
      </c>
      <c r="BC2248" s="186">
        <v>64000</v>
      </c>
      <c r="BD2248" s="186">
        <v>204500</v>
      </c>
      <c r="BE2248" s="186">
        <v>41700</v>
      </c>
      <c r="BF2248" s="186">
        <v>489500</v>
      </c>
      <c r="BG2248" s="186">
        <v>34900</v>
      </c>
      <c r="BH2248" s="186">
        <v>25950</v>
      </c>
      <c r="BI2248" s="186">
        <v>66100</v>
      </c>
      <c r="BJ2248" s="186">
        <v>185500</v>
      </c>
      <c r="BK2248" s="186">
        <v>471000</v>
      </c>
      <c r="BL2248" s="186">
        <v>31750</v>
      </c>
      <c r="BM2248" s="186">
        <v>49800</v>
      </c>
      <c r="BN2248" s="186">
        <v>206000</v>
      </c>
      <c r="BO2248" s="186">
        <v>7600</v>
      </c>
      <c r="BP2248" s="186">
        <v>14200</v>
      </c>
      <c r="BQ2248" s="186">
        <v>21850</v>
      </c>
      <c r="BR2248" s="186">
        <v>8520</v>
      </c>
      <c r="BS2248" s="186">
        <v>58800</v>
      </c>
      <c r="BT2248" s="186">
        <v>32000</v>
      </c>
      <c r="BU2248" s="186"/>
      <c r="BV2248" s="186">
        <v>20600</v>
      </c>
      <c r="BW2248" s="186">
        <v>22200</v>
      </c>
      <c r="BX2248" s="186">
        <v>61000</v>
      </c>
      <c r="BY2248" s="186">
        <v>72000</v>
      </c>
      <c r="BZ2248" s="186">
        <v>33600</v>
      </c>
      <c r="CA2248" s="186">
        <v>34000</v>
      </c>
      <c r="CB2248" s="186">
        <v>39700</v>
      </c>
      <c r="CC2248" s="186">
        <v>45300</v>
      </c>
      <c r="CD2248" s="186">
        <v>61300</v>
      </c>
      <c r="CE2248" s="186">
        <v>35800</v>
      </c>
      <c r="CF2248" s="186">
        <v>39400</v>
      </c>
      <c r="CG2248" s="186">
        <v>85000</v>
      </c>
      <c r="CH2248" s="186">
        <v>43400</v>
      </c>
      <c r="CI2248" s="186">
        <v>23500</v>
      </c>
      <c r="CJ2248" s="186">
        <v>13350</v>
      </c>
      <c r="CK2248" s="186">
        <v>76500</v>
      </c>
      <c r="CL2248" s="186">
        <v>74000</v>
      </c>
      <c r="CM2248" s="186">
        <v>388000</v>
      </c>
      <c r="CN2248" s="186">
        <v>96000</v>
      </c>
      <c r="CO2248" s="186">
        <v>81600</v>
      </c>
      <c r="CP2248" s="186">
        <v>218000</v>
      </c>
      <c r="CQ2248" s="186">
        <v>67000</v>
      </c>
      <c r="CR2248" s="186">
        <v>7080</v>
      </c>
      <c r="CS2248" s="186">
        <v>1505</v>
      </c>
      <c r="CT2248" s="186">
        <v>12700</v>
      </c>
      <c r="CU2248" s="186">
        <v>1505</v>
      </c>
      <c r="CV2248" s="186">
        <v>1505</v>
      </c>
      <c r="CW2248" s="186">
        <v>1505</v>
      </c>
      <c r="CX2248" s="186">
        <v>81600</v>
      </c>
      <c r="CY2248" s="189">
        <v>154.1</v>
      </c>
      <c r="CZ2248" s="189">
        <v>8435.31</v>
      </c>
      <c r="DA2248" s="189">
        <v>8588.52</v>
      </c>
    </row>
    <row r="2249" spans="47:105" x14ac:dyDescent="0.25">
      <c r="AU2249" s="275">
        <v>39803</v>
      </c>
      <c r="AV2249" s="186"/>
      <c r="AW2249" s="186">
        <v>8120</v>
      </c>
      <c r="AX2249" s="186">
        <v>8870</v>
      </c>
      <c r="AY2249" s="186">
        <v>9920</v>
      </c>
      <c r="AZ2249" s="186">
        <v>18850</v>
      </c>
      <c r="BA2249" s="186">
        <v>14400</v>
      </c>
      <c r="BB2249" s="186">
        <v>30300</v>
      </c>
      <c r="BC2249" s="186">
        <v>64000</v>
      </c>
      <c r="BD2249" s="186">
        <v>204500</v>
      </c>
      <c r="BE2249" s="186">
        <v>41700</v>
      </c>
      <c r="BF2249" s="186">
        <v>489500</v>
      </c>
      <c r="BG2249" s="186">
        <v>34900</v>
      </c>
      <c r="BH2249" s="186">
        <v>25950</v>
      </c>
      <c r="BI2249" s="186">
        <v>66100</v>
      </c>
      <c r="BJ2249" s="186">
        <v>185500</v>
      </c>
      <c r="BK2249" s="186">
        <v>471000</v>
      </c>
      <c r="BL2249" s="186">
        <v>31750</v>
      </c>
      <c r="BM2249" s="186">
        <v>49800</v>
      </c>
      <c r="BN2249" s="186">
        <v>206000</v>
      </c>
      <c r="BO2249" s="186">
        <v>7600</v>
      </c>
      <c r="BP2249" s="186">
        <v>14200</v>
      </c>
      <c r="BQ2249" s="186">
        <v>21850</v>
      </c>
      <c r="BR2249" s="186">
        <v>8520</v>
      </c>
      <c r="BS2249" s="186">
        <v>58800</v>
      </c>
      <c r="BT2249" s="186">
        <v>32000</v>
      </c>
      <c r="BU2249" s="186"/>
      <c r="BV2249" s="186">
        <v>20600</v>
      </c>
      <c r="BW2249" s="186">
        <v>22200</v>
      </c>
      <c r="BX2249" s="186">
        <v>61000</v>
      </c>
      <c r="BY2249" s="186">
        <v>72000</v>
      </c>
      <c r="BZ2249" s="186">
        <v>33600</v>
      </c>
      <c r="CA2249" s="186">
        <v>34000</v>
      </c>
      <c r="CB2249" s="186">
        <v>39700</v>
      </c>
      <c r="CC2249" s="186">
        <v>45300</v>
      </c>
      <c r="CD2249" s="186">
        <v>61300</v>
      </c>
      <c r="CE2249" s="186">
        <v>35800</v>
      </c>
      <c r="CF2249" s="186">
        <v>39400</v>
      </c>
      <c r="CG2249" s="186">
        <v>85000</v>
      </c>
      <c r="CH2249" s="186">
        <v>43400</v>
      </c>
      <c r="CI2249" s="186">
        <v>23500</v>
      </c>
      <c r="CJ2249" s="186">
        <v>13350</v>
      </c>
      <c r="CK2249" s="186">
        <v>76500</v>
      </c>
      <c r="CL2249" s="186">
        <v>74000</v>
      </c>
      <c r="CM2249" s="186">
        <v>388000</v>
      </c>
      <c r="CN2249" s="186">
        <v>96000</v>
      </c>
      <c r="CO2249" s="186">
        <v>81600</v>
      </c>
      <c r="CP2249" s="186">
        <v>218000</v>
      </c>
      <c r="CQ2249" s="186">
        <v>67000</v>
      </c>
      <c r="CR2249" s="186">
        <v>7080</v>
      </c>
      <c r="CS2249" s="186">
        <v>1505</v>
      </c>
      <c r="CT2249" s="186">
        <v>12700</v>
      </c>
      <c r="CU2249" s="186">
        <v>1505</v>
      </c>
      <c r="CV2249" s="186">
        <v>1505</v>
      </c>
      <c r="CW2249" s="186">
        <v>1505</v>
      </c>
      <c r="CX2249" s="186">
        <v>81600</v>
      </c>
      <c r="CY2249" s="189">
        <v>154.1</v>
      </c>
      <c r="CZ2249" s="189">
        <v>8435.31</v>
      </c>
      <c r="DA2249" s="189">
        <v>8588.52</v>
      </c>
    </row>
    <row r="2250" spans="47:105" x14ac:dyDescent="0.25">
      <c r="AU2250" s="275">
        <v>39804</v>
      </c>
      <c r="AV2250" s="186"/>
      <c r="AW2250" s="186">
        <v>7870</v>
      </c>
      <c r="AX2250" s="186">
        <v>8780</v>
      </c>
      <c r="AY2250" s="186">
        <v>9880</v>
      </c>
      <c r="AZ2250" s="186">
        <v>19000</v>
      </c>
      <c r="BA2250" s="186">
        <v>14850</v>
      </c>
      <c r="BB2250" s="186">
        <v>30900</v>
      </c>
      <c r="BC2250" s="186">
        <v>63900</v>
      </c>
      <c r="BD2250" s="186">
        <v>200000</v>
      </c>
      <c r="BE2250" s="186">
        <v>41850</v>
      </c>
      <c r="BF2250" s="186">
        <v>486000</v>
      </c>
      <c r="BG2250" s="186">
        <v>35050</v>
      </c>
      <c r="BH2250" s="186">
        <v>26850</v>
      </c>
      <c r="BI2250" s="186">
        <v>67000</v>
      </c>
      <c r="BJ2250" s="186">
        <v>182000</v>
      </c>
      <c r="BK2250" s="186">
        <v>464500</v>
      </c>
      <c r="BL2250" s="186">
        <v>31450</v>
      </c>
      <c r="BM2250" s="186">
        <v>49800</v>
      </c>
      <c r="BN2250" s="186">
        <v>212000</v>
      </c>
      <c r="BO2250" s="186">
        <v>7380</v>
      </c>
      <c r="BP2250" s="186">
        <v>14400</v>
      </c>
      <c r="BQ2250" s="186">
        <v>21350</v>
      </c>
      <c r="BR2250" s="186">
        <v>8210</v>
      </c>
      <c r="BS2250" s="186">
        <v>58500</v>
      </c>
      <c r="BT2250" s="186">
        <v>30850</v>
      </c>
      <c r="BU2250" s="186"/>
      <c r="BV2250" s="186">
        <v>20100</v>
      </c>
      <c r="BW2250" s="186">
        <v>22500</v>
      </c>
      <c r="BX2250" s="186">
        <v>59900</v>
      </c>
      <c r="BY2250" s="186">
        <v>70700</v>
      </c>
      <c r="BZ2250" s="186">
        <v>35700</v>
      </c>
      <c r="CA2250" s="186">
        <v>34100</v>
      </c>
      <c r="CB2250" s="186">
        <v>39300</v>
      </c>
      <c r="CC2250" s="186">
        <v>45750</v>
      </c>
      <c r="CD2250" s="186">
        <v>62000</v>
      </c>
      <c r="CE2250" s="186">
        <v>36550</v>
      </c>
      <c r="CF2250" s="186">
        <v>39500</v>
      </c>
      <c r="CG2250" s="186">
        <v>82600</v>
      </c>
      <c r="CH2250" s="186">
        <v>44300</v>
      </c>
      <c r="CI2250" s="186">
        <v>23650</v>
      </c>
      <c r="CJ2250" s="186">
        <v>14450</v>
      </c>
      <c r="CK2250" s="186">
        <v>77100</v>
      </c>
      <c r="CL2250" s="186">
        <v>75000</v>
      </c>
      <c r="CM2250" s="186">
        <v>392000</v>
      </c>
      <c r="CN2250" s="186">
        <v>96500</v>
      </c>
      <c r="CO2250" s="186">
        <v>80300</v>
      </c>
      <c r="CP2250" s="186">
        <v>217000</v>
      </c>
      <c r="CQ2250" s="186">
        <v>67500</v>
      </c>
      <c r="CR2250" s="186">
        <v>6870</v>
      </c>
      <c r="CS2250" s="186">
        <v>1525</v>
      </c>
      <c r="CT2250" s="186">
        <v>13200</v>
      </c>
      <c r="CU2250" s="186">
        <v>1525</v>
      </c>
      <c r="CV2250" s="186">
        <v>1525</v>
      </c>
      <c r="CW2250" s="186">
        <v>1525</v>
      </c>
      <c r="CX2250" s="186">
        <v>80300</v>
      </c>
      <c r="CY2250" s="189">
        <v>153.97999999999999</v>
      </c>
      <c r="CZ2250" s="189">
        <v>8138.42</v>
      </c>
      <c r="DA2250" s="189">
        <v>8723.7800000000007</v>
      </c>
    </row>
    <row r="2251" spans="47:105" x14ac:dyDescent="0.25">
      <c r="AU2251" s="275">
        <v>39805</v>
      </c>
      <c r="AV2251" s="186"/>
      <c r="AW2251" s="186">
        <v>6710</v>
      </c>
      <c r="AX2251" s="186">
        <v>8320</v>
      </c>
      <c r="AY2251" s="186">
        <v>9320</v>
      </c>
      <c r="AZ2251" s="186">
        <v>18400</v>
      </c>
      <c r="BA2251" s="186">
        <v>13900</v>
      </c>
      <c r="BB2251" s="186">
        <v>31650</v>
      </c>
      <c r="BC2251" s="186">
        <v>62900</v>
      </c>
      <c r="BD2251" s="186">
        <v>200000</v>
      </c>
      <c r="BE2251" s="186">
        <v>40600</v>
      </c>
      <c r="BF2251" s="186">
        <v>456500</v>
      </c>
      <c r="BG2251" s="186">
        <v>33850</v>
      </c>
      <c r="BH2251" s="186">
        <v>25550</v>
      </c>
      <c r="BI2251" s="186">
        <v>63600</v>
      </c>
      <c r="BJ2251" s="186">
        <v>183000</v>
      </c>
      <c r="BK2251" s="186">
        <v>463000</v>
      </c>
      <c r="BL2251" s="186">
        <v>30400</v>
      </c>
      <c r="BM2251" s="186">
        <v>50800</v>
      </c>
      <c r="BN2251" s="186">
        <v>204000</v>
      </c>
      <c r="BO2251" s="186">
        <v>6950</v>
      </c>
      <c r="BP2251" s="186">
        <v>13700</v>
      </c>
      <c r="BQ2251" s="186">
        <v>20450</v>
      </c>
      <c r="BR2251" s="186">
        <v>7700</v>
      </c>
      <c r="BS2251" s="186">
        <v>59100</v>
      </c>
      <c r="BT2251" s="186">
        <v>30450</v>
      </c>
      <c r="BU2251" s="186"/>
      <c r="BV2251" s="186">
        <v>19050</v>
      </c>
      <c r="BW2251" s="186">
        <v>21000</v>
      </c>
      <c r="BX2251" s="186">
        <v>56300</v>
      </c>
      <c r="BY2251" s="186">
        <v>66200</v>
      </c>
      <c r="BZ2251" s="186">
        <v>32250</v>
      </c>
      <c r="CA2251" s="186">
        <v>34050</v>
      </c>
      <c r="CB2251" s="186">
        <v>37700</v>
      </c>
      <c r="CC2251" s="186">
        <v>41000</v>
      </c>
      <c r="CD2251" s="186">
        <v>58700</v>
      </c>
      <c r="CE2251" s="186">
        <v>34550</v>
      </c>
      <c r="CF2251" s="186">
        <v>39150</v>
      </c>
      <c r="CG2251" s="186">
        <v>84500</v>
      </c>
      <c r="CH2251" s="186">
        <v>43200</v>
      </c>
      <c r="CI2251" s="186">
        <v>22750</v>
      </c>
      <c r="CJ2251" s="186">
        <v>15000</v>
      </c>
      <c r="CK2251" s="186">
        <v>74600</v>
      </c>
      <c r="CL2251" s="186">
        <v>73200</v>
      </c>
      <c r="CM2251" s="186">
        <v>376500</v>
      </c>
      <c r="CN2251" s="186">
        <v>96200</v>
      </c>
      <c r="CO2251" s="186">
        <v>76500</v>
      </c>
      <c r="CP2251" s="186">
        <v>219000</v>
      </c>
      <c r="CQ2251" s="186">
        <v>67400</v>
      </c>
      <c r="CR2251" s="186">
        <v>6760</v>
      </c>
      <c r="CS2251" s="186">
        <v>1435</v>
      </c>
      <c r="CT2251" s="186">
        <v>12500</v>
      </c>
      <c r="CU2251" s="186">
        <v>1435</v>
      </c>
      <c r="CV2251" s="186">
        <v>1435</v>
      </c>
      <c r="CW2251" s="186">
        <v>1435</v>
      </c>
      <c r="CX2251" s="186">
        <v>76500</v>
      </c>
      <c r="CY2251" s="189">
        <v>148.93</v>
      </c>
      <c r="CZ2251" s="189">
        <v>7720.02</v>
      </c>
      <c r="DA2251" s="189">
        <v>8723.7800000000007</v>
      </c>
    </row>
    <row r="2252" spans="47:105" x14ac:dyDescent="0.25">
      <c r="AU2252" s="275">
        <v>39806</v>
      </c>
      <c r="AV2252" s="186"/>
      <c r="AW2252" s="186">
        <v>6450</v>
      </c>
      <c r="AX2252" s="186">
        <v>8000</v>
      </c>
      <c r="AY2252" s="186">
        <v>8820</v>
      </c>
      <c r="AZ2252" s="186">
        <v>16900</v>
      </c>
      <c r="BA2252" s="186">
        <v>13750</v>
      </c>
      <c r="BB2252" s="186">
        <v>31500</v>
      </c>
      <c r="BC2252" s="186">
        <v>60000</v>
      </c>
      <c r="BD2252" s="186">
        <v>198500</v>
      </c>
      <c r="BE2252" s="186">
        <v>40450</v>
      </c>
      <c r="BF2252" s="186">
        <v>460000</v>
      </c>
      <c r="BG2252" s="186">
        <v>34200</v>
      </c>
      <c r="BH2252" s="186">
        <v>24400</v>
      </c>
      <c r="BI2252" s="186">
        <v>62700</v>
      </c>
      <c r="BJ2252" s="186">
        <v>182500</v>
      </c>
      <c r="BK2252" s="186">
        <v>461500</v>
      </c>
      <c r="BL2252" s="186">
        <v>30000</v>
      </c>
      <c r="BM2252" s="186">
        <v>51200</v>
      </c>
      <c r="BN2252" s="186">
        <v>197000</v>
      </c>
      <c r="BO2252" s="186">
        <v>6550</v>
      </c>
      <c r="BP2252" s="186">
        <v>13250</v>
      </c>
      <c r="BQ2252" s="186">
        <v>19700</v>
      </c>
      <c r="BR2252" s="186">
        <v>6720</v>
      </c>
      <c r="BS2252" s="186">
        <v>57800</v>
      </c>
      <c r="BT2252" s="186">
        <v>30000</v>
      </c>
      <c r="BU2252" s="186"/>
      <c r="BV2252" s="186">
        <v>18500</v>
      </c>
      <c r="BW2252" s="186">
        <v>20000</v>
      </c>
      <c r="BX2252" s="186">
        <v>56600</v>
      </c>
      <c r="BY2252" s="186">
        <v>64500</v>
      </c>
      <c r="BZ2252" s="186">
        <v>32450</v>
      </c>
      <c r="CA2252" s="186">
        <v>34600</v>
      </c>
      <c r="CB2252" s="186">
        <v>37850</v>
      </c>
      <c r="CC2252" s="186">
        <v>39850</v>
      </c>
      <c r="CD2252" s="186">
        <v>56500</v>
      </c>
      <c r="CE2252" s="186">
        <v>33000</v>
      </c>
      <c r="CF2252" s="186">
        <v>39000</v>
      </c>
      <c r="CG2252" s="186">
        <v>84000</v>
      </c>
      <c r="CH2252" s="186">
        <v>42700</v>
      </c>
      <c r="CI2252" s="186">
        <v>21700</v>
      </c>
      <c r="CJ2252" s="186">
        <v>15000</v>
      </c>
      <c r="CK2252" s="186">
        <v>73100</v>
      </c>
      <c r="CL2252" s="186">
        <v>70900</v>
      </c>
      <c r="CM2252" s="186">
        <v>376500</v>
      </c>
      <c r="CN2252" s="186">
        <v>94100</v>
      </c>
      <c r="CO2252" s="186">
        <v>73600</v>
      </c>
      <c r="CP2252" s="186">
        <v>219000</v>
      </c>
      <c r="CQ2252" s="186">
        <v>65900</v>
      </c>
      <c r="CR2252" s="186">
        <v>6620</v>
      </c>
      <c r="CS2252" s="186">
        <v>1410</v>
      </c>
      <c r="CT2252" s="186">
        <v>12000</v>
      </c>
      <c r="CU2252" s="186">
        <v>1410</v>
      </c>
      <c r="CV2252" s="186">
        <v>1410</v>
      </c>
      <c r="CW2252" s="186">
        <v>1410</v>
      </c>
      <c r="CX2252" s="186">
        <v>73600</v>
      </c>
      <c r="CY2252" s="189">
        <v>147.02000000000001</v>
      </c>
      <c r="CZ2252" s="189">
        <v>7685.17</v>
      </c>
      <c r="DA2252" s="189">
        <v>8517.1</v>
      </c>
    </row>
    <row r="2253" spans="47:105" x14ac:dyDescent="0.25">
      <c r="AU2253" s="275">
        <v>39807</v>
      </c>
      <c r="AV2253" s="186"/>
      <c r="AW2253" s="186">
        <v>6450</v>
      </c>
      <c r="AX2253" s="186">
        <v>8000</v>
      </c>
      <c r="AY2253" s="186">
        <v>8820</v>
      </c>
      <c r="AZ2253" s="186">
        <v>16900</v>
      </c>
      <c r="BA2253" s="186">
        <v>13750</v>
      </c>
      <c r="BB2253" s="186">
        <v>31500</v>
      </c>
      <c r="BC2253" s="186">
        <v>60000</v>
      </c>
      <c r="BD2253" s="186">
        <v>198500</v>
      </c>
      <c r="BE2253" s="186">
        <v>40450</v>
      </c>
      <c r="BF2253" s="186">
        <v>460000</v>
      </c>
      <c r="BG2253" s="186">
        <v>34200</v>
      </c>
      <c r="BH2253" s="186">
        <v>24400</v>
      </c>
      <c r="BI2253" s="186">
        <v>62700</v>
      </c>
      <c r="BJ2253" s="186">
        <v>182500</v>
      </c>
      <c r="BK2253" s="186">
        <v>461500</v>
      </c>
      <c r="BL2253" s="186">
        <v>30000</v>
      </c>
      <c r="BM2253" s="186">
        <v>51200</v>
      </c>
      <c r="BN2253" s="186">
        <v>197000</v>
      </c>
      <c r="BO2253" s="186">
        <v>6550</v>
      </c>
      <c r="BP2253" s="186">
        <v>13250</v>
      </c>
      <c r="BQ2253" s="186">
        <v>19700</v>
      </c>
      <c r="BR2253" s="186">
        <v>6720</v>
      </c>
      <c r="BS2253" s="186">
        <v>57800</v>
      </c>
      <c r="BT2253" s="186">
        <v>30000</v>
      </c>
      <c r="BU2253" s="186"/>
      <c r="BV2253" s="186">
        <v>18500</v>
      </c>
      <c r="BW2253" s="186">
        <v>20000</v>
      </c>
      <c r="BX2253" s="186">
        <v>56600</v>
      </c>
      <c r="BY2253" s="186">
        <v>64500</v>
      </c>
      <c r="BZ2253" s="186">
        <v>32450</v>
      </c>
      <c r="CA2253" s="186">
        <v>34600</v>
      </c>
      <c r="CB2253" s="186">
        <v>37850</v>
      </c>
      <c r="CC2253" s="186">
        <v>39850</v>
      </c>
      <c r="CD2253" s="186">
        <v>56500</v>
      </c>
      <c r="CE2253" s="186">
        <v>33000</v>
      </c>
      <c r="CF2253" s="186">
        <v>39000</v>
      </c>
      <c r="CG2253" s="186">
        <v>84000</v>
      </c>
      <c r="CH2253" s="186">
        <v>42700</v>
      </c>
      <c r="CI2253" s="186">
        <v>21700</v>
      </c>
      <c r="CJ2253" s="186">
        <v>15000</v>
      </c>
      <c r="CK2253" s="186">
        <v>73100</v>
      </c>
      <c r="CL2253" s="186">
        <v>70900</v>
      </c>
      <c r="CM2253" s="186">
        <v>376500</v>
      </c>
      <c r="CN2253" s="186">
        <v>94100</v>
      </c>
      <c r="CO2253" s="186">
        <v>73600</v>
      </c>
      <c r="CP2253" s="186">
        <v>219000</v>
      </c>
      <c r="CQ2253" s="186">
        <v>65900</v>
      </c>
      <c r="CR2253" s="186">
        <v>6620</v>
      </c>
      <c r="CS2253" s="186">
        <v>1410</v>
      </c>
      <c r="CT2253" s="186">
        <v>12000</v>
      </c>
      <c r="CU2253" s="186">
        <v>1410</v>
      </c>
      <c r="CV2253" s="186">
        <v>1410</v>
      </c>
      <c r="CW2253" s="186">
        <v>1410</v>
      </c>
      <c r="CX2253" s="186">
        <v>73600</v>
      </c>
      <c r="CY2253" s="189">
        <v>147.02000000000001</v>
      </c>
      <c r="CZ2253" s="189">
        <v>7685.17</v>
      </c>
      <c r="DA2253" s="189">
        <v>8599.5</v>
      </c>
    </row>
    <row r="2254" spans="47:105" x14ac:dyDescent="0.25">
      <c r="AU2254" s="275">
        <v>39808</v>
      </c>
      <c r="AV2254" s="186"/>
      <c r="AW2254" s="186">
        <v>6320</v>
      </c>
      <c r="AX2254" s="186">
        <v>7800</v>
      </c>
      <c r="AY2254" s="186">
        <v>8840</v>
      </c>
      <c r="AZ2254" s="186">
        <v>15850</v>
      </c>
      <c r="BA2254" s="186">
        <v>13450</v>
      </c>
      <c r="BB2254" s="186">
        <v>30700</v>
      </c>
      <c r="BC2254" s="186">
        <v>58000</v>
      </c>
      <c r="BD2254" s="186">
        <v>195500</v>
      </c>
      <c r="BE2254" s="186">
        <v>40300</v>
      </c>
      <c r="BF2254" s="186">
        <v>456000</v>
      </c>
      <c r="BG2254" s="186">
        <v>33000</v>
      </c>
      <c r="BH2254" s="186">
        <v>23000</v>
      </c>
      <c r="BI2254" s="186">
        <v>62500</v>
      </c>
      <c r="BJ2254" s="186">
        <v>183000</v>
      </c>
      <c r="BK2254" s="186">
        <v>454000</v>
      </c>
      <c r="BL2254" s="186">
        <v>30000</v>
      </c>
      <c r="BM2254" s="186">
        <v>50700</v>
      </c>
      <c r="BN2254" s="186">
        <v>194000</v>
      </c>
      <c r="BO2254" s="186">
        <v>6430</v>
      </c>
      <c r="BP2254" s="186">
        <v>12800</v>
      </c>
      <c r="BQ2254" s="186">
        <v>19450</v>
      </c>
      <c r="BR2254" s="186">
        <v>6930</v>
      </c>
      <c r="BS2254" s="186">
        <v>57900</v>
      </c>
      <c r="BT2254" s="186">
        <v>30000</v>
      </c>
      <c r="BU2254" s="186"/>
      <c r="BV2254" s="186">
        <v>17750</v>
      </c>
      <c r="BW2254" s="186">
        <v>20350</v>
      </c>
      <c r="BX2254" s="186">
        <v>57300</v>
      </c>
      <c r="BY2254" s="186">
        <v>63800</v>
      </c>
      <c r="BZ2254" s="186">
        <v>31050</v>
      </c>
      <c r="CA2254" s="186">
        <v>34900</v>
      </c>
      <c r="CB2254" s="186">
        <v>36600</v>
      </c>
      <c r="CC2254" s="186">
        <v>38000</v>
      </c>
      <c r="CD2254" s="186">
        <v>56500</v>
      </c>
      <c r="CE2254" s="186">
        <v>34150</v>
      </c>
      <c r="CF2254" s="186">
        <v>38000</v>
      </c>
      <c r="CG2254" s="186">
        <v>82500</v>
      </c>
      <c r="CH2254" s="186">
        <v>42000</v>
      </c>
      <c r="CI2254" s="186">
        <v>21700</v>
      </c>
      <c r="CJ2254" s="186">
        <v>14450</v>
      </c>
      <c r="CK2254" s="186">
        <v>72500</v>
      </c>
      <c r="CL2254" s="186">
        <v>71300</v>
      </c>
      <c r="CM2254" s="186">
        <v>377500</v>
      </c>
      <c r="CN2254" s="186">
        <v>94000</v>
      </c>
      <c r="CO2254" s="186">
        <v>72600</v>
      </c>
      <c r="CP2254" s="186">
        <v>213500</v>
      </c>
      <c r="CQ2254" s="186">
        <v>65000</v>
      </c>
      <c r="CR2254" s="186">
        <v>6550</v>
      </c>
      <c r="CS2254" s="186">
        <v>1375</v>
      </c>
      <c r="CT2254" s="186">
        <v>11750</v>
      </c>
      <c r="CU2254" s="186">
        <v>1375</v>
      </c>
      <c r="CV2254" s="186">
        <v>1375</v>
      </c>
      <c r="CW2254" s="186">
        <v>1375</v>
      </c>
      <c r="CX2254" s="186">
        <v>72600</v>
      </c>
      <c r="CY2254" s="189">
        <v>145.81</v>
      </c>
      <c r="CZ2254" s="189">
        <v>7685.17</v>
      </c>
      <c r="DA2254" s="189">
        <v>8739.52</v>
      </c>
    </row>
    <row r="2255" spans="47:105" x14ac:dyDescent="0.25">
      <c r="AU2255" s="275">
        <v>39809</v>
      </c>
      <c r="AV2255" s="186"/>
      <c r="AW2255" s="186">
        <v>6320</v>
      </c>
      <c r="AX2255" s="186">
        <v>7800</v>
      </c>
      <c r="AY2255" s="186">
        <v>8840</v>
      </c>
      <c r="AZ2255" s="186">
        <v>15850</v>
      </c>
      <c r="BA2255" s="186">
        <v>13450</v>
      </c>
      <c r="BB2255" s="186">
        <v>30700</v>
      </c>
      <c r="BC2255" s="186">
        <v>58000</v>
      </c>
      <c r="BD2255" s="186">
        <v>195500</v>
      </c>
      <c r="BE2255" s="186">
        <v>40300</v>
      </c>
      <c r="BF2255" s="186">
        <v>456000</v>
      </c>
      <c r="BG2255" s="186">
        <v>33000</v>
      </c>
      <c r="BH2255" s="186">
        <v>23000</v>
      </c>
      <c r="BI2255" s="186">
        <v>62500</v>
      </c>
      <c r="BJ2255" s="186">
        <v>183000</v>
      </c>
      <c r="BK2255" s="186">
        <v>454000</v>
      </c>
      <c r="BL2255" s="186">
        <v>30000</v>
      </c>
      <c r="BM2255" s="186">
        <v>50700</v>
      </c>
      <c r="BN2255" s="186">
        <v>194000</v>
      </c>
      <c r="BO2255" s="186">
        <v>6430</v>
      </c>
      <c r="BP2255" s="186">
        <v>12800</v>
      </c>
      <c r="BQ2255" s="186">
        <v>19450</v>
      </c>
      <c r="BR2255" s="186">
        <v>6930</v>
      </c>
      <c r="BS2255" s="186">
        <v>57900</v>
      </c>
      <c r="BT2255" s="186">
        <v>30000</v>
      </c>
      <c r="BU2255" s="186"/>
      <c r="BV2255" s="186">
        <v>17750</v>
      </c>
      <c r="BW2255" s="186">
        <v>20350</v>
      </c>
      <c r="BX2255" s="186">
        <v>57300</v>
      </c>
      <c r="BY2255" s="186">
        <v>63800</v>
      </c>
      <c r="BZ2255" s="186">
        <v>31050</v>
      </c>
      <c r="CA2255" s="186">
        <v>34900</v>
      </c>
      <c r="CB2255" s="186">
        <v>36600</v>
      </c>
      <c r="CC2255" s="186">
        <v>38000</v>
      </c>
      <c r="CD2255" s="186">
        <v>56500</v>
      </c>
      <c r="CE2255" s="186">
        <v>34150</v>
      </c>
      <c r="CF2255" s="186">
        <v>38000</v>
      </c>
      <c r="CG2255" s="186">
        <v>82500</v>
      </c>
      <c r="CH2255" s="186">
        <v>42000</v>
      </c>
      <c r="CI2255" s="186">
        <v>21700</v>
      </c>
      <c r="CJ2255" s="186">
        <v>14450</v>
      </c>
      <c r="CK2255" s="186">
        <v>72500</v>
      </c>
      <c r="CL2255" s="186">
        <v>71300</v>
      </c>
      <c r="CM2255" s="186">
        <v>377500</v>
      </c>
      <c r="CN2255" s="186">
        <v>94000</v>
      </c>
      <c r="CO2255" s="186">
        <v>72600</v>
      </c>
      <c r="CP2255" s="186">
        <v>213500</v>
      </c>
      <c r="CQ2255" s="186">
        <v>65000</v>
      </c>
      <c r="CR2255" s="186">
        <v>6550</v>
      </c>
      <c r="CS2255" s="186">
        <v>1375</v>
      </c>
      <c r="CT2255" s="186">
        <v>11750</v>
      </c>
      <c r="CU2255" s="186">
        <v>1375</v>
      </c>
      <c r="CV2255" s="186">
        <v>1375</v>
      </c>
      <c r="CW2255" s="186">
        <v>1375</v>
      </c>
      <c r="CX2255" s="186">
        <v>72600</v>
      </c>
      <c r="CY2255" s="189">
        <v>145.81</v>
      </c>
      <c r="CZ2255" s="189">
        <v>7685.17</v>
      </c>
      <c r="DA2255" s="189">
        <v>8739.52</v>
      </c>
    </row>
    <row r="2256" spans="47:105" x14ac:dyDescent="0.25">
      <c r="AU2256" s="275">
        <v>39810</v>
      </c>
      <c r="AV2256" s="186"/>
      <c r="AW2256" s="186">
        <v>6320</v>
      </c>
      <c r="AX2256" s="186">
        <v>7800</v>
      </c>
      <c r="AY2256" s="186">
        <v>8840</v>
      </c>
      <c r="AZ2256" s="186">
        <v>15850</v>
      </c>
      <c r="BA2256" s="186">
        <v>13450</v>
      </c>
      <c r="BB2256" s="186">
        <v>30700</v>
      </c>
      <c r="BC2256" s="186">
        <v>58000</v>
      </c>
      <c r="BD2256" s="186">
        <v>195500</v>
      </c>
      <c r="BE2256" s="186">
        <v>40300</v>
      </c>
      <c r="BF2256" s="186">
        <v>456000</v>
      </c>
      <c r="BG2256" s="186">
        <v>33000</v>
      </c>
      <c r="BH2256" s="186">
        <v>23000</v>
      </c>
      <c r="BI2256" s="186">
        <v>62500</v>
      </c>
      <c r="BJ2256" s="186">
        <v>183000</v>
      </c>
      <c r="BK2256" s="186">
        <v>454000</v>
      </c>
      <c r="BL2256" s="186">
        <v>30000</v>
      </c>
      <c r="BM2256" s="186">
        <v>50700</v>
      </c>
      <c r="BN2256" s="186">
        <v>194000</v>
      </c>
      <c r="BO2256" s="186">
        <v>6430</v>
      </c>
      <c r="BP2256" s="186">
        <v>12800</v>
      </c>
      <c r="BQ2256" s="186">
        <v>19450</v>
      </c>
      <c r="BR2256" s="186">
        <v>6930</v>
      </c>
      <c r="BS2256" s="186">
        <v>57900</v>
      </c>
      <c r="BT2256" s="186">
        <v>30000</v>
      </c>
      <c r="BU2256" s="186"/>
      <c r="BV2256" s="186">
        <v>17750</v>
      </c>
      <c r="BW2256" s="186">
        <v>20350</v>
      </c>
      <c r="BX2256" s="186">
        <v>57300</v>
      </c>
      <c r="BY2256" s="186">
        <v>63800</v>
      </c>
      <c r="BZ2256" s="186">
        <v>31050</v>
      </c>
      <c r="CA2256" s="186">
        <v>34900</v>
      </c>
      <c r="CB2256" s="186">
        <v>36600</v>
      </c>
      <c r="CC2256" s="186">
        <v>38000</v>
      </c>
      <c r="CD2256" s="186">
        <v>56500</v>
      </c>
      <c r="CE2256" s="186">
        <v>34150</v>
      </c>
      <c r="CF2256" s="186">
        <v>38000</v>
      </c>
      <c r="CG2256" s="186">
        <v>82500</v>
      </c>
      <c r="CH2256" s="186">
        <v>42000</v>
      </c>
      <c r="CI2256" s="186">
        <v>21700</v>
      </c>
      <c r="CJ2256" s="186">
        <v>14450</v>
      </c>
      <c r="CK2256" s="186">
        <v>72500</v>
      </c>
      <c r="CL2256" s="186">
        <v>71300</v>
      </c>
      <c r="CM2256" s="186">
        <v>377500</v>
      </c>
      <c r="CN2256" s="186">
        <v>94000</v>
      </c>
      <c r="CO2256" s="186">
        <v>72600</v>
      </c>
      <c r="CP2256" s="186">
        <v>213500</v>
      </c>
      <c r="CQ2256" s="186">
        <v>65000</v>
      </c>
      <c r="CR2256" s="186">
        <v>6550</v>
      </c>
      <c r="CS2256" s="186">
        <v>1375</v>
      </c>
      <c r="CT2256" s="186">
        <v>11750</v>
      </c>
      <c r="CU2256" s="186">
        <v>1375</v>
      </c>
      <c r="CV2256" s="186">
        <v>1375</v>
      </c>
      <c r="CW2256" s="186">
        <v>1375</v>
      </c>
      <c r="CX2256" s="186">
        <v>72600</v>
      </c>
      <c r="CY2256" s="189">
        <v>145.81</v>
      </c>
      <c r="CZ2256" s="189">
        <v>7685.17</v>
      </c>
      <c r="DA2256" s="189">
        <v>8739.52</v>
      </c>
    </row>
    <row r="2257" spans="47:105" x14ac:dyDescent="0.25">
      <c r="AU2257" s="275">
        <v>39811</v>
      </c>
      <c r="AV2257" s="186"/>
      <c r="AW2257" s="186">
        <v>6530</v>
      </c>
      <c r="AX2257" s="186">
        <v>7650</v>
      </c>
      <c r="AY2257" s="186">
        <v>8770</v>
      </c>
      <c r="AZ2257" s="186">
        <v>15350</v>
      </c>
      <c r="BA2257" s="186">
        <v>13350</v>
      </c>
      <c r="BB2257" s="186">
        <v>30450</v>
      </c>
      <c r="BC2257" s="186">
        <v>60900</v>
      </c>
      <c r="BD2257" s="186">
        <v>195500</v>
      </c>
      <c r="BE2257" s="186">
        <v>39500</v>
      </c>
      <c r="BF2257" s="186">
        <v>454000</v>
      </c>
      <c r="BG2257" s="186">
        <v>34100</v>
      </c>
      <c r="BH2257" s="186">
        <v>22900</v>
      </c>
      <c r="BI2257" s="186">
        <v>62700</v>
      </c>
      <c r="BJ2257" s="186">
        <v>183500</v>
      </c>
      <c r="BK2257" s="186">
        <v>472000</v>
      </c>
      <c r="BL2257" s="186">
        <v>29950</v>
      </c>
      <c r="BM2257" s="186">
        <v>51200</v>
      </c>
      <c r="BN2257" s="186">
        <v>196500</v>
      </c>
      <c r="BO2257" s="186">
        <v>6430</v>
      </c>
      <c r="BP2257" s="186">
        <v>12650</v>
      </c>
      <c r="BQ2257" s="186">
        <v>19000</v>
      </c>
      <c r="BR2257" s="186">
        <v>6640</v>
      </c>
      <c r="BS2257" s="186">
        <v>59000</v>
      </c>
      <c r="BT2257" s="186">
        <v>29850</v>
      </c>
      <c r="BU2257" s="186"/>
      <c r="BV2257" s="186">
        <v>17850</v>
      </c>
      <c r="BW2257" s="186">
        <v>18600</v>
      </c>
      <c r="BX2257" s="186">
        <v>57400</v>
      </c>
      <c r="BY2257" s="186">
        <v>63300</v>
      </c>
      <c r="BZ2257" s="186">
        <v>32400</v>
      </c>
      <c r="CA2257" s="186">
        <v>35050</v>
      </c>
      <c r="CB2257" s="186">
        <v>37100</v>
      </c>
      <c r="CC2257" s="186">
        <v>39500</v>
      </c>
      <c r="CD2257" s="186">
        <v>57700</v>
      </c>
      <c r="CE2257" s="186">
        <v>34500</v>
      </c>
      <c r="CF2257" s="186">
        <v>37600</v>
      </c>
      <c r="CG2257" s="186">
        <v>81000</v>
      </c>
      <c r="CH2257" s="186">
        <v>42200</v>
      </c>
      <c r="CI2257" s="186">
        <v>21000</v>
      </c>
      <c r="CJ2257" s="186">
        <v>14650</v>
      </c>
      <c r="CK2257" s="186">
        <v>74900</v>
      </c>
      <c r="CL2257" s="186">
        <v>70700</v>
      </c>
      <c r="CM2257" s="186">
        <v>377000</v>
      </c>
      <c r="CN2257" s="186">
        <v>94000</v>
      </c>
      <c r="CO2257" s="186">
        <v>70000</v>
      </c>
      <c r="CP2257" s="186">
        <v>209500</v>
      </c>
      <c r="CQ2257" s="186">
        <v>61700</v>
      </c>
      <c r="CR2257" s="186">
        <v>6360</v>
      </c>
      <c r="CS2257" s="186">
        <v>1340</v>
      </c>
      <c r="CT2257" s="186">
        <v>12100</v>
      </c>
      <c r="CU2257" s="186">
        <v>1340</v>
      </c>
      <c r="CV2257" s="186">
        <v>1340</v>
      </c>
      <c r="CW2257" s="186">
        <v>1340</v>
      </c>
      <c r="CX2257" s="186">
        <v>70000</v>
      </c>
      <c r="CY2257" s="189">
        <v>145.72</v>
      </c>
      <c r="CZ2257" s="189">
        <v>7797.78</v>
      </c>
      <c r="DA2257" s="189">
        <v>8747.17</v>
      </c>
    </row>
    <row r="2258" spans="47:105" x14ac:dyDescent="0.25">
      <c r="AU2258" s="275">
        <v>39812</v>
      </c>
      <c r="AV2258" s="186"/>
      <c r="AW2258" s="186">
        <v>6550</v>
      </c>
      <c r="AX2258" s="186">
        <v>7690</v>
      </c>
      <c r="AY2258" s="186">
        <v>8880</v>
      </c>
      <c r="AZ2258" s="186">
        <v>15350</v>
      </c>
      <c r="BA2258" s="186">
        <v>12800</v>
      </c>
      <c r="BB2258" s="186">
        <v>30900</v>
      </c>
      <c r="BC2258" s="186">
        <v>62900</v>
      </c>
      <c r="BD2258" s="186">
        <v>210000</v>
      </c>
      <c r="BE2258" s="186">
        <v>39700</v>
      </c>
      <c r="BF2258" s="186">
        <v>451000</v>
      </c>
      <c r="BG2258" s="186">
        <v>33300</v>
      </c>
      <c r="BH2258" s="186">
        <v>22600</v>
      </c>
      <c r="BI2258" s="186">
        <v>62000</v>
      </c>
      <c r="BJ2258" s="186">
        <v>188500</v>
      </c>
      <c r="BK2258" s="186">
        <v>482000</v>
      </c>
      <c r="BL2258" s="186">
        <v>29700</v>
      </c>
      <c r="BM2258" s="186">
        <v>52600</v>
      </c>
      <c r="BN2258" s="186">
        <v>199500</v>
      </c>
      <c r="BO2258" s="186">
        <v>6350</v>
      </c>
      <c r="BP2258" s="186">
        <v>12550</v>
      </c>
      <c r="BQ2258" s="186">
        <v>19500</v>
      </c>
      <c r="BR2258" s="186">
        <v>6700</v>
      </c>
      <c r="BS2258" s="186">
        <v>57500</v>
      </c>
      <c r="BT2258" s="186">
        <v>29600</v>
      </c>
      <c r="BU2258" s="186"/>
      <c r="BV2258" s="186">
        <v>18100</v>
      </c>
      <c r="BW2258" s="186">
        <v>19250</v>
      </c>
      <c r="BX2258" s="186">
        <v>57100</v>
      </c>
      <c r="BY2258" s="186">
        <v>63100</v>
      </c>
      <c r="BZ2258" s="186">
        <v>32450</v>
      </c>
      <c r="CA2258" s="186">
        <v>37100</v>
      </c>
      <c r="CB2258" s="186">
        <v>37600</v>
      </c>
      <c r="CC2258" s="186">
        <v>39500</v>
      </c>
      <c r="CD2258" s="186">
        <v>58000</v>
      </c>
      <c r="CE2258" s="186">
        <v>33700</v>
      </c>
      <c r="CF2258" s="186">
        <v>37500</v>
      </c>
      <c r="CG2258" s="186">
        <v>79100</v>
      </c>
      <c r="CH2258" s="186">
        <v>42700</v>
      </c>
      <c r="CI2258" s="186">
        <v>21000</v>
      </c>
      <c r="CJ2258" s="186">
        <v>14600</v>
      </c>
      <c r="CK2258" s="186">
        <v>74800</v>
      </c>
      <c r="CL2258" s="186">
        <v>71000</v>
      </c>
      <c r="CM2258" s="186">
        <v>380000</v>
      </c>
      <c r="CN2258" s="186">
        <v>94500</v>
      </c>
      <c r="CO2258" s="186">
        <v>75300</v>
      </c>
      <c r="CP2258" s="186">
        <v>209000</v>
      </c>
      <c r="CQ2258" s="186">
        <v>61500</v>
      </c>
      <c r="CR2258" s="186">
        <v>6330</v>
      </c>
      <c r="CS2258" s="186">
        <v>1340</v>
      </c>
      <c r="CT2258" s="186">
        <v>12600</v>
      </c>
      <c r="CU2258" s="186">
        <v>1340</v>
      </c>
      <c r="CV2258" s="186">
        <v>1340</v>
      </c>
      <c r="CW2258" s="186">
        <v>1340</v>
      </c>
      <c r="CX2258" s="186">
        <v>75300</v>
      </c>
      <c r="CY2258" s="189">
        <v>146.35</v>
      </c>
      <c r="CZ2258" s="189">
        <v>7786.19</v>
      </c>
      <c r="DA2258" s="189">
        <v>8859.56</v>
      </c>
    </row>
    <row r="2259" spans="47:105" x14ac:dyDescent="0.25">
      <c r="AU2259" s="275">
        <v>39813</v>
      </c>
      <c r="AV2259" s="186"/>
      <c r="AW2259" s="186">
        <v>6550</v>
      </c>
      <c r="AX2259" s="186">
        <v>7690</v>
      </c>
      <c r="AY2259" s="186">
        <v>8880</v>
      </c>
      <c r="AZ2259" s="186">
        <v>15350</v>
      </c>
      <c r="BA2259" s="186">
        <v>12800</v>
      </c>
      <c r="BB2259" s="186">
        <v>30900</v>
      </c>
      <c r="BC2259" s="186">
        <v>62900</v>
      </c>
      <c r="BD2259" s="186">
        <v>210000</v>
      </c>
      <c r="BE2259" s="186">
        <v>39700</v>
      </c>
      <c r="BF2259" s="186">
        <v>451000</v>
      </c>
      <c r="BG2259" s="186">
        <v>33300</v>
      </c>
      <c r="BH2259" s="186">
        <v>22600</v>
      </c>
      <c r="BI2259" s="186">
        <v>62000</v>
      </c>
      <c r="BJ2259" s="186">
        <v>188500</v>
      </c>
      <c r="BK2259" s="186">
        <v>482000</v>
      </c>
      <c r="BL2259" s="186">
        <v>29700</v>
      </c>
      <c r="BM2259" s="186">
        <v>52600</v>
      </c>
      <c r="BN2259" s="186">
        <v>199500</v>
      </c>
      <c r="BO2259" s="186">
        <v>6350</v>
      </c>
      <c r="BP2259" s="186">
        <v>12550</v>
      </c>
      <c r="BQ2259" s="186">
        <v>19500</v>
      </c>
      <c r="BR2259" s="186">
        <v>6700</v>
      </c>
      <c r="BS2259" s="186">
        <v>57500</v>
      </c>
      <c r="BT2259" s="186">
        <v>29600</v>
      </c>
      <c r="BU2259" s="186"/>
      <c r="BV2259" s="186">
        <v>18100</v>
      </c>
      <c r="BW2259" s="186">
        <v>19250</v>
      </c>
      <c r="BX2259" s="186">
        <v>57100</v>
      </c>
      <c r="BY2259" s="186">
        <v>63100</v>
      </c>
      <c r="BZ2259" s="186">
        <v>32450</v>
      </c>
      <c r="CA2259" s="186">
        <v>37100</v>
      </c>
      <c r="CB2259" s="186">
        <v>37600</v>
      </c>
      <c r="CC2259" s="186">
        <v>39500</v>
      </c>
      <c r="CD2259" s="186">
        <v>58000</v>
      </c>
      <c r="CE2259" s="186">
        <v>33700</v>
      </c>
      <c r="CF2259" s="186">
        <v>37500</v>
      </c>
      <c r="CG2259" s="186">
        <v>79100</v>
      </c>
      <c r="CH2259" s="186">
        <v>42700</v>
      </c>
      <c r="CI2259" s="186">
        <v>21000</v>
      </c>
      <c r="CJ2259" s="186">
        <v>14600</v>
      </c>
      <c r="CK2259" s="186">
        <v>74800</v>
      </c>
      <c r="CL2259" s="186">
        <v>71000</v>
      </c>
      <c r="CM2259" s="186">
        <v>380000</v>
      </c>
      <c r="CN2259" s="186">
        <v>94500</v>
      </c>
      <c r="CO2259" s="186">
        <v>75300</v>
      </c>
      <c r="CP2259" s="186">
        <v>209000</v>
      </c>
      <c r="CQ2259" s="186">
        <v>61500</v>
      </c>
      <c r="CR2259" s="186">
        <v>6330</v>
      </c>
      <c r="CS2259" s="186">
        <v>1340</v>
      </c>
      <c r="CT2259" s="186">
        <v>12600</v>
      </c>
      <c r="CU2259" s="186">
        <v>1340</v>
      </c>
      <c r="CV2259" s="186">
        <v>1340</v>
      </c>
      <c r="CW2259" s="186">
        <v>1340</v>
      </c>
      <c r="CX2259" s="186">
        <v>75300</v>
      </c>
      <c r="CY2259" s="189">
        <v>146.35</v>
      </c>
      <c r="CZ2259" s="189">
        <v>7891.8</v>
      </c>
      <c r="DA2259" s="189">
        <v>8859.56</v>
      </c>
    </row>
    <row r="2260" spans="47:105" x14ac:dyDescent="0.25">
      <c r="AU2260" s="275">
        <v>39814</v>
      </c>
      <c r="AV2260" s="186"/>
      <c r="AW2260" s="186">
        <v>6550</v>
      </c>
      <c r="AX2260" s="186">
        <v>7690</v>
      </c>
      <c r="AY2260" s="186">
        <v>8880</v>
      </c>
      <c r="AZ2260" s="186">
        <v>15350</v>
      </c>
      <c r="BA2260" s="186">
        <v>12800</v>
      </c>
      <c r="BB2260" s="186">
        <v>30900</v>
      </c>
      <c r="BC2260" s="186">
        <v>62900</v>
      </c>
      <c r="BD2260" s="186">
        <v>210000</v>
      </c>
      <c r="BE2260" s="186">
        <v>39700</v>
      </c>
      <c r="BF2260" s="186">
        <v>451000</v>
      </c>
      <c r="BG2260" s="186">
        <v>33300</v>
      </c>
      <c r="BH2260" s="186">
        <v>22600</v>
      </c>
      <c r="BI2260" s="186">
        <v>62000</v>
      </c>
      <c r="BJ2260" s="186">
        <v>188500</v>
      </c>
      <c r="BK2260" s="186">
        <v>482000</v>
      </c>
      <c r="BL2260" s="186">
        <v>29700</v>
      </c>
      <c r="BM2260" s="186">
        <v>52600</v>
      </c>
      <c r="BN2260" s="186">
        <v>199500</v>
      </c>
      <c r="BO2260" s="186">
        <v>6350</v>
      </c>
      <c r="BP2260" s="186">
        <v>12550</v>
      </c>
      <c r="BQ2260" s="186">
        <v>19500</v>
      </c>
      <c r="BR2260" s="186">
        <v>6700</v>
      </c>
      <c r="BS2260" s="186">
        <v>57500</v>
      </c>
      <c r="BT2260" s="186">
        <v>29600</v>
      </c>
      <c r="BU2260" s="186"/>
      <c r="BV2260" s="186">
        <v>18100</v>
      </c>
      <c r="BW2260" s="186">
        <v>19250</v>
      </c>
      <c r="BX2260" s="186">
        <v>57100</v>
      </c>
      <c r="BY2260" s="186">
        <v>63100</v>
      </c>
      <c r="BZ2260" s="186">
        <v>32450</v>
      </c>
      <c r="CA2260" s="186">
        <v>37100</v>
      </c>
      <c r="CB2260" s="186">
        <v>37600</v>
      </c>
      <c r="CC2260" s="186">
        <v>39500</v>
      </c>
      <c r="CD2260" s="186">
        <v>58000</v>
      </c>
      <c r="CE2260" s="186">
        <v>33700</v>
      </c>
      <c r="CF2260" s="186">
        <v>37500</v>
      </c>
      <c r="CG2260" s="186">
        <v>79100</v>
      </c>
      <c r="CH2260" s="186">
        <v>42700</v>
      </c>
      <c r="CI2260" s="186">
        <v>21000</v>
      </c>
      <c r="CJ2260" s="186">
        <v>14600</v>
      </c>
      <c r="CK2260" s="186">
        <v>74800</v>
      </c>
      <c r="CL2260" s="186">
        <v>71000</v>
      </c>
      <c r="CM2260" s="186">
        <v>380000</v>
      </c>
      <c r="CN2260" s="186">
        <v>94500</v>
      </c>
      <c r="CO2260" s="186">
        <v>75300</v>
      </c>
      <c r="CP2260" s="186">
        <v>209000</v>
      </c>
      <c r="CQ2260" s="186">
        <v>61500</v>
      </c>
      <c r="CR2260" s="186">
        <v>6330</v>
      </c>
      <c r="CS2260" s="186">
        <v>1340</v>
      </c>
      <c r="CT2260" s="186">
        <v>12600</v>
      </c>
      <c r="CU2260" s="186">
        <v>1340</v>
      </c>
      <c r="CV2260" s="186">
        <v>1340</v>
      </c>
      <c r="CW2260" s="186">
        <v>1340</v>
      </c>
      <c r="CX2260" s="186">
        <v>75300</v>
      </c>
      <c r="CY2260" s="189">
        <v>146.35</v>
      </c>
      <c r="CZ2260" s="189">
        <v>7891.8</v>
      </c>
      <c r="DA2260" s="189">
        <v>8859.56</v>
      </c>
    </row>
    <row r="2261" spans="47:105" x14ac:dyDescent="0.25">
      <c r="AU2261" s="275">
        <v>39815</v>
      </c>
      <c r="AV2261" s="186"/>
      <c r="AW2261" s="186">
        <v>6970</v>
      </c>
      <c r="AX2261" s="186">
        <v>7740</v>
      </c>
      <c r="AY2261" s="186">
        <v>9330</v>
      </c>
      <c r="AZ2261" s="186">
        <v>17650</v>
      </c>
      <c r="BA2261" s="186">
        <v>14650</v>
      </c>
      <c r="BB2261" s="186">
        <v>31100</v>
      </c>
      <c r="BC2261" s="186">
        <v>65400</v>
      </c>
      <c r="BD2261" s="186">
        <v>206000</v>
      </c>
      <c r="BE2261" s="186">
        <v>41700</v>
      </c>
      <c r="BF2261" s="186">
        <v>470000</v>
      </c>
      <c r="BG2261" s="186">
        <v>34550</v>
      </c>
      <c r="BH2261" s="186">
        <v>25950</v>
      </c>
      <c r="BI2261" s="186">
        <v>65400</v>
      </c>
      <c r="BJ2261" s="186">
        <v>188500</v>
      </c>
      <c r="BK2261" s="186">
        <v>470000</v>
      </c>
      <c r="BL2261" s="186">
        <v>29500</v>
      </c>
      <c r="BM2261" s="186">
        <v>55000</v>
      </c>
      <c r="BN2261" s="186">
        <v>214000</v>
      </c>
      <c r="BO2261" s="186">
        <v>6270</v>
      </c>
      <c r="BP2261" s="186">
        <v>14250</v>
      </c>
      <c r="BQ2261" s="186">
        <v>19050</v>
      </c>
      <c r="BR2261" s="186">
        <v>7180</v>
      </c>
      <c r="BS2261" s="186">
        <v>55000</v>
      </c>
      <c r="BT2261" s="186">
        <v>30150</v>
      </c>
      <c r="BU2261" s="186"/>
      <c r="BV2261" s="186">
        <v>19450</v>
      </c>
      <c r="BW2261" s="186">
        <v>22100</v>
      </c>
      <c r="BX2261" s="186">
        <v>61800</v>
      </c>
      <c r="BY2261" s="186">
        <v>70000</v>
      </c>
      <c r="BZ2261" s="186">
        <v>33800</v>
      </c>
      <c r="CA2261" s="186">
        <v>36600</v>
      </c>
      <c r="CB2261" s="186">
        <v>40000</v>
      </c>
      <c r="CC2261" s="186">
        <v>41700</v>
      </c>
      <c r="CD2261" s="186">
        <v>62900</v>
      </c>
      <c r="CE2261" s="186">
        <v>33900</v>
      </c>
      <c r="CF2261" s="186">
        <v>39500</v>
      </c>
      <c r="CG2261" s="186">
        <v>81000</v>
      </c>
      <c r="CH2261" s="186">
        <v>45300</v>
      </c>
      <c r="CI2261" s="186">
        <v>23400</v>
      </c>
      <c r="CJ2261" s="186">
        <v>15850</v>
      </c>
      <c r="CK2261" s="186">
        <v>77500</v>
      </c>
      <c r="CL2261" s="186">
        <v>75100</v>
      </c>
      <c r="CM2261" s="186">
        <v>393000</v>
      </c>
      <c r="CN2261" s="186">
        <v>102000</v>
      </c>
      <c r="CO2261" s="186">
        <v>81000</v>
      </c>
      <c r="CP2261" s="186">
        <v>210000</v>
      </c>
      <c r="CQ2261" s="186">
        <v>62600</v>
      </c>
      <c r="CR2261" s="186">
        <v>6150</v>
      </c>
      <c r="CS2261" s="186">
        <v>1435</v>
      </c>
      <c r="CT2261" s="186">
        <v>13300</v>
      </c>
      <c r="CU2261" s="186">
        <v>1435</v>
      </c>
      <c r="CV2261" s="186">
        <v>1435</v>
      </c>
      <c r="CW2261" s="186">
        <v>1435</v>
      </c>
      <c r="CX2261" s="186">
        <v>81000</v>
      </c>
      <c r="CY2261" s="189">
        <v>151.15</v>
      </c>
      <c r="CZ2261" s="189">
        <v>8314.11</v>
      </c>
      <c r="DA2261" s="189">
        <v>8859.56</v>
      </c>
    </row>
    <row r="2262" spans="47:105" x14ac:dyDescent="0.25">
      <c r="AU2262" s="275">
        <v>39816</v>
      </c>
      <c r="AV2262" s="186"/>
      <c r="AW2262" s="186">
        <v>6970</v>
      </c>
      <c r="AX2262" s="186">
        <v>7740</v>
      </c>
      <c r="AY2262" s="186">
        <v>9330</v>
      </c>
      <c r="AZ2262" s="186">
        <v>17650</v>
      </c>
      <c r="BA2262" s="186">
        <v>14650</v>
      </c>
      <c r="BB2262" s="186">
        <v>31100</v>
      </c>
      <c r="BC2262" s="186">
        <v>65400</v>
      </c>
      <c r="BD2262" s="186">
        <v>206000</v>
      </c>
      <c r="BE2262" s="186">
        <v>41700</v>
      </c>
      <c r="BF2262" s="186">
        <v>470000</v>
      </c>
      <c r="BG2262" s="186">
        <v>34550</v>
      </c>
      <c r="BH2262" s="186">
        <v>25950</v>
      </c>
      <c r="BI2262" s="186">
        <v>65400</v>
      </c>
      <c r="BJ2262" s="186">
        <v>188500</v>
      </c>
      <c r="BK2262" s="186">
        <v>470000</v>
      </c>
      <c r="BL2262" s="186">
        <v>29500</v>
      </c>
      <c r="BM2262" s="186">
        <v>55000</v>
      </c>
      <c r="BN2262" s="186">
        <v>214000</v>
      </c>
      <c r="BO2262" s="186">
        <v>6270</v>
      </c>
      <c r="BP2262" s="186">
        <v>14250</v>
      </c>
      <c r="BQ2262" s="186">
        <v>19050</v>
      </c>
      <c r="BR2262" s="186">
        <v>7180</v>
      </c>
      <c r="BS2262" s="186">
        <v>55000</v>
      </c>
      <c r="BT2262" s="186">
        <v>30150</v>
      </c>
      <c r="BU2262" s="186"/>
      <c r="BV2262" s="186">
        <v>19450</v>
      </c>
      <c r="BW2262" s="186">
        <v>22100</v>
      </c>
      <c r="BX2262" s="186">
        <v>61800</v>
      </c>
      <c r="BY2262" s="186">
        <v>70000</v>
      </c>
      <c r="BZ2262" s="186">
        <v>33800</v>
      </c>
      <c r="CA2262" s="186">
        <v>36600</v>
      </c>
      <c r="CB2262" s="186">
        <v>40000</v>
      </c>
      <c r="CC2262" s="186">
        <v>41700</v>
      </c>
      <c r="CD2262" s="186">
        <v>62900</v>
      </c>
      <c r="CE2262" s="186">
        <v>33900</v>
      </c>
      <c r="CF2262" s="186">
        <v>39500</v>
      </c>
      <c r="CG2262" s="186">
        <v>81000</v>
      </c>
      <c r="CH2262" s="186">
        <v>45300</v>
      </c>
      <c r="CI2262" s="186">
        <v>23400</v>
      </c>
      <c r="CJ2262" s="186">
        <v>15850</v>
      </c>
      <c r="CK2262" s="186">
        <v>77500</v>
      </c>
      <c r="CL2262" s="186">
        <v>75100</v>
      </c>
      <c r="CM2262" s="186">
        <v>393000</v>
      </c>
      <c r="CN2262" s="186">
        <v>102000</v>
      </c>
      <c r="CO2262" s="186">
        <v>81000</v>
      </c>
      <c r="CP2262" s="186">
        <v>210000</v>
      </c>
      <c r="CQ2262" s="186">
        <v>62600</v>
      </c>
      <c r="CR2262" s="186">
        <v>6150</v>
      </c>
      <c r="CS2262" s="186">
        <v>1435</v>
      </c>
      <c r="CT2262" s="186">
        <v>13300</v>
      </c>
      <c r="CU2262" s="186">
        <v>1435</v>
      </c>
      <c r="CV2262" s="186">
        <v>1435</v>
      </c>
      <c r="CW2262" s="186">
        <v>1435</v>
      </c>
      <c r="CX2262" s="186">
        <v>81000</v>
      </c>
      <c r="CY2262" s="189">
        <v>151.15</v>
      </c>
      <c r="CZ2262" s="189">
        <v>8314.11</v>
      </c>
      <c r="DA2262" s="189">
        <v>8859.56</v>
      </c>
    </row>
    <row r="2263" spans="47:105" x14ac:dyDescent="0.25">
      <c r="AU2263" s="275">
        <v>39817</v>
      </c>
      <c r="AV2263" s="186"/>
      <c r="AW2263" s="186">
        <v>6970</v>
      </c>
      <c r="AX2263" s="186">
        <v>7740</v>
      </c>
      <c r="AY2263" s="186">
        <v>9330</v>
      </c>
      <c r="AZ2263" s="186">
        <v>17650</v>
      </c>
      <c r="BA2263" s="186">
        <v>14650</v>
      </c>
      <c r="BB2263" s="186">
        <v>31100</v>
      </c>
      <c r="BC2263" s="186">
        <v>65400</v>
      </c>
      <c r="BD2263" s="186">
        <v>206000</v>
      </c>
      <c r="BE2263" s="186">
        <v>41700</v>
      </c>
      <c r="BF2263" s="186">
        <v>470000</v>
      </c>
      <c r="BG2263" s="186">
        <v>34550</v>
      </c>
      <c r="BH2263" s="186">
        <v>25950</v>
      </c>
      <c r="BI2263" s="186">
        <v>65400</v>
      </c>
      <c r="BJ2263" s="186">
        <v>188500</v>
      </c>
      <c r="BK2263" s="186">
        <v>470000</v>
      </c>
      <c r="BL2263" s="186">
        <v>29500</v>
      </c>
      <c r="BM2263" s="186">
        <v>55000</v>
      </c>
      <c r="BN2263" s="186">
        <v>214000</v>
      </c>
      <c r="BO2263" s="186">
        <v>6270</v>
      </c>
      <c r="BP2263" s="186">
        <v>14250</v>
      </c>
      <c r="BQ2263" s="186">
        <v>19050</v>
      </c>
      <c r="BR2263" s="186">
        <v>7180</v>
      </c>
      <c r="BS2263" s="186">
        <v>55000</v>
      </c>
      <c r="BT2263" s="186">
        <v>30150</v>
      </c>
      <c r="BU2263" s="186"/>
      <c r="BV2263" s="186">
        <v>19450</v>
      </c>
      <c r="BW2263" s="186">
        <v>22100</v>
      </c>
      <c r="BX2263" s="186">
        <v>61800</v>
      </c>
      <c r="BY2263" s="186">
        <v>70000</v>
      </c>
      <c r="BZ2263" s="186">
        <v>33800</v>
      </c>
      <c r="CA2263" s="186">
        <v>36600</v>
      </c>
      <c r="CB2263" s="186">
        <v>40000</v>
      </c>
      <c r="CC2263" s="186">
        <v>41700</v>
      </c>
      <c r="CD2263" s="186">
        <v>62900</v>
      </c>
      <c r="CE2263" s="186">
        <v>33900</v>
      </c>
      <c r="CF2263" s="186">
        <v>39500</v>
      </c>
      <c r="CG2263" s="186">
        <v>81000</v>
      </c>
      <c r="CH2263" s="186">
        <v>45300</v>
      </c>
      <c r="CI2263" s="186">
        <v>23400</v>
      </c>
      <c r="CJ2263" s="186">
        <v>15850</v>
      </c>
      <c r="CK2263" s="186">
        <v>77500</v>
      </c>
      <c r="CL2263" s="186">
        <v>75100</v>
      </c>
      <c r="CM2263" s="186">
        <v>393000</v>
      </c>
      <c r="CN2263" s="186">
        <v>102000</v>
      </c>
      <c r="CO2263" s="186">
        <v>81000</v>
      </c>
      <c r="CP2263" s="186">
        <v>210000</v>
      </c>
      <c r="CQ2263" s="186">
        <v>62600</v>
      </c>
      <c r="CR2263" s="186">
        <v>6150</v>
      </c>
      <c r="CS2263" s="186">
        <v>1435</v>
      </c>
      <c r="CT2263" s="186">
        <v>13300</v>
      </c>
      <c r="CU2263" s="186">
        <v>1435</v>
      </c>
      <c r="CV2263" s="186">
        <v>1435</v>
      </c>
      <c r="CW2263" s="186">
        <v>1435</v>
      </c>
      <c r="CX2263" s="186">
        <v>81000</v>
      </c>
      <c r="CY2263" s="189">
        <v>151.15</v>
      </c>
      <c r="CZ2263" s="189">
        <v>8314.11</v>
      </c>
      <c r="DA2263" s="189">
        <v>8859.56</v>
      </c>
    </row>
    <row r="2264" spans="47:105" x14ac:dyDescent="0.25">
      <c r="AU2264" s="275">
        <v>39818</v>
      </c>
      <c r="AV2264" s="186"/>
      <c r="AW2264" s="186">
        <v>7280</v>
      </c>
      <c r="AX2264" s="186">
        <v>8500</v>
      </c>
      <c r="AY2264" s="186">
        <v>9500</v>
      </c>
      <c r="AZ2264" s="186">
        <v>18150</v>
      </c>
      <c r="BA2264" s="186">
        <v>15250</v>
      </c>
      <c r="BB2264" s="186">
        <v>30550</v>
      </c>
      <c r="BC2264" s="186">
        <v>67100</v>
      </c>
      <c r="BD2264" s="186">
        <v>203000</v>
      </c>
      <c r="BE2264" s="186">
        <v>42100</v>
      </c>
      <c r="BF2264" s="186">
        <v>476000</v>
      </c>
      <c r="BG2264" s="186">
        <v>34650</v>
      </c>
      <c r="BH2264" s="186">
        <v>25950</v>
      </c>
      <c r="BI2264" s="186">
        <v>65200</v>
      </c>
      <c r="BJ2264" s="186">
        <v>186000</v>
      </c>
      <c r="BK2264" s="186">
        <v>468500</v>
      </c>
      <c r="BL2264" s="186">
        <v>32200</v>
      </c>
      <c r="BM2264" s="186">
        <v>53800</v>
      </c>
      <c r="BN2264" s="186">
        <v>215500</v>
      </c>
      <c r="BO2264" s="186">
        <v>7210</v>
      </c>
      <c r="BP2264" s="186">
        <v>14900</v>
      </c>
      <c r="BQ2264" s="186">
        <v>21000</v>
      </c>
      <c r="BR2264" s="186">
        <v>7220</v>
      </c>
      <c r="BS2264" s="186">
        <v>53900</v>
      </c>
      <c r="BT2264" s="186">
        <v>31000</v>
      </c>
      <c r="BU2264" s="186"/>
      <c r="BV2264" s="186">
        <v>20500</v>
      </c>
      <c r="BW2264" s="186">
        <v>22500</v>
      </c>
      <c r="BX2264" s="186">
        <v>62000</v>
      </c>
      <c r="BY2264" s="186">
        <v>68600</v>
      </c>
      <c r="BZ2264" s="186">
        <v>35700</v>
      </c>
      <c r="CA2264" s="186">
        <v>34200</v>
      </c>
      <c r="CB2264" s="186">
        <v>40850</v>
      </c>
      <c r="CC2264" s="186">
        <v>45000</v>
      </c>
      <c r="CD2264" s="186">
        <v>66300</v>
      </c>
      <c r="CE2264" s="186">
        <v>38800</v>
      </c>
      <c r="CF2264" s="186">
        <v>40900</v>
      </c>
      <c r="CG2264" s="186">
        <v>78400</v>
      </c>
      <c r="CH2264" s="186">
        <v>45950</v>
      </c>
      <c r="CI2264" s="186">
        <v>24400</v>
      </c>
      <c r="CJ2264" s="186">
        <v>17000</v>
      </c>
      <c r="CK2264" s="186">
        <v>78400</v>
      </c>
      <c r="CL2264" s="186">
        <v>78400</v>
      </c>
      <c r="CM2264" s="186">
        <v>399500</v>
      </c>
      <c r="CN2264" s="186">
        <v>104500</v>
      </c>
      <c r="CO2264" s="186">
        <v>82800</v>
      </c>
      <c r="CP2264" s="186">
        <v>204000</v>
      </c>
      <c r="CQ2264" s="186">
        <v>62300</v>
      </c>
      <c r="CR2264" s="186">
        <v>7000</v>
      </c>
      <c r="CS2264" s="186">
        <v>1445</v>
      </c>
      <c r="CT2264" s="186">
        <v>12950</v>
      </c>
      <c r="CU2264" s="186">
        <v>1445</v>
      </c>
      <c r="CV2264" s="186">
        <v>1445</v>
      </c>
      <c r="CW2264" s="186">
        <v>1445</v>
      </c>
      <c r="CX2264" s="186">
        <v>82800</v>
      </c>
      <c r="CY2264" s="189">
        <v>153.83000000000001</v>
      </c>
      <c r="CZ2264" s="189">
        <v>8676.75</v>
      </c>
      <c r="DA2264" s="189">
        <v>9043.1200000000008</v>
      </c>
    </row>
    <row r="2265" spans="47:105" x14ac:dyDescent="0.25">
      <c r="AU2265" s="275">
        <v>39819</v>
      </c>
      <c r="AV2265" s="186"/>
      <c r="AW2265" s="186">
        <v>7380</v>
      </c>
      <c r="AX2265" s="186">
        <v>8540</v>
      </c>
      <c r="AY2265" s="186">
        <v>9600</v>
      </c>
      <c r="AZ2265" s="186">
        <v>20100</v>
      </c>
      <c r="BA2265" s="186">
        <v>16150</v>
      </c>
      <c r="BB2265" s="186">
        <v>30750</v>
      </c>
      <c r="BC2265" s="186">
        <v>68100</v>
      </c>
      <c r="BD2265" s="186">
        <v>200500</v>
      </c>
      <c r="BE2265" s="186">
        <v>42600</v>
      </c>
      <c r="BF2265" s="186">
        <v>498000</v>
      </c>
      <c r="BG2265" s="186">
        <v>36400</v>
      </c>
      <c r="BH2265" s="186">
        <v>27150</v>
      </c>
      <c r="BI2265" s="186">
        <v>65800</v>
      </c>
      <c r="BJ2265" s="186">
        <v>182500</v>
      </c>
      <c r="BK2265" s="186">
        <v>468000</v>
      </c>
      <c r="BL2265" s="186">
        <v>32400</v>
      </c>
      <c r="BM2265" s="186">
        <v>54000</v>
      </c>
      <c r="BN2265" s="186">
        <v>220000</v>
      </c>
      <c r="BO2265" s="186">
        <v>7600</v>
      </c>
      <c r="BP2265" s="186">
        <v>15500</v>
      </c>
      <c r="BQ2265" s="186">
        <v>20750</v>
      </c>
      <c r="BR2265" s="186">
        <v>7390</v>
      </c>
      <c r="BS2265" s="186">
        <v>53000</v>
      </c>
      <c r="BT2265" s="186">
        <v>32000</v>
      </c>
      <c r="BU2265" s="186"/>
      <c r="BV2265" s="186">
        <v>21250</v>
      </c>
      <c r="BW2265" s="186">
        <v>23850</v>
      </c>
      <c r="BX2265" s="186">
        <v>61300</v>
      </c>
      <c r="BY2265" s="186">
        <v>68000</v>
      </c>
      <c r="BZ2265" s="186">
        <v>35850</v>
      </c>
      <c r="CA2265" s="186">
        <v>35000</v>
      </c>
      <c r="CB2265" s="186">
        <v>41300</v>
      </c>
      <c r="CC2265" s="186">
        <v>46000</v>
      </c>
      <c r="CD2265" s="186">
        <v>64000</v>
      </c>
      <c r="CE2265" s="186">
        <v>40000</v>
      </c>
      <c r="CF2265" s="186">
        <v>41100</v>
      </c>
      <c r="CG2265" s="186">
        <v>78400</v>
      </c>
      <c r="CH2265" s="186">
        <v>47600</v>
      </c>
      <c r="CI2265" s="186">
        <v>25250</v>
      </c>
      <c r="CJ2265" s="186">
        <v>16400</v>
      </c>
      <c r="CK2265" s="186">
        <v>81400</v>
      </c>
      <c r="CL2265" s="186">
        <v>79200</v>
      </c>
      <c r="CM2265" s="186">
        <v>406000</v>
      </c>
      <c r="CN2265" s="186">
        <v>107500</v>
      </c>
      <c r="CO2265" s="186">
        <v>83400</v>
      </c>
      <c r="CP2265" s="186">
        <v>205000</v>
      </c>
      <c r="CQ2265" s="186">
        <v>62500</v>
      </c>
      <c r="CR2265" s="186">
        <v>6890</v>
      </c>
      <c r="CS2265" s="186">
        <v>1460</v>
      </c>
      <c r="CT2265" s="186">
        <v>14150</v>
      </c>
      <c r="CU2265" s="186">
        <v>1460</v>
      </c>
      <c r="CV2265" s="186">
        <v>1460</v>
      </c>
      <c r="CW2265" s="186">
        <v>1460</v>
      </c>
      <c r="CX2265" s="186">
        <v>83400</v>
      </c>
      <c r="CY2265" s="189">
        <v>156.79</v>
      </c>
      <c r="CZ2265" s="189">
        <v>8644.51</v>
      </c>
      <c r="DA2265" s="189">
        <v>9080.84</v>
      </c>
    </row>
    <row r="2266" spans="47:105" x14ac:dyDescent="0.25">
      <c r="AU2266" s="275">
        <v>39820</v>
      </c>
      <c r="AV2266" s="186"/>
      <c r="AW2266" s="186">
        <v>7780</v>
      </c>
      <c r="AX2266" s="186">
        <v>8900</v>
      </c>
      <c r="AY2266" s="186">
        <v>11000</v>
      </c>
      <c r="AZ2266" s="186">
        <v>21650</v>
      </c>
      <c r="BA2266" s="186">
        <v>16500</v>
      </c>
      <c r="BB2266" s="186">
        <v>30750</v>
      </c>
      <c r="BC2266" s="186">
        <v>69200</v>
      </c>
      <c r="BD2266" s="186">
        <v>195000</v>
      </c>
      <c r="BE2266" s="186">
        <v>45400</v>
      </c>
      <c r="BF2266" s="186">
        <v>524000</v>
      </c>
      <c r="BG2266" s="186">
        <v>36850</v>
      </c>
      <c r="BH2266" s="186">
        <v>27150</v>
      </c>
      <c r="BI2266" s="186">
        <v>67500</v>
      </c>
      <c r="BJ2266" s="186">
        <v>182000</v>
      </c>
      <c r="BK2266" s="186">
        <v>460000</v>
      </c>
      <c r="BL2266" s="186">
        <v>32950</v>
      </c>
      <c r="BM2266" s="186">
        <v>55700</v>
      </c>
      <c r="BN2266" s="186">
        <v>232500</v>
      </c>
      <c r="BO2266" s="186">
        <v>8740</v>
      </c>
      <c r="BP2266" s="186">
        <v>16300</v>
      </c>
      <c r="BQ2266" s="186">
        <v>22450</v>
      </c>
      <c r="BR2266" s="186">
        <v>7480</v>
      </c>
      <c r="BS2266" s="186">
        <v>52300</v>
      </c>
      <c r="BT2266" s="186">
        <v>32500</v>
      </c>
      <c r="BU2266" s="186"/>
      <c r="BV2266" s="186">
        <v>22500</v>
      </c>
      <c r="BW2266" s="186">
        <v>24500</v>
      </c>
      <c r="BX2266" s="186">
        <v>62700</v>
      </c>
      <c r="BY2266" s="186">
        <v>70000</v>
      </c>
      <c r="BZ2266" s="186">
        <v>37850</v>
      </c>
      <c r="CA2266" s="186">
        <v>35300</v>
      </c>
      <c r="CB2266" s="186">
        <v>42650</v>
      </c>
      <c r="CC2266" s="186">
        <v>49900</v>
      </c>
      <c r="CD2266" s="186">
        <v>64900</v>
      </c>
      <c r="CE2266" s="186">
        <v>40100</v>
      </c>
      <c r="CF2266" s="186">
        <v>39600</v>
      </c>
      <c r="CG2266" s="186">
        <v>77800</v>
      </c>
      <c r="CH2266" s="186">
        <v>48700</v>
      </c>
      <c r="CI2266" s="186">
        <v>25600</v>
      </c>
      <c r="CJ2266" s="186">
        <v>16800</v>
      </c>
      <c r="CK2266" s="186">
        <v>84100</v>
      </c>
      <c r="CL2266" s="186">
        <v>81000</v>
      </c>
      <c r="CM2266" s="186">
        <v>430000</v>
      </c>
      <c r="CN2266" s="186">
        <v>111500</v>
      </c>
      <c r="CO2266" s="186">
        <v>84200</v>
      </c>
      <c r="CP2266" s="186">
        <v>204500</v>
      </c>
      <c r="CQ2266" s="186">
        <v>63100</v>
      </c>
      <c r="CR2266" s="186">
        <v>7140</v>
      </c>
      <c r="CS2266" s="186">
        <v>1525</v>
      </c>
      <c r="CT2266" s="186">
        <v>14500</v>
      </c>
      <c r="CU2266" s="186">
        <v>1525</v>
      </c>
      <c r="CV2266" s="186">
        <v>1525</v>
      </c>
      <c r="CW2266" s="186">
        <v>1525</v>
      </c>
      <c r="CX2266" s="186">
        <v>84200</v>
      </c>
      <c r="CY2266" s="189">
        <v>161.36000000000001</v>
      </c>
      <c r="CZ2266" s="189">
        <v>8244.68</v>
      </c>
      <c r="DA2266" s="189">
        <v>9239.24</v>
      </c>
    </row>
    <row r="2267" spans="47:105" x14ac:dyDescent="0.25">
      <c r="AU2267" s="275">
        <v>39821</v>
      </c>
      <c r="AV2267" s="186"/>
      <c r="AW2267" s="186">
        <v>7600</v>
      </c>
      <c r="AX2267" s="186">
        <v>8900</v>
      </c>
      <c r="AY2267" s="186">
        <v>11750</v>
      </c>
      <c r="AZ2267" s="186">
        <v>21450</v>
      </c>
      <c r="BA2267" s="186">
        <v>16800</v>
      </c>
      <c r="BB2267" s="186">
        <v>31950</v>
      </c>
      <c r="BC2267" s="186">
        <v>67200</v>
      </c>
      <c r="BD2267" s="186">
        <v>191000</v>
      </c>
      <c r="BE2267" s="186">
        <v>45150</v>
      </c>
      <c r="BF2267" s="186">
        <v>508000</v>
      </c>
      <c r="BG2267" s="186">
        <v>37500</v>
      </c>
      <c r="BH2267" s="186">
        <v>27300</v>
      </c>
      <c r="BI2267" s="186">
        <v>65800</v>
      </c>
      <c r="BJ2267" s="186">
        <v>177500</v>
      </c>
      <c r="BK2267" s="186">
        <v>449000</v>
      </c>
      <c r="BL2267" s="186">
        <v>31800</v>
      </c>
      <c r="BM2267" s="186">
        <v>55700</v>
      </c>
      <c r="BN2267" s="186">
        <v>225000</v>
      </c>
      <c r="BO2267" s="186">
        <v>8770</v>
      </c>
      <c r="BP2267" s="186">
        <v>16350</v>
      </c>
      <c r="BQ2267" s="186">
        <v>22600</v>
      </c>
      <c r="BR2267" s="186">
        <v>7930</v>
      </c>
      <c r="BS2267" s="186">
        <v>53200</v>
      </c>
      <c r="BT2267" s="186">
        <v>31350</v>
      </c>
      <c r="BU2267" s="186"/>
      <c r="BV2267" s="186">
        <v>22400</v>
      </c>
      <c r="BW2267" s="186">
        <v>25100</v>
      </c>
      <c r="BX2267" s="186">
        <v>62300</v>
      </c>
      <c r="BY2267" s="186">
        <v>65300</v>
      </c>
      <c r="BZ2267" s="186">
        <v>36250</v>
      </c>
      <c r="CA2267" s="186">
        <v>34700</v>
      </c>
      <c r="CB2267" s="186">
        <v>42000</v>
      </c>
      <c r="CC2267" s="186">
        <v>47900</v>
      </c>
      <c r="CD2267" s="186">
        <v>64200</v>
      </c>
      <c r="CE2267" s="186">
        <v>38200</v>
      </c>
      <c r="CF2267" s="186">
        <v>38750</v>
      </c>
      <c r="CG2267" s="186">
        <v>78500</v>
      </c>
      <c r="CH2267" s="186">
        <v>47250</v>
      </c>
      <c r="CI2267" s="186">
        <v>24500</v>
      </c>
      <c r="CJ2267" s="186">
        <v>16300</v>
      </c>
      <c r="CK2267" s="186">
        <v>82500</v>
      </c>
      <c r="CL2267" s="186">
        <v>77900</v>
      </c>
      <c r="CM2267" s="186">
        <v>412000</v>
      </c>
      <c r="CN2267" s="186">
        <v>106000</v>
      </c>
      <c r="CO2267" s="186">
        <v>79500</v>
      </c>
      <c r="CP2267" s="186">
        <v>205000</v>
      </c>
      <c r="CQ2267" s="186">
        <v>61500</v>
      </c>
      <c r="CR2267" s="186">
        <v>7400</v>
      </c>
      <c r="CS2267" s="186">
        <v>1545</v>
      </c>
      <c r="CT2267" s="186">
        <v>14600</v>
      </c>
      <c r="CU2267" s="186">
        <v>1545</v>
      </c>
      <c r="CV2267" s="186">
        <v>1545</v>
      </c>
      <c r="CW2267" s="186">
        <v>1545</v>
      </c>
      <c r="CX2267" s="186">
        <v>79500</v>
      </c>
      <c r="CY2267" s="189">
        <v>157.76</v>
      </c>
      <c r="CZ2267" s="189">
        <v>7760.02</v>
      </c>
      <c r="DA2267" s="189">
        <v>8876.42</v>
      </c>
    </row>
    <row r="2268" spans="47:105" x14ac:dyDescent="0.25">
      <c r="AU2268" s="275">
        <v>39822</v>
      </c>
      <c r="AV2268" s="186"/>
      <c r="AW2268" s="186">
        <v>7580</v>
      </c>
      <c r="AX2268" s="186">
        <v>8300</v>
      </c>
      <c r="AY2268" s="186">
        <v>10900</v>
      </c>
      <c r="AZ2268" s="186">
        <v>20700</v>
      </c>
      <c r="BA2268" s="186">
        <v>16000</v>
      </c>
      <c r="BB2268" s="186">
        <v>32000</v>
      </c>
      <c r="BC2268" s="186">
        <v>65800</v>
      </c>
      <c r="BD2268" s="186">
        <v>189500</v>
      </c>
      <c r="BE2268" s="186">
        <v>43300</v>
      </c>
      <c r="BF2268" s="186">
        <v>493000</v>
      </c>
      <c r="BG2268" s="186">
        <v>36900</v>
      </c>
      <c r="BH2268" s="186">
        <v>27150</v>
      </c>
      <c r="BI2268" s="186">
        <v>64300</v>
      </c>
      <c r="BJ2268" s="186">
        <v>171500</v>
      </c>
      <c r="BK2268" s="186">
        <v>444000</v>
      </c>
      <c r="BL2268" s="186">
        <v>30400</v>
      </c>
      <c r="BM2268" s="186">
        <v>57700</v>
      </c>
      <c r="BN2268" s="186">
        <v>219500</v>
      </c>
      <c r="BO2268" s="186">
        <v>7700</v>
      </c>
      <c r="BP2268" s="186">
        <v>15500</v>
      </c>
      <c r="BQ2268" s="186">
        <v>21450</v>
      </c>
      <c r="BR2268" s="186">
        <v>7340</v>
      </c>
      <c r="BS2268" s="186">
        <v>53000</v>
      </c>
      <c r="BT2268" s="186">
        <v>30000</v>
      </c>
      <c r="BU2268" s="186"/>
      <c r="BV2268" s="186">
        <v>22100</v>
      </c>
      <c r="BW2268" s="186">
        <v>24000</v>
      </c>
      <c r="BX2268" s="186">
        <v>60600</v>
      </c>
      <c r="BY2268" s="186">
        <v>66000</v>
      </c>
      <c r="BZ2268" s="186">
        <v>34000</v>
      </c>
      <c r="CA2268" s="186">
        <v>34700</v>
      </c>
      <c r="CB2268" s="186">
        <v>40700</v>
      </c>
      <c r="CC2268" s="186">
        <v>46700</v>
      </c>
      <c r="CD2268" s="186">
        <v>63500</v>
      </c>
      <c r="CE2268" s="186">
        <v>37000</v>
      </c>
      <c r="CF2268" s="186">
        <v>38750</v>
      </c>
      <c r="CG2268" s="186">
        <v>80700</v>
      </c>
      <c r="CH2268" s="186">
        <v>46300</v>
      </c>
      <c r="CI2268" s="186">
        <v>23750</v>
      </c>
      <c r="CJ2268" s="186">
        <v>17150</v>
      </c>
      <c r="CK2268" s="186">
        <v>80000</v>
      </c>
      <c r="CL2268" s="186">
        <v>77700</v>
      </c>
      <c r="CM2268" s="186">
        <v>395000</v>
      </c>
      <c r="CN2268" s="186">
        <v>102500</v>
      </c>
      <c r="CO2268" s="186">
        <v>78000</v>
      </c>
      <c r="CP2268" s="186">
        <v>206000</v>
      </c>
      <c r="CQ2268" s="186">
        <v>60400</v>
      </c>
      <c r="CR2268" s="186">
        <v>7050</v>
      </c>
      <c r="CS2268" s="186">
        <v>1490</v>
      </c>
      <c r="CT2268" s="186">
        <v>14450</v>
      </c>
      <c r="CU2268" s="186">
        <v>1490</v>
      </c>
      <c r="CV2268" s="186">
        <v>1490</v>
      </c>
      <c r="CW2268" s="186">
        <v>1490</v>
      </c>
      <c r="CX2268" s="186">
        <v>78000</v>
      </c>
      <c r="CY2268" s="189">
        <v>154.16999999999999</v>
      </c>
      <c r="CZ2268" s="189">
        <v>7723.81</v>
      </c>
      <c r="DA2268" s="189">
        <v>8836.7999999999993</v>
      </c>
    </row>
    <row r="2269" spans="47:105" x14ac:dyDescent="0.25">
      <c r="AU2269" s="275">
        <v>39823</v>
      </c>
      <c r="AV2269" s="186"/>
      <c r="AW2269" s="186">
        <v>7580</v>
      </c>
      <c r="AX2269" s="186">
        <v>8300</v>
      </c>
      <c r="AY2269" s="186">
        <v>10900</v>
      </c>
      <c r="AZ2269" s="186">
        <v>20700</v>
      </c>
      <c r="BA2269" s="186">
        <v>16000</v>
      </c>
      <c r="BB2269" s="186">
        <v>32000</v>
      </c>
      <c r="BC2269" s="186">
        <v>65800</v>
      </c>
      <c r="BD2269" s="186">
        <v>189500</v>
      </c>
      <c r="BE2269" s="186">
        <v>43300</v>
      </c>
      <c r="BF2269" s="186">
        <v>493000</v>
      </c>
      <c r="BG2269" s="186">
        <v>36900</v>
      </c>
      <c r="BH2269" s="186">
        <v>27150</v>
      </c>
      <c r="BI2269" s="186">
        <v>64300</v>
      </c>
      <c r="BJ2269" s="186">
        <v>171500</v>
      </c>
      <c r="BK2269" s="186">
        <v>444000</v>
      </c>
      <c r="BL2269" s="186">
        <v>30400</v>
      </c>
      <c r="BM2269" s="186">
        <v>57700</v>
      </c>
      <c r="BN2269" s="186">
        <v>219500</v>
      </c>
      <c r="BO2269" s="186">
        <v>7700</v>
      </c>
      <c r="BP2269" s="186">
        <v>15500</v>
      </c>
      <c r="BQ2269" s="186">
        <v>21450</v>
      </c>
      <c r="BR2269" s="186">
        <v>7340</v>
      </c>
      <c r="BS2269" s="186">
        <v>53000</v>
      </c>
      <c r="BT2269" s="186">
        <v>30000</v>
      </c>
      <c r="BU2269" s="186"/>
      <c r="BV2269" s="186">
        <v>22100</v>
      </c>
      <c r="BW2269" s="186">
        <v>24000</v>
      </c>
      <c r="BX2269" s="186">
        <v>60600</v>
      </c>
      <c r="BY2269" s="186">
        <v>66000</v>
      </c>
      <c r="BZ2269" s="186">
        <v>34000</v>
      </c>
      <c r="CA2269" s="186">
        <v>34700</v>
      </c>
      <c r="CB2269" s="186">
        <v>40700</v>
      </c>
      <c r="CC2269" s="186">
        <v>46700</v>
      </c>
      <c r="CD2269" s="186">
        <v>63500</v>
      </c>
      <c r="CE2269" s="186">
        <v>37000</v>
      </c>
      <c r="CF2269" s="186">
        <v>38750</v>
      </c>
      <c r="CG2269" s="186">
        <v>80700</v>
      </c>
      <c r="CH2269" s="186">
        <v>46300</v>
      </c>
      <c r="CI2269" s="186">
        <v>23750</v>
      </c>
      <c r="CJ2269" s="186">
        <v>17150</v>
      </c>
      <c r="CK2269" s="186">
        <v>80000</v>
      </c>
      <c r="CL2269" s="186">
        <v>77700</v>
      </c>
      <c r="CM2269" s="186">
        <v>395000</v>
      </c>
      <c r="CN2269" s="186">
        <v>102500</v>
      </c>
      <c r="CO2269" s="186">
        <v>78000</v>
      </c>
      <c r="CP2269" s="186">
        <v>206000</v>
      </c>
      <c r="CQ2269" s="186">
        <v>60400</v>
      </c>
      <c r="CR2269" s="186">
        <v>7050</v>
      </c>
      <c r="CS2269" s="186">
        <v>1490</v>
      </c>
      <c r="CT2269" s="186">
        <v>14450</v>
      </c>
      <c r="CU2269" s="186">
        <v>1490</v>
      </c>
      <c r="CV2269" s="186">
        <v>1490</v>
      </c>
      <c r="CW2269" s="186">
        <v>1490</v>
      </c>
      <c r="CX2269" s="186">
        <v>78000</v>
      </c>
      <c r="CY2269" s="189">
        <v>154.16999999999999</v>
      </c>
      <c r="CZ2269" s="189">
        <v>7723.81</v>
      </c>
      <c r="DA2269" s="189">
        <v>8836.7999999999993</v>
      </c>
    </row>
    <row r="2270" spans="47:105" x14ac:dyDescent="0.25">
      <c r="AU2270" s="275">
        <v>39824</v>
      </c>
      <c r="AV2270" s="186"/>
      <c r="AW2270" s="186">
        <v>7580</v>
      </c>
      <c r="AX2270" s="186">
        <v>8300</v>
      </c>
      <c r="AY2270" s="186">
        <v>10900</v>
      </c>
      <c r="AZ2270" s="186">
        <v>20700</v>
      </c>
      <c r="BA2270" s="186">
        <v>16000</v>
      </c>
      <c r="BB2270" s="186">
        <v>32000</v>
      </c>
      <c r="BC2270" s="186">
        <v>65800</v>
      </c>
      <c r="BD2270" s="186">
        <v>189500</v>
      </c>
      <c r="BE2270" s="186">
        <v>43300</v>
      </c>
      <c r="BF2270" s="186">
        <v>493000</v>
      </c>
      <c r="BG2270" s="186">
        <v>36900</v>
      </c>
      <c r="BH2270" s="186">
        <v>27150</v>
      </c>
      <c r="BI2270" s="186">
        <v>64300</v>
      </c>
      <c r="BJ2270" s="186">
        <v>171500</v>
      </c>
      <c r="BK2270" s="186">
        <v>444000</v>
      </c>
      <c r="BL2270" s="186">
        <v>30400</v>
      </c>
      <c r="BM2270" s="186">
        <v>57700</v>
      </c>
      <c r="BN2270" s="186">
        <v>219500</v>
      </c>
      <c r="BO2270" s="186">
        <v>7700</v>
      </c>
      <c r="BP2270" s="186">
        <v>15500</v>
      </c>
      <c r="BQ2270" s="186">
        <v>21450</v>
      </c>
      <c r="BR2270" s="186">
        <v>7340</v>
      </c>
      <c r="BS2270" s="186">
        <v>53000</v>
      </c>
      <c r="BT2270" s="186">
        <v>30000</v>
      </c>
      <c r="BU2270" s="186"/>
      <c r="BV2270" s="186">
        <v>22100</v>
      </c>
      <c r="BW2270" s="186">
        <v>24000</v>
      </c>
      <c r="BX2270" s="186">
        <v>60600</v>
      </c>
      <c r="BY2270" s="186">
        <v>66000</v>
      </c>
      <c r="BZ2270" s="186">
        <v>34000</v>
      </c>
      <c r="CA2270" s="186">
        <v>34700</v>
      </c>
      <c r="CB2270" s="186">
        <v>40700</v>
      </c>
      <c r="CC2270" s="186">
        <v>46700</v>
      </c>
      <c r="CD2270" s="186">
        <v>63500</v>
      </c>
      <c r="CE2270" s="186">
        <v>37000</v>
      </c>
      <c r="CF2270" s="186">
        <v>38750</v>
      </c>
      <c r="CG2270" s="186">
        <v>80700</v>
      </c>
      <c r="CH2270" s="186">
        <v>46300</v>
      </c>
      <c r="CI2270" s="186">
        <v>23750</v>
      </c>
      <c r="CJ2270" s="186">
        <v>17150</v>
      </c>
      <c r="CK2270" s="186">
        <v>80000</v>
      </c>
      <c r="CL2270" s="186">
        <v>77700</v>
      </c>
      <c r="CM2270" s="186">
        <v>395000</v>
      </c>
      <c r="CN2270" s="186">
        <v>102500</v>
      </c>
      <c r="CO2270" s="186">
        <v>78000</v>
      </c>
      <c r="CP2270" s="186">
        <v>206000</v>
      </c>
      <c r="CQ2270" s="186">
        <v>60400</v>
      </c>
      <c r="CR2270" s="186">
        <v>7050</v>
      </c>
      <c r="CS2270" s="186">
        <v>1490</v>
      </c>
      <c r="CT2270" s="186">
        <v>14450</v>
      </c>
      <c r="CU2270" s="186">
        <v>1490</v>
      </c>
      <c r="CV2270" s="186">
        <v>1490</v>
      </c>
      <c r="CW2270" s="186">
        <v>1490</v>
      </c>
      <c r="CX2270" s="186">
        <v>78000</v>
      </c>
      <c r="CY2270" s="189">
        <v>154.16999999999999</v>
      </c>
      <c r="CZ2270" s="189">
        <v>7723.81</v>
      </c>
      <c r="DA2270" s="189">
        <v>8836.7999999999993</v>
      </c>
    </row>
    <row r="2271" spans="47:105" x14ac:dyDescent="0.25">
      <c r="AU2271" s="275">
        <v>39825</v>
      </c>
      <c r="AV2271" s="186"/>
      <c r="AW2271" s="186">
        <v>7110</v>
      </c>
      <c r="AX2271" s="186">
        <v>8000</v>
      </c>
      <c r="AY2271" s="186">
        <v>10400</v>
      </c>
      <c r="AZ2271" s="186">
        <v>19300</v>
      </c>
      <c r="BA2271" s="186">
        <v>15750</v>
      </c>
      <c r="BB2271" s="186">
        <v>31200</v>
      </c>
      <c r="BC2271" s="186">
        <v>63600</v>
      </c>
      <c r="BD2271" s="186">
        <v>187000</v>
      </c>
      <c r="BE2271" s="186">
        <v>42000</v>
      </c>
      <c r="BF2271" s="186">
        <v>489500</v>
      </c>
      <c r="BG2271" s="186">
        <v>36750</v>
      </c>
      <c r="BH2271" s="186">
        <v>25300</v>
      </c>
      <c r="BI2271" s="186">
        <v>62800</v>
      </c>
      <c r="BJ2271" s="186">
        <v>165500</v>
      </c>
      <c r="BK2271" s="186">
        <v>444000</v>
      </c>
      <c r="BL2271" s="186">
        <v>29600</v>
      </c>
      <c r="BM2271" s="186">
        <v>56900</v>
      </c>
      <c r="BN2271" s="186">
        <v>208000</v>
      </c>
      <c r="BO2271" s="186">
        <v>7670</v>
      </c>
      <c r="BP2271" s="186">
        <v>15450</v>
      </c>
      <c r="BQ2271" s="186">
        <v>20850</v>
      </c>
      <c r="BR2271" s="186">
        <v>6920</v>
      </c>
      <c r="BS2271" s="186">
        <v>54300</v>
      </c>
      <c r="BT2271" s="186">
        <v>30100</v>
      </c>
      <c r="BU2271" s="186"/>
      <c r="BV2271" s="186">
        <v>20900</v>
      </c>
      <c r="BW2271" s="186">
        <v>23950</v>
      </c>
      <c r="BX2271" s="186">
        <v>57200</v>
      </c>
      <c r="BY2271" s="186">
        <v>65000</v>
      </c>
      <c r="BZ2271" s="186">
        <v>32400</v>
      </c>
      <c r="CA2271" s="186">
        <v>33050</v>
      </c>
      <c r="CB2271" s="186">
        <v>39200</v>
      </c>
      <c r="CC2271" s="186">
        <v>45150</v>
      </c>
      <c r="CD2271" s="186">
        <v>59300</v>
      </c>
      <c r="CE2271" s="186">
        <v>35600</v>
      </c>
      <c r="CF2271" s="186">
        <v>40300</v>
      </c>
      <c r="CG2271" s="186">
        <v>80900</v>
      </c>
      <c r="CH2271" s="186">
        <v>45150</v>
      </c>
      <c r="CI2271" s="186">
        <v>23550</v>
      </c>
      <c r="CJ2271" s="186">
        <v>16950</v>
      </c>
      <c r="CK2271" s="186">
        <v>77300</v>
      </c>
      <c r="CL2271" s="186">
        <v>78000</v>
      </c>
      <c r="CM2271" s="186">
        <v>383000</v>
      </c>
      <c r="CN2271" s="186">
        <v>99000</v>
      </c>
      <c r="CO2271" s="186">
        <v>77700</v>
      </c>
      <c r="CP2271" s="186">
        <v>204500</v>
      </c>
      <c r="CQ2271" s="186">
        <v>59500</v>
      </c>
      <c r="CR2271" s="186">
        <v>6990</v>
      </c>
      <c r="CS2271" s="186">
        <v>1410</v>
      </c>
      <c r="CT2271" s="186">
        <v>13700</v>
      </c>
      <c r="CU2271" s="186">
        <v>1410</v>
      </c>
      <c r="CV2271" s="186">
        <v>1410</v>
      </c>
      <c r="CW2271" s="186">
        <v>1410</v>
      </c>
      <c r="CX2271" s="186">
        <v>77700</v>
      </c>
      <c r="CY2271" s="189">
        <v>151.01</v>
      </c>
      <c r="CZ2271" s="189">
        <v>7311.23</v>
      </c>
      <c r="DA2271" s="189">
        <v>8836.7999999999993</v>
      </c>
    </row>
    <row r="2272" spans="47:105" x14ac:dyDescent="0.25">
      <c r="AU2272" s="275">
        <v>39826</v>
      </c>
      <c r="AV2272" s="186"/>
      <c r="AW2272" s="186">
        <v>7500</v>
      </c>
      <c r="AX2272" s="186">
        <v>8050</v>
      </c>
      <c r="AY2272" s="186">
        <v>10600</v>
      </c>
      <c r="AZ2272" s="186">
        <v>21000</v>
      </c>
      <c r="BA2272" s="186">
        <v>16750</v>
      </c>
      <c r="BB2272" s="186">
        <v>31650</v>
      </c>
      <c r="BC2272" s="186">
        <v>63500</v>
      </c>
      <c r="BD2272" s="186">
        <v>183000</v>
      </c>
      <c r="BE2272" s="186">
        <v>42900</v>
      </c>
      <c r="BF2272" s="186">
        <v>491500</v>
      </c>
      <c r="BG2272" s="186">
        <v>36600</v>
      </c>
      <c r="BH2272" s="186">
        <v>26100</v>
      </c>
      <c r="BI2272" s="186">
        <v>63200</v>
      </c>
      <c r="BJ2272" s="186">
        <v>171000</v>
      </c>
      <c r="BK2272" s="186">
        <v>436000</v>
      </c>
      <c r="BL2272" s="186">
        <v>30250</v>
      </c>
      <c r="BM2272" s="186">
        <v>55800</v>
      </c>
      <c r="BN2272" s="186">
        <v>214000</v>
      </c>
      <c r="BO2272" s="186">
        <v>8170</v>
      </c>
      <c r="BP2272" s="186">
        <v>16400</v>
      </c>
      <c r="BQ2272" s="186">
        <v>21700</v>
      </c>
      <c r="BR2272" s="186">
        <v>7070</v>
      </c>
      <c r="BS2272" s="186">
        <v>53000</v>
      </c>
      <c r="BT2272" s="186">
        <v>30000</v>
      </c>
      <c r="BU2272" s="186"/>
      <c r="BV2272" s="186">
        <v>21500</v>
      </c>
      <c r="BW2272" s="186">
        <v>25250</v>
      </c>
      <c r="BX2272" s="186">
        <v>58300</v>
      </c>
      <c r="BY2272" s="186">
        <v>63000</v>
      </c>
      <c r="BZ2272" s="186">
        <v>32550</v>
      </c>
      <c r="CA2272" s="186">
        <v>32500</v>
      </c>
      <c r="CB2272" s="186">
        <v>40300</v>
      </c>
      <c r="CC2272" s="186">
        <v>46000</v>
      </c>
      <c r="CD2272" s="186">
        <v>59400</v>
      </c>
      <c r="CE2272" s="186">
        <v>36850</v>
      </c>
      <c r="CF2272" s="186">
        <v>40000</v>
      </c>
      <c r="CG2272" s="186">
        <v>82700</v>
      </c>
      <c r="CH2272" s="186">
        <v>45500</v>
      </c>
      <c r="CI2272" s="186">
        <v>24300</v>
      </c>
      <c r="CJ2272" s="186">
        <v>16500</v>
      </c>
      <c r="CK2272" s="186">
        <v>77400</v>
      </c>
      <c r="CL2272" s="186">
        <v>78800</v>
      </c>
      <c r="CM2272" s="186">
        <v>377000</v>
      </c>
      <c r="CN2272" s="186">
        <v>103000</v>
      </c>
      <c r="CO2272" s="186">
        <v>78800</v>
      </c>
      <c r="CP2272" s="186">
        <v>204500</v>
      </c>
      <c r="CQ2272" s="186">
        <v>59300</v>
      </c>
      <c r="CR2272" s="186">
        <v>7050</v>
      </c>
      <c r="CS2272" s="186">
        <v>1455</v>
      </c>
      <c r="CT2272" s="186">
        <v>14050</v>
      </c>
      <c r="CU2272" s="186">
        <v>1455</v>
      </c>
      <c r="CV2272" s="186">
        <v>1455</v>
      </c>
      <c r="CW2272" s="186">
        <v>1455</v>
      </c>
      <c r="CX2272" s="186">
        <v>78800</v>
      </c>
      <c r="CY2272" s="189">
        <v>152.44999999999999</v>
      </c>
      <c r="CZ2272" s="189">
        <v>7080.53</v>
      </c>
      <c r="DA2272" s="189">
        <v>8413.91</v>
      </c>
    </row>
    <row r="2273" spans="47:105" x14ac:dyDescent="0.25">
      <c r="AU2273" s="275">
        <v>39827</v>
      </c>
      <c r="AV2273" s="186"/>
      <c r="AW2273" s="186">
        <v>7790</v>
      </c>
      <c r="AX2273" s="186">
        <v>8250</v>
      </c>
      <c r="AY2273" s="186">
        <v>10750</v>
      </c>
      <c r="AZ2273" s="186">
        <v>20550</v>
      </c>
      <c r="BA2273" s="186">
        <v>16850</v>
      </c>
      <c r="BB2273" s="186">
        <v>32800</v>
      </c>
      <c r="BC2273" s="186">
        <v>67000</v>
      </c>
      <c r="BD2273" s="186">
        <v>183500</v>
      </c>
      <c r="BE2273" s="186">
        <v>43200</v>
      </c>
      <c r="BF2273" s="186">
        <v>489500</v>
      </c>
      <c r="BG2273" s="186">
        <v>37650</v>
      </c>
      <c r="BH2273" s="186">
        <v>26550</v>
      </c>
      <c r="BI2273" s="186">
        <v>63600</v>
      </c>
      <c r="BJ2273" s="186">
        <v>175000</v>
      </c>
      <c r="BK2273" s="186">
        <v>428000</v>
      </c>
      <c r="BL2273" s="186">
        <v>32000</v>
      </c>
      <c r="BM2273" s="186">
        <v>57000</v>
      </c>
      <c r="BN2273" s="186">
        <v>214000</v>
      </c>
      <c r="BO2273" s="186">
        <v>8500</v>
      </c>
      <c r="BP2273" s="186">
        <v>16400</v>
      </c>
      <c r="BQ2273" s="186">
        <v>22500</v>
      </c>
      <c r="BR2273" s="186">
        <v>6730</v>
      </c>
      <c r="BS2273" s="186">
        <v>53000</v>
      </c>
      <c r="BT2273" s="186">
        <v>29500</v>
      </c>
      <c r="BU2273" s="186"/>
      <c r="BV2273" s="186">
        <v>22400</v>
      </c>
      <c r="BW2273" s="186">
        <v>26000</v>
      </c>
      <c r="BX2273" s="186">
        <v>58800</v>
      </c>
      <c r="BY2273" s="186">
        <v>66900</v>
      </c>
      <c r="BZ2273" s="186">
        <v>34100</v>
      </c>
      <c r="CA2273" s="186">
        <v>32400</v>
      </c>
      <c r="CB2273" s="186">
        <v>40500</v>
      </c>
      <c r="CC2273" s="186">
        <v>48000</v>
      </c>
      <c r="CD2273" s="186">
        <v>60100</v>
      </c>
      <c r="CE2273" s="186">
        <v>38750</v>
      </c>
      <c r="CF2273" s="186">
        <v>39550</v>
      </c>
      <c r="CG2273" s="186">
        <v>85500</v>
      </c>
      <c r="CH2273" s="186">
        <v>45950</v>
      </c>
      <c r="CI2273" s="186">
        <v>25300</v>
      </c>
      <c r="CJ2273" s="186">
        <v>17500</v>
      </c>
      <c r="CK2273" s="186">
        <v>79400</v>
      </c>
      <c r="CL2273" s="186">
        <v>79900</v>
      </c>
      <c r="CM2273" s="186">
        <v>379000</v>
      </c>
      <c r="CN2273" s="186">
        <v>105000</v>
      </c>
      <c r="CO2273" s="186">
        <v>80500</v>
      </c>
      <c r="CP2273" s="186">
        <v>207000</v>
      </c>
      <c r="CQ2273" s="186">
        <v>59100</v>
      </c>
      <c r="CR2273" s="186">
        <v>7310</v>
      </c>
      <c r="CS2273" s="186">
        <v>1485</v>
      </c>
      <c r="CT2273" s="186">
        <v>15000</v>
      </c>
      <c r="CU2273" s="186">
        <v>1485</v>
      </c>
      <c r="CV2273" s="186">
        <v>1485</v>
      </c>
      <c r="CW2273" s="186">
        <v>1485</v>
      </c>
      <c r="CX2273" s="186">
        <v>80500</v>
      </c>
      <c r="CY2273" s="189">
        <v>154.5</v>
      </c>
      <c r="CZ2273" s="189">
        <v>7219.04</v>
      </c>
      <c r="DA2273" s="189">
        <v>8438.4500000000007</v>
      </c>
    </row>
    <row r="2274" spans="47:105" x14ac:dyDescent="0.25">
      <c r="AU2274" s="275">
        <v>39828</v>
      </c>
      <c r="AV2274" s="186"/>
      <c r="AW2274" s="186">
        <v>6950</v>
      </c>
      <c r="AX2274" s="186">
        <v>7890</v>
      </c>
      <c r="AY2274" s="186">
        <v>9580</v>
      </c>
      <c r="AZ2274" s="186">
        <v>17950</v>
      </c>
      <c r="BA2274" s="186">
        <v>15350</v>
      </c>
      <c r="BB2274" s="186">
        <v>32000</v>
      </c>
      <c r="BC2274" s="186">
        <v>60700</v>
      </c>
      <c r="BD2274" s="186">
        <v>169500</v>
      </c>
      <c r="BE2274" s="186">
        <v>40200</v>
      </c>
      <c r="BF2274" s="186">
        <v>459500</v>
      </c>
      <c r="BG2274" s="186">
        <v>35000</v>
      </c>
      <c r="BH2274" s="186">
        <v>24550</v>
      </c>
      <c r="BI2274" s="186">
        <v>59100</v>
      </c>
      <c r="BJ2274" s="186">
        <v>167000</v>
      </c>
      <c r="BK2274" s="186">
        <v>405500</v>
      </c>
      <c r="BL2274" s="186">
        <v>30000</v>
      </c>
      <c r="BM2274" s="186">
        <v>55000</v>
      </c>
      <c r="BN2274" s="186">
        <v>193500</v>
      </c>
      <c r="BO2274" s="186">
        <v>7560</v>
      </c>
      <c r="BP2274" s="186">
        <v>15200</v>
      </c>
      <c r="BQ2274" s="186">
        <v>20500</v>
      </c>
      <c r="BR2274" s="186">
        <v>6570</v>
      </c>
      <c r="BS2274" s="186">
        <v>50100</v>
      </c>
      <c r="BT2274" s="186">
        <v>27700</v>
      </c>
      <c r="BU2274" s="186"/>
      <c r="BV2274" s="186">
        <v>20600</v>
      </c>
      <c r="BW2274" s="186">
        <v>23650</v>
      </c>
      <c r="BX2274" s="186">
        <v>56300</v>
      </c>
      <c r="BY2274" s="186">
        <v>62600</v>
      </c>
      <c r="BZ2274" s="186">
        <v>32550</v>
      </c>
      <c r="CA2274" s="186">
        <v>30150</v>
      </c>
      <c r="CB2274" s="186">
        <v>36650</v>
      </c>
      <c r="CC2274" s="186">
        <v>43000</v>
      </c>
      <c r="CD2274" s="186">
        <v>54300</v>
      </c>
      <c r="CE2274" s="186">
        <v>35200</v>
      </c>
      <c r="CF2274" s="186">
        <v>38750</v>
      </c>
      <c r="CG2274" s="186">
        <v>83400</v>
      </c>
      <c r="CH2274" s="186">
        <v>42050</v>
      </c>
      <c r="CI2274" s="186">
        <v>22800</v>
      </c>
      <c r="CJ2274" s="186">
        <v>16500</v>
      </c>
      <c r="CK2274" s="186">
        <v>73700</v>
      </c>
      <c r="CL2274" s="186">
        <v>75700</v>
      </c>
      <c r="CM2274" s="186">
        <v>359000</v>
      </c>
      <c r="CN2274" s="186">
        <v>101000</v>
      </c>
      <c r="CO2274" s="186">
        <v>74500</v>
      </c>
      <c r="CP2274" s="186">
        <v>208500</v>
      </c>
      <c r="CQ2274" s="186">
        <v>57900</v>
      </c>
      <c r="CR2274" s="186">
        <v>6820</v>
      </c>
      <c r="CS2274" s="186">
        <v>1385</v>
      </c>
      <c r="CT2274" s="186">
        <v>13600</v>
      </c>
      <c r="CU2274" s="186">
        <v>1385</v>
      </c>
      <c r="CV2274" s="186">
        <v>1385</v>
      </c>
      <c r="CW2274" s="186">
        <v>1385</v>
      </c>
      <c r="CX2274" s="186">
        <v>74500</v>
      </c>
      <c r="CY2274" s="189">
        <v>145.05000000000001</v>
      </c>
      <c r="CZ2274" s="189">
        <v>7042.36</v>
      </c>
      <c r="DA2274" s="189">
        <v>8023.31</v>
      </c>
    </row>
    <row r="2275" spans="47:105" x14ac:dyDescent="0.25">
      <c r="AU2275" s="275">
        <v>39829</v>
      </c>
      <c r="AV2275" s="186"/>
      <c r="AW2275" s="186">
        <v>6950</v>
      </c>
      <c r="AX2275" s="186">
        <v>8120</v>
      </c>
      <c r="AY2275" s="186">
        <v>9740</v>
      </c>
      <c r="AZ2275" s="186">
        <v>18050</v>
      </c>
      <c r="BA2275" s="186">
        <v>16050</v>
      </c>
      <c r="BB2275" s="186">
        <v>34000</v>
      </c>
      <c r="BC2275" s="186">
        <v>63300</v>
      </c>
      <c r="BD2275" s="186">
        <v>173000</v>
      </c>
      <c r="BE2275" s="186">
        <v>41050</v>
      </c>
      <c r="BF2275" s="186">
        <v>469000</v>
      </c>
      <c r="BG2275" s="186">
        <v>36300</v>
      </c>
      <c r="BH2275" s="186">
        <v>25700</v>
      </c>
      <c r="BI2275" s="186">
        <v>59500</v>
      </c>
      <c r="BJ2275" s="186">
        <v>173500</v>
      </c>
      <c r="BK2275" s="186">
        <v>420500</v>
      </c>
      <c r="BL2275" s="186">
        <v>30150</v>
      </c>
      <c r="BM2275" s="186">
        <v>55800</v>
      </c>
      <c r="BN2275" s="186">
        <v>194000</v>
      </c>
      <c r="BO2275" s="186">
        <v>7800</v>
      </c>
      <c r="BP2275" s="186">
        <v>15600</v>
      </c>
      <c r="BQ2275" s="186">
        <v>20950</v>
      </c>
      <c r="BR2275" s="186">
        <v>6950</v>
      </c>
      <c r="BS2275" s="186">
        <v>51100</v>
      </c>
      <c r="BT2275" s="186">
        <v>28500</v>
      </c>
      <c r="BU2275" s="186"/>
      <c r="BV2275" s="186">
        <v>20450</v>
      </c>
      <c r="BW2275" s="186">
        <v>26800</v>
      </c>
      <c r="BX2275" s="186">
        <v>55200</v>
      </c>
      <c r="BY2275" s="186">
        <v>64400</v>
      </c>
      <c r="BZ2275" s="186">
        <v>33000</v>
      </c>
      <c r="CA2275" s="186">
        <v>31700</v>
      </c>
      <c r="CB2275" s="186">
        <v>37600</v>
      </c>
      <c r="CC2275" s="186">
        <v>43050</v>
      </c>
      <c r="CD2275" s="186">
        <v>57000</v>
      </c>
      <c r="CE2275" s="186">
        <v>35350</v>
      </c>
      <c r="CF2275" s="186">
        <v>39600</v>
      </c>
      <c r="CG2275" s="186">
        <v>83500</v>
      </c>
      <c r="CH2275" s="186">
        <v>42800</v>
      </c>
      <c r="CI2275" s="186">
        <v>24100</v>
      </c>
      <c r="CJ2275" s="186">
        <v>17450</v>
      </c>
      <c r="CK2275" s="186">
        <v>76800</v>
      </c>
      <c r="CL2275" s="186">
        <v>79500</v>
      </c>
      <c r="CM2275" s="186">
        <v>358000</v>
      </c>
      <c r="CN2275" s="186">
        <v>102000</v>
      </c>
      <c r="CO2275" s="186">
        <v>75300</v>
      </c>
      <c r="CP2275" s="186">
        <v>214500</v>
      </c>
      <c r="CQ2275" s="186">
        <v>58800</v>
      </c>
      <c r="CR2275" s="186">
        <v>6900</v>
      </c>
      <c r="CS2275" s="186">
        <v>1420</v>
      </c>
      <c r="CT2275" s="186">
        <v>15050</v>
      </c>
      <c r="CU2275" s="186">
        <v>1420</v>
      </c>
      <c r="CV2275" s="186">
        <v>1420</v>
      </c>
      <c r="CW2275" s="186">
        <v>1420</v>
      </c>
      <c r="CX2275" s="186">
        <v>75300</v>
      </c>
      <c r="CY2275" s="189">
        <v>148.03</v>
      </c>
      <c r="CZ2275" s="189">
        <v>7147.34</v>
      </c>
      <c r="DA2275" s="189">
        <v>8230.15</v>
      </c>
    </row>
    <row r="2276" spans="47:105" x14ac:dyDescent="0.25">
      <c r="AU2276" s="275">
        <v>39830</v>
      </c>
      <c r="AV2276" s="186"/>
      <c r="AW2276" s="186">
        <v>6950</v>
      </c>
      <c r="AX2276" s="186">
        <v>8120</v>
      </c>
      <c r="AY2276" s="186">
        <v>9740</v>
      </c>
      <c r="AZ2276" s="186">
        <v>18050</v>
      </c>
      <c r="BA2276" s="186">
        <v>16050</v>
      </c>
      <c r="BB2276" s="186">
        <v>34000</v>
      </c>
      <c r="BC2276" s="186">
        <v>63300</v>
      </c>
      <c r="BD2276" s="186">
        <v>173000</v>
      </c>
      <c r="BE2276" s="186">
        <v>41050</v>
      </c>
      <c r="BF2276" s="186">
        <v>469000</v>
      </c>
      <c r="BG2276" s="186">
        <v>36300</v>
      </c>
      <c r="BH2276" s="186">
        <v>25700</v>
      </c>
      <c r="BI2276" s="186">
        <v>59500</v>
      </c>
      <c r="BJ2276" s="186">
        <v>173500</v>
      </c>
      <c r="BK2276" s="186">
        <v>420500</v>
      </c>
      <c r="BL2276" s="186">
        <v>30150</v>
      </c>
      <c r="BM2276" s="186">
        <v>55800</v>
      </c>
      <c r="BN2276" s="186">
        <v>194000</v>
      </c>
      <c r="BO2276" s="186">
        <v>7800</v>
      </c>
      <c r="BP2276" s="186">
        <v>15600</v>
      </c>
      <c r="BQ2276" s="186">
        <v>20950</v>
      </c>
      <c r="BR2276" s="186">
        <v>6950</v>
      </c>
      <c r="BS2276" s="186">
        <v>51100</v>
      </c>
      <c r="BT2276" s="186">
        <v>28500</v>
      </c>
      <c r="BU2276" s="186"/>
      <c r="BV2276" s="186">
        <v>20450</v>
      </c>
      <c r="BW2276" s="186">
        <v>26800</v>
      </c>
      <c r="BX2276" s="186">
        <v>55200</v>
      </c>
      <c r="BY2276" s="186">
        <v>64400</v>
      </c>
      <c r="BZ2276" s="186">
        <v>33000</v>
      </c>
      <c r="CA2276" s="186">
        <v>31700</v>
      </c>
      <c r="CB2276" s="186">
        <v>37600</v>
      </c>
      <c r="CC2276" s="186">
        <v>43050</v>
      </c>
      <c r="CD2276" s="186">
        <v>57000</v>
      </c>
      <c r="CE2276" s="186">
        <v>35350</v>
      </c>
      <c r="CF2276" s="186">
        <v>39600</v>
      </c>
      <c r="CG2276" s="186">
        <v>83500</v>
      </c>
      <c r="CH2276" s="186">
        <v>42800</v>
      </c>
      <c r="CI2276" s="186">
        <v>24100</v>
      </c>
      <c r="CJ2276" s="186">
        <v>17450</v>
      </c>
      <c r="CK2276" s="186">
        <v>76800</v>
      </c>
      <c r="CL2276" s="186">
        <v>79500</v>
      </c>
      <c r="CM2276" s="186">
        <v>358000</v>
      </c>
      <c r="CN2276" s="186">
        <v>102000</v>
      </c>
      <c r="CO2276" s="186">
        <v>75300</v>
      </c>
      <c r="CP2276" s="186">
        <v>214500</v>
      </c>
      <c r="CQ2276" s="186">
        <v>58800</v>
      </c>
      <c r="CR2276" s="186">
        <v>6900</v>
      </c>
      <c r="CS2276" s="186">
        <v>1420</v>
      </c>
      <c r="CT2276" s="186">
        <v>15050</v>
      </c>
      <c r="CU2276" s="186">
        <v>1420</v>
      </c>
      <c r="CV2276" s="186">
        <v>1420</v>
      </c>
      <c r="CW2276" s="186">
        <v>1420</v>
      </c>
      <c r="CX2276" s="186">
        <v>75300</v>
      </c>
      <c r="CY2276" s="189">
        <v>148.03</v>
      </c>
      <c r="CZ2276" s="189">
        <v>7147.34</v>
      </c>
      <c r="DA2276" s="189">
        <v>8230.15</v>
      </c>
    </row>
    <row r="2277" spans="47:105" x14ac:dyDescent="0.25">
      <c r="AU2277" s="275">
        <v>39831</v>
      </c>
      <c r="AV2277" s="186"/>
      <c r="AW2277" s="186">
        <v>6950</v>
      </c>
      <c r="AX2277" s="186">
        <v>8120</v>
      </c>
      <c r="AY2277" s="186">
        <v>9740</v>
      </c>
      <c r="AZ2277" s="186">
        <v>18050</v>
      </c>
      <c r="BA2277" s="186">
        <v>16050</v>
      </c>
      <c r="BB2277" s="186">
        <v>34000</v>
      </c>
      <c r="BC2277" s="186">
        <v>63300</v>
      </c>
      <c r="BD2277" s="186">
        <v>173000</v>
      </c>
      <c r="BE2277" s="186">
        <v>41050</v>
      </c>
      <c r="BF2277" s="186">
        <v>469000</v>
      </c>
      <c r="BG2277" s="186">
        <v>36300</v>
      </c>
      <c r="BH2277" s="186">
        <v>25700</v>
      </c>
      <c r="BI2277" s="186">
        <v>59500</v>
      </c>
      <c r="BJ2277" s="186">
        <v>173500</v>
      </c>
      <c r="BK2277" s="186">
        <v>420500</v>
      </c>
      <c r="BL2277" s="186">
        <v>30150</v>
      </c>
      <c r="BM2277" s="186">
        <v>55800</v>
      </c>
      <c r="BN2277" s="186">
        <v>194000</v>
      </c>
      <c r="BO2277" s="186">
        <v>7800</v>
      </c>
      <c r="BP2277" s="186">
        <v>15600</v>
      </c>
      <c r="BQ2277" s="186">
        <v>20950</v>
      </c>
      <c r="BR2277" s="186">
        <v>6950</v>
      </c>
      <c r="BS2277" s="186">
        <v>51100</v>
      </c>
      <c r="BT2277" s="186">
        <v>28500</v>
      </c>
      <c r="BU2277" s="186"/>
      <c r="BV2277" s="186">
        <v>20450</v>
      </c>
      <c r="BW2277" s="186">
        <v>26800</v>
      </c>
      <c r="BX2277" s="186">
        <v>55200</v>
      </c>
      <c r="BY2277" s="186">
        <v>64400</v>
      </c>
      <c r="BZ2277" s="186">
        <v>33000</v>
      </c>
      <c r="CA2277" s="186">
        <v>31700</v>
      </c>
      <c r="CB2277" s="186">
        <v>37600</v>
      </c>
      <c r="CC2277" s="186">
        <v>43050</v>
      </c>
      <c r="CD2277" s="186">
        <v>57000</v>
      </c>
      <c r="CE2277" s="186">
        <v>35350</v>
      </c>
      <c r="CF2277" s="186">
        <v>39600</v>
      </c>
      <c r="CG2277" s="186">
        <v>83500</v>
      </c>
      <c r="CH2277" s="186">
        <v>42800</v>
      </c>
      <c r="CI2277" s="186">
        <v>24100</v>
      </c>
      <c r="CJ2277" s="186">
        <v>17450</v>
      </c>
      <c r="CK2277" s="186">
        <v>76800</v>
      </c>
      <c r="CL2277" s="186">
        <v>79500</v>
      </c>
      <c r="CM2277" s="186">
        <v>358000</v>
      </c>
      <c r="CN2277" s="186">
        <v>102000</v>
      </c>
      <c r="CO2277" s="186">
        <v>75300</v>
      </c>
      <c r="CP2277" s="186">
        <v>214500</v>
      </c>
      <c r="CQ2277" s="186">
        <v>58800</v>
      </c>
      <c r="CR2277" s="186">
        <v>6900</v>
      </c>
      <c r="CS2277" s="186">
        <v>1420</v>
      </c>
      <c r="CT2277" s="186">
        <v>15050</v>
      </c>
      <c r="CU2277" s="186">
        <v>1420</v>
      </c>
      <c r="CV2277" s="186">
        <v>1420</v>
      </c>
      <c r="CW2277" s="186">
        <v>1420</v>
      </c>
      <c r="CX2277" s="186">
        <v>75300</v>
      </c>
      <c r="CY2277" s="189">
        <v>148.03</v>
      </c>
      <c r="CZ2277" s="189">
        <v>7147.34</v>
      </c>
      <c r="DA2277" s="189">
        <v>8230.15</v>
      </c>
    </row>
    <row r="2278" spans="47:105" x14ac:dyDescent="0.25">
      <c r="AU2278" s="275">
        <v>39832</v>
      </c>
      <c r="AV2278" s="186"/>
      <c r="AW2278" s="186">
        <v>7120</v>
      </c>
      <c r="AX2278" s="186">
        <v>8330</v>
      </c>
      <c r="AY2278" s="186">
        <v>9650</v>
      </c>
      <c r="AZ2278" s="186">
        <v>20750</v>
      </c>
      <c r="BA2278" s="186">
        <v>16300</v>
      </c>
      <c r="BB2278" s="186">
        <v>35000</v>
      </c>
      <c r="BC2278" s="186">
        <v>66500</v>
      </c>
      <c r="BD2278" s="186">
        <v>184500</v>
      </c>
      <c r="BE2278" s="186">
        <v>41200</v>
      </c>
      <c r="BF2278" s="186">
        <v>475000</v>
      </c>
      <c r="BG2278" s="186">
        <v>38050</v>
      </c>
      <c r="BH2278" s="186">
        <v>27450</v>
      </c>
      <c r="BI2278" s="186">
        <v>60100</v>
      </c>
      <c r="BJ2278" s="186">
        <v>170000</v>
      </c>
      <c r="BK2278" s="186">
        <v>428500</v>
      </c>
      <c r="BL2278" s="186">
        <v>29600</v>
      </c>
      <c r="BM2278" s="186">
        <v>57600</v>
      </c>
      <c r="BN2278" s="186">
        <v>201000</v>
      </c>
      <c r="BO2278" s="186">
        <v>7790</v>
      </c>
      <c r="BP2278" s="186">
        <v>15750</v>
      </c>
      <c r="BQ2278" s="186">
        <v>21300</v>
      </c>
      <c r="BR2278" s="186">
        <v>7840</v>
      </c>
      <c r="BS2278" s="186">
        <v>51000</v>
      </c>
      <c r="BT2278" s="186">
        <v>29000</v>
      </c>
      <c r="BU2278" s="186"/>
      <c r="BV2278" s="186">
        <v>21300</v>
      </c>
      <c r="BW2278" s="186">
        <v>26900</v>
      </c>
      <c r="BX2278" s="186">
        <v>54100</v>
      </c>
      <c r="BY2278" s="186">
        <v>64800</v>
      </c>
      <c r="BZ2278" s="186">
        <v>33600</v>
      </c>
      <c r="CA2278" s="186">
        <v>31150</v>
      </c>
      <c r="CB2278" s="186">
        <v>38500</v>
      </c>
      <c r="CC2278" s="186">
        <v>44050</v>
      </c>
      <c r="CD2278" s="186">
        <v>58200</v>
      </c>
      <c r="CE2278" s="186">
        <v>35600</v>
      </c>
      <c r="CF2278" s="186">
        <v>39750</v>
      </c>
      <c r="CG2278" s="186">
        <v>83400</v>
      </c>
      <c r="CH2278" s="186">
        <v>45100</v>
      </c>
      <c r="CI2278" s="186">
        <v>26000</v>
      </c>
      <c r="CJ2278" s="186">
        <v>17200</v>
      </c>
      <c r="CK2278" s="186">
        <v>80900</v>
      </c>
      <c r="CL2278" s="186">
        <v>78900</v>
      </c>
      <c r="CM2278" s="186">
        <v>359500</v>
      </c>
      <c r="CN2278" s="186">
        <v>105000</v>
      </c>
      <c r="CO2278" s="186">
        <v>74700</v>
      </c>
      <c r="CP2278" s="186">
        <v>210000</v>
      </c>
      <c r="CQ2278" s="186">
        <v>58200</v>
      </c>
      <c r="CR2278" s="186">
        <v>6930</v>
      </c>
      <c r="CS2278" s="186">
        <v>1435</v>
      </c>
      <c r="CT2278" s="186">
        <v>15700</v>
      </c>
      <c r="CU2278" s="186">
        <v>1435</v>
      </c>
      <c r="CV2278" s="186">
        <v>1435</v>
      </c>
      <c r="CW2278" s="186">
        <v>1435</v>
      </c>
      <c r="CX2278" s="186">
        <v>74700</v>
      </c>
      <c r="CY2278" s="189">
        <v>150.02000000000001</v>
      </c>
      <c r="CZ2278" s="189">
        <v>7246.15</v>
      </c>
      <c r="DA2278" s="189">
        <v>8256.85</v>
      </c>
    </row>
    <row r="2279" spans="47:105" x14ac:dyDescent="0.25">
      <c r="AU2279" s="275">
        <v>39833</v>
      </c>
      <c r="AV2279" s="186"/>
      <c r="AW2279" s="186">
        <v>7030</v>
      </c>
      <c r="AX2279" s="186">
        <v>7990</v>
      </c>
      <c r="AY2279" s="186">
        <v>9670</v>
      </c>
      <c r="AZ2279" s="186">
        <v>20400</v>
      </c>
      <c r="BA2279" s="186">
        <v>15750</v>
      </c>
      <c r="BB2279" s="186">
        <v>34300</v>
      </c>
      <c r="BC2279" s="186">
        <v>64400</v>
      </c>
      <c r="BD2279" s="186">
        <v>184500</v>
      </c>
      <c r="BE2279" s="186">
        <v>40700</v>
      </c>
      <c r="BF2279" s="186">
        <v>464000</v>
      </c>
      <c r="BG2279" s="186">
        <v>37100</v>
      </c>
      <c r="BH2279" s="186">
        <v>26550</v>
      </c>
      <c r="BI2279" s="186">
        <v>58600</v>
      </c>
      <c r="BJ2279" s="186">
        <v>165500</v>
      </c>
      <c r="BK2279" s="186">
        <v>410000</v>
      </c>
      <c r="BL2279" s="186">
        <v>28200</v>
      </c>
      <c r="BM2279" s="186">
        <v>58500</v>
      </c>
      <c r="BN2279" s="186">
        <v>193500</v>
      </c>
      <c r="BO2279" s="186">
        <v>7400</v>
      </c>
      <c r="BP2279" s="186">
        <v>15550</v>
      </c>
      <c r="BQ2279" s="186">
        <v>19900</v>
      </c>
      <c r="BR2279" s="186">
        <v>8070</v>
      </c>
      <c r="BS2279" s="186">
        <v>50300</v>
      </c>
      <c r="BT2279" s="186">
        <v>28100</v>
      </c>
      <c r="BU2279" s="186"/>
      <c r="BV2279" s="186">
        <v>19900</v>
      </c>
      <c r="BW2279" s="186">
        <v>27150</v>
      </c>
      <c r="BX2279" s="186">
        <v>55000</v>
      </c>
      <c r="BY2279" s="186">
        <v>63100</v>
      </c>
      <c r="BZ2279" s="186">
        <v>33650</v>
      </c>
      <c r="CA2279" s="186">
        <v>30100</v>
      </c>
      <c r="CB2279" s="186">
        <v>37500</v>
      </c>
      <c r="CC2279" s="186">
        <v>42950</v>
      </c>
      <c r="CD2279" s="186">
        <v>59100</v>
      </c>
      <c r="CE2279" s="186">
        <v>33700</v>
      </c>
      <c r="CF2279" s="186">
        <v>39700</v>
      </c>
      <c r="CG2279" s="186">
        <v>82100</v>
      </c>
      <c r="CH2279" s="186">
        <v>43800</v>
      </c>
      <c r="CI2279" s="186">
        <v>25200</v>
      </c>
      <c r="CJ2279" s="186">
        <v>17100</v>
      </c>
      <c r="CK2279" s="186">
        <v>77700</v>
      </c>
      <c r="CL2279" s="186">
        <v>77000</v>
      </c>
      <c r="CM2279" s="186">
        <v>355000</v>
      </c>
      <c r="CN2279" s="186">
        <v>101000</v>
      </c>
      <c r="CO2279" s="186">
        <v>72600</v>
      </c>
      <c r="CP2279" s="186">
        <v>207500</v>
      </c>
      <c r="CQ2279" s="186">
        <v>57500</v>
      </c>
      <c r="CR2279" s="186">
        <v>6750</v>
      </c>
      <c r="CS2279" s="186">
        <v>1390</v>
      </c>
      <c r="CT2279" s="186">
        <v>14900</v>
      </c>
      <c r="CU2279" s="186">
        <v>1390</v>
      </c>
      <c r="CV2279" s="186">
        <v>1390</v>
      </c>
      <c r="CW2279" s="186">
        <v>1390</v>
      </c>
      <c r="CX2279" s="186">
        <v>72600</v>
      </c>
      <c r="CY2279" s="189">
        <v>146.55000000000001</v>
      </c>
      <c r="CZ2279" s="189">
        <v>7005.88</v>
      </c>
      <c r="DA2279" s="189">
        <v>8065.79</v>
      </c>
    </row>
    <row r="2280" spans="47:105" x14ac:dyDescent="0.25">
      <c r="AU2280" s="275">
        <v>39834</v>
      </c>
      <c r="AV2280" s="186"/>
      <c r="AW2280" s="186">
        <v>7200</v>
      </c>
      <c r="AX2280" s="186">
        <v>7750</v>
      </c>
      <c r="AY2280" s="186">
        <v>9270</v>
      </c>
      <c r="AZ2280" s="186">
        <v>20250</v>
      </c>
      <c r="BA2280" s="186">
        <v>15600</v>
      </c>
      <c r="BB2280" s="186">
        <v>33300</v>
      </c>
      <c r="BC2280" s="186">
        <v>63100</v>
      </c>
      <c r="BD2280" s="186">
        <v>177000</v>
      </c>
      <c r="BE2280" s="186">
        <v>39700</v>
      </c>
      <c r="BF2280" s="186">
        <v>448500</v>
      </c>
      <c r="BG2280" s="186">
        <v>36200</v>
      </c>
      <c r="BH2280" s="186">
        <v>25800</v>
      </c>
      <c r="BI2280" s="186">
        <v>58400</v>
      </c>
      <c r="BJ2280" s="186">
        <v>162500</v>
      </c>
      <c r="BK2280" s="186">
        <v>402000</v>
      </c>
      <c r="BL2280" s="186">
        <v>26500</v>
      </c>
      <c r="BM2280" s="186">
        <v>59800</v>
      </c>
      <c r="BN2280" s="186">
        <v>189000</v>
      </c>
      <c r="BO2280" s="186">
        <v>7010</v>
      </c>
      <c r="BP2280" s="186">
        <v>14550</v>
      </c>
      <c r="BQ2280" s="186">
        <v>19250</v>
      </c>
      <c r="BR2280" s="186">
        <v>7870</v>
      </c>
      <c r="BS2280" s="186">
        <v>49100</v>
      </c>
      <c r="BT2280" s="186">
        <v>27050</v>
      </c>
      <c r="BU2280" s="186"/>
      <c r="BV2280" s="186">
        <v>19800</v>
      </c>
      <c r="BW2280" s="186">
        <v>25750</v>
      </c>
      <c r="BX2280" s="186">
        <v>54000</v>
      </c>
      <c r="BY2280" s="186">
        <v>61400</v>
      </c>
      <c r="BZ2280" s="186">
        <v>32500</v>
      </c>
      <c r="CA2280" s="186">
        <v>29800</v>
      </c>
      <c r="CB2280" s="186">
        <v>36850</v>
      </c>
      <c r="CC2280" s="186">
        <v>43500</v>
      </c>
      <c r="CD2280" s="186">
        <v>55200</v>
      </c>
      <c r="CE2280" s="186">
        <v>32100</v>
      </c>
      <c r="CF2280" s="186">
        <v>42000</v>
      </c>
      <c r="CG2280" s="186">
        <v>81000</v>
      </c>
      <c r="CH2280" s="186">
        <v>42600</v>
      </c>
      <c r="CI2280" s="186">
        <v>24850</v>
      </c>
      <c r="CJ2280" s="186">
        <v>18000</v>
      </c>
      <c r="CK2280" s="186">
        <v>75300</v>
      </c>
      <c r="CL2280" s="186">
        <v>75400</v>
      </c>
      <c r="CM2280" s="186">
        <v>344000</v>
      </c>
      <c r="CN2280" s="186">
        <v>100500</v>
      </c>
      <c r="CO2280" s="186">
        <v>71100</v>
      </c>
      <c r="CP2280" s="186">
        <v>209500</v>
      </c>
      <c r="CQ2280" s="186">
        <v>57000</v>
      </c>
      <c r="CR2280" s="186">
        <v>6360</v>
      </c>
      <c r="CS2280" s="186">
        <v>1370</v>
      </c>
      <c r="CT2280" s="186">
        <v>14200</v>
      </c>
      <c r="CU2280" s="186">
        <v>1370</v>
      </c>
      <c r="CV2280" s="186">
        <v>1370</v>
      </c>
      <c r="CW2280" s="186">
        <v>1370</v>
      </c>
      <c r="CX2280" s="186">
        <v>71100</v>
      </c>
      <c r="CY2280" s="189">
        <v>143.29</v>
      </c>
      <c r="CZ2280" s="189">
        <v>6730.82</v>
      </c>
      <c r="DA2280" s="189">
        <v>7901.64</v>
      </c>
    </row>
    <row r="2281" spans="47:105" x14ac:dyDescent="0.25">
      <c r="AU2281" s="275">
        <v>39835</v>
      </c>
      <c r="AV2281" s="186"/>
      <c r="AW2281" s="186">
        <v>7020</v>
      </c>
      <c r="AX2281" s="186">
        <v>8060</v>
      </c>
      <c r="AY2281" s="186">
        <v>9310</v>
      </c>
      <c r="AZ2281" s="186">
        <v>19350</v>
      </c>
      <c r="BA2281" s="186">
        <v>15750</v>
      </c>
      <c r="BB2281" s="186">
        <v>33300</v>
      </c>
      <c r="BC2281" s="186">
        <v>66200</v>
      </c>
      <c r="BD2281" s="186">
        <v>185500</v>
      </c>
      <c r="BE2281" s="186">
        <v>40000</v>
      </c>
      <c r="BF2281" s="186">
        <v>461000</v>
      </c>
      <c r="BG2281" s="186">
        <v>35750</v>
      </c>
      <c r="BH2281" s="186">
        <v>25550</v>
      </c>
      <c r="BI2281" s="186">
        <v>60600</v>
      </c>
      <c r="BJ2281" s="186">
        <v>169500</v>
      </c>
      <c r="BK2281" s="186">
        <v>419000</v>
      </c>
      <c r="BL2281" s="186">
        <v>27000</v>
      </c>
      <c r="BM2281" s="186">
        <v>60700</v>
      </c>
      <c r="BN2281" s="186">
        <v>189000</v>
      </c>
      <c r="BO2281" s="186">
        <v>7100</v>
      </c>
      <c r="BP2281" s="186">
        <v>15250</v>
      </c>
      <c r="BQ2281" s="186">
        <v>20050</v>
      </c>
      <c r="BR2281" s="186">
        <v>7430</v>
      </c>
      <c r="BS2281" s="186">
        <v>49900</v>
      </c>
      <c r="BT2281" s="186">
        <v>27850</v>
      </c>
      <c r="BU2281" s="186"/>
      <c r="BV2281" s="186">
        <v>19200</v>
      </c>
      <c r="BW2281" s="186">
        <v>28550</v>
      </c>
      <c r="BX2281" s="186">
        <v>54800</v>
      </c>
      <c r="BY2281" s="186">
        <v>60700</v>
      </c>
      <c r="BZ2281" s="186">
        <v>31600</v>
      </c>
      <c r="CA2281" s="186">
        <v>29500</v>
      </c>
      <c r="CB2281" s="186">
        <v>35700</v>
      </c>
      <c r="CC2281" s="186">
        <v>42250</v>
      </c>
      <c r="CD2281" s="186">
        <v>55100</v>
      </c>
      <c r="CE2281" s="186">
        <v>33450</v>
      </c>
      <c r="CF2281" s="186">
        <v>41500</v>
      </c>
      <c r="CG2281" s="186">
        <v>82000</v>
      </c>
      <c r="CH2281" s="186">
        <v>40100</v>
      </c>
      <c r="CI2281" s="186">
        <v>24750</v>
      </c>
      <c r="CJ2281" s="186">
        <v>18800</v>
      </c>
      <c r="CK2281" s="186">
        <v>72500</v>
      </c>
      <c r="CL2281" s="186">
        <v>74700</v>
      </c>
      <c r="CM2281" s="186">
        <v>350000</v>
      </c>
      <c r="CN2281" s="186">
        <v>99700</v>
      </c>
      <c r="CO2281" s="186">
        <v>73000</v>
      </c>
      <c r="CP2281" s="186">
        <v>212000</v>
      </c>
      <c r="CQ2281" s="186">
        <v>59000</v>
      </c>
      <c r="CR2281" s="186">
        <v>6220</v>
      </c>
      <c r="CS2281" s="186">
        <v>1375</v>
      </c>
      <c r="CT2281" s="186">
        <v>15550</v>
      </c>
      <c r="CU2281" s="186">
        <v>1375</v>
      </c>
      <c r="CV2281" s="186">
        <v>1375</v>
      </c>
      <c r="CW2281" s="186">
        <v>1375</v>
      </c>
      <c r="CX2281" s="186">
        <v>73000</v>
      </c>
      <c r="CY2281" s="189">
        <v>145.11000000000001</v>
      </c>
      <c r="CZ2281" s="189">
        <v>6760.77</v>
      </c>
      <c r="DA2281" s="189">
        <v>8051.74</v>
      </c>
    </row>
    <row r="2282" spans="47:105" x14ac:dyDescent="0.25">
      <c r="AU2282" s="275">
        <v>39836</v>
      </c>
      <c r="AV2282" s="186"/>
      <c r="AW2282" s="186">
        <v>6750</v>
      </c>
      <c r="AX2282" s="186">
        <v>8020</v>
      </c>
      <c r="AY2282" s="186">
        <v>8850</v>
      </c>
      <c r="AZ2282" s="186">
        <v>19550</v>
      </c>
      <c r="BA2282" s="186">
        <v>15750</v>
      </c>
      <c r="BB2282" s="186">
        <v>31650</v>
      </c>
      <c r="BC2282" s="186">
        <v>68400</v>
      </c>
      <c r="BD2282" s="186">
        <v>180000</v>
      </c>
      <c r="BE2282" s="186">
        <v>37800</v>
      </c>
      <c r="BF2282" s="186">
        <v>442000</v>
      </c>
      <c r="BG2282" s="186">
        <v>33200</v>
      </c>
      <c r="BH2282" s="186">
        <v>25100</v>
      </c>
      <c r="BI2282" s="186">
        <v>59600</v>
      </c>
      <c r="BJ2282" s="186">
        <v>162500</v>
      </c>
      <c r="BK2282" s="186">
        <v>415000</v>
      </c>
      <c r="BL2282" s="186">
        <v>25500</v>
      </c>
      <c r="BM2282" s="186">
        <v>61500</v>
      </c>
      <c r="BN2282" s="186">
        <v>184000</v>
      </c>
      <c r="BO2282" s="186">
        <v>7000</v>
      </c>
      <c r="BP2282" s="186">
        <v>15150</v>
      </c>
      <c r="BQ2282" s="186">
        <v>20000</v>
      </c>
      <c r="BR2282" s="186">
        <v>7010</v>
      </c>
      <c r="BS2282" s="186">
        <v>49000</v>
      </c>
      <c r="BT2282" s="186">
        <v>27550</v>
      </c>
      <c r="BU2282" s="186"/>
      <c r="BV2282" s="186">
        <v>18400</v>
      </c>
      <c r="BW2282" s="186">
        <v>27900</v>
      </c>
      <c r="BX2282" s="186">
        <v>53300</v>
      </c>
      <c r="BY2282" s="186">
        <v>60000</v>
      </c>
      <c r="BZ2282" s="186">
        <v>31500</v>
      </c>
      <c r="CA2282" s="186">
        <v>29500</v>
      </c>
      <c r="CB2282" s="186">
        <v>34000</v>
      </c>
      <c r="CC2282" s="186">
        <v>42000</v>
      </c>
      <c r="CD2282" s="186">
        <v>52300</v>
      </c>
      <c r="CE2282" s="186">
        <v>31900</v>
      </c>
      <c r="CF2282" s="186">
        <v>41000</v>
      </c>
      <c r="CG2282" s="186">
        <v>84500</v>
      </c>
      <c r="CH2282" s="186">
        <v>37950</v>
      </c>
      <c r="CI2282" s="186">
        <v>24550</v>
      </c>
      <c r="CJ2282" s="186">
        <v>18300</v>
      </c>
      <c r="CK2282" s="186">
        <v>68300</v>
      </c>
      <c r="CL2282" s="186">
        <v>74600</v>
      </c>
      <c r="CM2282" s="186">
        <v>340500</v>
      </c>
      <c r="CN2282" s="186">
        <v>97100</v>
      </c>
      <c r="CO2282" s="186">
        <v>72800</v>
      </c>
      <c r="CP2282" s="186">
        <v>210000</v>
      </c>
      <c r="CQ2282" s="186">
        <v>58900</v>
      </c>
      <c r="CR2282" s="186">
        <v>6200</v>
      </c>
      <c r="CS2282" s="186">
        <v>1340</v>
      </c>
      <c r="CT2282" s="186">
        <v>14500</v>
      </c>
      <c r="CU2282" s="186">
        <v>1340</v>
      </c>
      <c r="CV2282" s="186">
        <v>1340</v>
      </c>
      <c r="CW2282" s="186">
        <v>1340</v>
      </c>
      <c r="CX2282" s="186">
        <v>72800</v>
      </c>
      <c r="CY2282" s="189">
        <v>141.75</v>
      </c>
      <c r="CZ2282" s="189">
        <v>6661.93</v>
      </c>
      <c r="DA2282" s="189">
        <v>7745.25</v>
      </c>
    </row>
    <row r="2283" spans="47:105" x14ac:dyDescent="0.25">
      <c r="AU2283" s="275">
        <v>39837</v>
      </c>
      <c r="AV2283" s="186"/>
      <c r="AW2283" s="186">
        <v>6750</v>
      </c>
      <c r="AX2283" s="186">
        <v>8020</v>
      </c>
      <c r="AY2283" s="186">
        <v>8850</v>
      </c>
      <c r="AZ2283" s="186">
        <v>19550</v>
      </c>
      <c r="BA2283" s="186">
        <v>15750</v>
      </c>
      <c r="BB2283" s="186">
        <v>31650</v>
      </c>
      <c r="BC2283" s="186">
        <v>68400</v>
      </c>
      <c r="BD2283" s="186">
        <v>180000</v>
      </c>
      <c r="BE2283" s="186">
        <v>37800</v>
      </c>
      <c r="BF2283" s="186">
        <v>442000</v>
      </c>
      <c r="BG2283" s="186">
        <v>33200</v>
      </c>
      <c r="BH2283" s="186">
        <v>25100</v>
      </c>
      <c r="BI2283" s="186">
        <v>59600</v>
      </c>
      <c r="BJ2283" s="186">
        <v>162500</v>
      </c>
      <c r="BK2283" s="186">
        <v>415000</v>
      </c>
      <c r="BL2283" s="186">
        <v>25500</v>
      </c>
      <c r="BM2283" s="186">
        <v>61500</v>
      </c>
      <c r="BN2283" s="186">
        <v>184000</v>
      </c>
      <c r="BO2283" s="186">
        <v>7000</v>
      </c>
      <c r="BP2283" s="186">
        <v>15150</v>
      </c>
      <c r="BQ2283" s="186">
        <v>20000</v>
      </c>
      <c r="BR2283" s="186">
        <v>7010</v>
      </c>
      <c r="BS2283" s="186">
        <v>49000</v>
      </c>
      <c r="BT2283" s="186">
        <v>27550</v>
      </c>
      <c r="BU2283" s="186"/>
      <c r="BV2283" s="186">
        <v>18400</v>
      </c>
      <c r="BW2283" s="186">
        <v>27900</v>
      </c>
      <c r="BX2283" s="186">
        <v>53300</v>
      </c>
      <c r="BY2283" s="186">
        <v>60000</v>
      </c>
      <c r="BZ2283" s="186">
        <v>31500</v>
      </c>
      <c r="CA2283" s="186">
        <v>29500</v>
      </c>
      <c r="CB2283" s="186">
        <v>34000</v>
      </c>
      <c r="CC2283" s="186">
        <v>42000</v>
      </c>
      <c r="CD2283" s="186">
        <v>52300</v>
      </c>
      <c r="CE2283" s="186">
        <v>31900</v>
      </c>
      <c r="CF2283" s="186">
        <v>41000</v>
      </c>
      <c r="CG2283" s="186">
        <v>84500</v>
      </c>
      <c r="CH2283" s="186">
        <v>37950</v>
      </c>
      <c r="CI2283" s="186">
        <v>24550</v>
      </c>
      <c r="CJ2283" s="186">
        <v>18300</v>
      </c>
      <c r="CK2283" s="186">
        <v>68300</v>
      </c>
      <c r="CL2283" s="186">
        <v>74600</v>
      </c>
      <c r="CM2283" s="186">
        <v>340500</v>
      </c>
      <c r="CN2283" s="186">
        <v>97100</v>
      </c>
      <c r="CO2283" s="186">
        <v>72800</v>
      </c>
      <c r="CP2283" s="186">
        <v>210000</v>
      </c>
      <c r="CQ2283" s="186">
        <v>58900</v>
      </c>
      <c r="CR2283" s="186">
        <v>6200</v>
      </c>
      <c r="CS2283" s="186">
        <v>1340</v>
      </c>
      <c r="CT2283" s="186">
        <v>14500</v>
      </c>
      <c r="CU2283" s="186">
        <v>1340</v>
      </c>
      <c r="CV2283" s="186">
        <v>1340</v>
      </c>
      <c r="CW2283" s="186">
        <v>1340</v>
      </c>
      <c r="CX2283" s="186">
        <v>72800</v>
      </c>
      <c r="CY2283" s="189">
        <v>141.75</v>
      </c>
      <c r="CZ2283" s="189">
        <v>6661.93</v>
      </c>
      <c r="DA2283" s="189">
        <v>7745.25</v>
      </c>
    </row>
    <row r="2284" spans="47:105" x14ac:dyDescent="0.25">
      <c r="AU2284" s="275">
        <v>39838</v>
      </c>
      <c r="AV2284" s="186"/>
      <c r="AW2284" s="186">
        <v>6750</v>
      </c>
      <c r="AX2284" s="186">
        <v>8020</v>
      </c>
      <c r="AY2284" s="186">
        <v>8850</v>
      </c>
      <c r="AZ2284" s="186">
        <v>19550</v>
      </c>
      <c r="BA2284" s="186">
        <v>15750</v>
      </c>
      <c r="BB2284" s="186">
        <v>31650</v>
      </c>
      <c r="BC2284" s="186">
        <v>68400</v>
      </c>
      <c r="BD2284" s="186">
        <v>180000</v>
      </c>
      <c r="BE2284" s="186">
        <v>37800</v>
      </c>
      <c r="BF2284" s="186">
        <v>442000</v>
      </c>
      <c r="BG2284" s="186">
        <v>33200</v>
      </c>
      <c r="BH2284" s="186">
        <v>25100</v>
      </c>
      <c r="BI2284" s="186">
        <v>59600</v>
      </c>
      <c r="BJ2284" s="186">
        <v>162500</v>
      </c>
      <c r="BK2284" s="186">
        <v>415000</v>
      </c>
      <c r="BL2284" s="186">
        <v>25500</v>
      </c>
      <c r="BM2284" s="186">
        <v>61500</v>
      </c>
      <c r="BN2284" s="186">
        <v>184000</v>
      </c>
      <c r="BO2284" s="186">
        <v>7000</v>
      </c>
      <c r="BP2284" s="186">
        <v>15150</v>
      </c>
      <c r="BQ2284" s="186">
        <v>20000</v>
      </c>
      <c r="BR2284" s="186">
        <v>7010</v>
      </c>
      <c r="BS2284" s="186">
        <v>49000</v>
      </c>
      <c r="BT2284" s="186">
        <v>27550</v>
      </c>
      <c r="BU2284" s="186"/>
      <c r="BV2284" s="186">
        <v>18400</v>
      </c>
      <c r="BW2284" s="186">
        <v>27900</v>
      </c>
      <c r="BX2284" s="186">
        <v>53300</v>
      </c>
      <c r="BY2284" s="186">
        <v>60000</v>
      </c>
      <c r="BZ2284" s="186">
        <v>31500</v>
      </c>
      <c r="CA2284" s="186">
        <v>29500</v>
      </c>
      <c r="CB2284" s="186">
        <v>34000</v>
      </c>
      <c r="CC2284" s="186">
        <v>42000</v>
      </c>
      <c r="CD2284" s="186">
        <v>52300</v>
      </c>
      <c r="CE2284" s="186">
        <v>31900</v>
      </c>
      <c r="CF2284" s="186">
        <v>41000</v>
      </c>
      <c r="CG2284" s="186">
        <v>84500</v>
      </c>
      <c r="CH2284" s="186">
        <v>37950</v>
      </c>
      <c r="CI2284" s="186">
        <v>24550</v>
      </c>
      <c r="CJ2284" s="186">
        <v>18300</v>
      </c>
      <c r="CK2284" s="186">
        <v>68300</v>
      </c>
      <c r="CL2284" s="186">
        <v>74600</v>
      </c>
      <c r="CM2284" s="186">
        <v>340500</v>
      </c>
      <c r="CN2284" s="186">
        <v>97100</v>
      </c>
      <c r="CO2284" s="186">
        <v>72800</v>
      </c>
      <c r="CP2284" s="186">
        <v>210000</v>
      </c>
      <c r="CQ2284" s="186">
        <v>58900</v>
      </c>
      <c r="CR2284" s="186">
        <v>6200</v>
      </c>
      <c r="CS2284" s="186">
        <v>1340</v>
      </c>
      <c r="CT2284" s="186">
        <v>14500</v>
      </c>
      <c r="CU2284" s="186">
        <v>1340</v>
      </c>
      <c r="CV2284" s="186">
        <v>1340</v>
      </c>
      <c r="CW2284" s="186">
        <v>1340</v>
      </c>
      <c r="CX2284" s="186">
        <v>72800</v>
      </c>
      <c r="CY2284" s="189">
        <v>141.75</v>
      </c>
      <c r="CZ2284" s="189">
        <v>6661.93</v>
      </c>
      <c r="DA2284" s="189">
        <v>7745.25</v>
      </c>
    </row>
    <row r="2285" spans="47:105" x14ac:dyDescent="0.25">
      <c r="AU2285" s="275">
        <v>39839</v>
      </c>
      <c r="AV2285" s="186"/>
      <c r="AW2285" s="186">
        <v>6750</v>
      </c>
      <c r="AX2285" s="186">
        <v>8020</v>
      </c>
      <c r="AY2285" s="186">
        <v>8850</v>
      </c>
      <c r="AZ2285" s="186">
        <v>19550</v>
      </c>
      <c r="BA2285" s="186">
        <v>15750</v>
      </c>
      <c r="BB2285" s="186">
        <v>31650</v>
      </c>
      <c r="BC2285" s="186">
        <v>68400</v>
      </c>
      <c r="BD2285" s="186">
        <v>180000</v>
      </c>
      <c r="BE2285" s="186">
        <v>37800</v>
      </c>
      <c r="BF2285" s="186">
        <v>442000</v>
      </c>
      <c r="BG2285" s="186">
        <v>33200</v>
      </c>
      <c r="BH2285" s="186">
        <v>25100</v>
      </c>
      <c r="BI2285" s="186">
        <v>59600</v>
      </c>
      <c r="BJ2285" s="186">
        <v>162500</v>
      </c>
      <c r="BK2285" s="186">
        <v>415000</v>
      </c>
      <c r="BL2285" s="186">
        <v>25500</v>
      </c>
      <c r="BM2285" s="186">
        <v>61500</v>
      </c>
      <c r="BN2285" s="186">
        <v>184000</v>
      </c>
      <c r="BO2285" s="186">
        <v>7000</v>
      </c>
      <c r="BP2285" s="186">
        <v>15150</v>
      </c>
      <c r="BQ2285" s="186">
        <v>20000</v>
      </c>
      <c r="BR2285" s="186">
        <v>7010</v>
      </c>
      <c r="BS2285" s="186">
        <v>49000</v>
      </c>
      <c r="BT2285" s="186">
        <v>27550</v>
      </c>
      <c r="BU2285" s="186"/>
      <c r="BV2285" s="186">
        <v>18400</v>
      </c>
      <c r="BW2285" s="186">
        <v>27900</v>
      </c>
      <c r="BX2285" s="186">
        <v>53300</v>
      </c>
      <c r="BY2285" s="186">
        <v>60000</v>
      </c>
      <c r="BZ2285" s="186">
        <v>31500</v>
      </c>
      <c r="CA2285" s="186">
        <v>29500</v>
      </c>
      <c r="CB2285" s="186">
        <v>34000</v>
      </c>
      <c r="CC2285" s="186">
        <v>42000</v>
      </c>
      <c r="CD2285" s="186">
        <v>52300</v>
      </c>
      <c r="CE2285" s="186">
        <v>31900</v>
      </c>
      <c r="CF2285" s="186">
        <v>41000</v>
      </c>
      <c r="CG2285" s="186">
        <v>84500</v>
      </c>
      <c r="CH2285" s="186">
        <v>37950</v>
      </c>
      <c r="CI2285" s="186">
        <v>24550</v>
      </c>
      <c r="CJ2285" s="186">
        <v>18300</v>
      </c>
      <c r="CK2285" s="186">
        <v>68300</v>
      </c>
      <c r="CL2285" s="186">
        <v>74600</v>
      </c>
      <c r="CM2285" s="186">
        <v>340500</v>
      </c>
      <c r="CN2285" s="186">
        <v>97100</v>
      </c>
      <c r="CO2285" s="186">
        <v>72800</v>
      </c>
      <c r="CP2285" s="186">
        <v>210000</v>
      </c>
      <c r="CQ2285" s="186">
        <v>58900</v>
      </c>
      <c r="CR2285" s="186">
        <v>6200</v>
      </c>
      <c r="CS2285" s="186">
        <v>1340</v>
      </c>
      <c r="CT2285" s="186">
        <v>14500</v>
      </c>
      <c r="CU2285" s="186">
        <v>1340</v>
      </c>
      <c r="CV2285" s="186">
        <v>1340</v>
      </c>
      <c r="CW2285" s="186">
        <v>1340</v>
      </c>
      <c r="CX2285" s="186">
        <v>72800</v>
      </c>
      <c r="CY2285" s="189">
        <v>141.75</v>
      </c>
      <c r="CZ2285" s="189">
        <v>6661.93</v>
      </c>
      <c r="DA2285" s="189">
        <v>7682.14</v>
      </c>
    </row>
    <row r="2286" spans="47:105" x14ac:dyDescent="0.25">
      <c r="AU2286" s="275">
        <v>39840</v>
      </c>
      <c r="AV2286" s="186"/>
      <c r="AW2286" s="186">
        <v>6750</v>
      </c>
      <c r="AX2286" s="186">
        <v>8020</v>
      </c>
      <c r="AY2286" s="186">
        <v>8850</v>
      </c>
      <c r="AZ2286" s="186">
        <v>19550</v>
      </c>
      <c r="BA2286" s="186">
        <v>15750</v>
      </c>
      <c r="BB2286" s="186">
        <v>31650</v>
      </c>
      <c r="BC2286" s="186">
        <v>68400</v>
      </c>
      <c r="BD2286" s="186">
        <v>180000</v>
      </c>
      <c r="BE2286" s="186">
        <v>37800</v>
      </c>
      <c r="BF2286" s="186">
        <v>442000</v>
      </c>
      <c r="BG2286" s="186">
        <v>33200</v>
      </c>
      <c r="BH2286" s="186">
        <v>25100</v>
      </c>
      <c r="BI2286" s="186">
        <v>59600</v>
      </c>
      <c r="BJ2286" s="186">
        <v>162500</v>
      </c>
      <c r="BK2286" s="186">
        <v>415000</v>
      </c>
      <c r="BL2286" s="186">
        <v>25500</v>
      </c>
      <c r="BM2286" s="186">
        <v>61500</v>
      </c>
      <c r="BN2286" s="186">
        <v>184000</v>
      </c>
      <c r="BO2286" s="186">
        <v>7000</v>
      </c>
      <c r="BP2286" s="186">
        <v>15150</v>
      </c>
      <c r="BQ2286" s="186">
        <v>20000</v>
      </c>
      <c r="BR2286" s="186">
        <v>7010</v>
      </c>
      <c r="BS2286" s="186">
        <v>49000</v>
      </c>
      <c r="BT2286" s="186">
        <v>27550</v>
      </c>
      <c r="BU2286" s="186"/>
      <c r="BV2286" s="186">
        <v>18400</v>
      </c>
      <c r="BW2286" s="186">
        <v>27900</v>
      </c>
      <c r="BX2286" s="186">
        <v>53300</v>
      </c>
      <c r="BY2286" s="186">
        <v>60000</v>
      </c>
      <c r="BZ2286" s="186">
        <v>31500</v>
      </c>
      <c r="CA2286" s="186">
        <v>29500</v>
      </c>
      <c r="CB2286" s="186">
        <v>34000</v>
      </c>
      <c r="CC2286" s="186">
        <v>42000</v>
      </c>
      <c r="CD2286" s="186">
        <v>52300</v>
      </c>
      <c r="CE2286" s="186">
        <v>31900</v>
      </c>
      <c r="CF2286" s="186">
        <v>41000</v>
      </c>
      <c r="CG2286" s="186">
        <v>84500</v>
      </c>
      <c r="CH2286" s="186">
        <v>37950</v>
      </c>
      <c r="CI2286" s="186">
        <v>24550</v>
      </c>
      <c r="CJ2286" s="186">
        <v>18300</v>
      </c>
      <c r="CK2286" s="186">
        <v>68300</v>
      </c>
      <c r="CL2286" s="186">
        <v>74600</v>
      </c>
      <c r="CM2286" s="186">
        <v>340500</v>
      </c>
      <c r="CN2286" s="186">
        <v>97100</v>
      </c>
      <c r="CO2286" s="186">
        <v>72800</v>
      </c>
      <c r="CP2286" s="186">
        <v>210000</v>
      </c>
      <c r="CQ2286" s="186">
        <v>58900</v>
      </c>
      <c r="CR2286" s="186">
        <v>6200</v>
      </c>
      <c r="CS2286" s="186">
        <v>1340</v>
      </c>
      <c r="CT2286" s="186">
        <v>14500</v>
      </c>
      <c r="CU2286" s="186">
        <v>1340</v>
      </c>
      <c r="CV2286" s="186">
        <v>1340</v>
      </c>
      <c r="CW2286" s="186">
        <v>1340</v>
      </c>
      <c r="CX2286" s="186">
        <v>72800</v>
      </c>
      <c r="CY2286" s="189">
        <v>141.75</v>
      </c>
      <c r="CZ2286" s="189">
        <v>6661.93</v>
      </c>
      <c r="DA2286" s="189">
        <v>8061.07</v>
      </c>
    </row>
    <row r="2287" spans="47:105" x14ac:dyDescent="0.25">
      <c r="AU2287" s="275">
        <v>39841</v>
      </c>
      <c r="AV2287" s="186"/>
      <c r="AW2287" s="186">
        <v>7520</v>
      </c>
      <c r="AX2287" s="186">
        <v>8800</v>
      </c>
      <c r="AY2287" s="186">
        <v>9450</v>
      </c>
      <c r="AZ2287" s="186">
        <v>20900</v>
      </c>
      <c r="BA2287" s="186">
        <v>16900</v>
      </c>
      <c r="BB2287" s="186">
        <v>32800</v>
      </c>
      <c r="BC2287" s="186">
        <v>70800</v>
      </c>
      <c r="BD2287" s="186">
        <v>185000</v>
      </c>
      <c r="BE2287" s="186">
        <v>41000</v>
      </c>
      <c r="BF2287" s="186">
        <v>488500</v>
      </c>
      <c r="BG2287" s="186">
        <v>34100</v>
      </c>
      <c r="BH2287" s="186">
        <v>27200</v>
      </c>
      <c r="BI2287" s="186">
        <v>62900</v>
      </c>
      <c r="BJ2287" s="186">
        <v>170000</v>
      </c>
      <c r="BK2287" s="186">
        <v>438000</v>
      </c>
      <c r="BL2287" s="186">
        <v>27500</v>
      </c>
      <c r="BM2287" s="186">
        <v>63900</v>
      </c>
      <c r="BN2287" s="186">
        <v>197500</v>
      </c>
      <c r="BO2287" s="186">
        <v>8000</v>
      </c>
      <c r="BP2287" s="186">
        <v>16700</v>
      </c>
      <c r="BQ2287" s="186">
        <v>22400</v>
      </c>
      <c r="BR2287" s="186">
        <v>8060</v>
      </c>
      <c r="BS2287" s="186">
        <v>49500</v>
      </c>
      <c r="BT2287" s="186">
        <v>29150</v>
      </c>
      <c r="BU2287" s="186"/>
      <c r="BV2287" s="186">
        <v>19850</v>
      </c>
      <c r="BW2287" s="186">
        <v>28300</v>
      </c>
      <c r="BX2287" s="186">
        <v>56200</v>
      </c>
      <c r="BY2287" s="186">
        <v>64000</v>
      </c>
      <c r="BZ2287" s="186">
        <v>36200</v>
      </c>
      <c r="CA2287" s="186">
        <v>31000</v>
      </c>
      <c r="CB2287" s="186">
        <v>35200</v>
      </c>
      <c r="CC2287" s="186">
        <v>47000</v>
      </c>
      <c r="CD2287" s="186">
        <v>59500</v>
      </c>
      <c r="CE2287" s="186">
        <v>35400</v>
      </c>
      <c r="CF2287" s="186">
        <v>41950</v>
      </c>
      <c r="CG2287" s="186">
        <v>84500</v>
      </c>
      <c r="CH2287" s="186">
        <v>39750</v>
      </c>
      <c r="CI2287" s="186">
        <v>26750</v>
      </c>
      <c r="CJ2287" s="186">
        <v>18650</v>
      </c>
      <c r="CK2287" s="186">
        <v>71900</v>
      </c>
      <c r="CL2287" s="186">
        <v>79700</v>
      </c>
      <c r="CM2287" s="186">
        <v>365000</v>
      </c>
      <c r="CN2287" s="186">
        <v>103000</v>
      </c>
      <c r="CO2287" s="186">
        <v>77300</v>
      </c>
      <c r="CP2287" s="186">
        <v>218000</v>
      </c>
      <c r="CQ2287" s="186">
        <v>59600</v>
      </c>
      <c r="CR2287" s="186">
        <v>6760</v>
      </c>
      <c r="CS2287" s="186">
        <v>1455</v>
      </c>
      <c r="CT2287" s="186">
        <v>15000</v>
      </c>
      <c r="CU2287" s="186">
        <v>1455</v>
      </c>
      <c r="CV2287" s="186">
        <v>1455</v>
      </c>
      <c r="CW2287" s="186">
        <v>1455</v>
      </c>
      <c r="CX2287" s="186">
        <v>77300</v>
      </c>
      <c r="CY2287" s="189">
        <v>151.04</v>
      </c>
      <c r="CZ2287" s="189">
        <v>6661.93</v>
      </c>
      <c r="DA2287" s="189">
        <v>8106.29</v>
      </c>
    </row>
    <row r="2288" spans="47:105" x14ac:dyDescent="0.25">
      <c r="AU2288" s="275">
        <v>39842</v>
      </c>
      <c r="AV2288" s="186"/>
      <c r="AW2288" s="186">
        <v>7700</v>
      </c>
      <c r="AX2288" s="186">
        <v>8970</v>
      </c>
      <c r="AY2288" s="186">
        <v>9570</v>
      </c>
      <c r="AZ2288" s="186">
        <v>20350</v>
      </c>
      <c r="BA2288" s="186">
        <v>16550</v>
      </c>
      <c r="BB2288" s="186">
        <v>32900</v>
      </c>
      <c r="BC2288" s="186">
        <v>70200</v>
      </c>
      <c r="BD2288" s="186">
        <v>193000</v>
      </c>
      <c r="BE2288" s="186">
        <v>41500</v>
      </c>
      <c r="BF2288" s="186">
        <v>498500</v>
      </c>
      <c r="BG2288" s="186">
        <v>33900</v>
      </c>
      <c r="BH2288" s="186">
        <v>26900</v>
      </c>
      <c r="BI2288" s="186">
        <v>62200</v>
      </c>
      <c r="BJ2288" s="186">
        <v>168000</v>
      </c>
      <c r="BK2288" s="186">
        <v>445500</v>
      </c>
      <c r="BL2288" s="186">
        <v>28400</v>
      </c>
      <c r="BM2288" s="186">
        <v>65900</v>
      </c>
      <c r="BN2288" s="186">
        <v>194500</v>
      </c>
      <c r="BO2288" s="186">
        <v>7770</v>
      </c>
      <c r="BP2288" s="186">
        <v>16300</v>
      </c>
      <c r="BQ2288" s="186">
        <v>22750</v>
      </c>
      <c r="BR2288" s="186">
        <v>7950</v>
      </c>
      <c r="BS2288" s="186">
        <v>51100</v>
      </c>
      <c r="BT2288" s="186">
        <v>29050</v>
      </c>
      <c r="BU2288" s="186"/>
      <c r="BV2288" s="186">
        <v>20600</v>
      </c>
      <c r="BW2288" s="186">
        <v>28000</v>
      </c>
      <c r="BX2288" s="186">
        <v>57400</v>
      </c>
      <c r="BY2288" s="186">
        <v>65000</v>
      </c>
      <c r="BZ2288" s="186">
        <v>37150</v>
      </c>
      <c r="CA2288" s="186">
        <v>31400</v>
      </c>
      <c r="CB2288" s="186">
        <v>37400</v>
      </c>
      <c r="CC2288" s="186">
        <v>48500</v>
      </c>
      <c r="CD2288" s="186">
        <v>59000</v>
      </c>
      <c r="CE2288" s="186">
        <v>36800</v>
      </c>
      <c r="CF2288" s="186">
        <v>40950</v>
      </c>
      <c r="CG2288" s="186">
        <v>84500</v>
      </c>
      <c r="CH2288" s="186">
        <v>39800</v>
      </c>
      <c r="CI2288" s="186">
        <v>26800</v>
      </c>
      <c r="CJ2288" s="186">
        <v>19000</v>
      </c>
      <c r="CK2288" s="186">
        <v>72400</v>
      </c>
      <c r="CL2288" s="186">
        <v>80700</v>
      </c>
      <c r="CM2288" s="186">
        <v>368000</v>
      </c>
      <c r="CN2288" s="186">
        <v>106000</v>
      </c>
      <c r="CO2288" s="186">
        <v>79500</v>
      </c>
      <c r="CP2288" s="186">
        <v>212000</v>
      </c>
      <c r="CQ2288" s="186">
        <v>59900</v>
      </c>
      <c r="CR2288" s="186">
        <v>6730</v>
      </c>
      <c r="CS2288" s="186">
        <v>1430</v>
      </c>
      <c r="CT2288" s="186">
        <v>15100</v>
      </c>
      <c r="CU2288" s="186">
        <v>1430</v>
      </c>
      <c r="CV2288" s="186">
        <v>1430</v>
      </c>
      <c r="CW2288" s="186">
        <v>1430</v>
      </c>
      <c r="CX2288" s="186">
        <v>79500</v>
      </c>
      <c r="CY2288" s="189">
        <v>152.29</v>
      </c>
      <c r="CZ2288" s="189">
        <v>7002.7</v>
      </c>
      <c r="DA2288" s="189">
        <v>8251.24</v>
      </c>
    </row>
    <row r="2289" spans="47:105" x14ac:dyDescent="0.25">
      <c r="AU2289" s="275">
        <v>39843</v>
      </c>
      <c r="AV2289" s="186"/>
      <c r="AW2289" s="186">
        <v>7870</v>
      </c>
      <c r="AX2289" s="186">
        <v>8750</v>
      </c>
      <c r="AY2289" s="186">
        <v>9400</v>
      </c>
      <c r="AZ2289" s="186">
        <v>20750</v>
      </c>
      <c r="BA2289" s="186">
        <v>17200</v>
      </c>
      <c r="BB2289" s="186">
        <v>32150</v>
      </c>
      <c r="BC2289" s="186">
        <v>72200</v>
      </c>
      <c r="BD2289" s="186">
        <v>191000</v>
      </c>
      <c r="BE2289" s="186">
        <v>41400</v>
      </c>
      <c r="BF2289" s="186">
        <v>488000</v>
      </c>
      <c r="BG2289" s="186">
        <v>34400</v>
      </c>
      <c r="BH2289" s="186">
        <v>27100</v>
      </c>
      <c r="BI2289" s="186">
        <v>62800</v>
      </c>
      <c r="BJ2289" s="186">
        <v>165000</v>
      </c>
      <c r="BK2289" s="186">
        <v>447000</v>
      </c>
      <c r="BL2289" s="186">
        <v>28500</v>
      </c>
      <c r="BM2289" s="186">
        <v>63200</v>
      </c>
      <c r="BN2289" s="186">
        <v>200000</v>
      </c>
      <c r="BO2289" s="186">
        <v>7960</v>
      </c>
      <c r="BP2289" s="186">
        <v>17000</v>
      </c>
      <c r="BQ2289" s="186">
        <v>23150</v>
      </c>
      <c r="BR2289" s="186">
        <v>8980</v>
      </c>
      <c r="BS2289" s="186">
        <v>51500</v>
      </c>
      <c r="BT2289" s="186">
        <v>28250</v>
      </c>
      <c r="BU2289" s="186"/>
      <c r="BV2289" s="186">
        <v>19850</v>
      </c>
      <c r="BW2289" s="186">
        <v>28950</v>
      </c>
      <c r="BX2289" s="186">
        <v>57700</v>
      </c>
      <c r="BY2289" s="186">
        <v>65200</v>
      </c>
      <c r="BZ2289" s="186">
        <v>37000</v>
      </c>
      <c r="CA2289" s="186">
        <v>31100</v>
      </c>
      <c r="CB2289" s="186">
        <v>37900</v>
      </c>
      <c r="CC2289" s="186">
        <v>47500</v>
      </c>
      <c r="CD2289" s="186">
        <v>60000</v>
      </c>
      <c r="CE2289" s="186">
        <v>37000</v>
      </c>
      <c r="CF2289" s="186">
        <v>39800</v>
      </c>
      <c r="CG2289" s="186">
        <v>83000</v>
      </c>
      <c r="CH2289" s="186">
        <v>39000</v>
      </c>
      <c r="CI2289" s="186">
        <v>26800</v>
      </c>
      <c r="CJ2289" s="186">
        <v>18300</v>
      </c>
      <c r="CK2289" s="186">
        <v>72000</v>
      </c>
      <c r="CL2289" s="186">
        <v>80500</v>
      </c>
      <c r="CM2289" s="186">
        <v>360000</v>
      </c>
      <c r="CN2289" s="186">
        <v>103500</v>
      </c>
      <c r="CO2289" s="186">
        <v>80500</v>
      </c>
      <c r="CP2289" s="186">
        <v>207500</v>
      </c>
      <c r="CQ2289" s="186">
        <v>58600</v>
      </c>
      <c r="CR2289" s="186">
        <v>6710</v>
      </c>
      <c r="CS2289" s="186">
        <v>1495</v>
      </c>
      <c r="CT2289" s="186">
        <v>14900</v>
      </c>
      <c r="CU2289" s="186">
        <v>1495</v>
      </c>
      <c r="CV2289" s="186">
        <v>1495</v>
      </c>
      <c r="CW2289" s="186">
        <v>1495</v>
      </c>
      <c r="CX2289" s="186">
        <v>80500</v>
      </c>
      <c r="CY2289" s="189">
        <v>151.33000000000001</v>
      </c>
      <c r="CZ2289" s="189">
        <v>7131.98</v>
      </c>
      <c r="DA2289" s="189">
        <v>7994.05</v>
      </c>
    </row>
    <row r="2290" spans="47:105" x14ac:dyDescent="0.25">
      <c r="AU2290" s="275">
        <v>39844</v>
      </c>
      <c r="AV2290" s="186"/>
      <c r="AW2290" s="186">
        <v>7870</v>
      </c>
      <c r="AX2290" s="186">
        <v>8750</v>
      </c>
      <c r="AY2290" s="186">
        <v>9400</v>
      </c>
      <c r="AZ2290" s="186">
        <v>20750</v>
      </c>
      <c r="BA2290" s="186">
        <v>17200</v>
      </c>
      <c r="BB2290" s="186">
        <v>32150</v>
      </c>
      <c r="BC2290" s="186">
        <v>72200</v>
      </c>
      <c r="BD2290" s="186">
        <v>191000</v>
      </c>
      <c r="BE2290" s="186">
        <v>41400</v>
      </c>
      <c r="BF2290" s="186">
        <v>488000</v>
      </c>
      <c r="BG2290" s="186">
        <v>34400</v>
      </c>
      <c r="BH2290" s="186">
        <v>27100</v>
      </c>
      <c r="BI2290" s="186">
        <v>62800</v>
      </c>
      <c r="BJ2290" s="186">
        <v>165000</v>
      </c>
      <c r="BK2290" s="186">
        <v>447000</v>
      </c>
      <c r="BL2290" s="186">
        <v>28500</v>
      </c>
      <c r="BM2290" s="186">
        <v>63200</v>
      </c>
      <c r="BN2290" s="186">
        <v>200000</v>
      </c>
      <c r="BO2290" s="186">
        <v>7960</v>
      </c>
      <c r="BP2290" s="186">
        <v>17000</v>
      </c>
      <c r="BQ2290" s="186">
        <v>23150</v>
      </c>
      <c r="BR2290" s="186">
        <v>8980</v>
      </c>
      <c r="BS2290" s="186">
        <v>51500</v>
      </c>
      <c r="BT2290" s="186">
        <v>28250</v>
      </c>
      <c r="BU2290" s="186"/>
      <c r="BV2290" s="186">
        <v>19850</v>
      </c>
      <c r="BW2290" s="186">
        <v>28950</v>
      </c>
      <c r="BX2290" s="186">
        <v>57700</v>
      </c>
      <c r="BY2290" s="186">
        <v>65200</v>
      </c>
      <c r="BZ2290" s="186">
        <v>37000</v>
      </c>
      <c r="CA2290" s="186">
        <v>31100</v>
      </c>
      <c r="CB2290" s="186">
        <v>37900</v>
      </c>
      <c r="CC2290" s="186">
        <v>47500</v>
      </c>
      <c r="CD2290" s="186">
        <v>60000</v>
      </c>
      <c r="CE2290" s="186">
        <v>37000</v>
      </c>
      <c r="CF2290" s="186">
        <v>39800</v>
      </c>
      <c r="CG2290" s="186">
        <v>83000</v>
      </c>
      <c r="CH2290" s="186">
        <v>39000</v>
      </c>
      <c r="CI2290" s="186">
        <v>26800</v>
      </c>
      <c r="CJ2290" s="186">
        <v>18300</v>
      </c>
      <c r="CK2290" s="186">
        <v>72000</v>
      </c>
      <c r="CL2290" s="186">
        <v>80500</v>
      </c>
      <c r="CM2290" s="186">
        <v>360000</v>
      </c>
      <c r="CN2290" s="186">
        <v>103500</v>
      </c>
      <c r="CO2290" s="186">
        <v>80500</v>
      </c>
      <c r="CP2290" s="186">
        <v>207500</v>
      </c>
      <c r="CQ2290" s="186">
        <v>58600</v>
      </c>
      <c r="CR2290" s="186">
        <v>6710</v>
      </c>
      <c r="CS2290" s="186">
        <v>1495</v>
      </c>
      <c r="CT2290" s="186">
        <v>14900</v>
      </c>
      <c r="CU2290" s="186">
        <v>1495</v>
      </c>
      <c r="CV2290" s="186">
        <v>1495</v>
      </c>
      <c r="CW2290" s="186">
        <v>1495</v>
      </c>
      <c r="CX2290" s="186">
        <v>80500</v>
      </c>
      <c r="CY2290" s="189">
        <v>151.33000000000001</v>
      </c>
      <c r="CZ2290" s="189">
        <v>7131.98</v>
      </c>
      <c r="DA2290" s="189">
        <v>7994.05</v>
      </c>
    </row>
    <row r="2291" spans="47:105" x14ac:dyDescent="0.25">
      <c r="AU2291" s="275">
        <v>39845</v>
      </c>
      <c r="AV2291" s="186"/>
      <c r="AW2291" s="186">
        <v>7870</v>
      </c>
      <c r="AX2291" s="186">
        <v>8750</v>
      </c>
      <c r="AY2291" s="186">
        <v>9400</v>
      </c>
      <c r="AZ2291" s="186">
        <v>20750</v>
      </c>
      <c r="BA2291" s="186">
        <v>17200</v>
      </c>
      <c r="BB2291" s="186">
        <v>32150</v>
      </c>
      <c r="BC2291" s="186">
        <v>72200</v>
      </c>
      <c r="BD2291" s="186">
        <v>191000</v>
      </c>
      <c r="BE2291" s="186">
        <v>41400</v>
      </c>
      <c r="BF2291" s="186">
        <v>488000</v>
      </c>
      <c r="BG2291" s="186">
        <v>34400</v>
      </c>
      <c r="BH2291" s="186">
        <v>27100</v>
      </c>
      <c r="BI2291" s="186">
        <v>62800</v>
      </c>
      <c r="BJ2291" s="186">
        <v>165000</v>
      </c>
      <c r="BK2291" s="186">
        <v>447000</v>
      </c>
      <c r="BL2291" s="186">
        <v>28500</v>
      </c>
      <c r="BM2291" s="186">
        <v>63200</v>
      </c>
      <c r="BN2291" s="186">
        <v>200000</v>
      </c>
      <c r="BO2291" s="186">
        <v>7960</v>
      </c>
      <c r="BP2291" s="186">
        <v>17000</v>
      </c>
      <c r="BQ2291" s="186">
        <v>23150</v>
      </c>
      <c r="BR2291" s="186">
        <v>8980</v>
      </c>
      <c r="BS2291" s="186">
        <v>51500</v>
      </c>
      <c r="BT2291" s="186">
        <v>28250</v>
      </c>
      <c r="BU2291" s="186"/>
      <c r="BV2291" s="186">
        <v>19850</v>
      </c>
      <c r="BW2291" s="186">
        <v>28950</v>
      </c>
      <c r="BX2291" s="186">
        <v>57700</v>
      </c>
      <c r="BY2291" s="186">
        <v>65200</v>
      </c>
      <c r="BZ2291" s="186">
        <v>37000</v>
      </c>
      <c r="CA2291" s="186">
        <v>31100</v>
      </c>
      <c r="CB2291" s="186">
        <v>37900</v>
      </c>
      <c r="CC2291" s="186">
        <v>47500</v>
      </c>
      <c r="CD2291" s="186">
        <v>60000</v>
      </c>
      <c r="CE2291" s="186">
        <v>37000</v>
      </c>
      <c r="CF2291" s="186">
        <v>39800</v>
      </c>
      <c r="CG2291" s="186">
        <v>83000</v>
      </c>
      <c r="CH2291" s="186">
        <v>39000</v>
      </c>
      <c r="CI2291" s="186">
        <v>26800</v>
      </c>
      <c r="CJ2291" s="186">
        <v>18300</v>
      </c>
      <c r="CK2291" s="186">
        <v>72000</v>
      </c>
      <c r="CL2291" s="186">
        <v>80500</v>
      </c>
      <c r="CM2291" s="186">
        <v>360000</v>
      </c>
      <c r="CN2291" s="186">
        <v>103500</v>
      </c>
      <c r="CO2291" s="186">
        <v>80500</v>
      </c>
      <c r="CP2291" s="186">
        <v>207500</v>
      </c>
      <c r="CQ2291" s="186">
        <v>58600</v>
      </c>
      <c r="CR2291" s="186">
        <v>6710</v>
      </c>
      <c r="CS2291" s="186">
        <v>1495</v>
      </c>
      <c r="CT2291" s="186">
        <v>14900</v>
      </c>
      <c r="CU2291" s="186">
        <v>1495</v>
      </c>
      <c r="CV2291" s="186">
        <v>1495</v>
      </c>
      <c r="CW2291" s="186">
        <v>1495</v>
      </c>
      <c r="CX2291" s="186">
        <v>80500</v>
      </c>
      <c r="CY2291" s="189">
        <v>151.33000000000001</v>
      </c>
      <c r="CZ2291" s="189">
        <v>7131.98</v>
      </c>
      <c r="DA2291" s="189">
        <v>7994.05</v>
      </c>
    </row>
    <row r="2292" spans="47:105" x14ac:dyDescent="0.25">
      <c r="AU2292" s="275">
        <v>39846</v>
      </c>
      <c r="AV2292" s="186"/>
      <c r="AW2292" s="186">
        <v>7900</v>
      </c>
      <c r="AX2292" s="186">
        <v>8300</v>
      </c>
      <c r="AY2292" s="186">
        <v>9070</v>
      </c>
      <c r="AZ2292" s="186">
        <v>21500</v>
      </c>
      <c r="BA2292" s="186">
        <v>16600</v>
      </c>
      <c r="BB2292" s="186">
        <v>33200</v>
      </c>
      <c r="BC2292" s="186">
        <v>71800</v>
      </c>
      <c r="BD2292" s="186">
        <v>190000</v>
      </c>
      <c r="BE2292" s="186">
        <v>40650</v>
      </c>
      <c r="BF2292" s="186">
        <v>473500</v>
      </c>
      <c r="BG2292" s="186">
        <v>33900</v>
      </c>
      <c r="BH2292" s="186">
        <v>27600</v>
      </c>
      <c r="BI2292" s="186">
        <v>61400</v>
      </c>
      <c r="BJ2292" s="186">
        <v>165500</v>
      </c>
      <c r="BK2292" s="186">
        <v>438500</v>
      </c>
      <c r="BL2292" s="186">
        <v>26450</v>
      </c>
      <c r="BM2292" s="186">
        <v>64700</v>
      </c>
      <c r="BN2292" s="186">
        <v>205500</v>
      </c>
      <c r="BO2292" s="186">
        <v>7640</v>
      </c>
      <c r="BP2292" s="186">
        <v>16500</v>
      </c>
      <c r="BQ2292" s="186">
        <v>22500</v>
      </c>
      <c r="BR2292" s="186">
        <v>8900</v>
      </c>
      <c r="BS2292" s="186">
        <v>52500</v>
      </c>
      <c r="BT2292" s="186">
        <v>27100</v>
      </c>
      <c r="BU2292" s="186"/>
      <c r="BV2292" s="186">
        <v>20650</v>
      </c>
      <c r="BW2292" s="186">
        <v>27650</v>
      </c>
      <c r="BX2292" s="186">
        <v>58300</v>
      </c>
      <c r="BY2292" s="186">
        <v>68000</v>
      </c>
      <c r="BZ2292" s="186">
        <v>36100</v>
      </c>
      <c r="CA2292" s="186">
        <v>30400</v>
      </c>
      <c r="CB2292" s="186">
        <v>36900</v>
      </c>
      <c r="CC2292" s="186">
        <v>46400</v>
      </c>
      <c r="CD2292" s="186">
        <v>60300</v>
      </c>
      <c r="CE2292" s="186">
        <v>35150</v>
      </c>
      <c r="CF2292" s="186">
        <v>38950</v>
      </c>
      <c r="CG2292" s="186">
        <v>81100</v>
      </c>
      <c r="CH2292" s="186">
        <v>40600</v>
      </c>
      <c r="CI2292" s="186">
        <v>27300</v>
      </c>
      <c r="CJ2292" s="186">
        <v>17500</v>
      </c>
      <c r="CK2292" s="186">
        <v>71100</v>
      </c>
      <c r="CL2292" s="186">
        <v>79800</v>
      </c>
      <c r="CM2292" s="186">
        <v>360000</v>
      </c>
      <c r="CN2292" s="186">
        <v>103000</v>
      </c>
      <c r="CO2292" s="186">
        <v>80700</v>
      </c>
      <c r="CP2292" s="186">
        <v>204000</v>
      </c>
      <c r="CQ2292" s="186">
        <v>58000</v>
      </c>
      <c r="CR2292" s="186">
        <v>6510</v>
      </c>
      <c r="CS2292" s="186">
        <v>1515</v>
      </c>
      <c r="CT2292" s="186">
        <v>15350</v>
      </c>
      <c r="CU2292" s="186">
        <v>1515</v>
      </c>
      <c r="CV2292" s="186">
        <v>1515</v>
      </c>
      <c r="CW2292" s="186">
        <v>1515</v>
      </c>
      <c r="CX2292" s="186">
        <v>80700</v>
      </c>
      <c r="CY2292" s="189">
        <v>149</v>
      </c>
      <c r="CZ2292" s="189">
        <v>6911.99</v>
      </c>
      <c r="DA2292" s="189">
        <v>7873.98</v>
      </c>
    </row>
    <row r="2293" spans="47:105" x14ac:dyDescent="0.25">
      <c r="AU2293" s="275">
        <v>39847</v>
      </c>
      <c r="AV2293" s="186"/>
      <c r="AW2293" s="186">
        <v>8010</v>
      </c>
      <c r="AX2293" s="186">
        <v>8600</v>
      </c>
      <c r="AY2293" s="186">
        <v>9440</v>
      </c>
      <c r="AZ2293" s="186">
        <v>22100</v>
      </c>
      <c r="BA2293" s="186">
        <v>17300</v>
      </c>
      <c r="BB2293" s="186">
        <v>33550</v>
      </c>
      <c r="BC2293" s="186">
        <v>73300</v>
      </c>
      <c r="BD2293" s="186">
        <v>187500</v>
      </c>
      <c r="BE2293" s="186">
        <v>40650</v>
      </c>
      <c r="BF2293" s="186">
        <v>490000</v>
      </c>
      <c r="BG2293" s="186">
        <v>34550</v>
      </c>
      <c r="BH2293" s="186">
        <v>27900</v>
      </c>
      <c r="BI2293" s="186">
        <v>62300</v>
      </c>
      <c r="BJ2293" s="186">
        <v>168000</v>
      </c>
      <c r="BK2293" s="186">
        <v>434000</v>
      </c>
      <c r="BL2293" s="186">
        <v>27550</v>
      </c>
      <c r="BM2293" s="186">
        <v>63000</v>
      </c>
      <c r="BN2293" s="186">
        <v>210000</v>
      </c>
      <c r="BO2293" s="186">
        <v>7720</v>
      </c>
      <c r="BP2293" s="186">
        <v>16800</v>
      </c>
      <c r="BQ2293" s="186">
        <v>23100</v>
      </c>
      <c r="BR2293" s="186">
        <v>9110</v>
      </c>
      <c r="BS2293" s="186">
        <v>52500</v>
      </c>
      <c r="BT2293" s="186">
        <v>27100</v>
      </c>
      <c r="BU2293" s="186"/>
      <c r="BV2293" s="186">
        <v>20850</v>
      </c>
      <c r="BW2293" s="186">
        <v>27450</v>
      </c>
      <c r="BX2293" s="186">
        <v>58000</v>
      </c>
      <c r="BY2293" s="186">
        <v>70200</v>
      </c>
      <c r="BZ2293" s="186">
        <v>37500</v>
      </c>
      <c r="CA2293" s="186">
        <v>30100</v>
      </c>
      <c r="CB2293" s="186">
        <v>37800</v>
      </c>
      <c r="CC2293" s="186">
        <v>48050</v>
      </c>
      <c r="CD2293" s="186">
        <v>62100</v>
      </c>
      <c r="CE2293" s="186">
        <v>36000</v>
      </c>
      <c r="CF2293" s="186">
        <v>38500</v>
      </c>
      <c r="CG2293" s="186">
        <v>80500</v>
      </c>
      <c r="CH2293" s="186">
        <v>42000</v>
      </c>
      <c r="CI2293" s="186">
        <v>27350</v>
      </c>
      <c r="CJ2293" s="186">
        <v>18300</v>
      </c>
      <c r="CK2293" s="186">
        <v>73200</v>
      </c>
      <c r="CL2293" s="186">
        <v>78700</v>
      </c>
      <c r="CM2293" s="186">
        <v>364000</v>
      </c>
      <c r="CN2293" s="186">
        <v>106500</v>
      </c>
      <c r="CO2293" s="186">
        <v>81000</v>
      </c>
      <c r="CP2293" s="186">
        <v>203500</v>
      </c>
      <c r="CQ2293" s="186">
        <v>57400</v>
      </c>
      <c r="CR2293" s="186">
        <v>6590</v>
      </c>
      <c r="CS2293" s="186">
        <v>1550</v>
      </c>
      <c r="CT2293" s="186">
        <v>16150</v>
      </c>
      <c r="CU2293" s="186">
        <v>1550</v>
      </c>
      <c r="CV2293" s="186">
        <v>1550</v>
      </c>
      <c r="CW2293" s="186">
        <v>1550</v>
      </c>
      <c r="CX2293" s="186">
        <v>81000</v>
      </c>
      <c r="CY2293" s="189">
        <v>151.41999999999999</v>
      </c>
      <c r="CZ2293" s="189">
        <v>6960.11</v>
      </c>
      <c r="DA2293" s="189">
        <v>7825.51</v>
      </c>
    </row>
    <row r="2294" spans="47:105" x14ac:dyDescent="0.25">
      <c r="AU2294" s="275">
        <v>39848</v>
      </c>
      <c r="AV2294" s="186"/>
      <c r="AW2294" s="186">
        <v>8950</v>
      </c>
      <c r="AX2294" s="186">
        <v>8680</v>
      </c>
      <c r="AY2294" s="186">
        <v>10300</v>
      </c>
      <c r="AZ2294" s="186">
        <v>22400</v>
      </c>
      <c r="BA2294" s="186">
        <v>17550</v>
      </c>
      <c r="BB2294" s="186">
        <v>34050</v>
      </c>
      <c r="BC2294" s="186">
        <v>75200</v>
      </c>
      <c r="BD2294" s="186">
        <v>186500</v>
      </c>
      <c r="BE2294" s="186">
        <v>41700</v>
      </c>
      <c r="BF2294" s="186">
        <v>518000</v>
      </c>
      <c r="BG2294" s="186">
        <v>34650</v>
      </c>
      <c r="BH2294" s="186">
        <v>28600</v>
      </c>
      <c r="BI2294" s="186">
        <v>62700</v>
      </c>
      <c r="BJ2294" s="186">
        <v>168500</v>
      </c>
      <c r="BK2294" s="186">
        <v>432500</v>
      </c>
      <c r="BL2294" s="186">
        <v>28550</v>
      </c>
      <c r="BM2294" s="186">
        <v>65800</v>
      </c>
      <c r="BN2294" s="186">
        <v>222000</v>
      </c>
      <c r="BO2294" s="186">
        <v>7700</v>
      </c>
      <c r="BP2294" s="186">
        <v>17150</v>
      </c>
      <c r="BQ2294" s="186">
        <v>22900</v>
      </c>
      <c r="BR2294" s="186">
        <v>9520</v>
      </c>
      <c r="BS2294" s="186">
        <v>51600</v>
      </c>
      <c r="BT2294" s="186">
        <v>27200</v>
      </c>
      <c r="BU2294" s="186"/>
      <c r="BV2294" s="186">
        <v>21700</v>
      </c>
      <c r="BW2294" s="186">
        <v>28100</v>
      </c>
      <c r="BX2294" s="186">
        <v>58100</v>
      </c>
      <c r="BY2294" s="186">
        <v>73300</v>
      </c>
      <c r="BZ2294" s="186">
        <v>38400</v>
      </c>
      <c r="CA2294" s="186">
        <v>31000</v>
      </c>
      <c r="CB2294" s="186">
        <v>41000</v>
      </c>
      <c r="CC2294" s="186">
        <v>51900</v>
      </c>
      <c r="CD2294" s="186">
        <v>62500</v>
      </c>
      <c r="CE2294" s="186">
        <v>35800</v>
      </c>
      <c r="CF2294" s="186">
        <v>38600</v>
      </c>
      <c r="CG2294" s="186">
        <v>82500</v>
      </c>
      <c r="CH2294" s="186">
        <v>44300</v>
      </c>
      <c r="CI2294" s="186">
        <v>28550</v>
      </c>
      <c r="CJ2294" s="186">
        <v>18400</v>
      </c>
      <c r="CK2294" s="186">
        <v>78000</v>
      </c>
      <c r="CL2294" s="186">
        <v>79200</v>
      </c>
      <c r="CM2294" s="186">
        <v>379000</v>
      </c>
      <c r="CN2294" s="186">
        <v>110500</v>
      </c>
      <c r="CO2294" s="186">
        <v>85000</v>
      </c>
      <c r="CP2294" s="186">
        <v>201000</v>
      </c>
      <c r="CQ2294" s="186">
        <v>58500</v>
      </c>
      <c r="CR2294" s="186">
        <v>6530</v>
      </c>
      <c r="CS2294" s="186">
        <v>1525</v>
      </c>
      <c r="CT2294" s="186">
        <v>16500</v>
      </c>
      <c r="CU2294" s="186">
        <v>1525</v>
      </c>
      <c r="CV2294" s="186">
        <v>1525</v>
      </c>
      <c r="CW2294" s="186">
        <v>1525</v>
      </c>
      <c r="CX2294" s="186">
        <v>85000</v>
      </c>
      <c r="CY2294" s="189">
        <v>155.99</v>
      </c>
      <c r="CZ2294" s="189">
        <v>7241.72</v>
      </c>
      <c r="DA2294" s="189">
        <v>8038.94</v>
      </c>
    </row>
    <row r="2295" spans="47:105" x14ac:dyDescent="0.25">
      <c r="AU2295" s="275">
        <v>39849</v>
      </c>
      <c r="AV2295" s="186"/>
      <c r="AW2295" s="186">
        <v>8770</v>
      </c>
      <c r="AX2295" s="186">
        <v>8500</v>
      </c>
      <c r="AY2295" s="186">
        <v>9900</v>
      </c>
      <c r="AZ2295" s="186">
        <v>21600</v>
      </c>
      <c r="BA2295" s="186">
        <v>16400</v>
      </c>
      <c r="BB2295" s="186">
        <v>33300</v>
      </c>
      <c r="BC2295" s="186">
        <v>71800</v>
      </c>
      <c r="BD2295" s="186">
        <v>177000</v>
      </c>
      <c r="BE2295" s="186">
        <v>40300</v>
      </c>
      <c r="BF2295" s="186">
        <v>521000</v>
      </c>
      <c r="BG2295" s="186">
        <v>35600</v>
      </c>
      <c r="BH2295" s="186">
        <v>27300</v>
      </c>
      <c r="BI2295" s="186">
        <v>60800</v>
      </c>
      <c r="BJ2295" s="186">
        <v>165500</v>
      </c>
      <c r="BK2295" s="186">
        <v>430500</v>
      </c>
      <c r="BL2295" s="186">
        <v>28000</v>
      </c>
      <c r="BM2295" s="186">
        <v>64800</v>
      </c>
      <c r="BN2295" s="186">
        <v>220000</v>
      </c>
      <c r="BO2295" s="186">
        <v>7400</v>
      </c>
      <c r="BP2295" s="186">
        <v>16000</v>
      </c>
      <c r="BQ2295" s="186">
        <v>21550</v>
      </c>
      <c r="BR2295" s="186">
        <v>9350</v>
      </c>
      <c r="BS2295" s="186">
        <v>50000</v>
      </c>
      <c r="BT2295" s="186">
        <v>26700</v>
      </c>
      <c r="BU2295" s="186"/>
      <c r="BV2295" s="186">
        <v>21600</v>
      </c>
      <c r="BW2295" s="186">
        <v>27800</v>
      </c>
      <c r="BX2295" s="186">
        <v>56300</v>
      </c>
      <c r="BY2295" s="186">
        <v>73300</v>
      </c>
      <c r="BZ2295" s="186">
        <v>36500</v>
      </c>
      <c r="CA2295" s="186">
        <v>32100</v>
      </c>
      <c r="CB2295" s="186">
        <v>40800</v>
      </c>
      <c r="CC2295" s="186">
        <v>51600</v>
      </c>
      <c r="CD2295" s="186">
        <v>59100</v>
      </c>
      <c r="CE2295" s="186">
        <v>34000</v>
      </c>
      <c r="CF2295" s="186">
        <v>38900</v>
      </c>
      <c r="CG2295" s="186">
        <v>82500</v>
      </c>
      <c r="CH2295" s="186">
        <v>42700</v>
      </c>
      <c r="CI2295" s="186">
        <v>28000</v>
      </c>
      <c r="CJ2295" s="186">
        <v>17500</v>
      </c>
      <c r="CK2295" s="186">
        <v>75700</v>
      </c>
      <c r="CL2295" s="186">
        <v>81600</v>
      </c>
      <c r="CM2295" s="186">
        <v>381000</v>
      </c>
      <c r="CN2295" s="186">
        <v>108500</v>
      </c>
      <c r="CO2295" s="186">
        <v>82300</v>
      </c>
      <c r="CP2295" s="186">
        <v>203500</v>
      </c>
      <c r="CQ2295" s="186">
        <v>58800</v>
      </c>
      <c r="CR2295" s="186">
        <v>6200</v>
      </c>
      <c r="CS2295" s="186">
        <v>1450</v>
      </c>
      <c r="CT2295" s="186">
        <v>15650</v>
      </c>
      <c r="CU2295" s="186">
        <v>1450</v>
      </c>
      <c r="CV2295" s="186">
        <v>1450</v>
      </c>
      <c r="CW2295" s="186">
        <v>1450</v>
      </c>
      <c r="CX2295" s="186">
        <v>82300</v>
      </c>
      <c r="CY2295" s="189">
        <v>154</v>
      </c>
      <c r="CZ2295" s="189">
        <v>7455.81</v>
      </c>
      <c r="DA2295" s="189">
        <v>7949.65</v>
      </c>
    </row>
    <row r="2296" spans="47:105" x14ac:dyDescent="0.25">
      <c r="AU2296" s="275">
        <v>39850</v>
      </c>
      <c r="AV2296" s="186"/>
      <c r="AW2296" s="186">
        <v>9050</v>
      </c>
      <c r="AX2296" s="186">
        <v>8500</v>
      </c>
      <c r="AY2296" s="186">
        <v>10000</v>
      </c>
      <c r="AZ2296" s="186">
        <v>24000</v>
      </c>
      <c r="BA2296" s="186">
        <v>16600</v>
      </c>
      <c r="BB2296" s="186">
        <v>34200</v>
      </c>
      <c r="BC2296" s="186">
        <v>73300</v>
      </c>
      <c r="BD2296" s="186">
        <v>179000</v>
      </c>
      <c r="BE2296" s="186">
        <v>42550</v>
      </c>
      <c r="BF2296" s="186">
        <v>545000</v>
      </c>
      <c r="BG2296" s="186">
        <v>36950</v>
      </c>
      <c r="BH2296" s="186">
        <v>28400</v>
      </c>
      <c r="BI2296" s="186">
        <v>61700</v>
      </c>
      <c r="BJ2296" s="186">
        <v>169500</v>
      </c>
      <c r="BK2296" s="186">
        <v>443000</v>
      </c>
      <c r="BL2296" s="186">
        <v>29250</v>
      </c>
      <c r="BM2296" s="186">
        <v>65300</v>
      </c>
      <c r="BN2296" s="186">
        <v>228500</v>
      </c>
      <c r="BO2296" s="186">
        <v>7900</v>
      </c>
      <c r="BP2296" s="186">
        <v>15950</v>
      </c>
      <c r="BQ2296" s="186">
        <v>22050</v>
      </c>
      <c r="BR2296" s="186">
        <v>9380</v>
      </c>
      <c r="BS2296" s="186">
        <v>50600</v>
      </c>
      <c r="BT2296" s="186">
        <v>28350</v>
      </c>
      <c r="BU2296" s="186"/>
      <c r="BV2296" s="186">
        <v>21400</v>
      </c>
      <c r="BW2296" s="186">
        <v>29800</v>
      </c>
      <c r="BX2296" s="186">
        <v>57400</v>
      </c>
      <c r="BY2296" s="186">
        <v>75900</v>
      </c>
      <c r="BZ2296" s="186">
        <v>38000</v>
      </c>
      <c r="CA2296" s="186">
        <v>32350</v>
      </c>
      <c r="CB2296" s="186">
        <v>41850</v>
      </c>
      <c r="CC2296" s="186">
        <v>53300</v>
      </c>
      <c r="CD2296" s="186">
        <v>62000</v>
      </c>
      <c r="CE2296" s="186">
        <v>35550</v>
      </c>
      <c r="CF2296" s="186">
        <v>40250</v>
      </c>
      <c r="CG2296" s="186">
        <v>84000</v>
      </c>
      <c r="CH2296" s="186">
        <v>45100</v>
      </c>
      <c r="CI2296" s="186">
        <v>28650</v>
      </c>
      <c r="CJ2296" s="186">
        <v>17000</v>
      </c>
      <c r="CK2296" s="186">
        <v>78000</v>
      </c>
      <c r="CL2296" s="186">
        <v>82400</v>
      </c>
      <c r="CM2296" s="186">
        <v>400000</v>
      </c>
      <c r="CN2296" s="186">
        <v>112000</v>
      </c>
      <c r="CO2296" s="186">
        <v>84900</v>
      </c>
      <c r="CP2296" s="186">
        <v>202000</v>
      </c>
      <c r="CQ2296" s="186">
        <v>60200</v>
      </c>
      <c r="CR2296" s="186">
        <v>6260</v>
      </c>
      <c r="CS2296" s="186">
        <v>1500</v>
      </c>
      <c r="CT2296" s="186">
        <v>15800</v>
      </c>
      <c r="CU2296" s="186">
        <v>1500</v>
      </c>
      <c r="CV2296" s="186">
        <v>1500</v>
      </c>
      <c r="CW2296" s="186">
        <v>1500</v>
      </c>
      <c r="CX2296" s="186">
        <v>84900</v>
      </c>
      <c r="CY2296" s="189">
        <v>158.9</v>
      </c>
      <c r="CZ2296" s="189">
        <v>7698.67</v>
      </c>
      <c r="DA2296" s="189">
        <v>8076.62</v>
      </c>
    </row>
    <row r="2297" spans="47:105" x14ac:dyDescent="0.25">
      <c r="AU2297" s="275">
        <v>39851</v>
      </c>
      <c r="AV2297" s="186"/>
      <c r="AW2297" s="186">
        <v>9050</v>
      </c>
      <c r="AX2297" s="186">
        <v>8500</v>
      </c>
      <c r="AY2297" s="186">
        <v>10000</v>
      </c>
      <c r="AZ2297" s="186">
        <v>24000</v>
      </c>
      <c r="BA2297" s="186">
        <v>16600</v>
      </c>
      <c r="BB2297" s="186">
        <v>34200</v>
      </c>
      <c r="BC2297" s="186">
        <v>73300</v>
      </c>
      <c r="BD2297" s="186">
        <v>179000</v>
      </c>
      <c r="BE2297" s="186">
        <v>42550</v>
      </c>
      <c r="BF2297" s="186">
        <v>545000</v>
      </c>
      <c r="BG2297" s="186">
        <v>36950</v>
      </c>
      <c r="BH2297" s="186">
        <v>28400</v>
      </c>
      <c r="BI2297" s="186">
        <v>61700</v>
      </c>
      <c r="BJ2297" s="186">
        <v>169500</v>
      </c>
      <c r="BK2297" s="186">
        <v>443000</v>
      </c>
      <c r="BL2297" s="186">
        <v>29250</v>
      </c>
      <c r="BM2297" s="186">
        <v>65300</v>
      </c>
      <c r="BN2297" s="186">
        <v>228500</v>
      </c>
      <c r="BO2297" s="186">
        <v>7900</v>
      </c>
      <c r="BP2297" s="186">
        <v>15950</v>
      </c>
      <c r="BQ2297" s="186">
        <v>22050</v>
      </c>
      <c r="BR2297" s="186">
        <v>9380</v>
      </c>
      <c r="BS2297" s="186">
        <v>50600</v>
      </c>
      <c r="BT2297" s="186">
        <v>28350</v>
      </c>
      <c r="BU2297" s="186"/>
      <c r="BV2297" s="186">
        <v>21400</v>
      </c>
      <c r="BW2297" s="186">
        <v>29800</v>
      </c>
      <c r="BX2297" s="186">
        <v>57400</v>
      </c>
      <c r="BY2297" s="186">
        <v>75900</v>
      </c>
      <c r="BZ2297" s="186">
        <v>38000</v>
      </c>
      <c r="CA2297" s="186">
        <v>32350</v>
      </c>
      <c r="CB2297" s="186">
        <v>41850</v>
      </c>
      <c r="CC2297" s="186">
        <v>53300</v>
      </c>
      <c r="CD2297" s="186">
        <v>62000</v>
      </c>
      <c r="CE2297" s="186">
        <v>35550</v>
      </c>
      <c r="CF2297" s="186">
        <v>40250</v>
      </c>
      <c r="CG2297" s="186">
        <v>84000</v>
      </c>
      <c r="CH2297" s="186">
        <v>45100</v>
      </c>
      <c r="CI2297" s="186">
        <v>28650</v>
      </c>
      <c r="CJ2297" s="186">
        <v>17000</v>
      </c>
      <c r="CK2297" s="186">
        <v>78000</v>
      </c>
      <c r="CL2297" s="186">
        <v>82400</v>
      </c>
      <c r="CM2297" s="186">
        <v>400000</v>
      </c>
      <c r="CN2297" s="186">
        <v>112000</v>
      </c>
      <c r="CO2297" s="186">
        <v>84900</v>
      </c>
      <c r="CP2297" s="186">
        <v>202000</v>
      </c>
      <c r="CQ2297" s="186">
        <v>60200</v>
      </c>
      <c r="CR2297" s="186">
        <v>6260</v>
      </c>
      <c r="CS2297" s="186">
        <v>1500</v>
      </c>
      <c r="CT2297" s="186">
        <v>15800</v>
      </c>
      <c r="CU2297" s="186">
        <v>1500</v>
      </c>
      <c r="CV2297" s="186">
        <v>1500</v>
      </c>
      <c r="CW2297" s="186">
        <v>1500</v>
      </c>
      <c r="CX2297" s="186">
        <v>84900</v>
      </c>
      <c r="CY2297" s="189">
        <v>158.9</v>
      </c>
      <c r="CZ2297" s="189">
        <v>7698.67</v>
      </c>
      <c r="DA2297" s="189">
        <v>8076.62</v>
      </c>
    </row>
    <row r="2298" spans="47:105" x14ac:dyDescent="0.25">
      <c r="AU2298" s="275">
        <v>39852</v>
      </c>
      <c r="AV2298" s="186"/>
      <c r="AW2298" s="186">
        <v>9050</v>
      </c>
      <c r="AX2298" s="186">
        <v>8500</v>
      </c>
      <c r="AY2298" s="186">
        <v>10000</v>
      </c>
      <c r="AZ2298" s="186">
        <v>24000</v>
      </c>
      <c r="BA2298" s="186">
        <v>16600</v>
      </c>
      <c r="BB2298" s="186">
        <v>34200</v>
      </c>
      <c r="BC2298" s="186">
        <v>73300</v>
      </c>
      <c r="BD2298" s="186">
        <v>179000</v>
      </c>
      <c r="BE2298" s="186">
        <v>42550</v>
      </c>
      <c r="BF2298" s="186">
        <v>545000</v>
      </c>
      <c r="BG2298" s="186">
        <v>36950</v>
      </c>
      <c r="BH2298" s="186">
        <v>28400</v>
      </c>
      <c r="BI2298" s="186">
        <v>61700</v>
      </c>
      <c r="BJ2298" s="186">
        <v>169500</v>
      </c>
      <c r="BK2298" s="186">
        <v>443000</v>
      </c>
      <c r="BL2298" s="186">
        <v>29250</v>
      </c>
      <c r="BM2298" s="186">
        <v>65300</v>
      </c>
      <c r="BN2298" s="186">
        <v>228500</v>
      </c>
      <c r="BO2298" s="186">
        <v>7900</v>
      </c>
      <c r="BP2298" s="186">
        <v>15950</v>
      </c>
      <c r="BQ2298" s="186">
        <v>22050</v>
      </c>
      <c r="BR2298" s="186">
        <v>9380</v>
      </c>
      <c r="BS2298" s="186">
        <v>50600</v>
      </c>
      <c r="BT2298" s="186">
        <v>28350</v>
      </c>
      <c r="BU2298" s="186"/>
      <c r="BV2298" s="186">
        <v>21400</v>
      </c>
      <c r="BW2298" s="186">
        <v>29800</v>
      </c>
      <c r="BX2298" s="186">
        <v>57400</v>
      </c>
      <c r="BY2298" s="186">
        <v>75900</v>
      </c>
      <c r="BZ2298" s="186">
        <v>38000</v>
      </c>
      <c r="CA2298" s="186">
        <v>32350</v>
      </c>
      <c r="CB2298" s="186">
        <v>41850</v>
      </c>
      <c r="CC2298" s="186">
        <v>53300</v>
      </c>
      <c r="CD2298" s="186">
        <v>62000</v>
      </c>
      <c r="CE2298" s="186">
        <v>35550</v>
      </c>
      <c r="CF2298" s="186">
        <v>40250</v>
      </c>
      <c r="CG2298" s="186">
        <v>84000</v>
      </c>
      <c r="CH2298" s="186">
        <v>45100</v>
      </c>
      <c r="CI2298" s="186">
        <v>28650</v>
      </c>
      <c r="CJ2298" s="186">
        <v>17000</v>
      </c>
      <c r="CK2298" s="186">
        <v>78000</v>
      </c>
      <c r="CL2298" s="186">
        <v>82400</v>
      </c>
      <c r="CM2298" s="186">
        <v>400000</v>
      </c>
      <c r="CN2298" s="186">
        <v>112000</v>
      </c>
      <c r="CO2298" s="186">
        <v>84900</v>
      </c>
      <c r="CP2298" s="186">
        <v>202000</v>
      </c>
      <c r="CQ2298" s="186">
        <v>60200</v>
      </c>
      <c r="CR2298" s="186">
        <v>6260</v>
      </c>
      <c r="CS2298" s="186">
        <v>1500</v>
      </c>
      <c r="CT2298" s="186">
        <v>15800</v>
      </c>
      <c r="CU2298" s="186">
        <v>1500</v>
      </c>
      <c r="CV2298" s="186">
        <v>1500</v>
      </c>
      <c r="CW2298" s="186">
        <v>1500</v>
      </c>
      <c r="CX2298" s="186">
        <v>84900</v>
      </c>
      <c r="CY2298" s="189">
        <v>158.9</v>
      </c>
      <c r="CZ2298" s="189">
        <v>7698.67</v>
      </c>
      <c r="DA2298" s="189">
        <v>8076.62</v>
      </c>
    </row>
    <row r="2299" spans="47:105" x14ac:dyDescent="0.25">
      <c r="AU2299" s="275">
        <v>39853</v>
      </c>
      <c r="AV2299" s="186"/>
      <c r="AW2299" s="186">
        <v>8560</v>
      </c>
      <c r="AX2299" s="186">
        <v>8530</v>
      </c>
      <c r="AY2299" s="186">
        <v>9980</v>
      </c>
      <c r="AZ2299" s="186">
        <v>24600</v>
      </c>
      <c r="BA2299" s="186">
        <v>16250</v>
      </c>
      <c r="BB2299" s="186">
        <v>33800</v>
      </c>
      <c r="BC2299" s="186">
        <v>73200</v>
      </c>
      <c r="BD2299" s="186">
        <v>179000</v>
      </c>
      <c r="BE2299" s="186">
        <v>42700</v>
      </c>
      <c r="BF2299" s="186">
        <v>527000</v>
      </c>
      <c r="BG2299" s="186">
        <v>36950</v>
      </c>
      <c r="BH2299" s="186">
        <v>28200</v>
      </c>
      <c r="BI2299" s="186">
        <v>61500</v>
      </c>
      <c r="BJ2299" s="186">
        <v>170000</v>
      </c>
      <c r="BK2299" s="186">
        <v>453500</v>
      </c>
      <c r="BL2299" s="186">
        <v>29350</v>
      </c>
      <c r="BM2299" s="186">
        <v>64600</v>
      </c>
      <c r="BN2299" s="186">
        <v>223500</v>
      </c>
      <c r="BO2299" s="186">
        <v>7920</v>
      </c>
      <c r="BP2299" s="186">
        <v>15800</v>
      </c>
      <c r="BQ2299" s="186">
        <v>22350</v>
      </c>
      <c r="BR2299" s="186">
        <v>9450</v>
      </c>
      <c r="BS2299" s="186">
        <v>51600</v>
      </c>
      <c r="BT2299" s="186">
        <v>28400</v>
      </c>
      <c r="BU2299" s="186"/>
      <c r="BV2299" s="186">
        <v>21400</v>
      </c>
      <c r="BW2299" s="186">
        <v>29950</v>
      </c>
      <c r="BX2299" s="186">
        <v>58700</v>
      </c>
      <c r="BY2299" s="186">
        <v>76000</v>
      </c>
      <c r="BZ2299" s="186">
        <v>39300</v>
      </c>
      <c r="CA2299" s="186">
        <v>32150</v>
      </c>
      <c r="CB2299" s="186">
        <v>40850</v>
      </c>
      <c r="CC2299" s="186">
        <v>51700</v>
      </c>
      <c r="CD2299" s="186">
        <v>64500</v>
      </c>
      <c r="CE2299" s="186">
        <v>35750</v>
      </c>
      <c r="CF2299" s="186">
        <v>40600</v>
      </c>
      <c r="CG2299" s="186">
        <v>84000</v>
      </c>
      <c r="CH2299" s="186">
        <v>44950</v>
      </c>
      <c r="CI2299" s="186">
        <v>28050</v>
      </c>
      <c r="CJ2299" s="186">
        <v>16800</v>
      </c>
      <c r="CK2299" s="186">
        <v>76100</v>
      </c>
      <c r="CL2299" s="186">
        <v>83400</v>
      </c>
      <c r="CM2299" s="186">
        <v>394000</v>
      </c>
      <c r="CN2299" s="186">
        <v>111000</v>
      </c>
      <c r="CO2299" s="186">
        <v>84700</v>
      </c>
      <c r="CP2299" s="186">
        <v>203000</v>
      </c>
      <c r="CQ2299" s="186">
        <v>60200</v>
      </c>
      <c r="CR2299" s="186">
        <v>6280</v>
      </c>
      <c r="CS2299" s="186">
        <v>1515</v>
      </c>
      <c r="CT2299" s="186">
        <v>15500</v>
      </c>
      <c r="CU2299" s="186">
        <v>1515</v>
      </c>
      <c r="CV2299" s="186">
        <v>1515</v>
      </c>
      <c r="CW2299" s="186">
        <v>1515</v>
      </c>
      <c r="CX2299" s="186">
        <v>84700</v>
      </c>
      <c r="CY2299" s="189">
        <v>157.69999999999999</v>
      </c>
      <c r="CZ2299" s="189">
        <v>7754.57</v>
      </c>
      <c r="DA2299" s="189">
        <v>7969.03</v>
      </c>
    </row>
    <row r="2300" spans="47:105" x14ac:dyDescent="0.25">
      <c r="AU2300" s="275">
        <v>39854</v>
      </c>
      <c r="AV2300" s="186"/>
      <c r="AW2300" s="186">
        <v>8500</v>
      </c>
      <c r="AX2300" s="186">
        <v>8350</v>
      </c>
      <c r="AY2300" s="186">
        <v>10400</v>
      </c>
      <c r="AZ2300" s="186">
        <v>24500</v>
      </c>
      <c r="BA2300" s="186">
        <v>16000</v>
      </c>
      <c r="BB2300" s="186">
        <v>33100</v>
      </c>
      <c r="BC2300" s="186">
        <v>76100</v>
      </c>
      <c r="BD2300" s="186">
        <v>178000</v>
      </c>
      <c r="BE2300" s="186">
        <v>42900</v>
      </c>
      <c r="BF2300" s="186">
        <v>520000</v>
      </c>
      <c r="BG2300" s="186">
        <v>38500</v>
      </c>
      <c r="BH2300" s="186">
        <v>27800</v>
      </c>
      <c r="BI2300" s="186">
        <v>61600</v>
      </c>
      <c r="BJ2300" s="186">
        <v>166000</v>
      </c>
      <c r="BK2300" s="186">
        <v>445000</v>
      </c>
      <c r="BL2300" s="186">
        <v>29700</v>
      </c>
      <c r="BM2300" s="186">
        <v>63900</v>
      </c>
      <c r="BN2300" s="186">
        <v>218500</v>
      </c>
      <c r="BO2300" s="186">
        <v>8000</v>
      </c>
      <c r="BP2300" s="186">
        <v>15800</v>
      </c>
      <c r="BQ2300" s="186">
        <v>22150</v>
      </c>
      <c r="BR2300" s="186">
        <v>9630</v>
      </c>
      <c r="BS2300" s="186">
        <v>51000</v>
      </c>
      <c r="BT2300" s="186">
        <v>28050</v>
      </c>
      <c r="BU2300" s="186"/>
      <c r="BV2300" s="186">
        <v>21650</v>
      </c>
      <c r="BW2300" s="186">
        <v>30400</v>
      </c>
      <c r="BX2300" s="186">
        <v>59500</v>
      </c>
      <c r="BY2300" s="186">
        <v>75100</v>
      </c>
      <c r="BZ2300" s="186">
        <v>37600</v>
      </c>
      <c r="CA2300" s="186">
        <v>32800</v>
      </c>
      <c r="CB2300" s="186">
        <v>39950</v>
      </c>
      <c r="CC2300" s="186">
        <v>51600</v>
      </c>
      <c r="CD2300" s="186">
        <v>64500</v>
      </c>
      <c r="CE2300" s="186">
        <v>35900</v>
      </c>
      <c r="CF2300" s="186">
        <v>39700</v>
      </c>
      <c r="CG2300" s="186">
        <v>83700</v>
      </c>
      <c r="CH2300" s="186">
        <v>43800</v>
      </c>
      <c r="CI2300" s="186">
        <v>27650</v>
      </c>
      <c r="CJ2300" s="186">
        <v>17550</v>
      </c>
      <c r="CK2300" s="186">
        <v>74200</v>
      </c>
      <c r="CL2300" s="186">
        <v>82800</v>
      </c>
      <c r="CM2300" s="186">
        <v>390500</v>
      </c>
      <c r="CN2300" s="186">
        <v>108000</v>
      </c>
      <c r="CO2300" s="186">
        <v>84300</v>
      </c>
      <c r="CP2300" s="186">
        <v>203500</v>
      </c>
      <c r="CQ2300" s="186">
        <v>59500</v>
      </c>
      <c r="CR2300" s="186">
        <v>6430</v>
      </c>
      <c r="CS2300" s="186">
        <v>1515</v>
      </c>
      <c r="CT2300" s="186">
        <v>15400</v>
      </c>
      <c r="CU2300" s="186">
        <v>1515</v>
      </c>
      <c r="CV2300" s="186">
        <v>1515</v>
      </c>
      <c r="CW2300" s="186">
        <v>1515</v>
      </c>
      <c r="CX2300" s="186">
        <v>84300</v>
      </c>
      <c r="CY2300" s="189">
        <v>156.84</v>
      </c>
      <c r="CZ2300" s="189">
        <v>7814.68</v>
      </c>
      <c r="DA2300" s="189">
        <v>7945.94</v>
      </c>
    </row>
    <row r="2301" spans="47:105" x14ac:dyDescent="0.25">
      <c r="AU2301" s="275">
        <v>39855</v>
      </c>
      <c r="AV2301" s="186"/>
      <c r="AW2301" s="186">
        <v>8460</v>
      </c>
      <c r="AX2301" s="186">
        <v>8170</v>
      </c>
      <c r="AY2301" s="186">
        <v>10450</v>
      </c>
      <c r="AZ2301" s="186">
        <v>25600</v>
      </c>
      <c r="BA2301" s="186">
        <v>16300</v>
      </c>
      <c r="BB2301" s="186">
        <v>32200</v>
      </c>
      <c r="BC2301" s="186">
        <v>76500</v>
      </c>
      <c r="BD2301" s="186">
        <v>176500</v>
      </c>
      <c r="BE2301" s="186">
        <v>42500</v>
      </c>
      <c r="BF2301" s="186">
        <v>513000</v>
      </c>
      <c r="BG2301" s="186">
        <v>39900</v>
      </c>
      <c r="BH2301" s="186">
        <v>27800</v>
      </c>
      <c r="BI2301" s="186">
        <v>61200</v>
      </c>
      <c r="BJ2301" s="186">
        <v>164500</v>
      </c>
      <c r="BK2301" s="186">
        <v>436500</v>
      </c>
      <c r="BL2301" s="186">
        <v>29000</v>
      </c>
      <c r="BM2301" s="186">
        <v>63400</v>
      </c>
      <c r="BN2301" s="186">
        <v>223000</v>
      </c>
      <c r="BO2301" s="186">
        <v>7820</v>
      </c>
      <c r="BP2301" s="186">
        <v>16100</v>
      </c>
      <c r="BQ2301" s="186">
        <v>21550</v>
      </c>
      <c r="BR2301" s="186">
        <v>9240</v>
      </c>
      <c r="BS2301" s="186">
        <v>49850</v>
      </c>
      <c r="BT2301" s="186">
        <v>27550</v>
      </c>
      <c r="BU2301" s="186"/>
      <c r="BV2301" s="186">
        <v>21500</v>
      </c>
      <c r="BW2301" s="186">
        <v>30050</v>
      </c>
      <c r="BX2301" s="186">
        <v>59400</v>
      </c>
      <c r="BY2301" s="186">
        <v>74700</v>
      </c>
      <c r="BZ2301" s="186">
        <v>37050</v>
      </c>
      <c r="CA2301" s="186">
        <v>32350</v>
      </c>
      <c r="CB2301" s="186">
        <v>39300</v>
      </c>
      <c r="CC2301" s="186">
        <v>51600</v>
      </c>
      <c r="CD2301" s="186">
        <v>64000</v>
      </c>
      <c r="CE2301" s="186">
        <v>34550</v>
      </c>
      <c r="CF2301" s="186">
        <v>39200</v>
      </c>
      <c r="CG2301" s="186">
        <v>80900</v>
      </c>
      <c r="CH2301" s="186">
        <v>43800</v>
      </c>
      <c r="CI2301" s="186">
        <v>27900</v>
      </c>
      <c r="CJ2301" s="186">
        <v>17300</v>
      </c>
      <c r="CK2301" s="186">
        <v>74200</v>
      </c>
      <c r="CL2301" s="186">
        <v>84500</v>
      </c>
      <c r="CM2301" s="186">
        <v>379500</v>
      </c>
      <c r="CN2301" s="186">
        <v>107000</v>
      </c>
      <c r="CO2301" s="186">
        <v>82000</v>
      </c>
      <c r="CP2301" s="186">
        <v>199500</v>
      </c>
      <c r="CQ2301" s="186">
        <v>59000</v>
      </c>
      <c r="CR2301" s="186">
        <v>6300</v>
      </c>
      <c r="CS2301" s="186">
        <v>1525</v>
      </c>
      <c r="CT2301" s="186">
        <v>15350</v>
      </c>
      <c r="CU2301" s="186">
        <v>1525</v>
      </c>
      <c r="CV2301" s="186">
        <v>1525</v>
      </c>
      <c r="CW2301" s="186">
        <v>1525</v>
      </c>
      <c r="CX2301" s="186">
        <v>82000</v>
      </c>
      <c r="CY2301" s="189">
        <v>155.26</v>
      </c>
      <c r="CZ2301" s="189">
        <v>7599.57</v>
      </c>
      <c r="DA2301" s="189">
        <v>7945.94</v>
      </c>
    </row>
    <row r="2302" spans="47:105" x14ac:dyDescent="0.25">
      <c r="AU2302" s="275">
        <v>39856</v>
      </c>
      <c r="AV2302" s="186"/>
      <c r="AW2302" s="186">
        <v>8100</v>
      </c>
      <c r="AX2302" s="186">
        <v>8110</v>
      </c>
      <c r="AY2302" s="186">
        <v>10000</v>
      </c>
      <c r="AZ2302" s="186">
        <v>25050</v>
      </c>
      <c r="BA2302" s="186">
        <v>15750</v>
      </c>
      <c r="BB2302" s="186">
        <v>31400</v>
      </c>
      <c r="BC2302" s="186">
        <v>74700</v>
      </c>
      <c r="BD2302" s="186">
        <v>176000</v>
      </c>
      <c r="BE2302" s="186">
        <v>41250</v>
      </c>
      <c r="BF2302" s="186">
        <v>520000</v>
      </c>
      <c r="BG2302" s="186">
        <v>39600</v>
      </c>
      <c r="BH2302" s="186">
        <v>27100</v>
      </c>
      <c r="BI2302" s="186">
        <v>60000</v>
      </c>
      <c r="BJ2302" s="186">
        <v>158000</v>
      </c>
      <c r="BK2302" s="186">
        <v>436500</v>
      </c>
      <c r="BL2302" s="186">
        <v>27600</v>
      </c>
      <c r="BM2302" s="186">
        <v>66200</v>
      </c>
      <c r="BN2302" s="186">
        <v>220000</v>
      </c>
      <c r="BO2302" s="186">
        <v>7230</v>
      </c>
      <c r="BP2302" s="186">
        <v>15550</v>
      </c>
      <c r="BQ2302" s="186">
        <v>20400</v>
      </c>
      <c r="BR2302" s="186">
        <v>8870</v>
      </c>
      <c r="BS2302" s="186">
        <v>48150</v>
      </c>
      <c r="BT2302" s="186">
        <v>28000</v>
      </c>
      <c r="BU2302" s="186"/>
      <c r="BV2302" s="186">
        <v>20200</v>
      </c>
      <c r="BW2302" s="186">
        <v>29050</v>
      </c>
      <c r="BX2302" s="186">
        <v>57500</v>
      </c>
      <c r="BY2302" s="186">
        <v>74800</v>
      </c>
      <c r="BZ2302" s="186">
        <v>37000</v>
      </c>
      <c r="CA2302" s="186">
        <v>31400</v>
      </c>
      <c r="CB2302" s="186">
        <v>39800</v>
      </c>
      <c r="CC2302" s="186">
        <v>51000</v>
      </c>
      <c r="CD2302" s="186">
        <v>61000</v>
      </c>
      <c r="CE2302" s="186">
        <v>32700</v>
      </c>
      <c r="CF2302" s="186">
        <v>39250</v>
      </c>
      <c r="CG2302" s="186">
        <v>80000</v>
      </c>
      <c r="CH2302" s="186">
        <v>43250</v>
      </c>
      <c r="CI2302" s="186">
        <v>27150</v>
      </c>
      <c r="CJ2302" s="186">
        <v>17300</v>
      </c>
      <c r="CK2302" s="186">
        <v>74900</v>
      </c>
      <c r="CL2302" s="186">
        <v>84100</v>
      </c>
      <c r="CM2302" s="186">
        <v>367000</v>
      </c>
      <c r="CN2302" s="186">
        <v>105000</v>
      </c>
      <c r="CO2302" s="186">
        <v>82000</v>
      </c>
      <c r="CP2302" s="186">
        <v>199500</v>
      </c>
      <c r="CQ2302" s="186">
        <v>59000</v>
      </c>
      <c r="CR2302" s="186">
        <v>6100</v>
      </c>
      <c r="CS2302" s="186">
        <v>1495</v>
      </c>
      <c r="CT2302" s="186">
        <v>15450</v>
      </c>
      <c r="CU2302" s="186">
        <v>1495</v>
      </c>
      <c r="CV2302" s="186">
        <v>1495</v>
      </c>
      <c r="CW2302" s="186">
        <v>1495</v>
      </c>
      <c r="CX2302" s="186">
        <v>82000</v>
      </c>
      <c r="CY2302" s="189">
        <v>153.66</v>
      </c>
      <c r="CZ2302" s="189">
        <v>7367.56</v>
      </c>
      <c r="DA2302" s="189">
        <v>7705.36</v>
      </c>
    </row>
    <row r="2303" spans="47:105" x14ac:dyDescent="0.25">
      <c r="AU2303" s="275">
        <v>39857</v>
      </c>
      <c r="AV2303" s="186"/>
      <c r="AW2303" s="186">
        <v>8400</v>
      </c>
      <c r="AX2303" s="186">
        <v>8110</v>
      </c>
      <c r="AY2303" s="186">
        <v>10700</v>
      </c>
      <c r="AZ2303" s="186">
        <v>25500</v>
      </c>
      <c r="BA2303" s="186">
        <v>15900</v>
      </c>
      <c r="BB2303" s="186">
        <v>33500</v>
      </c>
      <c r="BC2303" s="186">
        <v>75500</v>
      </c>
      <c r="BD2303" s="186">
        <v>178500</v>
      </c>
      <c r="BE2303" s="186">
        <v>41100</v>
      </c>
      <c r="BF2303" s="186">
        <v>511000</v>
      </c>
      <c r="BG2303" s="186">
        <v>41100</v>
      </c>
      <c r="BH2303" s="186">
        <v>28200</v>
      </c>
      <c r="BI2303" s="186">
        <v>60800</v>
      </c>
      <c r="BJ2303" s="186">
        <v>163500</v>
      </c>
      <c r="BK2303" s="186">
        <v>443000</v>
      </c>
      <c r="BL2303" s="186">
        <v>27900</v>
      </c>
      <c r="BM2303" s="186">
        <v>71800</v>
      </c>
      <c r="BN2303" s="186">
        <v>225500</v>
      </c>
      <c r="BO2303" s="186">
        <v>7300</v>
      </c>
      <c r="BP2303" s="186">
        <v>15250</v>
      </c>
      <c r="BQ2303" s="186">
        <v>20450</v>
      </c>
      <c r="BR2303" s="186">
        <v>9260</v>
      </c>
      <c r="BS2303" s="186">
        <v>48500</v>
      </c>
      <c r="BT2303" s="186">
        <v>27700</v>
      </c>
      <c r="BU2303" s="186"/>
      <c r="BV2303" s="186">
        <v>20050</v>
      </c>
      <c r="BW2303" s="186">
        <v>29400</v>
      </c>
      <c r="BX2303" s="186">
        <v>57600</v>
      </c>
      <c r="BY2303" s="186">
        <v>75500</v>
      </c>
      <c r="BZ2303" s="186">
        <v>37700</v>
      </c>
      <c r="CA2303" s="186">
        <v>31000</v>
      </c>
      <c r="CB2303" s="186">
        <v>39850</v>
      </c>
      <c r="CC2303" s="186">
        <v>52200</v>
      </c>
      <c r="CD2303" s="186">
        <v>62500</v>
      </c>
      <c r="CE2303" s="186">
        <v>33400</v>
      </c>
      <c r="CF2303" s="186">
        <v>39350</v>
      </c>
      <c r="CG2303" s="186">
        <v>82000</v>
      </c>
      <c r="CH2303" s="186">
        <v>45000</v>
      </c>
      <c r="CI2303" s="186">
        <v>27500</v>
      </c>
      <c r="CJ2303" s="186">
        <v>17600</v>
      </c>
      <c r="CK2303" s="186">
        <v>78500</v>
      </c>
      <c r="CL2303" s="186">
        <v>85200</v>
      </c>
      <c r="CM2303" s="186">
        <v>375500</v>
      </c>
      <c r="CN2303" s="186">
        <v>108000</v>
      </c>
      <c r="CO2303" s="186">
        <v>83600</v>
      </c>
      <c r="CP2303" s="186">
        <v>201500</v>
      </c>
      <c r="CQ2303" s="186">
        <v>58600</v>
      </c>
      <c r="CR2303" s="186">
        <v>6200</v>
      </c>
      <c r="CS2303" s="186">
        <v>1525</v>
      </c>
      <c r="CT2303" s="186">
        <v>16750</v>
      </c>
      <c r="CU2303" s="186">
        <v>1525</v>
      </c>
      <c r="CV2303" s="186">
        <v>1525</v>
      </c>
      <c r="CW2303" s="186">
        <v>1525</v>
      </c>
      <c r="CX2303" s="186">
        <v>83600</v>
      </c>
      <c r="CY2303" s="189">
        <v>155.19</v>
      </c>
      <c r="CZ2303" s="189">
        <v>7568.73</v>
      </c>
      <c r="DA2303" s="189">
        <v>7779.4</v>
      </c>
    </row>
    <row r="2304" spans="47:105" x14ac:dyDescent="0.25">
      <c r="AU2304" s="275">
        <v>39858</v>
      </c>
      <c r="AV2304" s="186"/>
      <c r="AW2304" s="186">
        <v>8400</v>
      </c>
      <c r="AX2304" s="186">
        <v>8110</v>
      </c>
      <c r="AY2304" s="186">
        <v>10700</v>
      </c>
      <c r="AZ2304" s="186">
        <v>25500</v>
      </c>
      <c r="BA2304" s="186">
        <v>15900</v>
      </c>
      <c r="BB2304" s="186">
        <v>33500</v>
      </c>
      <c r="BC2304" s="186">
        <v>75500</v>
      </c>
      <c r="BD2304" s="186">
        <v>178500</v>
      </c>
      <c r="BE2304" s="186">
        <v>41100</v>
      </c>
      <c r="BF2304" s="186">
        <v>511000</v>
      </c>
      <c r="BG2304" s="186">
        <v>41100</v>
      </c>
      <c r="BH2304" s="186">
        <v>28200</v>
      </c>
      <c r="BI2304" s="186">
        <v>60800</v>
      </c>
      <c r="BJ2304" s="186">
        <v>163500</v>
      </c>
      <c r="BK2304" s="186">
        <v>443000</v>
      </c>
      <c r="BL2304" s="186">
        <v>27900</v>
      </c>
      <c r="BM2304" s="186">
        <v>71800</v>
      </c>
      <c r="BN2304" s="186">
        <v>225500</v>
      </c>
      <c r="BO2304" s="186">
        <v>7300</v>
      </c>
      <c r="BP2304" s="186">
        <v>15250</v>
      </c>
      <c r="BQ2304" s="186">
        <v>20450</v>
      </c>
      <c r="BR2304" s="186">
        <v>9260</v>
      </c>
      <c r="BS2304" s="186">
        <v>48500</v>
      </c>
      <c r="BT2304" s="186">
        <v>27700</v>
      </c>
      <c r="BU2304" s="186"/>
      <c r="BV2304" s="186">
        <v>20050</v>
      </c>
      <c r="BW2304" s="186">
        <v>29400</v>
      </c>
      <c r="BX2304" s="186">
        <v>57600</v>
      </c>
      <c r="BY2304" s="186">
        <v>75500</v>
      </c>
      <c r="BZ2304" s="186">
        <v>37700</v>
      </c>
      <c r="CA2304" s="186">
        <v>31000</v>
      </c>
      <c r="CB2304" s="186">
        <v>39850</v>
      </c>
      <c r="CC2304" s="186">
        <v>52200</v>
      </c>
      <c r="CD2304" s="186">
        <v>62500</v>
      </c>
      <c r="CE2304" s="186">
        <v>33400</v>
      </c>
      <c r="CF2304" s="186">
        <v>39350</v>
      </c>
      <c r="CG2304" s="186">
        <v>82000</v>
      </c>
      <c r="CH2304" s="186">
        <v>45000</v>
      </c>
      <c r="CI2304" s="186">
        <v>27500</v>
      </c>
      <c r="CJ2304" s="186">
        <v>17600</v>
      </c>
      <c r="CK2304" s="186">
        <v>78500</v>
      </c>
      <c r="CL2304" s="186">
        <v>85200</v>
      </c>
      <c r="CM2304" s="186">
        <v>375500</v>
      </c>
      <c r="CN2304" s="186">
        <v>108000</v>
      </c>
      <c r="CO2304" s="186">
        <v>83600</v>
      </c>
      <c r="CP2304" s="186">
        <v>201500</v>
      </c>
      <c r="CQ2304" s="186">
        <v>58600</v>
      </c>
      <c r="CR2304" s="186">
        <v>6200</v>
      </c>
      <c r="CS2304" s="186">
        <v>1525</v>
      </c>
      <c r="CT2304" s="186">
        <v>16750</v>
      </c>
      <c r="CU2304" s="186">
        <v>1525</v>
      </c>
      <c r="CV2304" s="186">
        <v>1525</v>
      </c>
      <c r="CW2304" s="186">
        <v>1525</v>
      </c>
      <c r="CX2304" s="186">
        <v>83600</v>
      </c>
      <c r="CY2304" s="189">
        <v>155.19</v>
      </c>
      <c r="CZ2304" s="189">
        <v>7568.73</v>
      </c>
      <c r="DA2304" s="189">
        <v>7779.4</v>
      </c>
    </row>
    <row r="2305" spans="47:105" x14ac:dyDescent="0.25">
      <c r="AU2305" s="275">
        <v>39859</v>
      </c>
      <c r="AV2305" s="186"/>
      <c r="AW2305" s="186">
        <v>8400</v>
      </c>
      <c r="AX2305" s="186">
        <v>8110</v>
      </c>
      <c r="AY2305" s="186">
        <v>10700</v>
      </c>
      <c r="AZ2305" s="186">
        <v>25500</v>
      </c>
      <c r="BA2305" s="186">
        <v>15900</v>
      </c>
      <c r="BB2305" s="186">
        <v>33500</v>
      </c>
      <c r="BC2305" s="186">
        <v>75500</v>
      </c>
      <c r="BD2305" s="186">
        <v>178500</v>
      </c>
      <c r="BE2305" s="186">
        <v>41100</v>
      </c>
      <c r="BF2305" s="186">
        <v>511000</v>
      </c>
      <c r="BG2305" s="186">
        <v>41100</v>
      </c>
      <c r="BH2305" s="186">
        <v>28200</v>
      </c>
      <c r="BI2305" s="186">
        <v>60800</v>
      </c>
      <c r="BJ2305" s="186">
        <v>163500</v>
      </c>
      <c r="BK2305" s="186">
        <v>443000</v>
      </c>
      <c r="BL2305" s="186">
        <v>27900</v>
      </c>
      <c r="BM2305" s="186">
        <v>71800</v>
      </c>
      <c r="BN2305" s="186">
        <v>225500</v>
      </c>
      <c r="BO2305" s="186">
        <v>7300</v>
      </c>
      <c r="BP2305" s="186">
        <v>15250</v>
      </c>
      <c r="BQ2305" s="186">
        <v>20450</v>
      </c>
      <c r="BR2305" s="186">
        <v>9260</v>
      </c>
      <c r="BS2305" s="186">
        <v>48500</v>
      </c>
      <c r="BT2305" s="186">
        <v>27700</v>
      </c>
      <c r="BU2305" s="186"/>
      <c r="BV2305" s="186">
        <v>20050</v>
      </c>
      <c r="BW2305" s="186">
        <v>29400</v>
      </c>
      <c r="BX2305" s="186">
        <v>57600</v>
      </c>
      <c r="BY2305" s="186">
        <v>75500</v>
      </c>
      <c r="BZ2305" s="186">
        <v>37700</v>
      </c>
      <c r="CA2305" s="186">
        <v>31000</v>
      </c>
      <c r="CB2305" s="186">
        <v>39850</v>
      </c>
      <c r="CC2305" s="186">
        <v>52200</v>
      </c>
      <c r="CD2305" s="186">
        <v>62500</v>
      </c>
      <c r="CE2305" s="186">
        <v>33400</v>
      </c>
      <c r="CF2305" s="186">
        <v>39350</v>
      </c>
      <c r="CG2305" s="186">
        <v>82000</v>
      </c>
      <c r="CH2305" s="186">
        <v>45000</v>
      </c>
      <c r="CI2305" s="186">
        <v>27500</v>
      </c>
      <c r="CJ2305" s="186">
        <v>17600</v>
      </c>
      <c r="CK2305" s="186">
        <v>78500</v>
      </c>
      <c r="CL2305" s="186">
        <v>85200</v>
      </c>
      <c r="CM2305" s="186">
        <v>375500</v>
      </c>
      <c r="CN2305" s="186">
        <v>108000</v>
      </c>
      <c r="CO2305" s="186">
        <v>83600</v>
      </c>
      <c r="CP2305" s="186">
        <v>201500</v>
      </c>
      <c r="CQ2305" s="186">
        <v>58600</v>
      </c>
      <c r="CR2305" s="186">
        <v>6200</v>
      </c>
      <c r="CS2305" s="186">
        <v>1525</v>
      </c>
      <c r="CT2305" s="186">
        <v>16750</v>
      </c>
      <c r="CU2305" s="186">
        <v>1525</v>
      </c>
      <c r="CV2305" s="186">
        <v>1525</v>
      </c>
      <c r="CW2305" s="186">
        <v>1525</v>
      </c>
      <c r="CX2305" s="186">
        <v>83600</v>
      </c>
      <c r="CY2305" s="189">
        <v>155.19</v>
      </c>
      <c r="CZ2305" s="189">
        <v>7568.73</v>
      </c>
      <c r="DA2305" s="189">
        <v>7779.4</v>
      </c>
    </row>
    <row r="2306" spans="47:105" x14ac:dyDescent="0.25">
      <c r="AU2306" s="275">
        <v>39860</v>
      </c>
      <c r="AV2306" s="186"/>
      <c r="AW2306" s="186">
        <v>8450</v>
      </c>
      <c r="AX2306" s="186">
        <v>7900</v>
      </c>
      <c r="AY2306" s="186">
        <v>10250</v>
      </c>
      <c r="AZ2306" s="186">
        <v>23900</v>
      </c>
      <c r="BA2306" s="186">
        <v>15250</v>
      </c>
      <c r="BB2306" s="186">
        <v>33400</v>
      </c>
      <c r="BC2306" s="186">
        <v>77700</v>
      </c>
      <c r="BD2306" s="186">
        <v>176000</v>
      </c>
      <c r="BE2306" s="186">
        <v>40250</v>
      </c>
      <c r="BF2306" s="186">
        <v>504000</v>
      </c>
      <c r="BG2306" s="186">
        <v>42800</v>
      </c>
      <c r="BH2306" s="186">
        <v>27100</v>
      </c>
      <c r="BI2306" s="186">
        <v>59700</v>
      </c>
      <c r="BJ2306" s="186">
        <v>159500</v>
      </c>
      <c r="BK2306" s="186">
        <v>443000</v>
      </c>
      <c r="BL2306" s="186">
        <v>27350</v>
      </c>
      <c r="BM2306" s="186">
        <v>74400</v>
      </c>
      <c r="BN2306" s="186">
        <v>218000</v>
      </c>
      <c r="BO2306" s="186">
        <v>7030</v>
      </c>
      <c r="BP2306" s="186">
        <v>14800</v>
      </c>
      <c r="BQ2306" s="186">
        <v>20150</v>
      </c>
      <c r="BR2306" s="186">
        <v>8950</v>
      </c>
      <c r="BS2306" s="186">
        <v>48000</v>
      </c>
      <c r="BT2306" s="186">
        <v>26650</v>
      </c>
      <c r="BU2306" s="186"/>
      <c r="BV2306" s="186">
        <v>19200</v>
      </c>
      <c r="BW2306" s="186">
        <v>28700</v>
      </c>
      <c r="BX2306" s="186">
        <v>56800</v>
      </c>
      <c r="BY2306" s="186">
        <v>76000</v>
      </c>
      <c r="BZ2306" s="186">
        <v>38150</v>
      </c>
      <c r="CA2306" s="186">
        <v>31300</v>
      </c>
      <c r="CB2306" s="186">
        <v>38300</v>
      </c>
      <c r="CC2306" s="186">
        <v>50400</v>
      </c>
      <c r="CD2306" s="186">
        <v>62500</v>
      </c>
      <c r="CE2306" s="186">
        <v>32150</v>
      </c>
      <c r="CF2306" s="186">
        <v>39150</v>
      </c>
      <c r="CG2306" s="186">
        <v>81900</v>
      </c>
      <c r="CH2306" s="186">
        <v>45000</v>
      </c>
      <c r="CI2306" s="186">
        <v>26950</v>
      </c>
      <c r="CJ2306" s="186">
        <v>17850</v>
      </c>
      <c r="CK2306" s="186">
        <v>76100</v>
      </c>
      <c r="CL2306" s="186">
        <v>87800</v>
      </c>
      <c r="CM2306" s="186">
        <v>361000</v>
      </c>
      <c r="CN2306" s="186">
        <v>106000</v>
      </c>
      <c r="CO2306" s="186">
        <v>82400</v>
      </c>
      <c r="CP2306" s="186">
        <v>196000</v>
      </c>
      <c r="CQ2306" s="186">
        <v>58600</v>
      </c>
      <c r="CR2306" s="186">
        <v>6070</v>
      </c>
      <c r="CS2306" s="186">
        <v>1525</v>
      </c>
      <c r="CT2306" s="186">
        <v>17000</v>
      </c>
      <c r="CU2306" s="186">
        <v>1525</v>
      </c>
      <c r="CV2306" s="186">
        <v>1525</v>
      </c>
      <c r="CW2306" s="186">
        <v>1525</v>
      </c>
      <c r="CX2306" s="186">
        <v>82400</v>
      </c>
      <c r="CY2306" s="189">
        <v>152.66</v>
      </c>
      <c r="CZ2306" s="189">
        <v>7560.55</v>
      </c>
      <c r="DA2306" s="189">
        <v>7750.17</v>
      </c>
    </row>
    <row r="2307" spans="47:105" x14ac:dyDescent="0.25">
      <c r="AU2307" s="275">
        <v>39861</v>
      </c>
      <c r="AV2307" s="186"/>
      <c r="AW2307" s="186">
        <v>7800</v>
      </c>
      <c r="AX2307" s="186">
        <v>7490</v>
      </c>
      <c r="AY2307" s="186">
        <v>9600</v>
      </c>
      <c r="AZ2307" s="186">
        <v>22300</v>
      </c>
      <c r="BA2307" s="186">
        <v>14150</v>
      </c>
      <c r="BB2307" s="186">
        <v>32000</v>
      </c>
      <c r="BC2307" s="186">
        <v>72900</v>
      </c>
      <c r="BD2307" s="186">
        <v>170000</v>
      </c>
      <c r="BE2307" s="186">
        <v>38100</v>
      </c>
      <c r="BF2307" s="186">
        <v>490500</v>
      </c>
      <c r="BG2307" s="186">
        <v>42600</v>
      </c>
      <c r="BH2307" s="186">
        <v>25300</v>
      </c>
      <c r="BI2307" s="186">
        <v>57400</v>
      </c>
      <c r="BJ2307" s="186">
        <v>153000</v>
      </c>
      <c r="BK2307" s="186">
        <v>423000</v>
      </c>
      <c r="BL2307" s="186">
        <v>25050</v>
      </c>
      <c r="BM2307" s="186">
        <v>74200</v>
      </c>
      <c r="BN2307" s="186">
        <v>204500</v>
      </c>
      <c r="BO2307" s="186">
        <v>6550</v>
      </c>
      <c r="BP2307" s="186">
        <v>13500</v>
      </c>
      <c r="BQ2307" s="186">
        <v>18200</v>
      </c>
      <c r="BR2307" s="186">
        <v>8210</v>
      </c>
      <c r="BS2307" s="186">
        <v>44500</v>
      </c>
      <c r="BT2307" s="186">
        <v>25250</v>
      </c>
      <c r="BU2307" s="186"/>
      <c r="BV2307" s="186">
        <v>17100</v>
      </c>
      <c r="BW2307" s="186">
        <v>27150</v>
      </c>
      <c r="BX2307" s="186">
        <v>54300</v>
      </c>
      <c r="BY2307" s="186">
        <v>73500</v>
      </c>
      <c r="BZ2307" s="186">
        <v>36000</v>
      </c>
      <c r="CA2307" s="186">
        <v>30250</v>
      </c>
      <c r="CB2307" s="186">
        <v>36250</v>
      </c>
      <c r="CC2307" s="186">
        <v>48950</v>
      </c>
      <c r="CD2307" s="186">
        <v>58700</v>
      </c>
      <c r="CE2307" s="186">
        <v>30600</v>
      </c>
      <c r="CF2307" s="186">
        <v>38050</v>
      </c>
      <c r="CG2307" s="186">
        <v>81300</v>
      </c>
      <c r="CH2307" s="186">
        <v>41800</v>
      </c>
      <c r="CI2307" s="186">
        <v>25900</v>
      </c>
      <c r="CJ2307" s="186">
        <v>16600</v>
      </c>
      <c r="CK2307" s="186">
        <v>73600</v>
      </c>
      <c r="CL2307" s="186">
        <v>85800</v>
      </c>
      <c r="CM2307" s="186">
        <v>350000</v>
      </c>
      <c r="CN2307" s="186">
        <v>100000</v>
      </c>
      <c r="CO2307" s="186">
        <v>78600</v>
      </c>
      <c r="CP2307" s="186">
        <v>193500</v>
      </c>
      <c r="CQ2307" s="186">
        <v>56800</v>
      </c>
      <c r="CR2307" s="186">
        <v>5780</v>
      </c>
      <c r="CS2307" s="186">
        <v>1590</v>
      </c>
      <c r="CT2307" s="186">
        <v>14950</v>
      </c>
      <c r="CU2307" s="186">
        <v>1590</v>
      </c>
      <c r="CV2307" s="186">
        <v>1590</v>
      </c>
      <c r="CW2307" s="186">
        <v>1590</v>
      </c>
      <c r="CX2307" s="186">
        <v>78600</v>
      </c>
      <c r="CY2307" s="189">
        <v>146.6</v>
      </c>
      <c r="CZ2307" s="189">
        <v>7193.33</v>
      </c>
      <c r="DA2307" s="189">
        <v>7645.51</v>
      </c>
    </row>
    <row r="2308" spans="47:105" x14ac:dyDescent="0.25">
      <c r="AU2308" s="275">
        <v>39862</v>
      </c>
      <c r="AV2308" s="186"/>
      <c r="AW2308" s="186">
        <v>7760</v>
      </c>
      <c r="AX2308" s="186">
        <v>7040</v>
      </c>
      <c r="AY2308" s="186">
        <v>9610</v>
      </c>
      <c r="AZ2308" s="186">
        <v>22300</v>
      </c>
      <c r="BA2308" s="186">
        <v>14600</v>
      </c>
      <c r="BB2308" s="186">
        <v>33100</v>
      </c>
      <c r="BC2308" s="186">
        <v>70500</v>
      </c>
      <c r="BD2308" s="186">
        <v>161500</v>
      </c>
      <c r="BE2308" s="186">
        <v>37500</v>
      </c>
      <c r="BF2308" s="186">
        <v>478000</v>
      </c>
      <c r="BG2308" s="186">
        <v>44000</v>
      </c>
      <c r="BH2308" s="186">
        <v>24850</v>
      </c>
      <c r="BI2308" s="186">
        <v>58200</v>
      </c>
      <c r="BJ2308" s="186">
        <v>150500</v>
      </c>
      <c r="BK2308" s="186">
        <v>410000</v>
      </c>
      <c r="BL2308" s="186">
        <v>23600</v>
      </c>
      <c r="BM2308" s="186">
        <v>76900</v>
      </c>
      <c r="BN2308" s="186">
        <v>200000</v>
      </c>
      <c r="BO2308" s="186">
        <v>6450</v>
      </c>
      <c r="BP2308" s="186">
        <v>14050</v>
      </c>
      <c r="BQ2308" s="186">
        <v>17350</v>
      </c>
      <c r="BR2308" s="186">
        <v>8600</v>
      </c>
      <c r="BS2308" s="186">
        <v>44500</v>
      </c>
      <c r="BT2308" s="186">
        <v>24550</v>
      </c>
      <c r="BU2308" s="186"/>
      <c r="BV2308" s="186">
        <v>16950</v>
      </c>
      <c r="BW2308" s="186">
        <v>27200</v>
      </c>
      <c r="BX2308" s="186">
        <v>54900</v>
      </c>
      <c r="BY2308" s="186">
        <v>72200</v>
      </c>
      <c r="BZ2308" s="186">
        <v>34150</v>
      </c>
      <c r="CA2308" s="186">
        <v>29150</v>
      </c>
      <c r="CB2308" s="186">
        <v>35900</v>
      </c>
      <c r="CC2308" s="186">
        <v>48200</v>
      </c>
      <c r="CD2308" s="186">
        <v>60700</v>
      </c>
      <c r="CE2308" s="186">
        <v>28500</v>
      </c>
      <c r="CF2308" s="186">
        <v>36700</v>
      </c>
      <c r="CG2308" s="186">
        <v>82800</v>
      </c>
      <c r="CH2308" s="186">
        <v>41000</v>
      </c>
      <c r="CI2308" s="186">
        <v>26050</v>
      </c>
      <c r="CJ2308" s="186">
        <v>16950</v>
      </c>
      <c r="CK2308" s="186">
        <v>73900</v>
      </c>
      <c r="CL2308" s="186">
        <v>84000</v>
      </c>
      <c r="CM2308" s="186">
        <v>339000</v>
      </c>
      <c r="CN2308" s="186">
        <v>96000</v>
      </c>
      <c r="CO2308" s="186">
        <v>76500</v>
      </c>
      <c r="CP2308" s="186">
        <v>191000</v>
      </c>
      <c r="CQ2308" s="186">
        <v>55700</v>
      </c>
      <c r="CR2308" s="186">
        <v>5550</v>
      </c>
      <c r="CS2308" s="186">
        <v>1795</v>
      </c>
      <c r="CT2308" s="186">
        <v>14800</v>
      </c>
      <c r="CU2308" s="186">
        <v>1795</v>
      </c>
      <c r="CV2308" s="186">
        <v>1795</v>
      </c>
      <c r="CW2308" s="186">
        <v>1795</v>
      </c>
      <c r="CX2308" s="186">
        <v>76500</v>
      </c>
      <c r="CY2308" s="189">
        <v>144.21</v>
      </c>
      <c r="CZ2308" s="189">
        <v>7212.54</v>
      </c>
      <c r="DA2308" s="189">
        <v>7534.44</v>
      </c>
    </row>
    <row r="2309" spans="47:105" x14ac:dyDescent="0.25">
      <c r="AU2309" s="275">
        <v>39863</v>
      </c>
      <c r="AV2309" s="186"/>
      <c r="AW2309" s="186">
        <v>7600</v>
      </c>
      <c r="AX2309" s="186">
        <v>6720</v>
      </c>
      <c r="AY2309" s="186">
        <v>9540</v>
      </c>
      <c r="AZ2309" s="186">
        <v>22650</v>
      </c>
      <c r="BA2309" s="186">
        <v>14450</v>
      </c>
      <c r="BB2309" s="186">
        <v>34750</v>
      </c>
      <c r="BC2309" s="186">
        <v>70500</v>
      </c>
      <c r="BD2309" s="186">
        <v>159500</v>
      </c>
      <c r="BE2309" s="186">
        <v>37550</v>
      </c>
      <c r="BF2309" s="186">
        <v>480500</v>
      </c>
      <c r="BG2309" s="186">
        <v>41300</v>
      </c>
      <c r="BH2309" s="186">
        <v>24500</v>
      </c>
      <c r="BI2309" s="186">
        <v>57900</v>
      </c>
      <c r="BJ2309" s="186">
        <v>152500</v>
      </c>
      <c r="BK2309" s="186">
        <v>410000</v>
      </c>
      <c r="BL2309" s="186">
        <v>24150</v>
      </c>
      <c r="BM2309" s="186">
        <v>72000</v>
      </c>
      <c r="BN2309" s="186">
        <v>199500</v>
      </c>
      <c r="BO2309" s="186">
        <v>6400</v>
      </c>
      <c r="BP2309" s="186">
        <v>14100</v>
      </c>
      <c r="BQ2309" s="186">
        <v>17850</v>
      </c>
      <c r="BR2309" s="186">
        <v>8330</v>
      </c>
      <c r="BS2309" s="186">
        <v>42800</v>
      </c>
      <c r="BT2309" s="186">
        <v>23950</v>
      </c>
      <c r="BU2309" s="186"/>
      <c r="BV2309" s="186">
        <v>16900</v>
      </c>
      <c r="BW2309" s="186">
        <v>27000</v>
      </c>
      <c r="BX2309" s="186">
        <v>53300</v>
      </c>
      <c r="BY2309" s="186">
        <v>74000</v>
      </c>
      <c r="BZ2309" s="186">
        <v>33100</v>
      </c>
      <c r="CA2309" s="186">
        <v>27650</v>
      </c>
      <c r="CB2309" s="186">
        <v>37000</v>
      </c>
      <c r="CC2309" s="186">
        <v>47700</v>
      </c>
      <c r="CD2309" s="186">
        <v>60400</v>
      </c>
      <c r="CE2309" s="186">
        <v>28300</v>
      </c>
      <c r="CF2309" s="186">
        <v>36500</v>
      </c>
      <c r="CG2309" s="186">
        <v>80200</v>
      </c>
      <c r="CH2309" s="186">
        <v>41450</v>
      </c>
      <c r="CI2309" s="186">
        <v>26500</v>
      </c>
      <c r="CJ2309" s="186">
        <v>17100</v>
      </c>
      <c r="CK2309" s="186">
        <v>75400</v>
      </c>
      <c r="CL2309" s="186">
        <v>82800</v>
      </c>
      <c r="CM2309" s="186">
        <v>338000</v>
      </c>
      <c r="CN2309" s="186">
        <v>96000</v>
      </c>
      <c r="CO2309" s="186">
        <v>76500</v>
      </c>
      <c r="CP2309" s="186">
        <v>192500</v>
      </c>
      <c r="CQ2309" s="186">
        <v>54400</v>
      </c>
      <c r="CR2309" s="186">
        <v>5490</v>
      </c>
      <c r="CS2309" s="186">
        <v>1660</v>
      </c>
      <c r="CT2309" s="186">
        <v>14500</v>
      </c>
      <c r="CU2309" s="186">
        <v>1660</v>
      </c>
      <c r="CV2309" s="186">
        <v>1660</v>
      </c>
      <c r="CW2309" s="186">
        <v>1660</v>
      </c>
      <c r="CX2309" s="186">
        <v>76500</v>
      </c>
      <c r="CY2309" s="189">
        <v>143.6</v>
      </c>
      <c r="CZ2309" s="189">
        <v>7266.24</v>
      </c>
      <c r="DA2309" s="189">
        <v>7557.65</v>
      </c>
    </row>
    <row r="2310" spans="47:105" x14ac:dyDescent="0.25">
      <c r="AU2310" s="275">
        <v>39864</v>
      </c>
      <c r="AV2310" s="186"/>
      <c r="AW2310" s="186">
        <v>7210</v>
      </c>
      <c r="AX2310" s="186">
        <v>6310</v>
      </c>
      <c r="AY2310" s="186">
        <v>9100</v>
      </c>
      <c r="AZ2310" s="186">
        <v>19650</v>
      </c>
      <c r="BA2310" s="186">
        <v>13450</v>
      </c>
      <c r="BB2310" s="186">
        <v>34800</v>
      </c>
      <c r="BC2310" s="186">
        <v>66300</v>
      </c>
      <c r="BD2310" s="186">
        <v>153000</v>
      </c>
      <c r="BE2310" s="186">
        <v>35600</v>
      </c>
      <c r="BF2310" s="186">
        <v>467500</v>
      </c>
      <c r="BG2310" s="186">
        <v>41500</v>
      </c>
      <c r="BH2310" s="186">
        <v>22000</v>
      </c>
      <c r="BI2310" s="186">
        <v>55400</v>
      </c>
      <c r="BJ2310" s="186">
        <v>149000</v>
      </c>
      <c r="BK2310" s="186">
        <v>405000</v>
      </c>
      <c r="BL2310" s="186">
        <v>22900</v>
      </c>
      <c r="BM2310" s="186">
        <v>70500</v>
      </c>
      <c r="BN2310" s="186">
        <v>181500</v>
      </c>
      <c r="BO2310" s="186">
        <v>6070</v>
      </c>
      <c r="BP2310" s="186">
        <v>13600</v>
      </c>
      <c r="BQ2310" s="186">
        <v>16700</v>
      </c>
      <c r="BR2310" s="186">
        <v>7880</v>
      </c>
      <c r="BS2310" s="186">
        <v>42100</v>
      </c>
      <c r="BT2310" s="186">
        <v>23250</v>
      </c>
      <c r="BU2310" s="186"/>
      <c r="BV2310" s="186">
        <v>15400</v>
      </c>
      <c r="BW2310" s="186">
        <v>25400</v>
      </c>
      <c r="BX2310" s="186">
        <v>50000</v>
      </c>
      <c r="BY2310" s="186">
        <v>71900</v>
      </c>
      <c r="BZ2310" s="186">
        <v>31800</v>
      </c>
      <c r="CA2310" s="186">
        <v>25650</v>
      </c>
      <c r="CB2310" s="186">
        <v>35650</v>
      </c>
      <c r="CC2310" s="186">
        <v>46700</v>
      </c>
      <c r="CD2310" s="186">
        <v>55500</v>
      </c>
      <c r="CE2310" s="186">
        <v>27350</v>
      </c>
      <c r="CF2310" s="186">
        <v>35800</v>
      </c>
      <c r="CG2310" s="186">
        <v>79100</v>
      </c>
      <c r="CH2310" s="186">
        <v>39900</v>
      </c>
      <c r="CI2310" s="186">
        <v>25500</v>
      </c>
      <c r="CJ2310" s="186">
        <v>16100</v>
      </c>
      <c r="CK2310" s="186">
        <v>71500</v>
      </c>
      <c r="CL2310" s="186">
        <v>82500</v>
      </c>
      <c r="CM2310" s="186">
        <v>325500</v>
      </c>
      <c r="CN2310" s="186">
        <v>91100</v>
      </c>
      <c r="CO2310" s="186">
        <v>73700</v>
      </c>
      <c r="CP2310" s="186">
        <v>191000</v>
      </c>
      <c r="CQ2310" s="186">
        <v>53500</v>
      </c>
      <c r="CR2310" s="186">
        <v>5200</v>
      </c>
      <c r="CS2310" s="186">
        <v>1495</v>
      </c>
      <c r="CT2310" s="186">
        <v>13150</v>
      </c>
      <c r="CU2310" s="186">
        <v>1495</v>
      </c>
      <c r="CV2310" s="186">
        <v>1495</v>
      </c>
      <c r="CW2310" s="186">
        <v>1495</v>
      </c>
      <c r="CX2310" s="186">
        <v>73700</v>
      </c>
      <c r="CY2310" s="189">
        <v>138.31</v>
      </c>
      <c r="CZ2310" s="189">
        <v>7066.32</v>
      </c>
      <c r="DA2310" s="189">
        <v>7416.38</v>
      </c>
    </row>
    <row r="2311" spans="47:105" x14ac:dyDescent="0.25">
      <c r="AU2311" s="275">
        <v>39865</v>
      </c>
      <c r="AV2311" s="186"/>
      <c r="AW2311" s="186">
        <v>7210</v>
      </c>
      <c r="AX2311" s="186">
        <v>6310</v>
      </c>
      <c r="AY2311" s="186">
        <v>9100</v>
      </c>
      <c r="AZ2311" s="186">
        <v>19650</v>
      </c>
      <c r="BA2311" s="186">
        <v>13450</v>
      </c>
      <c r="BB2311" s="186">
        <v>34800</v>
      </c>
      <c r="BC2311" s="186">
        <v>66300</v>
      </c>
      <c r="BD2311" s="186">
        <v>153000</v>
      </c>
      <c r="BE2311" s="186">
        <v>35600</v>
      </c>
      <c r="BF2311" s="186">
        <v>467500</v>
      </c>
      <c r="BG2311" s="186">
        <v>41500</v>
      </c>
      <c r="BH2311" s="186">
        <v>22000</v>
      </c>
      <c r="BI2311" s="186">
        <v>55400</v>
      </c>
      <c r="BJ2311" s="186">
        <v>149000</v>
      </c>
      <c r="BK2311" s="186">
        <v>405000</v>
      </c>
      <c r="BL2311" s="186">
        <v>22900</v>
      </c>
      <c r="BM2311" s="186">
        <v>70500</v>
      </c>
      <c r="BN2311" s="186">
        <v>181500</v>
      </c>
      <c r="BO2311" s="186">
        <v>6070</v>
      </c>
      <c r="BP2311" s="186">
        <v>13600</v>
      </c>
      <c r="BQ2311" s="186">
        <v>16700</v>
      </c>
      <c r="BR2311" s="186">
        <v>7880</v>
      </c>
      <c r="BS2311" s="186">
        <v>42100</v>
      </c>
      <c r="BT2311" s="186">
        <v>23250</v>
      </c>
      <c r="BU2311" s="186"/>
      <c r="BV2311" s="186">
        <v>15400</v>
      </c>
      <c r="BW2311" s="186">
        <v>25400</v>
      </c>
      <c r="BX2311" s="186">
        <v>50000</v>
      </c>
      <c r="BY2311" s="186">
        <v>71900</v>
      </c>
      <c r="BZ2311" s="186">
        <v>31800</v>
      </c>
      <c r="CA2311" s="186">
        <v>25650</v>
      </c>
      <c r="CB2311" s="186">
        <v>35650</v>
      </c>
      <c r="CC2311" s="186">
        <v>46700</v>
      </c>
      <c r="CD2311" s="186">
        <v>55500</v>
      </c>
      <c r="CE2311" s="186">
        <v>27350</v>
      </c>
      <c r="CF2311" s="186">
        <v>35800</v>
      </c>
      <c r="CG2311" s="186">
        <v>79100</v>
      </c>
      <c r="CH2311" s="186">
        <v>39900</v>
      </c>
      <c r="CI2311" s="186">
        <v>25500</v>
      </c>
      <c r="CJ2311" s="186">
        <v>16100</v>
      </c>
      <c r="CK2311" s="186">
        <v>71500</v>
      </c>
      <c r="CL2311" s="186">
        <v>82500</v>
      </c>
      <c r="CM2311" s="186">
        <v>325500</v>
      </c>
      <c r="CN2311" s="186">
        <v>91100</v>
      </c>
      <c r="CO2311" s="186">
        <v>73700</v>
      </c>
      <c r="CP2311" s="186">
        <v>191000</v>
      </c>
      <c r="CQ2311" s="186">
        <v>53500</v>
      </c>
      <c r="CR2311" s="186">
        <v>5200</v>
      </c>
      <c r="CS2311" s="186">
        <v>1495</v>
      </c>
      <c r="CT2311" s="186">
        <v>13150</v>
      </c>
      <c r="CU2311" s="186">
        <v>1495</v>
      </c>
      <c r="CV2311" s="186">
        <v>1495</v>
      </c>
      <c r="CW2311" s="186">
        <v>1495</v>
      </c>
      <c r="CX2311" s="186">
        <v>73700</v>
      </c>
      <c r="CY2311" s="189">
        <v>138.31</v>
      </c>
      <c r="CZ2311" s="189">
        <v>7066.32</v>
      </c>
      <c r="DA2311" s="189">
        <v>7416.38</v>
      </c>
    </row>
    <row r="2312" spans="47:105" x14ac:dyDescent="0.25">
      <c r="AU2312" s="275">
        <v>39866</v>
      </c>
      <c r="AV2312" s="186"/>
      <c r="AW2312" s="186">
        <v>7210</v>
      </c>
      <c r="AX2312" s="186">
        <v>6310</v>
      </c>
      <c r="AY2312" s="186">
        <v>9100</v>
      </c>
      <c r="AZ2312" s="186">
        <v>19650</v>
      </c>
      <c r="BA2312" s="186">
        <v>13450</v>
      </c>
      <c r="BB2312" s="186">
        <v>34800</v>
      </c>
      <c r="BC2312" s="186">
        <v>66300</v>
      </c>
      <c r="BD2312" s="186">
        <v>153000</v>
      </c>
      <c r="BE2312" s="186">
        <v>35600</v>
      </c>
      <c r="BF2312" s="186">
        <v>467500</v>
      </c>
      <c r="BG2312" s="186">
        <v>41500</v>
      </c>
      <c r="BH2312" s="186">
        <v>22000</v>
      </c>
      <c r="BI2312" s="186">
        <v>55400</v>
      </c>
      <c r="BJ2312" s="186">
        <v>149000</v>
      </c>
      <c r="BK2312" s="186">
        <v>405000</v>
      </c>
      <c r="BL2312" s="186">
        <v>22900</v>
      </c>
      <c r="BM2312" s="186">
        <v>70500</v>
      </c>
      <c r="BN2312" s="186">
        <v>181500</v>
      </c>
      <c r="BO2312" s="186">
        <v>6070</v>
      </c>
      <c r="BP2312" s="186">
        <v>13600</v>
      </c>
      <c r="BQ2312" s="186">
        <v>16700</v>
      </c>
      <c r="BR2312" s="186">
        <v>7880</v>
      </c>
      <c r="BS2312" s="186">
        <v>42100</v>
      </c>
      <c r="BT2312" s="186">
        <v>23250</v>
      </c>
      <c r="BU2312" s="186"/>
      <c r="BV2312" s="186">
        <v>15400</v>
      </c>
      <c r="BW2312" s="186">
        <v>25400</v>
      </c>
      <c r="BX2312" s="186">
        <v>50000</v>
      </c>
      <c r="BY2312" s="186">
        <v>71900</v>
      </c>
      <c r="BZ2312" s="186">
        <v>31800</v>
      </c>
      <c r="CA2312" s="186">
        <v>25650</v>
      </c>
      <c r="CB2312" s="186">
        <v>35650</v>
      </c>
      <c r="CC2312" s="186">
        <v>46700</v>
      </c>
      <c r="CD2312" s="186">
        <v>55500</v>
      </c>
      <c r="CE2312" s="186">
        <v>27350</v>
      </c>
      <c r="CF2312" s="186">
        <v>35800</v>
      </c>
      <c r="CG2312" s="186">
        <v>79100</v>
      </c>
      <c r="CH2312" s="186">
        <v>39900</v>
      </c>
      <c r="CI2312" s="186">
        <v>25500</v>
      </c>
      <c r="CJ2312" s="186">
        <v>16100</v>
      </c>
      <c r="CK2312" s="186">
        <v>71500</v>
      </c>
      <c r="CL2312" s="186">
        <v>82500</v>
      </c>
      <c r="CM2312" s="186">
        <v>325500</v>
      </c>
      <c r="CN2312" s="186">
        <v>91100</v>
      </c>
      <c r="CO2312" s="186">
        <v>73700</v>
      </c>
      <c r="CP2312" s="186">
        <v>191000</v>
      </c>
      <c r="CQ2312" s="186">
        <v>53500</v>
      </c>
      <c r="CR2312" s="186">
        <v>5200</v>
      </c>
      <c r="CS2312" s="186">
        <v>1495</v>
      </c>
      <c r="CT2312" s="186">
        <v>13150</v>
      </c>
      <c r="CU2312" s="186">
        <v>1495</v>
      </c>
      <c r="CV2312" s="186">
        <v>1495</v>
      </c>
      <c r="CW2312" s="186">
        <v>1495</v>
      </c>
      <c r="CX2312" s="186">
        <v>73700</v>
      </c>
      <c r="CY2312" s="189">
        <v>138.31</v>
      </c>
      <c r="CZ2312" s="189">
        <v>7066.32</v>
      </c>
      <c r="DA2312" s="189">
        <v>7416.38</v>
      </c>
    </row>
    <row r="2313" spans="47:105" x14ac:dyDescent="0.25">
      <c r="AU2313" s="275">
        <v>39867</v>
      </c>
      <c r="AV2313" s="186"/>
      <c r="AW2313" s="186">
        <v>7700</v>
      </c>
      <c r="AX2313" s="186">
        <v>6420</v>
      </c>
      <c r="AY2313" s="186">
        <v>9200</v>
      </c>
      <c r="AZ2313" s="186">
        <v>20700</v>
      </c>
      <c r="BA2313" s="186">
        <v>14750</v>
      </c>
      <c r="BB2313" s="186">
        <v>35850</v>
      </c>
      <c r="BC2313" s="186">
        <v>68500</v>
      </c>
      <c r="BD2313" s="186">
        <v>160000</v>
      </c>
      <c r="BE2313" s="186">
        <v>36400</v>
      </c>
      <c r="BF2313" s="186">
        <v>485000</v>
      </c>
      <c r="BG2313" s="186">
        <v>42800</v>
      </c>
      <c r="BH2313" s="186">
        <v>23350</v>
      </c>
      <c r="BI2313" s="186">
        <v>56400</v>
      </c>
      <c r="BJ2313" s="186">
        <v>156000</v>
      </c>
      <c r="BK2313" s="186">
        <v>415500</v>
      </c>
      <c r="BL2313" s="186">
        <v>22950</v>
      </c>
      <c r="BM2313" s="186">
        <v>72000</v>
      </c>
      <c r="BN2313" s="186">
        <v>190000</v>
      </c>
      <c r="BO2313" s="186">
        <v>6200</v>
      </c>
      <c r="BP2313" s="186">
        <v>14300</v>
      </c>
      <c r="BQ2313" s="186">
        <v>18000</v>
      </c>
      <c r="BR2313" s="186">
        <v>8810</v>
      </c>
      <c r="BS2313" s="186">
        <v>43800</v>
      </c>
      <c r="BT2313" s="186">
        <v>25000</v>
      </c>
      <c r="BU2313" s="186"/>
      <c r="BV2313" s="186">
        <v>16550</v>
      </c>
      <c r="BW2313" s="186">
        <v>26450</v>
      </c>
      <c r="BX2313" s="186">
        <v>52000</v>
      </c>
      <c r="BY2313" s="186">
        <v>74800</v>
      </c>
      <c r="BZ2313" s="186">
        <v>33150</v>
      </c>
      <c r="CA2313" s="186">
        <v>26300</v>
      </c>
      <c r="CB2313" s="186">
        <v>36700</v>
      </c>
      <c r="CC2313" s="186">
        <v>49400</v>
      </c>
      <c r="CD2313" s="186">
        <v>56300</v>
      </c>
      <c r="CE2313" s="186">
        <v>28450</v>
      </c>
      <c r="CF2313" s="186">
        <v>35850</v>
      </c>
      <c r="CG2313" s="186">
        <v>79100</v>
      </c>
      <c r="CH2313" s="186">
        <v>41300</v>
      </c>
      <c r="CI2313" s="186">
        <v>26800</v>
      </c>
      <c r="CJ2313" s="186">
        <v>16750</v>
      </c>
      <c r="CK2313" s="186">
        <v>74100</v>
      </c>
      <c r="CL2313" s="186">
        <v>83600</v>
      </c>
      <c r="CM2313" s="186">
        <v>339000</v>
      </c>
      <c r="CN2313" s="186">
        <v>94000</v>
      </c>
      <c r="CO2313" s="186">
        <v>76900</v>
      </c>
      <c r="CP2313" s="186">
        <v>197000</v>
      </c>
      <c r="CQ2313" s="186">
        <v>54300</v>
      </c>
      <c r="CR2313" s="186">
        <v>5240</v>
      </c>
      <c r="CS2313" s="186">
        <v>1600</v>
      </c>
      <c r="CT2313" s="186">
        <v>13800</v>
      </c>
      <c r="CU2313" s="186">
        <v>1600</v>
      </c>
      <c r="CV2313" s="186">
        <v>1600</v>
      </c>
      <c r="CW2313" s="186">
        <v>1600</v>
      </c>
      <c r="CX2313" s="186">
        <v>76900</v>
      </c>
      <c r="CY2313" s="189">
        <v>142.78</v>
      </c>
      <c r="CZ2313" s="189">
        <v>7307.01</v>
      </c>
      <c r="DA2313" s="189">
        <v>7376.16</v>
      </c>
    </row>
    <row r="2314" spans="47:105" x14ac:dyDescent="0.25">
      <c r="AU2314" s="275">
        <v>39868</v>
      </c>
      <c r="AV2314" s="186"/>
      <c r="AW2314" s="186">
        <v>7300</v>
      </c>
      <c r="AX2314" s="186">
        <v>6100</v>
      </c>
      <c r="AY2314" s="186">
        <v>9190</v>
      </c>
      <c r="AZ2314" s="186">
        <v>19400</v>
      </c>
      <c r="BA2314" s="186">
        <v>14200</v>
      </c>
      <c r="BB2314" s="186">
        <v>36750</v>
      </c>
      <c r="BC2314" s="186">
        <v>65200</v>
      </c>
      <c r="BD2314" s="186">
        <v>160000</v>
      </c>
      <c r="BE2314" s="186">
        <v>34100</v>
      </c>
      <c r="BF2314" s="186">
        <v>467500</v>
      </c>
      <c r="BG2314" s="186">
        <v>41650</v>
      </c>
      <c r="BH2314" s="186">
        <v>22200</v>
      </c>
      <c r="BI2314" s="186">
        <v>54100</v>
      </c>
      <c r="BJ2314" s="186">
        <v>153500</v>
      </c>
      <c r="BK2314" s="186">
        <v>413000</v>
      </c>
      <c r="BL2314" s="186">
        <v>21550</v>
      </c>
      <c r="BM2314" s="186">
        <v>72100</v>
      </c>
      <c r="BN2314" s="186">
        <v>179000</v>
      </c>
      <c r="BO2314" s="186">
        <v>5910</v>
      </c>
      <c r="BP2314" s="186">
        <v>13850</v>
      </c>
      <c r="BQ2314" s="186">
        <v>17900</v>
      </c>
      <c r="BR2314" s="186">
        <v>8570</v>
      </c>
      <c r="BS2314" s="186">
        <v>43900</v>
      </c>
      <c r="BT2314" s="186">
        <v>24250</v>
      </c>
      <c r="BU2314" s="186"/>
      <c r="BV2314" s="186">
        <v>15450</v>
      </c>
      <c r="BW2314" s="186">
        <v>25000</v>
      </c>
      <c r="BX2314" s="186">
        <v>49000</v>
      </c>
      <c r="BY2314" s="186">
        <v>75000</v>
      </c>
      <c r="BZ2314" s="186">
        <v>32600</v>
      </c>
      <c r="CA2314" s="186">
        <v>24200</v>
      </c>
      <c r="CB2314" s="186">
        <v>34950</v>
      </c>
      <c r="CC2314" s="186">
        <v>47550</v>
      </c>
      <c r="CD2314" s="186">
        <v>51500</v>
      </c>
      <c r="CE2314" s="186">
        <v>27150</v>
      </c>
      <c r="CF2314" s="186">
        <v>35800</v>
      </c>
      <c r="CG2314" s="186">
        <v>80200</v>
      </c>
      <c r="CH2314" s="186">
        <v>39350</v>
      </c>
      <c r="CI2314" s="186">
        <v>26550</v>
      </c>
      <c r="CJ2314" s="186">
        <v>15800</v>
      </c>
      <c r="CK2314" s="186">
        <v>71600</v>
      </c>
      <c r="CL2314" s="186">
        <v>83100</v>
      </c>
      <c r="CM2314" s="186">
        <v>316000</v>
      </c>
      <c r="CN2314" s="186">
        <v>87000</v>
      </c>
      <c r="CO2314" s="186">
        <v>73500</v>
      </c>
      <c r="CP2314" s="186">
        <v>191000</v>
      </c>
      <c r="CQ2314" s="186">
        <v>54000</v>
      </c>
      <c r="CR2314" s="186">
        <v>5140</v>
      </c>
      <c r="CS2314" s="186">
        <v>1770</v>
      </c>
      <c r="CT2314" s="186">
        <v>13100</v>
      </c>
      <c r="CU2314" s="186">
        <v>1770</v>
      </c>
      <c r="CV2314" s="186">
        <v>1770</v>
      </c>
      <c r="CW2314" s="186">
        <v>1770</v>
      </c>
      <c r="CX2314" s="186">
        <v>73500</v>
      </c>
      <c r="CY2314" s="189">
        <v>137.82</v>
      </c>
      <c r="CZ2314" s="189">
        <v>7068.21</v>
      </c>
      <c r="DA2314" s="189">
        <v>7268.56</v>
      </c>
    </row>
    <row r="2315" spans="47:105" x14ac:dyDescent="0.25">
      <c r="AU2315" s="275">
        <v>39869</v>
      </c>
      <c r="AV2315" s="186"/>
      <c r="AW2315" s="186">
        <v>7400</v>
      </c>
      <c r="AX2315" s="186">
        <v>5920</v>
      </c>
      <c r="AY2315" s="186">
        <v>8640</v>
      </c>
      <c r="AZ2315" s="186">
        <v>19250</v>
      </c>
      <c r="BA2315" s="186">
        <v>14150</v>
      </c>
      <c r="BB2315" s="186">
        <v>36750</v>
      </c>
      <c r="BC2315" s="186">
        <v>62900</v>
      </c>
      <c r="BD2315" s="186">
        <v>160000</v>
      </c>
      <c r="BE2315" s="186">
        <v>33000</v>
      </c>
      <c r="BF2315" s="186">
        <v>478000</v>
      </c>
      <c r="BG2315" s="186">
        <v>41100</v>
      </c>
      <c r="BH2315" s="186">
        <v>22050</v>
      </c>
      <c r="BI2315" s="186">
        <v>54100</v>
      </c>
      <c r="BJ2315" s="186">
        <v>157000</v>
      </c>
      <c r="BK2315" s="186">
        <v>417000</v>
      </c>
      <c r="BL2315" s="186">
        <v>21250</v>
      </c>
      <c r="BM2315" s="186">
        <v>71800</v>
      </c>
      <c r="BN2315" s="186">
        <v>179500</v>
      </c>
      <c r="BO2315" s="186">
        <v>5910</v>
      </c>
      <c r="BP2315" s="186">
        <v>14050</v>
      </c>
      <c r="BQ2315" s="186">
        <v>17950</v>
      </c>
      <c r="BR2315" s="186">
        <v>8450</v>
      </c>
      <c r="BS2315" s="186">
        <v>43250</v>
      </c>
      <c r="BT2315" s="186">
        <v>24300</v>
      </c>
      <c r="BU2315" s="186"/>
      <c r="BV2315" s="186">
        <v>14900</v>
      </c>
      <c r="BW2315" s="186">
        <v>24050</v>
      </c>
      <c r="BX2315" s="186">
        <v>47700</v>
      </c>
      <c r="BY2315" s="186">
        <v>76900</v>
      </c>
      <c r="BZ2315" s="186">
        <v>31000</v>
      </c>
      <c r="CA2315" s="186">
        <v>24550</v>
      </c>
      <c r="CB2315" s="186">
        <v>34000</v>
      </c>
      <c r="CC2315" s="186">
        <v>49100</v>
      </c>
      <c r="CD2315" s="186">
        <v>46550</v>
      </c>
      <c r="CE2315" s="186">
        <v>27650</v>
      </c>
      <c r="CF2315" s="186">
        <v>37800</v>
      </c>
      <c r="CG2315" s="186">
        <v>81400</v>
      </c>
      <c r="CH2315" s="186">
        <v>40700</v>
      </c>
      <c r="CI2315" s="186">
        <v>26750</v>
      </c>
      <c r="CJ2315" s="186">
        <v>15100</v>
      </c>
      <c r="CK2315" s="186">
        <v>73900</v>
      </c>
      <c r="CL2315" s="186">
        <v>85000</v>
      </c>
      <c r="CM2315" s="186">
        <v>319000</v>
      </c>
      <c r="CN2315" s="186">
        <v>86700</v>
      </c>
      <c r="CO2315" s="186">
        <v>73300</v>
      </c>
      <c r="CP2315" s="186">
        <v>195000</v>
      </c>
      <c r="CQ2315" s="186">
        <v>54600</v>
      </c>
      <c r="CR2315" s="186">
        <v>5340</v>
      </c>
      <c r="CS2315" s="186">
        <v>1720</v>
      </c>
      <c r="CT2315" s="186">
        <v>12450</v>
      </c>
      <c r="CU2315" s="186">
        <v>1720</v>
      </c>
      <c r="CV2315" s="186">
        <v>1720</v>
      </c>
      <c r="CW2315" s="186">
        <v>1720</v>
      </c>
      <c r="CX2315" s="186">
        <v>73300</v>
      </c>
      <c r="CY2315" s="189">
        <v>138.65</v>
      </c>
      <c r="CZ2315" s="189">
        <v>7183.72</v>
      </c>
      <c r="DA2315" s="189">
        <v>7461.22</v>
      </c>
    </row>
    <row r="2316" spans="47:105" x14ac:dyDescent="0.25">
      <c r="AU2316" s="275">
        <v>39870</v>
      </c>
      <c r="AV2316" s="186"/>
      <c r="AW2316" s="186">
        <v>6710</v>
      </c>
      <c r="AX2316" s="186">
        <v>5710</v>
      </c>
      <c r="AY2316" s="186">
        <v>8400</v>
      </c>
      <c r="AZ2316" s="186">
        <v>19750</v>
      </c>
      <c r="BA2316" s="186">
        <v>14150</v>
      </c>
      <c r="BB2316" s="186">
        <v>36750</v>
      </c>
      <c r="BC2316" s="186">
        <v>60000</v>
      </c>
      <c r="BD2316" s="186">
        <v>156000</v>
      </c>
      <c r="BE2316" s="186">
        <v>32200</v>
      </c>
      <c r="BF2316" s="186">
        <v>477000</v>
      </c>
      <c r="BG2316" s="186">
        <v>39900</v>
      </c>
      <c r="BH2316" s="186">
        <v>21600</v>
      </c>
      <c r="BI2316" s="186">
        <v>52900</v>
      </c>
      <c r="BJ2316" s="186">
        <v>157000</v>
      </c>
      <c r="BK2316" s="186">
        <v>407500</v>
      </c>
      <c r="BL2316" s="186">
        <v>21300</v>
      </c>
      <c r="BM2316" s="186">
        <v>71500</v>
      </c>
      <c r="BN2316" s="186">
        <v>177000</v>
      </c>
      <c r="BO2316" s="186">
        <v>5950</v>
      </c>
      <c r="BP2316" s="186">
        <v>13600</v>
      </c>
      <c r="BQ2316" s="186">
        <v>18300</v>
      </c>
      <c r="BR2316" s="186">
        <v>8340</v>
      </c>
      <c r="BS2316" s="186">
        <v>41550</v>
      </c>
      <c r="BT2316" s="186">
        <v>24000</v>
      </c>
      <c r="BU2316" s="186"/>
      <c r="BV2316" s="186">
        <v>14750</v>
      </c>
      <c r="BW2316" s="186">
        <v>23900</v>
      </c>
      <c r="BX2316" s="186">
        <v>48450</v>
      </c>
      <c r="BY2316" s="186">
        <v>75800</v>
      </c>
      <c r="BZ2316" s="186">
        <v>27900</v>
      </c>
      <c r="CA2316" s="186">
        <v>23500</v>
      </c>
      <c r="CB2316" s="186">
        <v>34000</v>
      </c>
      <c r="CC2316" s="186">
        <v>49200</v>
      </c>
      <c r="CD2316" s="186">
        <v>46000</v>
      </c>
      <c r="CE2316" s="186">
        <v>27800</v>
      </c>
      <c r="CF2316" s="186">
        <v>38100</v>
      </c>
      <c r="CG2316" s="186">
        <v>80000</v>
      </c>
      <c r="CH2316" s="186">
        <v>39800</v>
      </c>
      <c r="CI2316" s="186">
        <v>24550</v>
      </c>
      <c r="CJ2316" s="186">
        <v>15550</v>
      </c>
      <c r="CK2316" s="186">
        <v>72700</v>
      </c>
      <c r="CL2316" s="186">
        <v>85400</v>
      </c>
      <c r="CM2316" s="186">
        <v>312000</v>
      </c>
      <c r="CN2316" s="186">
        <v>84500</v>
      </c>
      <c r="CO2316" s="186">
        <v>71500</v>
      </c>
      <c r="CP2316" s="186">
        <v>192000</v>
      </c>
      <c r="CQ2316" s="186">
        <v>53000</v>
      </c>
      <c r="CR2316" s="186">
        <v>5420</v>
      </c>
      <c r="CS2316" s="186">
        <v>1650</v>
      </c>
      <c r="CT2316" s="186">
        <v>12100</v>
      </c>
      <c r="CU2316" s="186">
        <v>1650</v>
      </c>
      <c r="CV2316" s="186">
        <v>1650</v>
      </c>
      <c r="CW2316" s="186">
        <v>1650</v>
      </c>
      <c r="CX2316" s="186">
        <v>71500</v>
      </c>
      <c r="CY2316" s="189">
        <v>136.97999999999999</v>
      </c>
      <c r="CZ2316" s="189">
        <v>6995.41</v>
      </c>
      <c r="DA2316" s="189">
        <v>7457.93</v>
      </c>
    </row>
    <row r="2317" spans="47:105" x14ac:dyDescent="0.25">
      <c r="AU2317" s="275">
        <v>39871</v>
      </c>
      <c r="AV2317" s="186"/>
      <c r="AW2317" s="186">
        <v>6710</v>
      </c>
      <c r="AX2317" s="186">
        <v>5940</v>
      </c>
      <c r="AY2317" s="186">
        <v>8560</v>
      </c>
      <c r="AZ2317" s="186">
        <v>19700</v>
      </c>
      <c r="BA2317" s="186">
        <v>14300</v>
      </c>
      <c r="BB2317" s="186">
        <v>37600</v>
      </c>
      <c r="BC2317" s="186">
        <v>59800</v>
      </c>
      <c r="BD2317" s="186">
        <v>165000</v>
      </c>
      <c r="BE2317" s="186">
        <v>33000</v>
      </c>
      <c r="BF2317" s="186">
        <v>477000</v>
      </c>
      <c r="BG2317" s="186">
        <v>40750</v>
      </c>
      <c r="BH2317" s="186">
        <v>21700</v>
      </c>
      <c r="BI2317" s="186">
        <v>52500</v>
      </c>
      <c r="BJ2317" s="186">
        <v>157000</v>
      </c>
      <c r="BK2317" s="186">
        <v>403000</v>
      </c>
      <c r="BL2317" s="186">
        <v>23300</v>
      </c>
      <c r="BM2317" s="186">
        <v>70600</v>
      </c>
      <c r="BN2317" s="186">
        <v>177500</v>
      </c>
      <c r="BO2317" s="186">
        <v>6270</v>
      </c>
      <c r="BP2317" s="186">
        <v>13650</v>
      </c>
      <c r="BQ2317" s="186">
        <v>18500</v>
      </c>
      <c r="BR2317" s="186">
        <v>8640</v>
      </c>
      <c r="BS2317" s="186">
        <v>41050</v>
      </c>
      <c r="BT2317" s="186">
        <v>24000</v>
      </c>
      <c r="BU2317" s="186"/>
      <c r="BV2317" s="186">
        <v>15400</v>
      </c>
      <c r="BW2317" s="186">
        <v>24150</v>
      </c>
      <c r="BX2317" s="186">
        <v>51500</v>
      </c>
      <c r="BY2317" s="186">
        <v>74500</v>
      </c>
      <c r="BZ2317" s="186">
        <v>28600</v>
      </c>
      <c r="CA2317" s="186">
        <v>23300</v>
      </c>
      <c r="CB2317" s="186">
        <v>34600</v>
      </c>
      <c r="CC2317" s="186">
        <v>48700</v>
      </c>
      <c r="CD2317" s="186">
        <v>47350</v>
      </c>
      <c r="CE2317" s="186">
        <v>29400</v>
      </c>
      <c r="CF2317" s="186">
        <v>37450</v>
      </c>
      <c r="CG2317" s="186">
        <v>78900</v>
      </c>
      <c r="CH2317" s="186">
        <v>40800</v>
      </c>
      <c r="CI2317" s="186">
        <v>25500</v>
      </c>
      <c r="CJ2317" s="186">
        <v>15650</v>
      </c>
      <c r="CK2317" s="186">
        <v>71600</v>
      </c>
      <c r="CL2317" s="186">
        <v>84500</v>
      </c>
      <c r="CM2317" s="186">
        <v>315000</v>
      </c>
      <c r="CN2317" s="186">
        <v>85500</v>
      </c>
      <c r="CO2317" s="186">
        <v>72500</v>
      </c>
      <c r="CP2317" s="186">
        <v>187500</v>
      </c>
      <c r="CQ2317" s="186">
        <v>52500</v>
      </c>
      <c r="CR2317" s="186">
        <v>5460</v>
      </c>
      <c r="CS2317" s="186">
        <v>1700</v>
      </c>
      <c r="CT2317" s="186">
        <v>12300</v>
      </c>
      <c r="CU2317" s="186">
        <v>1700</v>
      </c>
      <c r="CV2317" s="186">
        <v>1700</v>
      </c>
      <c r="CW2317" s="186">
        <v>1700</v>
      </c>
      <c r="CX2317" s="186">
        <v>72500</v>
      </c>
      <c r="CY2317" s="189">
        <v>138.07</v>
      </c>
      <c r="CZ2317" s="189">
        <v>6902.84</v>
      </c>
      <c r="DA2317" s="189">
        <v>7568.42</v>
      </c>
    </row>
    <row r="2318" spans="47:105" x14ac:dyDescent="0.25">
      <c r="AU2318" s="275">
        <v>39872</v>
      </c>
      <c r="AV2318" s="186"/>
      <c r="AW2318" s="186">
        <v>6710</v>
      </c>
      <c r="AX2318" s="186">
        <v>5940</v>
      </c>
      <c r="AY2318" s="186">
        <v>8560</v>
      </c>
      <c r="AZ2318" s="186">
        <v>19700</v>
      </c>
      <c r="BA2318" s="186">
        <v>14300</v>
      </c>
      <c r="BB2318" s="186">
        <v>37600</v>
      </c>
      <c r="BC2318" s="186">
        <v>59800</v>
      </c>
      <c r="BD2318" s="186">
        <v>165000</v>
      </c>
      <c r="BE2318" s="186">
        <v>33000</v>
      </c>
      <c r="BF2318" s="186">
        <v>477000</v>
      </c>
      <c r="BG2318" s="186">
        <v>40750</v>
      </c>
      <c r="BH2318" s="186">
        <v>21700</v>
      </c>
      <c r="BI2318" s="186">
        <v>52500</v>
      </c>
      <c r="BJ2318" s="186">
        <v>157000</v>
      </c>
      <c r="BK2318" s="186">
        <v>403000</v>
      </c>
      <c r="BL2318" s="186">
        <v>23300</v>
      </c>
      <c r="BM2318" s="186">
        <v>70600</v>
      </c>
      <c r="BN2318" s="186">
        <v>177500</v>
      </c>
      <c r="BO2318" s="186">
        <v>6270</v>
      </c>
      <c r="BP2318" s="186">
        <v>13650</v>
      </c>
      <c r="BQ2318" s="186">
        <v>18500</v>
      </c>
      <c r="BR2318" s="186">
        <v>8640</v>
      </c>
      <c r="BS2318" s="186">
        <v>41050</v>
      </c>
      <c r="BT2318" s="186">
        <v>24000</v>
      </c>
      <c r="BU2318" s="186"/>
      <c r="BV2318" s="186">
        <v>15400</v>
      </c>
      <c r="BW2318" s="186">
        <v>24150</v>
      </c>
      <c r="BX2318" s="186">
        <v>51500</v>
      </c>
      <c r="BY2318" s="186">
        <v>74500</v>
      </c>
      <c r="BZ2318" s="186">
        <v>28600</v>
      </c>
      <c r="CA2318" s="186">
        <v>23300</v>
      </c>
      <c r="CB2318" s="186">
        <v>34600</v>
      </c>
      <c r="CC2318" s="186">
        <v>48700</v>
      </c>
      <c r="CD2318" s="186">
        <v>47350</v>
      </c>
      <c r="CE2318" s="186">
        <v>29400</v>
      </c>
      <c r="CF2318" s="186">
        <v>37450</v>
      </c>
      <c r="CG2318" s="186">
        <v>78900</v>
      </c>
      <c r="CH2318" s="186">
        <v>40800</v>
      </c>
      <c r="CI2318" s="186">
        <v>25500</v>
      </c>
      <c r="CJ2318" s="186">
        <v>15650</v>
      </c>
      <c r="CK2318" s="186">
        <v>71600</v>
      </c>
      <c r="CL2318" s="186">
        <v>84500</v>
      </c>
      <c r="CM2318" s="186">
        <v>315000</v>
      </c>
      <c r="CN2318" s="186">
        <v>85500</v>
      </c>
      <c r="CO2318" s="186">
        <v>72500</v>
      </c>
      <c r="CP2318" s="186">
        <v>187500</v>
      </c>
      <c r="CQ2318" s="186">
        <v>52500</v>
      </c>
      <c r="CR2318" s="186">
        <v>5460</v>
      </c>
      <c r="CS2318" s="186">
        <v>1700</v>
      </c>
      <c r="CT2318" s="186">
        <v>12300</v>
      </c>
      <c r="CU2318" s="186">
        <v>1700</v>
      </c>
      <c r="CV2318" s="186">
        <v>1700</v>
      </c>
      <c r="CW2318" s="186">
        <v>1700</v>
      </c>
      <c r="CX2318" s="186">
        <v>72500</v>
      </c>
      <c r="CY2318" s="189">
        <v>138.07</v>
      </c>
      <c r="CZ2318" s="189">
        <v>6902.84</v>
      </c>
      <c r="DA2318" s="189">
        <v>7568.42</v>
      </c>
    </row>
    <row r="2319" spans="47:105" x14ac:dyDescent="0.25">
      <c r="AU2319" s="275">
        <v>39873</v>
      </c>
      <c r="AV2319" s="186"/>
      <c r="AW2319" s="186">
        <v>6710</v>
      </c>
      <c r="AX2319" s="186">
        <v>5940</v>
      </c>
      <c r="AY2319" s="186">
        <v>8560</v>
      </c>
      <c r="AZ2319" s="186">
        <v>19700</v>
      </c>
      <c r="BA2319" s="186">
        <v>14300</v>
      </c>
      <c r="BB2319" s="186">
        <v>37600</v>
      </c>
      <c r="BC2319" s="186">
        <v>59800</v>
      </c>
      <c r="BD2319" s="186">
        <v>165000</v>
      </c>
      <c r="BE2319" s="186">
        <v>33000</v>
      </c>
      <c r="BF2319" s="186">
        <v>477000</v>
      </c>
      <c r="BG2319" s="186">
        <v>40750</v>
      </c>
      <c r="BH2319" s="186">
        <v>21700</v>
      </c>
      <c r="BI2319" s="186">
        <v>52500</v>
      </c>
      <c r="BJ2319" s="186">
        <v>157000</v>
      </c>
      <c r="BK2319" s="186">
        <v>403000</v>
      </c>
      <c r="BL2319" s="186">
        <v>23300</v>
      </c>
      <c r="BM2319" s="186">
        <v>70600</v>
      </c>
      <c r="BN2319" s="186">
        <v>177500</v>
      </c>
      <c r="BO2319" s="186">
        <v>6270</v>
      </c>
      <c r="BP2319" s="186">
        <v>13650</v>
      </c>
      <c r="BQ2319" s="186">
        <v>18500</v>
      </c>
      <c r="BR2319" s="186">
        <v>8640</v>
      </c>
      <c r="BS2319" s="186">
        <v>41050</v>
      </c>
      <c r="BT2319" s="186">
        <v>24000</v>
      </c>
      <c r="BU2319" s="186"/>
      <c r="BV2319" s="186">
        <v>15400</v>
      </c>
      <c r="BW2319" s="186">
        <v>24150</v>
      </c>
      <c r="BX2319" s="186">
        <v>51500</v>
      </c>
      <c r="BY2319" s="186">
        <v>74500</v>
      </c>
      <c r="BZ2319" s="186">
        <v>28600</v>
      </c>
      <c r="CA2319" s="186">
        <v>23300</v>
      </c>
      <c r="CB2319" s="186">
        <v>34600</v>
      </c>
      <c r="CC2319" s="186">
        <v>48700</v>
      </c>
      <c r="CD2319" s="186">
        <v>47350</v>
      </c>
      <c r="CE2319" s="186">
        <v>29400</v>
      </c>
      <c r="CF2319" s="186">
        <v>37450</v>
      </c>
      <c r="CG2319" s="186">
        <v>78900</v>
      </c>
      <c r="CH2319" s="186">
        <v>40800</v>
      </c>
      <c r="CI2319" s="186">
        <v>25500</v>
      </c>
      <c r="CJ2319" s="186">
        <v>15650</v>
      </c>
      <c r="CK2319" s="186">
        <v>71600</v>
      </c>
      <c r="CL2319" s="186">
        <v>84500</v>
      </c>
      <c r="CM2319" s="186">
        <v>315000</v>
      </c>
      <c r="CN2319" s="186">
        <v>85500</v>
      </c>
      <c r="CO2319" s="186">
        <v>72500</v>
      </c>
      <c r="CP2319" s="186">
        <v>187500</v>
      </c>
      <c r="CQ2319" s="186">
        <v>52500</v>
      </c>
      <c r="CR2319" s="186">
        <v>5460</v>
      </c>
      <c r="CS2319" s="186">
        <v>1700</v>
      </c>
      <c r="CT2319" s="186">
        <v>12300</v>
      </c>
      <c r="CU2319" s="186">
        <v>1700</v>
      </c>
      <c r="CV2319" s="186">
        <v>1700</v>
      </c>
      <c r="CW2319" s="186">
        <v>1700</v>
      </c>
      <c r="CX2319" s="186">
        <v>72500</v>
      </c>
      <c r="CY2319" s="189">
        <v>138.07</v>
      </c>
      <c r="CZ2319" s="189">
        <v>6902.84</v>
      </c>
      <c r="DA2319" s="189">
        <v>7568.42</v>
      </c>
    </row>
    <row r="2320" spans="47:105" x14ac:dyDescent="0.25">
      <c r="AU2320" s="275">
        <v>39874</v>
      </c>
      <c r="AV2320" s="186"/>
      <c r="AW2320" s="186">
        <v>6390</v>
      </c>
      <c r="AX2320" s="186">
        <v>5600</v>
      </c>
      <c r="AY2320" s="186">
        <v>8060</v>
      </c>
      <c r="AZ2320" s="186">
        <v>18050</v>
      </c>
      <c r="BA2320" s="186">
        <v>13300</v>
      </c>
      <c r="BB2320" s="186">
        <v>36500</v>
      </c>
      <c r="BC2320" s="186">
        <v>55500</v>
      </c>
      <c r="BD2320" s="186">
        <v>160000</v>
      </c>
      <c r="BE2320" s="186">
        <v>31300</v>
      </c>
      <c r="BF2320" s="186">
        <v>462000</v>
      </c>
      <c r="BG2320" s="186">
        <v>41600</v>
      </c>
      <c r="BH2320" s="186">
        <v>20400</v>
      </c>
      <c r="BI2320" s="186">
        <v>50000</v>
      </c>
      <c r="BJ2320" s="186">
        <v>149000</v>
      </c>
      <c r="BK2320" s="186">
        <v>388500</v>
      </c>
      <c r="BL2320" s="186">
        <v>22000</v>
      </c>
      <c r="BM2320" s="186">
        <v>67800</v>
      </c>
      <c r="BN2320" s="186">
        <v>166500</v>
      </c>
      <c r="BO2320" s="186">
        <v>5880</v>
      </c>
      <c r="BP2320" s="186">
        <v>12400</v>
      </c>
      <c r="BQ2320" s="186">
        <v>17500</v>
      </c>
      <c r="BR2320" s="186">
        <v>8140</v>
      </c>
      <c r="BS2320" s="186">
        <v>38300</v>
      </c>
      <c r="BT2320" s="186">
        <v>23000</v>
      </c>
      <c r="BU2320" s="186"/>
      <c r="BV2320" s="186">
        <v>14100</v>
      </c>
      <c r="BW2320" s="186">
        <v>22400</v>
      </c>
      <c r="BX2320" s="186">
        <v>51300</v>
      </c>
      <c r="BY2320" s="186">
        <v>71200</v>
      </c>
      <c r="BZ2320" s="186">
        <v>26700</v>
      </c>
      <c r="CA2320" s="186">
        <v>21900</v>
      </c>
      <c r="CB2320" s="186">
        <v>32500</v>
      </c>
      <c r="CC2320" s="186">
        <v>47000</v>
      </c>
      <c r="CD2320" s="186">
        <v>46350</v>
      </c>
      <c r="CE2320" s="186">
        <v>28100</v>
      </c>
      <c r="CF2320" s="186">
        <v>37450</v>
      </c>
      <c r="CG2320" s="186">
        <v>77700</v>
      </c>
      <c r="CH2320" s="186">
        <v>38000</v>
      </c>
      <c r="CI2320" s="186">
        <v>24650</v>
      </c>
      <c r="CJ2320" s="186">
        <v>15850</v>
      </c>
      <c r="CK2320" s="186">
        <v>69000</v>
      </c>
      <c r="CL2320" s="186">
        <v>79100</v>
      </c>
      <c r="CM2320" s="186">
        <v>303000</v>
      </c>
      <c r="CN2320" s="186">
        <v>79900</v>
      </c>
      <c r="CO2320" s="186">
        <v>70000</v>
      </c>
      <c r="CP2320" s="186">
        <v>184500</v>
      </c>
      <c r="CQ2320" s="186">
        <v>52000</v>
      </c>
      <c r="CR2320" s="186">
        <v>5340</v>
      </c>
      <c r="CS2320" s="186">
        <v>1605</v>
      </c>
      <c r="CT2320" s="186">
        <v>10800</v>
      </c>
      <c r="CU2320" s="186">
        <v>1605</v>
      </c>
      <c r="CV2320" s="186">
        <v>1605</v>
      </c>
      <c r="CW2320" s="186">
        <v>1605</v>
      </c>
      <c r="CX2320" s="186">
        <v>70000</v>
      </c>
      <c r="CY2320" s="189">
        <v>132.47</v>
      </c>
      <c r="CZ2320" s="189">
        <v>6582.23</v>
      </c>
      <c r="DA2320" s="189">
        <v>7280.15</v>
      </c>
    </row>
    <row r="2321" spans="47:105" x14ac:dyDescent="0.25">
      <c r="AU2321" s="275">
        <v>39875</v>
      </c>
      <c r="AV2321" s="186"/>
      <c r="AW2321" s="186">
        <v>6550</v>
      </c>
      <c r="AX2321" s="186">
        <v>5480</v>
      </c>
      <c r="AY2321" s="186">
        <v>8010</v>
      </c>
      <c r="AZ2321" s="186">
        <v>18300</v>
      </c>
      <c r="BA2321" s="186">
        <v>13500</v>
      </c>
      <c r="BB2321" s="186">
        <v>35900</v>
      </c>
      <c r="BC2321" s="186">
        <v>55500</v>
      </c>
      <c r="BD2321" s="186">
        <v>159500</v>
      </c>
      <c r="BE2321" s="186">
        <v>31800</v>
      </c>
      <c r="BF2321" s="186">
        <v>475500</v>
      </c>
      <c r="BG2321" s="186">
        <v>42850</v>
      </c>
      <c r="BH2321" s="186">
        <v>21000</v>
      </c>
      <c r="BI2321" s="186">
        <v>49300</v>
      </c>
      <c r="BJ2321" s="186">
        <v>152000</v>
      </c>
      <c r="BK2321" s="186">
        <v>380500</v>
      </c>
      <c r="BL2321" s="186">
        <v>21500</v>
      </c>
      <c r="BM2321" s="186">
        <v>67000</v>
      </c>
      <c r="BN2321" s="186">
        <v>172500</v>
      </c>
      <c r="BO2321" s="186">
        <v>5890</v>
      </c>
      <c r="BP2321" s="186">
        <v>13150</v>
      </c>
      <c r="BQ2321" s="186">
        <v>17100</v>
      </c>
      <c r="BR2321" s="186">
        <v>8320</v>
      </c>
      <c r="BS2321" s="186">
        <v>37000</v>
      </c>
      <c r="BT2321" s="186">
        <v>23450</v>
      </c>
      <c r="BU2321" s="186"/>
      <c r="BV2321" s="186">
        <v>14650</v>
      </c>
      <c r="BW2321" s="186">
        <v>21550</v>
      </c>
      <c r="BX2321" s="186">
        <v>50700</v>
      </c>
      <c r="BY2321" s="186">
        <v>74500</v>
      </c>
      <c r="BZ2321" s="186">
        <v>26700</v>
      </c>
      <c r="CA2321" s="186">
        <v>22800</v>
      </c>
      <c r="CB2321" s="186">
        <v>32700</v>
      </c>
      <c r="CC2321" s="186">
        <v>49050</v>
      </c>
      <c r="CD2321" s="186">
        <v>46100</v>
      </c>
      <c r="CE2321" s="186">
        <v>28050</v>
      </c>
      <c r="CF2321" s="186">
        <v>36900</v>
      </c>
      <c r="CG2321" s="186">
        <v>77200</v>
      </c>
      <c r="CH2321" s="186">
        <v>38100</v>
      </c>
      <c r="CI2321" s="186">
        <v>25650</v>
      </c>
      <c r="CJ2321" s="186">
        <v>15800</v>
      </c>
      <c r="CK2321" s="186">
        <v>71700</v>
      </c>
      <c r="CL2321" s="186">
        <v>78600</v>
      </c>
      <c r="CM2321" s="186">
        <v>311000</v>
      </c>
      <c r="CN2321" s="186">
        <v>81000</v>
      </c>
      <c r="CO2321" s="186">
        <v>70700</v>
      </c>
      <c r="CP2321" s="186">
        <v>181500</v>
      </c>
      <c r="CQ2321" s="186">
        <v>51600</v>
      </c>
      <c r="CR2321" s="186">
        <v>5270</v>
      </c>
      <c r="CS2321" s="186">
        <v>1600</v>
      </c>
      <c r="CT2321" s="186">
        <v>11000</v>
      </c>
      <c r="CU2321" s="186">
        <v>1600</v>
      </c>
      <c r="CV2321" s="186">
        <v>1600</v>
      </c>
      <c r="CW2321" s="186">
        <v>1600</v>
      </c>
      <c r="CX2321" s="186">
        <v>70700</v>
      </c>
      <c r="CY2321" s="189">
        <v>133.78</v>
      </c>
      <c r="CZ2321" s="189">
        <v>6617.57</v>
      </c>
      <c r="DA2321" s="189">
        <v>7229.72</v>
      </c>
    </row>
    <row r="2322" spans="47:105" x14ac:dyDescent="0.25">
      <c r="AU2322" s="275">
        <v>39876</v>
      </c>
      <c r="AV2322" s="186"/>
      <c r="AW2322" s="186">
        <v>6750</v>
      </c>
      <c r="AX2322" s="186">
        <v>5680</v>
      </c>
      <c r="AY2322" s="186">
        <v>8250</v>
      </c>
      <c r="AZ2322" s="186">
        <v>19800</v>
      </c>
      <c r="BA2322" s="186">
        <v>14300</v>
      </c>
      <c r="BB2322" s="186">
        <v>37050</v>
      </c>
      <c r="BC2322" s="186">
        <v>60300</v>
      </c>
      <c r="BD2322" s="186">
        <v>160500</v>
      </c>
      <c r="BE2322" s="186">
        <v>33100</v>
      </c>
      <c r="BF2322" s="186">
        <v>489000</v>
      </c>
      <c r="BG2322" s="186">
        <v>42850</v>
      </c>
      <c r="BH2322" s="186">
        <v>22950</v>
      </c>
      <c r="BI2322" s="186">
        <v>51300</v>
      </c>
      <c r="BJ2322" s="186">
        <v>155000</v>
      </c>
      <c r="BK2322" s="186">
        <v>390000</v>
      </c>
      <c r="BL2322" s="186">
        <v>21950</v>
      </c>
      <c r="BM2322" s="186">
        <v>72900</v>
      </c>
      <c r="BN2322" s="186">
        <v>183500</v>
      </c>
      <c r="BO2322" s="186">
        <v>6180</v>
      </c>
      <c r="BP2322" s="186">
        <v>13900</v>
      </c>
      <c r="BQ2322" s="186">
        <v>18150</v>
      </c>
      <c r="BR2322" s="186">
        <v>8650</v>
      </c>
      <c r="BS2322" s="186">
        <v>38850</v>
      </c>
      <c r="BT2322" s="186">
        <v>23850</v>
      </c>
      <c r="BU2322" s="186"/>
      <c r="BV2322" s="186">
        <v>16500</v>
      </c>
      <c r="BW2322" s="186">
        <v>23150</v>
      </c>
      <c r="BX2322" s="186">
        <v>51000</v>
      </c>
      <c r="BY2322" s="186">
        <v>75500</v>
      </c>
      <c r="BZ2322" s="186">
        <v>27500</v>
      </c>
      <c r="CA2322" s="186">
        <v>24150</v>
      </c>
      <c r="CB2322" s="186">
        <v>34400</v>
      </c>
      <c r="CC2322" s="186">
        <v>50500</v>
      </c>
      <c r="CD2322" s="186">
        <v>47350</v>
      </c>
      <c r="CE2322" s="186">
        <v>28900</v>
      </c>
      <c r="CF2322" s="186">
        <v>37800</v>
      </c>
      <c r="CG2322" s="186">
        <v>76800</v>
      </c>
      <c r="CH2322" s="186">
        <v>39950</v>
      </c>
      <c r="CI2322" s="186">
        <v>27100</v>
      </c>
      <c r="CJ2322" s="186">
        <v>16900</v>
      </c>
      <c r="CK2322" s="186">
        <v>73600</v>
      </c>
      <c r="CL2322" s="186">
        <v>81300</v>
      </c>
      <c r="CM2322" s="186">
        <v>320500</v>
      </c>
      <c r="CN2322" s="186">
        <v>85000</v>
      </c>
      <c r="CO2322" s="186">
        <v>73600</v>
      </c>
      <c r="CP2322" s="186">
        <v>184000</v>
      </c>
      <c r="CQ2322" s="186">
        <v>52300</v>
      </c>
      <c r="CR2322" s="186">
        <v>5380</v>
      </c>
      <c r="CS2322" s="186">
        <v>1840</v>
      </c>
      <c r="CT2322" s="186">
        <v>11750</v>
      </c>
      <c r="CU2322" s="186">
        <v>1840</v>
      </c>
      <c r="CV2322" s="186">
        <v>1840</v>
      </c>
      <c r="CW2322" s="186">
        <v>1840</v>
      </c>
      <c r="CX2322" s="186">
        <v>73600</v>
      </c>
      <c r="CY2322" s="189">
        <v>138.21</v>
      </c>
      <c r="CZ2322" s="189">
        <v>6948.37</v>
      </c>
      <c r="DA2322" s="189">
        <v>7290.96</v>
      </c>
    </row>
    <row r="2323" spans="47:105" x14ac:dyDescent="0.25">
      <c r="AU2323" s="275">
        <v>39877</v>
      </c>
      <c r="AV2323" s="186"/>
      <c r="AW2323" s="186">
        <v>6550</v>
      </c>
      <c r="AX2323" s="186">
        <v>5550</v>
      </c>
      <c r="AY2323" s="186">
        <v>8070</v>
      </c>
      <c r="AZ2323" s="186">
        <v>18550</v>
      </c>
      <c r="BA2323" s="186">
        <v>14000</v>
      </c>
      <c r="BB2323" s="186">
        <v>36150</v>
      </c>
      <c r="BC2323" s="186">
        <v>58000</v>
      </c>
      <c r="BD2323" s="186">
        <v>161500</v>
      </c>
      <c r="BE2323" s="186">
        <v>31850</v>
      </c>
      <c r="BF2323" s="186">
        <v>503000</v>
      </c>
      <c r="BG2323" s="186">
        <v>43200</v>
      </c>
      <c r="BH2323" s="186">
        <v>22500</v>
      </c>
      <c r="BI2323" s="186">
        <v>49800</v>
      </c>
      <c r="BJ2323" s="186">
        <v>153500</v>
      </c>
      <c r="BK2323" s="186">
        <v>403000</v>
      </c>
      <c r="BL2323" s="186">
        <v>21450</v>
      </c>
      <c r="BM2323" s="186">
        <v>71900</v>
      </c>
      <c r="BN2323" s="186">
        <v>178000</v>
      </c>
      <c r="BO2323" s="186">
        <v>5900</v>
      </c>
      <c r="BP2323" s="186">
        <v>13700</v>
      </c>
      <c r="BQ2323" s="186">
        <v>17500</v>
      </c>
      <c r="BR2323" s="186">
        <v>8270</v>
      </c>
      <c r="BS2323" s="186">
        <v>40050</v>
      </c>
      <c r="BT2323" s="186">
        <v>24200</v>
      </c>
      <c r="BU2323" s="186"/>
      <c r="BV2323" s="186">
        <v>15850</v>
      </c>
      <c r="BW2323" s="186">
        <v>22500</v>
      </c>
      <c r="BX2323" s="186">
        <v>49550</v>
      </c>
      <c r="BY2323" s="186">
        <v>77000</v>
      </c>
      <c r="BZ2323" s="186">
        <v>26300</v>
      </c>
      <c r="CA2323" s="186">
        <v>22950</v>
      </c>
      <c r="CB2323" s="186">
        <v>35600</v>
      </c>
      <c r="CC2323" s="186">
        <v>49800</v>
      </c>
      <c r="CD2323" s="186">
        <v>45450</v>
      </c>
      <c r="CE2323" s="186">
        <v>28000</v>
      </c>
      <c r="CF2323" s="186">
        <v>38100</v>
      </c>
      <c r="CG2323" s="186">
        <v>75800</v>
      </c>
      <c r="CH2323" s="186">
        <v>39250</v>
      </c>
      <c r="CI2323" s="186">
        <v>26700</v>
      </c>
      <c r="CJ2323" s="186">
        <v>16650</v>
      </c>
      <c r="CK2323" s="186">
        <v>73000</v>
      </c>
      <c r="CL2323" s="186">
        <v>81400</v>
      </c>
      <c r="CM2323" s="186">
        <v>326500</v>
      </c>
      <c r="CN2323" s="186">
        <v>84600</v>
      </c>
      <c r="CO2323" s="186">
        <v>73700</v>
      </c>
      <c r="CP2323" s="186">
        <v>188500</v>
      </c>
      <c r="CQ2323" s="186">
        <v>53100</v>
      </c>
      <c r="CR2323" s="186">
        <v>5150</v>
      </c>
      <c r="CS2323" s="186">
        <v>1780</v>
      </c>
      <c r="CT2323" s="186">
        <v>11800</v>
      </c>
      <c r="CU2323" s="186">
        <v>1780</v>
      </c>
      <c r="CV2323" s="186">
        <v>1780</v>
      </c>
      <c r="CW2323" s="186">
        <v>1780</v>
      </c>
      <c r="CX2323" s="186">
        <v>73700</v>
      </c>
      <c r="CY2323" s="189">
        <v>138.25</v>
      </c>
      <c r="CZ2323" s="189">
        <v>6900.75</v>
      </c>
      <c r="DA2323" s="189">
        <v>7433.49</v>
      </c>
    </row>
    <row r="2324" spans="47:105" x14ac:dyDescent="0.25">
      <c r="AU2324" s="275">
        <v>39878</v>
      </c>
      <c r="AV2324" s="186"/>
      <c r="AW2324" s="186">
        <v>6500</v>
      </c>
      <c r="AX2324" s="186">
        <v>5380</v>
      </c>
      <c r="AY2324" s="186">
        <v>7980</v>
      </c>
      <c r="AZ2324" s="186">
        <v>18300</v>
      </c>
      <c r="BA2324" s="186">
        <v>13750</v>
      </c>
      <c r="BB2324" s="186">
        <v>36200</v>
      </c>
      <c r="BC2324" s="186">
        <v>55600</v>
      </c>
      <c r="BD2324" s="186">
        <v>159000</v>
      </c>
      <c r="BE2324" s="186">
        <v>31500</v>
      </c>
      <c r="BF2324" s="186">
        <v>503000</v>
      </c>
      <c r="BG2324" s="186">
        <v>45150</v>
      </c>
      <c r="BH2324" s="186">
        <v>22500</v>
      </c>
      <c r="BI2324" s="186">
        <v>49000</v>
      </c>
      <c r="BJ2324" s="186">
        <v>150000</v>
      </c>
      <c r="BK2324" s="186">
        <v>400000</v>
      </c>
      <c r="BL2324" s="186">
        <v>20500</v>
      </c>
      <c r="BM2324" s="186">
        <v>73600</v>
      </c>
      <c r="BN2324" s="186">
        <v>175500</v>
      </c>
      <c r="BO2324" s="186">
        <v>5770</v>
      </c>
      <c r="BP2324" s="186">
        <v>13400</v>
      </c>
      <c r="BQ2324" s="186">
        <v>16850</v>
      </c>
      <c r="BR2324" s="186">
        <v>8330</v>
      </c>
      <c r="BS2324" s="186">
        <v>38850</v>
      </c>
      <c r="BT2324" s="186">
        <v>23300</v>
      </c>
      <c r="BU2324" s="186"/>
      <c r="BV2324" s="186">
        <v>15900</v>
      </c>
      <c r="BW2324" s="186">
        <v>23000</v>
      </c>
      <c r="BX2324" s="186">
        <v>48200</v>
      </c>
      <c r="BY2324" s="186">
        <v>77500</v>
      </c>
      <c r="BZ2324" s="186">
        <v>27000</v>
      </c>
      <c r="CA2324" s="186">
        <v>22600</v>
      </c>
      <c r="CB2324" s="186">
        <v>36000</v>
      </c>
      <c r="CC2324" s="186">
        <v>50200</v>
      </c>
      <c r="CD2324" s="186">
        <v>46000</v>
      </c>
      <c r="CE2324" s="186">
        <v>26900</v>
      </c>
      <c r="CF2324" s="186">
        <v>38900</v>
      </c>
      <c r="CG2324" s="186">
        <v>77900</v>
      </c>
      <c r="CH2324" s="186">
        <v>40550</v>
      </c>
      <c r="CI2324" s="186">
        <v>27100</v>
      </c>
      <c r="CJ2324" s="186">
        <v>16500</v>
      </c>
      <c r="CK2324" s="186">
        <v>75400</v>
      </c>
      <c r="CL2324" s="186">
        <v>82400</v>
      </c>
      <c r="CM2324" s="186">
        <v>319500</v>
      </c>
      <c r="CN2324" s="186">
        <v>83200</v>
      </c>
      <c r="CO2324" s="186">
        <v>73100</v>
      </c>
      <c r="CP2324" s="186">
        <v>184000</v>
      </c>
      <c r="CQ2324" s="186">
        <v>52400</v>
      </c>
      <c r="CR2324" s="186">
        <v>5080</v>
      </c>
      <c r="CS2324" s="186">
        <v>1905</v>
      </c>
      <c r="CT2324" s="186">
        <v>11900</v>
      </c>
      <c r="CU2324" s="186">
        <v>1905</v>
      </c>
      <c r="CV2324" s="186">
        <v>1905</v>
      </c>
      <c r="CW2324" s="186">
        <v>1905</v>
      </c>
      <c r="CX2324" s="186">
        <v>73100</v>
      </c>
      <c r="CY2324" s="189">
        <v>137.83000000000001</v>
      </c>
      <c r="CZ2324" s="189">
        <v>6785.47</v>
      </c>
      <c r="DA2324" s="189">
        <v>7173.1</v>
      </c>
    </row>
    <row r="2325" spans="47:105" x14ac:dyDescent="0.25">
      <c r="AU2325" s="275">
        <v>39879</v>
      </c>
      <c r="AV2325" s="186"/>
      <c r="AW2325" s="186">
        <v>6500</v>
      </c>
      <c r="AX2325" s="186">
        <v>5380</v>
      </c>
      <c r="AY2325" s="186">
        <v>7980</v>
      </c>
      <c r="AZ2325" s="186">
        <v>18300</v>
      </c>
      <c r="BA2325" s="186">
        <v>13750</v>
      </c>
      <c r="BB2325" s="186">
        <v>36200</v>
      </c>
      <c r="BC2325" s="186">
        <v>55600</v>
      </c>
      <c r="BD2325" s="186">
        <v>159000</v>
      </c>
      <c r="BE2325" s="186">
        <v>31500</v>
      </c>
      <c r="BF2325" s="186">
        <v>503000</v>
      </c>
      <c r="BG2325" s="186">
        <v>45150</v>
      </c>
      <c r="BH2325" s="186">
        <v>22500</v>
      </c>
      <c r="BI2325" s="186">
        <v>49000</v>
      </c>
      <c r="BJ2325" s="186">
        <v>150000</v>
      </c>
      <c r="BK2325" s="186">
        <v>400000</v>
      </c>
      <c r="BL2325" s="186">
        <v>20500</v>
      </c>
      <c r="BM2325" s="186">
        <v>73600</v>
      </c>
      <c r="BN2325" s="186">
        <v>175500</v>
      </c>
      <c r="BO2325" s="186">
        <v>5770</v>
      </c>
      <c r="BP2325" s="186">
        <v>13400</v>
      </c>
      <c r="BQ2325" s="186">
        <v>16850</v>
      </c>
      <c r="BR2325" s="186">
        <v>8330</v>
      </c>
      <c r="BS2325" s="186">
        <v>38850</v>
      </c>
      <c r="BT2325" s="186">
        <v>23300</v>
      </c>
      <c r="BU2325" s="186"/>
      <c r="BV2325" s="186">
        <v>15900</v>
      </c>
      <c r="BW2325" s="186">
        <v>23000</v>
      </c>
      <c r="BX2325" s="186">
        <v>48200</v>
      </c>
      <c r="BY2325" s="186">
        <v>77500</v>
      </c>
      <c r="BZ2325" s="186">
        <v>27000</v>
      </c>
      <c r="CA2325" s="186">
        <v>22600</v>
      </c>
      <c r="CB2325" s="186">
        <v>36000</v>
      </c>
      <c r="CC2325" s="186">
        <v>50200</v>
      </c>
      <c r="CD2325" s="186">
        <v>46000</v>
      </c>
      <c r="CE2325" s="186">
        <v>26900</v>
      </c>
      <c r="CF2325" s="186">
        <v>38900</v>
      </c>
      <c r="CG2325" s="186">
        <v>77900</v>
      </c>
      <c r="CH2325" s="186">
        <v>40550</v>
      </c>
      <c r="CI2325" s="186">
        <v>27100</v>
      </c>
      <c r="CJ2325" s="186">
        <v>16500</v>
      </c>
      <c r="CK2325" s="186">
        <v>75400</v>
      </c>
      <c r="CL2325" s="186">
        <v>82400</v>
      </c>
      <c r="CM2325" s="186">
        <v>319500</v>
      </c>
      <c r="CN2325" s="186">
        <v>83200</v>
      </c>
      <c r="CO2325" s="186">
        <v>73100</v>
      </c>
      <c r="CP2325" s="186">
        <v>184000</v>
      </c>
      <c r="CQ2325" s="186">
        <v>52400</v>
      </c>
      <c r="CR2325" s="186">
        <v>5080</v>
      </c>
      <c r="CS2325" s="186">
        <v>1905</v>
      </c>
      <c r="CT2325" s="186">
        <v>11900</v>
      </c>
      <c r="CU2325" s="186">
        <v>1905</v>
      </c>
      <c r="CV2325" s="186">
        <v>1905</v>
      </c>
      <c r="CW2325" s="186">
        <v>1905</v>
      </c>
      <c r="CX2325" s="186">
        <v>73100</v>
      </c>
      <c r="CY2325" s="189">
        <v>137.83000000000001</v>
      </c>
      <c r="CZ2325" s="189">
        <v>6785.47</v>
      </c>
      <c r="DA2325" s="189">
        <v>7173.1</v>
      </c>
    </row>
    <row r="2326" spans="47:105" x14ac:dyDescent="0.25">
      <c r="AU2326" s="275">
        <v>39880</v>
      </c>
      <c r="AV2326" s="186"/>
      <c r="AW2326" s="186">
        <v>6500</v>
      </c>
      <c r="AX2326" s="186">
        <v>5380</v>
      </c>
      <c r="AY2326" s="186">
        <v>7980</v>
      </c>
      <c r="AZ2326" s="186">
        <v>18300</v>
      </c>
      <c r="BA2326" s="186">
        <v>13750</v>
      </c>
      <c r="BB2326" s="186">
        <v>36200</v>
      </c>
      <c r="BC2326" s="186">
        <v>55600</v>
      </c>
      <c r="BD2326" s="186">
        <v>159000</v>
      </c>
      <c r="BE2326" s="186">
        <v>31500</v>
      </c>
      <c r="BF2326" s="186">
        <v>503000</v>
      </c>
      <c r="BG2326" s="186">
        <v>45150</v>
      </c>
      <c r="BH2326" s="186">
        <v>22500</v>
      </c>
      <c r="BI2326" s="186">
        <v>49000</v>
      </c>
      <c r="BJ2326" s="186">
        <v>150000</v>
      </c>
      <c r="BK2326" s="186">
        <v>400000</v>
      </c>
      <c r="BL2326" s="186">
        <v>20500</v>
      </c>
      <c r="BM2326" s="186">
        <v>73600</v>
      </c>
      <c r="BN2326" s="186">
        <v>175500</v>
      </c>
      <c r="BO2326" s="186">
        <v>5770</v>
      </c>
      <c r="BP2326" s="186">
        <v>13400</v>
      </c>
      <c r="BQ2326" s="186">
        <v>16850</v>
      </c>
      <c r="BR2326" s="186">
        <v>8330</v>
      </c>
      <c r="BS2326" s="186">
        <v>38850</v>
      </c>
      <c r="BT2326" s="186">
        <v>23300</v>
      </c>
      <c r="BU2326" s="186"/>
      <c r="BV2326" s="186">
        <v>15900</v>
      </c>
      <c r="BW2326" s="186">
        <v>23000</v>
      </c>
      <c r="BX2326" s="186">
        <v>48200</v>
      </c>
      <c r="BY2326" s="186">
        <v>77500</v>
      </c>
      <c r="BZ2326" s="186">
        <v>27000</v>
      </c>
      <c r="CA2326" s="186">
        <v>22600</v>
      </c>
      <c r="CB2326" s="186">
        <v>36000</v>
      </c>
      <c r="CC2326" s="186">
        <v>50200</v>
      </c>
      <c r="CD2326" s="186">
        <v>46000</v>
      </c>
      <c r="CE2326" s="186">
        <v>26900</v>
      </c>
      <c r="CF2326" s="186">
        <v>38900</v>
      </c>
      <c r="CG2326" s="186">
        <v>77900</v>
      </c>
      <c r="CH2326" s="186">
        <v>40550</v>
      </c>
      <c r="CI2326" s="186">
        <v>27100</v>
      </c>
      <c r="CJ2326" s="186">
        <v>16500</v>
      </c>
      <c r="CK2326" s="186">
        <v>75400</v>
      </c>
      <c r="CL2326" s="186">
        <v>82400</v>
      </c>
      <c r="CM2326" s="186">
        <v>319500</v>
      </c>
      <c r="CN2326" s="186">
        <v>83200</v>
      </c>
      <c r="CO2326" s="186">
        <v>73100</v>
      </c>
      <c r="CP2326" s="186">
        <v>184000</v>
      </c>
      <c r="CQ2326" s="186">
        <v>52400</v>
      </c>
      <c r="CR2326" s="186">
        <v>5080</v>
      </c>
      <c r="CS2326" s="186">
        <v>1905</v>
      </c>
      <c r="CT2326" s="186">
        <v>11900</v>
      </c>
      <c r="CU2326" s="186">
        <v>1905</v>
      </c>
      <c r="CV2326" s="186">
        <v>1905</v>
      </c>
      <c r="CW2326" s="186">
        <v>1905</v>
      </c>
      <c r="CX2326" s="186">
        <v>73100</v>
      </c>
      <c r="CY2326" s="189">
        <v>137.83000000000001</v>
      </c>
      <c r="CZ2326" s="189">
        <v>6785.47</v>
      </c>
      <c r="DA2326" s="189">
        <v>7173.1</v>
      </c>
    </row>
    <row r="2327" spans="47:105" x14ac:dyDescent="0.25">
      <c r="AU2327" s="275">
        <v>39881</v>
      </c>
      <c r="AV2327" s="186"/>
      <c r="AW2327" s="186">
        <v>6330</v>
      </c>
      <c r="AX2327" s="186">
        <v>5360</v>
      </c>
      <c r="AY2327" s="186">
        <v>8240</v>
      </c>
      <c r="AZ2327" s="186">
        <v>18350</v>
      </c>
      <c r="BA2327" s="186">
        <v>14650</v>
      </c>
      <c r="BB2327" s="186">
        <v>37500</v>
      </c>
      <c r="BC2327" s="186">
        <v>55900</v>
      </c>
      <c r="BD2327" s="186">
        <v>164000</v>
      </c>
      <c r="BE2327" s="186">
        <v>32900</v>
      </c>
      <c r="BF2327" s="186">
        <v>515000</v>
      </c>
      <c r="BG2327" s="186">
        <v>46750</v>
      </c>
      <c r="BH2327" s="186">
        <v>23150</v>
      </c>
      <c r="BI2327" s="186">
        <v>50800</v>
      </c>
      <c r="BJ2327" s="186">
        <v>151500</v>
      </c>
      <c r="BK2327" s="186">
        <v>404500</v>
      </c>
      <c r="BL2327" s="186">
        <v>20800</v>
      </c>
      <c r="BM2327" s="186">
        <v>76800</v>
      </c>
      <c r="BN2327" s="186">
        <v>177000</v>
      </c>
      <c r="BO2327" s="186">
        <v>5810</v>
      </c>
      <c r="BP2327" s="186">
        <v>14100</v>
      </c>
      <c r="BQ2327" s="186">
        <v>16600</v>
      </c>
      <c r="BR2327" s="186">
        <v>8220</v>
      </c>
      <c r="BS2327" s="186">
        <v>38000</v>
      </c>
      <c r="BT2327" s="186">
        <v>23650</v>
      </c>
      <c r="BU2327" s="186"/>
      <c r="BV2327" s="186">
        <v>16400</v>
      </c>
      <c r="BW2327" s="186">
        <v>23400</v>
      </c>
      <c r="BX2327" s="186">
        <v>49450</v>
      </c>
      <c r="BY2327" s="186">
        <v>78700</v>
      </c>
      <c r="BZ2327" s="186">
        <v>28500</v>
      </c>
      <c r="CA2327" s="186">
        <v>23700</v>
      </c>
      <c r="CB2327" s="186">
        <v>36650</v>
      </c>
      <c r="CC2327" s="186">
        <v>51000</v>
      </c>
      <c r="CD2327" s="186">
        <v>46500</v>
      </c>
      <c r="CE2327" s="186">
        <v>26850</v>
      </c>
      <c r="CF2327" s="186">
        <v>39000</v>
      </c>
      <c r="CG2327" s="186">
        <v>75200</v>
      </c>
      <c r="CH2327" s="186">
        <v>42200</v>
      </c>
      <c r="CI2327" s="186">
        <v>27800</v>
      </c>
      <c r="CJ2327" s="186">
        <v>17350</v>
      </c>
      <c r="CK2327" s="186">
        <v>78900</v>
      </c>
      <c r="CL2327" s="186">
        <v>81500</v>
      </c>
      <c r="CM2327" s="186">
        <v>326000</v>
      </c>
      <c r="CN2327" s="186">
        <v>86200</v>
      </c>
      <c r="CO2327" s="186">
        <v>75600</v>
      </c>
      <c r="CP2327" s="186">
        <v>182500</v>
      </c>
      <c r="CQ2327" s="186">
        <v>51500</v>
      </c>
      <c r="CR2327" s="186">
        <v>5120</v>
      </c>
      <c r="CS2327" s="186">
        <v>1910</v>
      </c>
      <c r="CT2327" s="186">
        <v>12200</v>
      </c>
      <c r="CU2327" s="186">
        <v>1910</v>
      </c>
      <c r="CV2327" s="186">
        <v>1910</v>
      </c>
      <c r="CW2327" s="186">
        <v>1910</v>
      </c>
      <c r="CX2327" s="186">
        <v>75600</v>
      </c>
      <c r="CY2327" s="189">
        <v>140</v>
      </c>
      <c r="CZ2327" s="189">
        <v>6725.58</v>
      </c>
      <c r="DA2327" s="189">
        <v>7086.03</v>
      </c>
    </row>
    <row r="2328" spans="47:105" x14ac:dyDescent="0.25">
      <c r="AU2328" s="275">
        <v>39882</v>
      </c>
      <c r="AV2328" s="186"/>
      <c r="AW2328" s="186">
        <v>6610</v>
      </c>
      <c r="AX2328" s="186">
        <v>5850</v>
      </c>
      <c r="AY2328" s="186">
        <v>8630</v>
      </c>
      <c r="AZ2328" s="186">
        <v>19350</v>
      </c>
      <c r="BA2328" s="186">
        <v>15200</v>
      </c>
      <c r="BB2328" s="186">
        <v>38000</v>
      </c>
      <c r="BC2328" s="186">
        <v>58000</v>
      </c>
      <c r="BD2328" s="186">
        <v>168000</v>
      </c>
      <c r="BE2328" s="186">
        <v>34300</v>
      </c>
      <c r="BF2328" s="186">
        <v>504000</v>
      </c>
      <c r="BG2328" s="186">
        <v>44100</v>
      </c>
      <c r="BH2328" s="186">
        <v>23900</v>
      </c>
      <c r="BI2328" s="186">
        <v>53100</v>
      </c>
      <c r="BJ2328" s="186">
        <v>155000</v>
      </c>
      <c r="BK2328" s="186">
        <v>432000</v>
      </c>
      <c r="BL2328" s="186">
        <v>22800</v>
      </c>
      <c r="BM2328" s="186">
        <v>79900</v>
      </c>
      <c r="BN2328" s="186">
        <v>183000</v>
      </c>
      <c r="BO2328" s="186">
        <v>6670</v>
      </c>
      <c r="BP2328" s="186">
        <v>14750</v>
      </c>
      <c r="BQ2328" s="186">
        <v>19050</v>
      </c>
      <c r="BR2328" s="186">
        <v>8130</v>
      </c>
      <c r="BS2328" s="186">
        <v>40000</v>
      </c>
      <c r="BT2328" s="186">
        <v>24950</v>
      </c>
      <c r="BU2328" s="186"/>
      <c r="BV2328" s="186">
        <v>17600</v>
      </c>
      <c r="BW2328" s="186">
        <v>24350</v>
      </c>
      <c r="BX2328" s="186">
        <v>51200</v>
      </c>
      <c r="BY2328" s="186">
        <v>78700</v>
      </c>
      <c r="BZ2328" s="186">
        <v>30050</v>
      </c>
      <c r="CA2328" s="186">
        <v>24000</v>
      </c>
      <c r="CB2328" s="186">
        <v>37700</v>
      </c>
      <c r="CC2328" s="186">
        <v>49700</v>
      </c>
      <c r="CD2328" s="186">
        <v>50900</v>
      </c>
      <c r="CE2328" s="186">
        <v>30000</v>
      </c>
      <c r="CF2328" s="186">
        <v>38650</v>
      </c>
      <c r="CG2328" s="186">
        <v>75500</v>
      </c>
      <c r="CH2328" s="186">
        <v>42350</v>
      </c>
      <c r="CI2328" s="186">
        <v>27250</v>
      </c>
      <c r="CJ2328" s="186">
        <v>18000</v>
      </c>
      <c r="CK2328" s="186">
        <v>79000</v>
      </c>
      <c r="CL2328" s="186">
        <v>83600</v>
      </c>
      <c r="CM2328" s="186">
        <v>334500</v>
      </c>
      <c r="CN2328" s="186">
        <v>89000</v>
      </c>
      <c r="CO2328" s="186">
        <v>77600</v>
      </c>
      <c r="CP2328" s="186">
        <v>183500</v>
      </c>
      <c r="CQ2328" s="186">
        <v>53000</v>
      </c>
      <c r="CR2328" s="186">
        <v>5720</v>
      </c>
      <c r="CS2328" s="186">
        <v>1960</v>
      </c>
      <c r="CT2328" s="186">
        <v>12150</v>
      </c>
      <c r="CU2328" s="186">
        <v>1960</v>
      </c>
      <c r="CV2328" s="186">
        <v>1960</v>
      </c>
      <c r="CW2328" s="186">
        <v>1960</v>
      </c>
      <c r="CX2328" s="186">
        <v>77600</v>
      </c>
      <c r="CY2328" s="189">
        <v>142.72999999999999</v>
      </c>
      <c r="CZ2328" s="189">
        <v>6880.67</v>
      </c>
      <c r="DA2328" s="189">
        <v>7054.98</v>
      </c>
    </row>
    <row r="2329" spans="47:105" x14ac:dyDescent="0.25">
      <c r="AU2329" s="275">
        <v>39883</v>
      </c>
      <c r="AV2329" s="186"/>
      <c r="AW2329" s="186">
        <v>7110</v>
      </c>
      <c r="AX2329" s="186">
        <v>6050</v>
      </c>
      <c r="AY2329" s="186">
        <v>8950</v>
      </c>
      <c r="AZ2329" s="186">
        <v>19850</v>
      </c>
      <c r="BA2329" s="186">
        <v>15600</v>
      </c>
      <c r="BB2329" s="186">
        <v>38400</v>
      </c>
      <c r="BC2329" s="186">
        <v>60000</v>
      </c>
      <c r="BD2329" s="186">
        <v>176000</v>
      </c>
      <c r="BE2329" s="186">
        <v>35350</v>
      </c>
      <c r="BF2329" s="186">
        <v>525000</v>
      </c>
      <c r="BG2329" s="186">
        <v>46900</v>
      </c>
      <c r="BH2329" s="186">
        <v>25000</v>
      </c>
      <c r="BI2329" s="186">
        <v>57100</v>
      </c>
      <c r="BJ2329" s="186">
        <v>162000</v>
      </c>
      <c r="BK2329" s="186">
        <v>444000</v>
      </c>
      <c r="BL2329" s="186">
        <v>23300</v>
      </c>
      <c r="BM2329" s="186">
        <v>82000</v>
      </c>
      <c r="BN2329" s="186">
        <v>190000</v>
      </c>
      <c r="BO2329" s="186">
        <v>6900</v>
      </c>
      <c r="BP2329" s="186">
        <v>15450</v>
      </c>
      <c r="BQ2329" s="186">
        <v>20100</v>
      </c>
      <c r="BR2329" s="186">
        <v>8210</v>
      </c>
      <c r="BS2329" s="186">
        <v>41150</v>
      </c>
      <c r="BT2329" s="186">
        <v>26950</v>
      </c>
      <c r="BU2329" s="186"/>
      <c r="BV2329" s="186">
        <v>17250</v>
      </c>
      <c r="BW2329" s="186">
        <v>25100</v>
      </c>
      <c r="BX2329" s="186">
        <v>52800</v>
      </c>
      <c r="BY2329" s="186">
        <v>78000</v>
      </c>
      <c r="BZ2329" s="186">
        <v>30800</v>
      </c>
      <c r="CA2329" s="186">
        <v>25150</v>
      </c>
      <c r="CB2329" s="186">
        <v>38450</v>
      </c>
      <c r="CC2329" s="186">
        <v>50000</v>
      </c>
      <c r="CD2329" s="186">
        <v>52500</v>
      </c>
      <c r="CE2329" s="186">
        <v>32200</v>
      </c>
      <c r="CF2329" s="186">
        <v>38800</v>
      </c>
      <c r="CG2329" s="186">
        <v>77200</v>
      </c>
      <c r="CH2329" s="186">
        <v>42800</v>
      </c>
      <c r="CI2329" s="186">
        <v>27700</v>
      </c>
      <c r="CJ2329" s="186">
        <v>18500</v>
      </c>
      <c r="CK2329" s="186">
        <v>80000</v>
      </c>
      <c r="CL2329" s="186">
        <v>85200</v>
      </c>
      <c r="CM2329" s="186">
        <v>349000</v>
      </c>
      <c r="CN2329" s="186">
        <v>92500</v>
      </c>
      <c r="CO2329" s="186">
        <v>81500</v>
      </c>
      <c r="CP2329" s="186">
        <v>190000</v>
      </c>
      <c r="CQ2329" s="186">
        <v>54500</v>
      </c>
      <c r="CR2329" s="186">
        <v>5930</v>
      </c>
      <c r="CS2329" s="186">
        <v>1920</v>
      </c>
      <c r="CT2329" s="186">
        <v>12350</v>
      </c>
      <c r="CU2329" s="186">
        <v>1920</v>
      </c>
      <c r="CV2329" s="186">
        <v>1920</v>
      </c>
      <c r="CW2329" s="186">
        <v>1920</v>
      </c>
      <c r="CX2329" s="186">
        <v>81500</v>
      </c>
      <c r="CY2329" s="189">
        <v>147.6</v>
      </c>
      <c r="CZ2329" s="189">
        <v>7007.74</v>
      </c>
      <c r="DA2329" s="189">
        <v>7376.12</v>
      </c>
    </row>
    <row r="2330" spans="47:105" x14ac:dyDescent="0.25">
      <c r="AU2330" s="275">
        <v>39884</v>
      </c>
      <c r="AV2330" s="186"/>
      <c r="AW2330" s="186">
        <v>7080</v>
      </c>
      <c r="AX2330" s="186">
        <v>6090</v>
      </c>
      <c r="AY2330" s="186">
        <v>8920</v>
      </c>
      <c r="AZ2330" s="186">
        <v>19250</v>
      </c>
      <c r="BA2330" s="186">
        <v>15750</v>
      </c>
      <c r="BB2330" s="186">
        <v>40750</v>
      </c>
      <c r="BC2330" s="186">
        <v>58000</v>
      </c>
      <c r="BD2330" s="186">
        <v>175500</v>
      </c>
      <c r="BE2330" s="186">
        <v>35400</v>
      </c>
      <c r="BF2330" s="186">
        <v>536000</v>
      </c>
      <c r="BG2330" s="186">
        <v>46150</v>
      </c>
      <c r="BH2330" s="186">
        <v>24700</v>
      </c>
      <c r="BI2330" s="186">
        <v>56500</v>
      </c>
      <c r="BJ2330" s="186">
        <v>165000</v>
      </c>
      <c r="BK2330" s="186">
        <v>440000</v>
      </c>
      <c r="BL2330" s="186">
        <v>23000</v>
      </c>
      <c r="BM2330" s="186">
        <v>82900</v>
      </c>
      <c r="BN2330" s="186">
        <v>191000</v>
      </c>
      <c r="BO2330" s="186">
        <v>6600</v>
      </c>
      <c r="BP2330" s="186">
        <v>15250</v>
      </c>
      <c r="BQ2330" s="186">
        <v>20100</v>
      </c>
      <c r="BR2330" s="186">
        <v>8590</v>
      </c>
      <c r="BS2330" s="186">
        <v>41700</v>
      </c>
      <c r="BT2330" s="186">
        <v>26700</v>
      </c>
      <c r="BU2330" s="186"/>
      <c r="BV2330" s="186">
        <v>16950</v>
      </c>
      <c r="BW2330" s="186">
        <v>24800</v>
      </c>
      <c r="BX2330" s="186">
        <v>51000</v>
      </c>
      <c r="BY2330" s="186">
        <v>76300</v>
      </c>
      <c r="BZ2330" s="186">
        <v>30350</v>
      </c>
      <c r="CA2330" s="186">
        <v>26000</v>
      </c>
      <c r="CB2330" s="186">
        <v>38300</v>
      </c>
      <c r="CC2330" s="186">
        <v>50000</v>
      </c>
      <c r="CD2330" s="186">
        <v>53000</v>
      </c>
      <c r="CE2330" s="186">
        <v>32000</v>
      </c>
      <c r="CF2330" s="186">
        <v>38900</v>
      </c>
      <c r="CG2330" s="186">
        <v>76300</v>
      </c>
      <c r="CH2330" s="186">
        <v>42500</v>
      </c>
      <c r="CI2330" s="186">
        <v>25900</v>
      </c>
      <c r="CJ2330" s="186">
        <v>18200</v>
      </c>
      <c r="CK2330" s="186">
        <v>82000</v>
      </c>
      <c r="CL2330" s="186">
        <v>85000</v>
      </c>
      <c r="CM2330" s="186">
        <v>350000</v>
      </c>
      <c r="CN2330" s="186">
        <v>90400</v>
      </c>
      <c r="CO2330" s="186">
        <v>81100</v>
      </c>
      <c r="CP2330" s="186">
        <v>195000</v>
      </c>
      <c r="CQ2330" s="186">
        <v>55500</v>
      </c>
      <c r="CR2330" s="186">
        <v>5700</v>
      </c>
      <c r="CS2330" s="186">
        <v>1830</v>
      </c>
      <c r="CT2330" s="186">
        <v>12500</v>
      </c>
      <c r="CU2330" s="186">
        <v>1830</v>
      </c>
      <c r="CV2330" s="186">
        <v>1830</v>
      </c>
      <c r="CW2330" s="186">
        <v>1830</v>
      </c>
      <c r="CX2330" s="186">
        <v>81100</v>
      </c>
      <c r="CY2330" s="189">
        <v>148.02000000000001</v>
      </c>
      <c r="CZ2330" s="189">
        <v>6962.48</v>
      </c>
      <c r="DA2330" s="189">
        <v>7198.25</v>
      </c>
    </row>
    <row r="2331" spans="47:105" x14ac:dyDescent="0.25">
      <c r="AU2331" s="275">
        <v>39885</v>
      </c>
      <c r="AV2331" s="186"/>
      <c r="AW2331" s="186">
        <v>7370</v>
      </c>
      <c r="AX2331" s="186">
        <v>6270</v>
      </c>
      <c r="AY2331" s="186">
        <v>8940</v>
      </c>
      <c r="AZ2331" s="186">
        <v>19150</v>
      </c>
      <c r="BA2331" s="186">
        <v>15550</v>
      </c>
      <c r="BB2331" s="186">
        <v>40150</v>
      </c>
      <c r="BC2331" s="186">
        <v>59000</v>
      </c>
      <c r="BD2331" s="186">
        <v>175000</v>
      </c>
      <c r="BE2331" s="186">
        <v>35400</v>
      </c>
      <c r="BF2331" s="186">
        <v>528000</v>
      </c>
      <c r="BG2331" s="186">
        <v>45500</v>
      </c>
      <c r="BH2331" s="186">
        <v>24300</v>
      </c>
      <c r="BI2331" s="186">
        <v>56300</v>
      </c>
      <c r="BJ2331" s="186">
        <v>161000</v>
      </c>
      <c r="BK2331" s="186">
        <v>432000</v>
      </c>
      <c r="BL2331" s="186">
        <v>22400</v>
      </c>
      <c r="BM2331" s="186">
        <v>81500</v>
      </c>
      <c r="BN2331" s="186">
        <v>189500</v>
      </c>
      <c r="BO2331" s="186">
        <v>6640</v>
      </c>
      <c r="BP2331" s="186">
        <v>15050</v>
      </c>
      <c r="BQ2331" s="186">
        <v>19700</v>
      </c>
      <c r="BR2331" s="186">
        <v>9340</v>
      </c>
      <c r="BS2331" s="186">
        <v>40950</v>
      </c>
      <c r="BT2331" s="186">
        <v>26650</v>
      </c>
      <c r="BU2331" s="186"/>
      <c r="BV2331" s="186">
        <v>17400</v>
      </c>
      <c r="BW2331" s="186">
        <v>26800</v>
      </c>
      <c r="BX2331" s="186">
        <v>49600</v>
      </c>
      <c r="BY2331" s="186">
        <v>75500</v>
      </c>
      <c r="BZ2331" s="186">
        <v>30350</v>
      </c>
      <c r="CA2331" s="186">
        <v>26300</v>
      </c>
      <c r="CB2331" s="186">
        <v>38000</v>
      </c>
      <c r="CC2331" s="186">
        <v>51300</v>
      </c>
      <c r="CD2331" s="186">
        <v>54000</v>
      </c>
      <c r="CE2331" s="186">
        <v>31600</v>
      </c>
      <c r="CF2331" s="186">
        <v>38900</v>
      </c>
      <c r="CG2331" s="186">
        <v>76500</v>
      </c>
      <c r="CH2331" s="186">
        <v>42750</v>
      </c>
      <c r="CI2331" s="186">
        <v>26400</v>
      </c>
      <c r="CJ2331" s="186">
        <v>18500</v>
      </c>
      <c r="CK2331" s="186">
        <v>86000</v>
      </c>
      <c r="CL2331" s="186">
        <v>86000</v>
      </c>
      <c r="CM2331" s="186">
        <v>350000</v>
      </c>
      <c r="CN2331" s="186">
        <v>91000</v>
      </c>
      <c r="CO2331" s="186">
        <v>80100</v>
      </c>
      <c r="CP2331" s="186">
        <v>188000</v>
      </c>
      <c r="CQ2331" s="186">
        <v>54500</v>
      </c>
      <c r="CR2331" s="186">
        <v>5800</v>
      </c>
      <c r="CS2331" s="186">
        <v>1830</v>
      </c>
      <c r="CT2331" s="186">
        <v>12800</v>
      </c>
      <c r="CU2331" s="186">
        <v>1830</v>
      </c>
      <c r="CV2331" s="186">
        <v>1830</v>
      </c>
      <c r="CW2331" s="186">
        <v>1830</v>
      </c>
      <c r="CX2331" s="186">
        <v>80100</v>
      </c>
      <c r="CY2331" s="189">
        <v>147.29</v>
      </c>
      <c r="CZ2331" s="189">
        <v>7282.52</v>
      </c>
      <c r="DA2331" s="189">
        <v>7569.28</v>
      </c>
    </row>
    <row r="2332" spans="47:105" x14ac:dyDescent="0.25">
      <c r="AU2332" s="275">
        <v>39886</v>
      </c>
      <c r="AV2332" s="186"/>
      <c r="AW2332" s="186">
        <v>7370</v>
      </c>
      <c r="AX2332" s="186">
        <v>6270</v>
      </c>
      <c r="AY2332" s="186">
        <v>8940</v>
      </c>
      <c r="AZ2332" s="186">
        <v>19150</v>
      </c>
      <c r="BA2332" s="186">
        <v>15550</v>
      </c>
      <c r="BB2332" s="186">
        <v>40150</v>
      </c>
      <c r="BC2332" s="186">
        <v>59000</v>
      </c>
      <c r="BD2332" s="186">
        <v>175000</v>
      </c>
      <c r="BE2332" s="186">
        <v>35400</v>
      </c>
      <c r="BF2332" s="186">
        <v>528000</v>
      </c>
      <c r="BG2332" s="186">
        <v>45500</v>
      </c>
      <c r="BH2332" s="186">
        <v>24300</v>
      </c>
      <c r="BI2332" s="186">
        <v>56300</v>
      </c>
      <c r="BJ2332" s="186">
        <v>161000</v>
      </c>
      <c r="BK2332" s="186">
        <v>432000</v>
      </c>
      <c r="BL2332" s="186">
        <v>22400</v>
      </c>
      <c r="BM2332" s="186">
        <v>81500</v>
      </c>
      <c r="BN2332" s="186">
        <v>189500</v>
      </c>
      <c r="BO2332" s="186">
        <v>6640</v>
      </c>
      <c r="BP2332" s="186">
        <v>15050</v>
      </c>
      <c r="BQ2332" s="186">
        <v>19700</v>
      </c>
      <c r="BR2332" s="186">
        <v>9340</v>
      </c>
      <c r="BS2332" s="186">
        <v>40950</v>
      </c>
      <c r="BT2332" s="186">
        <v>26650</v>
      </c>
      <c r="BU2332" s="186"/>
      <c r="BV2332" s="186">
        <v>17400</v>
      </c>
      <c r="BW2332" s="186">
        <v>26800</v>
      </c>
      <c r="BX2332" s="186">
        <v>49600</v>
      </c>
      <c r="BY2332" s="186">
        <v>75500</v>
      </c>
      <c r="BZ2332" s="186">
        <v>30350</v>
      </c>
      <c r="CA2332" s="186">
        <v>26300</v>
      </c>
      <c r="CB2332" s="186">
        <v>38000</v>
      </c>
      <c r="CC2332" s="186">
        <v>51300</v>
      </c>
      <c r="CD2332" s="186">
        <v>54000</v>
      </c>
      <c r="CE2332" s="186">
        <v>31600</v>
      </c>
      <c r="CF2332" s="186">
        <v>38900</v>
      </c>
      <c r="CG2332" s="186">
        <v>76500</v>
      </c>
      <c r="CH2332" s="186">
        <v>42750</v>
      </c>
      <c r="CI2332" s="186">
        <v>26400</v>
      </c>
      <c r="CJ2332" s="186">
        <v>18500</v>
      </c>
      <c r="CK2332" s="186">
        <v>86000</v>
      </c>
      <c r="CL2332" s="186">
        <v>86000</v>
      </c>
      <c r="CM2332" s="186">
        <v>350000</v>
      </c>
      <c r="CN2332" s="186">
        <v>91000</v>
      </c>
      <c r="CO2332" s="186">
        <v>80100</v>
      </c>
      <c r="CP2332" s="186">
        <v>188000</v>
      </c>
      <c r="CQ2332" s="186">
        <v>54500</v>
      </c>
      <c r="CR2332" s="186">
        <v>5800</v>
      </c>
      <c r="CS2332" s="186">
        <v>1830</v>
      </c>
      <c r="CT2332" s="186">
        <v>12800</v>
      </c>
      <c r="CU2332" s="186">
        <v>1830</v>
      </c>
      <c r="CV2332" s="186">
        <v>1830</v>
      </c>
      <c r="CW2332" s="186">
        <v>1830</v>
      </c>
      <c r="CX2332" s="186">
        <v>80100</v>
      </c>
      <c r="CY2332" s="189">
        <v>147.29</v>
      </c>
      <c r="CZ2332" s="189">
        <v>7282.52</v>
      </c>
      <c r="DA2332" s="189">
        <v>7569.28</v>
      </c>
    </row>
    <row r="2333" spans="47:105" x14ac:dyDescent="0.25">
      <c r="AU2333" s="275">
        <v>39887</v>
      </c>
      <c r="AV2333" s="186"/>
      <c r="AW2333" s="186">
        <v>7370</v>
      </c>
      <c r="AX2333" s="186">
        <v>6270</v>
      </c>
      <c r="AY2333" s="186">
        <v>8940</v>
      </c>
      <c r="AZ2333" s="186">
        <v>19150</v>
      </c>
      <c r="BA2333" s="186">
        <v>15550</v>
      </c>
      <c r="BB2333" s="186">
        <v>40150</v>
      </c>
      <c r="BC2333" s="186">
        <v>59000</v>
      </c>
      <c r="BD2333" s="186">
        <v>175000</v>
      </c>
      <c r="BE2333" s="186">
        <v>35400</v>
      </c>
      <c r="BF2333" s="186">
        <v>528000</v>
      </c>
      <c r="BG2333" s="186">
        <v>45500</v>
      </c>
      <c r="BH2333" s="186">
        <v>24300</v>
      </c>
      <c r="BI2333" s="186">
        <v>56300</v>
      </c>
      <c r="BJ2333" s="186">
        <v>161000</v>
      </c>
      <c r="BK2333" s="186">
        <v>432000</v>
      </c>
      <c r="BL2333" s="186">
        <v>22400</v>
      </c>
      <c r="BM2333" s="186">
        <v>81500</v>
      </c>
      <c r="BN2333" s="186">
        <v>189500</v>
      </c>
      <c r="BO2333" s="186">
        <v>6640</v>
      </c>
      <c r="BP2333" s="186">
        <v>15050</v>
      </c>
      <c r="BQ2333" s="186">
        <v>19700</v>
      </c>
      <c r="BR2333" s="186">
        <v>9340</v>
      </c>
      <c r="BS2333" s="186">
        <v>40950</v>
      </c>
      <c r="BT2333" s="186">
        <v>26650</v>
      </c>
      <c r="BU2333" s="186"/>
      <c r="BV2333" s="186">
        <v>17400</v>
      </c>
      <c r="BW2333" s="186">
        <v>26800</v>
      </c>
      <c r="BX2333" s="186">
        <v>49600</v>
      </c>
      <c r="BY2333" s="186">
        <v>75500</v>
      </c>
      <c r="BZ2333" s="186">
        <v>30350</v>
      </c>
      <c r="CA2333" s="186">
        <v>26300</v>
      </c>
      <c r="CB2333" s="186">
        <v>38000</v>
      </c>
      <c r="CC2333" s="186">
        <v>51300</v>
      </c>
      <c r="CD2333" s="186">
        <v>54000</v>
      </c>
      <c r="CE2333" s="186">
        <v>31600</v>
      </c>
      <c r="CF2333" s="186">
        <v>38900</v>
      </c>
      <c r="CG2333" s="186">
        <v>76500</v>
      </c>
      <c r="CH2333" s="186">
        <v>42750</v>
      </c>
      <c r="CI2333" s="186">
        <v>26400</v>
      </c>
      <c r="CJ2333" s="186">
        <v>18500</v>
      </c>
      <c r="CK2333" s="186">
        <v>86000</v>
      </c>
      <c r="CL2333" s="186">
        <v>86000</v>
      </c>
      <c r="CM2333" s="186">
        <v>350000</v>
      </c>
      <c r="CN2333" s="186">
        <v>91000</v>
      </c>
      <c r="CO2333" s="186">
        <v>80100</v>
      </c>
      <c r="CP2333" s="186">
        <v>188000</v>
      </c>
      <c r="CQ2333" s="186">
        <v>54500</v>
      </c>
      <c r="CR2333" s="186">
        <v>5800</v>
      </c>
      <c r="CS2333" s="186">
        <v>1830</v>
      </c>
      <c r="CT2333" s="186">
        <v>12800</v>
      </c>
      <c r="CU2333" s="186">
        <v>1830</v>
      </c>
      <c r="CV2333" s="186">
        <v>1830</v>
      </c>
      <c r="CW2333" s="186">
        <v>1830</v>
      </c>
      <c r="CX2333" s="186">
        <v>80100</v>
      </c>
      <c r="CY2333" s="189">
        <v>147.29</v>
      </c>
      <c r="CZ2333" s="189">
        <v>7282.52</v>
      </c>
      <c r="DA2333" s="189">
        <v>7569.28</v>
      </c>
    </row>
    <row r="2334" spans="47:105" x14ac:dyDescent="0.25">
      <c r="AU2334" s="275">
        <v>39888</v>
      </c>
      <c r="AV2334" s="186"/>
      <c r="AW2334" s="186">
        <v>7500</v>
      </c>
      <c r="AX2334" s="186">
        <v>6400</v>
      </c>
      <c r="AY2334" s="186">
        <v>8940</v>
      </c>
      <c r="AZ2334" s="186">
        <v>18600</v>
      </c>
      <c r="BA2334" s="186">
        <v>15500</v>
      </c>
      <c r="BB2334" s="186">
        <v>39650</v>
      </c>
      <c r="BC2334" s="186">
        <v>60200</v>
      </c>
      <c r="BD2334" s="186">
        <v>182000</v>
      </c>
      <c r="BE2334" s="186">
        <v>35650</v>
      </c>
      <c r="BF2334" s="186">
        <v>523000</v>
      </c>
      <c r="BG2334" s="186">
        <v>44200</v>
      </c>
      <c r="BH2334" s="186">
        <v>23600</v>
      </c>
      <c r="BI2334" s="186">
        <v>55800</v>
      </c>
      <c r="BJ2334" s="186">
        <v>161500</v>
      </c>
      <c r="BK2334" s="186">
        <v>435000</v>
      </c>
      <c r="BL2334" s="186">
        <v>23000</v>
      </c>
      <c r="BM2334" s="186">
        <v>79500</v>
      </c>
      <c r="BN2334" s="186">
        <v>180000</v>
      </c>
      <c r="BO2334" s="186">
        <v>6750</v>
      </c>
      <c r="BP2334" s="186">
        <v>15050</v>
      </c>
      <c r="BQ2334" s="186">
        <v>20300</v>
      </c>
      <c r="BR2334" s="186">
        <v>8880</v>
      </c>
      <c r="BS2334" s="186">
        <v>41500</v>
      </c>
      <c r="BT2334" s="186">
        <v>27000</v>
      </c>
      <c r="BU2334" s="186"/>
      <c r="BV2334" s="186">
        <v>16600</v>
      </c>
      <c r="BW2334" s="186">
        <v>26450</v>
      </c>
      <c r="BX2334" s="186">
        <v>50000</v>
      </c>
      <c r="BY2334" s="186">
        <v>79000</v>
      </c>
      <c r="BZ2334" s="186">
        <v>30000</v>
      </c>
      <c r="CA2334" s="186">
        <v>24900</v>
      </c>
      <c r="CB2334" s="186">
        <v>37300</v>
      </c>
      <c r="CC2334" s="186">
        <v>53000</v>
      </c>
      <c r="CD2334" s="186">
        <v>51500</v>
      </c>
      <c r="CE2334" s="186">
        <v>32500</v>
      </c>
      <c r="CF2334" s="186">
        <v>38800</v>
      </c>
      <c r="CG2334" s="186">
        <v>77700</v>
      </c>
      <c r="CH2334" s="186">
        <v>43000</v>
      </c>
      <c r="CI2334" s="186">
        <v>26750</v>
      </c>
      <c r="CJ2334" s="186">
        <v>18000</v>
      </c>
      <c r="CK2334" s="186">
        <v>85000</v>
      </c>
      <c r="CL2334" s="186">
        <v>87000</v>
      </c>
      <c r="CM2334" s="186">
        <v>349000</v>
      </c>
      <c r="CN2334" s="186">
        <v>91100</v>
      </c>
      <c r="CO2334" s="186">
        <v>80200</v>
      </c>
      <c r="CP2334" s="186">
        <v>186000</v>
      </c>
      <c r="CQ2334" s="186">
        <v>53500</v>
      </c>
      <c r="CR2334" s="186">
        <v>5920</v>
      </c>
      <c r="CS2334" s="186">
        <v>1840</v>
      </c>
      <c r="CT2334" s="186">
        <v>12200</v>
      </c>
      <c r="CU2334" s="186">
        <v>1840</v>
      </c>
      <c r="CV2334" s="186">
        <v>1840</v>
      </c>
      <c r="CW2334" s="186">
        <v>1840</v>
      </c>
      <c r="CX2334" s="186">
        <v>80200</v>
      </c>
      <c r="CY2334" s="189">
        <v>147</v>
      </c>
      <c r="CZ2334" s="189">
        <v>7599.35</v>
      </c>
      <c r="DA2334" s="189">
        <v>7704.15</v>
      </c>
    </row>
    <row r="2335" spans="47:105" x14ac:dyDescent="0.25">
      <c r="AU2335" s="275">
        <v>39889</v>
      </c>
      <c r="AV2335" s="186"/>
      <c r="AW2335" s="186">
        <v>8000</v>
      </c>
      <c r="AX2335" s="186">
        <v>6900</v>
      </c>
      <c r="AY2335" s="186">
        <v>9530</v>
      </c>
      <c r="AZ2335" s="186">
        <v>20000</v>
      </c>
      <c r="BA2335" s="186">
        <v>17800</v>
      </c>
      <c r="BB2335" s="186">
        <v>40950</v>
      </c>
      <c r="BC2335" s="186">
        <v>63000</v>
      </c>
      <c r="BD2335" s="186">
        <v>190000</v>
      </c>
      <c r="BE2335" s="186">
        <v>37950</v>
      </c>
      <c r="BF2335" s="186">
        <v>534000</v>
      </c>
      <c r="BG2335" s="186">
        <v>45050</v>
      </c>
      <c r="BH2335" s="186">
        <v>24850</v>
      </c>
      <c r="BI2335" s="186">
        <v>60100</v>
      </c>
      <c r="BJ2335" s="186">
        <v>162000</v>
      </c>
      <c r="BK2335" s="186">
        <v>437500</v>
      </c>
      <c r="BL2335" s="186">
        <v>25200</v>
      </c>
      <c r="BM2335" s="186">
        <v>80300</v>
      </c>
      <c r="BN2335" s="186">
        <v>189500</v>
      </c>
      <c r="BO2335" s="186">
        <v>7240</v>
      </c>
      <c r="BP2335" s="186">
        <v>17300</v>
      </c>
      <c r="BQ2335" s="186">
        <v>22650</v>
      </c>
      <c r="BR2335" s="186">
        <v>9400</v>
      </c>
      <c r="BS2335" s="186">
        <v>42500</v>
      </c>
      <c r="BT2335" s="186">
        <v>27650</v>
      </c>
      <c r="BU2335" s="186"/>
      <c r="BV2335" s="186">
        <v>17800</v>
      </c>
      <c r="BW2335" s="186">
        <v>28200</v>
      </c>
      <c r="BX2335" s="186">
        <v>52800</v>
      </c>
      <c r="BY2335" s="186">
        <v>78200</v>
      </c>
      <c r="BZ2335" s="186">
        <v>32950</v>
      </c>
      <c r="CA2335" s="186">
        <v>26200</v>
      </c>
      <c r="CB2335" s="186">
        <v>38900</v>
      </c>
      <c r="CC2335" s="186">
        <v>54400</v>
      </c>
      <c r="CD2335" s="186">
        <v>56300</v>
      </c>
      <c r="CE2335" s="186">
        <v>34700</v>
      </c>
      <c r="CF2335" s="186">
        <v>38800</v>
      </c>
      <c r="CG2335" s="186">
        <v>79700</v>
      </c>
      <c r="CH2335" s="186">
        <v>44750</v>
      </c>
      <c r="CI2335" s="186">
        <v>27300</v>
      </c>
      <c r="CJ2335" s="186">
        <v>18000</v>
      </c>
      <c r="CK2335" s="186">
        <v>87500</v>
      </c>
      <c r="CL2335" s="186">
        <v>87400</v>
      </c>
      <c r="CM2335" s="186">
        <v>361000</v>
      </c>
      <c r="CN2335" s="186">
        <v>96200</v>
      </c>
      <c r="CO2335" s="186">
        <v>82200</v>
      </c>
      <c r="CP2335" s="186">
        <v>187000</v>
      </c>
      <c r="CQ2335" s="186">
        <v>55600</v>
      </c>
      <c r="CR2335" s="186">
        <v>6350</v>
      </c>
      <c r="CS2335" s="186">
        <v>2040</v>
      </c>
      <c r="CT2335" s="186">
        <v>12400</v>
      </c>
      <c r="CU2335" s="186">
        <v>2040</v>
      </c>
      <c r="CV2335" s="186">
        <v>2040</v>
      </c>
      <c r="CW2335" s="186">
        <v>2040</v>
      </c>
      <c r="CX2335" s="186">
        <v>82200</v>
      </c>
      <c r="CY2335" s="189">
        <v>152.16999999999999</v>
      </c>
      <c r="CZ2335" s="189">
        <v>7508.08</v>
      </c>
      <c r="DA2335" s="189">
        <v>7949.13</v>
      </c>
    </row>
    <row r="2336" spans="47:105" x14ac:dyDescent="0.25">
      <c r="AU2336" s="275">
        <v>39890</v>
      </c>
      <c r="AV2336" s="186"/>
      <c r="AW2336" s="186">
        <v>7870</v>
      </c>
      <c r="AX2336" s="186">
        <v>6900</v>
      </c>
      <c r="AY2336" s="186">
        <v>9500</v>
      </c>
      <c r="AZ2336" s="186">
        <v>20800</v>
      </c>
      <c r="BA2336" s="186">
        <v>18000</v>
      </c>
      <c r="BB2336" s="186">
        <v>42700</v>
      </c>
      <c r="BC2336" s="186">
        <v>63000</v>
      </c>
      <c r="BD2336" s="186">
        <v>196000</v>
      </c>
      <c r="BE2336" s="186">
        <v>39000</v>
      </c>
      <c r="BF2336" s="186">
        <v>540000</v>
      </c>
      <c r="BG2336" s="186">
        <v>45200</v>
      </c>
      <c r="BH2336" s="186">
        <v>25150</v>
      </c>
      <c r="BI2336" s="186">
        <v>60100</v>
      </c>
      <c r="BJ2336" s="186">
        <v>169500</v>
      </c>
      <c r="BK2336" s="186">
        <v>434000</v>
      </c>
      <c r="BL2336" s="186">
        <v>25900</v>
      </c>
      <c r="BM2336" s="186">
        <v>81600</v>
      </c>
      <c r="BN2336" s="186">
        <v>191500</v>
      </c>
      <c r="BO2336" s="186">
        <v>7200</v>
      </c>
      <c r="BP2336" s="186">
        <v>17450</v>
      </c>
      <c r="BQ2336" s="186">
        <v>22050</v>
      </c>
      <c r="BR2336" s="186">
        <v>9830</v>
      </c>
      <c r="BS2336" s="186">
        <v>41950</v>
      </c>
      <c r="BT2336" s="186">
        <v>26850</v>
      </c>
      <c r="BU2336" s="186"/>
      <c r="BV2336" s="186">
        <v>18400</v>
      </c>
      <c r="BW2336" s="186">
        <v>28300</v>
      </c>
      <c r="BX2336" s="186">
        <v>54700</v>
      </c>
      <c r="BY2336" s="186">
        <v>80200</v>
      </c>
      <c r="BZ2336" s="186">
        <v>34000</v>
      </c>
      <c r="CA2336" s="186">
        <v>26850</v>
      </c>
      <c r="CB2336" s="186">
        <v>39100</v>
      </c>
      <c r="CC2336" s="186">
        <v>54100</v>
      </c>
      <c r="CD2336" s="186">
        <v>58300</v>
      </c>
      <c r="CE2336" s="186">
        <v>33900</v>
      </c>
      <c r="CF2336" s="186">
        <v>38600</v>
      </c>
      <c r="CG2336" s="186">
        <v>79000</v>
      </c>
      <c r="CH2336" s="186">
        <v>46250</v>
      </c>
      <c r="CI2336" s="186">
        <v>27400</v>
      </c>
      <c r="CJ2336" s="186">
        <v>18600</v>
      </c>
      <c r="CK2336" s="186">
        <v>88800</v>
      </c>
      <c r="CL2336" s="186">
        <v>83800</v>
      </c>
      <c r="CM2336" s="186">
        <v>356500</v>
      </c>
      <c r="CN2336" s="186">
        <v>97600</v>
      </c>
      <c r="CO2336" s="186">
        <v>82200</v>
      </c>
      <c r="CP2336" s="186">
        <v>187000</v>
      </c>
      <c r="CQ2336" s="186">
        <v>55500</v>
      </c>
      <c r="CR2336" s="186">
        <v>6310</v>
      </c>
      <c r="CS2336" s="186">
        <v>2025</v>
      </c>
      <c r="CT2336" s="186">
        <v>13300</v>
      </c>
      <c r="CU2336" s="186">
        <v>2025</v>
      </c>
      <c r="CV2336" s="186">
        <v>2025</v>
      </c>
      <c r="CW2336" s="186">
        <v>2025</v>
      </c>
      <c r="CX2336" s="186">
        <v>82200</v>
      </c>
      <c r="CY2336" s="189">
        <v>152.88999999999999</v>
      </c>
      <c r="CZ2336" s="189">
        <v>7632.52</v>
      </c>
      <c r="DA2336" s="189">
        <v>7972.17</v>
      </c>
    </row>
    <row r="2337" spans="47:105" x14ac:dyDescent="0.25">
      <c r="AU2337" s="275">
        <v>39891</v>
      </c>
      <c r="AV2337" s="186"/>
      <c r="AW2337" s="186">
        <v>7520</v>
      </c>
      <c r="AX2337" s="186">
        <v>6740</v>
      </c>
      <c r="AY2337" s="186">
        <v>9300</v>
      </c>
      <c r="AZ2337" s="186">
        <v>20450</v>
      </c>
      <c r="BA2337" s="186">
        <v>17750</v>
      </c>
      <c r="BB2337" s="186">
        <v>42650</v>
      </c>
      <c r="BC2337" s="186">
        <v>61300</v>
      </c>
      <c r="BD2337" s="186">
        <v>197500</v>
      </c>
      <c r="BE2337" s="186">
        <v>38450</v>
      </c>
      <c r="BF2337" s="186">
        <v>541000</v>
      </c>
      <c r="BG2337" s="186">
        <v>44200</v>
      </c>
      <c r="BH2337" s="186">
        <v>24900</v>
      </c>
      <c r="BI2337" s="186">
        <v>57800</v>
      </c>
      <c r="BJ2337" s="186">
        <v>166500</v>
      </c>
      <c r="BK2337" s="186">
        <v>435000</v>
      </c>
      <c r="BL2337" s="186">
        <v>25600</v>
      </c>
      <c r="BM2337" s="186">
        <v>84100</v>
      </c>
      <c r="BN2337" s="186">
        <v>189500</v>
      </c>
      <c r="BO2337" s="186">
        <v>7200</v>
      </c>
      <c r="BP2337" s="186">
        <v>17250</v>
      </c>
      <c r="BQ2337" s="186">
        <v>21100</v>
      </c>
      <c r="BR2337" s="186">
        <v>9740</v>
      </c>
      <c r="BS2337" s="186">
        <v>40950</v>
      </c>
      <c r="BT2337" s="186">
        <v>26600</v>
      </c>
      <c r="BU2337" s="186"/>
      <c r="BV2337" s="186">
        <v>17800</v>
      </c>
      <c r="BW2337" s="186">
        <v>28000</v>
      </c>
      <c r="BX2337" s="186">
        <v>53400</v>
      </c>
      <c r="BY2337" s="186">
        <v>79000</v>
      </c>
      <c r="BZ2337" s="186">
        <v>34500</v>
      </c>
      <c r="CA2337" s="186">
        <v>27800</v>
      </c>
      <c r="CB2337" s="186">
        <v>38350</v>
      </c>
      <c r="CC2337" s="186">
        <v>51600</v>
      </c>
      <c r="CD2337" s="186">
        <v>58000</v>
      </c>
      <c r="CE2337" s="186">
        <v>32100</v>
      </c>
      <c r="CF2337" s="186">
        <v>40000</v>
      </c>
      <c r="CG2337" s="186">
        <v>79800</v>
      </c>
      <c r="CH2337" s="186">
        <v>44450</v>
      </c>
      <c r="CI2337" s="186">
        <v>26300</v>
      </c>
      <c r="CJ2337" s="186">
        <v>19200</v>
      </c>
      <c r="CK2337" s="186">
        <v>84000</v>
      </c>
      <c r="CL2337" s="186">
        <v>83000</v>
      </c>
      <c r="CM2337" s="186">
        <v>347500</v>
      </c>
      <c r="CN2337" s="186">
        <v>96000</v>
      </c>
      <c r="CO2337" s="186">
        <v>83000</v>
      </c>
      <c r="CP2337" s="186">
        <v>187000</v>
      </c>
      <c r="CQ2337" s="186">
        <v>56800</v>
      </c>
      <c r="CR2337" s="186">
        <v>6220</v>
      </c>
      <c r="CS2337" s="186">
        <v>2120</v>
      </c>
      <c r="CT2337" s="186">
        <v>13000</v>
      </c>
      <c r="CU2337" s="186">
        <v>2120</v>
      </c>
      <c r="CV2337" s="186">
        <v>2120</v>
      </c>
      <c r="CW2337" s="186">
        <v>2120</v>
      </c>
      <c r="CX2337" s="186">
        <v>83000</v>
      </c>
      <c r="CY2337" s="189">
        <v>151.51</v>
      </c>
      <c r="CZ2337" s="189">
        <v>7731.43</v>
      </c>
      <c r="DA2337" s="189">
        <v>7945.96</v>
      </c>
    </row>
    <row r="2338" spans="47:105" x14ac:dyDescent="0.25">
      <c r="AU2338" s="275">
        <v>39892</v>
      </c>
      <c r="AV2338" s="186"/>
      <c r="AW2338" s="186">
        <v>7700</v>
      </c>
      <c r="AX2338" s="186">
        <v>6650</v>
      </c>
      <c r="AY2338" s="186">
        <v>9240</v>
      </c>
      <c r="AZ2338" s="186">
        <v>21500</v>
      </c>
      <c r="BA2338" s="186">
        <v>18050</v>
      </c>
      <c r="BB2338" s="186">
        <v>43000</v>
      </c>
      <c r="BC2338" s="186">
        <v>62300</v>
      </c>
      <c r="BD2338" s="186">
        <v>197500</v>
      </c>
      <c r="BE2338" s="186">
        <v>38500</v>
      </c>
      <c r="BF2338" s="186">
        <v>542000</v>
      </c>
      <c r="BG2338" s="186">
        <v>44300</v>
      </c>
      <c r="BH2338" s="186">
        <v>25500</v>
      </c>
      <c r="BI2338" s="186">
        <v>58000</v>
      </c>
      <c r="BJ2338" s="186">
        <v>167500</v>
      </c>
      <c r="BK2338" s="186">
        <v>431500</v>
      </c>
      <c r="BL2338" s="186">
        <v>25100</v>
      </c>
      <c r="BM2338" s="186">
        <v>89000</v>
      </c>
      <c r="BN2338" s="186">
        <v>192500</v>
      </c>
      <c r="BO2338" s="186">
        <v>7170</v>
      </c>
      <c r="BP2338" s="186">
        <v>17750</v>
      </c>
      <c r="BQ2338" s="186">
        <v>20950</v>
      </c>
      <c r="BR2338" s="186">
        <v>9580</v>
      </c>
      <c r="BS2338" s="186">
        <v>40700</v>
      </c>
      <c r="BT2338" s="186">
        <v>26600</v>
      </c>
      <c r="BU2338" s="186"/>
      <c r="BV2338" s="186">
        <v>18100</v>
      </c>
      <c r="BW2338" s="186">
        <v>27950</v>
      </c>
      <c r="BX2338" s="186">
        <v>54200</v>
      </c>
      <c r="BY2338" s="186">
        <v>80400</v>
      </c>
      <c r="BZ2338" s="186">
        <v>35350</v>
      </c>
      <c r="CA2338" s="186">
        <v>28200</v>
      </c>
      <c r="CB2338" s="186">
        <v>40050</v>
      </c>
      <c r="CC2338" s="186">
        <v>52000</v>
      </c>
      <c r="CD2338" s="186">
        <v>56800</v>
      </c>
      <c r="CE2338" s="186">
        <v>31900</v>
      </c>
      <c r="CF2338" s="186">
        <v>39850</v>
      </c>
      <c r="CG2338" s="186">
        <v>78000</v>
      </c>
      <c r="CH2338" s="186">
        <v>45850</v>
      </c>
      <c r="CI2338" s="186">
        <v>26450</v>
      </c>
      <c r="CJ2338" s="186">
        <v>19650</v>
      </c>
      <c r="CK2338" s="186">
        <v>84900</v>
      </c>
      <c r="CL2338" s="186">
        <v>84000</v>
      </c>
      <c r="CM2338" s="186">
        <v>357000</v>
      </c>
      <c r="CN2338" s="186">
        <v>98200</v>
      </c>
      <c r="CO2338" s="186">
        <v>85900</v>
      </c>
      <c r="CP2338" s="186">
        <v>188000</v>
      </c>
      <c r="CQ2338" s="186">
        <v>57000</v>
      </c>
      <c r="CR2338" s="186">
        <v>6100</v>
      </c>
      <c r="CS2338" s="186">
        <v>2210</v>
      </c>
      <c r="CT2338" s="186">
        <v>13150</v>
      </c>
      <c r="CU2338" s="186">
        <v>2210</v>
      </c>
      <c r="CV2338" s="186">
        <v>2210</v>
      </c>
      <c r="CW2338" s="186">
        <v>2210</v>
      </c>
      <c r="CX2338" s="186">
        <v>85900</v>
      </c>
      <c r="CY2338" s="189">
        <v>152.58000000000001</v>
      </c>
      <c r="CZ2338" s="189">
        <v>7495.96</v>
      </c>
      <c r="DA2338" s="189">
        <v>7945.96</v>
      </c>
    </row>
    <row r="2339" spans="47:105" x14ac:dyDescent="0.25">
      <c r="AU2339" s="275">
        <v>39893</v>
      </c>
      <c r="AV2339" s="186"/>
      <c r="AW2339" s="186">
        <v>7700</v>
      </c>
      <c r="AX2339" s="186">
        <v>6650</v>
      </c>
      <c r="AY2339" s="186">
        <v>9240</v>
      </c>
      <c r="AZ2339" s="186">
        <v>21500</v>
      </c>
      <c r="BA2339" s="186">
        <v>18050</v>
      </c>
      <c r="BB2339" s="186">
        <v>43000</v>
      </c>
      <c r="BC2339" s="186">
        <v>62300</v>
      </c>
      <c r="BD2339" s="186">
        <v>197500</v>
      </c>
      <c r="BE2339" s="186">
        <v>38500</v>
      </c>
      <c r="BF2339" s="186">
        <v>542000</v>
      </c>
      <c r="BG2339" s="186">
        <v>44300</v>
      </c>
      <c r="BH2339" s="186">
        <v>25500</v>
      </c>
      <c r="BI2339" s="186">
        <v>58000</v>
      </c>
      <c r="BJ2339" s="186">
        <v>167500</v>
      </c>
      <c r="BK2339" s="186">
        <v>431500</v>
      </c>
      <c r="BL2339" s="186">
        <v>25100</v>
      </c>
      <c r="BM2339" s="186">
        <v>89000</v>
      </c>
      <c r="BN2339" s="186">
        <v>192500</v>
      </c>
      <c r="BO2339" s="186">
        <v>7170</v>
      </c>
      <c r="BP2339" s="186">
        <v>17750</v>
      </c>
      <c r="BQ2339" s="186">
        <v>20950</v>
      </c>
      <c r="BR2339" s="186">
        <v>9580</v>
      </c>
      <c r="BS2339" s="186">
        <v>40700</v>
      </c>
      <c r="BT2339" s="186">
        <v>26600</v>
      </c>
      <c r="BU2339" s="186"/>
      <c r="BV2339" s="186">
        <v>18100</v>
      </c>
      <c r="BW2339" s="186">
        <v>27950</v>
      </c>
      <c r="BX2339" s="186">
        <v>54200</v>
      </c>
      <c r="BY2339" s="186">
        <v>80400</v>
      </c>
      <c r="BZ2339" s="186">
        <v>35350</v>
      </c>
      <c r="CA2339" s="186">
        <v>28200</v>
      </c>
      <c r="CB2339" s="186">
        <v>40050</v>
      </c>
      <c r="CC2339" s="186">
        <v>52000</v>
      </c>
      <c r="CD2339" s="186">
        <v>56800</v>
      </c>
      <c r="CE2339" s="186">
        <v>31900</v>
      </c>
      <c r="CF2339" s="186">
        <v>39850</v>
      </c>
      <c r="CG2339" s="186">
        <v>78000</v>
      </c>
      <c r="CH2339" s="186">
        <v>45850</v>
      </c>
      <c r="CI2339" s="186">
        <v>26450</v>
      </c>
      <c r="CJ2339" s="186">
        <v>19650</v>
      </c>
      <c r="CK2339" s="186">
        <v>84900</v>
      </c>
      <c r="CL2339" s="186">
        <v>84000</v>
      </c>
      <c r="CM2339" s="186">
        <v>357000</v>
      </c>
      <c r="CN2339" s="186">
        <v>98200</v>
      </c>
      <c r="CO2339" s="186">
        <v>85900</v>
      </c>
      <c r="CP2339" s="186">
        <v>188000</v>
      </c>
      <c r="CQ2339" s="186">
        <v>57000</v>
      </c>
      <c r="CR2339" s="186">
        <v>6100</v>
      </c>
      <c r="CS2339" s="186">
        <v>2210</v>
      </c>
      <c r="CT2339" s="186">
        <v>13150</v>
      </c>
      <c r="CU2339" s="186">
        <v>2210</v>
      </c>
      <c r="CV2339" s="186">
        <v>2210</v>
      </c>
      <c r="CW2339" s="186">
        <v>2210</v>
      </c>
      <c r="CX2339" s="186">
        <v>85900</v>
      </c>
      <c r="CY2339" s="189">
        <v>152.58000000000001</v>
      </c>
      <c r="CZ2339" s="189">
        <v>7495.96</v>
      </c>
      <c r="DA2339" s="189">
        <v>7945.96</v>
      </c>
    </row>
    <row r="2340" spans="47:105" x14ac:dyDescent="0.25">
      <c r="AU2340" s="275">
        <v>39894</v>
      </c>
      <c r="AV2340" s="186"/>
      <c r="AW2340" s="186">
        <v>7700</v>
      </c>
      <c r="AX2340" s="186">
        <v>6650</v>
      </c>
      <c r="AY2340" s="186">
        <v>9240</v>
      </c>
      <c r="AZ2340" s="186">
        <v>21500</v>
      </c>
      <c r="BA2340" s="186">
        <v>18050</v>
      </c>
      <c r="BB2340" s="186">
        <v>43000</v>
      </c>
      <c r="BC2340" s="186">
        <v>62300</v>
      </c>
      <c r="BD2340" s="186">
        <v>197500</v>
      </c>
      <c r="BE2340" s="186">
        <v>38500</v>
      </c>
      <c r="BF2340" s="186">
        <v>542000</v>
      </c>
      <c r="BG2340" s="186">
        <v>44300</v>
      </c>
      <c r="BH2340" s="186">
        <v>25500</v>
      </c>
      <c r="BI2340" s="186">
        <v>58000</v>
      </c>
      <c r="BJ2340" s="186">
        <v>167500</v>
      </c>
      <c r="BK2340" s="186">
        <v>431500</v>
      </c>
      <c r="BL2340" s="186">
        <v>25100</v>
      </c>
      <c r="BM2340" s="186">
        <v>89000</v>
      </c>
      <c r="BN2340" s="186">
        <v>192500</v>
      </c>
      <c r="BO2340" s="186">
        <v>7170</v>
      </c>
      <c r="BP2340" s="186">
        <v>17750</v>
      </c>
      <c r="BQ2340" s="186">
        <v>20950</v>
      </c>
      <c r="BR2340" s="186">
        <v>9580</v>
      </c>
      <c r="BS2340" s="186">
        <v>40700</v>
      </c>
      <c r="BT2340" s="186">
        <v>26600</v>
      </c>
      <c r="BU2340" s="186"/>
      <c r="BV2340" s="186">
        <v>18100</v>
      </c>
      <c r="BW2340" s="186">
        <v>27950</v>
      </c>
      <c r="BX2340" s="186">
        <v>54200</v>
      </c>
      <c r="BY2340" s="186">
        <v>80400</v>
      </c>
      <c r="BZ2340" s="186">
        <v>35350</v>
      </c>
      <c r="CA2340" s="186">
        <v>28200</v>
      </c>
      <c r="CB2340" s="186">
        <v>40050</v>
      </c>
      <c r="CC2340" s="186">
        <v>52000</v>
      </c>
      <c r="CD2340" s="186">
        <v>56800</v>
      </c>
      <c r="CE2340" s="186">
        <v>31900</v>
      </c>
      <c r="CF2340" s="186">
        <v>39850</v>
      </c>
      <c r="CG2340" s="186">
        <v>78000</v>
      </c>
      <c r="CH2340" s="186">
        <v>45850</v>
      </c>
      <c r="CI2340" s="186">
        <v>26450</v>
      </c>
      <c r="CJ2340" s="186">
        <v>19650</v>
      </c>
      <c r="CK2340" s="186">
        <v>84900</v>
      </c>
      <c r="CL2340" s="186">
        <v>84000</v>
      </c>
      <c r="CM2340" s="186">
        <v>357000</v>
      </c>
      <c r="CN2340" s="186">
        <v>98200</v>
      </c>
      <c r="CO2340" s="186">
        <v>85900</v>
      </c>
      <c r="CP2340" s="186">
        <v>188000</v>
      </c>
      <c r="CQ2340" s="186">
        <v>57000</v>
      </c>
      <c r="CR2340" s="186">
        <v>6100</v>
      </c>
      <c r="CS2340" s="186">
        <v>2210</v>
      </c>
      <c r="CT2340" s="186">
        <v>13150</v>
      </c>
      <c r="CU2340" s="186">
        <v>2210</v>
      </c>
      <c r="CV2340" s="186">
        <v>2210</v>
      </c>
      <c r="CW2340" s="186">
        <v>2210</v>
      </c>
      <c r="CX2340" s="186">
        <v>85900</v>
      </c>
      <c r="CY2340" s="189">
        <v>152.58000000000001</v>
      </c>
      <c r="CZ2340" s="189">
        <v>7495.96</v>
      </c>
      <c r="DA2340" s="189">
        <v>7945.96</v>
      </c>
    </row>
    <row r="2341" spans="47:105" x14ac:dyDescent="0.25">
      <c r="AU2341" s="275">
        <v>39895</v>
      </c>
      <c r="AV2341" s="186"/>
      <c r="AW2341" s="186">
        <v>8080</v>
      </c>
      <c r="AX2341" s="186">
        <v>6920</v>
      </c>
      <c r="AY2341" s="186">
        <v>9700</v>
      </c>
      <c r="AZ2341" s="186">
        <v>21850</v>
      </c>
      <c r="BA2341" s="186">
        <v>18700</v>
      </c>
      <c r="BB2341" s="186">
        <v>42600</v>
      </c>
      <c r="BC2341" s="186">
        <v>65400</v>
      </c>
      <c r="BD2341" s="186">
        <v>197000</v>
      </c>
      <c r="BE2341" s="186">
        <v>39200</v>
      </c>
      <c r="BF2341" s="186">
        <v>549000</v>
      </c>
      <c r="BG2341" s="186">
        <v>45450</v>
      </c>
      <c r="BH2341" s="186">
        <v>26250</v>
      </c>
      <c r="BI2341" s="186">
        <v>60100</v>
      </c>
      <c r="BJ2341" s="186">
        <v>170500</v>
      </c>
      <c r="BK2341" s="186">
        <v>434000</v>
      </c>
      <c r="BL2341" s="186">
        <v>26300</v>
      </c>
      <c r="BM2341" s="186">
        <v>90200</v>
      </c>
      <c r="BN2341" s="186">
        <v>203000</v>
      </c>
      <c r="BO2341" s="186">
        <v>7470</v>
      </c>
      <c r="BP2341" s="186">
        <v>18500</v>
      </c>
      <c r="BQ2341" s="186">
        <v>22500</v>
      </c>
      <c r="BR2341" s="186">
        <v>10300</v>
      </c>
      <c r="BS2341" s="186">
        <v>43700</v>
      </c>
      <c r="BT2341" s="186">
        <v>27350</v>
      </c>
      <c r="BU2341" s="186"/>
      <c r="BV2341" s="186">
        <v>19000</v>
      </c>
      <c r="BW2341" s="186">
        <v>29600</v>
      </c>
      <c r="BX2341" s="186">
        <v>55300</v>
      </c>
      <c r="BY2341" s="186">
        <v>83000</v>
      </c>
      <c r="BZ2341" s="186">
        <v>35550</v>
      </c>
      <c r="CA2341" s="186">
        <v>28500</v>
      </c>
      <c r="CB2341" s="186">
        <v>42450</v>
      </c>
      <c r="CC2341" s="186">
        <v>53000</v>
      </c>
      <c r="CD2341" s="186">
        <v>58500</v>
      </c>
      <c r="CE2341" s="186">
        <v>33500</v>
      </c>
      <c r="CF2341" s="186">
        <v>39350</v>
      </c>
      <c r="CG2341" s="186">
        <v>77100</v>
      </c>
      <c r="CH2341" s="186">
        <v>47400</v>
      </c>
      <c r="CI2341" s="186">
        <v>27000</v>
      </c>
      <c r="CJ2341" s="186">
        <v>19600</v>
      </c>
      <c r="CK2341" s="186">
        <v>88900</v>
      </c>
      <c r="CL2341" s="186">
        <v>85100</v>
      </c>
      <c r="CM2341" s="186">
        <v>369000</v>
      </c>
      <c r="CN2341" s="186">
        <v>104000</v>
      </c>
      <c r="CO2341" s="186">
        <v>88000</v>
      </c>
      <c r="CP2341" s="186">
        <v>187000</v>
      </c>
      <c r="CQ2341" s="186">
        <v>58200</v>
      </c>
      <c r="CR2341" s="186">
        <v>6460</v>
      </c>
      <c r="CS2341" s="186">
        <v>2285</v>
      </c>
      <c r="CT2341" s="186">
        <v>14100</v>
      </c>
      <c r="CU2341" s="186">
        <v>2285</v>
      </c>
      <c r="CV2341" s="186">
        <v>2285</v>
      </c>
      <c r="CW2341" s="186">
        <v>2285</v>
      </c>
      <c r="CX2341" s="186">
        <v>88000</v>
      </c>
      <c r="CY2341" s="189">
        <v>156.41999999999999</v>
      </c>
      <c r="CZ2341" s="189">
        <v>7959.91</v>
      </c>
      <c r="DA2341" s="189">
        <v>8215.5300000000007</v>
      </c>
    </row>
    <row r="2342" spans="47:105" x14ac:dyDescent="0.25">
      <c r="AU2342" s="275">
        <v>39896</v>
      </c>
      <c r="AV2342" s="186"/>
      <c r="AW2342" s="186">
        <v>8180</v>
      </c>
      <c r="AX2342" s="186">
        <v>7160</v>
      </c>
      <c r="AY2342" s="186">
        <v>9900</v>
      </c>
      <c r="AZ2342" s="186">
        <v>22500</v>
      </c>
      <c r="BA2342" s="186">
        <v>19400</v>
      </c>
      <c r="BB2342" s="186">
        <v>41750</v>
      </c>
      <c r="BC2342" s="186">
        <v>69600</v>
      </c>
      <c r="BD2342" s="186">
        <v>196500</v>
      </c>
      <c r="BE2342" s="186">
        <v>40100</v>
      </c>
      <c r="BF2342" s="186">
        <v>559000</v>
      </c>
      <c r="BG2342" s="186">
        <v>45400</v>
      </c>
      <c r="BH2342" s="186">
        <v>26750</v>
      </c>
      <c r="BI2342" s="186">
        <v>61500</v>
      </c>
      <c r="BJ2342" s="186">
        <v>171000</v>
      </c>
      <c r="BK2342" s="186">
        <v>434000</v>
      </c>
      <c r="BL2342" s="186">
        <v>27250</v>
      </c>
      <c r="BM2342" s="186">
        <v>92000</v>
      </c>
      <c r="BN2342" s="186">
        <v>205500</v>
      </c>
      <c r="BO2342" s="186">
        <v>7650</v>
      </c>
      <c r="BP2342" s="186">
        <v>18850</v>
      </c>
      <c r="BQ2342" s="186">
        <v>22800</v>
      </c>
      <c r="BR2342" s="186">
        <v>10400</v>
      </c>
      <c r="BS2342" s="186">
        <v>43850</v>
      </c>
      <c r="BT2342" s="186">
        <v>28000</v>
      </c>
      <c r="BU2342" s="186"/>
      <c r="BV2342" s="186">
        <v>19050</v>
      </c>
      <c r="BW2342" s="186">
        <v>29750</v>
      </c>
      <c r="BX2342" s="186">
        <v>59200</v>
      </c>
      <c r="BY2342" s="186">
        <v>84300</v>
      </c>
      <c r="BZ2342" s="186">
        <v>36600</v>
      </c>
      <c r="CA2342" s="186">
        <v>27950</v>
      </c>
      <c r="CB2342" s="186">
        <v>43100</v>
      </c>
      <c r="CC2342" s="186">
        <v>53900</v>
      </c>
      <c r="CD2342" s="186">
        <v>61600</v>
      </c>
      <c r="CE2342" s="186">
        <v>35050</v>
      </c>
      <c r="CF2342" s="186">
        <v>39300</v>
      </c>
      <c r="CG2342" s="186">
        <v>75500</v>
      </c>
      <c r="CH2342" s="186">
        <v>48850</v>
      </c>
      <c r="CI2342" s="186">
        <v>27550</v>
      </c>
      <c r="CJ2342" s="186">
        <v>20000</v>
      </c>
      <c r="CK2342" s="186">
        <v>92100</v>
      </c>
      <c r="CL2342" s="186">
        <v>90000</v>
      </c>
      <c r="CM2342" s="186">
        <v>381000</v>
      </c>
      <c r="CN2342" s="186">
        <v>108500</v>
      </c>
      <c r="CO2342" s="186">
        <v>90600</v>
      </c>
      <c r="CP2342" s="186">
        <v>187500</v>
      </c>
      <c r="CQ2342" s="186">
        <v>59000</v>
      </c>
      <c r="CR2342" s="186">
        <v>6600</v>
      </c>
      <c r="CS2342" s="186">
        <v>2265</v>
      </c>
      <c r="CT2342" s="186">
        <v>16200</v>
      </c>
      <c r="CU2342" s="186">
        <v>2265</v>
      </c>
      <c r="CV2342" s="186">
        <v>2265</v>
      </c>
      <c r="CW2342" s="186">
        <v>2265</v>
      </c>
      <c r="CX2342" s="186">
        <v>90600</v>
      </c>
      <c r="CY2342" s="189">
        <v>159.56</v>
      </c>
      <c r="CZ2342" s="189">
        <v>8063.29</v>
      </c>
      <c r="DA2342" s="189">
        <v>8488.2999999999993</v>
      </c>
    </row>
    <row r="2343" spans="47:105" x14ac:dyDescent="0.25">
      <c r="AU2343" s="275">
        <v>39897</v>
      </c>
      <c r="AV2343" s="186"/>
      <c r="AW2343" s="186">
        <v>8100</v>
      </c>
      <c r="AX2343" s="186">
        <v>7290</v>
      </c>
      <c r="AY2343" s="186">
        <v>9970</v>
      </c>
      <c r="AZ2343" s="186">
        <v>23000</v>
      </c>
      <c r="BA2343" s="186">
        <v>19750</v>
      </c>
      <c r="BB2343" s="186">
        <v>41200</v>
      </c>
      <c r="BC2343" s="186">
        <v>72500</v>
      </c>
      <c r="BD2343" s="186">
        <v>197000</v>
      </c>
      <c r="BE2343" s="186">
        <v>41400</v>
      </c>
      <c r="BF2343" s="186">
        <v>556000</v>
      </c>
      <c r="BG2343" s="186">
        <v>46100</v>
      </c>
      <c r="BH2343" s="186">
        <v>27550</v>
      </c>
      <c r="BI2343" s="186">
        <v>62400</v>
      </c>
      <c r="BJ2343" s="186">
        <v>170000</v>
      </c>
      <c r="BK2343" s="186">
        <v>433000</v>
      </c>
      <c r="BL2343" s="186">
        <v>27000</v>
      </c>
      <c r="BM2343" s="186">
        <v>87100</v>
      </c>
      <c r="BN2343" s="186">
        <v>209500</v>
      </c>
      <c r="BO2343" s="186">
        <v>7720</v>
      </c>
      <c r="BP2343" s="186">
        <v>19300</v>
      </c>
      <c r="BQ2343" s="186">
        <v>23550</v>
      </c>
      <c r="BR2343" s="186">
        <v>10200</v>
      </c>
      <c r="BS2343" s="186">
        <v>43100</v>
      </c>
      <c r="BT2343" s="186">
        <v>27650</v>
      </c>
      <c r="BU2343" s="186"/>
      <c r="BV2343" s="186">
        <v>20200</v>
      </c>
      <c r="BW2343" s="186">
        <v>31200</v>
      </c>
      <c r="BX2343" s="186">
        <v>60300</v>
      </c>
      <c r="BY2343" s="186">
        <v>80700</v>
      </c>
      <c r="BZ2343" s="186">
        <v>35500</v>
      </c>
      <c r="CA2343" s="186">
        <v>27950</v>
      </c>
      <c r="CB2343" s="186">
        <v>43100</v>
      </c>
      <c r="CC2343" s="186">
        <v>52800</v>
      </c>
      <c r="CD2343" s="186">
        <v>62000</v>
      </c>
      <c r="CE2343" s="186">
        <v>35200</v>
      </c>
      <c r="CF2343" s="186">
        <v>39200</v>
      </c>
      <c r="CG2343" s="186">
        <v>75100</v>
      </c>
      <c r="CH2343" s="186">
        <v>50800</v>
      </c>
      <c r="CI2343" s="186">
        <v>28200</v>
      </c>
      <c r="CJ2343" s="186">
        <v>20200</v>
      </c>
      <c r="CK2343" s="186">
        <v>94000</v>
      </c>
      <c r="CL2343" s="186">
        <v>90000</v>
      </c>
      <c r="CM2343" s="186">
        <v>382000</v>
      </c>
      <c r="CN2343" s="186">
        <v>112500</v>
      </c>
      <c r="CO2343" s="186">
        <v>92300</v>
      </c>
      <c r="CP2343" s="186">
        <v>190000</v>
      </c>
      <c r="CQ2343" s="186">
        <v>59400</v>
      </c>
      <c r="CR2343" s="186">
        <v>6640</v>
      </c>
      <c r="CS2343" s="186">
        <v>2315</v>
      </c>
      <c r="CT2343" s="186">
        <v>17250</v>
      </c>
      <c r="CU2343" s="186">
        <v>2315</v>
      </c>
      <c r="CV2343" s="186">
        <v>2315</v>
      </c>
      <c r="CW2343" s="186">
        <v>2315</v>
      </c>
      <c r="CX2343" s="186">
        <v>92300</v>
      </c>
      <c r="CY2343" s="189">
        <v>160.28</v>
      </c>
      <c r="CZ2343" s="189">
        <v>7966.99</v>
      </c>
      <c r="DA2343" s="189">
        <v>8479.99</v>
      </c>
    </row>
    <row r="2344" spans="47:105" x14ac:dyDescent="0.25">
      <c r="AU2344" s="275">
        <v>39898</v>
      </c>
      <c r="AV2344" s="186"/>
      <c r="AW2344" s="186">
        <v>8420</v>
      </c>
      <c r="AX2344" s="186">
        <v>7570</v>
      </c>
      <c r="AY2344" s="186">
        <v>10000</v>
      </c>
      <c r="AZ2344" s="186">
        <v>22650</v>
      </c>
      <c r="BA2344" s="186">
        <v>19500</v>
      </c>
      <c r="BB2344" s="186">
        <v>41100</v>
      </c>
      <c r="BC2344" s="186">
        <v>73000</v>
      </c>
      <c r="BD2344" s="186">
        <v>205000</v>
      </c>
      <c r="BE2344" s="186">
        <v>41300</v>
      </c>
      <c r="BF2344" s="186">
        <v>570000</v>
      </c>
      <c r="BG2344" s="186">
        <v>48050</v>
      </c>
      <c r="BH2344" s="186">
        <v>27500</v>
      </c>
      <c r="BI2344" s="186">
        <v>62100</v>
      </c>
      <c r="BJ2344" s="186">
        <v>168000</v>
      </c>
      <c r="BK2344" s="186">
        <v>422500</v>
      </c>
      <c r="BL2344" s="186">
        <v>27700</v>
      </c>
      <c r="BM2344" s="186">
        <v>91000</v>
      </c>
      <c r="BN2344" s="186">
        <v>209500</v>
      </c>
      <c r="BO2344" s="186">
        <v>7820</v>
      </c>
      <c r="BP2344" s="186">
        <v>19050</v>
      </c>
      <c r="BQ2344" s="186">
        <v>23850</v>
      </c>
      <c r="BR2344" s="186">
        <v>11700</v>
      </c>
      <c r="BS2344" s="186">
        <v>43300</v>
      </c>
      <c r="BT2344" s="186">
        <v>27450</v>
      </c>
      <c r="BU2344" s="186"/>
      <c r="BV2344" s="186">
        <v>20200</v>
      </c>
      <c r="BW2344" s="186">
        <v>31350</v>
      </c>
      <c r="BX2344" s="186">
        <v>60000</v>
      </c>
      <c r="BY2344" s="186">
        <v>80600</v>
      </c>
      <c r="BZ2344" s="186">
        <v>35650</v>
      </c>
      <c r="CA2344" s="186">
        <v>28250</v>
      </c>
      <c r="CB2344" s="186">
        <v>43500</v>
      </c>
      <c r="CC2344" s="186">
        <v>53700</v>
      </c>
      <c r="CD2344" s="186">
        <v>62100</v>
      </c>
      <c r="CE2344" s="186">
        <v>36700</v>
      </c>
      <c r="CF2344" s="186">
        <v>40100</v>
      </c>
      <c r="CG2344" s="186">
        <v>74800</v>
      </c>
      <c r="CH2344" s="186">
        <v>50800</v>
      </c>
      <c r="CI2344" s="186">
        <v>28800</v>
      </c>
      <c r="CJ2344" s="186">
        <v>19350</v>
      </c>
      <c r="CK2344" s="186">
        <v>94000</v>
      </c>
      <c r="CL2344" s="186">
        <v>88500</v>
      </c>
      <c r="CM2344" s="186">
        <v>382000</v>
      </c>
      <c r="CN2344" s="186">
        <v>113500</v>
      </c>
      <c r="CO2344" s="186">
        <v>92000</v>
      </c>
      <c r="CP2344" s="186">
        <v>191000</v>
      </c>
      <c r="CQ2344" s="186">
        <v>59900</v>
      </c>
      <c r="CR2344" s="186">
        <v>6970</v>
      </c>
      <c r="CS2344" s="186">
        <v>2285</v>
      </c>
      <c r="CT2344" s="186">
        <v>18550</v>
      </c>
      <c r="CU2344" s="186">
        <v>2285</v>
      </c>
      <c r="CV2344" s="186">
        <v>2285</v>
      </c>
      <c r="CW2344" s="186">
        <v>2285</v>
      </c>
      <c r="CX2344" s="186">
        <v>92000</v>
      </c>
      <c r="CY2344" s="189">
        <v>162.22</v>
      </c>
      <c r="CZ2344" s="189">
        <v>8489.2900000000009</v>
      </c>
      <c r="DA2344" s="189">
        <v>8636.33</v>
      </c>
    </row>
    <row r="2345" spans="47:105" x14ac:dyDescent="0.25">
      <c r="AU2345" s="275">
        <v>39899</v>
      </c>
      <c r="AV2345" s="186"/>
      <c r="AW2345" s="186">
        <v>8490</v>
      </c>
      <c r="AX2345" s="186">
        <v>7320</v>
      </c>
      <c r="AY2345" s="186">
        <v>9580</v>
      </c>
      <c r="AZ2345" s="186">
        <v>21700</v>
      </c>
      <c r="BA2345" s="186">
        <v>18400</v>
      </c>
      <c r="BB2345" s="186">
        <v>41200</v>
      </c>
      <c r="BC2345" s="186">
        <v>70200</v>
      </c>
      <c r="BD2345" s="186">
        <v>205000</v>
      </c>
      <c r="BE2345" s="186">
        <v>39800</v>
      </c>
      <c r="BF2345" s="186">
        <v>584000</v>
      </c>
      <c r="BG2345" s="186">
        <v>46850</v>
      </c>
      <c r="BH2345" s="186">
        <v>26950</v>
      </c>
      <c r="BI2345" s="186">
        <v>60000</v>
      </c>
      <c r="BJ2345" s="186">
        <v>168500</v>
      </c>
      <c r="BK2345" s="186">
        <v>435000</v>
      </c>
      <c r="BL2345" s="186">
        <v>26700</v>
      </c>
      <c r="BM2345" s="186">
        <v>91300</v>
      </c>
      <c r="BN2345" s="186">
        <v>210000</v>
      </c>
      <c r="BO2345" s="186">
        <v>7210</v>
      </c>
      <c r="BP2345" s="186">
        <v>17650</v>
      </c>
      <c r="BQ2345" s="186">
        <v>22100</v>
      </c>
      <c r="BR2345" s="186">
        <v>12000</v>
      </c>
      <c r="BS2345" s="186">
        <v>42550</v>
      </c>
      <c r="BT2345" s="186">
        <v>26650</v>
      </c>
      <c r="BU2345" s="186"/>
      <c r="BV2345" s="186">
        <v>19800</v>
      </c>
      <c r="BW2345" s="186">
        <v>30200</v>
      </c>
      <c r="BX2345" s="186">
        <v>58200</v>
      </c>
      <c r="BY2345" s="186">
        <v>78800</v>
      </c>
      <c r="BZ2345" s="186">
        <v>33800</v>
      </c>
      <c r="CA2345" s="186">
        <v>27600</v>
      </c>
      <c r="CB2345" s="186">
        <v>42000</v>
      </c>
      <c r="CC2345" s="186">
        <v>55100</v>
      </c>
      <c r="CD2345" s="186">
        <v>60000</v>
      </c>
      <c r="CE2345" s="186">
        <v>36200</v>
      </c>
      <c r="CF2345" s="186">
        <v>39850</v>
      </c>
      <c r="CG2345" s="186">
        <v>76500</v>
      </c>
      <c r="CH2345" s="186">
        <v>51000</v>
      </c>
      <c r="CI2345" s="186">
        <v>28550</v>
      </c>
      <c r="CJ2345" s="186">
        <v>19150</v>
      </c>
      <c r="CK2345" s="186">
        <v>94000</v>
      </c>
      <c r="CL2345" s="186">
        <v>90000</v>
      </c>
      <c r="CM2345" s="186">
        <v>382000</v>
      </c>
      <c r="CN2345" s="186">
        <v>112000</v>
      </c>
      <c r="CO2345" s="186">
        <v>91400</v>
      </c>
      <c r="CP2345" s="186">
        <v>194000</v>
      </c>
      <c r="CQ2345" s="186">
        <v>59400</v>
      </c>
      <c r="CR2345" s="186">
        <v>6780</v>
      </c>
      <c r="CS2345" s="186">
        <v>2165</v>
      </c>
      <c r="CT2345" s="186">
        <v>17500</v>
      </c>
      <c r="CU2345" s="186">
        <v>2165</v>
      </c>
      <c r="CV2345" s="186">
        <v>2165</v>
      </c>
      <c r="CW2345" s="186">
        <v>2165</v>
      </c>
      <c r="CX2345" s="186">
        <v>91400</v>
      </c>
      <c r="CY2345" s="189">
        <v>161.66</v>
      </c>
      <c r="CZ2345" s="189">
        <v>8481.2199999999993</v>
      </c>
      <c r="DA2345" s="189">
        <v>8626.9699999999993</v>
      </c>
    </row>
    <row r="2346" spans="47:105" x14ac:dyDescent="0.25">
      <c r="AU2346" s="275">
        <v>39900</v>
      </c>
      <c r="AV2346" s="186"/>
      <c r="AW2346" s="186">
        <v>8490</v>
      </c>
      <c r="AX2346" s="186">
        <v>7320</v>
      </c>
      <c r="AY2346" s="186">
        <v>9580</v>
      </c>
      <c r="AZ2346" s="186">
        <v>21700</v>
      </c>
      <c r="BA2346" s="186">
        <v>18400</v>
      </c>
      <c r="BB2346" s="186">
        <v>41200</v>
      </c>
      <c r="BC2346" s="186">
        <v>70200</v>
      </c>
      <c r="BD2346" s="186">
        <v>205000</v>
      </c>
      <c r="BE2346" s="186">
        <v>39800</v>
      </c>
      <c r="BF2346" s="186">
        <v>584000</v>
      </c>
      <c r="BG2346" s="186">
        <v>46850</v>
      </c>
      <c r="BH2346" s="186">
        <v>26950</v>
      </c>
      <c r="BI2346" s="186">
        <v>60000</v>
      </c>
      <c r="BJ2346" s="186">
        <v>168500</v>
      </c>
      <c r="BK2346" s="186">
        <v>435000</v>
      </c>
      <c r="BL2346" s="186">
        <v>26700</v>
      </c>
      <c r="BM2346" s="186">
        <v>91300</v>
      </c>
      <c r="BN2346" s="186">
        <v>210000</v>
      </c>
      <c r="BO2346" s="186">
        <v>7210</v>
      </c>
      <c r="BP2346" s="186">
        <v>17650</v>
      </c>
      <c r="BQ2346" s="186">
        <v>22100</v>
      </c>
      <c r="BR2346" s="186">
        <v>12000</v>
      </c>
      <c r="BS2346" s="186">
        <v>42550</v>
      </c>
      <c r="BT2346" s="186">
        <v>26650</v>
      </c>
      <c r="BU2346" s="186"/>
      <c r="BV2346" s="186">
        <v>19800</v>
      </c>
      <c r="BW2346" s="186">
        <v>30200</v>
      </c>
      <c r="BX2346" s="186">
        <v>58200</v>
      </c>
      <c r="BY2346" s="186">
        <v>78800</v>
      </c>
      <c r="BZ2346" s="186">
        <v>33800</v>
      </c>
      <c r="CA2346" s="186">
        <v>27600</v>
      </c>
      <c r="CB2346" s="186">
        <v>42000</v>
      </c>
      <c r="CC2346" s="186">
        <v>55100</v>
      </c>
      <c r="CD2346" s="186">
        <v>60000</v>
      </c>
      <c r="CE2346" s="186">
        <v>36200</v>
      </c>
      <c r="CF2346" s="186">
        <v>39850</v>
      </c>
      <c r="CG2346" s="186">
        <v>76500</v>
      </c>
      <c r="CH2346" s="186">
        <v>51000</v>
      </c>
      <c r="CI2346" s="186">
        <v>28550</v>
      </c>
      <c r="CJ2346" s="186">
        <v>19150</v>
      </c>
      <c r="CK2346" s="186">
        <v>94000</v>
      </c>
      <c r="CL2346" s="186">
        <v>90000</v>
      </c>
      <c r="CM2346" s="186">
        <v>382000</v>
      </c>
      <c r="CN2346" s="186">
        <v>112000</v>
      </c>
      <c r="CO2346" s="186">
        <v>91400</v>
      </c>
      <c r="CP2346" s="186">
        <v>194000</v>
      </c>
      <c r="CQ2346" s="186">
        <v>59400</v>
      </c>
      <c r="CR2346" s="186">
        <v>6780</v>
      </c>
      <c r="CS2346" s="186">
        <v>2165</v>
      </c>
      <c r="CT2346" s="186">
        <v>17500</v>
      </c>
      <c r="CU2346" s="186">
        <v>2165</v>
      </c>
      <c r="CV2346" s="186">
        <v>2165</v>
      </c>
      <c r="CW2346" s="186">
        <v>2165</v>
      </c>
      <c r="CX2346" s="186">
        <v>91400</v>
      </c>
      <c r="CY2346" s="189">
        <v>161.66</v>
      </c>
      <c r="CZ2346" s="189">
        <v>8481.2199999999993</v>
      </c>
      <c r="DA2346" s="189">
        <v>8626.9699999999993</v>
      </c>
    </row>
    <row r="2347" spans="47:105" x14ac:dyDescent="0.25">
      <c r="AU2347" s="275">
        <v>39901</v>
      </c>
      <c r="AV2347" s="186"/>
      <c r="AW2347" s="186">
        <v>8490</v>
      </c>
      <c r="AX2347" s="186">
        <v>7320</v>
      </c>
      <c r="AY2347" s="186">
        <v>9580</v>
      </c>
      <c r="AZ2347" s="186">
        <v>21700</v>
      </c>
      <c r="BA2347" s="186">
        <v>18400</v>
      </c>
      <c r="BB2347" s="186">
        <v>41200</v>
      </c>
      <c r="BC2347" s="186">
        <v>70200</v>
      </c>
      <c r="BD2347" s="186">
        <v>205000</v>
      </c>
      <c r="BE2347" s="186">
        <v>39800</v>
      </c>
      <c r="BF2347" s="186">
        <v>584000</v>
      </c>
      <c r="BG2347" s="186">
        <v>46850</v>
      </c>
      <c r="BH2347" s="186">
        <v>26950</v>
      </c>
      <c r="BI2347" s="186">
        <v>60000</v>
      </c>
      <c r="BJ2347" s="186">
        <v>168500</v>
      </c>
      <c r="BK2347" s="186">
        <v>435000</v>
      </c>
      <c r="BL2347" s="186">
        <v>26700</v>
      </c>
      <c r="BM2347" s="186">
        <v>91300</v>
      </c>
      <c r="BN2347" s="186">
        <v>210000</v>
      </c>
      <c r="BO2347" s="186">
        <v>7210</v>
      </c>
      <c r="BP2347" s="186">
        <v>17650</v>
      </c>
      <c r="BQ2347" s="186">
        <v>22100</v>
      </c>
      <c r="BR2347" s="186">
        <v>12000</v>
      </c>
      <c r="BS2347" s="186">
        <v>42550</v>
      </c>
      <c r="BT2347" s="186">
        <v>26650</v>
      </c>
      <c r="BU2347" s="186"/>
      <c r="BV2347" s="186">
        <v>19800</v>
      </c>
      <c r="BW2347" s="186">
        <v>30200</v>
      </c>
      <c r="BX2347" s="186">
        <v>58200</v>
      </c>
      <c r="BY2347" s="186">
        <v>78800</v>
      </c>
      <c r="BZ2347" s="186">
        <v>33800</v>
      </c>
      <c r="CA2347" s="186">
        <v>27600</v>
      </c>
      <c r="CB2347" s="186">
        <v>42000</v>
      </c>
      <c r="CC2347" s="186">
        <v>55100</v>
      </c>
      <c r="CD2347" s="186">
        <v>60000</v>
      </c>
      <c r="CE2347" s="186">
        <v>36200</v>
      </c>
      <c r="CF2347" s="186">
        <v>39850</v>
      </c>
      <c r="CG2347" s="186">
        <v>76500</v>
      </c>
      <c r="CH2347" s="186">
        <v>51000</v>
      </c>
      <c r="CI2347" s="186">
        <v>28550</v>
      </c>
      <c r="CJ2347" s="186">
        <v>19150</v>
      </c>
      <c r="CK2347" s="186">
        <v>94000</v>
      </c>
      <c r="CL2347" s="186">
        <v>90000</v>
      </c>
      <c r="CM2347" s="186">
        <v>382000</v>
      </c>
      <c r="CN2347" s="186">
        <v>112000</v>
      </c>
      <c r="CO2347" s="186">
        <v>91400</v>
      </c>
      <c r="CP2347" s="186">
        <v>194000</v>
      </c>
      <c r="CQ2347" s="186">
        <v>59400</v>
      </c>
      <c r="CR2347" s="186">
        <v>6780</v>
      </c>
      <c r="CS2347" s="186">
        <v>2165</v>
      </c>
      <c r="CT2347" s="186">
        <v>17500</v>
      </c>
      <c r="CU2347" s="186">
        <v>2165</v>
      </c>
      <c r="CV2347" s="186">
        <v>2165</v>
      </c>
      <c r="CW2347" s="186">
        <v>2165</v>
      </c>
      <c r="CX2347" s="186">
        <v>91400</v>
      </c>
      <c r="CY2347" s="189">
        <v>161.66</v>
      </c>
      <c r="CZ2347" s="189">
        <v>8481.2199999999993</v>
      </c>
      <c r="DA2347" s="189">
        <v>8626.9699999999993</v>
      </c>
    </row>
    <row r="2348" spans="47:105" x14ac:dyDescent="0.25">
      <c r="AU2348" s="275">
        <v>39902</v>
      </c>
      <c r="AV2348" s="186"/>
      <c r="AW2348" s="186">
        <v>8050</v>
      </c>
      <c r="AX2348" s="186">
        <v>6800</v>
      </c>
      <c r="AY2348" s="186">
        <v>9500</v>
      </c>
      <c r="AZ2348" s="186">
        <v>20800</v>
      </c>
      <c r="BA2348" s="186">
        <v>17800</v>
      </c>
      <c r="BB2348" s="186">
        <v>39300</v>
      </c>
      <c r="BC2348" s="186">
        <v>66700</v>
      </c>
      <c r="BD2348" s="186">
        <v>195500</v>
      </c>
      <c r="BE2348" s="186">
        <v>39050</v>
      </c>
      <c r="BF2348" s="186">
        <v>567000</v>
      </c>
      <c r="BG2348" s="186">
        <v>47100</v>
      </c>
      <c r="BH2348" s="186">
        <v>25350</v>
      </c>
      <c r="BI2348" s="186">
        <v>57400</v>
      </c>
      <c r="BJ2348" s="186">
        <v>160500</v>
      </c>
      <c r="BK2348" s="186">
        <v>427000</v>
      </c>
      <c r="BL2348" s="186">
        <v>24300</v>
      </c>
      <c r="BM2348" s="186">
        <v>90400</v>
      </c>
      <c r="BN2348" s="186">
        <v>198000</v>
      </c>
      <c r="BO2348" s="186">
        <v>7020</v>
      </c>
      <c r="BP2348" s="186">
        <v>16800</v>
      </c>
      <c r="BQ2348" s="186">
        <v>20750</v>
      </c>
      <c r="BR2348" s="186">
        <v>12400</v>
      </c>
      <c r="BS2348" s="186">
        <v>41300</v>
      </c>
      <c r="BT2348" s="186">
        <v>25500</v>
      </c>
      <c r="BU2348" s="186"/>
      <c r="BV2348" s="186">
        <v>18300</v>
      </c>
      <c r="BW2348" s="186">
        <v>29500</v>
      </c>
      <c r="BX2348" s="186">
        <v>56700</v>
      </c>
      <c r="BY2348" s="186">
        <v>78400</v>
      </c>
      <c r="BZ2348" s="186">
        <v>33300</v>
      </c>
      <c r="CA2348" s="186">
        <v>27650</v>
      </c>
      <c r="CB2348" s="186">
        <v>41400</v>
      </c>
      <c r="CC2348" s="186">
        <v>53000</v>
      </c>
      <c r="CD2348" s="186">
        <v>58500</v>
      </c>
      <c r="CE2348" s="186">
        <v>33800</v>
      </c>
      <c r="CF2348" s="186">
        <v>39100</v>
      </c>
      <c r="CG2348" s="186">
        <v>75500</v>
      </c>
      <c r="CH2348" s="186">
        <v>48050</v>
      </c>
      <c r="CI2348" s="186">
        <v>27350</v>
      </c>
      <c r="CJ2348" s="186">
        <v>18500</v>
      </c>
      <c r="CK2348" s="186">
        <v>91600</v>
      </c>
      <c r="CL2348" s="186">
        <v>90000</v>
      </c>
      <c r="CM2348" s="186">
        <v>368000</v>
      </c>
      <c r="CN2348" s="186">
        <v>106500</v>
      </c>
      <c r="CO2348" s="186">
        <v>88000</v>
      </c>
      <c r="CP2348" s="186">
        <v>194500</v>
      </c>
      <c r="CQ2348" s="186">
        <v>57300</v>
      </c>
      <c r="CR2348" s="186">
        <v>6220</v>
      </c>
      <c r="CS2348" s="186">
        <v>2085</v>
      </c>
      <c r="CT2348" s="186">
        <v>20100</v>
      </c>
      <c r="CU2348" s="186">
        <v>2085</v>
      </c>
      <c r="CV2348" s="186">
        <v>2085</v>
      </c>
      <c r="CW2348" s="186">
        <v>2085</v>
      </c>
      <c r="CX2348" s="186">
        <v>88000</v>
      </c>
      <c r="CY2348" s="189">
        <v>156.22999999999999</v>
      </c>
      <c r="CZ2348" s="189">
        <v>7900.09</v>
      </c>
      <c r="DA2348" s="189">
        <v>8236.08</v>
      </c>
    </row>
    <row r="2349" spans="47:105" x14ac:dyDescent="0.25">
      <c r="AU2349" s="275">
        <v>39903</v>
      </c>
      <c r="AV2349" s="186"/>
      <c r="AW2349" s="186">
        <v>8530</v>
      </c>
      <c r="AX2349" s="186">
        <v>6850</v>
      </c>
      <c r="AY2349" s="186">
        <v>9630</v>
      </c>
      <c r="AZ2349" s="186">
        <v>21450</v>
      </c>
      <c r="BA2349" s="186">
        <v>18350</v>
      </c>
      <c r="BB2349" s="186">
        <v>40450</v>
      </c>
      <c r="BC2349" s="186">
        <v>68000</v>
      </c>
      <c r="BD2349" s="186">
        <v>190500</v>
      </c>
      <c r="BE2349" s="186">
        <v>39750</v>
      </c>
      <c r="BF2349" s="186">
        <v>568000</v>
      </c>
      <c r="BG2349" s="186">
        <v>48800</v>
      </c>
      <c r="BH2349" s="186">
        <v>25600</v>
      </c>
      <c r="BI2349" s="186">
        <v>57800</v>
      </c>
      <c r="BJ2349" s="186">
        <v>160000</v>
      </c>
      <c r="BK2349" s="186">
        <v>430500</v>
      </c>
      <c r="BL2349" s="186">
        <v>24600</v>
      </c>
      <c r="BM2349" s="186">
        <v>92200</v>
      </c>
      <c r="BN2349" s="186">
        <v>195500</v>
      </c>
      <c r="BO2349" s="186">
        <v>7020</v>
      </c>
      <c r="BP2349" s="186">
        <v>16900</v>
      </c>
      <c r="BQ2349" s="186">
        <v>20800</v>
      </c>
      <c r="BR2349" s="186">
        <v>12350</v>
      </c>
      <c r="BS2349" s="186">
        <v>40400</v>
      </c>
      <c r="BT2349" s="186">
        <v>25450</v>
      </c>
      <c r="BU2349" s="186"/>
      <c r="BV2349" s="186">
        <v>18600</v>
      </c>
      <c r="BW2349" s="186">
        <v>29500</v>
      </c>
      <c r="BX2349" s="186">
        <v>59000</v>
      </c>
      <c r="BY2349" s="186">
        <v>79600</v>
      </c>
      <c r="BZ2349" s="186">
        <v>33650</v>
      </c>
      <c r="CA2349" s="186">
        <v>26950</v>
      </c>
      <c r="CB2349" s="186">
        <v>42850</v>
      </c>
      <c r="CC2349" s="186">
        <v>55500</v>
      </c>
      <c r="CD2349" s="186">
        <v>61100</v>
      </c>
      <c r="CE2349" s="186">
        <v>32950</v>
      </c>
      <c r="CF2349" s="186">
        <v>38500</v>
      </c>
      <c r="CG2349" s="186">
        <v>76100</v>
      </c>
      <c r="CH2349" s="186">
        <v>49200</v>
      </c>
      <c r="CI2349" s="186">
        <v>28050</v>
      </c>
      <c r="CJ2349" s="186">
        <v>18750</v>
      </c>
      <c r="CK2349" s="186">
        <v>91400</v>
      </c>
      <c r="CL2349" s="186">
        <v>90000</v>
      </c>
      <c r="CM2349" s="186">
        <v>364500</v>
      </c>
      <c r="CN2349" s="186">
        <v>107500</v>
      </c>
      <c r="CO2349" s="186">
        <v>88500</v>
      </c>
      <c r="CP2349" s="186">
        <v>192000</v>
      </c>
      <c r="CQ2349" s="186">
        <v>56300</v>
      </c>
      <c r="CR2349" s="186">
        <v>6200</v>
      </c>
      <c r="CS2349" s="186">
        <v>2185</v>
      </c>
      <c r="CT2349" s="186">
        <v>23100</v>
      </c>
      <c r="CU2349" s="186">
        <v>2185</v>
      </c>
      <c r="CV2349" s="186">
        <v>2185</v>
      </c>
      <c r="CW2349" s="186">
        <v>2185</v>
      </c>
      <c r="CX2349" s="186">
        <v>88500</v>
      </c>
      <c r="CY2349" s="189">
        <v>157.01</v>
      </c>
      <c r="CZ2349" s="189">
        <v>8070.13</v>
      </c>
      <c r="DA2349" s="189">
        <v>8109.53</v>
      </c>
    </row>
    <row r="2350" spans="47:105" x14ac:dyDescent="0.25">
      <c r="AU2350" s="275">
        <v>39904</v>
      </c>
      <c r="AV2350" s="186"/>
      <c r="AW2350" s="186">
        <v>8950</v>
      </c>
      <c r="AX2350" s="186">
        <v>7140</v>
      </c>
      <c r="AY2350" s="186">
        <v>9770</v>
      </c>
      <c r="AZ2350" s="186">
        <v>21300</v>
      </c>
      <c r="BA2350" s="186">
        <v>19450</v>
      </c>
      <c r="BB2350" s="186">
        <v>39900</v>
      </c>
      <c r="BC2350" s="186">
        <v>72200</v>
      </c>
      <c r="BD2350" s="186">
        <v>198500</v>
      </c>
      <c r="BE2350" s="186">
        <v>40450</v>
      </c>
      <c r="BF2350" s="186">
        <v>570000</v>
      </c>
      <c r="BG2350" s="186">
        <v>49700</v>
      </c>
      <c r="BH2350" s="186">
        <v>26250</v>
      </c>
      <c r="BI2350" s="186">
        <v>60500</v>
      </c>
      <c r="BJ2350" s="186">
        <v>165000</v>
      </c>
      <c r="BK2350" s="186">
        <v>427500</v>
      </c>
      <c r="BL2350" s="186">
        <v>25750</v>
      </c>
      <c r="BM2350" s="186">
        <v>94100</v>
      </c>
      <c r="BN2350" s="186">
        <v>201000</v>
      </c>
      <c r="BO2350" s="186">
        <v>7380</v>
      </c>
      <c r="BP2350" s="186">
        <v>18000</v>
      </c>
      <c r="BQ2350" s="186">
        <v>21650</v>
      </c>
      <c r="BR2350" s="186">
        <v>12250</v>
      </c>
      <c r="BS2350" s="186">
        <v>40800</v>
      </c>
      <c r="BT2350" s="186">
        <v>26200</v>
      </c>
      <c r="BU2350" s="186"/>
      <c r="BV2350" s="186">
        <v>19100</v>
      </c>
      <c r="BW2350" s="186">
        <v>31100</v>
      </c>
      <c r="BX2350" s="186">
        <v>60300</v>
      </c>
      <c r="BY2350" s="186">
        <v>83500</v>
      </c>
      <c r="BZ2350" s="186">
        <v>35700</v>
      </c>
      <c r="CA2350" s="186">
        <v>28100</v>
      </c>
      <c r="CB2350" s="186">
        <v>45100</v>
      </c>
      <c r="CC2350" s="186">
        <v>58100</v>
      </c>
      <c r="CD2350" s="186">
        <v>61900</v>
      </c>
      <c r="CE2350" s="186">
        <v>34450</v>
      </c>
      <c r="CF2350" s="186">
        <v>38400</v>
      </c>
      <c r="CG2350" s="186">
        <v>74700</v>
      </c>
      <c r="CH2350" s="186">
        <v>52500</v>
      </c>
      <c r="CI2350" s="186">
        <v>28750</v>
      </c>
      <c r="CJ2350" s="186">
        <v>19200</v>
      </c>
      <c r="CK2350" s="186">
        <v>95000</v>
      </c>
      <c r="CL2350" s="186">
        <v>90000</v>
      </c>
      <c r="CM2350" s="186">
        <v>374000</v>
      </c>
      <c r="CN2350" s="186">
        <v>112000</v>
      </c>
      <c r="CO2350" s="186">
        <v>90800</v>
      </c>
      <c r="CP2350" s="186">
        <v>187500</v>
      </c>
      <c r="CQ2350" s="186">
        <v>58000</v>
      </c>
      <c r="CR2350" s="186">
        <v>6600</v>
      </c>
      <c r="CS2350" s="186">
        <v>2265</v>
      </c>
      <c r="CT2350" s="186">
        <v>24000</v>
      </c>
      <c r="CU2350" s="186">
        <v>2265</v>
      </c>
      <c r="CV2350" s="186">
        <v>2265</v>
      </c>
      <c r="CW2350" s="186">
        <v>2265</v>
      </c>
      <c r="CX2350" s="186">
        <v>90800</v>
      </c>
      <c r="CY2350" s="189">
        <v>160.46</v>
      </c>
      <c r="CZ2350" s="189">
        <v>8077.68</v>
      </c>
      <c r="DA2350" s="189">
        <v>8351.91</v>
      </c>
    </row>
    <row r="2351" spans="47:105" x14ac:dyDescent="0.25">
      <c r="AU2351" s="275">
        <v>39905</v>
      </c>
      <c r="AV2351" s="186"/>
      <c r="AW2351" s="186">
        <v>9220</v>
      </c>
      <c r="AX2351" s="186">
        <v>7580</v>
      </c>
      <c r="AY2351" s="186">
        <v>10450</v>
      </c>
      <c r="AZ2351" s="186">
        <v>22500</v>
      </c>
      <c r="BA2351" s="186">
        <v>20100</v>
      </c>
      <c r="BB2351" s="186">
        <v>40350</v>
      </c>
      <c r="BC2351" s="186">
        <v>74300</v>
      </c>
      <c r="BD2351" s="186">
        <v>215000</v>
      </c>
      <c r="BE2351" s="186">
        <v>42100</v>
      </c>
      <c r="BF2351" s="186">
        <v>591000</v>
      </c>
      <c r="BG2351" s="186">
        <v>49500</v>
      </c>
      <c r="BH2351" s="186">
        <v>27250</v>
      </c>
      <c r="BI2351" s="186">
        <v>62700</v>
      </c>
      <c r="BJ2351" s="186">
        <v>168500</v>
      </c>
      <c r="BK2351" s="186">
        <v>438500</v>
      </c>
      <c r="BL2351" s="186">
        <v>27750</v>
      </c>
      <c r="BM2351" s="186">
        <v>99300</v>
      </c>
      <c r="BN2351" s="186">
        <v>211500</v>
      </c>
      <c r="BO2351" s="186">
        <v>7950</v>
      </c>
      <c r="BP2351" s="186">
        <v>18500</v>
      </c>
      <c r="BQ2351" s="186">
        <v>22950</v>
      </c>
      <c r="BR2351" s="186">
        <v>12700</v>
      </c>
      <c r="BS2351" s="186">
        <v>42400</v>
      </c>
      <c r="BT2351" s="186">
        <v>27500</v>
      </c>
      <c r="BU2351" s="186"/>
      <c r="BV2351" s="186">
        <v>20000</v>
      </c>
      <c r="BW2351" s="186">
        <v>32400</v>
      </c>
      <c r="BX2351" s="186">
        <v>64500</v>
      </c>
      <c r="BY2351" s="186">
        <v>84400</v>
      </c>
      <c r="BZ2351" s="186">
        <v>39450</v>
      </c>
      <c r="CA2351" s="186">
        <v>29000</v>
      </c>
      <c r="CB2351" s="186">
        <v>47000</v>
      </c>
      <c r="CC2351" s="186">
        <v>60700</v>
      </c>
      <c r="CD2351" s="186">
        <v>68600</v>
      </c>
      <c r="CE2351" s="186">
        <v>36800</v>
      </c>
      <c r="CF2351" s="186">
        <v>38450</v>
      </c>
      <c r="CG2351" s="186">
        <v>74900</v>
      </c>
      <c r="CH2351" s="186">
        <v>54500</v>
      </c>
      <c r="CI2351" s="186">
        <v>30200</v>
      </c>
      <c r="CJ2351" s="186">
        <v>19750</v>
      </c>
      <c r="CK2351" s="186">
        <v>98700</v>
      </c>
      <c r="CL2351" s="186">
        <v>90000</v>
      </c>
      <c r="CM2351" s="186">
        <v>382000</v>
      </c>
      <c r="CN2351" s="186">
        <v>117500</v>
      </c>
      <c r="CO2351" s="186">
        <v>93600</v>
      </c>
      <c r="CP2351" s="186">
        <v>187000</v>
      </c>
      <c r="CQ2351" s="186">
        <v>59000</v>
      </c>
      <c r="CR2351" s="186">
        <v>6890</v>
      </c>
      <c r="CS2351" s="186">
        <v>2290</v>
      </c>
      <c r="CT2351" s="186">
        <v>24050</v>
      </c>
      <c r="CU2351" s="186">
        <v>2290</v>
      </c>
      <c r="CV2351" s="186">
        <v>2290</v>
      </c>
      <c r="CW2351" s="186">
        <v>2290</v>
      </c>
      <c r="CX2351" s="186">
        <v>93600</v>
      </c>
      <c r="CY2351" s="189">
        <v>166.18</v>
      </c>
      <c r="CZ2351" s="189">
        <v>8572.2000000000007</v>
      </c>
      <c r="DA2351" s="189">
        <v>8719.7800000000007</v>
      </c>
    </row>
    <row r="2352" spans="47:105" x14ac:dyDescent="0.25">
      <c r="AU2352" s="275">
        <v>39906</v>
      </c>
      <c r="AV2352" s="186"/>
      <c r="AW2352" s="186">
        <v>9590</v>
      </c>
      <c r="AX2352" s="186">
        <v>7750</v>
      </c>
      <c r="AY2352" s="186">
        <v>10200</v>
      </c>
      <c r="AZ2352" s="186">
        <v>22250</v>
      </c>
      <c r="BA2352" s="186">
        <v>19950</v>
      </c>
      <c r="BB2352" s="186">
        <v>39000</v>
      </c>
      <c r="BC2352" s="186">
        <v>76200</v>
      </c>
      <c r="BD2352" s="186">
        <v>221000</v>
      </c>
      <c r="BE2352" s="186">
        <v>41700</v>
      </c>
      <c r="BF2352" s="186">
        <v>593000</v>
      </c>
      <c r="BG2352" s="186">
        <v>48950</v>
      </c>
      <c r="BH2352" s="186">
        <v>27000</v>
      </c>
      <c r="BI2352" s="186">
        <v>64000</v>
      </c>
      <c r="BJ2352" s="186">
        <v>167500</v>
      </c>
      <c r="BK2352" s="186">
        <v>466000</v>
      </c>
      <c r="BL2352" s="186">
        <v>28900</v>
      </c>
      <c r="BM2352" s="186">
        <v>97400</v>
      </c>
      <c r="BN2352" s="186">
        <v>211000</v>
      </c>
      <c r="BO2352" s="186">
        <v>8050</v>
      </c>
      <c r="BP2352" s="186">
        <v>18200</v>
      </c>
      <c r="BQ2352" s="186">
        <v>22150</v>
      </c>
      <c r="BR2352" s="186">
        <v>12600</v>
      </c>
      <c r="BS2352" s="186">
        <v>41750</v>
      </c>
      <c r="BT2352" s="186">
        <v>27300</v>
      </c>
      <c r="BU2352" s="186"/>
      <c r="BV2352" s="186">
        <v>21250</v>
      </c>
      <c r="BW2352" s="186">
        <v>32850</v>
      </c>
      <c r="BX2352" s="186">
        <v>67000</v>
      </c>
      <c r="BY2352" s="186">
        <v>81900</v>
      </c>
      <c r="BZ2352" s="186">
        <v>41000</v>
      </c>
      <c r="CA2352" s="186">
        <v>29450</v>
      </c>
      <c r="CB2352" s="186">
        <v>48750</v>
      </c>
      <c r="CC2352" s="186">
        <v>61500</v>
      </c>
      <c r="CD2352" s="186">
        <v>68500</v>
      </c>
      <c r="CE2352" s="186">
        <v>37800</v>
      </c>
      <c r="CF2352" s="186">
        <v>38500</v>
      </c>
      <c r="CG2352" s="186">
        <v>72600</v>
      </c>
      <c r="CH2352" s="186">
        <v>54100</v>
      </c>
      <c r="CI2352" s="186">
        <v>30300</v>
      </c>
      <c r="CJ2352" s="186">
        <v>20150</v>
      </c>
      <c r="CK2352" s="186">
        <v>98500</v>
      </c>
      <c r="CL2352" s="186">
        <v>90000</v>
      </c>
      <c r="CM2352" s="186">
        <v>387500</v>
      </c>
      <c r="CN2352" s="186">
        <v>119500</v>
      </c>
      <c r="CO2352" s="186">
        <v>95200</v>
      </c>
      <c r="CP2352" s="186">
        <v>184500</v>
      </c>
      <c r="CQ2352" s="186">
        <v>59200</v>
      </c>
      <c r="CR2352" s="186">
        <v>6830</v>
      </c>
      <c r="CS2352" s="186">
        <v>2240</v>
      </c>
      <c r="CT2352" s="186">
        <v>24100</v>
      </c>
      <c r="CU2352" s="186">
        <v>2240</v>
      </c>
      <c r="CV2352" s="186">
        <v>2240</v>
      </c>
      <c r="CW2352" s="186">
        <v>2240</v>
      </c>
      <c r="CX2352" s="186">
        <v>95200</v>
      </c>
      <c r="CY2352" s="189">
        <v>167.11</v>
      </c>
      <c r="CZ2352" s="189">
        <v>8574.73</v>
      </c>
      <c r="DA2352" s="189">
        <v>8749.84</v>
      </c>
    </row>
    <row r="2353" spans="47:105" x14ac:dyDescent="0.25">
      <c r="AU2353" s="275">
        <v>39907</v>
      </c>
      <c r="AV2353" s="186"/>
      <c r="AW2353" s="186">
        <v>9590</v>
      </c>
      <c r="AX2353" s="186">
        <v>7750</v>
      </c>
      <c r="AY2353" s="186">
        <v>10200</v>
      </c>
      <c r="AZ2353" s="186">
        <v>22250</v>
      </c>
      <c r="BA2353" s="186">
        <v>19950</v>
      </c>
      <c r="BB2353" s="186">
        <v>39000</v>
      </c>
      <c r="BC2353" s="186">
        <v>76200</v>
      </c>
      <c r="BD2353" s="186">
        <v>221000</v>
      </c>
      <c r="BE2353" s="186">
        <v>41700</v>
      </c>
      <c r="BF2353" s="186">
        <v>593000</v>
      </c>
      <c r="BG2353" s="186">
        <v>48950</v>
      </c>
      <c r="BH2353" s="186">
        <v>27000</v>
      </c>
      <c r="BI2353" s="186">
        <v>64000</v>
      </c>
      <c r="BJ2353" s="186">
        <v>167500</v>
      </c>
      <c r="BK2353" s="186">
        <v>466000</v>
      </c>
      <c r="BL2353" s="186">
        <v>28900</v>
      </c>
      <c r="BM2353" s="186">
        <v>97400</v>
      </c>
      <c r="BN2353" s="186">
        <v>211000</v>
      </c>
      <c r="BO2353" s="186">
        <v>8050</v>
      </c>
      <c r="BP2353" s="186">
        <v>18200</v>
      </c>
      <c r="BQ2353" s="186">
        <v>22150</v>
      </c>
      <c r="BR2353" s="186">
        <v>12600</v>
      </c>
      <c r="BS2353" s="186">
        <v>41750</v>
      </c>
      <c r="BT2353" s="186">
        <v>27300</v>
      </c>
      <c r="BU2353" s="186"/>
      <c r="BV2353" s="186">
        <v>21250</v>
      </c>
      <c r="BW2353" s="186">
        <v>32850</v>
      </c>
      <c r="BX2353" s="186">
        <v>67000</v>
      </c>
      <c r="BY2353" s="186">
        <v>81900</v>
      </c>
      <c r="BZ2353" s="186">
        <v>41000</v>
      </c>
      <c r="CA2353" s="186">
        <v>29450</v>
      </c>
      <c r="CB2353" s="186">
        <v>48750</v>
      </c>
      <c r="CC2353" s="186">
        <v>61500</v>
      </c>
      <c r="CD2353" s="186">
        <v>68500</v>
      </c>
      <c r="CE2353" s="186">
        <v>37800</v>
      </c>
      <c r="CF2353" s="186">
        <v>38500</v>
      </c>
      <c r="CG2353" s="186">
        <v>72600</v>
      </c>
      <c r="CH2353" s="186">
        <v>54100</v>
      </c>
      <c r="CI2353" s="186">
        <v>30300</v>
      </c>
      <c r="CJ2353" s="186">
        <v>20150</v>
      </c>
      <c r="CK2353" s="186">
        <v>98500</v>
      </c>
      <c r="CL2353" s="186">
        <v>90000</v>
      </c>
      <c r="CM2353" s="186">
        <v>387500</v>
      </c>
      <c r="CN2353" s="186">
        <v>119500</v>
      </c>
      <c r="CO2353" s="186">
        <v>95200</v>
      </c>
      <c r="CP2353" s="186">
        <v>184500</v>
      </c>
      <c r="CQ2353" s="186">
        <v>59200</v>
      </c>
      <c r="CR2353" s="186">
        <v>6830</v>
      </c>
      <c r="CS2353" s="186">
        <v>2240</v>
      </c>
      <c r="CT2353" s="186">
        <v>24100</v>
      </c>
      <c r="CU2353" s="186">
        <v>2240</v>
      </c>
      <c r="CV2353" s="186">
        <v>2240</v>
      </c>
      <c r="CW2353" s="186">
        <v>2240</v>
      </c>
      <c r="CX2353" s="186">
        <v>95200</v>
      </c>
      <c r="CY2353" s="189">
        <v>167.11</v>
      </c>
      <c r="CZ2353" s="189">
        <v>8574.73</v>
      </c>
      <c r="DA2353" s="189">
        <v>8749.84</v>
      </c>
    </row>
    <row r="2354" spans="47:105" x14ac:dyDescent="0.25">
      <c r="AU2354" s="275">
        <v>39908</v>
      </c>
      <c r="AV2354" s="186"/>
      <c r="AW2354" s="186">
        <v>9590</v>
      </c>
      <c r="AX2354" s="186">
        <v>7750</v>
      </c>
      <c r="AY2354" s="186">
        <v>10200</v>
      </c>
      <c r="AZ2354" s="186">
        <v>22250</v>
      </c>
      <c r="BA2354" s="186">
        <v>19950</v>
      </c>
      <c r="BB2354" s="186">
        <v>39000</v>
      </c>
      <c r="BC2354" s="186">
        <v>76200</v>
      </c>
      <c r="BD2354" s="186">
        <v>221000</v>
      </c>
      <c r="BE2354" s="186">
        <v>41700</v>
      </c>
      <c r="BF2354" s="186">
        <v>593000</v>
      </c>
      <c r="BG2354" s="186">
        <v>48950</v>
      </c>
      <c r="BH2354" s="186">
        <v>27000</v>
      </c>
      <c r="BI2354" s="186">
        <v>64000</v>
      </c>
      <c r="BJ2354" s="186">
        <v>167500</v>
      </c>
      <c r="BK2354" s="186">
        <v>466000</v>
      </c>
      <c r="BL2354" s="186">
        <v>28900</v>
      </c>
      <c r="BM2354" s="186">
        <v>97400</v>
      </c>
      <c r="BN2354" s="186">
        <v>211000</v>
      </c>
      <c r="BO2354" s="186">
        <v>8050</v>
      </c>
      <c r="BP2354" s="186">
        <v>18200</v>
      </c>
      <c r="BQ2354" s="186">
        <v>22150</v>
      </c>
      <c r="BR2354" s="186">
        <v>12600</v>
      </c>
      <c r="BS2354" s="186">
        <v>41750</v>
      </c>
      <c r="BT2354" s="186">
        <v>27300</v>
      </c>
      <c r="BU2354" s="186"/>
      <c r="BV2354" s="186">
        <v>21250</v>
      </c>
      <c r="BW2354" s="186">
        <v>32850</v>
      </c>
      <c r="BX2354" s="186">
        <v>67000</v>
      </c>
      <c r="BY2354" s="186">
        <v>81900</v>
      </c>
      <c r="BZ2354" s="186">
        <v>41000</v>
      </c>
      <c r="CA2354" s="186">
        <v>29450</v>
      </c>
      <c r="CB2354" s="186">
        <v>48750</v>
      </c>
      <c r="CC2354" s="186">
        <v>61500</v>
      </c>
      <c r="CD2354" s="186">
        <v>68500</v>
      </c>
      <c r="CE2354" s="186">
        <v>37800</v>
      </c>
      <c r="CF2354" s="186">
        <v>38500</v>
      </c>
      <c r="CG2354" s="186">
        <v>72600</v>
      </c>
      <c r="CH2354" s="186">
        <v>54100</v>
      </c>
      <c r="CI2354" s="186">
        <v>30300</v>
      </c>
      <c r="CJ2354" s="186">
        <v>20150</v>
      </c>
      <c r="CK2354" s="186">
        <v>98500</v>
      </c>
      <c r="CL2354" s="186">
        <v>90000</v>
      </c>
      <c r="CM2354" s="186">
        <v>387500</v>
      </c>
      <c r="CN2354" s="186">
        <v>119500</v>
      </c>
      <c r="CO2354" s="186">
        <v>95200</v>
      </c>
      <c r="CP2354" s="186">
        <v>184500</v>
      </c>
      <c r="CQ2354" s="186">
        <v>59200</v>
      </c>
      <c r="CR2354" s="186">
        <v>6830</v>
      </c>
      <c r="CS2354" s="186">
        <v>2240</v>
      </c>
      <c r="CT2354" s="186">
        <v>24100</v>
      </c>
      <c r="CU2354" s="186">
        <v>2240</v>
      </c>
      <c r="CV2354" s="186">
        <v>2240</v>
      </c>
      <c r="CW2354" s="186">
        <v>2240</v>
      </c>
      <c r="CX2354" s="186">
        <v>95200</v>
      </c>
      <c r="CY2354" s="189">
        <v>167.11</v>
      </c>
      <c r="CZ2354" s="189">
        <v>8574.73</v>
      </c>
      <c r="DA2354" s="189">
        <v>8749.84</v>
      </c>
    </row>
    <row r="2355" spans="47:105" x14ac:dyDescent="0.25">
      <c r="AU2355" s="275">
        <v>39909</v>
      </c>
      <c r="AV2355" s="186"/>
      <c r="AW2355" s="186">
        <v>9540</v>
      </c>
      <c r="AX2355" s="186">
        <v>7830</v>
      </c>
      <c r="AY2355" s="186">
        <v>10450</v>
      </c>
      <c r="AZ2355" s="186">
        <v>23150</v>
      </c>
      <c r="BA2355" s="186">
        <v>20200</v>
      </c>
      <c r="BB2355" s="186">
        <v>39150</v>
      </c>
      <c r="BC2355" s="186">
        <v>76800</v>
      </c>
      <c r="BD2355" s="186">
        <v>232000</v>
      </c>
      <c r="BE2355" s="186">
        <v>42550</v>
      </c>
      <c r="BF2355" s="186">
        <v>594000</v>
      </c>
      <c r="BG2355" s="186">
        <v>48700</v>
      </c>
      <c r="BH2355" s="186">
        <v>27900</v>
      </c>
      <c r="BI2355" s="186">
        <v>64000</v>
      </c>
      <c r="BJ2355" s="186">
        <v>173500</v>
      </c>
      <c r="BK2355" s="186">
        <v>487000</v>
      </c>
      <c r="BL2355" s="186">
        <v>29750</v>
      </c>
      <c r="BM2355" s="186">
        <v>99500</v>
      </c>
      <c r="BN2355" s="186">
        <v>218500</v>
      </c>
      <c r="BO2355" s="186">
        <v>8430</v>
      </c>
      <c r="BP2355" s="186">
        <v>18250</v>
      </c>
      <c r="BQ2355" s="186">
        <v>21850</v>
      </c>
      <c r="BR2355" s="186">
        <v>14150</v>
      </c>
      <c r="BS2355" s="186">
        <v>43400</v>
      </c>
      <c r="BT2355" s="186">
        <v>27100</v>
      </c>
      <c r="BU2355" s="186"/>
      <c r="BV2355" s="186">
        <v>21300</v>
      </c>
      <c r="BW2355" s="186">
        <v>33050</v>
      </c>
      <c r="BX2355" s="186">
        <v>66200</v>
      </c>
      <c r="BY2355" s="186">
        <v>81300</v>
      </c>
      <c r="BZ2355" s="186">
        <v>40600</v>
      </c>
      <c r="CA2355" s="186">
        <v>28750</v>
      </c>
      <c r="CB2355" s="186">
        <v>48050</v>
      </c>
      <c r="CC2355" s="186">
        <v>62100</v>
      </c>
      <c r="CD2355" s="186">
        <v>68100</v>
      </c>
      <c r="CE2355" s="186">
        <v>37900</v>
      </c>
      <c r="CF2355" s="186">
        <v>38150</v>
      </c>
      <c r="CG2355" s="186">
        <v>73100</v>
      </c>
      <c r="CH2355" s="186">
        <v>54500</v>
      </c>
      <c r="CI2355" s="186">
        <v>31200</v>
      </c>
      <c r="CJ2355" s="186">
        <v>19800</v>
      </c>
      <c r="CK2355" s="186">
        <v>97000</v>
      </c>
      <c r="CL2355" s="186">
        <v>90000</v>
      </c>
      <c r="CM2355" s="186">
        <v>389500</v>
      </c>
      <c r="CN2355" s="186">
        <v>120000</v>
      </c>
      <c r="CO2355" s="186">
        <v>96300</v>
      </c>
      <c r="CP2355" s="186">
        <v>186000</v>
      </c>
      <c r="CQ2355" s="186">
        <v>59200</v>
      </c>
      <c r="CR2355" s="186">
        <v>7130</v>
      </c>
      <c r="CS2355" s="186">
        <v>2335</v>
      </c>
      <c r="CT2355" s="186">
        <v>23200</v>
      </c>
      <c r="CU2355" s="186">
        <v>2335</v>
      </c>
      <c r="CV2355" s="186">
        <v>2335</v>
      </c>
      <c r="CW2355" s="186">
        <v>2335</v>
      </c>
      <c r="CX2355" s="186">
        <v>96300</v>
      </c>
      <c r="CY2355" s="189">
        <v>168.62</v>
      </c>
      <c r="CZ2355" s="189">
        <v>8804.4500000000007</v>
      </c>
      <c r="DA2355" s="189">
        <v>8857.93</v>
      </c>
    </row>
    <row r="2356" spans="47:105" x14ac:dyDescent="0.25">
      <c r="AU2356" s="275">
        <v>39910</v>
      </c>
      <c r="AV2356" s="186"/>
      <c r="AW2356" s="186">
        <v>9620</v>
      </c>
      <c r="AX2356" s="186">
        <v>7780</v>
      </c>
      <c r="AY2356" s="186">
        <v>10900</v>
      </c>
      <c r="AZ2356" s="186">
        <v>23050</v>
      </c>
      <c r="BA2356" s="186">
        <v>20200</v>
      </c>
      <c r="BB2356" s="186">
        <v>39500</v>
      </c>
      <c r="BC2356" s="186">
        <v>79800</v>
      </c>
      <c r="BD2356" s="186">
        <v>225000</v>
      </c>
      <c r="BE2356" s="186">
        <v>42750</v>
      </c>
      <c r="BF2356" s="186">
        <v>584000</v>
      </c>
      <c r="BG2356" s="186">
        <v>48500</v>
      </c>
      <c r="BH2356" s="186">
        <v>27600</v>
      </c>
      <c r="BI2356" s="186">
        <v>63300</v>
      </c>
      <c r="BJ2356" s="186">
        <v>171500</v>
      </c>
      <c r="BK2356" s="186">
        <v>484000</v>
      </c>
      <c r="BL2356" s="186">
        <v>28900</v>
      </c>
      <c r="BM2356" s="186">
        <v>102500</v>
      </c>
      <c r="BN2356" s="186">
        <v>213500</v>
      </c>
      <c r="BO2356" s="186">
        <v>8510</v>
      </c>
      <c r="BP2356" s="186">
        <v>17950</v>
      </c>
      <c r="BQ2356" s="186">
        <v>21950</v>
      </c>
      <c r="BR2356" s="186">
        <v>14300</v>
      </c>
      <c r="BS2356" s="186">
        <v>44100</v>
      </c>
      <c r="BT2356" s="186">
        <v>27100</v>
      </c>
      <c r="BU2356" s="186"/>
      <c r="BV2356" s="186">
        <v>20950</v>
      </c>
      <c r="BW2356" s="186">
        <v>33450</v>
      </c>
      <c r="BX2356" s="186">
        <v>67600</v>
      </c>
      <c r="BY2356" s="186">
        <v>85000</v>
      </c>
      <c r="BZ2356" s="186">
        <v>39800</v>
      </c>
      <c r="CA2356" s="186">
        <v>29400</v>
      </c>
      <c r="CB2356" s="186">
        <v>48050</v>
      </c>
      <c r="CC2356" s="186">
        <v>62700</v>
      </c>
      <c r="CD2356" s="186">
        <v>68700</v>
      </c>
      <c r="CE2356" s="186">
        <v>37050</v>
      </c>
      <c r="CF2356" s="186">
        <v>38500</v>
      </c>
      <c r="CG2356" s="186">
        <v>75400</v>
      </c>
      <c r="CH2356" s="186">
        <v>54400</v>
      </c>
      <c r="CI2356" s="186">
        <v>31650</v>
      </c>
      <c r="CJ2356" s="186">
        <v>19500</v>
      </c>
      <c r="CK2356" s="186">
        <v>96900</v>
      </c>
      <c r="CL2356" s="186">
        <v>90000</v>
      </c>
      <c r="CM2356" s="186">
        <v>386500</v>
      </c>
      <c r="CN2356" s="186">
        <v>120000</v>
      </c>
      <c r="CO2356" s="186">
        <v>95800</v>
      </c>
      <c r="CP2356" s="186">
        <v>185500</v>
      </c>
      <c r="CQ2356" s="186">
        <v>58700</v>
      </c>
      <c r="CR2356" s="186">
        <v>7110</v>
      </c>
      <c r="CS2356" s="186">
        <v>2500</v>
      </c>
      <c r="CT2356" s="186">
        <v>24150</v>
      </c>
      <c r="CU2356" s="186">
        <v>2500</v>
      </c>
      <c r="CV2356" s="186">
        <v>2500</v>
      </c>
      <c r="CW2356" s="186">
        <v>2500</v>
      </c>
      <c r="CX2356" s="186">
        <v>95800</v>
      </c>
      <c r="CY2356" s="189">
        <v>168.34</v>
      </c>
      <c r="CZ2356" s="189">
        <v>8772.65</v>
      </c>
      <c r="DA2356" s="189">
        <v>8832.85</v>
      </c>
    </row>
    <row r="2357" spans="47:105" x14ac:dyDescent="0.25">
      <c r="AU2357" s="275">
        <v>39911</v>
      </c>
      <c r="AV2357" s="186"/>
      <c r="AW2357" s="186">
        <v>9150</v>
      </c>
      <c r="AX2357" s="186">
        <v>7550</v>
      </c>
      <c r="AY2357" s="186">
        <v>10350</v>
      </c>
      <c r="AZ2357" s="186">
        <v>21850</v>
      </c>
      <c r="BA2357" s="186">
        <v>18700</v>
      </c>
      <c r="BB2357" s="186">
        <v>39150</v>
      </c>
      <c r="BC2357" s="186">
        <v>75700</v>
      </c>
      <c r="BD2357" s="186">
        <v>208500</v>
      </c>
      <c r="BE2357" s="186">
        <v>40250</v>
      </c>
      <c r="BF2357" s="186">
        <v>557000</v>
      </c>
      <c r="BG2357" s="186">
        <v>47400</v>
      </c>
      <c r="BH2357" s="186">
        <v>26900</v>
      </c>
      <c r="BI2357" s="186">
        <v>61100</v>
      </c>
      <c r="BJ2357" s="186">
        <v>165500</v>
      </c>
      <c r="BK2357" s="186">
        <v>457000</v>
      </c>
      <c r="BL2357" s="186">
        <v>27600</v>
      </c>
      <c r="BM2357" s="186">
        <v>108500</v>
      </c>
      <c r="BN2357" s="186">
        <v>199500</v>
      </c>
      <c r="BO2357" s="186">
        <v>8020</v>
      </c>
      <c r="BP2357" s="186">
        <v>16950</v>
      </c>
      <c r="BQ2357" s="186">
        <v>21000</v>
      </c>
      <c r="BR2357" s="186">
        <v>14000</v>
      </c>
      <c r="BS2357" s="186">
        <v>42750</v>
      </c>
      <c r="BT2357" s="186">
        <v>26850</v>
      </c>
      <c r="BU2357" s="186"/>
      <c r="BV2357" s="186">
        <v>19850</v>
      </c>
      <c r="BW2357" s="186">
        <v>35050</v>
      </c>
      <c r="BX2357" s="186">
        <v>64400</v>
      </c>
      <c r="BY2357" s="186">
        <v>84500</v>
      </c>
      <c r="BZ2357" s="186">
        <v>37000</v>
      </c>
      <c r="CA2357" s="186">
        <v>28150</v>
      </c>
      <c r="CB2357" s="186">
        <v>47150</v>
      </c>
      <c r="CC2357" s="186">
        <v>60200</v>
      </c>
      <c r="CD2357" s="186">
        <v>63800</v>
      </c>
      <c r="CE2357" s="186">
        <v>35350</v>
      </c>
      <c r="CF2357" s="186">
        <v>38400</v>
      </c>
      <c r="CG2357" s="186">
        <v>73600</v>
      </c>
      <c r="CH2357" s="186">
        <v>50400</v>
      </c>
      <c r="CI2357" s="186">
        <v>30500</v>
      </c>
      <c r="CJ2357" s="186">
        <v>19550</v>
      </c>
      <c r="CK2357" s="186">
        <v>95000</v>
      </c>
      <c r="CL2357" s="186">
        <v>90000</v>
      </c>
      <c r="CM2357" s="186">
        <v>369000</v>
      </c>
      <c r="CN2357" s="186">
        <v>117000</v>
      </c>
      <c r="CO2357" s="186">
        <v>92500</v>
      </c>
      <c r="CP2357" s="186">
        <v>183000</v>
      </c>
      <c r="CQ2357" s="186">
        <v>57200</v>
      </c>
      <c r="CR2357" s="186">
        <v>6920</v>
      </c>
      <c r="CS2357" s="186">
        <v>2700</v>
      </c>
      <c r="CT2357" s="186">
        <v>23050</v>
      </c>
      <c r="CU2357" s="186">
        <v>2700</v>
      </c>
      <c r="CV2357" s="186">
        <v>2700</v>
      </c>
      <c r="CW2357" s="186">
        <v>2700</v>
      </c>
      <c r="CX2357" s="186">
        <v>92500</v>
      </c>
      <c r="CY2357" s="189">
        <v>162.68</v>
      </c>
      <c r="CZ2357" s="189">
        <v>8546.7099999999991</v>
      </c>
      <c r="DA2357" s="189">
        <v>8595.01</v>
      </c>
    </row>
    <row r="2358" spans="47:105" x14ac:dyDescent="0.25">
      <c r="AU2358" s="275">
        <v>39912</v>
      </c>
      <c r="AV2358" s="186"/>
      <c r="AW2358" s="186">
        <v>9690</v>
      </c>
      <c r="AX2358" s="186">
        <v>8280</v>
      </c>
      <c r="AY2358" s="186">
        <v>11500</v>
      </c>
      <c r="AZ2358" s="186">
        <v>22800</v>
      </c>
      <c r="BA2358" s="186">
        <v>19900</v>
      </c>
      <c r="BB2358" s="186">
        <v>39200</v>
      </c>
      <c r="BC2358" s="186">
        <v>79100</v>
      </c>
      <c r="BD2358" s="186">
        <v>217000</v>
      </c>
      <c r="BE2358" s="186">
        <v>41850</v>
      </c>
      <c r="BF2358" s="186">
        <v>580000</v>
      </c>
      <c r="BG2358" s="186">
        <v>49250</v>
      </c>
      <c r="BH2358" s="186">
        <v>28300</v>
      </c>
      <c r="BI2358" s="186">
        <v>63900</v>
      </c>
      <c r="BJ2358" s="186">
        <v>172000</v>
      </c>
      <c r="BK2358" s="186">
        <v>469500</v>
      </c>
      <c r="BL2358" s="186">
        <v>29950</v>
      </c>
      <c r="BM2358" s="186">
        <v>124500</v>
      </c>
      <c r="BN2358" s="186">
        <v>205000</v>
      </c>
      <c r="BO2358" s="186">
        <v>9220</v>
      </c>
      <c r="BP2358" s="186">
        <v>18000</v>
      </c>
      <c r="BQ2358" s="186">
        <v>23000</v>
      </c>
      <c r="BR2358" s="186">
        <v>14100</v>
      </c>
      <c r="BS2358" s="186">
        <v>42700</v>
      </c>
      <c r="BT2358" s="186">
        <v>27800</v>
      </c>
      <c r="BU2358" s="186"/>
      <c r="BV2358" s="186">
        <v>21400</v>
      </c>
      <c r="BW2358" s="186">
        <v>37800</v>
      </c>
      <c r="BX2358" s="186">
        <v>67100</v>
      </c>
      <c r="BY2358" s="186">
        <v>89500</v>
      </c>
      <c r="BZ2358" s="186">
        <v>38700</v>
      </c>
      <c r="CA2358" s="186">
        <v>29850</v>
      </c>
      <c r="CB2358" s="186">
        <v>49300</v>
      </c>
      <c r="CC2358" s="186">
        <v>65500</v>
      </c>
      <c r="CD2358" s="186">
        <v>67000</v>
      </c>
      <c r="CE2358" s="186">
        <v>37900</v>
      </c>
      <c r="CF2358" s="186">
        <v>38500</v>
      </c>
      <c r="CG2358" s="186">
        <v>73500</v>
      </c>
      <c r="CH2358" s="186">
        <v>52200</v>
      </c>
      <c r="CI2358" s="186">
        <v>31300</v>
      </c>
      <c r="CJ2358" s="186">
        <v>20000</v>
      </c>
      <c r="CK2358" s="186">
        <v>98500</v>
      </c>
      <c r="CL2358" s="186">
        <v>90000</v>
      </c>
      <c r="CM2358" s="186">
        <v>375000</v>
      </c>
      <c r="CN2358" s="186">
        <v>121000</v>
      </c>
      <c r="CO2358" s="186">
        <v>96000</v>
      </c>
      <c r="CP2358" s="186">
        <v>184500</v>
      </c>
      <c r="CQ2358" s="186">
        <v>59300</v>
      </c>
      <c r="CR2358" s="186">
        <v>7400</v>
      </c>
      <c r="CS2358" s="186">
        <v>2835</v>
      </c>
      <c r="CT2358" s="186">
        <v>24200</v>
      </c>
      <c r="CU2358" s="186">
        <v>2835</v>
      </c>
      <c r="CV2358" s="186">
        <v>2835</v>
      </c>
      <c r="CW2358" s="186">
        <v>2835</v>
      </c>
      <c r="CX2358" s="186">
        <v>96000</v>
      </c>
      <c r="CY2358" s="189">
        <v>169.48</v>
      </c>
      <c r="CZ2358" s="189">
        <v>8831.82</v>
      </c>
      <c r="DA2358" s="189">
        <v>8916.06</v>
      </c>
    </row>
    <row r="2359" spans="47:105" x14ac:dyDescent="0.25">
      <c r="AU2359" s="275">
        <v>39913</v>
      </c>
      <c r="AV2359" s="186"/>
      <c r="AW2359" s="186">
        <v>9690</v>
      </c>
      <c r="AX2359" s="186">
        <v>8720</v>
      </c>
      <c r="AY2359" s="186">
        <v>11700</v>
      </c>
      <c r="AZ2359" s="186">
        <v>23500</v>
      </c>
      <c r="BA2359" s="186">
        <v>20200</v>
      </c>
      <c r="BB2359" s="186">
        <v>40250</v>
      </c>
      <c r="BC2359" s="186">
        <v>80100</v>
      </c>
      <c r="BD2359" s="186">
        <v>221500</v>
      </c>
      <c r="BE2359" s="186">
        <v>42050</v>
      </c>
      <c r="BF2359" s="186">
        <v>603000</v>
      </c>
      <c r="BG2359" s="186">
        <v>48600</v>
      </c>
      <c r="BH2359" s="186">
        <v>29250</v>
      </c>
      <c r="BI2359" s="186">
        <v>64000</v>
      </c>
      <c r="BJ2359" s="186">
        <v>172000</v>
      </c>
      <c r="BK2359" s="186">
        <v>480000</v>
      </c>
      <c r="BL2359" s="186">
        <v>30300</v>
      </c>
      <c r="BM2359" s="186">
        <v>129500</v>
      </c>
      <c r="BN2359" s="186">
        <v>208000</v>
      </c>
      <c r="BO2359" s="186">
        <v>9960</v>
      </c>
      <c r="BP2359" s="186">
        <v>18000</v>
      </c>
      <c r="BQ2359" s="186">
        <v>23950</v>
      </c>
      <c r="BR2359" s="186">
        <v>13500</v>
      </c>
      <c r="BS2359" s="186">
        <v>42650</v>
      </c>
      <c r="BT2359" s="186">
        <v>27550</v>
      </c>
      <c r="BU2359" s="186"/>
      <c r="BV2359" s="186">
        <v>22050</v>
      </c>
      <c r="BW2359" s="186">
        <v>38200</v>
      </c>
      <c r="BX2359" s="186">
        <v>66100</v>
      </c>
      <c r="BY2359" s="186">
        <v>88300</v>
      </c>
      <c r="BZ2359" s="186">
        <v>38500</v>
      </c>
      <c r="CA2359" s="186">
        <v>29700</v>
      </c>
      <c r="CB2359" s="186">
        <v>48900</v>
      </c>
      <c r="CC2359" s="186">
        <v>64700</v>
      </c>
      <c r="CD2359" s="186">
        <v>67200</v>
      </c>
      <c r="CE2359" s="186">
        <v>38150</v>
      </c>
      <c r="CF2359" s="186">
        <v>38350</v>
      </c>
      <c r="CG2359" s="186">
        <v>75000</v>
      </c>
      <c r="CH2359" s="186">
        <v>53000</v>
      </c>
      <c r="CI2359" s="186">
        <v>32100</v>
      </c>
      <c r="CJ2359" s="186">
        <v>20300</v>
      </c>
      <c r="CK2359" s="186">
        <v>99000</v>
      </c>
      <c r="CL2359" s="186">
        <v>90000</v>
      </c>
      <c r="CM2359" s="186">
        <v>379500</v>
      </c>
      <c r="CN2359" s="186">
        <v>123500</v>
      </c>
      <c r="CO2359" s="186">
        <v>95800</v>
      </c>
      <c r="CP2359" s="186">
        <v>186500</v>
      </c>
      <c r="CQ2359" s="186">
        <v>59600</v>
      </c>
      <c r="CR2359" s="186">
        <v>8000</v>
      </c>
      <c r="CS2359" s="186">
        <v>2810</v>
      </c>
      <c r="CT2359" s="186">
        <v>25150</v>
      </c>
      <c r="CU2359" s="186">
        <v>2810</v>
      </c>
      <c r="CV2359" s="186">
        <v>2810</v>
      </c>
      <c r="CW2359" s="186">
        <v>2810</v>
      </c>
      <c r="CX2359" s="186">
        <v>95800</v>
      </c>
      <c r="CY2359" s="189">
        <v>172.01</v>
      </c>
      <c r="CZ2359" s="189">
        <v>8831.82</v>
      </c>
      <c r="DA2359" s="189">
        <v>8964.11</v>
      </c>
    </row>
    <row r="2360" spans="47:105" x14ac:dyDescent="0.25">
      <c r="AU2360" s="275">
        <v>39914</v>
      </c>
      <c r="AV2360" s="186"/>
      <c r="AW2360" s="186">
        <v>9690</v>
      </c>
      <c r="AX2360" s="186">
        <v>8720</v>
      </c>
      <c r="AY2360" s="186">
        <v>11700</v>
      </c>
      <c r="AZ2360" s="186">
        <v>23500</v>
      </c>
      <c r="BA2360" s="186">
        <v>20200</v>
      </c>
      <c r="BB2360" s="186">
        <v>40250</v>
      </c>
      <c r="BC2360" s="186">
        <v>80100</v>
      </c>
      <c r="BD2360" s="186">
        <v>221500</v>
      </c>
      <c r="BE2360" s="186">
        <v>42050</v>
      </c>
      <c r="BF2360" s="186">
        <v>603000</v>
      </c>
      <c r="BG2360" s="186">
        <v>48600</v>
      </c>
      <c r="BH2360" s="186">
        <v>29250</v>
      </c>
      <c r="BI2360" s="186">
        <v>64000</v>
      </c>
      <c r="BJ2360" s="186">
        <v>172000</v>
      </c>
      <c r="BK2360" s="186">
        <v>480000</v>
      </c>
      <c r="BL2360" s="186">
        <v>30300</v>
      </c>
      <c r="BM2360" s="186">
        <v>129500</v>
      </c>
      <c r="BN2360" s="186">
        <v>208000</v>
      </c>
      <c r="BO2360" s="186">
        <v>9960</v>
      </c>
      <c r="BP2360" s="186">
        <v>18000</v>
      </c>
      <c r="BQ2360" s="186">
        <v>23950</v>
      </c>
      <c r="BR2360" s="186">
        <v>13500</v>
      </c>
      <c r="BS2360" s="186">
        <v>42650</v>
      </c>
      <c r="BT2360" s="186">
        <v>27550</v>
      </c>
      <c r="BU2360" s="186"/>
      <c r="BV2360" s="186">
        <v>22050</v>
      </c>
      <c r="BW2360" s="186">
        <v>38200</v>
      </c>
      <c r="BX2360" s="186">
        <v>66100</v>
      </c>
      <c r="BY2360" s="186">
        <v>88300</v>
      </c>
      <c r="BZ2360" s="186">
        <v>38500</v>
      </c>
      <c r="CA2360" s="186">
        <v>29700</v>
      </c>
      <c r="CB2360" s="186">
        <v>48900</v>
      </c>
      <c r="CC2360" s="186">
        <v>64700</v>
      </c>
      <c r="CD2360" s="186">
        <v>67200</v>
      </c>
      <c r="CE2360" s="186">
        <v>38150</v>
      </c>
      <c r="CF2360" s="186">
        <v>38350</v>
      </c>
      <c r="CG2360" s="186">
        <v>75000</v>
      </c>
      <c r="CH2360" s="186">
        <v>53000</v>
      </c>
      <c r="CI2360" s="186">
        <v>32100</v>
      </c>
      <c r="CJ2360" s="186">
        <v>20300</v>
      </c>
      <c r="CK2360" s="186">
        <v>99000</v>
      </c>
      <c r="CL2360" s="186">
        <v>90000</v>
      </c>
      <c r="CM2360" s="186">
        <v>379500</v>
      </c>
      <c r="CN2360" s="186">
        <v>123500</v>
      </c>
      <c r="CO2360" s="186">
        <v>95800</v>
      </c>
      <c r="CP2360" s="186">
        <v>186500</v>
      </c>
      <c r="CQ2360" s="186">
        <v>59600</v>
      </c>
      <c r="CR2360" s="186">
        <v>8000</v>
      </c>
      <c r="CS2360" s="186">
        <v>2810</v>
      </c>
      <c r="CT2360" s="186">
        <v>25150</v>
      </c>
      <c r="CU2360" s="186">
        <v>2810</v>
      </c>
      <c r="CV2360" s="186">
        <v>2810</v>
      </c>
      <c r="CW2360" s="186">
        <v>2810</v>
      </c>
      <c r="CX2360" s="186">
        <v>95800</v>
      </c>
      <c r="CY2360" s="189">
        <v>172.01</v>
      </c>
      <c r="CZ2360" s="189">
        <v>8831.82</v>
      </c>
      <c r="DA2360" s="189">
        <v>8964.11</v>
      </c>
    </row>
    <row r="2361" spans="47:105" x14ac:dyDescent="0.25">
      <c r="AU2361" s="275">
        <v>39915</v>
      </c>
      <c r="AV2361" s="186"/>
      <c r="AW2361" s="186">
        <v>9690</v>
      </c>
      <c r="AX2361" s="186">
        <v>8720</v>
      </c>
      <c r="AY2361" s="186">
        <v>11700</v>
      </c>
      <c r="AZ2361" s="186">
        <v>23500</v>
      </c>
      <c r="BA2361" s="186">
        <v>20200</v>
      </c>
      <c r="BB2361" s="186">
        <v>40250</v>
      </c>
      <c r="BC2361" s="186">
        <v>80100</v>
      </c>
      <c r="BD2361" s="186">
        <v>221500</v>
      </c>
      <c r="BE2361" s="186">
        <v>42050</v>
      </c>
      <c r="BF2361" s="186">
        <v>603000</v>
      </c>
      <c r="BG2361" s="186">
        <v>48600</v>
      </c>
      <c r="BH2361" s="186">
        <v>29250</v>
      </c>
      <c r="BI2361" s="186">
        <v>64000</v>
      </c>
      <c r="BJ2361" s="186">
        <v>172000</v>
      </c>
      <c r="BK2361" s="186">
        <v>480000</v>
      </c>
      <c r="BL2361" s="186">
        <v>30300</v>
      </c>
      <c r="BM2361" s="186">
        <v>129500</v>
      </c>
      <c r="BN2361" s="186">
        <v>208000</v>
      </c>
      <c r="BO2361" s="186">
        <v>9960</v>
      </c>
      <c r="BP2361" s="186">
        <v>18000</v>
      </c>
      <c r="BQ2361" s="186">
        <v>23950</v>
      </c>
      <c r="BR2361" s="186">
        <v>13500</v>
      </c>
      <c r="BS2361" s="186">
        <v>42650</v>
      </c>
      <c r="BT2361" s="186">
        <v>27550</v>
      </c>
      <c r="BU2361" s="186"/>
      <c r="BV2361" s="186">
        <v>22050</v>
      </c>
      <c r="BW2361" s="186">
        <v>38200</v>
      </c>
      <c r="BX2361" s="186">
        <v>66100</v>
      </c>
      <c r="BY2361" s="186">
        <v>88300</v>
      </c>
      <c r="BZ2361" s="186">
        <v>38500</v>
      </c>
      <c r="CA2361" s="186">
        <v>29700</v>
      </c>
      <c r="CB2361" s="186">
        <v>48900</v>
      </c>
      <c r="CC2361" s="186">
        <v>64700</v>
      </c>
      <c r="CD2361" s="186">
        <v>67200</v>
      </c>
      <c r="CE2361" s="186">
        <v>38150</v>
      </c>
      <c r="CF2361" s="186">
        <v>38350</v>
      </c>
      <c r="CG2361" s="186">
        <v>75000</v>
      </c>
      <c r="CH2361" s="186">
        <v>53000</v>
      </c>
      <c r="CI2361" s="186">
        <v>32100</v>
      </c>
      <c r="CJ2361" s="186">
        <v>20300</v>
      </c>
      <c r="CK2361" s="186">
        <v>99000</v>
      </c>
      <c r="CL2361" s="186">
        <v>90000</v>
      </c>
      <c r="CM2361" s="186">
        <v>379500</v>
      </c>
      <c r="CN2361" s="186">
        <v>123500</v>
      </c>
      <c r="CO2361" s="186">
        <v>95800</v>
      </c>
      <c r="CP2361" s="186">
        <v>186500</v>
      </c>
      <c r="CQ2361" s="186">
        <v>59600</v>
      </c>
      <c r="CR2361" s="186">
        <v>8000</v>
      </c>
      <c r="CS2361" s="186">
        <v>2810</v>
      </c>
      <c r="CT2361" s="186">
        <v>25150</v>
      </c>
      <c r="CU2361" s="186">
        <v>2810</v>
      </c>
      <c r="CV2361" s="186">
        <v>2810</v>
      </c>
      <c r="CW2361" s="186">
        <v>2810</v>
      </c>
      <c r="CX2361" s="186">
        <v>95800</v>
      </c>
      <c r="CY2361" s="189">
        <v>172.01</v>
      </c>
      <c r="CZ2361" s="189">
        <v>8831.82</v>
      </c>
      <c r="DA2361" s="189">
        <v>8964.11</v>
      </c>
    </row>
    <row r="2362" spans="47:105" x14ac:dyDescent="0.25">
      <c r="AU2362" s="275">
        <v>39916</v>
      </c>
      <c r="AV2362" s="186"/>
      <c r="AW2362" s="186">
        <v>10150</v>
      </c>
      <c r="AX2362" s="186">
        <v>8670</v>
      </c>
      <c r="AY2362" s="186">
        <v>11500</v>
      </c>
      <c r="AZ2362" s="186">
        <v>24500</v>
      </c>
      <c r="BA2362" s="186">
        <v>20550</v>
      </c>
      <c r="BB2362" s="186">
        <v>42300</v>
      </c>
      <c r="BC2362" s="186">
        <v>83500</v>
      </c>
      <c r="BD2362" s="186">
        <v>216000</v>
      </c>
      <c r="BE2362" s="186">
        <v>41450</v>
      </c>
      <c r="BF2362" s="186">
        <v>583000</v>
      </c>
      <c r="BG2362" s="186">
        <v>48400</v>
      </c>
      <c r="BH2362" s="186">
        <v>30450</v>
      </c>
      <c r="BI2362" s="186">
        <v>63300</v>
      </c>
      <c r="BJ2362" s="186">
        <v>171000</v>
      </c>
      <c r="BK2362" s="186">
        <v>467000</v>
      </c>
      <c r="BL2362" s="186">
        <v>30300</v>
      </c>
      <c r="BM2362" s="186">
        <v>142000</v>
      </c>
      <c r="BN2362" s="186">
        <v>210000</v>
      </c>
      <c r="BO2362" s="186">
        <v>10000</v>
      </c>
      <c r="BP2362" s="186">
        <v>18200</v>
      </c>
      <c r="BQ2362" s="186">
        <v>23300</v>
      </c>
      <c r="BR2362" s="186">
        <v>13400</v>
      </c>
      <c r="BS2362" s="186">
        <v>44300</v>
      </c>
      <c r="BT2362" s="186">
        <v>27400</v>
      </c>
      <c r="BU2362" s="186"/>
      <c r="BV2362" s="186">
        <v>21850</v>
      </c>
      <c r="BW2362" s="186">
        <v>37500</v>
      </c>
      <c r="BX2362" s="186">
        <v>64600</v>
      </c>
      <c r="BY2362" s="186">
        <v>92000</v>
      </c>
      <c r="BZ2362" s="186">
        <v>38650</v>
      </c>
      <c r="CA2362" s="186">
        <v>28700</v>
      </c>
      <c r="CB2362" s="186">
        <v>48900</v>
      </c>
      <c r="CC2362" s="186">
        <v>66100</v>
      </c>
      <c r="CD2362" s="186">
        <v>65800</v>
      </c>
      <c r="CE2362" s="186">
        <v>39100</v>
      </c>
      <c r="CF2362" s="186">
        <v>39000</v>
      </c>
      <c r="CG2362" s="186">
        <v>76100</v>
      </c>
      <c r="CH2362" s="186">
        <v>52000</v>
      </c>
      <c r="CI2362" s="186">
        <v>31850</v>
      </c>
      <c r="CJ2362" s="186">
        <v>20850</v>
      </c>
      <c r="CK2362" s="186">
        <v>98300</v>
      </c>
      <c r="CL2362" s="186">
        <v>90000</v>
      </c>
      <c r="CM2362" s="186">
        <v>377000</v>
      </c>
      <c r="CN2362" s="186">
        <v>122000</v>
      </c>
      <c r="CO2362" s="186">
        <v>95400</v>
      </c>
      <c r="CP2362" s="186">
        <v>192500</v>
      </c>
      <c r="CQ2362" s="186">
        <v>58300</v>
      </c>
      <c r="CR2362" s="186">
        <v>8000</v>
      </c>
      <c r="CS2362" s="186">
        <v>2885</v>
      </c>
      <c r="CT2362" s="186">
        <v>24600</v>
      </c>
      <c r="CU2362" s="186">
        <v>2885</v>
      </c>
      <c r="CV2362" s="186">
        <v>2885</v>
      </c>
      <c r="CW2362" s="186">
        <v>2885</v>
      </c>
      <c r="CX2362" s="186">
        <v>95400</v>
      </c>
      <c r="CY2362" s="189">
        <v>171.69</v>
      </c>
      <c r="CZ2362" s="189">
        <v>8831.82</v>
      </c>
      <c r="DA2362" s="189">
        <v>8924.43</v>
      </c>
    </row>
    <row r="2363" spans="47:105" x14ac:dyDescent="0.25">
      <c r="AU2363" s="275">
        <v>39917</v>
      </c>
      <c r="AV2363" s="186"/>
      <c r="AW2363" s="186">
        <v>10150</v>
      </c>
      <c r="AX2363" s="186">
        <v>8810</v>
      </c>
      <c r="AY2363" s="186">
        <v>11550</v>
      </c>
      <c r="AZ2363" s="186">
        <v>25300</v>
      </c>
      <c r="BA2363" s="186">
        <v>20650</v>
      </c>
      <c r="BB2363" s="186">
        <v>42000</v>
      </c>
      <c r="BC2363" s="186">
        <v>83300</v>
      </c>
      <c r="BD2363" s="186">
        <v>218000</v>
      </c>
      <c r="BE2363" s="186">
        <v>42400</v>
      </c>
      <c r="BF2363" s="186">
        <v>575000</v>
      </c>
      <c r="BG2363" s="186">
        <v>48500</v>
      </c>
      <c r="BH2363" s="186">
        <v>31200</v>
      </c>
      <c r="BI2363" s="186">
        <v>63000</v>
      </c>
      <c r="BJ2363" s="186">
        <v>168500</v>
      </c>
      <c r="BK2363" s="186">
        <v>467000</v>
      </c>
      <c r="BL2363" s="186">
        <v>30300</v>
      </c>
      <c r="BM2363" s="186">
        <v>137500</v>
      </c>
      <c r="BN2363" s="186">
        <v>212000</v>
      </c>
      <c r="BO2363" s="186">
        <v>10250</v>
      </c>
      <c r="BP2363" s="186">
        <v>18050</v>
      </c>
      <c r="BQ2363" s="186">
        <v>23700</v>
      </c>
      <c r="BR2363" s="186">
        <v>13850</v>
      </c>
      <c r="BS2363" s="186">
        <v>44600</v>
      </c>
      <c r="BT2363" s="186">
        <v>27400</v>
      </c>
      <c r="BU2363" s="186"/>
      <c r="BV2363" s="186">
        <v>22500</v>
      </c>
      <c r="BW2363" s="186">
        <v>36900</v>
      </c>
      <c r="BX2363" s="186">
        <v>65200</v>
      </c>
      <c r="BY2363" s="186">
        <v>92000</v>
      </c>
      <c r="BZ2363" s="186">
        <v>39250</v>
      </c>
      <c r="CA2363" s="186">
        <v>28150</v>
      </c>
      <c r="CB2363" s="186">
        <v>49000</v>
      </c>
      <c r="CC2363" s="186">
        <v>66300</v>
      </c>
      <c r="CD2363" s="186">
        <v>64500</v>
      </c>
      <c r="CE2363" s="186">
        <v>39250</v>
      </c>
      <c r="CF2363" s="186">
        <v>38950</v>
      </c>
      <c r="CG2363" s="186">
        <v>73300</v>
      </c>
      <c r="CH2363" s="186">
        <v>55500</v>
      </c>
      <c r="CI2363" s="186">
        <v>31900</v>
      </c>
      <c r="CJ2363" s="186">
        <v>20300</v>
      </c>
      <c r="CK2363" s="186">
        <v>101500</v>
      </c>
      <c r="CL2363" s="186">
        <v>90000</v>
      </c>
      <c r="CM2363" s="186">
        <v>380500</v>
      </c>
      <c r="CN2363" s="186">
        <v>124000</v>
      </c>
      <c r="CO2363" s="186">
        <v>97000</v>
      </c>
      <c r="CP2363" s="186">
        <v>192500</v>
      </c>
      <c r="CQ2363" s="186">
        <v>57900</v>
      </c>
      <c r="CR2363" s="186">
        <v>8160</v>
      </c>
      <c r="CS2363" s="186">
        <v>2870</v>
      </c>
      <c r="CT2363" s="186">
        <v>27050</v>
      </c>
      <c r="CU2363" s="186">
        <v>2870</v>
      </c>
      <c r="CV2363" s="186">
        <v>2870</v>
      </c>
      <c r="CW2363" s="186">
        <v>2870</v>
      </c>
      <c r="CX2363" s="186">
        <v>97000</v>
      </c>
      <c r="CY2363" s="189">
        <v>172.03</v>
      </c>
      <c r="CZ2363" s="189">
        <v>9214.91</v>
      </c>
      <c r="DA2363" s="189">
        <v>8842.68</v>
      </c>
    </row>
    <row r="2364" spans="47:105" x14ac:dyDescent="0.25">
      <c r="AU2364" s="275">
        <v>39918</v>
      </c>
      <c r="AV2364" s="186"/>
      <c r="AW2364" s="186">
        <v>9990</v>
      </c>
      <c r="AX2364" s="186">
        <v>8600</v>
      </c>
      <c r="AY2364" s="186">
        <v>11000</v>
      </c>
      <c r="AZ2364" s="186">
        <v>25200</v>
      </c>
      <c r="BA2364" s="186">
        <v>20400</v>
      </c>
      <c r="BB2364" s="186">
        <v>41050</v>
      </c>
      <c r="BC2364" s="186">
        <v>82000</v>
      </c>
      <c r="BD2364" s="186">
        <v>217000</v>
      </c>
      <c r="BE2364" s="186">
        <v>41700</v>
      </c>
      <c r="BF2364" s="186">
        <v>585000</v>
      </c>
      <c r="BG2364" s="186">
        <v>48700</v>
      </c>
      <c r="BH2364" s="186">
        <v>31400</v>
      </c>
      <c r="BI2364" s="186">
        <v>61100</v>
      </c>
      <c r="BJ2364" s="186">
        <v>167500</v>
      </c>
      <c r="BK2364" s="186">
        <v>461000</v>
      </c>
      <c r="BL2364" s="186">
        <v>29800</v>
      </c>
      <c r="BM2364" s="186">
        <v>142500</v>
      </c>
      <c r="BN2364" s="186">
        <v>209000</v>
      </c>
      <c r="BO2364" s="186">
        <v>9770</v>
      </c>
      <c r="BP2364" s="186">
        <v>17600</v>
      </c>
      <c r="BQ2364" s="186">
        <v>22950</v>
      </c>
      <c r="BR2364" s="186">
        <v>13450</v>
      </c>
      <c r="BS2364" s="186">
        <v>43300</v>
      </c>
      <c r="BT2364" s="186">
        <v>26750</v>
      </c>
      <c r="BU2364" s="186"/>
      <c r="BV2364" s="186">
        <v>22000</v>
      </c>
      <c r="BW2364" s="186">
        <v>36500</v>
      </c>
      <c r="BX2364" s="186">
        <v>59700</v>
      </c>
      <c r="BY2364" s="186">
        <v>92100</v>
      </c>
      <c r="BZ2364" s="186">
        <v>38000</v>
      </c>
      <c r="CA2364" s="186">
        <v>27450</v>
      </c>
      <c r="CB2364" s="186">
        <v>50700</v>
      </c>
      <c r="CC2364" s="186">
        <v>65900</v>
      </c>
      <c r="CD2364" s="186">
        <v>64500</v>
      </c>
      <c r="CE2364" s="186">
        <v>37500</v>
      </c>
      <c r="CF2364" s="186">
        <v>38950</v>
      </c>
      <c r="CG2364" s="186">
        <v>73900</v>
      </c>
      <c r="CH2364" s="186">
        <v>57000</v>
      </c>
      <c r="CI2364" s="186">
        <v>31250</v>
      </c>
      <c r="CJ2364" s="186">
        <v>19100</v>
      </c>
      <c r="CK2364" s="186">
        <v>103500</v>
      </c>
      <c r="CL2364" s="186">
        <v>90000</v>
      </c>
      <c r="CM2364" s="186">
        <v>389500</v>
      </c>
      <c r="CN2364" s="186">
        <v>123500</v>
      </c>
      <c r="CO2364" s="186">
        <v>95900</v>
      </c>
      <c r="CP2364" s="186">
        <v>191500</v>
      </c>
      <c r="CQ2364" s="186">
        <v>58600</v>
      </c>
      <c r="CR2364" s="186">
        <v>7760</v>
      </c>
      <c r="CS2364" s="186">
        <v>2730</v>
      </c>
      <c r="CT2364" s="186">
        <v>25300</v>
      </c>
      <c r="CU2364" s="186">
        <v>2730</v>
      </c>
      <c r="CV2364" s="186">
        <v>2730</v>
      </c>
      <c r="CW2364" s="186">
        <v>2730</v>
      </c>
      <c r="CX2364" s="186">
        <v>95900</v>
      </c>
      <c r="CY2364" s="189">
        <v>171.21</v>
      </c>
      <c r="CZ2364" s="189">
        <v>9305.4599999999991</v>
      </c>
      <c r="DA2364" s="189">
        <v>8742.9599999999991</v>
      </c>
    </row>
    <row r="2365" spans="47:105" x14ac:dyDescent="0.25">
      <c r="AU2365" s="275">
        <v>39919</v>
      </c>
      <c r="AV2365" s="186"/>
      <c r="AW2365" s="186">
        <v>9700</v>
      </c>
      <c r="AX2365" s="186">
        <v>8400</v>
      </c>
      <c r="AY2365" s="186">
        <v>11050</v>
      </c>
      <c r="AZ2365" s="186">
        <v>25300</v>
      </c>
      <c r="BA2365" s="186">
        <v>20600</v>
      </c>
      <c r="BB2365" s="186">
        <v>40250</v>
      </c>
      <c r="BC2365" s="186">
        <v>81700</v>
      </c>
      <c r="BD2365" s="186">
        <v>215000</v>
      </c>
      <c r="BE2365" s="186">
        <v>43050</v>
      </c>
      <c r="BF2365" s="186">
        <v>581000</v>
      </c>
      <c r="BG2365" s="186">
        <v>48000</v>
      </c>
      <c r="BH2365" s="186">
        <v>31700</v>
      </c>
      <c r="BI2365" s="186">
        <v>61800</v>
      </c>
      <c r="BJ2365" s="186">
        <v>170000</v>
      </c>
      <c r="BK2365" s="186">
        <v>452500</v>
      </c>
      <c r="BL2365" s="186">
        <v>29300</v>
      </c>
      <c r="BM2365" s="186">
        <v>138500</v>
      </c>
      <c r="BN2365" s="186">
        <v>215000</v>
      </c>
      <c r="BO2365" s="186">
        <v>9250</v>
      </c>
      <c r="BP2365" s="186">
        <v>17900</v>
      </c>
      <c r="BQ2365" s="186">
        <v>21800</v>
      </c>
      <c r="BR2365" s="186">
        <v>13250</v>
      </c>
      <c r="BS2365" s="186">
        <v>43900</v>
      </c>
      <c r="BT2365" s="186">
        <v>26150</v>
      </c>
      <c r="BU2365" s="186"/>
      <c r="BV2365" s="186">
        <v>23050</v>
      </c>
      <c r="BW2365" s="186">
        <v>37400</v>
      </c>
      <c r="BX2365" s="186">
        <v>60000</v>
      </c>
      <c r="BY2365" s="186">
        <v>89500</v>
      </c>
      <c r="BZ2365" s="186">
        <v>41250</v>
      </c>
      <c r="CA2365" s="186">
        <v>27100</v>
      </c>
      <c r="CB2365" s="186">
        <v>54700</v>
      </c>
      <c r="CC2365" s="186">
        <v>64600</v>
      </c>
      <c r="CD2365" s="186">
        <v>66500</v>
      </c>
      <c r="CE2365" s="186">
        <v>37000</v>
      </c>
      <c r="CF2365" s="186">
        <v>38600</v>
      </c>
      <c r="CG2365" s="186">
        <v>72500</v>
      </c>
      <c r="CH2365" s="186">
        <v>58000</v>
      </c>
      <c r="CI2365" s="186">
        <v>31150</v>
      </c>
      <c r="CJ2365" s="186">
        <v>19100</v>
      </c>
      <c r="CK2365" s="186">
        <v>104500</v>
      </c>
      <c r="CL2365" s="186">
        <v>90000</v>
      </c>
      <c r="CM2365" s="186">
        <v>405500</v>
      </c>
      <c r="CN2365" s="186">
        <v>123500</v>
      </c>
      <c r="CO2365" s="186">
        <v>98800</v>
      </c>
      <c r="CP2365" s="186">
        <v>191000</v>
      </c>
      <c r="CQ2365" s="186">
        <v>60100</v>
      </c>
      <c r="CR2365" s="186">
        <v>7500</v>
      </c>
      <c r="CS2365" s="186">
        <v>2750</v>
      </c>
      <c r="CT2365" s="186">
        <v>25600</v>
      </c>
      <c r="CU2365" s="186">
        <v>2750</v>
      </c>
      <c r="CV2365" s="186">
        <v>2750</v>
      </c>
      <c r="CW2365" s="186">
        <v>2750</v>
      </c>
      <c r="CX2365" s="186">
        <v>98800</v>
      </c>
      <c r="CY2365" s="189">
        <v>171.73</v>
      </c>
      <c r="CZ2365" s="189">
        <v>9141.23</v>
      </c>
      <c r="DA2365" s="189">
        <v>8755.26</v>
      </c>
    </row>
    <row r="2366" spans="47:105" x14ac:dyDescent="0.25">
      <c r="AU2366" s="275">
        <v>39920</v>
      </c>
      <c r="AV2366" s="186"/>
      <c r="AW2366" s="186">
        <v>9510</v>
      </c>
      <c r="AX2366" s="186">
        <v>8130</v>
      </c>
      <c r="AY2366" s="186">
        <v>10800</v>
      </c>
      <c r="AZ2366" s="186">
        <v>24200</v>
      </c>
      <c r="BA2366" s="186">
        <v>21200</v>
      </c>
      <c r="BB2366" s="186">
        <v>38100</v>
      </c>
      <c r="BC2366" s="186">
        <v>80600</v>
      </c>
      <c r="BD2366" s="186">
        <v>209000</v>
      </c>
      <c r="BE2366" s="186">
        <v>42700</v>
      </c>
      <c r="BF2366" s="186">
        <v>597000</v>
      </c>
      <c r="BG2366" s="186">
        <v>48350</v>
      </c>
      <c r="BH2366" s="186">
        <v>30850</v>
      </c>
      <c r="BI2366" s="186">
        <v>61300</v>
      </c>
      <c r="BJ2366" s="186">
        <v>170500</v>
      </c>
      <c r="BK2366" s="186">
        <v>442500</v>
      </c>
      <c r="BL2366" s="186">
        <v>28750</v>
      </c>
      <c r="BM2366" s="186">
        <v>133000</v>
      </c>
      <c r="BN2366" s="186">
        <v>212000</v>
      </c>
      <c r="BO2366" s="186">
        <v>9110</v>
      </c>
      <c r="BP2366" s="186">
        <v>18250</v>
      </c>
      <c r="BQ2366" s="186">
        <v>21300</v>
      </c>
      <c r="BR2366" s="186">
        <v>14400</v>
      </c>
      <c r="BS2366" s="186">
        <v>43000</v>
      </c>
      <c r="BT2366" s="186">
        <v>25700</v>
      </c>
      <c r="BU2366" s="186"/>
      <c r="BV2366" s="186">
        <v>22550</v>
      </c>
      <c r="BW2366" s="186">
        <v>36550</v>
      </c>
      <c r="BX2366" s="186">
        <v>58800</v>
      </c>
      <c r="BY2366" s="186">
        <v>94000</v>
      </c>
      <c r="BZ2366" s="186">
        <v>40500</v>
      </c>
      <c r="CA2366" s="186">
        <v>25750</v>
      </c>
      <c r="CB2366" s="186">
        <v>53500</v>
      </c>
      <c r="CC2366" s="186">
        <v>65300</v>
      </c>
      <c r="CD2366" s="186">
        <v>66200</v>
      </c>
      <c r="CE2366" s="186">
        <v>37000</v>
      </c>
      <c r="CF2366" s="186">
        <v>38000</v>
      </c>
      <c r="CG2366" s="186">
        <v>70500</v>
      </c>
      <c r="CH2366" s="186">
        <v>58300</v>
      </c>
      <c r="CI2366" s="186">
        <v>31450</v>
      </c>
      <c r="CJ2366" s="186">
        <v>18700</v>
      </c>
      <c r="CK2366" s="186">
        <v>105500</v>
      </c>
      <c r="CL2366" s="186">
        <v>90000</v>
      </c>
      <c r="CM2366" s="186">
        <v>412500</v>
      </c>
      <c r="CN2366" s="186">
        <v>124000</v>
      </c>
      <c r="CO2366" s="186">
        <v>97700</v>
      </c>
      <c r="CP2366" s="186">
        <v>186500</v>
      </c>
      <c r="CQ2366" s="186">
        <v>59400</v>
      </c>
      <c r="CR2366" s="186">
        <v>7270</v>
      </c>
      <c r="CS2366" s="186">
        <v>2690</v>
      </c>
      <c r="CT2366" s="186">
        <v>23450</v>
      </c>
      <c r="CU2366" s="186">
        <v>2690</v>
      </c>
      <c r="CV2366" s="186">
        <v>2690</v>
      </c>
      <c r="CW2366" s="186">
        <v>2690</v>
      </c>
      <c r="CX2366" s="186">
        <v>97700</v>
      </c>
      <c r="CY2366" s="189">
        <v>171.33</v>
      </c>
      <c r="CZ2366" s="189">
        <v>9052.18</v>
      </c>
      <c r="DA2366" s="189">
        <v>8907.58</v>
      </c>
    </row>
    <row r="2367" spans="47:105" x14ac:dyDescent="0.25">
      <c r="AU2367" s="275">
        <v>39921</v>
      </c>
      <c r="AV2367" s="186"/>
      <c r="AW2367" s="186">
        <v>9510</v>
      </c>
      <c r="AX2367" s="186">
        <v>8130</v>
      </c>
      <c r="AY2367" s="186">
        <v>10800</v>
      </c>
      <c r="AZ2367" s="186">
        <v>24200</v>
      </c>
      <c r="BA2367" s="186">
        <v>21200</v>
      </c>
      <c r="BB2367" s="186">
        <v>38100</v>
      </c>
      <c r="BC2367" s="186">
        <v>80600</v>
      </c>
      <c r="BD2367" s="186">
        <v>209000</v>
      </c>
      <c r="BE2367" s="186">
        <v>42700</v>
      </c>
      <c r="BF2367" s="186">
        <v>597000</v>
      </c>
      <c r="BG2367" s="186">
        <v>48350</v>
      </c>
      <c r="BH2367" s="186">
        <v>30850</v>
      </c>
      <c r="BI2367" s="186">
        <v>61300</v>
      </c>
      <c r="BJ2367" s="186">
        <v>170500</v>
      </c>
      <c r="BK2367" s="186">
        <v>442500</v>
      </c>
      <c r="BL2367" s="186">
        <v>28750</v>
      </c>
      <c r="BM2367" s="186">
        <v>133000</v>
      </c>
      <c r="BN2367" s="186">
        <v>212000</v>
      </c>
      <c r="BO2367" s="186">
        <v>9110</v>
      </c>
      <c r="BP2367" s="186">
        <v>18250</v>
      </c>
      <c r="BQ2367" s="186">
        <v>21300</v>
      </c>
      <c r="BR2367" s="186">
        <v>14400</v>
      </c>
      <c r="BS2367" s="186">
        <v>43000</v>
      </c>
      <c r="BT2367" s="186">
        <v>25700</v>
      </c>
      <c r="BU2367" s="186"/>
      <c r="BV2367" s="186">
        <v>22550</v>
      </c>
      <c r="BW2367" s="186">
        <v>36550</v>
      </c>
      <c r="BX2367" s="186">
        <v>58800</v>
      </c>
      <c r="BY2367" s="186">
        <v>94000</v>
      </c>
      <c r="BZ2367" s="186">
        <v>40500</v>
      </c>
      <c r="CA2367" s="186">
        <v>25750</v>
      </c>
      <c r="CB2367" s="186">
        <v>53500</v>
      </c>
      <c r="CC2367" s="186">
        <v>65300</v>
      </c>
      <c r="CD2367" s="186">
        <v>66200</v>
      </c>
      <c r="CE2367" s="186">
        <v>37000</v>
      </c>
      <c r="CF2367" s="186">
        <v>38000</v>
      </c>
      <c r="CG2367" s="186">
        <v>70500</v>
      </c>
      <c r="CH2367" s="186">
        <v>58300</v>
      </c>
      <c r="CI2367" s="186">
        <v>31450</v>
      </c>
      <c r="CJ2367" s="186">
        <v>18700</v>
      </c>
      <c r="CK2367" s="186">
        <v>105500</v>
      </c>
      <c r="CL2367" s="186">
        <v>90000</v>
      </c>
      <c r="CM2367" s="186">
        <v>412500</v>
      </c>
      <c r="CN2367" s="186">
        <v>124000</v>
      </c>
      <c r="CO2367" s="186">
        <v>97700</v>
      </c>
      <c r="CP2367" s="186">
        <v>186500</v>
      </c>
      <c r="CQ2367" s="186">
        <v>59400</v>
      </c>
      <c r="CR2367" s="186">
        <v>7270</v>
      </c>
      <c r="CS2367" s="186">
        <v>2690</v>
      </c>
      <c r="CT2367" s="186">
        <v>23450</v>
      </c>
      <c r="CU2367" s="186">
        <v>2690</v>
      </c>
      <c r="CV2367" s="186">
        <v>2690</v>
      </c>
      <c r="CW2367" s="186">
        <v>2690</v>
      </c>
      <c r="CX2367" s="186">
        <v>97700</v>
      </c>
      <c r="CY2367" s="189">
        <v>171.33</v>
      </c>
      <c r="CZ2367" s="189">
        <v>9052.18</v>
      </c>
      <c r="DA2367" s="189">
        <v>8907.58</v>
      </c>
    </row>
    <row r="2368" spans="47:105" x14ac:dyDescent="0.25">
      <c r="AU2368" s="275">
        <v>39922</v>
      </c>
      <c r="AV2368" s="186"/>
      <c r="AW2368" s="186">
        <v>9510</v>
      </c>
      <c r="AX2368" s="186">
        <v>8130</v>
      </c>
      <c r="AY2368" s="186">
        <v>10800</v>
      </c>
      <c r="AZ2368" s="186">
        <v>24200</v>
      </c>
      <c r="BA2368" s="186">
        <v>21200</v>
      </c>
      <c r="BB2368" s="186">
        <v>38100</v>
      </c>
      <c r="BC2368" s="186">
        <v>80600</v>
      </c>
      <c r="BD2368" s="186">
        <v>209000</v>
      </c>
      <c r="BE2368" s="186">
        <v>42700</v>
      </c>
      <c r="BF2368" s="186">
        <v>597000</v>
      </c>
      <c r="BG2368" s="186">
        <v>48350</v>
      </c>
      <c r="BH2368" s="186">
        <v>30850</v>
      </c>
      <c r="BI2368" s="186">
        <v>61300</v>
      </c>
      <c r="BJ2368" s="186">
        <v>170500</v>
      </c>
      <c r="BK2368" s="186">
        <v>442500</v>
      </c>
      <c r="BL2368" s="186">
        <v>28750</v>
      </c>
      <c r="BM2368" s="186">
        <v>133000</v>
      </c>
      <c r="BN2368" s="186">
        <v>212000</v>
      </c>
      <c r="BO2368" s="186">
        <v>9110</v>
      </c>
      <c r="BP2368" s="186">
        <v>18250</v>
      </c>
      <c r="BQ2368" s="186">
        <v>21300</v>
      </c>
      <c r="BR2368" s="186">
        <v>14400</v>
      </c>
      <c r="BS2368" s="186">
        <v>43000</v>
      </c>
      <c r="BT2368" s="186">
        <v>25700</v>
      </c>
      <c r="BU2368" s="186"/>
      <c r="BV2368" s="186">
        <v>22550</v>
      </c>
      <c r="BW2368" s="186">
        <v>36550</v>
      </c>
      <c r="BX2368" s="186">
        <v>58800</v>
      </c>
      <c r="BY2368" s="186">
        <v>94000</v>
      </c>
      <c r="BZ2368" s="186">
        <v>40500</v>
      </c>
      <c r="CA2368" s="186">
        <v>25750</v>
      </c>
      <c r="CB2368" s="186">
        <v>53500</v>
      </c>
      <c r="CC2368" s="186">
        <v>65300</v>
      </c>
      <c r="CD2368" s="186">
        <v>66200</v>
      </c>
      <c r="CE2368" s="186">
        <v>37000</v>
      </c>
      <c r="CF2368" s="186">
        <v>38000</v>
      </c>
      <c r="CG2368" s="186">
        <v>70500</v>
      </c>
      <c r="CH2368" s="186">
        <v>58300</v>
      </c>
      <c r="CI2368" s="186">
        <v>31450</v>
      </c>
      <c r="CJ2368" s="186">
        <v>18700</v>
      </c>
      <c r="CK2368" s="186">
        <v>105500</v>
      </c>
      <c r="CL2368" s="186">
        <v>90000</v>
      </c>
      <c r="CM2368" s="186">
        <v>412500</v>
      </c>
      <c r="CN2368" s="186">
        <v>124000</v>
      </c>
      <c r="CO2368" s="186">
        <v>97700</v>
      </c>
      <c r="CP2368" s="186">
        <v>186500</v>
      </c>
      <c r="CQ2368" s="186">
        <v>59400</v>
      </c>
      <c r="CR2368" s="186">
        <v>7270</v>
      </c>
      <c r="CS2368" s="186">
        <v>2690</v>
      </c>
      <c r="CT2368" s="186">
        <v>23450</v>
      </c>
      <c r="CU2368" s="186">
        <v>2690</v>
      </c>
      <c r="CV2368" s="186">
        <v>2690</v>
      </c>
      <c r="CW2368" s="186">
        <v>2690</v>
      </c>
      <c r="CX2368" s="186">
        <v>97700</v>
      </c>
      <c r="CY2368" s="189">
        <v>171.33</v>
      </c>
      <c r="CZ2368" s="189">
        <v>9052.18</v>
      </c>
      <c r="DA2368" s="189">
        <v>8907.58</v>
      </c>
    </row>
    <row r="2369" spans="47:105" x14ac:dyDescent="0.25">
      <c r="AU2369" s="275">
        <v>39923</v>
      </c>
      <c r="AV2369" s="186"/>
      <c r="AW2369" s="186">
        <v>9800</v>
      </c>
      <c r="AX2369" s="186">
        <v>8400</v>
      </c>
      <c r="AY2369" s="186">
        <v>10800</v>
      </c>
      <c r="AZ2369" s="186">
        <v>23850</v>
      </c>
      <c r="BA2369" s="186">
        <v>21300</v>
      </c>
      <c r="BB2369" s="186">
        <v>38050</v>
      </c>
      <c r="BC2369" s="186">
        <v>81000</v>
      </c>
      <c r="BD2369" s="186">
        <v>210500</v>
      </c>
      <c r="BE2369" s="186">
        <v>42950</v>
      </c>
      <c r="BF2369" s="186">
        <v>592000</v>
      </c>
      <c r="BG2369" s="186">
        <v>47350</v>
      </c>
      <c r="BH2369" s="186">
        <v>30750</v>
      </c>
      <c r="BI2369" s="186">
        <v>62300</v>
      </c>
      <c r="BJ2369" s="186">
        <v>172000</v>
      </c>
      <c r="BK2369" s="186">
        <v>448000</v>
      </c>
      <c r="BL2369" s="186">
        <v>29850</v>
      </c>
      <c r="BM2369" s="186">
        <v>132000</v>
      </c>
      <c r="BN2369" s="186">
        <v>211500</v>
      </c>
      <c r="BO2369" s="186">
        <v>9710</v>
      </c>
      <c r="BP2369" s="186">
        <v>18300</v>
      </c>
      <c r="BQ2369" s="186">
        <v>21900</v>
      </c>
      <c r="BR2369" s="186">
        <v>14550</v>
      </c>
      <c r="BS2369" s="186">
        <v>41250</v>
      </c>
      <c r="BT2369" s="186">
        <v>26000</v>
      </c>
      <c r="BU2369" s="186"/>
      <c r="BV2369" s="186">
        <v>21900</v>
      </c>
      <c r="BW2369" s="186">
        <v>36000</v>
      </c>
      <c r="BX2369" s="186">
        <v>59900</v>
      </c>
      <c r="BY2369" s="186">
        <v>91800</v>
      </c>
      <c r="BZ2369" s="186">
        <v>41000</v>
      </c>
      <c r="CA2369" s="186">
        <v>26700</v>
      </c>
      <c r="CB2369" s="186">
        <v>53700</v>
      </c>
      <c r="CC2369" s="186">
        <v>65900</v>
      </c>
      <c r="CD2369" s="186">
        <v>67700</v>
      </c>
      <c r="CE2369" s="186">
        <v>38500</v>
      </c>
      <c r="CF2369" s="186">
        <v>37500</v>
      </c>
      <c r="CG2369" s="186">
        <v>73100</v>
      </c>
      <c r="CH2369" s="186">
        <v>58400</v>
      </c>
      <c r="CI2369" s="186">
        <v>31800</v>
      </c>
      <c r="CJ2369" s="186">
        <v>19000</v>
      </c>
      <c r="CK2369" s="186">
        <v>105000</v>
      </c>
      <c r="CL2369" s="186">
        <v>127500</v>
      </c>
      <c r="CM2369" s="186">
        <v>413000</v>
      </c>
      <c r="CN2369" s="186">
        <v>124000</v>
      </c>
      <c r="CO2369" s="186">
        <v>97100</v>
      </c>
      <c r="CP2369" s="186">
        <v>185000</v>
      </c>
      <c r="CQ2369" s="186">
        <v>61000</v>
      </c>
      <c r="CR2369" s="186">
        <v>7420</v>
      </c>
      <c r="CS2369" s="186">
        <v>2720</v>
      </c>
      <c r="CT2369" s="186">
        <v>24600</v>
      </c>
      <c r="CU2369" s="186">
        <v>2720</v>
      </c>
      <c r="CV2369" s="186">
        <v>2720</v>
      </c>
      <c r="CW2369" s="186">
        <v>2720</v>
      </c>
      <c r="CX2369" s="186">
        <v>97100</v>
      </c>
      <c r="CY2369" s="189">
        <v>172.3</v>
      </c>
      <c r="CZ2369" s="189">
        <v>9230.0400000000009</v>
      </c>
      <c r="DA2369" s="189">
        <v>8924.75</v>
      </c>
    </row>
    <row r="2370" spans="47:105" x14ac:dyDescent="0.25">
      <c r="AU2370" s="275">
        <v>39924</v>
      </c>
      <c r="AV2370" s="186"/>
      <c r="AW2370" s="186">
        <v>9590</v>
      </c>
      <c r="AX2370" s="186">
        <v>8200</v>
      </c>
      <c r="AY2370" s="186">
        <v>11000</v>
      </c>
      <c r="AZ2370" s="186">
        <v>24200</v>
      </c>
      <c r="BA2370" s="186">
        <v>21350</v>
      </c>
      <c r="BB2370" s="186">
        <v>36150</v>
      </c>
      <c r="BC2370" s="186">
        <v>80900</v>
      </c>
      <c r="BD2370" s="186">
        <v>215000</v>
      </c>
      <c r="BE2370" s="186">
        <v>42200</v>
      </c>
      <c r="BF2370" s="186">
        <v>591000</v>
      </c>
      <c r="BG2370" s="186">
        <v>46900</v>
      </c>
      <c r="BH2370" s="186">
        <v>31800</v>
      </c>
      <c r="BI2370" s="186">
        <v>62000</v>
      </c>
      <c r="BJ2370" s="186">
        <v>172000</v>
      </c>
      <c r="BK2370" s="186">
        <v>453500</v>
      </c>
      <c r="BL2370" s="186">
        <v>29050</v>
      </c>
      <c r="BM2370" s="186">
        <v>134500</v>
      </c>
      <c r="BN2370" s="186">
        <v>212500</v>
      </c>
      <c r="BO2370" s="186">
        <v>9520</v>
      </c>
      <c r="BP2370" s="186">
        <v>17950</v>
      </c>
      <c r="BQ2370" s="186">
        <v>21300</v>
      </c>
      <c r="BR2370" s="186">
        <v>14500</v>
      </c>
      <c r="BS2370" s="186">
        <v>41150</v>
      </c>
      <c r="BT2370" s="186">
        <v>26250</v>
      </c>
      <c r="BU2370" s="186"/>
      <c r="BV2370" s="186">
        <v>21600</v>
      </c>
      <c r="BW2370" s="186">
        <v>37400</v>
      </c>
      <c r="BX2370" s="186">
        <v>58900</v>
      </c>
      <c r="BY2370" s="186">
        <v>92400</v>
      </c>
      <c r="BZ2370" s="186">
        <v>39000</v>
      </c>
      <c r="CA2370" s="186">
        <v>26800</v>
      </c>
      <c r="CB2370" s="186">
        <v>53000</v>
      </c>
      <c r="CC2370" s="186">
        <v>64500</v>
      </c>
      <c r="CD2370" s="186">
        <v>66500</v>
      </c>
      <c r="CE2370" s="186">
        <v>37300</v>
      </c>
      <c r="CF2370" s="186">
        <v>37600</v>
      </c>
      <c r="CG2370" s="186">
        <v>73100</v>
      </c>
      <c r="CH2370" s="186">
        <v>57700</v>
      </c>
      <c r="CI2370" s="186">
        <v>32100</v>
      </c>
      <c r="CJ2370" s="186">
        <v>18850</v>
      </c>
      <c r="CK2370" s="186">
        <v>106000</v>
      </c>
      <c r="CL2370" s="186">
        <v>128500</v>
      </c>
      <c r="CM2370" s="186">
        <v>403500</v>
      </c>
      <c r="CN2370" s="186">
        <v>121000</v>
      </c>
      <c r="CO2370" s="186">
        <v>96600</v>
      </c>
      <c r="CP2370" s="186">
        <v>185500</v>
      </c>
      <c r="CQ2370" s="186">
        <v>59900</v>
      </c>
      <c r="CR2370" s="186">
        <v>7360</v>
      </c>
      <c r="CS2370" s="186">
        <v>2845</v>
      </c>
      <c r="CT2370" s="186">
        <v>24550</v>
      </c>
      <c r="CU2370" s="186">
        <v>2845</v>
      </c>
      <c r="CV2370" s="186">
        <v>2845</v>
      </c>
      <c r="CW2370" s="186">
        <v>2845</v>
      </c>
      <c r="CX2370" s="186">
        <v>96600</v>
      </c>
      <c r="CY2370" s="189">
        <v>171.96</v>
      </c>
      <c r="CZ2370" s="189">
        <v>9039.09</v>
      </c>
      <c r="DA2370" s="189">
        <v>8711.33</v>
      </c>
    </row>
    <row r="2371" spans="47:105" x14ac:dyDescent="0.25">
      <c r="AU2371" s="275">
        <v>39925</v>
      </c>
      <c r="AV2371" s="186"/>
      <c r="AW2371" s="186">
        <v>10150</v>
      </c>
      <c r="AX2371" s="186">
        <v>8160</v>
      </c>
      <c r="AY2371" s="186">
        <v>11450</v>
      </c>
      <c r="AZ2371" s="186">
        <v>23700</v>
      </c>
      <c r="BA2371" s="186">
        <v>21700</v>
      </c>
      <c r="BB2371" s="186">
        <v>37600</v>
      </c>
      <c r="BC2371" s="186">
        <v>81900</v>
      </c>
      <c r="BD2371" s="186">
        <v>215000</v>
      </c>
      <c r="BE2371" s="186">
        <v>42550</v>
      </c>
      <c r="BF2371" s="186">
        <v>609000</v>
      </c>
      <c r="BG2371" s="186">
        <v>48150</v>
      </c>
      <c r="BH2371" s="186">
        <v>31250</v>
      </c>
      <c r="BI2371" s="186">
        <v>63100</v>
      </c>
      <c r="BJ2371" s="186">
        <v>169500</v>
      </c>
      <c r="BK2371" s="186">
        <v>463000</v>
      </c>
      <c r="BL2371" s="186">
        <v>29250</v>
      </c>
      <c r="BM2371" s="186">
        <v>136500</v>
      </c>
      <c r="BN2371" s="186">
        <v>213000</v>
      </c>
      <c r="BO2371" s="186">
        <v>9550</v>
      </c>
      <c r="BP2371" s="186">
        <v>19150</v>
      </c>
      <c r="BQ2371" s="186">
        <v>21650</v>
      </c>
      <c r="BR2371" s="186">
        <v>16650</v>
      </c>
      <c r="BS2371" s="186">
        <v>40650</v>
      </c>
      <c r="BT2371" s="186">
        <v>26100</v>
      </c>
      <c r="BU2371" s="186"/>
      <c r="BV2371" s="186">
        <v>21400</v>
      </c>
      <c r="BW2371" s="186">
        <v>37600</v>
      </c>
      <c r="BX2371" s="186">
        <v>60800</v>
      </c>
      <c r="BY2371" s="186">
        <v>93600</v>
      </c>
      <c r="BZ2371" s="186">
        <v>39600</v>
      </c>
      <c r="CA2371" s="186">
        <v>26600</v>
      </c>
      <c r="CB2371" s="186">
        <v>53700</v>
      </c>
      <c r="CC2371" s="186">
        <v>66000</v>
      </c>
      <c r="CD2371" s="186">
        <v>66000</v>
      </c>
      <c r="CE2371" s="186">
        <v>37750</v>
      </c>
      <c r="CF2371" s="186">
        <v>36600</v>
      </c>
      <c r="CG2371" s="186">
        <v>71500</v>
      </c>
      <c r="CH2371" s="186">
        <v>57300</v>
      </c>
      <c r="CI2371" s="186">
        <v>33500</v>
      </c>
      <c r="CJ2371" s="186">
        <v>19400</v>
      </c>
      <c r="CK2371" s="186">
        <v>110000</v>
      </c>
      <c r="CL2371" s="186">
        <v>126500</v>
      </c>
      <c r="CM2371" s="186">
        <v>402000</v>
      </c>
      <c r="CN2371" s="186">
        <v>119000</v>
      </c>
      <c r="CO2371" s="186">
        <v>99500</v>
      </c>
      <c r="CP2371" s="186">
        <v>184500</v>
      </c>
      <c r="CQ2371" s="186">
        <v>59600</v>
      </c>
      <c r="CR2371" s="186">
        <v>7310</v>
      </c>
      <c r="CS2371" s="186">
        <v>2875</v>
      </c>
      <c r="CT2371" s="186">
        <v>25600</v>
      </c>
      <c r="CU2371" s="186">
        <v>2875</v>
      </c>
      <c r="CV2371" s="186">
        <v>2875</v>
      </c>
      <c r="CW2371" s="186">
        <v>2875</v>
      </c>
      <c r="CX2371" s="186">
        <v>99500</v>
      </c>
      <c r="CY2371" s="189">
        <v>174.4</v>
      </c>
      <c r="CZ2371" s="189">
        <v>8721.25</v>
      </c>
      <c r="DA2371" s="189">
        <v>8727.2999999999993</v>
      </c>
    </row>
    <row r="2372" spans="47:105" x14ac:dyDescent="0.25">
      <c r="AU2372" s="275">
        <v>39926</v>
      </c>
      <c r="AV2372" s="186"/>
      <c r="AW2372" s="186">
        <v>10700</v>
      </c>
      <c r="AX2372" s="186">
        <v>7990</v>
      </c>
      <c r="AY2372" s="186">
        <v>11250</v>
      </c>
      <c r="AZ2372" s="186">
        <v>24300</v>
      </c>
      <c r="BA2372" s="186">
        <v>21800</v>
      </c>
      <c r="BB2372" s="186">
        <v>37700</v>
      </c>
      <c r="BC2372" s="186">
        <v>81300</v>
      </c>
      <c r="BD2372" s="186">
        <v>213000</v>
      </c>
      <c r="BE2372" s="186">
        <v>42450</v>
      </c>
      <c r="BF2372" s="186">
        <v>627000</v>
      </c>
      <c r="BG2372" s="186">
        <v>51000</v>
      </c>
      <c r="BH2372" s="186">
        <v>31200</v>
      </c>
      <c r="BI2372" s="186">
        <v>62500</v>
      </c>
      <c r="BJ2372" s="186">
        <v>171000</v>
      </c>
      <c r="BK2372" s="186">
        <v>469000</v>
      </c>
      <c r="BL2372" s="186">
        <v>29000</v>
      </c>
      <c r="BM2372" s="186">
        <v>142500</v>
      </c>
      <c r="BN2372" s="186">
        <v>220000</v>
      </c>
      <c r="BO2372" s="186">
        <v>9260</v>
      </c>
      <c r="BP2372" s="186">
        <v>19300</v>
      </c>
      <c r="BQ2372" s="186">
        <v>21350</v>
      </c>
      <c r="BR2372" s="186">
        <v>15850</v>
      </c>
      <c r="BS2372" s="186">
        <v>41300</v>
      </c>
      <c r="BT2372" s="186">
        <v>26050</v>
      </c>
      <c r="BU2372" s="186"/>
      <c r="BV2372" s="186">
        <v>22500</v>
      </c>
      <c r="BW2372" s="186">
        <v>37050</v>
      </c>
      <c r="BX2372" s="186">
        <v>60200</v>
      </c>
      <c r="BY2372" s="186">
        <v>94600</v>
      </c>
      <c r="BZ2372" s="186">
        <v>38450</v>
      </c>
      <c r="CA2372" s="186">
        <v>27750</v>
      </c>
      <c r="CB2372" s="186">
        <v>53700</v>
      </c>
      <c r="CC2372" s="186">
        <v>68100</v>
      </c>
      <c r="CD2372" s="186">
        <v>64600</v>
      </c>
      <c r="CE2372" s="186">
        <v>37450</v>
      </c>
      <c r="CF2372" s="186">
        <v>36100</v>
      </c>
      <c r="CG2372" s="186">
        <v>72800</v>
      </c>
      <c r="CH2372" s="186">
        <v>59000</v>
      </c>
      <c r="CI2372" s="186">
        <v>34100</v>
      </c>
      <c r="CJ2372" s="186">
        <v>19200</v>
      </c>
      <c r="CK2372" s="186">
        <v>111000</v>
      </c>
      <c r="CL2372" s="186">
        <v>134500</v>
      </c>
      <c r="CM2372" s="186">
        <v>395000</v>
      </c>
      <c r="CN2372" s="186">
        <v>119000</v>
      </c>
      <c r="CO2372" s="186">
        <v>102000</v>
      </c>
      <c r="CP2372" s="186">
        <v>184500</v>
      </c>
      <c r="CQ2372" s="186">
        <v>59100</v>
      </c>
      <c r="CR2372" s="186">
        <v>7070</v>
      </c>
      <c r="CS2372" s="186">
        <v>2880</v>
      </c>
      <c r="CT2372" s="186">
        <v>25150</v>
      </c>
      <c r="CU2372" s="186">
        <v>2880</v>
      </c>
      <c r="CV2372" s="186">
        <v>2880</v>
      </c>
      <c r="CW2372" s="186">
        <v>2880</v>
      </c>
      <c r="CX2372" s="186">
        <v>102000</v>
      </c>
      <c r="CY2372" s="189">
        <v>176.14</v>
      </c>
      <c r="CZ2372" s="189">
        <v>8939.09</v>
      </c>
      <c r="DA2372" s="189">
        <v>8847.01</v>
      </c>
    </row>
    <row r="2373" spans="47:105" x14ac:dyDescent="0.25">
      <c r="AU2373" s="275">
        <v>39927</v>
      </c>
      <c r="AV2373" s="186"/>
      <c r="AW2373" s="186">
        <v>10250</v>
      </c>
      <c r="AX2373" s="186">
        <v>8100</v>
      </c>
      <c r="AY2373" s="186">
        <v>11250</v>
      </c>
      <c r="AZ2373" s="186">
        <v>24300</v>
      </c>
      <c r="BA2373" s="186">
        <v>21000</v>
      </c>
      <c r="BB2373" s="186">
        <v>37850</v>
      </c>
      <c r="BC2373" s="186">
        <v>83700</v>
      </c>
      <c r="BD2373" s="186">
        <v>214000</v>
      </c>
      <c r="BE2373" s="186">
        <v>44050</v>
      </c>
      <c r="BF2373" s="186">
        <v>592000</v>
      </c>
      <c r="BG2373" s="186">
        <v>50100</v>
      </c>
      <c r="BH2373" s="186">
        <v>30750</v>
      </c>
      <c r="BI2373" s="186">
        <v>62700</v>
      </c>
      <c r="BJ2373" s="186">
        <v>169500</v>
      </c>
      <c r="BK2373" s="186">
        <v>468000</v>
      </c>
      <c r="BL2373" s="186">
        <v>29600</v>
      </c>
      <c r="BM2373" s="186">
        <v>150000</v>
      </c>
      <c r="BN2373" s="186">
        <v>227000</v>
      </c>
      <c r="BO2373" s="186">
        <v>9400</v>
      </c>
      <c r="BP2373" s="186">
        <v>18250</v>
      </c>
      <c r="BQ2373" s="186">
        <v>22050</v>
      </c>
      <c r="BR2373" s="186">
        <v>15100</v>
      </c>
      <c r="BS2373" s="186">
        <v>41600</v>
      </c>
      <c r="BT2373" s="186">
        <v>26300</v>
      </c>
      <c r="BU2373" s="186"/>
      <c r="BV2373" s="186">
        <v>20600</v>
      </c>
      <c r="BW2373" s="186">
        <v>37500</v>
      </c>
      <c r="BX2373" s="186">
        <v>58700</v>
      </c>
      <c r="BY2373" s="186">
        <v>94700</v>
      </c>
      <c r="BZ2373" s="186">
        <v>38000</v>
      </c>
      <c r="CA2373" s="186">
        <v>27250</v>
      </c>
      <c r="CB2373" s="186">
        <v>53000</v>
      </c>
      <c r="CC2373" s="186">
        <v>66700</v>
      </c>
      <c r="CD2373" s="186">
        <v>64800</v>
      </c>
      <c r="CE2373" s="186">
        <v>38000</v>
      </c>
      <c r="CF2373" s="186">
        <v>36700</v>
      </c>
      <c r="CG2373" s="186">
        <v>73000</v>
      </c>
      <c r="CH2373" s="186">
        <v>56500</v>
      </c>
      <c r="CI2373" s="186">
        <v>33400</v>
      </c>
      <c r="CJ2373" s="186">
        <v>18900</v>
      </c>
      <c r="CK2373" s="186">
        <v>106000</v>
      </c>
      <c r="CL2373" s="186">
        <v>133500</v>
      </c>
      <c r="CM2373" s="186">
        <v>394500</v>
      </c>
      <c r="CN2373" s="186">
        <v>118500</v>
      </c>
      <c r="CO2373" s="186">
        <v>102000</v>
      </c>
      <c r="CP2373" s="186">
        <v>185500</v>
      </c>
      <c r="CQ2373" s="186">
        <v>59100</v>
      </c>
      <c r="CR2373" s="186">
        <v>7100</v>
      </c>
      <c r="CS2373" s="186">
        <v>2755</v>
      </c>
      <c r="CT2373" s="186">
        <v>23900</v>
      </c>
      <c r="CU2373" s="186">
        <v>2755</v>
      </c>
      <c r="CV2373" s="186">
        <v>2755</v>
      </c>
      <c r="CW2373" s="186">
        <v>2755</v>
      </c>
      <c r="CX2373" s="186">
        <v>102000</v>
      </c>
      <c r="CY2373" s="189">
        <v>174.13</v>
      </c>
      <c r="CZ2373" s="189">
        <v>8979.18</v>
      </c>
      <c r="DA2373" s="189">
        <v>8707.99</v>
      </c>
    </row>
    <row r="2374" spans="47:105" x14ac:dyDescent="0.25">
      <c r="AU2374" s="275">
        <v>39928</v>
      </c>
      <c r="AV2374" s="186"/>
      <c r="AW2374" s="186">
        <v>10250</v>
      </c>
      <c r="AX2374" s="186">
        <v>8100</v>
      </c>
      <c r="AY2374" s="186">
        <v>11250</v>
      </c>
      <c r="AZ2374" s="186">
        <v>24300</v>
      </c>
      <c r="BA2374" s="186">
        <v>21000</v>
      </c>
      <c r="BB2374" s="186">
        <v>37850</v>
      </c>
      <c r="BC2374" s="186">
        <v>83700</v>
      </c>
      <c r="BD2374" s="186">
        <v>214000</v>
      </c>
      <c r="BE2374" s="186">
        <v>44050</v>
      </c>
      <c r="BF2374" s="186">
        <v>592000</v>
      </c>
      <c r="BG2374" s="186">
        <v>50100</v>
      </c>
      <c r="BH2374" s="186">
        <v>30750</v>
      </c>
      <c r="BI2374" s="186">
        <v>62700</v>
      </c>
      <c r="BJ2374" s="186">
        <v>169500</v>
      </c>
      <c r="BK2374" s="186">
        <v>468000</v>
      </c>
      <c r="BL2374" s="186">
        <v>29600</v>
      </c>
      <c r="BM2374" s="186">
        <v>150000</v>
      </c>
      <c r="BN2374" s="186">
        <v>227000</v>
      </c>
      <c r="BO2374" s="186">
        <v>9400</v>
      </c>
      <c r="BP2374" s="186">
        <v>18250</v>
      </c>
      <c r="BQ2374" s="186">
        <v>22050</v>
      </c>
      <c r="BR2374" s="186">
        <v>15100</v>
      </c>
      <c r="BS2374" s="186">
        <v>41600</v>
      </c>
      <c r="BT2374" s="186">
        <v>26300</v>
      </c>
      <c r="BU2374" s="186"/>
      <c r="BV2374" s="186">
        <v>20600</v>
      </c>
      <c r="BW2374" s="186">
        <v>37500</v>
      </c>
      <c r="BX2374" s="186">
        <v>58700</v>
      </c>
      <c r="BY2374" s="186">
        <v>94700</v>
      </c>
      <c r="BZ2374" s="186">
        <v>38000</v>
      </c>
      <c r="CA2374" s="186">
        <v>27250</v>
      </c>
      <c r="CB2374" s="186">
        <v>53000</v>
      </c>
      <c r="CC2374" s="186">
        <v>66700</v>
      </c>
      <c r="CD2374" s="186">
        <v>64800</v>
      </c>
      <c r="CE2374" s="186">
        <v>38000</v>
      </c>
      <c r="CF2374" s="186">
        <v>36700</v>
      </c>
      <c r="CG2374" s="186">
        <v>73000</v>
      </c>
      <c r="CH2374" s="186">
        <v>56500</v>
      </c>
      <c r="CI2374" s="186">
        <v>33400</v>
      </c>
      <c r="CJ2374" s="186">
        <v>18900</v>
      </c>
      <c r="CK2374" s="186">
        <v>106000</v>
      </c>
      <c r="CL2374" s="186">
        <v>133500</v>
      </c>
      <c r="CM2374" s="186">
        <v>394500</v>
      </c>
      <c r="CN2374" s="186">
        <v>118500</v>
      </c>
      <c r="CO2374" s="186">
        <v>102000</v>
      </c>
      <c r="CP2374" s="186">
        <v>185500</v>
      </c>
      <c r="CQ2374" s="186">
        <v>59100</v>
      </c>
      <c r="CR2374" s="186">
        <v>7100</v>
      </c>
      <c r="CS2374" s="186">
        <v>2755</v>
      </c>
      <c r="CT2374" s="186">
        <v>23900</v>
      </c>
      <c r="CU2374" s="186">
        <v>2755</v>
      </c>
      <c r="CV2374" s="186">
        <v>2755</v>
      </c>
      <c r="CW2374" s="186">
        <v>2755</v>
      </c>
      <c r="CX2374" s="186">
        <v>102000</v>
      </c>
      <c r="CY2374" s="189">
        <v>174.13</v>
      </c>
      <c r="CZ2374" s="189">
        <v>8979.18</v>
      </c>
      <c r="DA2374" s="189">
        <v>8707.99</v>
      </c>
    </row>
    <row r="2375" spans="47:105" x14ac:dyDescent="0.25">
      <c r="AU2375" s="275">
        <v>39929</v>
      </c>
      <c r="AV2375" s="186"/>
      <c r="AW2375" s="186">
        <v>10250</v>
      </c>
      <c r="AX2375" s="186">
        <v>8100</v>
      </c>
      <c r="AY2375" s="186">
        <v>11250</v>
      </c>
      <c r="AZ2375" s="186">
        <v>24300</v>
      </c>
      <c r="BA2375" s="186">
        <v>21000</v>
      </c>
      <c r="BB2375" s="186">
        <v>37850</v>
      </c>
      <c r="BC2375" s="186">
        <v>83700</v>
      </c>
      <c r="BD2375" s="186">
        <v>214000</v>
      </c>
      <c r="BE2375" s="186">
        <v>44050</v>
      </c>
      <c r="BF2375" s="186">
        <v>592000</v>
      </c>
      <c r="BG2375" s="186">
        <v>50100</v>
      </c>
      <c r="BH2375" s="186">
        <v>30750</v>
      </c>
      <c r="BI2375" s="186">
        <v>62700</v>
      </c>
      <c r="BJ2375" s="186">
        <v>169500</v>
      </c>
      <c r="BK2375" s="186">
        <v>468000</v>
      </c>
      <c r="BL2375" s="186">
        <v>29600</v>
      </c>
      <c r="BM2375" s="186">
        <v>150000</v>
      </c>
      <c r="BN2375" s="186">
        <v>227000</v>
      </c>
      <c r="BO2375" s="186">
        <v>9400</v>
      </c>
      <c r="BP2375" s="186">
        <v>18250</v>
      </c>
      <c r="BQ2375" s="186">
        <v>22050</v>
      </c>
      <c r="BR2375" s="186">
        <v>15100</v>
      </c>
      <c r="BS2375" s="186">
        <v>41600</v>
      </c>
      <c r="BT2375" s="186">
        <v>26300</v>
      </c>
      <c r="BU2375" s="186"/>
      <c r="BV2375" s="186">
        <v>20600</v>
      </c>
      <c r="BW2375" s="186">
        <v>37500</v>
      </c>
      <c r="BX2375" s="186">
        <v>58700</v>
      </c>
      <c r="BY2375" s="186">
        <v>94700</v>
      </c>
      <c r="BZ2375" s="186">
        <v>38000</v>
      </c>
      <c r="CA2375" s="186">
        <v>27250</v>
      </c>
      <c r="CB2375" s="186">
        <v>53000</v>
      </c>
      <c r="CC2375" s="186">
        <v>66700</v>
      </c>
      <c r="CD2375" s="186">
        <v>64800</v>
      </c>
      <c r="CE2375" s="186">
        <v>38000</v>
      </c>
      <c r="CF2375" s="186">
        <v>36700</v>
      </c>
      <c r="CG2375" s="186">
        <v>73000</v>
      </c>
      <c r="CH2375" s="186">
        <v>56500</v>
      </c>
      <c r="CI2375" s="186">
        <v>33400</v>
      </c>
      <c r="CJ2375" s="186">
        <v>18900</v>
      </c>
      <c r="CK2375" s="186">
        <v>106000</v>
      </c>
      <c r="CL2375" s="186">
        <v>133500</v>
      </c>
      <c r="CM2375" s="186">
        <v>394500</v>
      </c>
      <c r="CN2375" s="186">
        <v>118500</v>
      </c>
      <c r="CO2375" s="186">
        <v>102000</v>
      </c>
      <c r="CP2375" s="186">
        <v>185500</v>
      </c>
      <c r="CQ2375" s="186">
        <v>59100</v>
      </c>
      <c r="CR2375" s="186">
        <v>7100</v>
      </c>
      <c r="CS2375" s="186">
        <v>2755</v>
      </c>
      <c r="CT2375" s="186">
        <v>23900</v>
      </c>
      <c r="CU2375" s="186">
        <v>2755</v>
      </c>
      <c r="CV2375" s="186">
        <v>2755</v>
      </c>
      <c r="CW2375" s="186">
        <v>2755</v>
      </c>
      <c r="CX2375" s="186">
        <v>102000</v>
      </c>
      <c r="CY2375" s="189">
        <v>174.13</v>
      </c>
      <c r="CZ2375" s="189">
        <v>8979.18</v>
      </c>
      <c r="DA2375" s="189">
        <v>8707.99</v>
      </c>
    </row>
    <row r="2376" spans="47:105" x14ac:dyDescent="0.25">
      <c r="AU2376" s="275">
        <v>39930</v>
      </c>
      <c r="AV2376" s="186"/>
      <c r="AW2376" s="186">
        <v>10500</v>
      </c>
      <c r="AX2376" s="186">
        <v>7900</v>
      </c>
      <c r="AY2376" s="186">
        <v>10800</v>
      </c>
      <c r="AZ2376" s="186">
        <v>23800</v>
      </c>
      <c r="BA2376" s="186">
        <v>19950</v>
      </c>
      <c r="BB2376" s="186">
        <v>39000</v>
      </c>
      <c r="BC2376" s="186">
        <v>81500</v>
      </c>
      <c r="BD2376" s="186">
        <v>214000</v>
      </c>
      <c r="BE2376" s="186">
        <v>43900</v>
      </c>
      <c r="BF2376" s="186">
        <v>585000</v>
      </c>
      <c r="BG2376" s="186">
        <v>49700</v>
      </c>
      <c r="BH2376" s="186">
        <v>30150</v>
      </c>
      <c r="BI2376" s="186">
        <v>62900</v>
      </c>
      <c r="BJ2376" s="186">
        <v>169500</v>
      </c>
      <c r="BK2376" s="186">
        <v>456000</v>
      </c>
      <c r="BL2376" s="186">
        <v>29000</v>
      </c>
      <c r="BM2376" s="186">
        <v>147500</v>
      </c>
      <c r="BN2376" s="186">
        <v>229000</v>
      </c>
      <c r="BO2376" s="186">
        <v>9000</v>
      </c>
      <c r="BP2376" s="186">
        <v>17650</v>
      </c>
      <c r="BQ2376" s="186">
        <v>20650</v>
      </c>
      <c r="BR2376" s="186">
        <v>15350</v>
      </c>
      <c r="BS2376" s="186">
        <v>42050</v>
      </c>
      <c r="BT2376" s="186">
        <v>25750</v>
      </c>
      <c r="BU2376" s="186"/>
      <c r="BV2376" s="186">
        <v>20000</v>
      </c>
      <c r="BW2376" s="186">
        <v>37250</v>
      </c>
      <c r="BX2376" s="186">
        <v>58800</v>
      </c>
      <c r="BY2376" s="186">
        <v>95400</v>
      </c>
      <c r="BZ2376" s="186">
        <v>37400</v>
      </c>
      <c r="CA2376" s="186">
        <v>26600</v>
      </c>
      <c r="CB2376" s="186">
        <v>53300</v>
      </c>
      <c r="CC2376" s="186">
        <v>65600</v>
      </c>
      <c r="CD2376" s="186">
        <v>65400</v>
      </c>
      <c r="CE2376" s="186">
        <v>37000</v>
      </c>
      <c r="CF2376" s="186">
        <v>36200</v>
      </c>
      <c r="CG2376" s="186">
        <v>71500</v>
      </c>
      <c r="CH2376" s="186">
        <v>56100</v>
      </c>
      <c r="CI2376" s="186">
        <v>32400</v>
      </c>
      <c r="CJ2376" s="186">
        <v>19400</v>
      </c>
      <c r="CK2376" s="186">
        <v>102000</v>
      </c>
      <c r="CL2376" s="186">
        <v>133500</v>
      </c>
      <c r="CM2376" s="186">
        <v>396000</v>
      </c>
      <c r="CN2376" s="186">
        <v>118500</v>
      </c>
      <c r="CO2376" s="186">
        <v>100500</v>
      </c>
      <c r="CP2376" s="186">
        <v>186500</v>
      </c>
      <c r="CQ2376" s="186">
        <v>58400</v>
      </c>
      <c r="CR2376" s="186">
        <v>7000</v>
      </c>
      <c r="CS2376" s="186">
        <v>2660</v>
      </c>
      <c r="CT2376" s="186">
        <v>22350</v>
      </c>
      <c r="CU2376" s="186">
        <v>2660</v>
      </c>
      <c r="CV2376" s="186">
        <v>2660</v>
      </c>
      <c r="CW2376" s="186">
        <v>2660</v>
      </c>
      <c r="CX2376" s="186">
        <v>100500</v>
      </c>
      <c r="CY2376" s="189">
        <v>172.13</v>
      </c>
      <c r="CZ2376" s="189">
        <v>8641.43</v>
      </c>
      <c r="DA2376" s="189">
        <v>8726.34</v>
      </c>
    </row>
    <row r="2377" spans="47:105" x14ac:dyDescent="0.25">
      <c r="AU2377" s="275">
        <v>39931</v>
      </c>
      <c r="AV2377" s="186"/>
      <c r="AW2377" s="186">
        <v>10150</v>
      </c>
      <c r="AX2377" s="186">
        <v>7450</v>
      </c>
      <c r="AY2377" s="186">
        <v>10250</v>
      </c>
      <c r="AZ2377" s="186">
        <v>22150</v>
      </c>
      <c r="BA2377" s="186">
        <v>18950</v>
      </c>
      <c r="BB2377" s="186">
        <v>38100</v>
      </c>
      <c r="BC2377" s="186">
        <v>78600</v>
      </c>
      <c r="BD2377" s="186">
        <v>206500</v>
      </c>
      <c r="BE2377" s="186">
        <v>41650</v>
      </c>
      <c r="BF2377" s="186">
        <v>575000</v>
      </c>
      <c r="BG2377" s="186">
        <v>48450</v>
      </c>
      <c r="BH2377" s="186">
        <v>28800</v>
      </c>
      <c r="BI2377" s="186">
        <v>61300</v>
      </c>
      <c r="BJ2377" s="186">
        <v>166500</v>
      </c>
      <c r="BK2377" s="186">
        <v>440000</v>
      </c>
      <c r="BL2377" s="186">
        <v>28000</v>
      </c>
      <c r="BM2377" s="186">
        <v>140000</v>
      </c>
      <c r="BN2377" s="186">
        <v>217500</v>
      </c>
      <c r="BO2377" s="186">
        <v>8470</v>
      </c>
      <c r="BP2377" s="186">
        <v>16750</v>
      </c>
      <c r="BQ2377" s="186">
        <v>20000</v>
      </c>
      <c r="BR2377" s="186">
        <v>14000</v>
      </c>
      <c r="BS2377" s="186">
        <v>40550</v>
      </c>
      <c r="BT2377" s="186">
        <v>26000</v>
      </c>
      <c r="BU2377" s="186"/>
      <c r="BV2377" s="186">
        <v>18900</v>
      </c>
      <c r="BW2377" s="186">
        <v>35300</v>
      </c>
      <c r="BX2377" s="186">
        <v>58100</v>
      </c>
      <c r="BY2377" s="186">
        <v>95200</v>
      </c>
      <c r="BZ2377" s="186">
        <v>37250</v>
      </c>
      <c r="CA2377" s="186">
        <v>26500</v>
      </c>
      <c r="CB2377" s="186">
        <v>50600</v>
      </c>
      <c r="CC2377" s="186">
        <v>63900</v>
      </c>
      <c r="CD2377" s="186">
        <v>61900</v>
      </c>
      <c r="CE2377" s="186">
        <v>35400</v>
      </c>
      <c r="CF2377" s="186">
        <v>36300</v>
      </c>
      <c r="CG2377" s="186">
        <v>71400</v>
      </c>
      <c r="CH2377" s="186">
        <v>54000</v>
      </c>
      <c r="CI2377" s="186">
        <v>31000</v>
      </c>
      <c r="CJ2377" s="186">
        <v>18450</v>
      </c>
      <c r="CK2377" s="186">
        <v>100000</v>
      </c>
      <c r="CL2377" s="186">
        <v>128000</v>
      </c>
      <c r="CM2377" s="186">
        <v>380000</v>
      </c>
      <c r="CN2377" s="186">
        <v>113000</v>
      </c>
      <c r="CO2377" s="186">
        <v>98400</v>
      </c>
      <c r="CP2377" s="186">
        <v>186500</v>
      </c>
      <c r="CQ2377" s="186">
        <v>57900</v>
      </c>
      <c r="CR2377" s="186">
        <v>6680</v>
      </c>
      <c r="CS2377" s="186">
        <v>2450</v>
      </c>
      <c r="CT2377" s="186">
        <v>20500</v>
      </c>
      <c r="CU2377" s="186">
        <v>2450</v>
      </c>
      <c r="CV2377" s="186">
        <v>2450</v>
      </c>
      <c r="CW2377" s="186">
        <v>2450</v>
      </c>
      <c r="CX2377" s="186">
        <v>98400</v>
      </c>
      <c r="CY2377" s="189">
        <v>167.24</v>
      </c>
      <c r="CZ2377" s="189">
        <v>8485.2199999999993</v>
      </c>
      <c r="DA2377" s="189">
        <v>8493.77</v>
      </c>
    </row>
    <row r="2378" spans="47:105" x14ac:dyDescent="0.25">
      <c r="AU2378" s="275">
        <v>39932</v>
      </c>
      <c r="AV2378" s="186"/>
      <c r="AW2378" s="186">
        <v>10700</v>
      </c>
      <c r="AX2378" s="186">
        <v>7790</v>
      </c>
      <c r="AY2378" s="186">
        <v>10800</v>
      </c>
      <c r="AZ2378" s="186">
        <v>22750</v>
      </c>
      <c r="BA2378" s="186">
        <v>20400</v>
      </c>
      <c r="BB2378" s="186">
        <v>39700</v>
      </c>
      <c r="BC2378" s="186">
        <v>80100</v>
      </c>
      <c r="BD2378" s="186">
        <v>209000</v>
      </c>
      <c r="BE2378" s="186">
        <v>43500</v>
      </c>
      <c r="BF2378" s="186">
        <v>586000</v>
      </c>
      <c r="BG2378" s="186">
        <v>51100</v>
      </c>
      <c r="BH2378" s="186">
        <v>29500</v>
      </c>
      <c r="BI2378" s="186">
        <v>62700</v>
      </c>
      <c r="BJ2378" s="186">
        <v>171500</v>
      </c>
      <c r="BK2378" s="186">
        <v>450000</v>
      </c>
      <c r="BL2378" s="186">
        <v>29400</v>
      </c>
      <c r="BM2378" s="186">
        <v>139000</v>
      </c>
      <c r="BN2378" s="186">
        <v>224000</v>
      </c>
      <c r="BO2378" s="186">
        <v>9000</v>
      </c>
      <c r="BP2378" s="186">
        <v>17350</v>
      </c>
      <c r="BQ2378" s="186">
        <v>20800</v>
      </c>
      <c r="BR2378" s="186">
        <v>14600</v>
      </c>
      <c r="BS2378" s="186">
        <v>42250</v>
      </c>
      <c r="BT2378" s="186">
        <v>27400</v>
      </c>
      <c r="BU2378" s="186"/>
      <c r="BV2378" s="186">
        <v>19700</v>
      </c>
      <c r="BW2378" s="186">
        <v>36350</v>
      </c>
      <c r="BX2378" s="186">
        <v>59400</v>
      </c>
      <c r="BY2378" s="186">
        <v>97100</v>
      </c>
      <c r="BZ2378" s="186">
        <v>37700</v>
      </c>
      <c r="CA2378" s="186">
        <v>27250</v>
      </c>
      <c r="CB2378" s="186">
        <v>51900</v>
      </c>
      <c r="CC2378" s="186">
        <v>65700</v>
      </c>
      <c r="CD2378" s="186">
        <v>63300</v>
      </c>
      <c r="CE2378" s="186">
        <v>37450</v>
      </c>
      <c r="CF2378" s="186">
        <v>37050</v>
      </c>
      <c r="CG2378" s="186">
        <v>71500</v>
      </c>
      <c r="CH2378" s="186">
        <v>55000</v>
      </c>
      <c r="CI2378" s="186">
        <v>31500</v>
      </c>
      <c r="CJ2378" s="186">
        <v>19000</v>
      </c>
      <c r="CK2378" s="186">
        <v>104000</v>
      </c>
      <c r="CL2378" s="186">
        <v>139500</v>
      </c>
      <c r="CM2378" s="186">
        <v>389000</v>
      </c>
      <c r="CN2378" s="186">
        <v>115000</v>
      </c>
      <c r="CO2378" s="186">
        <v>98400</v>
      </c>
      <c r="CP2378" s="186">
        <v>187000</v>
      </c>
      <c r="CQ2378" s="186">
        <v>59500</v>
      </c>
      <c r="CR2378" s="186">
        <v>7010</v>
      </c>
      <c r="CS2378" s="186">
        <v>2590</v>
      </c>
      <c r="CT2378" s="186">
        <v>21550</v>
      </c>
      <c r="CU2378" s="186">
        <v>2590</v>
      </c>
      <c r="CV2378" s="186">
        <v>2590</v>
      </c>
      <c r="CW2378" s="186">
        <v>2590</v>
      </c>
      <c r="CX2378" s="186">
        <v>98400</v>
      </c>
      <c r="CY2378" s="189">
        <v>172.08</v>
      </c>
      <c r="CZ2378" s="189">
        <v>8796.08</v>
      </c>
      <c r="DA2378" s="189">
        <v>8493.77</v>
      </c>
    </row>
    <row r="2379" spans="47:105" x14ac:dyDescent="0.25">
      <c r="AU2379" s="275">
        <v>39933</v>
      </c>
      <c r="AV2379" s="186"/>
      <c r="AW2379" s="186">
        <v>11250</v>
      </c>
      <c r="AX2379" s="186">
        <v>8400</v>
      </c>
      <c r="AY2379" s="186">
        <v>11250</v>
      </c>
      <c r="AZ2379" s="186">
        <v>22750</v>
      </c>
      <c r="BA2379" s="186">
        <v>21000</v>
      </c>
      <c r="BB2379" s="186">
        <v>39900</v>
      </c>
      <c r="BC2379" s="186">
        <v>83500</v>
      </c>
      <c r="BD2379" s="186">
        <v>224000</v>
      </c>
      <c r="BE2379" s="186">
        <v>44300</v>
      </c>
      <c r="BF2379" s="186">
        <v>592000</v>
      </c>
      <c r="BG2379" s="186">
        <v>51700</v>
      </c>
      <c r="BH2379" s="186">
        <v>30400</v>
      </c>
      <c r="BI2379" s="186">
        <v>65900</v>
      </c>
      <c r="BJ2379" s="186">
        <v>175000</v>
      </c>
      <c r="BK2379" s="186">
        <v>456500</v>
      </c>
      <c r="BL2379" s="186">
        <v>31700</v>
      </c>
      <c r="BM2379" s="186">
        <v>143000</v>
      </c>
      <c r="BN2379" s="186">
        <v>230000</v>
      </c>
      <c r="BO2379" s="186">
        <v>9920</v>
      </c>
      <c r="BP2379" s="186">
        <v>17950</v>
      </c>
      <c r="BQ2379" s="186">
        <v>22100</v>
      </c>
      <c r="BR2379" s="186">
        <v>14400</v>
      </c>
      <c r="BS2379" s="186">
        <v>42700</v>
      </c>
      <c r="BT2379" s="186">
        <v>28000</v>
      </c>
      <c r="BU2379" s="186"/>
      <c r="BV2379" s="186">
        <v>19500</v>
      </c>
      <c r="BW2379" s="186">
        <v>37500</v>
      </c>
      <c r="BX2379" s="186">
        <v>60500</v>
      </c>
      <c r="BY2379" s="186">
        <v>98200</v>
      </c>
      <c r="BZ2379" s="186">
        <v>40000</v>
      </c>
      <c r="CA2379" s="186">
        <v>26650</v>
      </c>
      <c r="CB2379" s="186">
        <v>54200</v>
      </c>
      <c r="CC2379" s="186">
        <v>68500</v>
      </c>
      <c r="CD2379" s="186">
        <v>67400</v>
      </c>
      <c r="CE2379" s="186">
        <v>39750</v>
      </c>
      <c r="CF2379" s="186">
        <v>37450</v>
      </c>
      <c r="CG2379" s="186">
        <v>70600</v>
      </c>
      <c r="CH2379" s="186">
        <v>56700</v>
      </c>
      <c r="CI2379" s="186">
        <v>31300</v>
      </c>
      <c r="CJ2379" s="186">
        <v>20600</v>
      </c>
      <c r="CK2379" s="186">
        <v>106000</v>
      </c>
      <c r="CL2379" s="186">
        <v>141500</v>
      </c>
      <c r="CM2379" s="186">
        <v>397000</v>
      </c>
      <c r="CN2379" s="186">
        <v>119000</v>
      </c>
      <c r="CO2379" s="186">
        <v>100500</v>
      </c>
      <c r="CP2379" s="186">
        <v>183500</v>
      </c>
      <c r="CQ2379" s="186">
        <v>59900</v>
      </c>
      <c r="CR2379" s="186">
        <v>7300</v>
      </c>
      <c r="CS2379" s="186">
        <v>2820</v>
      </c>
      <c r="CT2379" s="186">
        <v>22100</v>
      </c>
      <c r="CU2379" s="186">
        <v>2820</v>
      </c>
      <c r="CV2379" s="186">
        <v>2820</v>
      </c>
      <c r="CW2379" s="186">
        <v>2820</v>
      </c>
      <c r="CX2379" s="186">
        <v>100500</v>
      </c>
      <c r="CY2379" s="189">
        <v>176</v>
      </c>
      <c r="CZ2379" s="189">
        <v>9084.91</v>
      </c>
      <c r="DA2379" s="189">
        <v>8828.26</v>
      </c>
    </row>
    <row r="2380" spans="47:105" x14ac:dyDescent="0.25">
      <c r="AU2380" s="275">
        <v>39934</v>
      </c>
      <c r="AV2380" s="186"/>
      <c r="AW2380" s="186">
        <v>11250</v>
      </c>
      <c r="AX2380" s="186">
        <v>8400</v>
      </c>
      <c r="AY2380" s="186">
        <v>11250</v>
      </c>
      <c r="AZ2380" s="186">
        <v>22750</v>
      </c>
      <c r="BA2380" s="186">
        <v>21000</v>
      </c>
      <c r="BB2380" s="186">
        <v>39900</v>
      </c>
      <c r="BC2380" s="186">
        <v>83500</v>
      </c>
      <c r="BD2380" s="186">
        <v>224000</v>
      </c>
      <c r="BE2380" s="186">
        <v>44300</v>
      </c>
      <c r="BF2380" s="186">
        <v>592000</v>
      </c>
      <c r="BG2380" s="186">
        <v>51700</v>
      </c>
      <c r="BH2380" s="186">
        <v>30400</v>
      </c>
      <c r="BI2380" s="186">
        <v>65900</v>
      </c>
      <c r="BJ2380" s="186">
        <v>175000</v>
      </c>
      <c r="BK2380" s="186">
        <v>456500</v>
      </c>
      <c r="BL2380" s="186">
        <v>31700</v>
      </c>
      <c r="BM2380" s="186">
        <v>143000</v>
      </c>
      <c r="BN2380" s="186">
        <v>230000</v>
      </c>
      <c r="BO2380" s="186">
        <v>9920</v>
      </c>
      <c r="BP2380" s="186">
        <v>17950</v>
      </c>
      <c r="BQ2380" s="186">
        <v>22100</v>
      </c>
      <c r="BR2380" s="186">
        <v>14400</v>
      </c>
      <c r="BS2380" s="186">
        <v>42700</v>
      </c>
      <c r="BT2380" s="186">
        <v>28000</v>
      </c>
      <c r="BU2380" s="186"/>
      <c r="BV2380" s="186">
        <v>19500</v>
      </c>
      <c r="BW2380" s="186">
        <v>37500</v>
      </c>
      <c r="BX2380" s="186">
        <v>60500</v>
      </c>
      <c r="BY2380" s="186">
        <v>98200</v>
      </c>
      <c r="BZ2380" s="186">
        <v>40000</v>
      </c>
      <c r="CA2380" s="186">
        <v>26650</v>
      </c>
      <c r="CB2380" s="186">
        <v>54200</v>
      </c>
      <c r="CC2380" s="186">
        <v>68500</v>
      </c>
      <c r="CD2380" s="186">
        <v>67400</v>
      </c>
      <c r="CE2380" s="186">
        <v>39750</v>
      </c>
      <c r="CF2380" s="186">
        <v>37450</v>
      </c>
      <c r="CG2380" s="186">
        <v>70600</v>
      </c>
      <c r="CH2380" s="186">
        <v>56700</v>
      </c>
      <c r="CI2380" s="186">
        <v>31300</v>
      </c>
      <c r="CJ2380" s="186">
        <v>20600</v>
      </c>
      <c r="CK2380" s="186">
        <v>106000</v>
      </c>
      <c r="CL2380" s="186">
        <v>141500</v>
      </c>
      <c r="CM2380" s="186">
        <v>397000</v>
      </c>
      <c r="CN2380" s="186">
        <v>119000</v>
      </c>
      <c r="CO2380" s="186">
        <v>100500</v>
      </c>
      <c r="CP2380" s="186">
        <v>183500</v>
      </c>
      <c r="CQ2380" s="186">
        <v>59900</v>
      </c>
      <c r="CR2380" s="186">
        <v>7300</v>
      </c>
      <c r="CS2380" s="186">
        <v>2820</v>
      </c>
      <c r="CT2380" s="186">
        <v>22100</v>
      </c>
      <c r="CU2380" s="186">
        <v>2820</v>
      </c>
      <c r="CV2380" s="186">
        <v>2820</v>
      </c>
      <c r="CW2380" s="186">
        <v>2820</v>
      </c>
      <c r="CX2380" s="186">
        <v>100500</v>
      </c>
      <c r="CY2380" s="189">
        <v>176</v>
      </c>
      <c r="CZ2380" s="189">
        <v>9084.91</v>
      </c>
      <c r="DA2380" s="189">
        <v>8977.3700000000008</v>
      </c>
    </row>
    <row r="2381" spans="47:105" x14ac:dyDescent="0.25">
      <c r="AU2381" s="275">
        <v>39935</v>
      </c>
      <c r="AV2381" s="186"/>
      <c r="AW2381" s="186">
        <v>11250</v>
      </c>
      <c r="AX2381" s="186">
        <v>8400</v>
      </c>
      <c r="AY2381" s="186">
        <v>11250</v>
      </c>
      <c r="AZ2381" s="186">
        <v>22750</v>
      </c>
      <c r="BA2381" s="186">
        <v>21000</v>
      </c>
      <c r="BB2381" s="186">
        <v>39900</v>
      </c>
      <c r="BC2381" s="186">
        <v>83500</v>
      </c>
      <c r="BD2381" s="186">
        <v>224000</v>
      </c>
      <c r="BE2381" s="186">
        <v>44300</v>
      </c>
      <c r="BF2381" s="186">
        <v>592000</v>
      </c>
      <c r="BG2381" s="186">
        <v>51700</v>
      </c>
      <c r="BH2381" s="186">
        <v>30400</v>
      </c>
      <c r="BI2381" s="186">
        <v>65900</v>
      </c>
      <c r="BJ2381" s="186">
        <v>175000</v>
      </c>
      <c r="BK2381" s="186">
        <v>456500</v>
      </c>
      <c r="BL2381" s="186">
        <v>31700</v>
      </c>
      <c r="BM2381" s="186">
        <v>143000</v>
      </c>
      <c r="BN2381" s="186">
        <v>230000</v>
      </c>
      <c r="BO2381" s="186">
        <v>9920</v>
      </c>
      <c r="BP2381" s="186">
        <v>17950</v>
      </c>
      <c r="BQ2381" s="186">
        <v>22100</v>
      </c>
      <c r="BR2381" s="186">
        <v>14400</v>
      </c>
      <c r="BS2381" s="186">
        <v>42700</v>
      </c>
      <c r="BT2381" s="186">
        <v>28000</v>
      </c>
      <c r="BU2381" s="186"/>
      <c r="BV2381" s="186">
        <v>19500</v>
      </c>
      <c r="BW2381" s="186">
        <v>37500</v>
      </c>
      <c r="BX2381" s="186">
        <v>60500</v>
      </c>
      <c r="BY2381" s="186">
        <v>98200</v>
      </c>
      <c r="BZ2381" s="186">
        <v>40000</v>
      </c>
      <c r="CA2381" s="186">
        <v>26650</v>
      </c>
      <c r="CB2381" s="186">
        <v>54200</v>
      </c>
      <c r="CC2381" s="186">
        <v>68500</v>
      </c>
      <c r="CD2381" s="186">
        <v>67400</v>
      </c>
      <c r="CE2381" s="186">
        <v>39750</v>
      </c>
      <c r="CF2381" s="186">
        <v>37450</v>
      </c>
      <c r="CG2381" s="186">
        <v>70600</v>
      </c>
      <c r="CH2381" s="186">
        <v>56700</v>
      </c>
      <c r="CI2381" s="186">
        <v>31300</v>
      </c>
      <c r="CJ2381" s="186">
        <v>20600</v>
      </c>
      <c r="CK2381" s="186">
        <v>106000</v>
      </c>
      <c r="CL2381" s="186">
        <v>141500</v>
      </c>
      <c r="CM2381" s="186">
        <v>397000</v>
      </c>
      <c r="CN2381" s="186">
        <v>119000</v>
      </c>
      <c r="CO2381" s="186">
        <v>100500</v>
      </c>
      <c r="CP2381" s="186">
        <v>183500</v>
      </c>
      <c r="CQ2381" s="186">
        <v>59900</v>
      </c>
      <c r="CR2381" s="186">
        <v>7300</v>
      </c>
      <c r="CS2381" s="186">
        <v>2820</v>
      </c>
      <c r="CT2381" s="186">
        <v>22100</v>
      </c>
      <c r="CU2381" s="186">
        <v>2820</v>
      </c>
      <c r="CV2381" s="186">
        <v>2820</v>
      </c>
      <c r="CW2381" s="186">
        <v>2820</v>
      </c>
      <c r="CX2381" s="186">
        <v>100500</v>
      </c>
      <c r="CY2381" s="189">
        <v>176</v>
      </c>
      <c r="CZ2381" s="189">
        <v>9084.91</v>
      </c>
      <c r="DA2381" s="189">
        <v>8977.3700000000008</v>
      </c>
    </row>
    <row r="2382" spans="47:105" x14ac:dyDescent="0.25">
      <c r="AU2382" s="275">
        <v>39936</v>
      </c>
      <c r="AV2382" s="186"/>
      <c r="AW2382" s="186">
        <v>11250</v>
      </c>
      <c r="AX2382" s="186">
        <v>8400</v>
      </c>
      <c r="AY2382" s="186">
        <v>11250</v>
      </c>
      <c r="AZ2382" s="186">
        <v>22750</v>
      </c>
      <c r="BA2382" s="186">
        <v>21000</v>
      </c>
      <c r="BB2382" s="186">
        <v>39900</v>
      </c>
      <c r="BC2382" s="186">
        <v>83500</v>
      </c>
      <c r="BD2382" s="186">
        <v>224000</v>
      </c>
      <c r="BE2382" s="186">
        <v>44300</v>
      </c>
      <c r="BF2382" s="186">
        <v>592000</v>
      </c>
      <c r="BG2382" s="186">
        <v>51700</v>
      </c>
      <c r="BH2382" s="186">
        <v>30400</v>
      </c>
      <c r="BI2382" s="186">
        <v>65900</v>
      </c>
      <c r="BJ2382" s="186">
        <v>175000</v>
      </c>
      <c r="BK2382" s="186">
        <v>456500</v>
      </c>
      <c r="BL2382" s="186">
        <v>31700</v>
      </c>
      <c r="BM2382" s="186">
        <v>143000</v>
      </c>
      <c r="BN2382" s="186">
        <v>230000</v>
      </c>
      <c r="BO2382" s="186">
        <v>9920</v>
      </c>
      <c r="BP2382" s="186">
        <v>17950</v>
      </c>
      <c r="BQ2382" s="186">
        <v>22100</v>
      </c>
      <c r="BR2382" s="186">
        <v>14400</v>
      </c>
      <c r="BS2382" s="186">
        <v>42700</v>
      </c>
      <c r="BT2382" s="186">
        <v>28000</v>
      </c>
      <c r="BU2382" s="186"/>
      <c r="BV2382" s="186">
        <v>19500</v>
      </c>
      <c r="BW2382" s="186">
        <v>37500</v>
      </c>
      <c r="BX2382" s="186">
        <v>60500</v>
      </c>
      <c r="BY2382" s="186">
        <v>98200</v>
      </c>
      <c r="BZ2382" s="186">
        <v>40000</v>
      </c>
      <c r="CA2382" s="186">
        <v>26650</v>
      </c>
      <c r="CB2382" s="186">
        <v>54200</v>
      </c>
      <c r="CC2382" s="186">
        <v>68500</v>
      </c>
      <c r="CD2382" s="186">
        <v>67400</v>
      </c>
      <c r="CE2382" s="186">
        <v>39750</v>
      </c>
      <c r="CF2382" s="186">
        <v>37450</v>
      </c>
      <c r="CG2382" s="186">
        <v>70600</v>
      </c>
      <c r="CH2382" s="186">
        <v>56700</v>
      </c>
      <c r="CI2382" s="186">
        <v>31300</v>
      </c>
      <c r="CJ2382" s="186">
        <v>20600</v>
      </c>
      <c r="CK2382" s="186">
        <v>106000</v>
      </c>
      <c r="CL2382" s="186">
        <v>141500</v>
      </c>
      <c r="CM2382" s="186">
        <v>397000</v>
      </c>
      <c r="CN2382" s="186">
        <v>119000</v>
      </c>
      <c r="CO2382" s="186">
        <v>100500</v>
      </c>
      <c r="CP2382" s="186">
        <v>183500</v>
      </c>
      <c r="CQ2382" s="186">
        <v>59900</v>
      </c>
      <c r="CR2382" s="186">
        <v>7300</v>
      </c>
      <c r="CS2382" s="186">
        <v>2820</v>
      </c>
      <c r="CT2382" s="186">
        <v>22100</v>
      </c>
      <c r="CU2382" s="186">
        <v>2820</v>
      </c>
      <c r="CV2382" s="186">
        <v>2820</v>
      </c>
      <c r="CW2382" s="186">
        <v>2820</v>
      </c>
      <c r="CX2382" s="186">
        <v>100500</v>
      </c>
      <c r="CY2382" s="189">
        <v>176</v>
      </c>
      <c r="CZ2382" s="189">
        <v>9084.91</v>
      </c>
      <c r="DA2382" s="189">
        <v>8977.3700000000008</v>
      </c>
    </row>
    <row r="2383" spans="47:105" x14ac:dyDescent="0.25">
      <c r="AU2383" s="275">
        <v>39937</v>
      </c>
      <c r="AV2383" s="186"/>
      <c r="AW2383" s="186">
        <v>11350</v>
      </c>
      <c r="AX2383" s="186">
        <v>8750</v>
      </c>
      <c r="AY2383" s="186">
        <v>11400</v>
      </c>
      <c r="AZ2383" s="186">
        <v>23750</v>
      </c>
      <c r="BA2383" s="186">
        <v>21700</v>
      </c>
      <c r="BB2383" s="186">
        <v>39850</v>
      </c>
      <c r="BC2383" s="186">
        <v>84900</v>
      </c>
      <c r="BD2383" s="186">
        <v>244000</v>
      </c>
      <c r="BE2383" s="186">
        <v>45550</v>
      </c>
      <c r="BF2383" s="186">
        <v>582000</v>
      </c>
      <c r="BG2383" s="186">
        <v>51600</v>
      </c>
      <c r="BH2383" s="186">
        <v>31400</v>
      </c>
      <c r="BI2383" s="186">
        <v>69600</v>
      </c>
      <c r="BJ2383" s="186">
        <v>180500</v>
      </c>
      <c r="BK2383" s="186">
        <v>471500</v>
      </c>
      <c r="BL2383" s="186">
        <v>34000</v>
      </c>
      <c r="BM2383" s="186">
        <v>139500</v>
      </c>
      <c r="BN2383" s="186">
        <v>247000</v>
      </c>
      <c r="BO2383" s="186">
        <v>10950</v>
      </c>
      <c r="BP2383" s="186">
        <v>19000</v>
      </c>
      <c r="BQ2383" s="186">
        <v>23950</v>
      </c>
      <c r="BR2383" s="186">
        <v>14950</v>
      </c>
      <c r="BS2383" s="186">
        <v>44600</v>
      </c>
      <c r="BT2383" s="186">
        <v>29650</v>
      </c>
      <c r="BU2383" s="186"/>
      <c r="BV2383" s="186">
        <v>21500</v>
      </c>
      <c r="BW2383" s="186">
        <v>37900</v>
      </c>
      <c r="BX2383" s="186">
        <v>62100</v>
      </c>
      <c r="BY2383" s="186">
        <v>101500</v>
      </c>
      <c r="BZ2383" s="186">
        <v>40000</v>
      </c>
      <c r="CA2383" s="186">
        <v>27150</v>
      </c>
      <c r="CB2383" s="186">
        <v>56900</v>
      </c>
      <c r="CC2383" s="186">
        <v>68900</v>
      </c>
      <c r="CD2383" s="186">
        <v>72000</v>
      </c>
      <c r="CE2383" s="186">
        <v>45700</v>
      </c>
      <c r="CF2383" s="186">
        <v>37450</v>
      </c>
      <c r="CG2383" s="186">
        <v>68800</v>
      </c>
      <c r="CH2383" s="186">
        <v>57400</v>
      </c>
      <c r="CI2383" s="186">
        <v>31450</v>
      </c>
      <c r="CJ2383" s="186">
        <v>21000</v>
      </c>
      <c r="CK2383" s="186">
        <v>107000</v>
      </c>
      <c r="CL2383" s="186">
        <v>138000</v>
      </c>
      <c r="CM2383" s="186">
        <v>404500</v>
      </c>
      <c r="CN2383" s="186">
        <v>121000</v>
      </c>
      <c r="CO2383" s="186">
        <v>103000</v>
      </c>
      <c r="CP2383" s="186">
        <v>180500</v>
      </c>
      <c r="CQ2383" s="186">
        <v>60600</v>
      </c>
      <c r="CR2383" s="186">
        <v>7560</v>
      </c>
      <c r="CS2383" s="186">
        <v>2845</v>
      </c>
      <c r="CT2383" s="186">
        <v>22100</v>
      </c>
      <c r="CU2383" s="186">
        <v>2845</v>
      </c>
      <c r="CV2383" s="186">
        <v>2845</v>
      </c>
      <c r="CW2383" s="186">
        <v>2845</v>
      </c>
      <c r="CX2383" s="186">
        <v>103000</v>
      </c>
      <c r="CY2383" s="189">
        <v>179.69</v>
      </c>
      <c r="CZ2383" s="189">
        <v>9641.91</v>
      </c>
      <c r="DA2383" s="189">
        <v>8977.3700000000008</v>
      </c>
    </row>
    <row r="2384" spans="47:105" x14ac:dyDescent="0.25">
      <c r="AU2384" s="275">
        <v>39938</v>
      </c>
      <c r="AV2384" s="186"/>
      <c r="AW2384" s="186">
        <v>11350</v>
      </c>
      <c r="AX2384" s="186">
        <v>8750</v>
      </c>
      <c r="AY2384" s="186">
        <v>11400</v>
      </c>
      <c r="AZ2384" s="186">
        <v>23750</v>
      </c>
      <c r="BA2384" s="186">
        <v>21700</v>
      </c>
      <c r="BB2384" s="186">
        <v>39850</v>
      </c>
      <c r="BC2384" s="186">
        <v>84900</v>
      </c>
      <c r="BD2384" s="186">
        <v>244000</v>
      </c>
      <c r="BE2384" s="186">
        <v>45550</v>
      </c>
      <c r="BF2384" s="186">
        <v>582000</v>
      </c>
      <c r="BG2384" s="186">
        <v>51600</v>
      </c>
      <c r="BH2384" s="186">
        <v>31400</v>
      </c>
      <c r="BI2384" s="186">
        <v>69600</v>
      </c>
      <c r="BJ2384" s="186">
        <v>180500</v>
      </c>
      <c r="BK2384" s="186">
        <v>471500</v>
      </c>
      <c r="BL2384" s="186">
        <v>34000</v>
      </c>
      <c r="BM2384" s="186">
        <v>139500</v>
      </c>
      <c r="BN2384" s="186">
        <v>247000</v>
      </c>
      <c r="BO2384" s="186">
        <v>10950</v>
      </c>
      <c r="BP2384" s="186">
        <v>19000</v>
      </c>
      <c r="BQ2384" s="186">
        <v>23950</v>
      </c>
      <c r="BR2384" s="186">
        <v>14950</v>
      </c>
      <c r="BS2384" s="186">
        <v>44600</v>
      </c>
      <c r="BT2384" s="186">
        <v>29650</v>
      </c>
      <c r="BU2384" s="186"/>
      <c r="BV2384" s="186">
        <v>21500</v>
      </c>
      <c r="BW2384" s="186">
        <v>37900</v>
      </c>
      <c r="BX2384" s="186">
        <v>62100</v>
      </c>
      <c r="BY2384" s="186">
        <v>101500</v>
      </c>
      <c r="BZ2384" s="186">
        <v>40000</v>
      </c>
      <c r="CA2384" s="186">
        <v>27150</v>
      </c>
      <c r="CB2384" s="186">
        <v>56900</v>
      </c>
      <c r="CC2384" s="186">
        <v>68900</v>
      </c>
      <c r="CD2384" s="186">
        <v>72000</v>
      </c>
      <c r="CE2384" s="186">
        <v>45700</v>
      </c>
      <c r="CF2384" s="186">
        <v>37450</v>
      </c>
      <c r="CG2384" s="186">
        <v>68800</v>
      </c>
      <c r="CH2384" s="186">
        <v>57400</v>
      </c>
      <c r="CI2384" s="186">
        <v>31450</v>
      </c>
      <c r="CJ2384" s="186">
        <v>21000</v>
      </c>
      <c r="CK2384" s="186">
        <v>107000</v>
      </c>
      <c r="CL2384" s="186">
        <v>138000</v>
      </c>
      <c r="CM2384" s="186">
        <v>404500</v>
      </c>
      <c r="CN2384" s="186">
        <v>121000</v>
      </c>
      <c r="CO2384" s="186">
        <v>103000</v>
      </c>
      <c r="CP2384" s="186">
        <v>180500</v>
      </c>
      <c r="CQ2384" s="186">
        <v>60600</v>
      </c>
      <c r="CR2384" s="186">
        <v>7560</v>
      </c>
      <c r="CS2384" s="186">
        <v>2845</v>
      </c>
      <c r="CT2384" s="186">
        <v>22100</v>
      </c>
      <c r="CU2384" s="186">
        <v>2845</v>
      </c>
      <c r="CV2384" s="186">
        <v>2845</v>
      </c>
      <c r="CW2384" s="186">
        <v>2845</v>
      </c>
      <c r="CX2384" s="186">
        <v>103000</v>
      </c>
      <c r="CY2384" s="189">
        <v>179.69</v>
      </c>
      <c r="CZ2384" s="189">
        <v>9602.08</v>
      </c>
      <c r="DA2384" s="189">
        <v>8977.3700000000008</v>
      </c>
    </row>
    <row r="2385" spans="47:105" x14ac:dyDescent="0.25">
      <c r="AU2385" s="275">
        <v>39939</v>
      </c>
      <c r="AV2385" s="186"/>
      <c r="AW2385" s="186">
        <v>11350</v>
      </c>
      <c r="AX2385" s="186">
        <v>8520</v>
      </c>
      <c r="AY2385" s="186">
        <v>12550</v>
      </c>
      <c r="AZ2385" s="186">
        <v>23650</v>
      </c>
      <c r="BA2385" s="186">
        <v>22000</v>
      </c>
      <c r="BB2385" s="186">
        <v>38850</v>
      </c>
      <c r="BC2385" s="186">
        <v>84200</v>
      </c>
      <c r="BD2385" s="186">
        <v>254000</v>
      </c>
      <c r="BE2385" s="186">
        <v>45900</v>
      </c>
      <c r="BF2385" s="186">
        <v>565000</v>
      </c>
      <c r="BG2385" s="186">
        <v>51000</v>
      </c>
      <c r="BH2385" s="186">
        <v>31550</v>
      </c>
      <c r="BI2385" s="186">
        <v>70000</v>
      </c>
      <c r="BJ2385" s="186">
        <v>177500</v>
      </c>
      <c r="BK2385" s="186">
        <v>480000</v>
      </c>
      <c r="BL2385" s="186">
        <v>31700</v>
      </c>
      <c r="BM2385" s="186">
        <v>139500</v>
      </c>
      <c r="BN2385" s="186">
        <v>250000</v>
      </c>
      <c r="BO2385" s="186">
        <v>11050</v>
      </c>
      <c r="BP2385" s="186">
        <v>19000</v>
      </c>
      <c r="BQ2385" s="186">
        <v>23900</v>
      </c>
      <c r="BR2385" s="186">
        <v>14750</v>
      </c>
      <c r="BS2385" s="186">
        <v>44550</v>
      </c>
      <c r="BT2385" s="186">
        <v>28550</v>
      </c>
      <c r="BU2385" s="186"/>
      <c r="BV2385" s="186">
        <v>22300</v>
      </c>
      <c r="BW2385" s="186">
        <v>39100</v>
      </c>
      <c r="BX2385" s="186">
        <v>65000</v>
      </c>
      <c r="BY2385" s="186">
        <v>98700</v>
      </c>
      <c r="BZ2385" s="186">
        <v>41500</v>
      </c>
      <c r="CA2385" s="186">
        <v>28700</v>
      </c>
      <c r="CB2385" s="186">
        <v>59700</v>
      </c>
      <c r="CC2385" s="186">
        <v>68900</v>
      </c>
      <c r="CD2385" s="186">
        <v>75300</v>
      </c>
      <c r="CE2385" s="186">
        <v>45350</v>
      </c>
      <c r="CF2385" s="186">
        <v>36750</v>
      </c>
      <c r="CG2385" s="186">
        <v>70200</v>
      </c>
      <c r="CH2385" s="186">
        <v>56900</v>
      </c>
      <c r="CI2385" s="186">
        <v>31400</v>
      </c>
      <c r="CJ2385" s="186">
        <v>21100</v>
      </c>
      <c r="CK2385" s="186">
        <v>107000</v>
      </c>
      <c r="CL2385" s="186">
        <v>139000</v>
      </c>
      <c r="CM2385" s="186">
        <v>415000</v>
      </c>
      <c r="CN2385" s="186">
        <v>123000</v>
      </c>
      <c r="CO2385" s="186">
        <v>102500</v>
      </c>
      <c r="CP2385" s="186">
        <v>180000</v>
      </c>
      <c r="CQ2385" s="186">
        <v>60000</v>
      </c>
      <c r="CR2385" s="186">
        <v>7600</v>
      </c>
      <c r="CS2385" s="186">
        <v>2845</v>
      </c>
      <c r="CT2385" s="186">
        <v>22100</v>
      </c>
      <c r="CU2385" s="186">
        <v>2845</v>
      </c>
      <c r="CV2385" s="186">
        <v>2845</v>
      </c>
      <c r="CW2385" s="186">
        <v>2845</v>
      </c>
      <c r="CX2385" s="186">
        <v>102500</v>
      </c>
      <c r="CY2385" s="189">
        <v>178.82</v>
      </c>
      <c r="CZ2385" s="189">
        <v>9750.2099999999991</v>
      </c>
      <c r="DA2385" s="189">
        <v>8977.3700000000008</v>
      </c>
    </row>
    <row r="2386" spans="47:105" x14ac:dyDescent="0.25">
      <c r="AU2386" s="275">
        <v>39940</v>
      </c>
      <c r="AV2386" s="186"/>
      <c r="AW2386" s="186">
        <v>11100</v>
      </c>
      <c r="AX2386" s="186">
        <v>8940</v>
      </c>
      <c r="AY2386" s="186">
        <v>12850</v>
      </c>
      <c r="AZ2386" s="186">
        <v>24700</v>
      </c>
      <c r="BA2386" s="186">
        <v>23000</v>
      </c>
      <c r="BB2386" s="186">
        <v>38800</v>
      </c>
      <c r="BC2386" s="186">
        <v>86500</v>
      </c>
      <c r="BD2386" s="186">
        <v>256500</v>
      </c>
      <c r="BE2386" s="186">
        <v>45400</v>
      </c>
      <c r="BF2386" s="186">
        <v>566000</v>
      </c>
      <c r="BG2386" s="186">
        <v>49750</v>
      </c>
      <c r="BH2386" s="186">
        <v>31200</v>
      </c>
      <c r="BI2386" s="186">
        <v>68600</v>
      </c>
      <c r="BJ2386" s="186">
        <v>175000</v>
      </c>
      <c r="BK2386" s="186">
        <v>480000</v>
      </c>
      <c r="BL2386" s="186">
        <v>31850</v>
      </c>
      <c r="BM2386" s="186">
        <v>144500</v>
      </c>
      <c r="BN2386" s="186">
        <v>247000</v>
      </c>
      <c r="BO2386" s="186">
        <v>11100</v>
      </c>
      <c r="BP2386" s="186">
        <v>19200</v>
      </c>
      <c r="BQ2386" s="186">
        <v>24800</v>
      </c>
      <c r="BR2386" s="186">
        <v>14050</v>
      </c>
      <c r="BS2386" s="186">
        <v>44500</v>
      </c>
      <c r="BT2386" s="186">
        <v>29050</v>
      </c>
      <c r="BU2386" s="186"/>
      <c r="BV2386" s="186">
        <v>23000</v>
      </c>
      <c r="BW2386" s="186">
        <v>39150</v>
      </c>
      <c r="BX2386" s="186">
        <v>65000</v>
      </c>
      <c r="BY2386" s="186">
        <v>97900</v>
      </c>
      <c r="BZ2386" s="186">
        <v>44350</v>
      </c>
      <c r="CA2386" s="186">
        <v>29800</v>
      </c>
      <c r="CB2386" s="186">
        <v>58900</v>
      </c>
      <c r="CC2386" s="186">
        <v>66500</v>
      </c>
      <c r="CD2386" s="186">
        <v>79300</v>
      </c>
      <c r="CE2386" s="186">
        <v>46300</v>
      </c>
      <c r="CF2386" s="186">
        <v>36200</v>
      </c>
      <c r="CG2386" s="186">
        <v>68600</v>
      </c>
      <c r="CH2386" s="186">
        <v>55400</v>
      </c>
      <c r="CI2386" s="186">
        <v>31000</v>
      </c>
      <c r="CJ2386" s="186">
        <v>20950</v>
      </c>
      <c r="CK2386" s="186">
        <v>103000</v>
      </c>
      <c r="CL2386" s="186">
        <v>136000</v>
      </c>
      <c r="CM2386" s="186">
        <v>431500</v>
      </c>
      <c r="CN2386" s="186">
        <v>122000</v>
      </c>
      <c r="CO2386" s="186">
        <v>108000</v>
      </c>
      <c r="CP2386" s="186">
        <v>182000</v>
      </c>
      <c r="CQ2386" s="186">
        <v>62200</v>
      </c>
      <c r="CR2386" s="186">
        <v>8450</v>
      </c>
      <c r="CS2386" s="186">
        <v>2825</v>
      </c>
      <c r="CT2386" s="186">
        <v>22350</v>
      </c>
      <c r="CU2386" s="186">
        <v>2825</v>
      </c>
      <c r="CV2386" s="186">
        <v>2825</v>
      </c>
      <c r="CW2386" s="186">
        <v>2825</v>
      </c>
      <c r="CX2386" s="186">
        <v>108000</v>
      </c>
      <c r="CY2386" s="189">
        <v>179.74</v>
      </c>
      <c r="CZ2386" s="189">
        <v>9896.93</v>
      </c>
      <c r="DA2386" s="189">
        <v>9385.7000000000007</v>
      </c>
    </row>
    <row r="2387" spans="47:105" x14ac:dyDescent="0.25">
      <c r="AU2387" s="275">
        <v>39941</v>
      </c>
      <c r="AV2387" s="186"/>
      <c r="AW2387" s="186">
        <v>11300</v>
      </c>
      <c r="AX2387" s="186">
        <v>9210</v>
      </c>
      <c r="AY2387" s="186">
        <v>12800</v>
      </c>
      <c r="AZ2387" s="186">
        <v>25600</v>
      </c>
      <c r="BA2387" s="186">
        <v>23550</v>
      </c>
      <c r="BB2387" s="186">
        <v>41500</v>
      </c>
      <c r="BC2387" s="186">
        <v>87200</v>
      </c>
      <c r="BD2387" s="186">
        <v>255500</v>
      </c>
      <c r="BE2387" s="186">
        <v>45350</v>
      </c>
      <c r="BF2387" s="186">
        <v>569000</v>
      </c>
      <c r="BG2387" s="186">
        <v>49800</v>
      </c>
      <c r="BH2387" s="186">
        <v>31650</v>
      </c>
      <c r="BI2387" s="186">
        <v>70000</v>
      </c>
      <c r="BJ2387" s="186">
        <v>185000</v>
      </c>
      <c r="BK2387" s="186">
        <v>479500</v>
      </c>
      <c r="BL2387" s="186">
        <v>32300</v>
      </c>
      <c r="BM2387" s="186">
        <v>156500</v>
      </c>
      <c r="BN2387" s="186">
        <v>246000</v>
      </c>
      <c r="BO2387" s="186">
        <v>11400</v>
      </c>
      <c r="BP2387" s="186">
        <v>19200</v>
      </c>
      <c r="BQ2387" s="186">
        <v>26500</v>
      </c>
      <c r="BR2387" s="186">
        <v>13900</v>
      </c>
      <c r="BS2387" s="186">
        <v>48100</v>
      </c>
      <c r="BT2387" s="186">
        <v>29100</v>
      </c>
      <c r="BU2387" s="186"/>
      <c r="BV2387" s="186">
        <v>23000</v>
      </c>
      <c r="BW2387" s="186">
        <v>39500</v>
      </c>
      <c r="BX2387" s="186">
        <v>69100</v>
      </c>
      <c r="BY2387" s="186">
        <v>96200</v>
      </c>
      <c r="BZ2387" s="186">
        <v>45200</v>
      </c>
      <c r="CA2387" s="186">
        <v>29750</v>
      </c>
      <c r="CB2387" s="186">
        <v>60100</v>
      </c>
      <c r="CC2387" s="186">
        <v>65400</v>
      </c>
      <c r="CD2387" s="186">
        <v>77700</v>
      </c>
      <c r="CE2387" s="186">
        <v>45550</v>
      </c>
      <c r="CF2387" s="186">
        <v>36800</v>
      </c>
      <c r="CG2387" s="186">
        <v>71600</v>
      </c>
      <c r="CH2387" s="186">
        <v>54500</v>
      </c>
      <c r="CI2387" s="186">
        <v>31400</v>
      </c>
      <c r="CJ2387" s="186">
        <v>22500</v>
      </c>
      <c r="CK2387" s="186">
        <v>102500</v>
      </c>
      <c r="CL2387" s="186">
        <v>134000</v>
      </c>
      <c r="CM2387" s="186">
        <v>435000</v>
      </c>
      <c r="CN2387" s="186">
        <v>123500</v>
      </c>
      <c r="CO2387" s="186">
        <v>109000</v>
      </c>
      <c r="CP2387" s="186">
        <v>180500</v>
      </c>
      <c r="CQ2387" s="186">
        <v>62600</v>
      </c>
      <c r="CR2387" s="186">
        <v>8990</v>
      </c>
      <c r="CS2387" s="186">
        <v>2850</v>
      </c>
      <c r="CT2387" s="186">
        <v>22050</v>
      </c>
      <c r="CU2387" s="186">
        <v>2850</v>
      </c>
      <c r="CV2387" s="186">
        <v>2850</v>
      </c>
      <c r="CW2387" s="186">
        <v>2850</v>
      </c>
      <c r="CX2387" s="186">
        <v>109000</v>
      </c>
      <c r="CY2387" s="189">
        <v>181.04</v>
      </c>
      <c r="CZ2387" s="189">
        <v>10051.9</v>
      </c>
      <c r="DA2387" s="189">
        <v>9432.83</v>
      </c>
    </row>
    <row r="2388" spans="47:105" x14ac:dyDescent="0.25">
      <c r="AU2388" s="275">
        <v>39942</v>
      </c>
      <c r="AV2388" s="186"/>
      <c r="AW2388" s="186">
        <v>11300</v>
      </c>
      <c r="AX2388" s="186">
        <v>9210</v>
      </c>
      <c r="AY2388" s="186">
        <v>12800</v>
      </c>
      <c r="AZ2388" s="186">
        <v>25600</v>
      </c>
      <c r="BA2388" s="186">
        <v>23550</v>
      </c>
      <c r="BB2388" s="186">
        <v>41500</v>
      </c>
      <c r="BC2388" s="186">
        <v>87200</v>
      </c>
      <c r="BD2388" s="186">
        <v>255500</v>
      </c>
      <c r="BE2388" s="186">
        <v>45350</v>
      </c>
      <c r="BF2388" s="186">
        <v>569000</v>
      </c>
      <c r="BG2388" s="186">
        <v>49800</v>
      </c>
      <c r="BH2388" s="186">
        <v>31650</v>
      </c>
      <c r="BI2388" s="186">
        <v>70000</v>
      </c>
      <c r="BJ2388" s="186">
        <v>185000</v>
      </c>
      <c r="BK2388" s="186">
        <v>479500</v>
      </c>
      <c r="BL2388" s="186">
        <v>32300</v>
      </c>
      <c r="BM2388" s="186">
        <v>156500</v>
      </c>
      <c r="BN2388" s="186">
        <v>246000</v>
      </c>
      <c r="BO2388" s="186">
        <v>11400</v>
      </c>
      <c r="BP2388" s="186">
        <v>19200</v>
      </c>
      <c r="BQ2388" s="186">
        <v>26500</v>
      </c>
      <c r="BR2388" s="186">
        <v>13900</v>
      </c>
      <c r="BS2388" s="186">
        <v>48100</v>
      </c>
      <c r="BT2388" s="186">
        <v>29100</v>
      </c>
      <c r="BU2388" s="186"/>
      <c r="BV2388" s="186">
        <v>23000</v>
      </c>
      <c r="BW2388" s="186">
        <v>39500</v>
      </c>
      <c r="BX2388" s="186">
        <v>69100</v>
      </c>
      <c r="BY2388" s="186">
        <v>96200</v>
      </c>
      <c r="BZ2388" s="186">
        <v>45200</v>
      </c>
      <c r="CA2388" s="186">
        <v>29750</v>
      </c>
      <c r="CB2388" s="186">
        <v>60100</v>
      </c>
      <c r="CC2388" s="186">
        <v>65400</v>
      </c>
      <c r="CD2388" s="186">
        <v>77700</v>
      </c>
      <c r="CE2388" s="186">
        <v>45550</v>
      </c>
      <c r="CF2388" s="186">
        <v>36800</v>
      </c>
      <c r="CG2388" s="186">
        <v>71600</v>
      </c>
      <c r="CH2388" s="186">
        <v>54500</v>
      </c>
      <c r="CI2388" s="186">
        <v>31400</v>
      </c>
      <c r="CJ2388" s="186">
        <v>22500</v>
      </c>
      <c r="CK2388" s="186">
        <v>102500</v>
      </c>
      <c r="CL2388" s="186">
        <v>134000</v>
      </c>
      <c r="CM2388" s="186">
        <v>435000</v>
      </c>
      <c r="CN2388" s="186">
        <v>123500</v>
      </c>
      <c r="CO2388" s="186">
        <v>109000</v>
      </c>
      <c r="CP2388" s="186">
        <v>180500</v>
      </c>
      <c r="CQ2388" s="186">
        <v>62600</v>
      </c>
      <c r="CR2388" s="186">
        <v>8990</v>
      </c>
      <c r="CS2388" s="186">
        <v>2850</v>
      </c>
      <c r="CT2388" s="186">
        <v>22050</v>
      </c>
      <c r="CU2388" s="186">
        <v>2850</v>
      </c>
      <c r="CV2388" s="186">
        <v>2850</v>
      </c>
      <c r="CW2388" s="186">
        <v>2850</v>
      </c>
      <c r="CX2388" s="186">
        <v>109000</v>
      </c>
      <c r="CY2388" s="189">
        <v>181.04</v>
      </c>
      <c r="CZ2388" s="189">
        <v>10051.9</v>
      </c>
      <c r="DA2388" s="189">
        <v>9432.83</v>
      </c>
    </row>
    <row r="2389" spans="47:105" x14ac:dyDescent="0.25">
      <c r="AU2389" s="275">
        <v>39943</v>
      </c>
      <c r="AV2389" s="186"/>
      <c r="AW2389" s="186">
        <v>11300</v>
      </c>
      <c r="AX2389" s="186">
        <v>9210</v>
      </c>
      <c r="AY2389" s="186">
        <v>12800</v>
      </c>
      <c r="AZ2389" s="186">
        <v>25600</v>
      </c>
      <c r="BA2389" s="186">
        <v>23550</v>
      </c>
      <c r="BB2389" s="186">
        <v>41500</v>
      </c>
      <c r="BC2389" s="186">
        <v>87200</v>
      </c>
      <c r="BD2389" s="186">
        <v>255500</v>
      </c>
      <c r="BE2389" s="186">
        <v>45350</v>
      </c>
      <c r="BF2389" s="186">
        <v>569000</v>
      </c>
      <c r="BG2389" s="186">
        <v>49800</v>
      </c>
      <c r="BH2389" s="186">
        <v>31650</v>
      </c>
      <c r="BI2389" s="186">
        <v>70000</v>
      </c>
      <c r="BJ2389" s="186">
        <v>185000</v>
      </c>
      <c r="BK2389" s="186">
        <v>479500</v>
      </c>
      <c r="BL2389" s="186">
        <v>32300</v>
      </c>
      <c r="BM2389" s="186">
        <v>156500</v>
      </c>
      <c r="BN2389" s="186">
        <v>246000</v>
      </c>
      <c r="BO2389" s="186">
        <v>11400</v>
      </c>
      <c r="BP2389" s="186">
        <v>19200</v>
      </c>
      <c r="BQ2389" s="186">
        <v>26500</v>
      </c>
      <c r="BR2389" s="186">
        <v>13900</v>
      </c>
      <c r="BS2389" s="186">
        <v>48100</v>
      </c>
      <c r="BT2389" s="186">
        <v>29100</v>
      </c>
      <c r="BU2389" s="186"/>
      <c r="BV2389" s="186">
        <v>23000</v>
      </c>
      <c r="BW2389" s="186">
        <v>39500</v>
      </c>
      <c r="BX2389" s="186">
        <v>69100</v>
      </c>
      <c r="BY2389" s="186">
        <v>96200</v>
      </c>
      <c r="BZ2389" s="186">
        <v>45200</v>
      </c>
      <c r="CA2389" s="186">
        <v>29750</v>
      </c>
      <c r="CB2389" s="186">
        <v>60100</v>
      </c>
      <c r="CC2389" s="186">
        <v>65400</v>
      </c>
      <c r="CD2389" s="186">
        <v>77700</v>
      </c>
      <c r="CE2389" s="186">
        <v>45550</v>
      </c>
      <c r="CF2389" s="186">
        <v>36800</v>
      </c>
      <c r="CG2389" s="186">
        <v>71600</v>
      </c>
      <c r="CH2389" s="186">
        <v>54500</v>
      </c>
      <c r="CI2389" s="186">
        <v>31400</v>
      </c>
      <c r="CJ2389" s="186">
        <v>22500</v>
      </c>
      <c r="CK2389" s="186">
        <v>102500</v>
      </c>
      <c r="CL2389" s="186">
        <v>134000</v>
      </c>
      <c r="CM2389" s="186">
        <v>435000</v>
      </c>
      <c r="CN2389" s="186">
        <v>123500</v>
      </c>
      <c r="CO2389" s="186">
        <v>109000</v>
      </c>
      <c r="CP2389" s="186">
        <v>180500</v>
      </c>
      <c r="CQ2389" s="186">
        <v>62600</v>
      </c>
      <c r="CR2389" s="186">
        <v>8990</v>
      </c>
      <c r="CS2389" s="186">
        <v>2850</v>
      </c>
      <c r="CT2389" s="186">
        <v>22050</v>
      </c>
      <c r="CU2389" s="186">
        <v>2850</v>
      </c>
      <c r="CV2389" s="186">
        <v>2850</v>
      </c>
      <c r="CW2389" s="186">
        <v>2850</v>
      </c>
      <c r="CX2389" s="186">
        <v>109000</v>
      </c>
      <c r="CY2389" s="189">
        <v>181.04</v>
      </c>
      <c r="CZ2389" s="189">
        <v>10051.9</v>
      </c>
      <c r="DA2389" s="189">
        <v>9432.83</v>
      </c>
    </row>
    <row r="2390" spans="47:105" x14ac:dyDescent="0.25">
      <c r="AU2390" s="275">
        <v>39944</v>
      </c>
      <c r="AV2390" s="186"/>
      <c r="AW2390" s="186">
        <v>12100</v>
      </c>
      <c r="AX2390" s="186">
        <v>9570</v>
      </c>
      <c r="AY2390" s="186">
        <v>12550</v>
      </c>
      <c r="AZ2390" s="186">
        <v>25550</v>
      </c>
      <c r="BA2390" s="186">
        <v>23400</v>
      </c>
      <c r="BB2390" s="186">
        <v>41500</v>
      </c>
      <c r="BC2390" s="186">
        <v>86000</v>
      </c>
      <c r="BD2390" s="186">
        <v>260000</v>
      </c>
      <c r="BE2390" s="186">
        <v>45700</v>
      </c>
      <c r="BF2390" s="186">
        <v>563000</v>
      </c>
      <c r="BG2390" s="186">
        <v>49300</v>
      </c>
      <c r="BH2390" s="186">
        <v>31750</v>
      </c>
      <c r="BI2390" s="186">
        <v>69000</v>
      </c>
      <c r="BJ2390" s="186">
        <v>186000</v>
      </c>
      <c r="BK2390" s="186">
        <v>469000</v>
      </c>
      <c r="BL2390" s="186">
        <v>32300</v>
      </c>
      <c r="BM2390" s="186">
        <v>156000</v>
      </c>
      <c r="BN2390" s="186">
        <v>248000</v>
      </c>
      <c r="BO2390" s="186">
        <v>11600</v>
      </c>
      <c r="BP2390" s="186">
        <v>19100</v>
      </c>
      <c r="BQ2390" s="186">
        <v>27800</v>
      </c>
      <c r="BR2390" s="186">
        <v>14200</v>
      </c>
      <c r="BS2390" s="186">
        <v>49750</v>
      </c>
      <c r="BT2390" s="186">
        <v>30200</v>
      </c>
      <c r="BU2390" s="186"/>
      <c r="BV2390" s="186">
        <v>21300</v>
      </c>
      <c r="BW2390" s="186">
        <v>38700</v>
      </c>
      <c r="BX2390" s="186">
        <v>69100</v>
      </c>
      <c r="BY2390" s="186">
        <v>94800</v>
      </c>
      <c r="BZ2390" s="186">
        <v>47150</v>
      </c>
      <c r="CA2390" s="186">
        <v>29000</v>
      </c>
      <c r="CB2390" s="186">
        <v>61200</v>
      </c>
      <c r="CC2390" s="186">
        <v>64800</v>
      </c>
      <c r="CD2390" s="186">
        <v>78000</v>
      </c>
      <c r="CE2390" s="186">
        <v>45950</v>
      </c>
      <c r="CF2390" s="186">
        <v>36400</v>
      </c>
      <c r="CG2390" s="186">
        <v>73200</v>
      </c>
      <c r="CH2390" s="186">
        <v>54100</v>
      </c>
      <c r="CI2390" s="186">
        <v>31950</v>
      </c>
      <c r="CJ2390" s="186">
        <v>22550</v>
      </c>
      <c r="CK2390" s="186">
        <v>103000</v>
      </c>
      <c r="CL2390" s="186">
        <v>133000</v>
      </c>
      <c r="CM2390" s="186">
        <v>432000</v>
      </c>
      <c r="CN2390" s="186">
        <v>124000</v>
      </c>
      <c r="CO2390" s="186">
        <v>111000</v>
      </c>
      <c r="CP2390" s="186">
        <v>183500</v>
      </c>
      <c r="CQ2390" s="186">
        <v>62600</v>
      </c>
      <c r="CR2390" s="186">
        <v>8990</v>
      </c>
      <c r="CS2390" s="186">
        <v>2825</v>
      </c>
      <c r="CT2390" s="186">
        <v>22300</v>
      </c>
      <c r="CU2390" s="186">
        <v>2825</v>
      </c>
      <c r="CV2390" s="186">
        <v>2825</v>
      </c>
      <c r="CW2390" s="186">
        <v>2825</v>
      </c>
      <c r="CX2390" s="186">
        <v>111000</v>
      </c>
      <c r="CY2390" s="189">
        <v>181.35</v>
      </c>
      <c r="CZ2390" s="189">
        <v>9764.27</v>
      </c>
      <c r="DA2390" s="189">
        <v>9451.98</v>
      </c>
    </row>
    <row r="2391" spans="47:105" x14ac:dyDescent="0.25">
      <c r="AU2391" s="275">
        <v>39945</v>
      </c>
      <c r="AV2391" s="186"/>
      <c r="AW2391" s="186">
        <v>12300</v>
      </c>
      <c r="AX2391" s="186">
        <v>9160</v>
      </c>
      <c r="AY2391" s="186">
        <v>11900</v>
      </c>
      <c r="AZ2391" s="186">
        <v>24500</v>
      </c>
      <c r="BA2391" s="186">
        <v>23000</v>
      </c>
      <c r="BB2391" s="186">
        <v>41350</v>
      </c>
      <c r="BC2391" s="186">
        <v>82500</v>
      </c>
      <c r="BD2391" s="186">
        <v>265500</v>
      </c>
      <c r="BE2391" s="186">
        <v>44700</v>
      </c>
      <c r="BF2391" s="186">
        <v>561000</v>
      </c>
      <c r="BG2391" s="186">
        <v>48800</v>
      </c>
      <c r="BH2391" s="186">
        <v>30950</v>
      </c>
      <c r="BI2391" s="186">
        <v>67500</v>
      </c>
      <c r="BJ2391" s="186">
        <v>186000</v>
      </c>
      <c r="BK2391" s="186">
        <v>466000</v>
      </c>
      <c r="BL2391" s="186">
        <v>31800</v>
      </c>
      <c r="BM2391" s="186">
        <v>179000</v>
      </c>
      <c r="BN2391" s="186">
        <v>244000</v>
      </c>
      <c r="BO2391" s="186">
        <v>11050</v>
      </c>
      <c r="BP2391" s="186">
        <v>18650</v>
      </c>
      <c r="BQ2391" s="186">
        <v>26700</v>
      </c>
      <c r="BR2391" s="186">
        <v>14550</v>
      </c>
      <c r="BS2391" s="186">
        <v>49950</v>
      </c>
      <c r="BT2391" s="186">
        <v>30200</v>
      </c>
      <c r="BU2391" s="186"/>
      <c r="BV2391" s="186">
        <v>21300</v>
      </c>
      <c r="BW2391" s="186">
        <v>37250</v>
      </c>
      <c r="BX2391" s="186">
        <v>68100</v>
      </c>
      <c r="BY2391" s="186">
        <v>99000</v>
      </c>
      <c r="BZ2391" s="186">
        <v>43800</v>
      </c>
      <c r="CA2391" s="186">
        <v>28850</v>
      </c>
      <c r="CB2391" s="186">
        <v>60100</v>
      </c>
      <c r="CC2391" s="186">
        <v>65400</v>
      </c>
      <c r="CD2391" s="186">
        <v>74700</v>
      </c>
      <c r="CE2391" s="186">
        <v>43800</v>
      </c>
      <c r="CF2391" s="186">
        <v>37750</v>
      </c>
      <c r="CG2391" s="186">
        <v>72100</v>
      </c>
      <c r="CH2391" s="186">
        <v>54500</v>
      </c>
      <c r="CI2391" s="186">
        <v>31200</v>
      </c>
      <c r="CJ2391" s="186">
        <v>22000</v>
      </c>
      <c r="CK2391" s="186">
        <v>103500</v>
      </c>
      <c r="CL2391" s="186">
        <v>134000</v>
      </c>
      <c r="CM2391" s="186">
        <v>425000</v>
      </c>
      <c r="CN2391" s="186">
        <v>122500</v>
      </c>
      <c r="CO2391" s="186">
        <v>109500</v>
      </c>
      <c r="CP2391" s="186">
        <v>182500</v>
      </c>
      <c r="CQ2391" s="186">
        <v>62400</v>
      </c>
      <c r="CR2391" s="186">
        <v>8490</v>
      </c>
      <c r="CS2391" s="186">
        <v>2755</v>
      </c>
      <c r="CT2391" s="186">
        <v>21700</v>
      </c>
      <c r="CU2391" s="186">
        <v>2755</v>
      </c>
      <c r="CV2391" s="186">
        <v>2755</v>
      </c>
      <c r="CW2391" s="186">
        <v>2755</v>
      </c>
      <c r="CX2391" s="186">
        <v>109500</v>
      </c>
      <c r="CY2391" s="189">
        <v>179.73</v>
      </c>
      <c r="CZ2391" s="189">
        <v>9722.2199999999993</v>
      </c>
      <c r="DA2391" s="189">
        <v>9298.61</v>
      </c>
    </row>
    <row r="2392" spans="47:105" x14ac:dyDescent="0.25">
      <c r="AU2392" s="275">
        <v>39946</v>
      </c>
      <c r="AV2392" s="186"/>
      <c r="AW2392" s="186">
        <v>12250</v>
      </c>
      <c r="AX2392" s="186">
        <v>9380</v>
      </c>
      <c r="AY2392" s="186">
        <v>12000</v>
      </c>
      <c r="AZ2392" s="186">
        <v>24100</v>
      </c>
      <c r="BA2392" s="186">
        <v>23150</v>
      </c>
      <c r="BB2392" s="186">
        <v>42000</v>
      </c>
      <c r="BC2392" s="186">
        <v>81400</v>
      </c>
      <c r="BD2392" s="186">
        <v>272500</v>
      </c>
      <c r="BE2392" s="186">
        <v>45000</v>
      </c>
      <c r="BF2392" s="186">
        <v>560000</v>
      </c>
      <c r="BG2392" s="186">
        <v>47850</v>
      </c>
      <c r="BH2392" s="186">
        <v>30200</v>
      </c>
      <c r="BI2392" s="186">
        <v>67000</v>
      </c>
      <c r="BJ2392" s="186">
        <v>187000</v>
      </c>
      <c r="BK2392" s="186">
        <v>478500</v>
      </c>
      <c r="BL2392" s="186">
        <v>31500</v>
      </c>
      <c r="BM2392" s="186">
        <v>178000</v>
      </c>
      <c r="BN2392" s="186">
        <v>243500</v>
      </c>
      <c r="BO2392" s="186">
        <v>10900</v>
      </c>
      <c r="BP2392" s="186">
        <v>18750</v>
      </c>
      <c r="BQ2392" s="186">
        <v>26800</v>
      </c>
      <c r="BR2392" s="186">
        <v>13950</v>
      </c>
      <c r="BS2392" s="186">
        <v>49650</v>
      </c>
      <c r="BT2392" s="186">
        <v>30450</v>
      </c>
      <c r="BU2392" s="186"/>
      <c r="BV2392" s="186">
        <v>21050</v>
      </c>
      <c r="BW2392" s="186">
        <v>36700</v>
      </c>
      <c r="BX2392" s="186">
        <v>70000</v>
      </c>
      <c r="BY2392" s="186">
        <v>103000</v>
      </c>
      <c r="BZ2392" s="186">
        <v>45300</v>
      </c>
      <c r="CA2392" s="186">
        <v>29800</v>
      </c>
      <c r="CB2392" s="186">
        <v>62000</v>
      </c>
      <c r="CC2392" s="186">
        <v>65100</v>
      </c>
      <c r="CD2392" s="186">
        <v>78600</v>
      </c>
      <c r="CE2392" s="186">
        <v>44650</v>
      </c>
      <c r="CF2392" s="186">
        <v>38300</v>
      </c>
      <c r="CG2392" s="186">
        <v>72700</v>
      </c>
      <c r="CH2392" s="186">
        <v>55200</v>
      </c>
      <c r="CI2392" s="186">
        <v>30900</v>
      </c>
      <c r="CJ2392" s="186">
        <v>22200</v>
      </c>
      <c r="CK2392" s="186">
        <v>107500</v>
      </c>
      <c r="CL2392" s="186">
        <v>135000</v>
      </c>
      <c r="CM2392" s="186">
        <v>425000</v>
      </c>
      <c r="CN2392" s="186">
        <v>122500</v>
      </c>
      <c r="CO2392" s="186">
        <v>107000</v>
      </c>
      <c r="CP2392" s="186">
        <v>181500</v>
      </c>
      <c r="CQ2392" s="186">
        <v>61600</v>
      </c>
      <c r="CR2392" s="186">
        <v>8460</v>
      </c>
      <c r="CS2392" s="186">
        <v>2705</v>
      </c>
      <c r="CT2392" s="186">
        <v>22450</v>
      </c>
      <c r="CU2392" s="186">
        <v>2705</v>
      </c>
      <c r="CV2392" s="186">
        <v>2705</v>
      </c>
      <c r="CW2392" s="186">
        <v>2705</v>
      </c>
      <c r="CX2392" s="186">
        <v>107000</v>
      </c>
      <c r="CY2392" s="189">
        <v>181.14</v>
      </c>
      <c r="CZ2392" s="189">
        <v>9738.6200000000008</v>
      </c>
      <c r="DA2392" s="189">
        <v>9340.49</v>
      </c>
    </row>
    <row r="2393" spans="47:105" x14ac:dyDescent="0.25">
      <c r="AU2393" s="275">
        <v>39947</v>
      </c>
      <c r="AV2393" s="186"/>
      <c r="AW2393" s="186">
        <v>12400</v>
      </c>
      <c r="AX2393" s="186">
        <v>9000</v>
      </c>
      <c r="AY2393" s="186">
        <v>11500</v>
      </c>
      <c r="AZ2393" s="186">
        <v>23350</v>
      </c>
      <c r="BA2393" s="186">
        <v>21800</v>
      </c>
      <c r="BB2393" s="186">
        <v>41050</v>
      </c>
      <c r="BC2393" s="186">
        <v>77300</v>
      </c>
      <c r="BD2393" s="186">
        <v>259500</v>
      </c>
      <c r="BE2393" s="186">
        <v>43000</v>
      </c>
      <c r="BF2393" s="186">
        <v>552000</v>
      </c>
      <c r="BG2393" s="186">
        <v>49250</v>
      </c>
      <c r="BH2393" s="186">
        <v>29000</v>
      </c>
      <c r="BI2393" s="186">
        <v>65500</v>
      </c>
      <c r="BJ2393" s="186">
        <v>183000</v>
      </c>
      <c r="BK2393" s="186">
        <v>457500</v>
      </c>
      <c r="BL2393" s="186">
        <v>30300</v>
      </c>
      <c r="BM2393" s="186">
        <v>176000</v>
      </c>
      <c r="BN2393" s="186">
        <v>232500</v>
      </c>
      <c r="BO2393" s="186">
        <v>10400</v>
      </c>
      <c r="BP2393" s="186">
        <v>18200</v>
      </c>
      <c r="BQ2393" s="186">
        <v>25300</v>
      </c>
      <c r="BR2393" s="186">
        <v>13850</v>
      </c>
      <c r="BS2393" s="186">
        <v>48600</v>
      </c>
      <c r="BT2393" s="186">
        <v>28800</v>
      </c>
      <c r="BU2393" s="186"/>
      <c r="BV2393" s="186">
        <v>20550</v>
      </c>
      <c r="BW2393" s="186">
        <v>36200</v>
      </c>
      <c r="BX2393" s="186">
        <v>68000</v>
      </c>
      <c r="BY2393" s="186">
        <v>106000</v>
      </c>
      <c r="BZ2393" s="186">
        <v>43900</v>
      </c>
      <c r="CA2393" s="186">
        <v>28500</v>
      </c>
      <c r="CB2393" s="186">
        <v>63000</v>
      </c>
      <c r="CC2393" s="186">
        <v>64000</v>
      </c>
      <c r="CD2393" s="186">
        <v>74500</v>
      </c>
      <c r="CE2393" s="186">
        <v>42500</v>
      </c>
      <c r="CF2393" s="186">
        <v>37250</v>
      </c>
      <c r="CG2393" s="186">
        <v>71100</v>
      </c>
      <c r="CH2393" s="186">
        <v>54400</v>
      </c>
      <c r="CI2393" s="186">
        <v>29650</v>
      </c>
      <c r="CJ2393" s="186">
        <v>21050</v>
      </c>
      <c r="CK2393" s="186">
        <v>108500</v>
      </c>
      <c r="CL2393" s="186">
        <v>128500</v>
      </c>
      <c r="CM2393" s="186">
        <v>403500</v>
      </c>
      <c r="CN2393" s="186">
        <v>116500</v>
      </c>
      <c r="CO2393" s="186">
        <v>104000</v>
      </c>
      <c r="CP2393" s="186">
        <v>179000</v>
      </c>
      <c r="CQ2393" s="186">
        <v>59800</v>
      </c>
      <c r="CR2393" s="186">
        <v>8260</v>
      </c>
      <c r="CS2393" s="186">
        <v>2670</v>
      </c>
      <c r="CT2393" s="186">
        <v>21600</v>
      </c>
      <c r="CU2393" s="186">
        <v>2670</v>
      </c>
      <c r="CV2393" s="186">
        <v>2670</v>
      </c>
      <c r="CW2393" s="186">
        <v>2670</v>
      </c>
      <c r="CX2393" s="186">
        <v>104000</v>
      </c>
      <c r="CY2393" s="189">
        <v>176.29</v>
      </c>
      <c r="CZ2393" s="189">
        <v>9448.5300000000007</v>
      </c>
      <c r="DA2393" s="189">
        <v>9093.73</v>
      </c>
    </row>
    <row r="2394" spans="47:105" x14ac:dyDescent="0.25">
      <c r="AU2394" s="275">
        <v>39948</v>
      </c>
      <c r="AV2394" s="186"/>
      <c r="AW2394" s="186">
        <v>12500</v>
      </c>
      <c r="AX2394" s="186">
        <v>9200</v>
      </c>
      <c r="AY2394" s="186">
        <v>11700</v>
      </c>
      <c r="AZ2394" s="186">
        <v>22600</v>
      </c>
      <c r="BA2394" s="186">
        <v>22300</v>
      </c>
      <c r="BB2394" s="186">
        <v>41800</v>
      </c>
      <c r="BC2394" s="186">
        <v>77400</v>
      </c>
      <c r="BD2394" s="186">
        <v>250000</v>
      </c>
      <c r="BE2394" s="186">
        <v>42450</v>
      </c>
      <c r="BF2394" s="186">
        <v>555000</v>
      </c>
      <c r="BG2394" s="186">
        <v>50200</v>
      </c>
      <c r="BH2394" s="186">
        <v>28800</v>
      </c>
      <c r="BI2394" s="186">
        <v>66700</v>
      </c>
      <c r="BJ2394" s="186">
        <v>188000</v>
      </c>
      <c r="BK2394" s="186">
        <v>472000</v>
      </c>
      <c r="BL2394" s="186">
        <v>31950</v>
      </c>
      <c r="BM2394" s="186">
        <v>173000</v>
      </c>
      <c r="BN2394" s="186">
        <v>234000</v>
      </c>
      <c r="BO2394" s="186">
        <v>11100</v>
      </c>
      <c r="BP2394" s="186">
        <v>18150</v>
      </c>
      <c r="BQ2394" s="186">
        <v>26100</v>
      </c>
      <c r="BR2394" s="186">
        <v>13300</v>
      </c>
      <c r="BS2394" s="186">
        <v>47100</v>
      </c>
      <c r="BT2394" s="186">
        <v>29750</v>
      </c>
      <c r="BU2394" s="186"/>
      <c r="BV2394" s="186">
        <v>20550</v>
      </c>
      <c r="BW2394" s="186">
        <v>36700</v>
      </c>
      <c r="BX2394" s="186">
        <v>69300</v>
      </c>
      <c r="BY2394" s="186">
        <v>104000</v>
      </c>
      <c r="BZ2394" s="186">
        <v>44600</v>
      </c>
      <c r="CA2394" s="186">
        <v>28450</v>
      </c>
      <c r="CB2394" s="186">
        <v>63100</v>
      </c>
      <c r="CC2394" s="186">
        <v>63500</v>
      </c>
      <c r="CD2394" s="186">
        <v>75700</v>
      </c>
      <c r="CE2394" s="186">
        <v>44300</v>
      </c>
      <c r="CF2394" s="186">
        <v>36900</v>
      </c>
      <c r="CG2394" s="186">
        <v>71000</v>
      </c>
      <c r="CH2394" s="186">
        <v>54600</v>
      </c>
      <c r="CI2394" s="186">
        <v>29400</v>
      </c>
      <c r="CJ2394" s="186">
        <v>22500</v>
      </c>
      <c r="CK2394" s="186">
        <v>110500</v>
      </c>
      <c r="CL2394" s="186">
        <v>130500</v>
      </c>
      <c r="CM2394" s="186">
        <v>403000</v>
      </c>
      <c r="CN2394" s="186">
        <v>116500</v>
      </c>
      <c r="CO2394" s="186">
        <v>103000</v>
      </c>
      <c r="CP2394" s="186">
        <v>180000</v>
      </c>
      <c r="CQ2394" s="186">
        <v>60400</v>
      </c>
      <c r="CR2394" s="186">
        <v>8390</v>
      </c>
      <c r="CS2394" s="186">
        <v>2675</v>
      </c>
      <c r="CT2394" s="186">
        <v>21750</v>
      </c>
      <c r="CU2394" s="186">
        <v>2675</v>
      </c>
      <c r="CV2394" s="186">
        <v>2675</v>
      </c>
      <c r="CW2394" s="186">
        <v>2675</v>
      </c>
      <c r="CX2394" s="186">
        <v>103000</v>
      </c>
      <c r="CY2394" s="189">
        <v>177.8</v>
      </c>
      <c r="CZ2394" s="189">
        <v>9607.2900000000009</v>
      </c>
      <c r="DA2394" s="189">
        <v>9265.02</v>
      </c>
    </row>
    <row r="2395" spans="47:105" x14ac:dyDescent="0.25">
      <c r="AU2395" s="275">
        <v>39949</v>
      </c>
      <c r="AV2395" s="186"/>
      <c r="AW2395" s="186">
        <v>12500</v>
      </c>
      <c r="AX2395" s="186">
        <v>9200</v>
      </c>
      <c r="AY2395" s="186">
        <v>11700</v>
      </c>
      <c r="AZ2395" s="186">
        <v>22600</v>
      </c>
      <c r="BA2395" s="186">
        <v>22300</v>
      </c>
      <c r="BB2395" s="186">
        <v>41800</v>
      </c>
      <c r="BC2395" s="186">
        <v>77400</v>
      </c>
      <c r="BD2395" s="186">
        <v>250000</v>
      </c>
      <c r="BE2395" s="186">
        <v>42450</v>
      </c>
      <c r="BF2395" s="186">
        <v>555000</v>
      </c>
      <c r="BG2395" s="186">
        <v>50200</v>
      </c>
      <c r="BH2395" s="186">
        <v>28800</v>
      </c>
      <c r="BI2395" s="186">
        <v>66700</v>
      </c>
      <c r="BJ2395" s="186">
        <v>188000</v>
      </c>
      <c r="BK2395" s="186">
        <v>472000</v>
      </c>
      <c r="BL2395" s="186">
        <v>31950</v>
      </c>
      <c r="BM2395" s="186">
        <v>173000</v>
      </c>
      <c r="BN2395" s="186">
        <v>234000</v>
      </c>
      <c r="BO2395" s="186">
        <v>11100</v>
      </c>
      <c r="BP2395" s="186">
        <v>18150</v>
      </c>
      <c r="BQ2395" s="186">
        <v>26100</v>
      </c>
      <c r="BR2395" s="186">
        <v>13300</v>
      </c>
      <c r="BS2395" s="186">
        <v>47100</v>
      </c>
      <c r="BT2395" s="186">
        <v>29750</v>
      </c>
      <c r="BU2395" s="186"/>
      <c r="BV2395" s="186">
        <v>20550</v>
      </c>
      <c r="BW2395" s="186">
        <v>36700</v>
      </c>
      <c r="BX2395" s="186">
        <v>69300</v>
      </c>
      <c r="BY2395" s="186">
        <v>104000</v>
      </c>
      <c r="BZ2395" s="186">
        <v>44600</v>
      </c>
      <c r="CA2395" s="186">
        <v>28450</v>
      </c>
      <c r="CB2395" s="186">
        <v>63100</v>
      </c>
      <c r="CC2395" s="186">
        <v>63500</v>
      </c>
      <c r="CD2395" s="186">
        <v>75700</v>
      </c>
      <c r="CE2395" s="186">
        <v>44300</v>
      </c>
      <c r="CF2395" s="186">
        <v>36900</v>
      </c>
      <c r="CG2395" s="186">
        <v>71000</v>
      </c>
      <c r="CH2395" s="186">
        <v>54600</v>
      </c>
      <c r="CI2395" s="186">
        <v>29400</v>
      </c>
      <c r="CJ2395" s="186">
        <v>22500</v>
      </c>
      <c r="CK2395" s="186">
        <v>110500</v>
      </c>
      <c r="CL2395" s="186">
        <v>130500</v>
      </c>
      <c r="CM2395" s="186">
        <v>403000</v>
      </c>
      <c r="CN2395" s="186">
        <v>116500</v>
      </c>
      <c r="CO2395" s="186">
        <v>103000</v>
      </c>
      <c r="CP2395" s="186">
        <v>180000</v>
      </c>
      <c r="CQ2395" s="186">
        <v>60400</v>
      </c>
      <c r="CR2395" s="186">
        <v>8390</v>
      </c>
      <c r="CS2395" s="186">
        <v>2675</v>
      </c>
      <c r="CT2395" s="186">
        <v>21750</v>
      </c>
      <c r="CU2395" s="186">
        <v>2675</v>
      </c>
      <c r="CV2395" s="186">
        <v>2675</v>
      </c>
      <c r="CW2395" s="186">
        <v>2675</v>
      </c>
      <c r="CX2395" s="186">
        <v>103000</v>
      </c>
      <c r="CY2395" s="189">
        <v>177.8</v>
      </c>
      <c r="CZ2395" s="189">
        <v>9607.2900000000009</v>
      </c>
      <c r="DA2395" s="189">
        <v>9265.02</v>
      </c>
    </row>
    <row r="2396" spans="47:105" x14ac:dyDescent="0.25">
      <c r="AU2396" s="275">
        <v>39950</v>
      </c>
      <c r="AV2396" s="186"/>
      <c r="AW2396" s="186">
        <v>12500</v>
      </c>
      <c r="AX2396" s="186">
        <v>9200</v>
      </c>
      <c r="AY2396" s="186">
        <v>11700</v>
      </c>
      <c r="AZ2396" s="186">
        <v>22600</v>
      </c>
      <c r="BA2396" s="186">
        <v>22300</v>
      </c>
      <c r="BB2396" s="186">
        <v>41800</v>
      </c>
      <c r="BC2396" s="186">
        <v>77400</v>
      </c>
      <c r="BD2396" s="186">
        <v>250000</v>
      </c>
      <c r="BE2396" s="186">
        <v>42450</v>
      </c>
      <c r="BF2396" s="186">
        <v>555000</v>
      </c>
      <c r="BG2396" s="186">
        <v>50200</v>
      </c>
      <c r="BH2396" s="186">
        <v>28800</v>
      </c>
      <c r="BI2396" s="186">
        <v>66700</v>
      </c>
      <c r="BJ2396" s="186">
        <v>188000</v>
      </c>
      <c r="BK2396" s="186">
        <v>472000</v>
      </c>
      <c r="BL2396" s="186">
        <v>31950</v>
      </c>
      <c r="BM2396" s="186">
        <v>173000</v>
      </c>
      <c r="BN2396" s="186">
        <v>234000</v>
      </c>
      <c r="BO2396" s="186">
        <v>11100</v>
      </c>
      <c r="BP2396" s="186">
        <v>18150</v>
      </c>
      <c r="BQ2396" s="186">
        <v>26100</v>
      </c>
      <c r="BR2396" s="186">
        <v>13300</v>
      </c>
      <c r="BS2396" s="186">
        <v>47100</v>
      </c>
      <c r="BT2396" s="186">
        <v>29750</v>
      </c>
      <c r="BU2396" s="186"/>
      <c r="BV2396" s="186">
        <v>20550</v>
      </c>
      <c r="BW2396" s="186">
        <v>36700</v>
      </c>
      <c r="BX2396" s="186">
        <v>69300</v>
      </c>
      <c r="BY2396" s="186">
        <v>104000</v>
      </c>
      <c r="BZ2396" s="186">
        <v>44600</v>
      </c>
      <c r="CA2396" s="186">
        <v>28450</v>
      </c>
      <c r="CB2396" s="186">
        <v>63100</v>
      </c>
      <c r="CC2396" s="186">
        <v>63500</v>
      </c>
      <c r="CD2396" s="186">
        <v>75700</v>
      </c>
      <c r="CE2396" s="186">
        <v>44300</v>
      </c>
      <c r="CF2396" s="186">
        <v>36900</v>
      </c>
      <c r="CG2396" s="186">
        <v>71000</v>
      </c>
      <c r="CH2396" s="186">
        <v>54600</v>
      </c>
      <c r="CI2396" s="186">
        <v>29400</v>
      </c>
      <c r="CJ2396" s="186">
        <v>22500</v>
      </c>
      <c r="CK2396" s="186">
        <v>110500</v>
      </c>
      <c r="CL2396" s="186">
        <v>130500</v>
      </c>
      <c r="CM2396" s="186">
        <v>403000</v>
      </c>
      <c r="CN2396" s="186">
        <v>116500</v>
      </c>
      <c r="CO2396" s="186">
        <v>103000</v>
      </c>
      <c r="CP2396" s="186">
        <v>180000</v>
      </c>
      <c r="CQ2396" s="186">
        <v>60400</v>
      </c>
      <c r="CR2396" s="186">
        <v>8390</v>
      </c>
      <c r="CS2396" s="186">
        <v>2675</v>
      </c>
      <c r="CT2396" s="186">
        <v>21750</v>
      </c>
      <c r="CU2396" s="186">
        <v>2675</v>
      </c>
      <c r="CV2396" s="186">
        <v>2675</v>
      </c>
      <c r="CW2396" s="186">
        <v>2675</v>
      </c>
      <c r="CX2396" s="186">
        <v>103000</v>
      </c>
      <c r="CY2396" s="189">
        <v>177.8</v>
      </c>
      <c r="CZ2396" s="189">
        <v>9607.2900000000009</v>
      </c>
      <c r="DA2396" s="189">
        <v>9265.02</v>
      </c>
    </row>
    <row r="2397" spans="47:105" x14ac:dyDescent="0.25">
      <c r="AU2397" s="275">
        <v>39951</v>
      </c>
      <c r="AV2397" s="186"/>
      <c r="AW2397" s="186">
        <v>13100</v>
      </c>
      <c r="AX2397" s="186">
        <v>9200</v>
      </c>
      <c r="AY2397" s="186">
        <v>11600</v>
      </c>
      <c r="AZ2397" s="186">
        <v>22900</v>
      </c>
      <c r="BA2397" s="186">
        <v>22300</v>
      </c>
      <c r="BB2397" s="186">
        <v>41550</v>
      </c>
      <c r="BC2397" s="186">
        <v>78200</v>
      </c>
      <c r="BD2397" s="186">
        <v>252000</v>
      </c>
      <c r="BE2397" s="186">
        <v>42250</v>
      </c>
      <c r="BF2397" s="186">
        <v>556000</v>
      </c>
      <c r="BG2397" s="186">
        <v>50000</v>
      </c>
      <c r="BH2397" s="186">
        <v>29150</v>
      </c>
      <c r="BI2397" s="186">
        <v>67600</v>
      </c>
      <c r="BJ2397" s="186">
        <v>184000</v>
      </c>
      <c r="BK2397" s="186">
        <v>484000</v>
      </c>
      <c r="BL2397" s="186">
        <v>31400</v>
      </c>
      <c r="BM2397" s="186">
        <v>176000</v>
      </c>
      <c r="BN2397" s="186">
        <v>229500</v>
      </c>
      <c r="BO2397" s="186">
        <v>11650</v>
      </c>
      <c r="BP2397" s="186">
        <v>18050</v>
      </c>
      <c r="BQ2397" s="186">
        <v>26900</v>
      </c>
      <c r="BR2397" s="186">
        <v>13400</v>
      </c>
      <c r="BS2397" s="186">
        <v>46250</v>
      </c>
      <c r="BT2397" s="186">
        <v>29700</v>
      </c>
      <c r="BU2397" s="186"/>
      <c r="BV2397" s="186">
        <v>20050</v>
      </c>
      <c r="BW2397" s="186">
        <v>36450</v>
      </c>
      <c r="BX2397" s="186">
        <v>65900</v>
      </c>
      <c r="BY2397" s="186">
        <v>107000</v>
      </c>
      <c r="BZ2397" s="186">
        <v>44700</v>
      </c>
      <c r="CA2397" s="186">
        <v>27750</v>
      </c>
      <c r="CB2397" s="186">
        <v>61300</v>
      </c>
      <c r="CC2397" s="186">
        <v>64200</v>
      </c>
      <c r="CD2397" s="186">
        <v>76000</v>
      </c>
      <c r="CE2397" s="186">
        <v>45000</v>
      </c>
      <c r="CF2397" s="186">
        <v>36400</v>
      </c>
      <c r="CG2397" s="186">
        <v>69700</v>
      </c>
      <c r="CH2397" s="186">
        <v>53800</v>
      </c>
      <c r="CI2397" s="186">
        <v>28900</v>
      </c>
      <c r="CJ2397" s="186">
        <v>23450</v>
      </c>
      <c r="CK2397" s="186">
        <v>109000</v>
      </c>
      <c r="CL2397" s="186">
        <v>131500</v>
      </c>
      <c r="CM2397" s="186">
        <v>401500</v>
      </c>
      <c r="CN2397" s="186">
        <v>115000</v>
      </c>
      <c r="CO2397" s="186">
        <v>99500</v>
      </c>
      <c r="CP2397" s="186">
        <v>178500</v>
      </c>
      <c r="CQ2397" s="186">
        <v>59100</v>
      </c>
      <c r="CR2397" s="186">
        <v>8500</v>
      </c>
      <c r="CS2397" s="186">
        <v>2925</v>
      </c>
      <c r="CT2397" s="186">
        <v>22950</v>
      </c>
      <c r="CU2397" s="186">
        <v>2925</v>
      </c>
      <c r="CV2397" s="186">
        <v>2925</v>
      </c>
      <c r="CW2397" s="186">
        <v>2925</v>
      </c>
      <c r="CX2397" s="186">
        <v>99500</v>
      </c>
      <c r="CY2397" s="189">
        <v>177.26</v>
      </c>
      <c r="CZ2397" s="189">
        <v>9792.24</v>
      </c>
      <c r="DA2397" s="189">
        <v>9038.69</v>
      </c>
    </row>
    <row r="2398" spans="47:105" x14ac:dyDescent="0.25">
      <c r="AU2398" s="275">
        <v>39952</v>
      </c>
      <c r="AV2398" s="186"/>
      <c r="AW2398" s="186">
        <v>13500</v>
      </c>
      <c r="AX2398" s="186">
        <v>9560</v>
      </c>
      <c r="AY2398" s="186">
        <v>12300</v>
      </c>
      <c r="AZ2398" s="186">
        <v>24100</v>
      </c>
      <c r="BA2398" s="186">
        <v>23300</v>
      </c>
      <c r="BB2398" s="186">
        <v>42300</v>
      </c>
      <c r="BC2398" s="186">
        <v>81300</v>
      </c>
      <c r="BD2398" s="186">
        <v>256000</v>
      </c>
      <c r="BE2398" s="186">
        <v>43500</v>
      </c>
      <c r="BF2398" s="186">
        <v>570000</v>
      </c>
      <c r="BG2398" s="186">
        <v>50400</v>
      </c>
      <c r="BH2398" s="186">
        <v>30650</v>
      </c>
      <c r="BI2398" s="186">
        <v>70000</v>
      </c>
      <c r="BJ2398" s="186">
        <v>189500</v>
      </c>
      <c r="BK2398" s="186">
        <v>490500</v>
      </c>
      <c r="BL2398" s="186">
        <v>32650</v>
      </c>
      <c r="BM2398" s="186">
        <v>175500</v>
      </c>
      <c r="BN2398" s="186">
        <v>237500</v>
      </c>
      <c r="BO2398" s="186">
        <v>12100</v>
      </c>
      <c r="BP2398" s="186">
        <v>18550</v>
      </c>
      <c r="BQ2398" s="186">
        <v>28400</v>
      </c>
      <c r="BR2398" s="186">
        <v>14550</v>
      </c>
      <c r="BS2398" s="186">
        <v>47800</v>
      </c>
      <c r="BT2398" s="186">
        <v>30500</v>
      </c>
      <c r="BU2398" s="186"/>
      <c r="BV2398" s="186">
        <v>20950</v>
      </c>
      <c r="BW2398" s="186">
        <v>38000</v>
      </c>
      <c r="BX2398" s="186">
        <v>68300</v>
      </c>
      <c r="BY2398" s="186">
        <v>109000</v>
      </c>
      <c r="BZ2398" s="186">
        <v>46400</v>
      </c>
      <c r="CA2398" s="186">
        <v>28000</v>
      </c>
      <c r="CB2398" s="186">
        <v>63300</v>
      </c>
      <c r="CC2398" s="186">
        <v>66800</v>
      </c>
      <c r="CD2398" s="186">
        <v>81500</v>
      </c>
      <c r="CE2398" s="186">
        <v>47800</v>
      </c>
      <c r="CF2398" s="186">
        <v>36750</v>
      </c>
      <c r="CG2398" s="186">
        <v>69300</v>
      </c>
      <c r="CH2398" s="186">
        <v>55800</v>
      </c>
      <c r="CI2398" s="186">
        <v>29850</v>
      </c>
      <c r="CJ2398" s="186">
        <v>24000</v>
      </c>
      <c r="CK2398" s="186">
        <v>114000</v>
      </c>
      <c r="CL2398" s="186">
        <v>136500</v>
      </c>
      <c r="CM2398" s="186">
        <v>420000</v>
      </c>
      <c r="CN2398" s="186">
        <v>117500</v>
      </c>
      <c r="CO2398" s="186">
        <v>103000</v>
      </c>
      <c r="CP2398" s="186">
        <v>178000</v>
      </c>
      <c r="CQ2398" s="186">
        <v>60400</v>
      </c>
      <c r="CR2398" s="186">
        <v>8990</v>
      </c>
      <c r="CS2398" s="186">
        <v>2980</v>
      </c>
      <c r="CT2398" s="186">
        <v>23500</v>
      </c>
      <c r="CU2398" s="186">
        <v>2980</v>
      </c>
      <c r="CV2398" s="186">
        <v>2980</v>
      </c>
      <c r="CW2398" s="186">
        <v>2980</v>
      </c>
      <c r="CX2398" s="186">
        <v>103000</v>
      </c>
      <c r="CY2398" s="189">
        <v>182.76</v>
      </c>
      <c r="CZ2398" s="189">
        <v>10072.51</v>
      </c>
      <c r="DA2398" s="189">
        <v>9290.2900000000009</v>
      </c>
    </row>
    <row r="2399" spans="47:105" x14ac:dyDescent="0.25">
      <c r="AU2399" s="275">
        <v>39953</v>
      </c>
      <c r="AV2399" s="186"/>
      <c r="AW2399" s="186">
        <v>12900</v>
      </c>
      <c r="AX2399" s="186">
        <v>9870</v>
      </c>
      <c r="AY2399" s="186">
        <v>12000</v>
      </c>
      <c r="AZ2399" s="186">
        <v>23900</v>
      </c>
      <c r="BA2399" s="186">
        <v>23050</v>
      </c>
      <c r="BB2399" s="186">
        <v>42400</v>
      </c>
      <c r="BC2399" s="186">
        <v>81300</v>
      </c>
      <c r="BD2399" s="186">
        <v>256000</v>
      </c>
      <c r="BE2399" s="186">
        <v>43250</v>
      </c>
      <c r="BF2399" s="186">
        <v>576000</v>
      </c>
      <c r="BG2399" s="186">
        <v>52500</v>
      </c>
      <c r="BH2399" s="186">
        <v>30600</v>
      </c>
      <c r="BI2399" s="186">
        <v>69600</v>
      </c>
      <c r="BJ2399" s="186">
        <v>184000</v>
      </c>
      <c r="BK2399" s="186">
        <v>478000</v>
      </c>
      <c r="BL2399" s="186">
        <v>33000</v>
      </c>
      <c r="BM2399" s="186">
        <v>187500</v>
      </c>
      <c r="BN2399" s="186">
        <v>240000</v>
      </c>
      <c r="BO2399" s="186">
        <v>12150</v>
      </c>
      <c r="BP2399" s="186">
        <v>18700</v>
      </c>
      <c r="BQ2399" s="186">
        <v>28450</v>
      </c>
      <c r="BR2399" s="186">
        <v>14500</v>
      </c>
      <c r="BS2399" s="186">
        <v>47500</v>
      </c>
      <c r="BT2399" s="186">
        <v>30500</v>
      </c>
      <c r="BU2399" s="186"/>
      <c r="BV2399" s="186">
        <v>21250</v>
      </c>
      <c r="BW2399" s="186">
        <v>38000</v>
      </c>
      <c r="BX2399" s="186">
        <v>67500</v>
      </c>
      <c r="BY2399" s="186">
        <v>113000</v>
      </c>
      <c r="BZ2399" s="186">
        <v>45250</v>
      </c>
      <c r="CA2399" s="186">
        <v>27700</v>
      </c>
      <c r="CB2399" s="186">
        <v>61900</v>
      </c>
      <c r="CC2399" s="186">
        <v>67300</v>
      </c>
      <c r="CD2399" s="186">
        <v>85200</v>
      </c>
      <c r="CE2399" s="186">
        <v>47000</v>
      </c>
      <c r="CF2399" s="186">
        <v>36350</v>
      </c>
      <c r="CG2399" s="186">
        <v>69600</v>
      </c>
      <c r="CH2399" s="186">
        <v>57400</v>
      </c>
      <c r="CI2399" s="186">
        <v>30150</v>
      </c>
      <c r="CJ2399" s="186">
        <v>24050</v>
      </c>
      <c r="CK2399" s="186">
        <v>114000</v>
      </c>
      <c r="CL2399" s="186">
        <v>135500</v>
      </c>
      <c r="CM2399" s="186">
        <v>419500</v>
      </c>
      <c r="CN2399" s="186">
        <v>120500</v>
      </c>
      <c r="CO2399" s="186">
        <v>104000</v>
      </c>
      <c r="CP2399" s="186">
        <v>177500</v>
      </c>
      <c r="CQ2399" s="186">
        <v>60000</v>
      </c>
      <c r="CR2399" s="186">
        <v>8990</v>
      </c>
      <c r="CS2399" s="186">
        <v>3150</v>
      </c>
      <c r="CT2399" s="186">
        <v>23350</v>
      </c>
      <c r="CU2399" s="186">
        <v>3150</v>
      </c>
      <c r="CV2399" s="186">
        <v>3150</v>
      </c>
      <c r="CW2399" s="186">
        <v>3150</v>
      </c>
      <c r="CX2399" s="186">
        <v>104000</v>
      </c>
      <c r="CY2399" s="189">
        <v>183.8</v>
      </c>
      <c r="CZ2399" s="189">
        <v>10042.61</v>
      </c>
      <c r="DA2399" s="189">
        <v>9344.64</v>
      </c>
    </row>
    <row r="2400" spans="47:105" x14ac:dyDescent="0.25">
      <c r="AU2400" s="275">
        <v>39954</v>
      </c>
      <c r="AV2400" s="186"/>
      <c r="AW2400" s="186">
        <v>12450</v>
      </c>
      <c r="AX2400" s="186">
        <v>10200</v>
      </c>
      <c r="AY2400" s="186">
        <v>11200</v>
      </c>
      <c r="AZ2400" s="186">
        <v>22750</v>
      </c>
      <c r="BA2400" s="186">
        <v>22550</v>
      </c>
      <c r="BB2400" s="186">
        <v>43900</v>
      </c>
      <c r="BC2400" s="186">
        <v>76000</v>
      </c>
      <c r="BD2400" s="186">
        <v>258000</v>
      </c>
      <c r="BE2400" s="186">
        <v>43800</v>
      </c>
      <c r="BF2400" s="186">
        <v>563000</v>
      </c>
      <c r="BG2400" s="186">
        <v>52200</v>
      </c>
      <c r="BH2400" s="186">
        <v>30400</v>
      </c>
      <c r="BI2400" s="186">
        <v>71500</v>
      </c>
      <c r="BJ2400" s="186">
        <v>181000</v>
      </c>
      <c r="BK2400" s="186">
        <v>472000</v>
      </c>
      <c r="BL2400" s="186">
        <v>33250</v>
      </c>
      <c r="BM2400" s="186">
        <v>183500</v>
      </c>
      <c r="BN2400" s="186">
        <v>236500</v>
      </c>
      <c r="BO2400" s="186">
        <v>12150</v>
      </c>
      <c r="BP2400" s="186">
        <v>18900</v>
      </c>
      <c r="BQ2400" s="186">
        <v>28950</v>
      </c>
      <c r="BR2400" s="186">
        <v>13450</v>
      </c>
      <c r="BS2400" s="186">
        <v>47000</v>
      </c>
      <c r="BT2400" s="186">
        <v>30550</v>
      </c>
      <c r="BU2400" s="186"/>
      <c r="BV2400" s="186">
        <v>19750</v>
      </c>
      <c r="BW2400" s="186">
        <v>36350</v>
      </c>
      <c r="BX2400" s="186">
        <v>64700</v>
      </c>
      <c r="BY2400" s="186">
        <v>113500</v>
      </c>
      <c r="BZ2400" s="186">
        <v>45300</v>
      </c>
      <c r="CA2400" s="186">
        <v>28000</v>
      </c>
      <c r="CB2400" s="186">
        <v>60000</v>
      </c>
      <c r="CC2400" s="186">
        <v>66700</v>
      </c>
      <c r="CD2400" s="186">
        <v>84100</v>
      </c>
      <c r="CE2400" s="186">
        <v>46800</v>
      </c>
      <c r="CF2400" s="186">
        <v>35900</v>
      </c>
      <c r="CG2400" s="186">
        <v>69400</v>
      </c>
      <c r="CH2400" s="186">
        <v>57400</v>
      </c>
      <c r="CI2400" s="186">
        <v>29700</v>
      </c>
      <c r="CJ2400" s="186">
        <v>24500</v>
      </c>
      <c r="CK2400" s="186">
        <v>113000</v>
      </c>
      <c r="CL2400" s="186">
        <v>134500</v>
      </c>
      <c r="CM2400" s="186">
        <v>411500</v>
      </c>
      <c r="CN2400" s="186">
        <v>121000</v>
      </c>
      <c r="CO2400" s="186">
        <v>106000</v>
      </c>
      <c r="CP2400" s="186">
        <v>177000</v>
      </c>
      <c r="CQ2400" s="186">
        <v>59100</v>
      </c>
      <c r="CR2400" s="186">
        <v>9030</v>
      </c>
      <c r="CS2400" s="186">
        <v>3220</v>
      </c>
      <c r="CT2400" s="186">
        <v>23100</v>
      </c>
      <c r="CU2400" s="186">
        <v>3220</v>
      </c>
      <c r="CV2400" s="186">
        <v>3220</v>
      </c>
      <c r="CW2400" s="186">
        <v>3220</v>
      </c>
      <c r="CX2400" s="186">
        <v>106000</v>
      </c>
      <c r="CY2400" s="189">
        <v>181.82</v>
      </c>
      <c r="CZ2400" s="189">
        <v>9927.2800000000007</v>
      </c>
      <c r="DA2400" s="189">
        <v>9264.15</v>
      </c>
    </row>
    <row r="2401" spans="47:105" x14ac:dyDescent="0.25">
      <c r="AU2401" s="275">
        <v>39955</v>
      </c>
      <c r="AV2401" s="186"/>
      <c r="AW2401" s="186">
        <v>12100</v>
      </c>
      <c r="AX2401" s="186">
        <v>9950</v>
      </c>
      <c r="AY2401" s="186">
        <v>10850</v>
      </c>
      <c r="AZ2401" s="186">
        <v>22000</v>
      </c>
      <c r="BA2401" s="186">
        <v>22300</v>
      </c>
      <c r="BB2401" s="186">
        <v>43700</v>
      </c>
      <c r="BC2401" s="186">
        <v>72800</v>
      </c>
      <c r="BD2401" s="186">
        <v>252000</v>
      </c>
      <c r="BE2401" s="186">
        <v>43700</v>
      </c>
      <c r="BF2401" s="186">
        <v>550000</v>
      </c>
      <c r="BG2401" s="186">
        <v>52500</v>
      </c>
      <c r="BH2401" s="186">
        <v>29950</v>
      </c>
      <c r="BI2401" s="186">
        <v>75000</v>
      </c>
      <c r="BJ2401" s="186">
        <v>182500</v>
      </c>
      <c r="BK2401" s="186">
        <v>464500</v>
      </c>
      <c r="BL2401" s="186">
        <v>32200</v>
      </c>
      <c r="BM2401" s="186">
        <v>184000</v>
      </c>
      <c r="BN2401" s="186">
        <v>228000</v>
      </c>
      <c r="BO2401" s="186">
        <v>11500</v>
      </c>
      <c r="BP2401" s="186">
        <v>18300</v>
      </c>
      <c r="BQ2401" s="186">
        <v>28800</v>
      </c>
      <c r="BR2401" s="186">
        <v>12650</v>
      </c>
      <c r="BS2401" s="186">
        <v>47050</v>
      </c>
      <c r="BT2401" s="186">
        <v>30200</v>
      </c>
      <c r="BU2401" s="186"/>
      <c r="BV2401" s="186">
        <v>19350</v>
      </c>
      <c r="BW2401" s="186">
        <v>34550</v>
      </c>
      <c r="BX2401" s="186">
        <v>63700</v>
      </c>
      <c r="BY2401" s="186">
        <v>104000</v>
      </c>
      <c r="BZ2401" s="186">
        <v>43900</v>
      </c>
      <c r="CA2401" s="186">
        <v>27000</v>
      </c>
      <c r="CB2401" s="186">
        <v>58700</v>
      </c>
      <c r="CC2401" s="186">
        <v>64300</v>
      </c>
      <c r="CD2401" s="186">
        <v>84000</v>
      </c>
      <c r="CE2401" s="186">
        <v>45400</v>
      </c>
      <c r="CF2401" s="186">
        <v>35800</v>
      </c>
      <c r="CG2401" s="186">
        <v>68500</v>
      </c>
      <c r="CH2401" s="186">
        <v>59100</v>
      </c>
      <c r="CI2401" s="186">
        <v>28400</v>
      </c>
      <c r="CJ2401" s="186">
        <v>25600</v>
      </c>
      <c r="CK2401" s="186">
        <v>111000</v>
      </c>
      <c r="CL2401" s="186">
        <v>141000</v>
      </c>
      <c r="CM2401" s="186">
        <v>398500</v>
      </c>
      <c r="CN2401" s="186">
        <v>117500</v>
      </c>
      <c r="CO2401" s="186">
        <v>104500</v>
      </c>
      <c r="CP2401" s="186">
        <v>176500</v>
      </c>
      <c r="CQ2401" s="186">
        <v>58400</v>
      </c>
      <c r="CR2401" s="186">
        <v>8900</v>
      </c>
      <c r="CS2401" s="186">
        <v>3305</v>
      </c>
      <c r="CT2401" s="186">
        <v>24650</v>
      </c>
      <c r="CU2401" s="186">
        <v>3305</v>
      </c>
      <c r="CV2401" s="186">
        <v>3305</v>
      </c>
      <c r="CW2401" s="186">
        <v>3305</v>
      </c>
      <c r="CX2401" s="186">
        <v>104500</v>
      </c>
      <c r="CY2401" s="189">
        <v>179.01</v>
      </c>
      <c r="CZ2401" s="189">
        <v>9790.7900000000009</v>
      </c>
      <c r="DA2401" s="189">
        <v>9225.81</v>
      </c>
    </row>
    <row r="2402" spans="47:105" x14ac:dyDescent="0.25">
      <c r="AU2402" s="275">
        <v>39956</v>
      </c>
      <c r="AV2402" s="186"/>
      <c r="AW2402" s="186">
        <v>12100</v>
      </c>
      <c r="AX2402" s="186">
        <v>9950</v>
      </c>
      <c r="AY2402" s="186">
        <v>10850</v>
      </c>
      <c r="AZ2402" s="186">
        <v>22000</v>
      </c>
      <c r="BA2402" s="186">
        <v>22300</v>
      </c>
      <c r="BB2402" s="186">
        <v>43700</v>
      </c>
      <c r="BC2402" s="186">
        <v>72800</v>
      </c>
      <c r="BD2402" s="186">
        <v>252000</v>
      </c>
      <c r="BE2402" s="186">
        <v>43700</v>
      </c>
      <c r="BF2402" s="186">
        <v>550000</v>
      </c>
      <c r="BG2402" s="186">
        <v>52500</v>
      </c>
      <c r="BH2402" s="186">
        <v>29950</v>
      </c>
      <c r="BI2402" s="186">
        <v>75000</v>
      </c>
      <c r="BJ2402" s="186">
        <v>182500</v>
      </c>
      <c r="BK2402" s="186">
        <v>464500</v>
      </c>
      <c r="BL2402" s="186">
        <v>32200</v>
      </c>
      <c r="BM2402" s="186">
        <v>184000</v>
      </c>
      <c r="BN2402" s="186">
        <v>228000</v>
      </c>
      <c r="BO2402" s="186">
        <v>11500</v>
      </c>
      <c r="BP2402" s="186">
        <v>18300</v>
      </c>
      <c r="BQ2402" s="186">
        <v>28800</v>
      </c>
      <c r="BR2402" s="186">
        <v>12650</v>
      </c>
      <c r="BS2402" s="186">
        <v>47050</v>
      </c>
      <c r="BT2402" s="186">
        <v>30200</v>
      </c>
      <c r="BU2402" s="186"/>
      <c r="BV2402" s="186">
        <v>19350</v>
      </c>
      <c r="BW2402" s="186">
        <v>34550</v>
      </c>
      <c r="BX2402" s="186">
        <v>63700</v>
      </c>
      <c r="BY2402" s="186">
        <v>104000</v>
      </c>
      <c r="BZ2402" s="186">
        <v>43900</v>
      </c>
      <c r="CA2402" s="186">
        <v>27000</v>
      </c>
      <c r="CB2402" s="186">
        <v>58700</v>
      </c>
      <c r="CC2402" s="186">
        <v>64300</v>
      </c>
      <c r="CD2402" s="186">
        <v>84000</v>
      </c>
      <c r="CE2402" s="186">
        <v>45400</v>
      </c>
      <c r="CF2402" s="186">
        <v>35800</v>
      </c>
      <c r="CG2402" s="186">
        <v>68500</v>
      </c>
      <c r="CH2402" s="186">
        <v>59100</v>
      </c>
      <c r="CI2402" s="186">
        <v>28400</v>
      </c>
      <c r="CJ2402" s="186">
        <v>25600</v>
      </c>
      <c r="CK2402" s="186">
        <v>111000</v>
      </c>
      <c r="CL2402" s="186">
        <v>141000</v>
      </c>
      <c r="CM2402" s="186">
        <v>398500</v>
      </c>
      <c r="CN2402" s="186">
        <v>117500</v>
      </c>
      <c r="CO2402" s="186">
        <v>104500</v>
      </c>
      <c r="CP2402" s="186">
        <v>176500</v>
      </c>
      <c r="CQ2402" s="186">
        <v>58400</v>
      </c>
      <c r="CR2402" s="186">
        <v>8900</v>
      </c>
      <c r="CS2402" s="186">
        <v>3305</v>
      </c>
      <c r="CT2402" s="186">
        <v>24650</v>
      </c>
      <c r="CU2402" s="186">
        <v>3305</v>
      </c>
      <c r="CV2402" s="186">
        <v>3305</v>
      </c>
      <c r="CW2402" s="186">
        <v>3305</v>
      </c>
      <c r="CX2402" s="186">
        <v>104500</v>
      </c>
      <c r="CY2402" s="189">
        <v>179.01</v>
      </c>
      <c r="CZ2402" s="189">
        <v>9790.7900000000009</v>
      </c>
      <c r="DA2402" s="189">
        <v>9225.81</v>
      </c>
    </row>
    <row r="2403" spans="47:105" x14ac:dyDescent="0.25">
      <c r="AU2403" s="275">
        <v>39957</v>
      </c>
      <c r="AV2403" s="186"/>
      <c r="AW2403" s="186">
        <v>12100</v>
      </c>
      <c r="AX2403" s="186">
        <v>9950</v>
      </c>
      <c r="AY2403" s="186">
        <v>10850</v>
      </c>
      <c r="AZ2403" s="186">
        <v>22000</v>
      </c>
      <c r="BA2403" s="186">
        <v>22300</v>
      </c>
      <c r="BB2403" s="186">
        <v>43700</v>
      </c>
      <c r="BC2403" s="186">
        <v>72800</v>
      </c>
      <c r="BD2403" s="186">
        <v>252000</v>
      </c>
      <c r="BE2403" s="186">
        <v>43700</v>
      </c>
      <c r="BF2403" s="186">
        <v>550000</v>
      </c>
      <c r="BG2403" s="186">
        <v>52500</v>
      </c>
      <c r="BH2403" s="186">
        <v>29950</v>
      </c>
      <c r="BI2403" s="186">
        <v>75000</v>
      </c>
      <c r="BJ2403" s="186">
        <v>182500</v>
      </c>
      <c r="BK2403" s="186">
        <v>464500</v>
      </c>
      <c r="BL2403" s="186">
        <v>32200</v>
      </c>
      <c r="BM2403" s="186">
        <v>184000</v>
      </c>
      <c r="BN2403" s="186">
        <v>228000</v>
      </c>
      <c r="BO2403" s="186">
        <v>11500</v>
      </c>
      <c r="BP2403" s="186">
        <v>18300</v>
      </c>
      <c r="BQ2403" s="186">
        <v>28800</v>
      </c>
      <c r="BR2403" s="186">
        <v>12650</v>
      </c>
      <c r="BS2403" s="186">
        <v>47050</v>
      </c>
      <c r="BT2403" s="186">
        <v>30200</v>
      </c>
      <c r="BU2403" s="186"/>
      <c r="BV2403" s="186">
        <v>19350</v>
      </c>
      <c r="BW2403" s="186">
        <v>34550</v>
      </c>
      <c r="BX2403" s="186">
        <v>63700</v>
      </c>
      <c r="BY2403" s="186">
        <v>104000</v>
      </c>
      <c r="BZ2403" s="186">
        <v>43900</v>
      </c>
      <c r="CA2403" s="186">
        <v>27000</v>
      </c>
      <c r="CB2403" s="186">
        <v>58700</v>
      </c>
      <c r="CC2403" s="186">
        <v>64300</v>
      </c>
      <c r="CD2403" s="186">
        <v>84000</v>
      </c>
      <c r="CE2403" s="186">
        <v>45400</v>
      </c>
      <c r="CF2403" s="186">
        <v>35800</v>
      </c>
      <c r="CG2403" s="186">
        <v>68500</v>
      </c>
      <c r="CH2403" s="186">
        <v>59100</v>
      </c>
      <c r="CI2403" s="186">
        <v>28400</v>
      </c>
      <c r="CJ2403" s="186">
        <v>25600</v>
      </c>
      <c r="CK2403" s="186">
        <v>111000</v>
      </c>
      <c r="CL2403" s="186">
        <v>141000</v>
      </c>
      <c r="CM2403" s="186">
        <v>398500</v>
      </c>
      <c r="CN2403" s="186">
        <v>117500</v>
      </c>
      <c r="CO2403" s="186">
        <v>104500</v>
      </c>
      <c r="CP2403" s="186">
        <v>176500</v>
      </c>
      <c r="CQ2403" s="186">
        <v>58400</v>
      </c>
      <c r="CR2403" s="186">
        <v>8900</v>
      </c>
      <c r="CS2403" s="186">
        <v>3305</v>
      </c>
      <c r="CT2403" s="186">
        <v>24650</v>
      </c>
      <c r="CU2403" s="186">
        <v>3305</v>
      </c>
      <c r="CV2403" s="186">
        <v>3305</v>
      </c>
      <c r="CW2403" s="186">
        <v>3305</v>
      </c>
      <c r="CX2403" s="186">
        <v>104500</v>
      </c>
      <c r="CY2403" s="189">
        <v>179.01</v>
      </c>
      <c r="CZ2403" s="189">
        <v>9790.7900000000009</v>
      </c>
      <c r="DA2403" s="189">
        <v>9225.81</v>
      </c>
    </row>
    <row r="2404" spans="47:105" x14ac:dyDescent="0.25">
      <c r="AU2404" s="275">
        <v>39958</v>
      </c>
      <c r="AV2404" s="186"/>
      <c r="AW2404" s="186">
        <v>12750</v>
      </c>
      <c r="AX2404" s="186">
        <v>9680</v>
      </c>
      <c r="AY2404" s="186">
        <v>10700</v>
      </c>
      <c r="AZ2404" s="186">
        <v>22150</v>
      </c>
      <c r="BA2404" s="186">
        <v>21800</v>
      </c>
      <c r="BB2404" s="186">
        <v>47200</v>
      </c>
      <c r="BC2404" s="186">
        <v>72200</v>
      </c>
      <c r="BD2404" s="186">
        <v>248000</v>
      </c>
      <c r="BE2404" s="186">
        <v>45300</v>
      </c>
      <c r="BF2404" s="186">
        <v>545000</v>
      </c>
      <c r="BG2404" s="186">
        <v>54400</v>
      </c>
      <c r="BH2404" s="186">
        <v>31150</v>
      </c>
      <c r="BI2404" s="186">
        <v>74500</v>
      </c>
      <c r="BJ2404" s="186">
        <v>182500</v>
      </c>
      <c r="BK2404" s="186">
        <v>460500</v>
      </c>
      <c r="BL2404" s="186">
        <v>31600</v>
      </c>
      <c r="BM2404" s="186">
        <v>184000</v>
      </c>
      <c r="BN2404" s="186">
        <v>225000</v>
      </c>
      <c r="BO2404" s="186">
        <v>11300</v>
      </c>
      <c r="BP2404" s="186">
        <v>18050</v>
      </c>
      <c r="BQ2404" s="186">
        <v>28800</v>
      </c>
      <c r="BR2404" s="186">
        <v>12650</v>
      </c>
      <c r="BS2404" s="186">
        <v>48000</v>
      </c>
      <c r="BT2404" s="186">
        <v>29950</v>
      </c>
      <c r="BU2404" s="186"/>
      <c r="BV2404" s="186">
        <v>19300</v>
      </c>
      <c r="BW2404" s="186">
        <v>35350</v>
      </c>
      <c r="BX2404" s="186">
        <v>65000</v>
      </c>
      <c r="BY2404" s="186">
        <v>108500</v>
      </c>
      <c r="BZ2404" s="186">
        <v>43000</v>
      </c>
      <c r="CA2404" s="186">
        <v>26300</v>
      </c>
      <c r="CB2404" s="186">
        <v>59500</v>
      </c>
      <c r="CC2404" s="186">
        <v>65800</v>
      </c>
      <c r="CD2404" s="186">
        <v>83500</v>
      </c>
      <c r="CE2404" s="186">
        <v>45000</v>
      </c>
      <c r="CF2404" s="186">
        <v>35500</v>
      </c>
      <c r="CG2404" s="186">
        <v>67100</v>
      </c>
      <c r="CH2404" s="186">
        <v>58700</v>
      </c>
      <c r="CI2404" s="186">
        <v>28250</v>
      </c>
      <c r="CJ2404" s="186">
        <v>25900</v>
      </c>
      <c r="CK2404" s="186">
        <v>109500</v>
      </c>
      <c r="CL2404" s="186">
        <v>144000</v>
      </c>
      <c r="CM2404" s="186">
        <v>396000</v>
      </c>
      <c r="CN2404" s="186">
        <v>115500</v>
      </c>
      <c r="CO2404" s="186">
        <v>103500</v>
      </c>
      <c r="CP2404" s="186">
        <v>180000</v>
      </c>
      <c r="CQ2404" s="186">
        <v>59000</v>
      </c>
      <c r="CR2404" s="186">
        <v>8630</v>
      </c>
      <c r="CS2404" s="186">
        <v>3680</v>
      </c>
      <c r="CT2404" s="186">
        <v>23450</v>
      </c>
      <c r="CU2404" s="186">
        <v>3680</v>
      </c>
      <c r="CV2404" s="186">
        <v>3680</v>
      </c>
      <c r="CW2404" s="186">
        <v>3680</v>
      </c>
      <c r="CX2404" s="186">
        <v>103500</v>
      </c>
      <c r="CY2404" s="189">
        <v>178.57</v>
      </c>
      <c r="CZ2404" s="189">
        <v>9799.36</v>
      </c>
      <c r="DA2404" s="189">
        <v>9347</v>
      </c>
    </row>
    <row r="2405" spans="47:105" x14ac:dyDescent="0.25">
      <c r="AU2405" s="275">
        <v>39959</v>
      </c>
      <c r="AV2405" s="186"/>
      <c r="AW2405" s="186">
        <v>12100</v>
      </c>
      <c r="AX2405" s="186">
        <v>9210</v>
      </c>
      <c r="AY2405" s="186">
        <v>10550</v>
      </c>
      <c r="AZ2405" s="186">
        <v>21750</v>
      </c>
      <c r="BA2405" s="186">
        <v>21100</v>
      </c>
      <c r="BB2405" s="186">
        <v>46000</v>
      </c>
      <c r="BC2405" s="186">
        <v>71700</v>
      </c>
      <c r="BD2405" s="186">
        <v>236500</v>
      </c>
      <c r="BE2405" s="186">
        <v>46250</v>
      </c>
      <c r="BF2405" s="186">
        <v>538000</v>
      </c>
      <c r="BG2405" s="186">
        <v>55800</v>
      </c>
      <c r="BH2405" s="186">
        <v>31300</v>
      </c>
      <c r="BI2405" s="186">
        <v>70800</v>
      </c>
      <c r="BJ2405" s="186">
        <v>180000</v>
      </c>
      <c r="BK2405" s="186">
        <v>434000</v>
      </c>
      <c r="BL2405" s="186">
        <v>30700</v>
      </c>
      <c r="BM2405" s="186">
        <v>183500</v>
      </c>
      <c r="BN2405" s="186">
        <v>215500</v>
      </c>
      <c r="BO2405" s="186">
        <v>10850</v>
      </c>
      <c r="BP2405" s="186">
        <v>17200</v>
      </c>
      <c r="BQ2405" s="186">
        <v>27150</v>
      </c>
      <c r="BR2405" s="186">
        <v>12000</v>
      </c>
      <c r="BS2405" s="186">
        <v>47500</v>
      </c>
      <c r="BT2405" s="186">
        <v>29050</v>
      </c>
      <c r="BU2405" s="186"/>
      <c r="BV2405" s="186">
        <v>18600</v>
      </c>
      <c r="BW2405" s="186">
        <v>33800</v>
      </c>
      <c r="BX2405" s="186">
        <v>61700</v>
      </c>
      <c r="BY2405" s="186">
        <v>108500</v>
      </c>
      <c r="BZ2405" s="186">
        <v>41550</v>
      </c>
      <c r="CA2405" s="186">
        <v>25150</v>
      </c>
      <c r="CB2405" s="186">
        <v>59000</v>
      </c>
      <c r="CC2405" s="186">
        <v>64500</v>
      </c>
      <c r="CD2405" s="186">
        <v>81800</v>
      </c>
      <c r="CE2405" s="186">
        <v>43100</v>
      </c>
      <c r="CF2405" s="186">
        <v>34750</v>
      </c>
      <c r="CG2405" s="186">
        <v>66500</v>
      </c>
      <c r="CH2405" s="186">
        <v>57800</v>
      </c>
      <c r="CI2405" s="186">
        <v>28000</v>
      </c>
      <c r="CJ2405" s="186">
        <v>27100</v>
      </c>
      <c r="CK2405" s="186">
        <v>107000</v>
      </c>
      <c r="CL2405" s="186">
        <v>151000</v>
      </c>
      <c r="CM2405" s="186">
        <v>389000</v>
      </c>
      <c r="CN2405" s="186">
        <v>111500</v>
      </c>
      <c r="CO2405" s="186">
        <v>100500</v>
      </c>
      <c r="CP2405" s="186">
        <v>179000</v>
      </c>
      <c r="CQ2405" s="186">
        <v>57600</v>
      </c>
      <c r="CR2405" s="186">
        <v>8330</v>
      </c>
      <c r="CS2405" s="186">
        <v>3540</v>
      </c>
      <c r="CT2405" s="186">
        <v>21750</v>
      </c>
      <c r="CU2405" s="186">
        <v>3540</v>
      </c>
      <c r="CV2405" s="186">
        <v>3540</v>
      </c>
      <c r="CW2405" s="186">
        <v>3540</v>
      </c>
      <c r="CX2405" s="186">
        <v>100500</v>
      </c>
      <c r="CY2405" s="189">
        <v>174.77</v>
      </c>
      <c r="CZ2405" s="189">
        <v>9684.07</v>
      </c>
      <c r="DA2405" s="189">
        <v>9310.81</v>
      </c>
    </row>
    <row r="2406" spans="47:105" x14ac:dyDescent="0.25">
      <c r="AU2406" s="275">
        <v>39960</v>
      </c>
      <c r="AV2406" s="186"/>
      <c r="AW2406" s="186">
        <v>11550</v>
      </c>
      <c r="AX2406" s="186">
        <v>9200</v>
      </c>
      <c r="AY2406" s="186">
        <v>10500</v>
      </c>
      <c r="AZ2406" s="186">
        <v>20500</v>
      </c>
      <c r="BA2406" s="186">
        <v>20500</v>
      </c>
      <c r="BB2406" s="186">
        <v>45100</v>
      </c>
      <c r="BC2406" s="186">
        <v>71200</v>
      </c>
      <c r="BD2406" s="186">
        <v>234500</v>
      </c>
      <c r="BE2406" s="186">
        <v>46350</v>
      </c>
      <c r="BF2406" s="186">
        <v>535000</v>
      </c>
      <c r="BG2406" s="186">
        <v>54600</v>
      </c>
      <c r="BH2406" s="186">
        <v>30650</v>
      </c>
      <c r="BI2406" s="186">
        <v>70100</v>
      </c>
      <c r="BJ2406" s="186">
        <v>176000</v>
      </c>
      <c r="BK2406" s="186">
        <v>420000</v>
      </c>
      <c r="BL2406" s="186">
        <v>30900</v>
      </c>
      <c r="BM2406" s="186">
        <v>173000</v>
      </c>
      <c r="BN2406" s="186">
        <v>218000</v>
      </c>
      <c r="BO2406" s="186">
        <v>10900</v>
      </c>
      <c r="BP2406" s="186">
        <v>16550</v>
      </c>
      <c r="BQ2406" s="186">
        <v>26500</v>
      </c>
      <c r="BR2406" s="186">
        <v>11500</v>
      </c>
      <c r="BS2406" s="186">
        <v>46600</v>
      </c>
      <c r="BT2406" s="186">
        <v>28450</v>
      </c>
      <c r="BU2406" s="186"/>
      <c r="BV2406" s="186">
        <v>18600</v>
      </c>
      <c r="BW2406" s="186">
        <v>34500</v>
      </c>
      <c r="BX2406" s="186">
        <v>62600</v>
      </c>
      <c r="BY2406" s="186">
        <v>114000</v>
      </c>
      <c r="BZ2406" s="186">
        <v>40300</v>
      </c>
      <c r="CA2406" s="186">
        <v>25000</v>
      </c>
      <c r="CB2406" s="186">
        <v>59900</v>
      </c>
      <c r="CC2406" s="186">
        <v>64100</v>
      </c>
      <c r="CD2406" s="186">
        <v>78000</v>
      </c>
      <c r="CE2406" s="186">
        <v>42850</v>
      </c>
      <c r="CF2406" s="186">
        <v>33100</v>
      </c>
      <c r="CG2406" s="186">
        <v>65200</v>
      </c>
      <c r="CH2406" s="186">
        <v>61600</v>
      </c>
      <c r="CI2406" s="186">
        <v>28350</v>
      </c>
      <c r="CJ2406" s="186">
        <v>28000</v>
      </c>
      <c r="CK2406" s="186">
        <v>113000</v>
      </c>
      <c r="CL2406" s="186">
        <v>147000</v>
      </c>
      <c r="CM2406" s="186">
        <v>395000</v>
      </c>
      <c r="CN2406" s="186">
        <v>111000</v>
      </c>
      <c r="CO2406" s="186">
        <v>100500</v>
      </c>
      <c r="CP2406" s="186">
        <v>178500</v>
      </c>
      <c r="CQ2406" s="186">
        <v>57100</v>
      </c>
      <c r="CR2406" s="186">
        <v>8250</v>
      </c>
      <c r="CS2406" s="186">
        <v>3205</v>
      </c>
      <c r="CT2406" s="186">
        <v>22600</v>
      </c>
      <c r="CU2406" s="186">
        <v>3205</v>
      </c>
      <c r="CV2406" s="186">
        <v>3205</v>
      </c>
      <c r="CW2406" s="186">
        <v>3205</v>
      </c>
      <c r="CX2406" s="186">
        <v>100500</v>
      </c>
      <c r="CY2406" s="189">
        <v>173.75</v>
      </c>
      <c r="CZ2406" s="189">
        <v>10202.25</v>
      </c>
      <c r="DA2406" s="189">
        <v>9438.77</v>
      </c>
    </row>
    <row r="2407" spans="47:105" x14ac:dyDescent="0.25">
      <c r="AU2407" s="275">
        <v>39961</v>
      </c>
      <c r="AV2407" s="186"/>
      <c r="AW2407" s="186">
        <v>12200</v>
      </c>
      <c r="AX2407" s="186">
        <v>9630</v>
      </c>
      <c r="AY2407" s="186">
        <v>10850</v>
      </c>
      <c r="AZ2407" s="186">
        <v>20950</v>
      </c>
      <c r="BA2407" s="186">
        <v>20950</v>
      </c>
      <c r="BB2407" s="186">
        <v>44200</v>
      </c>
      <c r="BC2407" s="186">
        <v>71100</v>
      </c>
      <c r="BD2407" s="186">
        <v>243500</v>
      </c>
      <c r="BE2407" s="186">
        <v>46650</v>
      </c>
      <c r="BF2407" s="186">
        <v>559000</v>
      </c>
      <c r="BG2407" s="186">
        <v>55300</v>
      </c>
      <c r="BH2407" s="186">
        <v>30450</v>
      </c>
      <c r="BI2407" s="186">
        <v>72200</v>
      </c>
      <c r="BJ2407" s="186">
        <v>179500</v>
      </c>
      <c r="BK2407" s="186">
        <v>430000</v>
      </c>
      <c r="BL2407" s="186">
        <v>32000</v>
      </c>
      <c r="BM2407" s="186">
        <v>174500</v>
      </c>
      <c r="BN2407" s="186">
        <v>225000</v>
      </c>
      <c r="BO2407" s="186">
        <v>11400</v>
      </c>
      <c r="BP2407" s="186">
        <v>16500</v>
      </c>
      <c r="BQ2407" s="186">
        <v>28300</v>
      </c>
      <c r="BR2407" s="186">
        <v>12550</v>
      </c>
      <c r="BS2407" s="186">
        <v>46700</v>
      </c>
      <c r="BT2407" s="186">
        <v>28550</v>
      </c>
      <c r="BU2407" s="186"/>
      <c r="BV2407" s="186">
        <v>19950</v>
      </c>
      <c r="BW2407" s="186">
        <v>34150</v>
      </c>
      <c r="BX2407" s="186">
        <v>64500</v>
      </c>
      <c r="BY2407" s="186">
        <v>120500</v>
      </c>
      <c r="BZ2407" s="186">
        <v>41950</v>
      </c>
      <c r="CA2407" s="186">
        <v>25500</v>
      </c>
      <c r="CB2407" s="186">
        <v>61500</v>
      </c>
      <c r="CC2407" s="186">
        <v>67800</v>
      </c>
      <c r="CD2407" s="186">
        <v>77700</v>
      </c>
      <c r="CE2407" s="186">
        <v>41600</v>
      </c>
      <c r="CF2407" s="186">
        <v>35150</v>
      </c>
      <c r="CG2407" s="186">
        <v>66900</v>
      </c>
      <c r="CH2407" s="186">
        <v>63600</v>
      </c>
      <c r="CI2407" s="186">
        <v>28900</v>
      </c>
      <c r="CJ2407" s="186">
        <v>26700</v>
      </c>
      <c r="CK2407" s="186">
        <v>119500</v>
      </c>
      <c r="CL2407" s="186">
        <v>146500</v>
      </c>
      <c r="CM2407" s="186">
        <v>406000</v>
      </c>
      <c r="CN2407" s="186">
        <v>112500</v>
      </c>
      <c r="CO2407" s="186">
        <v>102500</v>
      </c>
      <c r="CP2407" s="186">
        <v>178000</v>
      </c>
      <c r="CQ2407" s="186">
        <v>57500</v>
      </c>
      <c r="CR2407" s="186">
        <v>9000</v>
      </c>
      <c r="CS2407" s="186">
        <v>3250</v>
      </c>
      <c r="CT2407" s="186">
        <v>21350</v>
      </c>
      <c r="CU2407" s="186">
        <v>3250</v>
      </c>
      <c r="CV2407" s="186">
        <v>3250</v>
      </c>
      <c r="CW2407" s="186">
        <v>3250</v>
      </c>
      <c r="CX2407" s="186">
        <v>102500</v>
      </c>
      <c r="CY2407" s="189">
        <v>178.19</v>
      </c>
      <c r="CZ2407" s="189">
        <v>10202.25</v>
      </c>
      <c r="DA2407" s="189">
        <v>9451.39</v>
      </c>
    </row>
    <row r="2408" spans="47:105" x14ac:dyDescent="0.25">
      <c r="AU2408" s="275">
        <v>39962</v>
      </c>
      <c r="AV2408" s="186"/>
      <c r="AW2408" s="186">
        <v>11950</v>
      </c>
      <c r="AX2408" s="186">
        <v>9680</v>
      </c>
      <c r="AY2408" s="186">
        <v>10300</v>
      </c>
      <c r="AZ2408" s="186">
        <v>20500</v>
      </c>
      <c r="BA2408" s="186">
        <v>20550</v>
      </c>
      <c r="BB2408" s="186">
        <v>45250</v>
      </c>
      <c r="BC2408" s="186">
        <v>73200</v>
      </c>
      <c r="BD2408" s="186">
        <v>240000</v>
      </c>
      <c r="BE2408" s="186">
        <v>46450</v>
      </c>
      <c r="BF2408" s="186">
        <v>558000</v>
      </c>
      <c r="BG2408" s="186">
        <v>56600</v>
      </c>
      <c r="BH2408" s="186">
        <v>30100</v>
      </c>
      <c r="BI2408" s="186">
        <v>72100</v>
      </c>
      <c r="BJ2408" s="186">
        <v>183000</v>
      </c>
      <c r="BK2408" s="186">
        <v>438000</v>
      </c>
      <c r="BL2408" s="186">
        <v>31450</v>
      </c>
      <c r="BM2408" s="186">
        <v>188000</v>
      </c>
      <c r="BN2408" s="186">
        <v>215000</v>
      </c>
      <c r="BO2408" s="186">
        <v>11050</v>
      </c>
      <c r="BP2408" s="186">
        <v>16700</v>
      </c>
      <c r="BQ2408" s="186">
        <v>29900</v>
      </c>
      <c r="BR2408" s="186">
        <v>12900</v>
      </c>
      <c r="BS2408" s="186">
        <v>45300</v>
      </c>
      <c r="BT2408" s="186">
        <v>28350</v>
      </c>
      <c r="BU2408" s="186"/>
      <c r="BV2408" s="186">
        <v>19700</v>
      </c>
      <c r="BW2408" s="186">
        <v>35000</v>
      </c>
      <c r="BX2408" s="186">
        <v>64200</v>
      </c>
      <c r="BY2408" s="186">
        <v>118000</v>
      </c>
      <c r="BZ2408" s="186">
        <v>40800</v>
      </c>
      <c r="CA2408" s="186">
        <v>25500</v>
      </c>
      <c r="CB2408" s="186">
        <v>59900</v>
      </c>
      <c r="CC2408" s="186">
        <v>69300</v>
      </c>
      <c r="CD2408" s="186">
        <v>80000</v>
      </c>
      <c r="CE2408" s="186">
        <v>40000</v>
      </c>
      <c r="CF2408" s="186">
        <v>34000</v>
      </c>
      <c r="CG2408" s="186">
        <v>68200</v>
      </c>
      <c r="CH2408" s="186">
        <v>64600</v>
      </c>
      <c r="CI2408" s="186">
        <v>29600</v>
      </c>
      <c r="CJ2408" s="186">
        <v>27500</v>
      </c>
      <c r="CK2408" s="186">
        <v>120000</v>
      </c>
      <c r="CL2408" s="186">
        <v>153000</v>
      </c>
      <c r="CM2408" s="186">
        <v>420000</v>
      </c>
      <c r="CN2408" s="186">
        <v>108500</v>
      </c>
      <c r="CO2408" s="186">
        <v>106000</v>
      </c>
      <c r="CP2408" s="186">
        <v>176000</v>
      </c>
      <c r="CQ2408" s="186">
        <v>57800</v>
      </c>
      <c r="CR2408" s="186">
        <v>9170</v>
      </c>
      <c r="CS2408" s="186">
        <v>3290</v>
      </c>
      <c r="CT2408" s="186">
        <v>21200</v>
      </c>
      <c r="CU2408" s="186">
        <v>3290</v>
      </c>
      <c r="CV2408" s="186">
        <v>3290</v>
      </c>
      <c r="CW2408" s="186">
        <v>3290</v>
      </c>
      <c r="CX2408" s="186">
        <v>106000</v>
      </c>
      <c r="CY2408" s="189">
        <v>178.7</v>
      </c>
      <c r="CZ2408" s="189">
        <v>10428.19</v>
      </c>
      <c r="DA2408" s="189">
        <v>9522.5</v>
      </c>
    </row>
    <row r="2409" spans="47:105" x14ac:dyDescent="0.25">
      <c r="AU2409" s="275">
        <v>39963</v>
      </c>
      <c r="AV2409" s="186"/>
      <c r="AW2409" s="186">
        <v>11950</v>
      </c>
      <c r="AX2409" s="186">
        <v>9680</v>
      </c>
      <c r="AY2409" s="186">
        <v>10300</v>
      </c>
      <c r="AZ2409" s="186">
        <v>20500</v>
      </c>
      <c r="BA2409" s="186">
        <v>20550</v>
      </c>
      <c r="BB2409" s="186">
        <v>45250</v>
      </c>
      <c r="BC2409" s="186">
        <v>73200</v>
      </c>
      <c r="BD2409" s="186">
        <v>240000</v>
      </c>
      <c r="BE2409" s="186">
        <v>46450</v>
      </c>
      <c r="BF2409" s="186">
        <v>558000</v>
      </c>
      <c r="BG2409" s="186">
        <v>56600</v>
      </c>
      <c r="BH2409" s="186">
        <v>30100</v>
      </c>
      <c r="BI2409" s="186">
        <v>72100</v>
      </c>
      <c r="BJ2409" s="186">
        <v>183000</v>
      </c>
      <c r="BK2409" s="186">
        <v>438000</v>
      </c>
      <c r="BL2409" s="186">
        <v>31450</v>
      </c>
      <c r="BM2409" s="186">
        <v>188000</v>
      </c>
      <c r="BN2409" s="186">
        <v>215000</v>
      </c>
      <c r="BO2409" s="186">
        <v>11050</v>
      </c>
      <c r="BP2409" s="186">
        <v>16700</v>
      </c>
      <c r="BQ2409" s="186">
        <v>29900</v>
      </c>
      <c r="BR2409" s="186">
        <v>12900</v>
      </c>
      <c r="BS2409" s="186">
        <v>45300</v>
      </c>
      <c r="BT2409" s="186">
        <v>28350</v>
      </c>
      <c r="BU2409" s="186"/>
      <c r="BV2409" s="186">
        <v>19700</v>
      </c>
      <c r="BW2409" s="186">
        <v>35000</v>
      </c>
      <c r="BX2409" s="186">
        <v>64200</v>
      </c>
      <c r="BY2409" s="186">
        <v>118000</v>
      </c>
      <c r="BZ2409" s="186">
        <v>40800</v>
      </c>
      <c r="CA2409" s="186">
        <v>25500</v>
      </c>
      <c r="CB2409" s="186">
        <v>59900</v>
      </c>
      <c r="CC2409" s="186">
        <v>69300</v>
      </c>
      <c r="CD2409" s="186">
        <v>80000</v>
      </c>
      <c r="CE2409" s="186">
        <v>40000</v>
      </c>
      <c r="CF2409" s="186">
        <v>34000</v>
      </c>
      <c r="CG2409" s="186">
        <v>68200</v>
      </c>
      <c r="CH2409" s="186">
        <v>64600</v>
      </c>
      <c r="CI2409" s="186">
        <v>29600</v>
      </c>
      <c r="CJ2409" s="186">
        <v>27500</v>
      </c>
      <c r="CK2409" s="186">
        <v>120000</v>
      </c>
      <c r="CL2409" s="186">
        <v>153000</v>
      </c>
      <c r="CM2409" s="186">
        <v>420000</v>
      </c>
      <c r="CN2409" s="186">
        <v>108500</v>
      </c>
      <c r="CO2409" s="186">
        <v>106000</v>
      </c>
      <c r="CP2409" s="186">
        <v>176000</v>
      </c>
      <c r="CQ2409" s="186">
        <v>57800</v>
      </c>
      <c r="CR2409" s="186">
        <v>9170</v>
      </c>
      <c r="CS2409" s="186">
        <v>3290</v>
      </c>
      <c r="CT2409" s="186">
        <v>21200</v>
      </c>
      <c r="CU2409" s="186">
        <v>3290</v>
      </c>
      <c r="CV2409" s="186">
        <v>3290</v>
      </c>
      <c r="CW2409" s="186">
        <v>3290</v>
      </c>
      <c r="CX2409" s="186">
        <v>106000</v>
      </c>
      <c r="CY2409" s="189">
        <v>178.7</v>
      </c>
      <c r="CZ2409" s="189">
        <v>10428.19</v>
      </c>
      <c r="DA2409" s="189">
        <v>9522.5</v>
      </c>
    </row>
    <row r="2410" spans="47:105" x14ac:dyDescent="0.25">
      <c r="AU2410" s="275">
        <v>39964</v>
      </c>
      <c r="AV2410" s="186"/>
      <c r="AW2410" s="186">
        <v>11950</v>
      </c>
      <c r="AX2410" s="186">
        <v>9680</v>
      </c>
      <c r="AY2410" s="186">
        <v>10300</v>
      </c>
      <c r="AZ2410" s="186">
        <v>20500</v>
      </c>
      <c r="BA2410" s="186">
        <v>20550</v>
      </c>
      <c r="BB2410" s="186">
        <v>45250</v>
      </c>
      <c r="BC2410" s="186">
        <v>73200</v>
      </c>
      <c r="BD2410" s="186">
        <v>240000</v>
      </c>
      <c r="BE2410" s="186">
        <v>46450</v>
      </c>
      <c r="BF2410" s="186">
        <v>558000</v>
      </c>
      <c r="BG2410" s="186">
        <v>56600</v>
      </c>
      <c r="BH2410" s="186">
        <v>30100</v>
      </c>
      <c r="BI2410" s="186">
        <v>72100</v>
      </c>
      <c r="BJ2410" s="186">
        <v>183000</v>
      </c>
      <c r="BK2410" s="186">
        <v>438000</v>
      </c>
      <c r="BL2410" s="186">
        <v>31450</v>
      </c>
      <c r="BM2410" s="186">
        <v>188000</v>
      </c>
      <c r="BN2410" s="186">
        <v>215000</v>
      </c>
      <c r="BO2410" s="186">
        <v>11050</v>
      </c>
      <c r="BP2410" s="186">
        <v>16700</v>
      </c>
      <c r="BQ2410" s="186">
        <v>29900</v>
      </c>
      <c r="BR2410" s="186">
        <v>12900</v>
      </c>
      <c r="BS2410" s="186">
        <v>45300</v>
      </c>
      <c r="BT2410" s="186">
        <v>28350</v>
      </c>
      <c r="BU2410" s="186"/>
      <c r="BV2410" s="186">
        <v>19700</v>
      </c>
      <c r="BW2410" s="186">
        <v>35000</v>
      </c>
      <c r="BX2410" s="186">
        <v>64200</v>
      </c>
      <c r="BY2410" s="186">
        <v>118000</v>
      </c>
      <c r="BZ2410" s="186">
        <v>40800</v>
      </c>
      <c r="CA2410" s="186">
        <v>25500</v>
      </c>
      <c r="CB2410" s="186">
        <v>59900</v>
      </c>
      <c r="CC2410" s="186">
        <v>69300</v>
      </c>
      <c r="CD2410" s="186">
        <v>80000</v>
      </c>
      <c r="CE2410" s="186">
        <v>40000</v>
      </c>
      <c r="CF2410" s="186">
        <v>34000</v>
      </c>
      <c r="CG2410" s="186">
        <v>68200</v>
      </c>
      <c r="CH2410" s="186">
        <v>64600</v>
      </c>
      <c r="CI2410" s="186">
        <v>29600</v>
      </c>
      <c r="CJ2410" s="186">
        <v>27500</v>
      </c>
      <c r="CK2410" s="186">
        <v>120000</v>
      </c>
      <c r="CL2410" s="186">
        <v>153000</v>
      </c>
      <c r="CM2410" s="186">
        <v>420000</v>
      </c>
      <c r="CN2410" s="186">
        <v>108500</v>
      </c>
      <c r="CO2410" s="186">
        <v>106000</v>
      </c>
      <c r="CP2410" s="186">
        <v>176000</v>
      </c>
      <c r="CQ2410" s="186">
        <v>57800</v>
      </c>
      <c r="CR2410" s="186">
        <v>9170</v>
      </c>
      <c r="CS2410" s="186">
        <v>3290</v>
      </c>
      <c r="CT2410" s="186">
        <v>21200</v>
      </c>
      <c r="CU2410" s="186">
        <v>3290</v>
      </c>
      <c r="CV2410" s="186">
        <v>3290</v>
      </c>
      <c r="CW2410" s="186">
        <v>3290</v>
      </c>
      <c r="CX2410" s="186">
        <v>106000</v>
      </c>
      <c r="CY2410" s="189">
        <v>178.7</v>
      </c>
      <c r="CZ2410" s="189">
        <v>10428.19</v>
      </c>
      <c r="DA2410" s="189">
        <v>9522.5</v>
      </c>
    </row>
    <row r="2411" spans="47:105" x14ac:dyDescent="0.25">
      <c r="AU2411" s="275">
        <v>39965</v>
      </c>
      <c r="AV2411" s="186"/>
      <c r="AW2411" s="186">
        <v>12200</v>
      </c>
      <c r="AX2411" s="186">
        <v>9980</v>
      </c>
      <c r="AY2411" s="186">
        <v>11150</v>
      </c>
      <c r="AZ2411" s="186">
        <v>20100</v>
      </c>
      <c r="BA2411" s="186">
        <v>21850</v>
      </c>
      <c r="BB2411" s="186">
        <v>47500</v>
      </c>
      <c r="BC2411" s="186">
        <v>71400</v>
      </c>
      <c r="BD2411" s="186">
        <v>238000</v>
      </c>
      <c r="BE2411" s="186">
        <v>46750</v>
      </c>
      <c r="BF2411" s="186">
        <v>558000</v>
      </c>
      <c r="BG2411" s="186">
        <v>58500</v>
      </c>
      <c r="BH2411" s="186">
        <v>29800</v>
      </c>
      <c r="BI2411" s="186">
        <v>75200</v>
      </c>
      <c r="BJ2411" s="186">
        <v>184000</v>
      </c>
      <c r="BK2411" s="186">
        <v>445500</v>
      </c>
      <c r="BL2411" s="186">
        <v>32650</v>
      </c>
      <c r="BM2411" s="186">
        <v>193000</v>
      </c>
      <c r="BN2411" s="186">
        <v>213000</v>
      </c>
      <c r="BO2411" s="186">
        <v>11750</v>
      </c>
      <c r="BP2411" s="186">
        <v>17450</v>
      </c>
      <c r="BQ2411" s="186">
        <v>30050</v>
      </c>
      <c r="BR2411" s="186">
        <v>12750</v>
      </c>
      <c r="BS2411" s="186">
        <v>46200</v>
      </c>
      <c r="BT2411" s="186">
        <v>29050</v>
      </c>
      <c r="BU2411" s="186"/>
      <c r="BV2411" s="186">
        <v>19950</v>
      </c>
      <c r="BW2411" s="186">
        <v>35450</v>
      </c>
      <c r="BX2411" s="186">
        <v>64200</v>
      </c>
      <c r="BY2411" s="186">
        <v>111000</v>
      </c>
      <c r="BZ2411" s="186">
        <v>43250</v>
      </c>
      <c r="CA2411" s="186">
        <v>26600</v>
      </c>
      <c r="CB2411" s="186">
        <v>60000</v>
      </c>
      <c r="CC2411" s="186">
        <v>71900</v>
      </c>
      <c r="CD2411" s="186">
        <v>81500</v>
      </c>
      <c r="CE2411" s="186">
        <v>42650</v>
      </c>
      <c r="CF2411" s="186">
        <v>36050</v>
      </c>
      <c r="CG2411" s="186">
        <v>68900</v>
      </c>
      <c r="CH2411" s="186">
        <v>65000</v>
      </c>
      <c r="CI2411" s="186">
        <v>28700</v>
      </c>
      <c r="CJ2411" s="186">
        <v>27400</v>
      </c>
      <c r="CK2411" s="186">
        <v>119000</v>
      </c>
      <c r="CL2411" s="186">
        <v>153000</v>
      </c>
      <c r="CM2411" s="186">
        <v>418500</v>
      </c>
      <c r="CN2411" s="186">
        <v>112000</v>
      </c>
      <c r="CO2411" s="186">
        <v>110500</v>
      </c>
      <c r="CP2411" s="186">
        <v>173000</v>
      </c>
      <c r="CQ2411" s="186">
        <v>57000</v>
      </c>
      <c r="CR2411" s="186">
        <v>9440</v>
      </c>
      <c r="CS2411" s="186">
        <v>3475</v>
      </c>
      <c r="CT2411" s="186">
        <v>21600</v>
      </c>
      <c r="CU2411" s="186">
        <v>3475</v>
      </c>
      <c r="CV2411" s="186">
        <v>3475</v>
      </c>
      <c r="CW2411" s="186">
        <v>3475</v>
      </c>
      <c r="CX2411" s="186">
        <v>110500</v>
      </c>
      <c r="CY2411" s="189">
        <v>180.9</v>
      </c>
      <c r="CZ2411" s="189">
        <v>10937.85</v>
      </c>
      <c r="DA2411" s="189">
        <v>9677.75</v>
      </c>
    </row>
    <row r="2412" spans="47:105" x14ac:dyDescent="0.25">
      <c r="AU2412" s="275">
        <v>39966</v>
      </c>
      <c r="AV2412" s="186"/>
      <c r="AW2412" s="186">
        <v>12400</v>
      </c>
      <c r="AX2412" s="186">
        <v>9920</v>
      </c>
      <c r="AY2412" s="186">
        <v>12800</v>
      </c>
      <c r="AZ2412" s="186">
        <v>20550</v>
      </c>
      <c r="BA2412" s="186">
        <v>21500</v>
      </c>
      <c r="BB2412" s="186">
        <v>48000</v>
      </c>
      <c r="BC2412" s="186">
        <v>74000</v>
      </c>
      <c r="BD2412" s="186">
        <v>252000</v>
      </c>
      <c r="BE2412" s="186">
        <v>46000</v>
      </c>
      <c r="BF2412" s="186">
        <v>556000</v>
      </c>
      <c r="BG2412" s="186">
        <v>56400</v>
      </c>
      <c r="BH2412" s="186">
        <v>29800</v>
      </c>
      <c r="BI2412" s="186">
        <v>74900</v>
      </c>
      <c r="BJ2412" s="186">
        <v>182500</v>
      </c>
      <c r="BK2412" s="186">
        <v>440000</v>
      </c>
      <c r="BL2412" s="186">
        <v>31900</v>
      </c>
      <c r="BM2412" s="186">
        <v>193000</v>
      </c>
      <c r="BN2412" s="186">
        <v>216500</v>
      </c>
      <c r="BO2412" s="186">
        <v>11400</v>
      </c>
      <c r="BP2412" s="186">
        <v>17350</v>
      </c>
      <c r="BQ2412" s="186">
        <v>29900</v>
      </c>
      <c r="BR2412" s="186">
        <v>12700</v>
      </c>
      <c r="BS2412" s="186">
        <v>45850</v>
      </c>
      <c r="BT2412" s="186">
        <v>28600</v>
      </c>
      <c r="BU2412" s="186"/>
      <c r="BV2412" s="186">
        <v>20900</v>
      </c>
      <c r="BW2412" s="186">
        <v>34850</v>
      </c>
      <c r="BX2412" s="186">
        <v>64600</v>
      </c>
      <c r="BY2412" s="186">
        <v>103500</v>
      </c>
      <c r="BZ2412" s="186">
        <v>46900</v>
      </c>
      <c r="CA2412" s="186">
        <v>26650</v>
      </c>
      <c r="CB2412" s="186">
        <v>62200</v>
      </c>
      <c r="CC2412" s="186">
        <v>71400</v>
      </c>
      <c r="CD2412" s="186">
        <v>84300</v>
      </c>
      <c r="CE2412" s="186">
        <v>43000</v>
      </c>
      <c r="CF2412" s="186">
        <v>35500</v>
      </c>
      <c r="CG2412" s="186">
        <v>68400</v>
      </c>
      <c r="CH2412" s="186">
        <v>63800</v>
      </c>
      <c r="CI2412" s="186">
        <v>28650</v>
      </c>
      <c r="CJ2412" s="186">
        <v>27850</v>
      </c>
      <c r="CK2412" s="186">
        <v>117500</v>
      </c>
      <c r="CL2412" s="186">
        <v>148000</v>
      </c>
      <c r="CM2412" s="186">
        <v>420000</v>
      </c>
      <c r="CN2412" s="186">
        <v>114000</v>
      </c>
      <c r="CO2412" s="186">
        <v>114500</v>
      </c>
      <c r="CP2412" s="186">
        <v>170500</v>
      </c>
      <c r="CQ2412" s="186">
        <v>57200</v>
      </c>
      <c r="CR2412" s="186">
        <v>9390</v>
      </c>
      <c r="CS2412" s="186">
        <v>3375</v>
      </c>
      <c r="CT2412" s="186">
        <v>21300</v>
      </c>
      <c r="CU2412" s="186">
        <v>3375</v>
      </c>
      <c r="CV2412" s="186">
        <v>3375</v>
      </c>
      <c r="CW2412" s="186">
        <v>3375</v>
      </c>
      <c r="CX2412" s="186">
        <v>114500</v>
      </c>
      <c r="CY2412" s="189">
        <v>180.47</v>
      </c>
      <c r="CZ2412" s="189">
        <v>10637.66</v>
      </c>
      <c r="DA2412" s="189">
        <v>9704.31</v>
      </c>
    </row>
    <row r="2413" spans="47:105" x14ac:dyDescent="0.25">
      <c r="AU2413" s="275">
        <v>39967</v>
      </c>
      <c r="AV2413" s="186"/>
      <c r="AW2413" s="186">
        <v>12400</v>
      </c>
      <c r="AX2413" s="186">
        <v>9860</v>
      </c>
      <c r="AY2413" s="186">
        <v>13050</v>
      </c>
      <c r="AZ2413" s="186">
        <v>21150</v>
      </c>
      <c r="BA2413" s="186">
        <v>22050</v>
      </c>
      <c r="BB2413" s="186">
        <v>46900</v>
      </c>
      <c r="BC2413" s="186">
        <v>73800</v>
      </c>
      <c r="BD2413" s="186">
        <v>257500</v>
      </c>
      <c r="BE2413" s="186">
        <v>44950</v>
      </c>
      <c r="BF2413" s="186">
        <v>552000</v>
      </c>
      <c r="BG2413" s="186">
        <v>56500</v>
      </c>
      <c r="BH2413" s="186">
        <v>31900</v>
      </c>
      <c r="BI2413" s="186">
        <v>77000</v>
      </c>
      <c r="BJ2413" s="186">
        <v>181500</v>
      </c>
      <c r="BK2413" s="186">
        <v>451500</v>
      </c>
      <c r="BL2413" s="186">
        <v>31400</v>
      </c>
      <c r="BM2413" s="186">
        <v>192500</v>
      </c>
      <c r="BN2413" s="186">
        <v>225500</v>
      </c>
      <c r="BO2413" s="186">
        <v>10750</v>
      </c>
      <c r="BP2413" s="186">
        <v>17200</v>
      </c>
      <c r="BQ2413" s="186">
        <v>28150</v>
      </c>
      <c r="BR2413" s="186">
        <v>13350</v>
      </c>
      <c r="BS2413" s="186">
        <v>47600</v>
      </c>
      <c r="BT2413" s="186">
        <v>28000</v>
      </c>
      <c r="BU2413" s="186"/>
      <c r="BV2413" s="186">
        <v>21100</v>
      </c>
      <c r="BW2413" s="186">
        <v>34400</v>
      </c>
      <c r="BX2413" s="186">
        <v>64700</v>
      </c>
      <c r="BY2413" s="186">
        <v>104000</v>
      </c>
      <c r="BZ2413" s="186">
        <v>45850</v>
      </c>
      <c r="CA2413" s="186">
        <v>27300</v>
      </c>
      <c r="CB2413" s="186">
        <v>62200</v>
      </c>
      <c r="CC2413" s="186">
        <v>71600</v>
      </c>
      <c r="CD2413" s="186">
        <v>82000</v>
      </c>
      <c r="CE2413" s="186">
        <v>42350</v>
      </c>
      <c r="CF2413" s="186">
        <v>35800</v>
      </c>
      <c r="CG2413" s="186">
        <v>68400</v>
      </c>
      <c r="CH2413" s="186">
        <v>62800</v>
      </c>
      <c r="CI2413" s="186">
        <v>29100</v>
      </c>
      <c r="CJ2413" s="186">
        <v>26850</v>
      </c>
      <c r="CK2413" s="186">
        <v>119500</v>
      </c>
      <c r="CL2413" s="186">
        <v>140500</v>
      </c>
      <c r="CM2413" s="186">
        <v>421000</v>
      </c>
      <c r="CN2413" s="186">
        <v>114000</v>
      </c>
      <c r="CO2413" s="186">
        <v>113500</v>
      </c>
      <c r="CP2413" s="186">
        <v>177000</v>
      </c>
      <c r="CQ2413" s="186">
        <v>56700</v>
      </c>
      <c r="CR2413" s="186">
        <v>9660</v>
      </c>
      <c r="CS2413" s="186">
        <v>3310</v>
      </c>
      <c r="CT2413" s="186">
        <v>21450</v>
      </c>
      <c r="CU2413" s="186">
        <v>3310</v>
      </c>
      <c r="CV2413" s="186">
        <v>3310</v>
      </c>
      <c r="CW2413" s="186">
        <v>3310</v>
      </c>
      <c r="CX2413" s="186">
        <v>113500</v>
      </c>
      <c r="CY2413" s="189">
        <v>180.31</v>
      </c>
      <c r="CZ2413" s="189">
        <v>10825.2</v>
      </c>
      <c r="DA2413" s="189">
        <v>9741.67</v>
      </c>
    </row>
    <row r="2414" spans="47:105" x14ac:dyDescent="0.25">
      <c r="AU2414" s="275">
        <v>39968</v>
      </c>
      <c r="AV2414" s="186"/>
      <c r="AW2414" s="186">
        <v>11800</v>
      </c>
      <c r="AX2414" s="186">
        <v>9320</v>
      </c>
      <c r="AY2414" s="186">
        <v>11700</v>
      </c>
      <c r="AZ2414" s="186">
        <v>20800</v>
      </c>
      <c r="BA2414" s="186">
        <v>20950</v>
      </c>
      <c r="BB2414" s="186">
        <v>44600</v>
      </c>
      <c r="BC2414" s="186">
        <v>71700</v>
      </c>
      <c r="BD2414" s="186">
        <v>240000</v>
      </c>
      <c r="BE2414" s="186">
        <v>43700</v>
      </c>
      <c r="BF2414" s="186">
        <v>555000</v>
      </c>
      <c r="BG2414" s="186">
        <v>53600</v>
      </c>
      <c r="BH2414" s="186">
        <v>30800</v>
      </c>
      <c r="BI2414" s="186">
        <v>72500</v>
      </c>
      <c r="BJ2414" s="186">
        <v>181500</v>
      </c>
      <c r="BK2414" s="186">
        <v>452500</v>
      </c>
      <c r="BL2414" s="186">
        <v>29950</v>
      </c>
      <c r="BM2414" s="186">
        <v>181000</v>
      </c>
      <c r="BN2414" s="186">
        <v>214500</v>
      </c>
      <c r="BO2414" s="186">
        <v>10100</v>
      </c>
      <c r="BP2414" s="186">
        <v>16550</v>
      </c>
      <c r="BQ2414" s="186">
        <v>26100</v>
      </c>
      <c r="BR2414" s="186">
        <v>13500</v>
      </c>
      <c r="BS2414" s="186">
        <v>46500</v>
      </c>
      <c r="BT2414" s="186">
        <v>27550</v>
      </c>
      <c r="BU2414" s="186"/>
      <c r="BV2414" s="186">
        <v>19550</v>
      </c>
      <c r="BW2414" s="186">
        <v>34500</v>
      </c>
      <c r="BX2414" s="186">
        <v>61100</v>
      </c>
      <c r="BY2414" s="186">
        <v>103500</v>
      </c>
      <c r="BZ2414" s="186">
        <v>42650</v>
      </c>
      <c r="CA2414" s="186">
        <v>25650</v>
      </c>
      <c r="CB2414" s="186">
        <v>60100</v>
      </c>
      <c r="CC2414" s="186">
        <v>72900</v>
      </c>
      <c r="CD2414" s="186">
        <v>79000</v>
      </c>
      <c r="CE2414" s="186">
        <v>40300</v>
      </c>
      <c r="CF2414" s="186">
        <v>34600</v>
      </c>
      <c r="CG2414" s="186">
        <v>66300</v>
      </c>
      <c r="CH2414" s="186">
        <v>61800</v>
      </c>
      <c r="CI2414" s="186">
        <v>29250</v>
      </c>
      <c r="CJ2414" s="186">
        <v>25300</v>
      </c>
      <c r="CK2414" s="186">
        <v>117000</v>
      </c>
      <c r="CL2414" s="186">
        <v>137500</v>
      </c>
      <c r="CM2414" s="186">
        <v>404500</v>
      </c>
      <c r="CN2414" s="186">
        <v>110500</v>
      </c>
      <c r="CO2414" s="186">
        <v>112500</v>
      </c>
      <c r="CP2414" s="186">
        <v>176000</v>
      </c>
      <c r="CQ2414" s="186">
        <v>55300</v>
      </c>
      <c r="CR2414" s="186">
        <v>9270</v>
      </c>
      <c r="CS2414" s="186">
        <v>3170</v>
      </c>
      <c r="CT2414" s="186">
        <v>19000</v>
      </c>
      <c r="CU2414" s="186">
        <v>3170</v>
      </c>
      <c r="CV2414" s="186">
        <v>3170</v>
      </c>
      <c r="CW2414" s="186">
        <v>3170</v>
      </c>
      <c r="CX2414" s="186">
        <v>112500</v>
      </c>
      <c r="CY2414" s="189">
        <v>175.75</v>
      </c>
      <c r="CZ2414" s="189">
        <v>10706.68</v>
      </c>
      <c r="DA2414" s="189">
        <v>9668.9599999999991</v>
      </c>
    </row>
    <row r="2415" spans="47:105" x14ac:dyDescent="0.25">
      <c r="AU2415" s="275">
        <v>39969</v>
      </c>
      <c r="AV2415" s="186"/>
      <c r="AW2415" s="186">
        <v>11900</v>
      </c>
      <c r="AX2415" s="186">
        <v>9510</v>
      </c>
      <c r="AY2415" s="186">
        <v>11900</v>
      </c>
      <c r="AZ2415" s="186">
        <v>20900</v>
      </c>
      <c r="BA2415" s="186">
        <v>21350</v>
      </c>
      <c r="BB2415" s="186">
        <v>45500</v>
      </c>
      <c r="BC2415" s="186">
        <v>73500</v>
      </c>
      <c r="BD2415" s="186">
        <v>239000</v>
      </c>
      <c r="BE2415" s="186">
        <v>43950</v>
      </c>
      <c r="BF2415" s="186">
        <v>569000</v>
      </c>
      <c r="BG2415" s="186">
        <v>53600</v>
      </c>
      <c r="BH2415" s="186">
        <v>30800</v>
      </c>
      <c r="BI2415" s="186">
        <v>72700</v>
      </c>
      <c r="BJ2415" s="186">
        <v>181500</v>
      </c>
      <c r="BK2415" s="186">
        <v>452500</v>
      </c>
      <c r="BL2415" s="186">
        <v>30300</v>
      </c>
      <c r="BM2415" s="186">
        <v>184000</v>
      </c>
      <c r="BN2415" s="186">
        <v>212500</v>
      </c>
      <c r="BO2415" s="186">
        <v>10650</v>
      </c>
      <c r="BP2415" s="186">
        <v>16850</v>
      </c>
      <c r="BQ2415" s="186">
        <v>26650</v>
      </c>
      <c r="BR2415" s="186">
        <v>14050</v>
      </c>
      <c r="BS2415" s="186">
        <v>49800</v>
      </c>
      <c r="BT2415" s="186">
        <v>29050</v>
      </c>
      <c r="BU2415" s="186"/>
      <c r="BV2415" s="186">
        <v>19450</v>
      </c>
      <c r="BW2415" s="186">
        <v>35850</v>
      </c>
      <c r="BX2415" s="186">
        <v>63200</v>
      </c>
      <c r="BY2415" s="186">
        <v>102000</v>
      </c>
      <c r="BZ2415" s="186">
        <v>45000</v>
      </c>
      <c r="CA2415" s="186">
        <v>26500</v>
      </c>
      <c r="CB2415" s="186">
        <v>60200</v>
      </c>
      <c r="CC2415" s="186">
        <v>72100</v>
      </c>
      <c r="CD2415" s="186">
        <v>78700</v>
      </c>
      <c r="CE2415" s="186">
        <v>41250</v>
      </c>
      <c r="CF2415" s="186">
        <v>34650</v>
      </c>
      <c r="CG2415" s="186">
        <v>65900</v>
      </c>
      <c r="CH2415" s="186">
        <v>61600</v>
      </c>
      <c r="CI2415" s="186">
        <v>30650</v>
      </c>
      <c r="CJ2415" s="186">
        <v>25900</v>
      </c>
      <c r="CK2415" s="186">
        <v>117500</v>
      </c>
      <c r="CL2415" s="186">
        <v>144000</v>
      </c>
      <c r="CM2415" s="186">
        <v>404000</v>
      </c>
      <c r="CN2415" s="186">
        <v>110000</v>
      </c>
      <c r="CO2415" s="186">
        <v>113500</v>
      </c>
      <c r="CP2415" s="186">
        <v>174500</v>
      </c>
      <c r="CQ2415" s="186">
        <v>55800</v>
      </c>
      <c r="CR2415" s="186">
        <v>9720</v>
      </c>
      <c r="CS2415" s="186">
        <v>3260</v>
      </c>
      <c r="CT2415" s="186">
        <v>19150</v>
      </c>
      <c r="CU2415" s="186">
        <v>3260</v>
      </c>
      <c r="CV2415" s="186">
        <v>3260</v>
      </c>
      <c r="CW2415" s="186">
        <v>3260</v>
      </c>
      <c r="CX2415" s="186">
        <v>113500</v>
      </c>
      <c r="CY2415" s="189">
        <v>177.77</v>
      </c>
      <c r="CZ2415" s="189">
        <v>10862.05</v>
      </c>
      <c r="DA2415" s="189">
        <v>9768.01</v>
      </c>
    </row>
    <row r="2416" spans="47:105" x14ac:dyDescent="0.25">
      <c r="AU2416" s="275">
        <v>39970</v>
      </c>
      <c r="AV2416" s="186"/>
      <c r="AW2416" s="186">
        <v>11900</v>
      </c>
      <c r="AX2416" s="186">
        <v>9510</v>
      </c>
      <c r="AY2416" s="186">
        <v>11900</v>
      </c>
      <c r="AZ2416" s="186">
        <v>20900</v>
      </c>
      <c r="BA2416" s="186">
        <v>21350</v>
      </c>
      <c r="BB2416" s="186">
        <v>45500</v>
      </c>
      <c r="BC2416" s="186">
        <v>73500</v>
      </c>
      <c r="BD2416" s="186">
        <v>239000</v>
      </c>
      <c r="BE2416" s="186">
        <v>43950</v>
      </c>
      <c r="BF2416" s="186">
        <v>569000</v>
      </c>
      <c r="BG2416" s="186">
        <v>53600</v>
      </c>
      <c r="BH2416" s="186">
        <v>30800</v>
      </c>
      <c r="BI2416" s="186">
        <v>72700</v>
      </c>
      <c r="BJ2416" s="186">
        <v>181500</v>
      </c>
      <c r="BK2416" s="186">
        <v>452500</v>
      </c>
      <c r="BL2416" s="186">
        <v>30300</v>
      </c>
      <c r="BM2416" s="186">
        <v>184000</v>
      </c>
      <c r="BN2416" s="186">
        <v>212500</v>
      </c>
      <c r="BO2416" s="186">
        <v>10650</v>
      </c>
      <c r="BP2416" s="186">
        <v>16850</v>
      </c>
      <c r="BQ2416" s="186">
        <v>26650</v>
      </c>
      <c r="BR2416" s="186">
        <v>14050</v>
      </c>
      <c r="BS2416" s="186">
        <v>49800</v>
      </c>
      <c r="BT2416" s="186">
        <v>29050</v>
      </c>
      <c r="BU2416" s="186"/>
      <c r="BV2416" s="186">
        <v>19450</v>
      </c>
      <c r="BW2416" s="186">
        <v>35850</v>
      </c>
      <c r="BX2416" s="186">
        <v>63200</v>
      </c>
      <c r="BY2416" s="186">
        <v>102000</v>
      </c>
      <c r="BZ2416" s="186">
        <v>45000</v>
      </c>
      <c r="CA2416" s="186">
        <v>26500</v>
      </c>
      <c r="CB2416" s="186">
        <v>60200</v>
      </c>
      <c r="CC2416" s="186">
        <v>72100</v>
      </c>
      <c r="CD2416" s="186">
        <v>78700</v>
      </c>
      <c r="CE2416" s="186">
        <v>41250</v>
      </c>
      <c r="CF2416" s="186">
        <v>34650</v>
      </c>
      <c r="CG2416" s="186">
        <v>65900</v>
      </c>
      <c r="CH2416" s="186">
        <v>61600</v>
      </c>
      <c r="CI2416" s="186">
        <v>30650</v>
      </c>
      <c r="CJ2416" s="186">
        <v>25900</v>
      </c>
      <c r="CK2416" s="186">
        <v>117500</v>
      </c>
      <c r="CL2416" s="186">
        <v>144000</v>
      </c>
      <c r="CM2416" s="186">
        <v>404000</v>
      </c>
      <c r="CN2416" s="186">
        <v>110000</v>
      </c>
      <c r="CO2416" s="186">
        <v>113500</v>
      </c>
      <c r="CP2416" s="186">
        <v>174500</v>
      </c>
      <c r="CQ2416" s="186">
        <v>55800</v>
      </c>
      <c r="CR2416" s="186">
        <v>9720</v>
      </c>
      <c r="CS2416" s="186">
        <v>3260</v>
      </c>
      <c r="CT2416" s="186">
        <v>19150</v>
      </c>
      <c r="CU2416" s="186">
        <v>3260</v>
      </c>
      <c r="CV2416" s="186">
        <v>3260</v>
      </c>
      <c r="CW2416" s="186">
        <v>3260</v>
      </c>
      <c r="CX2416" s="186">
        <v>113500</v>
      </c>
      <c r="CY2416" s="189">
        <v>177.77</v>
      </c>
      <c r="CZ2416" s="189">
        <v>10862.05</v>
      </c>
      <c r="DA2416" s="189">
        <v>9768.01</v>
      </c>
    </row>
    <row r="2417" spans="47:105" x14ac:dyDescent="0.25">
      <c r="AU2417" s="275">
        <v>39971</v>
      </c>
      <c r="AV2417" s="186"/>
      <c r="AW2417" s="186">
        <v>11900</v>
      </c>
      <c r="AX2417" s="186">
        <v>9510</v>
      </c>
      <c r="AY2417" s="186">
        <v>11900</v>
      </c>
      <c r="AZ2417" s="186">
        <v>20900</v>
      </c>
      <c r="BA2417" s="186">
        <v>21350</v>
      </c>
      <c r="BB2417" s="186">
        <v>45500</v>
      </c>
      <c r="BC2417" s="186">
        <v>73500</v>
      </c>
      <c r="BD2417" s="186">
        <v>239000</v>
      </c>
      <c r="BE2417" s="186">
        <v>43950</v>
      </c>
      <c r="BF2417" s="186">
        <v>569000</v>
      </c>
      <c r="BG2417" s="186">
        <v>53600</v>
      </c>
      <c r="BH2417" s="186">
        <v>30800</v>
      </c>
      <c r="BI2417" s="186">
        <v>72700</v>
      </c>
      <c r="BJ2417" s="186">
        <v>181500</v>
      </c>
      <c r="BK2417" s="186">
        <v>452500</v>
      </c>
      <c r="BL2417" s="186">
        <v>30300</v>
      </c>
      <c r="BM2417" s="186">
        <v>184000</v>
      </c>
      <c r="BN2417" s="186">
        <v>212500</v>
      </c>
      <c r="BO2417" s="186">
        <v>10650</v>
      </c>
      <c r="BP2417" s="186">
        <v>16850</v>
      </c>
      <c r="BQ2417" s="186">
        <v>26650</v>
      </c>
      <c r="BR2417" s="186">
        <v>14050</v>
      </c>
      <c r="BS2417" s="186">
        <v>49800</v>
      </c>
      <c r="BT2417" s="186">
        <v>29050</v>
      </c>
      <c r="BU2417" s="186"/>
      <c r="BV2417" s="186">
        <v>19450</v>
      </c>
      <c r="BW2417" s="186">
        <v>35850</v>
      </c>
      <c r="BX2417" s="186">
        <v>63200</v>
      </c>
      <c r="BY2417" s="186">
        <v>102000</v>
      </c>
      <c r="BZ2417" s="186">
        <v>45000</v>
      </c>
      <c r="CA2417" s="186">
        <v>26500</v>
      </c>
      <c r="CB2417" s="186">
        <v>60200</v>
      </c>
      <c r="CC2417" s="186">
        <v>72100</v>
      </c>
      <c r="CD2417" s="186">
        <v>78700</v>
      </c>
      <c r="CE2417" s="186">
        <v>41250</v>
      </c>
      <c r="CF2417" s="186">
        <v>34650</v>
      </c>
      <c r="CG2417" s="186">
        <v>65900</v>
      </c>
      <c r="CH2417" s="186">
        <v>61600</v>
      </c>
      <c r="CI2417" s="186">
        <v>30650</v>
      </c>
      <c r="CJ2417" s="186">
        <v>25900</v>
      </c>
      <c r="CK2417" s="186">
        <v>117500</v>
      </c>
      <c r="CL2417" s="186">
        <v>144000</v>
      </c>
      <c r="CM2417" s="186">
        <v>404000</v>
      </c>
      <c r="CN2417" s="186">
        <v>110000</v>
      </c>
      <c r="CO2417" s="186">
        <v>113500</v>
      </c>
      <c r="CP2417" s="186">
        <v>174500</v>
      </c>
      <c r="CQ2417" s="186">
        <v>55800</v>
      </c>
      <c r="CR2417" s="186">
        <v>9720</v>
      </c>
      <c r="CS2417" s="186">
        <v>3260</v>
      </c>
      <c r="CT2417" s="186">
        <v>19150</v>
      </c>
      <c r="CU2417" s="186">
        <v>3260</v>
      </c>
      <c r="CV2417" s="186">
        <v>3260</v>
      </c>
      <c r="CW2417" s="186">
        <v>3260</v>
      </c>
      <c r="CX2417" s="186">
        <v>113500</v>
      </c>
      <c r="CY2417" s="189">
        <v>177.77</v>
      </c>
      <c r="CZ2417" s="189">
        <v>10862.05</v>
      </c>
      <c r="DA2417" s="189">
        <v>9768.01</v>
      </c>
    </row>
    <row r="2418" spans="47:105" x14ac:dyDescent="0.25">
      <c r="AU2418" s="275">
        <v>39972</v>
      </c>
      <c r="AV2418" s="186"/>
      <c r="AW2418" s="186">
        <v>11550</v>
      </c>
      <c r="AX2418" s="186">
        <v>9720</v>
      </c>
      <c r="AY2418" s="186">
        <v>11650</v>
      </c>
      <c r="AZ2418" s="186">
        <v>21200</v>
      </c>
      <c r="BA2418" s="186">
        <v>20950</v>
      </c>
      <c r="BB2418" s="186">
        <v>46100</v>
      </c>
      <c r="BC2418" s="186">
        <v>72600</v>
      </c>
      <c r="BD2418" s="186">
        <v>239000</v>
      </c>
      <c r="BE2418" s="186">
        <v>43600</v>
      </c>
      <c r="BF2418" s="186">
        <v>575000</v>
      </c>
      <c r="BG2418" s="186">
        <v>54900</v>
      </c>
      <c r="BH2418" s="186">
        <v>30300</v>
      </c>
      <c r="BI2418" s="186">
        <v>71800</v>
      </c>
      <c r="BJ2418" s="186">
        <v>179500</v>
      </c>
      <c r="BK2418" s="186">
        <v>446000</v>
      </c>
      <c r="BL2418" s="186">
        <v>29800</v>
      </c>
      <c r="BM2418" s="186">
        <v>183500</v>
      </c>
      <c r="BN2418" s="186">
        <v>206000</v>
      </c>
      <c r="BO2418" s="186">
        <v>10400</v>
      </c>
      <c r="BP2418" s="186">
        <v>17050</v>
      </c>
      <c r="BQ2418" s="186">
        <v>26500</v>
      </c>
      <c r="BR2418" s="186">
        <v>13650</v>
      </c>
      <c r="BS2418" s="186">
        <v>48350</v>
      </c>
      <c r="BT2418" s="186">
        <v>29400</v>
      </c>
      <c r="BU2418" s="186"/>
      <c r="BV2418" s="186">
        <v>19500</v>
      </c>
      <c r="BW2418" s="186">
        <v>37150</v>
      </c>
      <c r="BX2418" s="186">
        <v>61800</v>
      </c>
      <c r="BY2418" s="186">
        <v>98500</v>
      </c>
      <c r="BZ2418" s="186">
        <v>45950</v>
      </c>
      <c r="CA2418" s="186">
        <v>25800</v>
      </c>
      <c r="CB2418" s="186">
        <v>60000</v>
      </c>
      <c r="CC2418" s="186">
        <v>68900</v>
      </c>
      <c r="CD2418" s="186">
        <v>80100</v>
      </c>
      <c r="CE2418" s="186">
        <v>40150</v>
      </c>
      <c r="CF2418" s="186">
        <v>34850</v>
      </c>
      <c r="CG2418" s="186">
        <v>66000</v>
      </c>
      <c r="CH2418" s="186">
        <v>61900</v>
      </c>
      <c r="CI2418" s="186">
        <v>31500</v>
      </c>
      <c r="CJ2418" s="186">
        <v>27600</v>
      </c>
      <c r="CK2418" s="186">
        <v>116500</v>
      </c>
      <c r="CL2418" s="186">
        <v>143500</v>
      </c>
      <c r="CM2418" s="186">
        <v>407500</v>
      </c>
      <c r="CN2418" s="186">
        <v>111500</v>
      </c>
      <c r="CO2418" s="186">
        <v>117000</v>
      </c>
      <c r="CP2418" s="186">
        <v>174000</v>
      </c>
      <c r="CQ2418" s="186">
        <v>56200</v>
      </c>
      <c r="CR2418" s="186">
        <v>10400</v>
      </c>
      <c r="CS2418" s="186">
        <v>3145</v>
      </c>
      <c r="CT2418" s="186">
        <v>19100</v>
      </c>
      <c r="CU2418" s="186">
        <v>3145</v>
      </c>
      <c r="CV2418" s="186">
        <v>3145</v>
      </c>
      <c r="CW2418" s="186">
        <v>3145</v>
      </c>
      <c r="CX2418" s="186">
        <v>117000</v>
      </c>
      <c r="CY2418" s="189">
        <v>177.67</v>
      </c>
      <c r="CZ2418" s="189">
        <v>10667.88</v>
      </c>
      <c r="DA2418" s="189">
        <v>9865.6299999999992</v>
      </c>
    </row>
    <row r="2419" spans="47:105" x14ac:dyDescent="0.25">
      <c r="AU2419" s="275">
        <v>39973</v>
      </c>
      <c r="AV2419" s="186"/>
      <c r="AW2419" s="186">
        <v>11300</v>
      </c>
      <c r="AX2419" s="186">
        <v>9720</v>
      </c>
      <c r="AY2419" s="186">
        <v>11800</v>
      </c>
      <c r="AZ2419" s="186">
        <v>20550</v>
      </c>
      <c r="BA2419" s="186">
        <v>20700</v>
      </c>
      <c r="BB2419" s="186">
        <v>45700</v>
      </c>
      <c r="BC2419" s="186">
        <v>69800</v>
      </c>
      <c r="BD2419" s="186">
        <v>236000</v>
      </c>
      <c r="BE2419" s="186">
        <v>42400</v>
      </c>
      <c r="BF2419" s="186">
        <v>565000</v>
      </c>
      <c r="BG2419" s="186">
        <v>53600</v>
      </c>
      <c r="BH2419" s="186">
        <v>29600</v>
      </c>
      <c r="BI2419" s="186">
        <v>69800</v>
      </c>
      <c r="BJ2419" s="186">
        <v>180000</v>
      </c>
      <c r="BK2419" s="186">
        <v>442000</v>
      </c>
      <c r="BL2419" s="186">
        <v>29250</v>
      </c>
      <c r="BM2419" s="186">
        <v>168000</v>
      </c>
      <c r="BN2419" s="186">
        <v>196500</v>
      </c>
      <c r="BO2419" s="186">
        <v>10400</v>
      </c>
      <c r="BP2419" s="186">
        <v>16700</v>
      </c>
      <c r="BQ2419" s="186">
        <v>26600</v>
      </c>
      <c r="BR2419" s="186">
        <v>12900</v>
      </c>
      <c r="BS2419" s="186">
        <v>47100</v>
      </c>
      <c r="BT2419" s="186">
        <v>28950</v>
      </c>
      <c r="BU2419" s="186"/>
      <c r="BV2419" s="186">
        <v>19150</v>
      </c>
      <c r="BW2419" s="186">
        <v>36700</v>
      </c>
      <c r="BX2419" s="186">
        <v>61500</v>
      </c>
      <c r="BY2419" s="186">
        <v>101000</v>
      </c>
      <c r="BZ2419" s="186">
        <v>46700</v>
      </c>
      <c r="CA2419" s="186">
        <v>25350</v>
      </c>
      <c r="CB2419" s="186">
        <v>58400</v>
      </c>
      <c r="CC2419" s="186">
        <v>68000</v>
      </c>
      <c r="CD2419" s="186">
        <v>76000</v>
      </c>
      <c r="CE2419" s="186">
        <v>39000</v>
      </c>
      <c r="CF2419" s="186">
        <v>35500</v>
      </c>
      <c r="CG2419" s="186">
        <v>70700</v>
      </c>
      <c r="CH2419" s="186">
        <v>61000</v>
      </c>
      <c r="CI2419" s="186">
        <v>30950</v>
      </c>
      <c r="CJ2419" s="186">
        <v>26450</v>
      </c>
      <c r="CK2419" s="186">
        <v>114500</v>
      </c>
      <c r="CL2419" s="186">
        <v>144000</v>
      </c>
      <c r="CM2419" s="186">
        <v>398500</v>
      </c>
      <c r="CN2419" s="186">
        <v>109000</v>
      </c>
      <c r="CO2419" s="186">
        <v>115000</v>
      </c>
      <c r="CP2419" s="186">
        <v>172500</v>
      </c>
      <c r="CQ2419" s="186">
        <v>55900</v>
      </c>
      <c r="CR2419" s="186">
        <v>10150</v>
      </c>
      <c r="CS2419" s="186">
        <v>3060</v>
      </c>
      <c r="CT2419" s="186">
        <v>21950</v>
      </c>
      <c r="CU2419" s="186">
        <v>3060</v>
      </c>
      <c r="CV2419" s="186">
        <v>3060</v>
      </c>
      <c r="CW2419" s="186">
        <v>3060</v>
      </c>
      <c r="CX2419" s="186">
        <v>115000</v>
      </c>
      <c r="CY2419" s="189">
        <v>174.91</v>
      </c>
      <c r="CZ2419" s="189">
        <v>10504.32</v>
      </c>
      <c r="DA2419" s="189">
        <v>9786.82</v>
      </c>
    </row>
    <row r="2420" spans="47:105" x14ac:dyDescent="0.25">
      <c r="AU2420" s="275">
        <v>39974</v>
      </c>
      <c r="AV2420" s="186"/>
      <c r="AW2420" s="186">
        <v>11950</v>
      </c>
      <c r="AX2420" s="186">
        <v>10500</v>
      </c>
      <c r="AY2420" s="186">
        <v>11900</v>
      </c>
      <c r="AZ2420" s="186">
        <v>20500</v>
      </c>
      <c r="BA2420" s="186">
        <v>21700</v>
      </c>
      <c r="BB2420" s="186">
        <v>46100</v>
      </c>
      <c r="BC2420" s="186">
        <v>69500</v>
      </c>
      <c r="BD2420" s="186">
        <v>252500</v>
      </c>
      <c r="BE2420" s="186">
        <v>43100</v>
      </c>
      <c r="BF2420" s="186">
        <v>587000</v>
      </c>
      <c r="BG2420" s="186">
        <v>54300</v>
      </c>
      <c r="BH2420" s="186">
        <v>30200</v>
      </c>
      <c r="BI2420" s="186">
        <v>72800</v>
      </c>
      <c r="BJ2420" s="186">
        <v>189000</v>
      </c>
      <c r="BK2420" s="186">
        <v>471000</v>
      </c>
      <c r="BL2420" s="186">
        <v>30900</v>
      </c>
      <c r="BM2420" s="186">
        <v>173000</v>
      </c>
      <c r="BN2420" s="186">
        <v>202500</v>
      </c>
      <c r="BO2420" s="186">
        <v>10900</v>
      </c>
      <c r="BP2420" s="186">
        <v>17000</v>
      </c>
      <c r="BQ2420" s="186">
        <v>27350</v>
      </c>
      <c r="BR2420" s="186">
        <v>13250</v>
      </c>
      <c r="BS2420" s="186">
        <v>48200</v>
      </c>
      <c r="BT2420" s="186">
        <v>30350</v>
      </c>
      <c r="BU2420" s="186"/>
      <c r="BV2420" s="186">
        <v>19700</v>
      </c>
      <c r="BW2420" s="186">
        <v>37600</v>
      </c>
      <c r="BX2420" s="186">
        <v>63200</v>
      </c>
      <c r="BY2420" s="186">
        <v>105000</v>
      </c>
      <c r="BZ2420" s="186">
        <v>48800</v>
      </c>
      <c r="CA2420" s="186">
        <v>27150</v>
      </c>
      <c r="CB2420" s="186">
        <v>59800</v>
      </c>
      <c r="CC2420" s="186">
        <v>72300</v>
      </c>
      <c r="CD2420" s="186">
        <v>77200</v>
      </c>
      <c r="CE2420" s="186">
        <v>41500</v>
      </c>
      <c r="CF2420" s="186">
        <v>36800</v>
      </c>
      <c r="CG2420" s="186">
        <v>70600</v>
      </c>
      <c r="CH2420" s="186">
        <v>62400</v>
      </c>
      <c r="CI2420" s="186">
        <v>31350</v>
      </c>
      <c r="CJ2420" s="186">
        <v>27300</v>
      </c>
      <c r="CK2420" s="186">
        <v>121000</v>
      </c>
      <c r="CL2420" s="186">
        <v>147500</v>
      </c>
      <c r="CM2420" s="186">
        <v>411500</v>
      </c>
      <c r="CN2420" s="186">
        <v>113500</v>
      </c>
      <c r="CO2420" s="186">
        <v>117000</v>
      </c>
      <c r="CP2420" s="186">
        <v>177500</v>
      </c>
      <c r="CQ2420" s="186">
        <v>58500</v>
      </c>
      <c r="CR2420" s="186">
        <v>10150</v>
      </c>
      <c r="CS2420" s="186">
        <v>3100</v>
      </c>
      <c r="CT2420" s="186">
        <v>22500</v>
      </c>
      <c r="CU2420" s="186">
        <v>3100</v>
      </c>
      <c r="CV2420" s="186">
        <v>3100</v>
      </c>
      <c r="CW2420" s="186">
        <v>3100</v>
      </c>
      <c r="CX2420" s="186">
        <v>117000</v>
      </c>
      <c r="CY2420" s="189">
        <v>180.91</v>
      </c>
      <c r="CZ2420" s="189">
        <v>11033.55</v>
      </c>
      <c r="DA2420" s="189">
        <v>9991.49</v>
      </c>
    </row>
    <row r="2421" spans="47:105" x14ac:dyDescent="0.25">
      <c r="AU2421" s="275">
        <v>39975</v>
      </c>
      <c r="AV2421" s="186"/>
      <c r="AW2421" s="186">
        <v>12250</v>
      </c>
      <c r="AX2421" s="186">
        <v>10500</v>
      </c>
      <c r="AY2421" s="186">
        <v>12800</v>
      </c>
      <c r="AZ2421" s="186">
        <v>21500</v>
      </c>
      <c r="BA2421" s="186">
        <v>21800</v>
      </c>
      <c r="BB2421" s="186">
        <v>47450</v>
      </c>
      <c r="BC2421" s="186">
        <v>73000</v>
      </c>
      <c r="BD2421" s="186">
        <v>255500</v>
      </c>
      <c r="BE2421" s="186">
        <v>44050</v>
      </c>
      <c r="BF2421" s="186">
        <v>585000</v>
      </c>
      <c r="BG2421" s="186">
        <v>54500</v>
      </c>
      <c r="BH2421" s="186">
        <v>30500</v>
      </c>
      <c r="BI2421" s="186">
        <v>73000</v>
      </c>
      <c r="BJ2421" s="186">
        <v>186500</v>
      </c>
      <c r="BK2421" s="186">
        <v>472000</v>
      </c>
      <c r="BL2421" s="186">
        <v>30750</v>
      </c>
      <c r="BM2421" s="186">
        <v>171000</v>
      </c>
      <c r="BN2421" s="186">
        <v>209000</v>
      </c>
      <c r="BO2421" s="186">
        <v>10950</v>
      </c>
      <c r="BP2421" s="186">
        <v>17000</v>
      </c>
      <c r="BQ2421" s="186">
        <v>28350</v>
      </c>
      <c r="BR2421" s="186">
        <v>12900</v>
      </c>
      <c r="BS2421" s="186">
        <v>49100</v>
      </c>
      <c r="BT2421" s="186">
        <v>30300</v>
      </c>
      <c r="BU2421" s="186"/>
      <c r="BV2421" s="186">
        <v>19500</v>
      </c>
      <c r="BW2421" s="186">
        <v>38300</v>
      </c>
      <c r="BX2421" s="186">
        <v>62900</v>
      </c>
      <c r="BY2421" s="186">
        <v>102000</v>
      </c>
      <c r="BZ2421" s="186">
        <v>47000</v>
      </c>
      <c r="CA2421" s="186">
        <v>27000</v>
      </c>
      <c r="CB2421" s="186">
        <v>59000</v>
      </c>
      <c r="CC2421" s="186">
        <v>71700</v>
      </c>
      <c r="CD2421" s="186">
        <v>78500</v>
      </c>
      <c r="CE2421" s="186">
        <v>42500</v>
      </c>
      <c r="CF2421" s="186">
        <v>36300</v>
      </c>
      <c r="CG2421" s="186">
        <v>69800</v>
      </c>
      <c r="CH2421" s="186">
        <v>62700</v>
      </c>
      <c r="CI2421" s="186">
        <v>31550</v>
      </c>
      <c r="CJ2421" s="186">
        <v>26650</v>
      </c>
      <c r="CK2421" s="186">
        <v>120000</v>
      </c>
      <c r="CL2421" s="186">
        <v>147500</v>
      </c>
      <c r="CM2421" s="186">
        <v>419000</v>
      </c>
      <c r="CN2421" s="186">
        <v>116000</v>
      </c>
      <c r="CO2421" s="186">
        <v>113000</v>
      </c>
      <c r="CP2421" s="186">
        <v>174500</v>
      </c>
      <c r="CQ2421" s="186">
        <v>58200</v>
      </c>
      <c r="CR2421" s="186">
        <v>9910</v>
      </c>
      <c r="CS2421" s="186">
        <v>3115</v>
      </c>
      <c r="CT2421" s="186">
        <v>21800</v>
      </c>
      <c r="CU2421" s="186">
        <v>3115</v>
      </c>
      <c r="CV2421" s="186">
        <v>3115</v>
      </c>
      <c r="CW2421" s="186">
        <v>3115</v>
      </c>
      <c r="CX2421" s="186">
        <v>113000</v>
      </c>
      <c r="CY2421" s="189">
        <v>181.43</v>
      </c>
      <c r="CZ2421" s="189">
        <v>11080.84</v>
      </c>
      <c r="DA2421" s="189">
        <v>9981.33</v>
      </c>
    </row>
    <row r="2422" spans="47:105" x14ac:dyDescent="0.25">
      <c r="AU2422" s="275">
        <v>39976</v>
      </c>
      <c r="AV2422" s="186"/>
      <c r="AW2422" s="186">
        <v>12400</v>
      </c>
      <c r="AX2422" s="186">
        <v>10700</v>
      </c>
      <c r="AY2422" s="186">
        <v>13000</v>
      </c>
      <c r="AZ2422" s="186">
        <v>21300</v>
      </c>
      <c r="BA2422" s="186">
        <v>21450</v>
      </c>
      <c r="BB2422" s="186">
        <v>47600</v>
      </c>
      <c r="BC2422" s="186">
        <v>73500</v>
      </c>
      <c r="BD2422" s="186">
        <v>257000</v>
      </c>
      <c r="BE2422" s="186">
        <v>43700</v>
      </c>
      <c r="BF2422" s="186">
        <v>584000</v>
      </c>
      <c r="BG2422" s="186">
        <v>56900</v>
      </c>
      <c r="BH2422" s="186">
        <v>30800</v>
      </c>
      <c r="BI2422" s="186">
        <v>73000</v>
      </c>
      <c r="BJ2422" s="186">
        <v>188000</v>
      </c>
      <c r="BK2422" s="186">
        <v>475000</v>
      </c>
      <c r="BL2422" s="186">
        <v>30900</v>
      </c>
      <c r="BM2422" s="186">
        <v>172500</v>
      </c>
      <c r="BN2422" s="186">
        <v>208000</v>
      </c>
      <c r="BO2422" s="186">
        <v>10850</v>
      </c>
      <c r="BP2422" s="186">
        <v>17550</v>
      </c>
      <c r="BQ2422" s="186">
        <v>28050</v>
      </c>
      <c r="BR2422" s="186">
        <v>12950</v>
      </c>
      <c r="BS2422" s="186">
        <v>48800</v>
      </c>
      <c r="BT2422" s="186">
        <v>30600</v>
      </c>
      <c r="BU2422" s="186"/>
      <c r="BV2422" s="186">
        <v>19550</v>
      </c>
      <c r="BW2422" s="186">
        <v>38400</v>
      </c>
      <c r="BX2422" s="186">
        <v>61900</v>
      </c>
      <c r="BY2422" s="186">
        <v>104000</v>
      </c>
      <c r="BZ2422" s="186">
        <v>45600</v>
      </c>
      <c r="CA2422" s="186">
        <v>25300</v>
      </c>
      <c r="CB2422" s="186">
        <v>61900</v>
      </c>
      <c r="CC2422" s="186">
        <v>72300</v>
      </c>
      <c r="CD2422" s="186">
        <v>78000</v>
      </c>
      <c r="CE2422" s="186">
        <v>42300</v>
      </c>
      <c r="CF2422" s="186">
        <v>37200</v>
      </c>
      <c r="CG2422" s="186">
        <v>72000</v>
      </c>
      <c r="CH2422" s="186">
        <v>64500</v>
      </c>
      <c r="CI2422" s="186">
        <v>31150</v>
      </c>
      <c r="CJ2422" s="186">
        <v>26600</v>
      </c>
      <c r="CK2422" s="186">
        <v>122500</v>
      </c>
      <c r="CL2422" s="186">
        <v>149000</v>
      </c>
      <c r="CM2422" s="186">
        <v>432500</v>
      </c>
      <c r="CN2422" s="186">
        <v>117000</v>
      </c>
      <c r="CO2422" s="186">
        <v>113000</v>
      </c>
      <c r="CP2422" s="186">
        <v>176500</v>
      </c>
      <c r="CQ2422" s="186">
        <v>59300</v>
      </c>
      <c r="CR2422" s="186">
        <v>10300</v>
      </c>
      <c r="CS2422" s="186">
        <v>3210</v>
      </c>
      <c r="CT2422" s="186">
        <v>21000</v>
      </c>
      <c r="CU2422" s="186">
        <v>3210</v>
      </c>
      <c r="CV2422" s="186">
        <v>3210</v>
      </c>
      <c r="CW2422" s="186">
        <v>3210</v>
      </c>
      <c r="CX2422" s="186">
        <v>113000</v>
      </c>
      <c r="CY2422" s="189">
        <v>182.69</v>
      </c>
      <c r="CZ2422" s="189">
        <v>11088.77</v>
      </c>
      <c r="DA2422" s="189">
        <v>10135.82</v>
      </c>
    </row>
    <row r="2423" spans="47:105" x14ac:dyDescent="0.25">
      <c r="AU2423" s="275">
        <v>39977</v>
      </c>
      <c r="AV2423" s="186"/>
      <c r="AW2423" s="186">
        <v>12400</v>
      </c>
      <c r="AX2423" s="186">
        <v>10700</v>
      </c>
      <c r="AY2423" s="186">
        <v>13000</v>
      </c>
      <c r="AZ2423" s="186">
        <v>21300</v>
      </c>
      <c r="BA2423" s="186">
        <v>21450</v>
      </c>
      <c r="BB2423" s="186">
        <v>47600</v>
      </c>
      <c r="BC2423" s="186">
        <v>73500</v>
      </c>
      <c r="BD2423" s="186">
        <v>257000</v>
      </c>
      <c r="BE2423" s="186">
        <v>43700</v>
      </c>
      <c r="BF2423" s="186">
        <v>584000</v>
      </c>
      <c r="BG2423" s="186">
        <v>56900</v>
      </c>
      <c r="BH2423" s="186">
        <v>30800</v>
      </c>
      <c r="BI2423" s="186">
        <v>73000</v>
      </c>
      <c r="BJ2423" s="186">
        <v>188000</v>
      </c>
      <c r="BK2423" s="186">
        <v>475000</v>
      </c>
      <c r="BL2423" s="186">
        <v>30900</v>
      </c>
      <c r="BM2423" s="186">
        <v>172500</v>
      </c>
      <c r="BN2423" s="186">
        <v>208000</v>
      </c>
      <c r="BO2423" s="186">
        <v>10850</v>
      </c>
      <c r="BP2423" s="186">
        <v>17550</v>
      </c>
      <c r="BQ2423" s="186">
        <v>28050</v>
      </c>
      <c r="BR2423" s="186">
        <v>12950</v>
      </c>
      <c r="BS2423" s="186">
        <v>48800</v>
      </c>
      <c r="BT2423" s="186">
        <v>30600</v>
      </c>
      <c r="BU2423" s="186"/>
      <c r="BV2423" s="186">
        <v>19550</v>
      </c>
      <c r="BW2423" s="186">
        <v>38400</v>
      </c>
      <c r="BX2423" s="186">
        <v>61900</v>
      </c>
      <c r="BY2423" s="186">
        <v>104000</v>
      </c>
      <c r="BZ2423" s="186">
        <v>45600</v>
      </c>
      <c r="CA2423" s="186">
        <v>25300</v>
      </c>
      <c r="CB2423" s="186">
        <v>61900</v>
      </c>
      <c r="CC2423" s="186">
        <v>72300</v>
      </c>
      <c r="CD2423" s="186">
        <v>78000</v>
      </c>
      <c r="CE2423" s="186">
        <v>42300</v>
      </c>
      <c r="CF2423" s="186">
        <v>37200</v>
      </c>
      <c r="CG2423" s="186">
        <v>72000</v>
      </c>
      <c r="CH2423" s="186">
        <v>64500</v>
      </c>
      <c r="CI2423" s="186">
        <v>31150</v>
      </c>
      <c r="CJ2423" s="186">
        <v>26600</v>
      </c>
      <c r="CK2423" s="186">
        <v>122500</v>
      </c>
      <c r="CL2423" s="186">
        <v>149000</v>
      </c>
      <c r="CM2423" s="186">
        <v>432500</v>
      </c>
      <c r="CN2423" s="186">
        <v>117000</v>
      </c>
      <c r="CO2423" s="186">
        <v>113000</v>
      </c>
      <c r="CP2423" s="186">
        <v>176500</v>
      </c>
      <c r="CQ2423" s="186">
        <v>59300</v>
      </c>
      <c r="CR2423" s="186">
        <v>10300</v>
      </c>
      <c r="CS2423" s="186">
        <v>3210</v>
      </c>
      <c r="CT2423" s="186">
        <v>21000</v>
      </c>
      <c r="CU2423" s="186">
        <v>3210</v>
      </c>
      <c r="CV2423" s="186">
        <v>3210</v>
      </c>
      <c r="CW2423" s="186">
        <v>3210</v>
      </c>
      <c r="CX2423" s="186">
        <v>113000</v>
      </c>
      <c r="CY2423" s="189">
        <v>182.69</v>
      </c>
      <c r="CZ2423" s="189">
        <v>11088.77</v>
      </c>
      <c r="DA2423" s="189">
        <v>10135.82</v>
      </c>
    </row>
    <row r="2424" spans="47:105" x14ac:dyDescent="0.25">
      <c r="AU2424" s="275">
        <v>39978</v>
      </c>
      <c r="AV2424" s="186"/>
      <c r="AW2424" s="186">
        <v>12400</v>
      </c>
      <c r="AX2424" s="186">
        <v>10700</v>
      </c>
      <c r="AY2424" s="186">
        <v>13000</v>
      </c>
      <c r="AZ2424" s="186">
        <v>21300</v>
      </c>
      <c r="BA2424" s="186">
        <v>21450</v>
      </c>
      <c r="BB2424" s="186">
        <v>47600</v>
      </c>
      <c r="BC2424" s="186">
        <v>73500</v>
      </c>
      <c r="BD2424" s="186">
        <v>257000</v>
      </c>
      <c r="BE2424" s="186">
        <v>43700</v>
      </c>
      <c r="BF2424" s="186">
        <v>584000</v>
      </c>
      <c r="BG2424" s="186">
        <v>56900</v>
      </c>
      <c r="BH2424" s="186">
        <v>30800</v>
      </c>
      <c r="BI2424" s="186">
        <v>73000</v>
      </c>
      <c r="BJ2424" s="186">
        <v>188000</v>
      </c>
      <c r="BK2424" s="186">
        <v>475000</v>
      </c>
      <c r="BL2424" s="186">
        <v>30900</v>
      </c>
      <c r="BM2424" s="186">
        <v>172500</v>
      </c>
      <c r="BN2424" s="186">
        <v>208000</v>
      </c>
      <c r="BO2424" s="186">
        <v>10850</v>
      </c>
      <c r="BP2424" s="186">
        <v>17550</v>
      </c>
      <c r="BQ2424" s="186">
        <v>28050</v>
      </c>
      <c r="BR2424" s="186">
        <v>12950</v>
      </c>
      <c r="BS2424" s="186">
        <v>48800</v>
      </c>
      <c r="BT2424" s="186">
        <v>30600</v>
      </c>
      <c r="BU2424" s="186"/>
      <c r="BV2424" s="186">
        <v>19550</v>
      </c>
      <c r="BW2424" s="186">
        <v>38400</v>
      </c>
      <c r="BX2424" s="186">
        <v>61900</v>
      </c>
      <c r="BY2424" s="186">
        <v>104000</v>
      </c>
      <c r="BZ2424" s="186">
        <v>45600</v>
      </c>
      <c r="CA2424" s="186">
        <v>25300</v>
      </c>
      <c r="CB2424" s="186">
        <v>61900</v>
      </c>
      <c r="CC2424" s="186">
        <v>72300</v>
      </c>
      <c r="CD2424" s="186">
        <v>78000</v>
      </c>
      <c r="CE2424" s="186">
        <v>42300</v>
      </c>
      <c r="CF2424" s="186">
        <v>37200</v>
      </c>
      <c r="CG2424" s="186">
        <v>72000</v>
      </c>
      <c r="CH2424" s="186">
        <v>64500</v>
      </c>
      <c r="CI2424" s="186">
        <v>31150</v>
      </c>
      <c r="CJ2424" s="186">
        <v>26600</v>
      </c>
      <c r="CK2424" s="186">
        <v>122500</v>
      </c>
      <c r="CL2424" s="186">
        <v>149000</v>
      </c>
      <c r="CM2424" s="186">
        <v>432500</v>
      </c>
      <c r="CN2424" s="186">
        <v>117000</v>
      </c>
      <c r="CO2424" s="186">
        <v>113000</v>
      </c>
      <c r="CP2424" s="186">
        <v>176500</v>
      </c>
      <c r="CQ2424" s="186">
        <v>59300</v>
      </c>
      <c r="CR2424" s="186">
        <v>10300</v>
      </c>
      <c r="CS2424" s="186">
        <v>3210</v>
      </c>
      <c r="CT2424" s="186">
        <v>21000</v>
      </c>
      <c r="CU2424" s="186">
        <v>3210</v>
      </c>
      <c r="CV2424" s="186">
        <v>3210</v>
      </c>
      <c r="CW2424" s="186">
        <v>3210</v>
      </c>
      <c r="CX2424" s="186">
        <v>113000</v>
      </c>
      <c r="CY2424" s="189">
        <v>182.69</v>
      </c>
      <c r="CZ2424" s="189">
        <v>11088.77</v>
      </c>
      <c r="DA2424" s="189">
        <v>10135.82</v>
      </c>
    </row>
    <row r="2425" spans="47:105" x14ac:dyDescent="0.25">
      <c r="AU2425" s="275">
        <v>39979</v>
      </c>
      <c r="AV2425" s="186"/>
      <c r="AW2425" s="186">
        <v>12300</v>
      </c>
      <c r="AX2425" s="186">
        <v>10250</v>
      </c>
      <c r="AY2425" s="186">
        <v>12600</v>
      </c>
      <c r="AZ2425" s="186">
        <v>21850</v>
      </c>
      <c r="BA2425" s="186">
        <v>21200</v>
      </c>
      <c r="BB2425" s="186">
        <v>47500</v>
      </c>
      <c r="BC2425" s="186">
        <v>74000</v>
      </c>
      <c r="BD2425" s="186">
        <v>247000</v>
      </c>
      <c r="BE2425" s="186">
        <v>42900</v>
      </c>
      <c r="BF2425" s="186">
        <v>579000</v>
      </c>
      <c r="BG2425" s="186">
        <v>57000</v>
      </c>
      <c r="BH2425" s="186">
        <v>30300</v>
      </c>
      <c r="BI2425" s="186">
        <v>71000</v>
      </c>
      <c r="BJ2425" s="186">
        <v>185000</v>
      </c>
      <c r="BK2425" s="186">
        <v>475500</v>
      </c>
      <c r="BL2425" s="186">
        <v>30400</v>
      </c>
      <c r="BM2425" s="186">
        <v>166500</v>
      </c>
      <c r="BN2425" s="186">
        <v>201000</v>
      </c>
      <c r="BO2425" s="186">
        <v>10650</v>
      </c>
      <c r="BP2425" s="186">
        <v>17150</v>
      </c>
      <c r="BQ2425" s="186">
        <v>26700</v>
      </c>
      <c r="BR2425" s="186">
        <v>13250</v>
      </c>
      <c r="BS2425" s="186">
        <v>48500</v>
      </c>
      <c r="BT2425" s="186">
        <v>30200</v>
      </c>
      <c r="BU2425" s="186"/>
      <c r="BV2425" s="186">
        <v>18800</v>
      </c>
      <c r="BW2425" s="186">
        <v>36200</v>
      </c>
      <c r="BX2425" s="186">
        <v>60500</v>
      </c>
      <c r="BY2425" s="186">
        <v>101000</v>
      </c>
      <c r="BZ2425" s="186">
        <v>46000</v>
      </c>
      <c r="CA2425" s="186">
        <v>25200</v>
      </c>
      <c r="CB2425" s="186">
        <v>61800</v>
      </c>
      <c r="CC2425" s="186">
        <v>71900</v>
      </c>
      <c r="CD2425" s="186">
        <v>75800</v>
      </c>
      <c r="CE2425" s="186">
        <v>42000</v>
      </c>
      <c r="CF2425" s="186">
        <v>37500</v>
      </c>
      <c r="CG2425" s="186">
        <v>72300</v>
      </c>
      <c r="CH2425" s="186">
        <v>63900</v>
      </c>
      <c r="CI2425" s="186">
        <v>30600</v>
      </c>
      <c r="CJ2425" s="186">
        <v>25850</v>
      </c>
      <c r="CK2425" s="186">
        <v>122500</v>
      </c>
      <c r="CL2425" s="186">
        <v>146000</v>
      </c>
      <c r="CM2425" s="186">
        <v>431000</v>
      </c>
      <c r="CN2425" s="186">
        <v>115500</v>
      </c>
      <c r="CO2425" s="186">
        <v>113000</v>
      </c>
      <c r="CP2425" s="186">
        <v>179500</v>
      </c>
      <c r="CQ2425" s="186">
        <v>58600</v>
      </c>
      <c r="CR2425" s="186">
        <v>9930</v>
      </c>
      <c r="CS2425" s="186">
        <v>3090</v>
      </c>
      <c r="CT2425" s="186">
        <v>21150</v>
      </c>
      <c r="CU2425" s="186">
        <v>3090</v>
      </c>
      <c r="CV2425" s="186">
        <v>3090</v>
      </c>
      <c r="CW2425" s="186">
        <v>3090</v>
      </c>
      <c r="CX2425" s="186">
        <v>113000</v>
      </c>
      <c r="CY2425" s="189">
        <v>180.66</v>
      </c>
      <c r="CZ2425" s="189">
        <v>10877.54</v>
      </c>
      <c r="DA2425" s="189">
        <v>10039.67</v>
      </c>
    </row>
    <row r="2426" spans="47:105" x14ac:dyDescent="0.25">
      <c r="AU2426" s="275">
        <v>39980</v>
      </c>
      <c r="AV2426" s="186"/>
      <c r="AW2426" s="186">
        <v>11850</v>
      </c>
      <c r="AX2426" s="186">
        <v>10100</v>
      </c>
      <c r="AY2426" s="186">
        <v>12250</v>
      </c>
      <c r="AZ2426" s="186">
        <v>21000</v>
      </c>
      <c r="BA2426" s="186">
        <v>20550</v>
      </c>
      <c r="BB2426" s="186">
        <v>48050</v>
      </c>
      <c r="BC2426" s="186">
        <v>74100</v>
      </c>
      <c r="BD2426" s="186">
        <v>253000</v>
      </c>
      <c r="BE2426" s="186">
        <v>41950</v>
      </c>
      <c r="BF2426" s="186">
        <v>565000</v>
      </c>
      <c r="BG2426" s="186">
        <v>57700</v>
      </c>
      <c r="BH2426" s="186">
        <v>30000</v>
      </c>
      <c r="BI2426" s="186">
        <v>69500</v>
      </c>
      <c r="BJ2426" s="186">
        <v>187000</v>
      </c>
      <c r="BK2426" s="186">
        <v>494000</v>
      </c>
      <c r="BL2426" s="186">
        <v>30550</v>
      </c>
      <c r="BM2426" s="186">
        <v>172000</v>
      </c>
      <c r="BN2426" s="186">
        <v>199000</v>
      </c>
      <c r="BO2426" s="186">
        <v>10500</v>
      </c>
      <c r="BP2426" s="186">
        <v>16900</v>
      </c>
      <c r="BQ2426" s="186">
        <v>26300</v>
      </c>
      <c r="BR2426" s="186">
        <v>13250</v>
      </c>
      <c r="BS2426" s="186">
        <v>46700</v>
      </c>
      <c r="BT2426" s="186">
        <v>29850</v>
      </c>
      <c r="BU2426" s="186"/>
      <c r="BV2426" s="186">
        <v>18550</v>
      </c>
      <c r="BW2426" s="186">
        <v>35900</v>
      </c>
      <c r="BX2426" s="186">
        <v>60700</v>
      </c>
      <c r="BY2426" s="186">
        <v>102000</v>
      </c>
      <c r="BZ2426" s="186">
        <v>44200</v>
      </c>
      <c r="CA2426" s="186">
        <v>24800</v>
      </c>
      <c r="CB2426" s="186">
        <v>60500</v>
      </c>
      <c r="CC2426" s="186">
        <v>70200</v>
      </c>
      <c r="CD2426" s="186">
        <v>73900</v>
      </c>
      <c r="CE2426" s="186">
        <v>41800</v>
      </c>
      <c r="CF2426" s="186">
        <v>38000</v>
      </c>
      <c r="CG2426" s="186">
        <v>72500</v>
      </c>
      <c r="CH2426" s="186">
        <v>62400</v>
      </c>
      <c r="CI2426" s="186">
        <v>30800</v>
      </c>
      <c r="CJ2426" s="186">
        <v>24900</v>
      </c>
      <c r="CK2426" s="186">
        <v>118000</v>
      </c>
      <c r="CL2426" s="186">
        <v>146000</v>
      </c>
      <c r="CM2426" s="186">
        <v>429000</v>
      </c>
      <c r="CN2426" s="186">
        <v>112000</v>
      </c>
      <c r="CO2426" s="186">
        <v>110000</v>
      </c>
      <c r="CP2426" s="186">
        <v>181000</v>
      </c>
      <c r="CQ2426" s="186">
        <v>58200</v>
      </c>
      <c r="CR2426" s="186">
        <v>10000</v>
      </c>
      <c r="CS2426" s="186">
        <v>2995</v>
      </c>
      <c r="CT2426" s="186">
        <v>21600</v>
      </c>
      <c r="CU2426" s="186">
        <v>2995</v>
      </c>
      <c r="CV2426" s="186">
        <v>2995</v>
      </c>
      <c r="CW2426" s="186">
        <v>2995</v>
      </c>
      <c r="CX2426" s="186">
        <v>110000</v>
      </c>
      <c r="CY2426" s="189">
        <v>178.88</v>
      </c>
      <c r="CZ2426" s="189">
        <v>10716.32</v>
      </c>
      <c r="DA2426" s="189">
        <v>9752.8799999999992</v>
      </c>
    </row>
    <row r="2427" spans="47:105" x14ac:dyDescent="0.25">
      <c r="AU2427" s="275">
        <v>39981</v>
      </c>
      <c r="AV2427" s="186"/>
      <c r="AW2427" s="186">
        <v>12500</v>
      </c>
      <c r="AX2427" s="186">
        <v>10200</v>
      </c>
      <c r="AY2427" s="186">
        <v>11950</v>
      </c>
      <c r="AZ2427" s="186">
        <v>20450</v>
      </c>
      <c r="BA2427" s="186">
        <v>19850</v>
      </c>
      <c r="BB2427" s="186">
        <v>48050</v>
      </c>
      <c r="BC2427" s="186">
        <v>74700</v>
      </c>
      <c r="BD2427" s="186">
        <v>250000</v>
      </c>
      <c r="BE2427" s="186">
        <v>42800</v>
      </c>
      <c r="BF2427" s="186">
        <v>575000</v>
      </c>
      <c r="BG2427" s="186">
        <v>57400</v>
      </c>
      <c r="BH2427" s="186">
        <v>29100</v>
      </c>
      <c r="BI2427" s="186">
        <v>68200</v>
      </c>
      <c r="BJ2427" s="186">
        <v>183500</v>
      </c>
      <c r="BK2427" s="186">
        <v>505000</v>
      </c>
      <c r="BL2427" s="186">
        <v>29800</v>
      </c>
      <c r="BM2427" s="186">
        <v>168000</v>
      </c>
      <c r="BN2427" s="186">
        <v>193000</v>
      </c>
      <c r="BO2427" s="186">
        <v>10200</v>
      </c>
      <c r="BP2427" s="186">
        <v>16450</v>
      </c>
      <c r="BQ2427" s="186">
        <v>25550</v>
      </c>
      <c r="BR2427" s="186">
        <v>13700</v>
      </c>
      <c r="BS2427" s="186">
        <v>46400</v>
      </c>
      <c r="BT2427" s="186">
        <v>29200</v>
      </c>
      <c r="BU2427" s="186"/>
      <c r="BV2427" s="186">
        <v>18100</v>
      </c>
      <c r="BW2427" s="186">
        <v>35100</v>
      </c>
      <c r="BX2427" s="186">
        <v>59400</v>
      </c>
      <c r="BY2427" s="186">
        <v>100000</v>
      </c>
      <c r="BZ2427" s="186">
        <v>43800</v>
      </c>
      <c r="CA2427" s="186">
        <v>24300</v>
      </c>
      <c r="CB2427" s="186">
        <v>59600</v>
      </c>
      <c r="CC2427" s="186">
        <v>70500</v>
      </c>
      <c r="CD2427" s="186">
        <v>72500</v>
      </c>
      <c r="CE2427" s="186">
        <v>40300</v>
      </c>
      <c r="CF2427" s="186">
        <v>37700</v>
      </c>
      <c r="CG2427" s="186">
        <v>72500</v>
      </c>
      <c r="CH2427" s="186">
        <v>61400</v>
      </c>
      <c r="CI2427" s="186">
        <v>31000</v>
      </c>
      <c r="CJ2427" s="186">
        <v>25500</v>
      </c>
      <c r="CK2427" s="186">
        <v>118500</v>
      </c>
      <c r="CL2427" s="186">
        <v>141000</v>
      </c>
      <c r="CM2427" s="186">
        <v>423500</v>
      </c>
      <c r="CN2427" s="186">
        <v>111000</v>
      </c>
      <c r="CO2427" s="186">
        <v>107000</v>
      </c>
      <c r="CP2427" s="186">
        <v>182000</v>
      </c>
      <c r="CQ2427" s="186">
        <v>57300</v>
      </c>
      <c r="CR2427" s="186">
        <v>9880</v>
      </c>
      <c r="CS2427" s="186">
        <v>2925</v>
      </c>
      <c r="CT2427" s="186">
        <v>21700</v>
      </c>
      <c r="CU2427" s="186">
        <v>2925</v>
      </c>
      <c r="CV2427" s="186">
        <v>2925</v>
      </c>
      <c r="CW2427" s="186">
        <v>2925</v>
      </c>
      <c r="CX2427" s="186">
        <v>107000</v>
      </c>
      <c r="CY2427" s="189">
        <v>177.8</v>
      </c>
      <c r="CZ2427" s="189">
        <v>10700.15</v>
      </c>
      <c r="DA2427" s="189">
        <v>9840.85</v>
      </c>
    </row>
    <row r="2428" spans="47:105" x14ac:dyDescent="0.25">
      <c r="AU2428" s="275">
        <v>39982</v>
      </c>
      <c r="AV2428" s="186"/>
      <c r="AW2428" s="186">
        <v>12600</v>
      </c>
      <c r="AX2428" s="186">
        <v>10200</v>
      </c>
      <c r="AY2428" s="186">
        <v>12150</v>
      </c>
      <c r="AZ2428" s="186">
        <v>20100</v>
      </c>
      <c r="BA2428" s="186">
        <v>19650</v>
      </c>
      <c r="BB2428" s="186">
        <v>47700</v>
      </c>
      <c r="BC2428" s="186">
        <v>72300</v>
      </c>
      <c r="BD2428" s="186">
        <v>252500</v>
      </c>
      <c r="BE2428" s="186">
        <v>41750</v>
      </c>
      <c r="BF2428" s="186">
        <v>565000</v>
      </c>
      <c r="BG2428" s="186">
        <v>57400</v>
      </c>
      <c r="BH2428" s="186">
        <v>28600</v>
      </c>
      <c r="BI2428" s="186">
        <v>67100</v>
      </c>
      <c r="BJ2428" s="186">
        <v>183000</v>
      </c>
      <c r="BK2428" s="186">
        <v>500000</v>
      </c>
      <c r="BL2428" s="186">
        <v>29650</v>
      </c>
      <c r="BM2428" s="186">
        <v>168500</v>
      </c>
      <c r="BN2428" s="186">
        <v>192500</v>
      </c>
      <c r="BO2428" s="186">
        <v>10250</v>
      </c>
      <c r="BP2428" s="186">
        <v>16250</v>
      </c>
      <c r="BQ2428" s="186">
        <v>25750</v>
      </c>
      <c r="BR2428" s="186">
        <v>13100</v>
      </c>
      <c r="BS2428" s="186">
        <v>45850</v>
      </c>
      <c r="BT2428" s="186">
        <v>28850</v>
      </c>
      <c r="BU2428" s="186"/>
      <c r="BV2428" s="186">
        <v>17800</v>
      </c>
      <c r="BW2428" s="186">
        <v>35000</v>
      </c>
      <c r="BX2428" s="186">
        <v>58700</v>
      </c>
      <c r="BY2428" s="186">
        <v>102000</v>
      </c>
      <c r="BZ2428" s="186">
        <v>44700</v>
      </c>
      <c r="CA2428" s="186">
        <v>24300</v>
      </c>
      <c r="CB2428" s="186">
        <v>59000</v>
      </c>
      <c r="CC2428" s="186">
        <v>70300</v>
      </c>
      <c r="CD2428" s="186">
        <v>74000</v>
      </c>
      <c r="CE2428" s="186">
        <v>39350</v>
      </c>
      <c r="CF2428" s="186">
        <v>37050</v>
      </c>
      <c r="CG2428" s="186">
        <v>72000</v>
      </c>
      <c r="CH2428" s="186">
        <v>60200</v>
      </c>
      <c r="CI2428" s="186">
        <v>30500</v>
      </c>
      <c r="CJ2428" s="186">
        <v>26100</v>
      </c>
      <c r="CK2428" s="186">
        <v>113500</v>
      </c>
      <c r="CL2428" s="186">
        <v>141000</v>
      </c>
      <c r="CM2428" s="186">
        <v>413500</v>
      </c>
      <c r="CN2428" s="186">
        <v>106500</v>
      </c>
      <c r="CO2428" s="186">
        <v>104000</v>
      </c>
      <c r="CP2428" s="186">
        <v>176500</v>
      </c>
      <c r="CQ2428" s="186">
        <v>57200</v>
      </c>
      <c r="CR2428" s="186">
        <v>9810</v>
      </c>
      <c r="CS2428" s="186">
        <v>2870</v>
      </c>
      <c r="CT2428" s="186">
        <v>23200</v>
      </c>
      <c r="CU2428" s="186">
        <v>2870</v>
      </c>
      <c r="CV2428" s="186">
        <v>2870</v>
      </c>
      <c r="CW2428" s="186">
        <v>2870</v>
      </c>
      <c r="CX2428" s="186">
        <v>104000</v>
      </c>
      <c r="CY2428" s="189">
        <v>175.54</v>
      </c>
      <c r="CZ2428" s="189">
        <v>10422.31</v>
      </c>
      <c r="DA2428" s="189">
        <v>9703.7199999999993</v>
      </c>
    </row>
    <row r="2429" spans="47:105" x14ac:dyDescent="0.25">
      <c r="AU2429" s="275">
        <v>39983</v>
      </c>
      <c r="AV2429" s="186"/>
      <c r="AW2429" s="186">
        <v>13200</v>
      </c>
      <c r="AX2429" s="186">
        <v>10550</v>
      </c>
      <c r="AY2429" s="186">
        <v>12450</v>
      </c>
      <c r="AZ2429" s="186">
        <v>19850</v>
      </c>
      <c r="BA2429" s="186">
        <v>19700</v>
      </c>
      <c r="BB2429" s="186">
        <v>48700</v>
      </c>
      <c r="BC2429" s="186">
        <v>70200</v>
      </c>
      <c r="BD2429" s="186">
        <v>244500</v>
      </c>
      <c r="BE2429" s="186">
        <v>41750</v>
      </c>
      <c r="BF2429" s="186">
        <v>562000</v>
      </c>
      <c r="BG2429" s="186">
        <v>58600</v>
      </c>
      <c r="BH2429" s="186">
        <v>28600</v>
      </c>
      <c r="BI2429" s="186">
        <v>67500</v>
      </c>
      <c r="BJ2429" s="186">
        <v>187000</v>
      </c>
      <c r="BK2429" s="186">
        <v>492000</v>
      </c>
      <c r="BL2429" s="186">
        <v>30400</v>
      </c>
      <c r="BM2429" s="186">
        <v>176000</v>
      </c>
      <c r="BN2429" s="186">
        <v>193500</v>
      </c>
      <c r="BO2429" s="186">
        <v>10450</v>
      </c>
      <c r="BP2429" s="186">
        <v>15850</v>
      </c>
      <c r="BQ2429" s="186">
        <v>26100</v>
      </c>
      <c r="BR2429" s="186">
        <v>13250</v>
      </c>
      <c r="BS2429" s="186">
        <v>47400</v>
      </c>
      <c r="BT2429" s="186">
        <v>29000</v>
      </c>
      <c r="BU2429" s="186"/>
      <c r="BV2429" s="186">
        <v>17100</v>
      </c>
      <c r="BW2429" s="186">
        <v>34600</v>
      </c>
      <c r="BX2429" s="186">
        <v>59600</v>
      </c>
      <c r="BY2429" s="186">
        <v>108000</v>
      </c>
      <c r="BZ2429" s="186">
        <v>46700</v>
      </c>
      <c r="CA2429" s="186">
        <v>24050</v>
      </c>
      <c r="CB2429" s="186">
        <v>58800</v>
      </c>
      <c r="CC2429" s="186">
        <v>72500</v>
      </c>
      <c r="CD2429" s="186">
        <v>76500</v>
      </c>
      <c r="CE2429" s="186">
        <v>40000</v>
      </c>
      <c r="CF2429" s="186">
        <v>37300</v>
      </c>
      <c r="CG2429" s="186">
        <v>71800</v>
      </c>
      <c r="CH2429" s="186">
        <v>59400</v>
      </c>
      <c r="CI2429" s="186">
        <v>30500</v>
      </c>
      <c r="CJ2429" s="186">
        <v>26000</v>
      </c>
      <c r="CK2429" s="186">
        <v>112000</v>
      </c>
      <c r="CL2429" s="186">
        <v>144500</v>
      </c>
      <c r="CM2429" s="186">
        <v>417000</v>
      </c>
      <c r="CN2429" s="186">
        <v>106500</v>
      </c>
      <c r="CO2429" s="186">
        <v>106000</v>
      </c>
      <c r="CP2429" s="186">
        <v>174500</v>
      </c>
      <c r="CQ2429" s="186">
        <v>57300</v>
      </c>
      <c r="CR2429" s="186">
        <v>10150</v>
      </c>
      <c r="CS2429" s="186">
        <v>2950</v>
      </c>
      <c r="CT2429" s="186">
        <v>22850</v>
      </c>
      <c r="CU2429" s="186">
        <v>2950</v>
      </c>
      <c r="CV2429" s="186">
        <v>2950</v>
      </c>
      <c r="CW2429" s="186">
        <v>2950</v>
      </c>
      <c r="CX2429" s="186">
        <v>106000</v>
      </c>
      <c r="CY2429" s="189">
        <v>176.63</v>
      </c>
      <c r="CZ2429" s="189">
        <v>10509.85</v>
      </c>
      <c r="DA2429" s="189">
        <v>9786.26</v>
      </c>
    </row>
    <row r="2430" spans="47:105" x14ac:dyDescent="0.25">
      <c r="AU2430" s="275">
        <v>39984</v>
      </c>
      <c r="AV2430" s="186"/>
      <c r="AW2430" s="186">
        <v>13200</v>
      </c>
      <c r="AX2430" s="186">
        <v>10550</v>
      </c>
      <c r="AY2430" s="186">
        <v>12450</v>
      </c>
      <c r="AZ2430" s="186">
        <v>19850</v>
      </c>
      <c r="BA2430" s="186">
        <v>19700</v>
      </c>
      <c r="BB2430" s="186">
        <v>48700</v>
      </c>
      <c r="BC2430" s="186">
        <v>70200</v>
      </c>
      <c r="BD2430" s="186">
        <v>244500</v>
      </c>
      <c r="BE2430" s="186">
        <v>41750</v>
      </c>
      <c r="BF2430" s="186">
        <v>562000</v>
      </c>
      <c r="BG2430" s="186">
        <v>58600</v>
      </c>
      <c r="BH2430" s="186">
        <v>28600</v>
      </c>
      <c r="BI2430" s="186">
        <v>67500</v>
      </c>
      <c r="BJ2430" s="186">
        <v>187000</v>
      </c>
      <c r="BK2430" s="186">
        <v>492000</v>
      </c>
      <c r="BL2430" s="186">
        <v>30400</v>
      </c>
      <c r="BM2430" s="186">
        <v>176000</v>
      </c>
      <c r="BN2430" s="186">
        <v>193500</v>
      </c>
      <c r="BO2430" s="186">
        <v>10450</v>
      </c>
      <c r="BP2430" s="186">
        <v>15850</v>
      </c>
      <c r="BQ2430" s="186">
        <v>26100</v>
      </c>
      <c r="BR2430" s="186">
        <v>13250</v>
      </c>
      <c r="BS2430" s="186">
        <v>47400</v>
      </c>
      <c r="BT2430" s="186">
        <v>29000</v>
      </c>
      <c r="BU2430" s="186"/>
      <c r="BV2430" s="186">
        <v>17100</v>
      </c>
      <c r="BW2430" s="186">
        <v>34600</v>
      </c>
      <c r="BX2430" s="186">
        <v>59600</v>
      </c>
      <c r="BY2430" s="186">
        <v>108000</v>
      </c>
      <c r="BZ2430" s="186">
        <v>46700</v>
      </c>
      <c r="CA2430" s="186">
        <v>24050</v>
      </c>
      <c r="CB2430" s="186">
        <v>58800</v>
      </c>
      <c r="CC2430" s="186">
        <v>72500</v>
      </c>
      <c r="CD2430" s="186">
        <v>76500</v>
      </c>
      <c r="CE2430" s="186">
        <v>40000</v>
      </c>
      <c r="CF2430" s="186">
        <v>37300</v>
      </c>
      <c r="CG2430" s="186">
        <v>71800</v>
      </c>
      <c r="CH2430" s="186">
        <v>59400</v>
      </c>
      <c r="CI2430" s="186">
        <v>30500</v>
      </c>
      <c r="CJ2430" s="186">
        <v>26000</v>
      </c>
      <c r="CK2430" s="186">
        <v>112000</v>
      </c>
      <c r="CL2430" s="186">
        <v>144500</v>
      </c>
      <c r="CM2430" s="186">
        <v>417000</v>
      </c>
      <c r="CN2430" s="186">
        <v>106500</v>
      </c>
      <c r="CO2430" s="186">
        <v>106000</v>
      </c>
      <c r="CP2430" s="186">
        <v>174500</v>
      </c>
      <c r="CQ2430" s="186">
        <v>57300</v>
      </c>
      <c r="CR2430" s="186">
        <v>10150</v>
      </c>
      <c r="CS2430" s="186">
        <v>2950</v>
      </c>
      <c r="CT2430" s="186">
        <v>22850</v>
      </c>
      <c r="CU2430" s="186">
        <v>2950</v>
      </c>
      <c r="CV2430" s="186">
        <v>2950</v>
      </c>
      <c r="CW2430" s="186">
        <v>2950</v>
      </c>
      <c r="CX2430" s="186">
        <v>106000</v>
      </c>
      <c r="CY2430" s="189">
        <v>176.63</v>
      </c>
      <c r="CZ2430" s="189">
        <v>10509.85</v>
      </c>
      <c r="DA2430" s="189">
        <v>9786.26</v>
      </c>
    </row>
    <row r="2431" spans="47:105" x14ac:dyDescent="0.25">
      <c r="AU2431" s="275">
        <v>39985</v>
      </c>
      <c r="AV2431" s="186"/>
      <c r="AW2431" s="186">
        <v>13200</v>
      </c>
      <c r="AX2431" s="186">
        <v>10550</v>
      </c>
      <c r="AY2431" s="186">
        <v>12450</v>
      </c>
      <c r="AZ2431" s="186">
        <v>19850</v>
      </c>
      <c r="BA2431" s="186">
        <v>19700</v>
      </c>
      <c r="BB2431" s="186">
        <v>48700</v>
      </c>
      <c r="BC2431" s="186">
        <v>70200</v>
      </c>
      <c r="BD2431" s="186">
        <v>244500</v>
      </c>
      <c r="BE2431" s="186">
        <v>41750</v>
      </c>
      <c r="BF2431" s="186">
        <v>562000</v>
      </c>
      <c r="BG2431" s="186">
        <v>58600</v>
      </c>
      <c r="BH2431" s="186">
        <v>28600</v>
      </c>
      <c r="BI2431" s="186">
        <v>67500</v>
      </c>
      <c r="BJ2431" s="186">
        <v>187000</v>
      </c>
      <c r="BK2431" s="186">
        <v>492000</v>
      </c>
      <c r="BL2431" s="186">
        <v>30400</v>
      </c>
      <c r="BM2431" s="186">
        <v>176000</v>
      </c>
      <c r="BN2431" s="186">
        <v>193500</v>
      </c>
      <c r="BO2431" s="186">
        <v>10450</v>
      </c>
      <c r="BP2431" s="186">
        <v>15850</v>
      </c>
      <c r="BQ2431" s="186">
        <v>26100</v>
      </c>
      <c r="BR2431" s="186">
        <v>13250</v>
      </c>
      <c r="BS2431" s="186">
        <v>47400</v>
      </c>
      <c r="BT2431" s="186">
        <v>29000</v>
      </c>
      <c r="BU2431" s="186"/>
      <c r="BV2431" s="186">
        <v>17100</v>
      </c>
      <c r="BW2431" s="186">
        <v>34600</v>
      </c>
      <c r="BX2431" s="186">
        <v>59600</v>
      </c>
      <c r="BY2431" s="186">
        <v>108000</v>
      </c>
      <c r="BZ2431" s="186">
        <v>46700</v>
      </c>
      <c r="CA2431" s="186">
        <v>24050</v>
      </c>
      <c r="CB2431" s="186">
        <v>58800</v>
      </c>
      <c r="CC2431" s="186">
        <v>72500</v>
      </c>
      <c r="CD2431" s="186">
        <v>76500</v>
      </c>
      <c r="CE2431" s="186">
        <v>40000</v>
      </c>
      <c r="CF2431" s="186">
        <v>37300</v>
      </c>
      <c r="CG2431" s="186">
        <v>71800</v>
      </c>
      <c r="CH2431" s="186">
        <v>59400</v>
      </c>
      <c r="CI2431" s="186">
        <v>30500</v>
      </c>
      <c r="CJ2431" s="186">
        <v>26000</v>
      </c>
      <c r="CK2431" s="186">
        <v>112000</v>
      </c>
      <c r="CL2431" s="186">
        <v>144500</v>
      </c>
      <c r="CM2431" s="186">
        <v>417000</v>
      </c>
      <c r="CN2431" s="186">
        <v>106500</v>
      </c>
      <c r="CO2431" s="186">
        <v>106000</v>
      </c>
      <c r="CP2431" s="186">
        <v>174500</v>
      </c>
      <c r="CQ2431" s="186">
        <v>57300</v>
      </c>
      <c r="CR2431" s="186">
        <v>10150</v>
      </c>
      <c r="CS2431" s="186">
        <v>2950</v>
      </c>
      <c r="CT2431" s="186">
        <v>22850</v>
      </c>
      <c r="CU2431" s="186">
        <v>2950</v>
      </c>
      <c r="CV2431" s="186">
        <v>2950</v>
      </c>
      <c r="CW2431" s="186">
        <v>2950</v>
      </c>
      <c r="CX2431" s="186">
        <v>106000</v>
      </c>
      <c r="CY2431" s="189">
        <v>176.63</v>
      </c>
      <c r="CZ2431" s="189">
        <v>10509.85</v>
      </c>
      <c r="DA2431" s="189">
        <v>9786.26</v>
      </c>
    </row>
    <row r="2432" spans="47:105" x14ac:dyDescent="0.25">
      <c r="AU2432" s="275">
        <v>39986</v>
      </c>
      <c r="AV2432" s="186"/>
      <c r="AW2432" s="186">
        <v>13350</v>
      </c>
      <c r="AX2432" s="186">
        <v>10900</v>
      </c>
      <c r="AY2432" s="186">
        <v>12050</v>
      </c>
      <c r="AZ2432" s="186">
        <v>20250</v>
      </c>
      <c r="BA2432" s="186">
        <v>20150</v>
      </c>
      <c r="BB2432" s="186">
        <v>50700</v>
      </c>
      <c r="BC2432" s="186">
        <v>70000</v>
      </c>
      <c r="BD2432" s="186">
        <v>244000</v>
      </c>
      <c r="BE2432" s="186">
        <v>42300</v>
      </c>
      <c r="BF2432" s="186">
        <v>575000</v>
      </c>
      <c r="BG2432" s="186">
        <v>58000</v>
      </c>
      <c r="BH2432" s="186">
        <v>29250</v>
      </c>
      <c r="BI2432" s="186">
        <v>68600</v>
      </c>
      <c r="BJ2432" s="186">
        <v>188500</v>
      </c>
      <c r="BK2432" s="186">
        <v>491500</v>
      </c>
      <c r="BL2432" s="186">
        <v>31650</v>
      </c>
      <c r="BM2432" s="186">
        <v>174000</v>
      </c>
      <c r="BN2432" s="186">
        <v>193500</v>
      </c>
      <c r="BO2432" s="186">
        <v>11050</v>
      </c>
      <c r="BP2432" s="186">
        <v>16300</v>
      </c>
      <c r="BQ2432" s="186">
        <v>27050</v>
      </c>
      <c r="BR2432" s="186">
        <v>13750</v>
      </c>
      <c r="BS2432" s="186">
        <v>47000</v>
      </c>
      <c r="BT2432" s="186">
        <v>29700</v>
      </c>
      <c r="BU2432" s="186"/>
      <c r="BV2432" s="186">
        <v>17450</v>
      </c>
      <c r="BW2432" s="186">
        <v>35800</v>
      </c>
      <c r="BX2432" s="186">
        <v>60100</v>
      </c>
      <c r="BY2432" s="186">
        <v>108500</v>
      </c>
      <c r="BZ2432" s="186">
        <v>47050</v>
      </c>
      <c r="CA2432" s="186">
        <v>23800</v>
      </c>
      <c r="CB2432" s="186">
        <v>59200</v>
      </c>
      <c r="CC2432" s="186">
        <v>73800</v>
      </c>
      <c r="CD2432" s="186">
        <v>78200</v>
      </c>
      <c r="CE2432" s="186">
        <v>42450</v>
      </c>
      <c r="CF2432" s="186">
        <v>38150</v>
      </c>
      <c r="CG2432" s="186">
        <v>70000</v>
      </c>
      <c r="CH2432" s="186">
        <v>60100</v>
      </c>
      <c r="CI2432" s="186">
        <v>31300</v>
      </c>
      <c r="CJ2432" s="186">
        <v>25150</v>
      </c>
      <c r="CK2432" s="186">
        <v>114500</v>
      </c>
      <c r="CL2432" s="186">
        <v>141500</v>
      </c>
      <c r="CM2432" s="186">
        <v>422000</v>
      </c>
      <c r="CN2432" s="186">
        <v>107500</v>
      </c>
      <c r="CO2432" s="186">
        <v>105500</v>
      </c>
      <c r="CP2432" s="186">
        <v>174500</v>
      </c>
      <c r="CQ2432" s="186">
        <v>58700</v>
      </c>
      <c r="CR2432" s="186">
        <v>10150</v>
      </c>
      <c r="CS2432" s="186">
        <v>2995</v>
      </c>
      <c r="CT2432" s="186">
        <v>22100</v>
      </c>
      <c r="CU2432" s="186">
        <v>2995</v>
      </c>
      <c r="CV2432" s="186">
        <v>2995</v>
      </c>
      <c r="CW2432" s="186">
        <v>2995</v>
      </c>
      <c r="CX2432" s="186">
        <v>105500</v>
      </c>
      <c r="CY2432" s="189">
        <v>179.02</v>
      </c>
      <c r="CZ2432" s="189">
        <v>10638.8</v>
      </c>
      <c r="DA2432" s="189">
        <v>9826.27</v>
      </c>
    </row>
    <row r="2433" spans="47:105" x14ac:dyDescent="0.25">
      <c r="AU2433" s="275">
        <v>39987</v>
      </c>
      <c r="AV2433" s="186"/>
      <c r="AW2433" s="186">
        <v>12850</v>
      </c>
      <c r="AX2433" s="186">
        <v>10450</v>
      </c>
      <c r="AY2433" s="186">
        <v>11200</v>
      </c>
      <c r="AZ2433" s="186">
        <v>19500</v>
      </c>
      <c r="BA2433" s="186">
        <v>19250</v>
      </c>
      <c r="BB2433" s="186">
        <v>48950</v>
      </c>
      <c r="BC2433" s="186">
        <v>66900</v>
      </c>
      <c r="BD2433" s="186">
        <v>240000</v>
      </c>
      <c r="BE2433" s="186">
        <v>41350</v>
      </c>
      <c r="BF2433" s="186">
        <v>575000</v>
      </c>
      <c r="BG2433" s="186">
        <v>56800</v>
      </c>
      <c r="BH2433" s="186">
        <v>28100</v>
      </c>
      <c r="BI2433" s="186">
        <v>66900</v>
      </c>
      <c r="BJ2433" s="186">
        <v>186000</v>
      </c>
      <c r="BK2433" s="186">
        <v>485000</v>
      </c>
      <c r="BL2433" s="186">
        <v>31150</v>
      </c>
      <c r="BM2433" s="186">
        <v>167000</v>
      </c>
      <c r="BN2433" s="186">
        <v>185000</v>
      </c>
      <c r="BO2433" s="186">
        <v>10500</v>
      </c>
      <c r="BP2433" s="186">
        <v>15600</v>
      </c>
      <c r="BQ2433" s="186">
        <v>25550</v>
      </c>
      <c r="BR2433" s="186">
        <v>13450</v>
      </c>
      <c r="BS2433" s="186">
        <v>45300</v>
      </c>
      <c r="BT2433" s="186">
        <v>28650</v>
      </c>
      <c r="BU2433" s="186"/>
      <c r="BV2433" s="186">
        <v>16250</v>
      </c>
      <c r="BW2433" s="186">
        <v>34850</v>
      </c>
      <c r="BX2433" s="186">
        <v>57000</v>
      </c>
      <c r="BY2433" s="186">
        <v>108500</v>
      </c>
      <c r="BZ2433" s="186">
        <v>45100</v>
      </c>
      <c r="CA2433" s="186">
        <v>22650</v>
      </c>
      <c r="CB2433" s="186">
        <v>57200</v>
      </c>
      <c r="CC2433" s="186">
        <v>73500</v>
      </c>
      <c r="CD2433" s="186">
        <v>73000</v>
      </c>
      <c r="CE2433" s="186">
        <v>40900</v>
      </c>
      <c r="CF2433" s="186">
        <v>37350</v>
      </c>
      <c r="CG2433" s="186">
        <v>68500</v>
      </c>
      <c r="CH2433" s="186">
        <v>58900</v>
      </c>
      <c r="CI2433" s="186">
        <v>31200</v>
      </c>
      <c r="CJ2433" s="186">
        <v>23900</v>
      </c>
      <c r="CK2433" s="186">
        <v>111000</v>
      </c>
      <c r="CL2433" s="186">
        <v>135000</v>
      </c>
      <c r="CM2433" s="186">
        <v>406000</v>
      </c>
      <c r="CN2433" s="186">
        <v>105000</v>
      </c>
      <c r="CO2433" s="186">
        <v>100500</v>
      </c>
      <c r="CP2433" s="186">
        <v>175000</v>
      </c>
      <c r="CQ2433" s="186">
        <v>57700</v>
      </c>
      <c r="CR2433" s="186">
        <v>9860</v>
      </c>
      <c r="CS2433" s="186">
        <v>2800</v>
      </c>
      <c r="CT2433" s="186">
        <v>12700</v>
      </c>
      <c r="CU2433" s="186">
        <v>2800</v>
      </c>
      <c r="CV2433" s="186">
        <v>2800</v>
      </c>
      <c r="CW2433" s="186">
        <v>2800</v>
      </c>
      <c r="CX2433" s="186">
        <v>100500</v>
      </c>
      <c r="CY2433" s="189">
        <v>174.32</v>
      </c>
      <c r="CZ2433" s="189">
        <v>10280.129999999999</v>
      </c>
      <c r="DA2433" s="189">
        <v>9549.61</v>
      </c>
    </row>
    <row r="2434" spans="47:105" x14ac:dyDescent="0.25">
      <c r="AU2434" s="275">
        <v>39988</v>
      </c>
      <c r="AV2434" s="186"/>
      <c r="AW2434" s="186">
        <v>13200</v>
      </c>
      <c r="AX2434" s="186">
        <v>10450</v>
      </c>
      <c r="AY2434" s="186">
        <v>11500</v>
      </c>
      <c r="AZ2434" s="186">
        <v>19550</v>
      </c>
      <c r="BA2434" s="186">
        <v>19350</v>
      </c>
      <c r="BB2434" s="186">
        <v>49150</v>
      </c>
      <c r="BC2434" s="186">
        <v>67700</v>
      </c>
      <c r="BD2434" s="186">
        <v>240000</v>
      </c>
      <c r="BE2434" s="186">
        <v>41550</v>
      </c>
      <c r="BF2434" s="186">
        <v>580000</v>
      </c>
      <c r="BG2434" s="186">
        <v>58800</v>
      </c>
      <c r="BH2434" s="186">
        <v>28700</v>
      </c>
      <c r="BI2434" s="186">
        <v>67000</v>
      </c>
      <c r="BJ2434" s="186">
        <v>184500</v>
      </c>
      <c r="BK2434" s="186">
        <v>492500</v>
      </c>
      <c r="BL2434" s="186">
        <v>30900</v>
      </c>
      <c r="BM2434" s="186">
        <v>166500</v>
      </c>
      <c r="BN2434" s="186">
        <v>187000</v>
      </c>
      <c r="BO2434" s="186">
        <v>10500</v>
      </c>
      <c r="BP2434" s="186">
        <v>15700</v>
      </c>
      <c r="BQ2434" s="186">
        <v>25650</v>
      </c>
      <c r="BR2434" s="186">
        <v>13950</v>
      </c>
      <c r="BS2434" s="186">
        <v>44900</v>
      </c>
      <c r="BT2434" s="186">
        <v>29000</v>
      </c>
      <c r="BU2434" s="186"/>
      <c r="BV2434" s="186">
        <v>16300</v>
      </c>
      <c r="BW2434" s="186">
        <v>34400</v>
      </c>
      <c r="BX2434" s="186">
        <v>55400</v>
      </c>
      <c r="BY2434" s="186">
        <v>107500</v>
      </c>
      <c r="BZ2434" s="186">
        <v>44600</v>
      </c>
      <c r="CA2434" s="186">
        <v>22750</v>
      </c>
      <c r="CB2434" s="186">
        <v>58300</v>
      </c>
      <c r="CC2434" s="186">
        <v>73300</v>
      </c>
      <c r="CD2434" s="186">
        <v>72900</v>
      </c>
      <c r="CE2434" s="186">
        <v>41600</v>
      </c>
      <c r="CF2434" s="186">
        <v>36850</v>
      </c>
      <c r="CG2434" s="186">
        <v>70500</v>
      </c>
      <c r="CH2434" s="186">
        <v>59600</v>
      </c>
      <c r="CI2434" s="186">
        <v>32050</v>
      </c>
      <c r="CJ2434" s="186">
        <v>24600</v>
      </c>
      <c r="CK2434" s="186">
        <v>114500</v>
      </c>
      <c r="CL2434" s="186">
        <v>137500</v>
      </c>
      <c r="CM2434" s="186">
        <v>406000</v>
      </c>
      <c r="CN2434" s="186">
        <v>106000</v>
      </c>
      <c r="CO2434" s="186">
        <v>101000</v>
      </c>
      <c r="CP2434" s="186">
        <v>173000</v>
      </c>
      <c r="CQ2434" s="186">
        <v>57800</v>
      </c>
      <c r="CR2434" s="186">
        <v>9390</v>
      </c>
      <c r="CS2434" s="186">
        <v>2750</v>
      </c>
      <c r="CT2434" s="186">
        <v>11650</v>
      </c>
      <c r="CU2434" s="186">
        <v>2750</v>
      </c>
      <c r="CV2434" s="186">
        <v>2750</v>
      </c>
      <c r="CW2434" s="186">
        <v>2750</v>
      </c>
      <c r="CX2434" s="186">
        <v>101000</v>
      </c>
      <c r="CY2434" s="189">
        <v>175.08</v>
      </c>
      <c r="CZ2434" s="189">
        <v>10530.35</v>
      </c>
      <c r="DA2434" s="189">
        <v>9590.32</v>
      </c>
    </row>
    <row r="2435" spans="47:105" x14ac:dyDescent="0.25">
      <c r="AU2435" s="275">
        <v>39989</v>
      </c>
      <c r="AV2435" s="186"/>
      <c r="AW2435" s="186">
        <v>13150</v>
      </c>
      <c r="AX2435" s="186">
        <v>10750</v>
      </c>
      <c r="AY2435" s="186">
        <v>11800</v>
      </c>
      <c r="AZ2435" s="186">
        <v>20100</v>
      </c>
      <c r="BA2435" s="186">
        <v>20050</v>
      </c>
      <c r="BB2435" s="186">
        <v>49300</v>
      </c>
      <c r="BC2435" s="186">
        <v>68500</v>
      </c>
      <c r="BD2435" s="186">
        <v>248000</v>
      </c>
      <c r="BE2435" s="186">
        <v>43000</v>
      </c>
      <c r="BF2435" s="186">
        <v>588000</v>
      </c>
      <c r="BG2435" s="186">
        <v>61700</v>
      </c>
      <c r="BH2435" s="186">
        <v>29300</v>
      </c>
      <c r="BI2435" s="186">
        <v>68500</v>
      </c>
      <c r="BJ2435" s="186">
        <v>183500</v>
      </c>
      <c r="BK2435" s="186">
        <v>501000</v>
      </c>
      <c r="BL2435" s="186">
        <v>31300</v>
      </c>
      <c r="BM2435" s="186">
        <v>173000</v>
      </c>
      <c r="BN2435" s="186">
        <v>193000</v>
      </c>
      <c r="BO2435" s="186">
        <v>10600</v>
      </c>
      <c r="BP2435" s="186">
        <v>16100</v>
      </c>
      <c r="BQ2435" s="186">
        <v>26700</v>
      </c>
      <c r="BR2435" s="186">
        <v>14100</v>
      </c>
      <c r="BS2435" s="186">
        <v>44700</v>
      </c>
      <c r="BT2435" s="186">
        <v>29400</v>
      </c>
      <c r="BU2435" s="186"/>
      <c r="BV2435" s="186">
        <v>17100</v>
      </c>
      <c r="BW2435" s="186">
        <v>35200</v>
      </c>
      <c r="BX2435" s="186">
        <v>56500</v>
      </c>
      <c r="BY2435" s="186">
        <v>110500</v>
      </c>
      <c r="BZ2435" s="186">
        <v>46250</v>
      </c>
      <c r="CA2435" s="186">
        <v>23500</v>
      </c>
      <c r="CB2435" s="186">
        <v>59100</v>
      </c>
      <c r="CC2435" s="186">
        <v>75000</v>
      </c>
      <c r="CD2435" s="186">
        <v>74700</v>
      </c>
      <c r="CE2435" s="186">
        <v>42750</v>
      </c>
      <c r="CF2435" s="186">
        <v>36750</v>
      </c>
      <c r="CG2435" s="186">
        <v>72200</v>
      </c>
      <c r="CH2435" s="186">
        <v>61100</v>
      </c>
      <c r="CI2435" s="186">
        <v>32300</v>
      </c>
      <c r="CJ2435" s="186">
        <v>24850</v>
      </c>
      <c r="CK2435" s="186">
        <v>117000</v>
      </c>
      <c r="CL2435" s="186">
        <v>142000</v>
      </c>
      <c r="CM2435" s="186">
        <v>416000</v>
      </c>
      <c r="CN2435" s="186">
        <v>106000</v>
      </c>
      <c r="CO2435" s="186">
        <v>103000</v>
      </c>
      <c r="CP2435" s="186">
        <v>173500</v>
      </c>
      <c r="CQ2435" s="186">
        <v>58700</v>
      </c>
      <c r="CR2435" s="186">
        <v>9650</v>
      </c>
      <c r="CS2435" s="186">
        <v>2850</v>
      </c>
      <c r="CT2435" s="186">
        <v>11450</v>
      </c>
      <c r="CU2435" s="186">
        <v>2850</v>
      </c>
      <c r="CV2435" s="186">
        <v>2850</v>
      </c>
      <c r="CW2435" s="186">
        <v>2850</v>
      </c>
      <c r="CX2435" s="186">
        <v>103000</v>
      </c>
      <c r="CY2435" s="189">
        <v>178.86</v>
      </c>
      <c r="CZ2435" s="189">
        <v>10763.76</v>
      </c>
      <c r="DA2435" s="189">
        <v>9796.08</v>
      </c>
    </row>
    <row r="2436" spans="47:105" x14ac:dyDescent="0.25">
      <c r="AU2436" s="275">
        <v>39990</v>
      </c>
      <c r="AV2436" s="186"/>
      <c r="AW2436" s="186">
        <v>13000</v>
      </c>
      <c r="AX2436" s="186">
        <v>10750</v>
      </c>
      <c r="AY2436" s="186">
        <v>12850</v>
      </c>
      <c r="AZ2436" s="186">
        <v>19800</v>
      </c>
      <c r="BA2436" s="186">
        <v>19800</v>
      </c>
      <c r="BB2436" s="186">
        <v>47600</v>
      </c>
      <c r="BC2436" s="186">
        <v>65500</v>
      </c>
      <c r="BD2436" s="186">
        <v>253500</v>
      </c>
      <c r="BE2436" s="186">
        <v>43150</v>
      </c>
      <c r="BF2436" s="186">
        <v>596000</v>
      </c>
      <c r="BG2436" s="186">
        <v>64000</v>
      </c>
      <c r="BH2436" s="186">
        <v>28750</v>
      </c>
      <c r="BI2436" s="186">
        <v>68500</v>
      </c>
      <c r="BJ2436" s="186">
        <v>188000</v>
      </c>
      <c r="BK2436" s="186">
        <v>502000</v>
      </c>
      <c r="BL2436" s="186">
        <v>31450</v>
      </c>
      <c r="BM2436" s="186">
        <v>176500</v>
      </c>
      <c r="BN2436" s="186">
        <v>190500</v>
      </c>
      <c r="BO2436" s="186">
        <v>10350</v>
      </c>
      <c r="BP2436" s="186">
        <v>16000</v>
      </c>
      <c r="BQ2436" s="186">
        <v>27000</v>
      </c>
      <c r="BR2436" s="186">
        <v>13850</v>
      </c>
      <c r="BS2436" s="186">
        <v>46600</v>
      </c>
      <c r="BT2436" s="186">
        <v>29500</v>
      </c>
      <c r="BU2436" s="186"/>
      <c r="BV2436" s="186">
        <v>17150</v>
      </c>
      <c r="BW2436" s="186">
        <v>34900</v>
      </c>
      <c r="BX2436" s="186">
        <v>54600</v>
      </c>
      <c r="BY2436" s="186">
        <v>114500</v>
      </c>
      <c r="BZ2436" s="186">
        <v>43600</v>
      </c>
      <c r="CA2436" s="186">
        <v>24750</v>
      </c>
      <c r="CB2436" s="186">
        <v>58500</v>
      </c>
      <c r="CC2436" s="186">
        <v>74400</v>
      </c>
      <c r="CD2436" s="186">
        <v>75700</v>
      </c>
      <c r="CE2436" s="186">
        <v>42750</v>
      </c>
      <c r="CF2436" s="186">
        <v>36500</v>
      </c>
      <c r="CG2436" s="186">
        <v>71100</v>
      </c>
      <c r="CH2436" s="186">
        <v>60800</v>
      </c>
      <c r="CI2436" s="186">
        <v>32000</v>
      </c>
      <c r="CJ2436" s="186">
        <v>24300</v>
      </c>
      <c r="CK2436" s="186">
        <v>118500</v>
      </c>
      <c r="CL2436" s="186">
        <v>142000</v>
      </c>
      <c r="CM2436" s="186">
        <v>421000</v>
      </c>
      <c r="CN2436" s="186">
        <v>106000</v>
      </c>
      <c r="CO2436" s="186">
        <v>101000</v>
      </c>
      <c r="CP2436" s="186">
        <v>174000</v>
      </c>
      <c r="CQ2436" s="186">
        <v>58900</v>
      </c>
      <c r="CR2436" s="186">
        <v>9790</v>
      </c>
      <c r="CS2436" s="186">
        <v>2785</v>
      </c>
      <c r="CT2436" s="186">
        <v>11650</v>
      </c>
      <c r="CU2436" s="186">
        <v>2785</v>
      </c>
      <c r="CV2436" s="186">
        <v>2785</v>
      </c>
      <c r="CW2436" s="186">
        <v>2785</v>
      </c>
      <c r="CX2436" s="186">
        <v>101000</v>
      </c>
      <c r="CY2436" s="189">
        <v>179.28</v>
      </c>
      <c r="CZ2436" s="189">
        <v>11037.14</v>
      </c>
      <c r="DA2436" s="189">
        <v>9877.39</v>
      </c>
    </row>
    <row r="2437" spans="47:105" x14ac:dyDescent="0.25">
      <c r="AU2437" s="275">
        <v>39991</v>
      </c>
      <c r="AV2437" s="186"/>
      <c r="AW2437" s="186">
        <v>13000</v>
      </c>
      <c r="AX2437" s="186">
        <v>10750</v>
      </c>
      <c r="AY2437" s="186">
        <v>12850</v>
      </c>
      <c r="AZ2437" s="186">
        <v>19800</v>
      </c>
      <c r="BA2437" s="186">
        <v>19800</v>
      </c>
      <c r="BB2437" s="186">
        <v>47600</v>
      </c>
      <c r="BC2437" s="186">
        <v>65500</v>
      </c>
      <c r="BD2437" s="186">
        <v>253500</v>
      </c>
      <c r="BE2437" s="186">
        <v>43150</v>
      </c>
      <c r="BF2437" s="186">
        <v>596000</v>
      </c>
      <c r="BG2437" s="186">
        <v>64000</v>
      </c>
      <c r="BH2437" s="186">
        <v>28750</v>
      </c>
      <c r="BI2437" s="186">
        <v>68500</v>
      </c>
      <c r="BJ2437" s="186">
        <v>188000</v>
      </c>
      <c r="BK2437" s="186">
        <v>502000</v>
      </c>
      <c r="BL2437" s="186">
        <v>31450</v>
      </c>
      <c r="BM2437" s="186">
        <v>176500</v>
      </c>
      <c r="BN2437" s="186">
        <v>190500</v>
      </c>
      <c r="BO2437" s="186">
        <v>10350</v>
      </c>
      <c r="BP2437" s="186">
        <v>16000</v>
      </c>
      <c r="BQ2437" s="186">
        <v>27000</v>
      </c>
      <c r="BR2437" s="186">
        <v>13850</v>
      </c>
      <c r="BS2437" s="186">
        <v>46600</v>
      </c>
      <c r="BT2437" s="186">
        <v>29500</v>
      </c>
      <c r="BU2437" s="186"/>
      <c r="BV2437" s="186">
        <v>17150</v>
      </c>
      <c r="BW2437" s="186">
        <v>34900</v>
      </c>
      <c r="BX2437" s="186">
        <v>54600</v>
      </c>
      <c r="BY2437" s="186">
        <v>114500</v>
      </c>
      <c r="BZ2437" s="186">
        <v>43600</v>
      </c>
      <c r="CA2437" s="186">
        <v>24750</v>
      </c>
      <c r="CB2437" s="186">
        <v>58500</v>
      </c>
      <c r="CC2437" s="186">
        <v>74400</v>
      </c>
      <c r="CD2437" s="186">
        <v>75700</v>
      </c>
      <c r="CE2437" s="186">
        <v>42750</v>
      </c>
      <c r="CF2437" s="186">
        <v>36500</v>
      </c>
      <c r="CG2437" s="186">
        <v>71100</v>
      </c>
      <c r="CH2437" s="186">
        <v>60800</v>
      </c>
      <c r="CI2437" s="186">
        <v>32000</v>
      </c>
      <c r="CJ2437" s="186">
        <v>24300</v>
      </c>
      <c r="CK2437" s="186">
        <v>118500</v>
      </c>
      <c r="CL2437" s="186">
        <v>142000</v>
      </c>
      <c r="CM2437" s="186">
        <v>421000</v>
      </c>
      <c r="CN2437" s="186">
        <v>106000</v>
      </c>
      <c r="CO2437" s="186">
        <v>101000</v>
      </c>
      <c r="CP2437" s="186">
        <v>174000</v>
      </c>
      <c r="CQ2437" s="186">
        <v>58900</v>
      </c>
      <c r="CR2437" s="186">
        <v>9790</v>
      </c>
      <c r="CS2437" s="186">
        <v>2785</v>
      </c>
      <c r="CT2437" s="186">
        <v>11650</v>
      </c>
      <c r="CU2437" s="186">
        <v>2785</v>
      </c>
      <c r="CV2437" s="186">
        <v>2785</v>
      </c>
      <c r="CW2437" s="186">
        <v>2785</v>
      </c>
      <c r="CX2437" s="186">
        <v>101000</v>
      </c>
      <c r="CY2437" s="189">
        <v>179.28</v>
      </c>
      <c r="CZ2437" s="189">
        <v>11037.14</v>
      </c>
      <c r="DA2437" s="189">
        <v>9877.39</v>
      </c>
    </row>
    <row r="2438" spans="47:105" x14ac:dyDescent="0.25">
      <c r="AU2438" s="275">
        <v>39992</v>
      </c>
      <c r="AV2438" s="186"/>
      <c r="AW2438" s="186">
        <v>13000</v>
      </c>
      <c r="AX2438" s="186">
        <v>10750</v>
      </c>
      <c r="AY2438" s="186">
        <v>12850</v>
      </c>
      <c r="AZ2438" s="186">
        <v>19800</v>
      </c>
      <c r="BA2438" s="186">
        <v>19800</v>
      </c>
      <c r="BB2438" s="186">
        <v>47600</v>
      </c>
      <c r="BC2438" s="186">
        <v>65500</v>
      </c>
      <c r="BD2438" s="186">
        <v>253500</v>
      </c>
      <c r="BE2438" s="186">
        <v>43150</v>
      </c>
      <c r="BF2438" s="186">
        <v>596000</v>
      </c>
      <c r="BG2438" s="186">
        <v>64000</v>
      </c>
      <c r="BH2438" s="186">
        <v>28750</v>
      </c>
      <c r="BI2438" s="186">
        <v>68500</v>
      </c>
      <c r="BJ2438" s="186">
        <v>188000</v>
      </c>
      <c r="BK2438" s="186">
        <v>502000</v>
      </c>
      <c r="BL2438" s="186">
        <v>31450</v>
      </c>
      <c r="BM2438" s="186">
        <v>176500</v>
      </c>
      <c r="BN2438" s="186">
        <v>190500</v>
      </c>
      <c r="BO2438" s="186">
        <v>10350</v>
      </c>
      <c r="BP2438" s="186">
        <v>16000</v>
      </c>
      <c r="BQ2438" s="186">
        <v>27000</v>
      </c>
      <c r="BR2438" s="186">
        <v>13850</v>
      </c>
      <c r="BS2438" s="186">
        <v>46600</v>
      </c>
      <c r="BT2438" s="186">
        <v>29500</v>
      </c>
      <c r="BU2438" s="186"/>
      <c r="BV2438" s="186">
        <v>17150</v>
      </c>
      <c r="BW2438" s="186">
        <v>34900</v>
      </c>
      <c r="BX2438" s="186">
        <v>54600</v>
      </c>
      <c r="BY2438" s="186">
        <v>114500</v>
      </c>
      <c r="BZ2438" s="186">
        <v>43600</v>
      </c>
      <c r="CA2438" s="186">
        <v>24750</v>
      </c>
      <c r="CB2438" s="186">
        <v>58500</v>
      </c>
      <c r="CC2438" s="186">
        <v>74400</v>
      </c>
      <c r="CD2438" s="186">
        <v>75700</v>
      </c>
      <c r="CE2438" s="186">
        <v>42750</v>
      </c>
      <c r="CF2438" s="186">
        <v>36500</v>
      </c>
      <c r="CG2438" s="186">
        <v>71100</v>
      </c>
      <c r="CH2438" s="186">
        <v>60800</v>
      </c>
      <c r="CI2438" s="186">
        <v>32000</v>
      </c>
      <c r="CJ2438" s="186">
        <v>24300</v>
      </c>
      <c r="CK2438" s="186">
        <v>118500</v>
      </c>
      <c r="CL2438" s="186">
        <v>142000</v>
      </c>
      <c r="CM2438" s="186">
        <v>421000</v>
      </c>
      <c r="CN2438" s="186">
        <v>106000</v>
      </c>
      <c r="CO2438" s="186">
        <v>101000</v>
      </c>
      <c r="CP2438" s="186">
        <v>174000</v>
      </c>
      <c r="CQ2438" s="186">
        <v>58900</v>
      </c>
      <c r="CR2438" s="186">
        <v>9790</v>
      </c>
      <c r="CS2438" s="186">
        <v>2785</v>
      </c>
      <c r="CT2438" s="186">
        <v>11650</v>
      </c>
      <c r="CU2438" s="186">
        <v>2785</v>
      </c>
      <c r="CV2438" s="186">
        <v>2785</v>
      </c>
      <c r="CW2438" s="186">
        <v>2785</v>
      </c>
      <c r="CX2438" s="186">
        <v>101000</v>
      </c>
      <c r="CY2438" s="189">
        <v>179.28</v>
      </c>
      <c r="CZ2438" s="189">
        <v>11037.14</v>
      </c>
      <c r="DA2438" s="189">
        <v>9877.39</v>
      </c>
    </row>
    <row r="2439" spans="47:105" x14ac:dyDescent="0.25">
      <c r="AU2439" s="275">
        <v>39993</v>
      </c>
      <c r="AV2439" s="186"/>
      <c r="AW2439" s="186">
        <v>13100</v>
      </c>
      <c r="AX2439" s="186">
        <v>10750</v>
      </c>
      <c r="AY2439" s="186">
        <v>13750</v>
      </c>
      <c r="AZ2439" s="186">
        <v>19500</v>
      </c>
      <c r="BA2439" s="186">
        <v>19200</v>
      </c>
      <c r="BB2439" s="186">
        <v>49500</v>
      </c>
      <c r="BC2439" s="186">
        <v>61400</v>
      </c>
      <c r="BD2439" s="186">
        <v>253000</v>
      </c>
      <c r="BE2439" s="186">
        <v>42550</v>
      </c>
      <c r="BF2439" s="186">
        <v>598000</v>
      </c>
      <c r="BG2439" s="186">
        <v>63000</v>
      </c>
      <c r="BH2439" s="186">
        <v>28300</v>
      </c>
      <c r="BI2439" s="186">
        <v>67800</v>
      </c>
      <c r="BJ2439" s="186">
        <v>188500</v>
      </c>
      <c r="BK2439" s="186">
        <v>500000</v>
      </c>
      <c r="BL2439" s="186">
        <v>31800</v>
      </c>
      <c r="BM2439" s="186">
        <v>178500</v>
      </c>
      <c r="BN2439" s="186">
        <v>188500</v>
      </c>
      <c r="BO2439" s="186">
        <v>10050</v>
      </c>
      <c r="BP2439" s="186">
        <v>15200</v>
      </c>
      <c r="BQ2439" s="186">
        <v>26900</v>
      </c>
      <c r="BR2439" s="186">
        <v>13650</v>
      </c>
      <c r="BS2439" s="186">
        <v>48100</v>
      </c>
      <c r="BT2439" s="186">
        <v>29500</v>
      </c>
      <c r="BU2439" s="186"/>
      <c r="BV2439" s="186">
        <v>17600</v>
      </c>
      <c r="BW2439" s="186">
        <v>33750</v>
      </c>
      <c r="BX2439" s="186">
        <v>53500</v>
      </c>
      <c r="BY2439" s="186">
        <v>114000</v>
      </c>
      <c r="BZ2439" s="186">
        <v>40200</v>
      </c>
      <c r="CA2439" s="186">
        <v>24600</v>
      </c>
      <c r="CB2439" s="186">
        <v>57900</v>
      </c>
      <c r="CC2439" s="186">
        <v>74100</v>
      </c>
      <c r="CD2439" s="186">
        <v>73900</v>
      </c>
      <c r="CE2439" s="186">
        <v>42250</v>
      </c>
      <c r="CF2439" s="186">
        <v>36350</v>
      </c>
      <c r="CG2439" s="186">
        <v>71900</v>
      </c>
      <c r="CH2439" s="186">
        <v>60700</v>
      </c>
      <c r="CI2439" s="186">
        <v>32250</v>
      </c>
      <c r="CJ2439" s="186">
        <v>24350</v>
      </c>
      <c r="CK2439" s="186">
        <v>118500</v>
      </c>
      <c r="CL2439" s="186">
        <v>137500</v>
      </c>
      <c r="CM2439" s="186">
        <v>426500</v>
      </c>
      <c r="CN2439" s="186">
        <v>106500</v>
      </c>
      <c r="CO2439" s="186">
        <v>101000</v>
      </c>
      <c r="CP2439" s="186">
        <v>174000</v>
      </c>
      <c r="CQ2439" s="186">
        <v>57100</v>
      </c>
      <c r="CR2439" s="186">
        <v>9750</v>
      </c>
      <c r="CS2439" s="186">
        <v>2670</v>
      </c>
      <c r="CT2439" s="186">
        <v>11000</v>
      </c>
      <c r="CU2439" s="186">
        <v>2670</v>
      </c>
      <c r="CV2439" s="186">
        <v>2670</v>
      </c>
      <c r="CW2439" s="186">
        <v>2670</v>
      </c>
      <c r="CX2439" s="186">
        <v>101000</v>
      </c>
      <c r="CY2439" s="189">
        <v>178.81</v>
      </c>
      <c r="CZ2439" s="189">
        <v>10987.57</v>
      </c>
      <c r="DA2439" s="189">
        <v>9783.4699999999993</v>
      </c>
    </row>
    <row r="2440" spans="47:105" x14ac:dyDescent="0.25">
      <c r="AU2440" s="275">
        <v>39994</v>
      </c>
      <c r="AV2440" s="186"/>
      <c r="AW2440" s="186">
        <v>12600</v>
      </c>
      <c r="AX2440" s="186">
        <v>10950</v>
      </c>
      <c r="AY2440" s="186">
        <v>12900</v>
      </c>
      <c r="AZ2440" s="186">
        <v>20000</v>
      </c>
      <c r="BA2440" s="186">
        <v>19000</v>
      </c>
      <c r="BB2440" s="186">
        <v>49500</v>
      </c>
      <c r="BC2440" s="186">
        <v>61300</v>
      </c>
      <c r="BD2440" s="186">
        <v>262000</v>
      </c>
      <c r="BE2440" s="186">
        <v>42950</v>
      </c>
      <c r="BF2440" s="186">
        <v>592000</v>
      </c>
      <c r="BG2440" s="186">
        <v>61000</v>
      </c>
      <c r="BH2440" s="186">
        <v>29000</v>
      </c>
      <c r="BI2440" s="186">
        <v>67800</v>
      </c>
      <c r="BJ2440" s="186">
        <v>188000</v>
      </c>
      <c r="BK2440" s="186">
        <v>505000</v>
      </c>
      <c r="BL2440" s="186">
        <v>32250</v>
      </c>
      <c r="BM2440" s="186">
        <v>183000</v>
      </c>
      <c r="BN2440" s="186">
        <v>190500</v>
      </c>
      <c r="BO2440" s="186">
        <v>10200</v>
      </c>
      <c r="BP2440" s="186">
        <v>15000</v>
      </c>
      <c r="BQ2440" s="186">
        <v>27400</v>
      </c>
      <c r="BR2440" s="186">
        <v>13650</v>
      </c>
      <c r="BS2440" s="186">
        <v>47300</v>
      </c>
      <c r="BT2440" s="186">
        <v>29650</v>
      </c>
      <c r="BU2440" s="186"/>
      <c r="BV2440" s="186">
        <v>17800</v>
      </c>
      <c r="BW2440" s="186">
        <v>32850</v>
      </c>
      <c r="BX2440" s="186">
        <v>53400</v>
      </c>
      <c r="BY2440" s="186">
        <v>111500</v>
      </c>
      <c r="BZ2440" s="186">
        <v>40350</v>
      </c>
      <c r="CA2440" s="186">
        <v>24450</v>
      </c>
      <c r="CB2440" s="186">
        <v>59000</v>
      </c>
      <c r="CC2440" s="186">
        <v>74100</v>
      </c>
      <c r="CD2440" s="186">
        <v>74000</v>
      </c>
      <c r="CE2440" s="186">
        <v>42800</v>
      </c>
      <c r="CF2440" s="186">
        <v>36750</v>
      </c>
      <c r="CG2440" s="186">
        <v>72000</v>
      </c>
      <c r="CH2440" s="186">
        <v>60900</v>
      </c>
      <c r="CI2440" s="186">
        <v>31800</v>
      </c>
      <c r="CJ2440" s="186">
        <v>25000</v>
      </c>
      <c r="CK2440" s="186">
        <v>117000</v>
      </c>
      <c r="CL2440" s="186">
        <v>139500</v>
      </c>
      <c r="CM2440" s="186">
        <v>423500</v>
      </c>
      <c r="CN2440" s="186">
        <v>106500</v>
      </c>
      <c r="CO2440" s="186">
        <v>102500</v>
      </c>
      <c r="CP2440" s="186">
        <v>174000</v>
      </c>
      <c r="CQ2440" s="186">
        <v>56900</v>
      </c>
      <c r="CR2440" s="186">
        <v>9920</v>
      </c>
      <c r="CS2440" s="186">
        <v>2565</v>
      </c>
      <c r="CT2440" s="186">
        <v>10450</v>
      </c>
      <c r="CU2440" s="186">
        <v>2565</v>
      </c>
      <c r="CV2440" s="186">
        <v>2565</v>
      </c>
      <c r="CW2440" s="186">
        <v>2565</v>
      </c>
      <c r="CX2440" s="186">
        <v>102500</v>
      </c>
      <c r="CY2440" s="189">
        <v>178.99</v>
      </c>
      <c r="CZ2440" s="189">
        <v>10962.61</v>
      </c>
      <c r="DA2440" s="189">
        <v>9958.44</v>
      </c>
    </row>
    <row r="2441" spans="47:105" x14ac:dyDescent="0.25">
      <c r="AU2441" s="275">
        <v>39995</v>
      </c>
      <c r="AV2441" s="186"/>
      <c r="AW2441" s="186">
        <v>12450</v>
      </c>
      <c r="AX2441" s="186">
        <v>11750</v>
      </c>
      <c r="AY2441" s="186">
        <v>13450</v>
      </c>
      <c r="AZ2441" s="186">
        <v>20150</v>
      </c>
      <c r="BA2441" s="186">
        <v>19700</v>
      </c>
      <c r="BB2441" s="186">
        <v>49500</v>
      </c>
      <c r="BC2441" s="186">
        <v>64300</v>
      </c>
      <c r="BD2441" s="186">
        <v>269000</v>
      </c>
      <c r="BE2441" s="186">
        <v>43350</v>
      </c>
      <c r="BF2441" s="186">
        <v>603000</v>
      </c>
      <c r="BG2441" s="186">
        <v>61300</v>
      </c>
      <c r="BH2441" s="186">
        <v>29000</v>
      </c>
      <c r="BI2441" s="186">
        <v>69400</v>
      </c>
      <c r="BJ2441" s="186">
        <v>196500</v>
      </c>
      <c r="BK2441" s="186">
        <v>521000</v>
      </c>
      <c r="BL2441" s="186">
        <v>33600</v>
      </c>
      <c r="BM2441" s="186">
        <v>181000</v>
      </c>
      <c r="BN2441" s="186">
        <v>196500</v>
      </c>
      <c r="BO2441" s="186">
        <v>10700</v>
      </c>
      <c r="BP2441" s="186">
        <v>15800</v>
      </c>
      <c r="BQ2441" s="186">
        <v>29800</v>
      </c>
      <c r="BR2441" s="186">
        <v>13800</v>
      </c>
      <c r="BS2441" s="186">
        <v>49100</v>
      </c>
      <c r="BT2441" s="186">
        <v>30450</v>
      </c>
      <c r="BU2441" s="186"/>
      <c r="BV2441" s="186">
        <v>18250</v>
      </c>
      <c r="BW2441" s="186">
        <v>33400</v>
      </c>
      <c r="BX2441" s="186">
        <v>57000</v>
      </c>
      <c r="BY2441" s="186">
        <v>108500</v>
      </c>
      <c r="BZ2441" s="186">
        <v>43300</v>
      </c>
      <c r="CA2441" s="186">
        <v>25200</v>
      </c>
      <c r="CB2441" s="186">
        <v>58500</v>
      </c>
      <c r="CC2441" s="186">
        <v>73200</v>
      </c>
      <c r="CD2441" s="186">
        <v>75900</v>
      </c>
      <c r="CE2441" s="186">
        <v>46500</v>
      </c>
      <c r="CF2441" s="186">
        <v>37650</v>
      </c>
      <c r="CG2441" s="186">
        <v>70700</v>
      </c>
      <c r="CH2441" s="186">
        <v>61000</v>
      </c>
      <c r="CI2441" s="186">
        <v>31850</v>
      </c>
      <c r="CJ2441" s="186">
        <v>26200</v>
      </c>
      <c r="CK2441" s="186">
        <v>118500</v>
      </c>
      <c r="CL2441" s="186">
        <v>135500</v>
      </c>
      <c r="CM2441" s="186">
        <v>431000</v>
      </c>
      <c r="CN2441" s="186">
        <v>107500</v>
      </c>
      <c r="CO2441" s="186">
        <v>99400</v>
      </c>
      <c r="CP2441" s="186">
        <v>178500</v>
      </c>
      <c r="CQ2441" s="186">
        <v>56000</v>
      </c>
      <c r="CR2441" s="186">
        <v>10600</v>
      </c>
      <c r="CS2441" s="186">
        <v>2655</v>
      </c>
      <c r="CT2441" s="186">
        <v>9900</v>
      </c>
      <c r="CU2441" s="186">
        <v>2655</v>
      </c>
      <c r="CV2441" s="186">
        <v>2655</v>
      </c>
      <c r="CW2441" s="186">
        <v>2655</v>
      </c>
      <c r="CX2441" s="186">
        <v>99400</v>
      </c>
      <c r="CY2441" s="189">
        <v>181.95</v>
      </c>
      <c r="CZ2441" s="189">
        <v>10962.61</v>
      </c>
      <c r="DA2441" s="189">
        <v>9939.93</v>
      </c>
    </row>
    <row r="2442" spans="47:105" x14ac:dyDescent="0.25">
      <c r="AU2442" s="275">
        <v>39996</v>
      </c>
      <c r="AV2442" s="186"/>
      <c r="AW2442" s="186">
        <v>12700</v>
      </c>
      <c r="AX2442" s="186">
        <v>11950</v>
      </c>
      <c r="AY2442" s="186">
        <v>12850</v>
      </c>
      <c r="AZ2442" s="186">
        <v>20100</v>
      </c>
      <c r="BA2442" s="186">
        <v>19800</v>
      </c>
      <c r="BB2442" s="186">
        <v>49500</v>
      </c>
      <c r="BC2442" s="186">
        <v>64500</v>
      </c>
      <c r="BD2442" s="186">
        <v>266000</v>
      </c>
      <c r="BE2442" s="186">
        <v>43100</v>
      </c>
      <c r="BF2442" s="186">
        <v>602000</v>
      </c>
      <c r="BG2442" s="186">
        <v>63600</v>
      </c>
      <c r="BH2442" s="186">
        <v>29250</v>
      </c>
      <c r="BI2442" s="186">
        <v>69500</v>
      </c>
      <c r="BJ2442" s="186">
        <v>198500</v>
      </c>
      <c r="BK2442" s="186">
        <v>531000</v>
      </c>
      <c r="BL2442" s="186">
        <v>33350</v>
      </c>
      <c r="BM2442" s="186">
        <v>179500</v>
      </c>
      <c r="BN2442" s="186">
        <v>193500</v>
      </c>
      <c r="BO2442" s="186">
        <v>10900</v>
      </c>
      <c r="BP2442" s="186">
        <v>15700</v>
      </c>
      <c r="BQ2442" s="186">
        <v>30000</v>
      </c>
      <c r="BR2442" s="186">
        <v>14600</v>
      </c>
      <c r="BS2442" s="186">
        <v>48800</v>
      </c>
      <c r="BT2442" s="186">
        <v>30350</v>
      </c>
      <c r="BU2442" s="186"/>
      <c r="BV2442" s="186">
        <v>17900</v>
      </c>
      <c r="BW2442" s="186">
        <v>34500</v>
      </c>
      <c r="BX2442" s="186">
        <v>58100</v>
      </c>
      <c r="BY2442" s="186">
        <v>109000</v>
      </c>
      <c r="BZ2442" s="186">
        <v>43000</v>
      </c>
      <c r="CA2442" s="186">
        <v>24250</v>
      </c>
      <c r="CB2442" s="186">
        <v>58700</v>
      </c>
      <c r="CC2442" s="186">
        <v>72500</v>
      </c>
      <c r="CD2442" s="186">
        <v>76800</v>
      </c>
      <c r="CE2442" s="186">
        <v>46150</v>
      </c>
      <c r="CF2442" s="186">
        <v>37600</v>
      </c>
      <c r="CG2442" s="186">
        <v>70100</v>
      </c>
      <c r="CH2442" s="186">
        <v>61000</v>
      </c>
      <c r="CI2442" s="186">
        <v>32450</v>
      </c>
      <c r="CJ2442" s="186">
        <v>26400</v>
      </c>
      <c r="CK2442" s="186">
        <v>118500</v>
      </c>
      <c r="CL2442" s="186">
        <v>137000</v>
      </c>
      <c r="CM2442" s="186">
        <v>432000</v>
      </c>
      <c r="CN2442" s="186">
        <v>107500</v>
      </c>
      <c r="CO2442" s="186">
        <v>97500</v>
      </c>
      <c r="CP2442" s="186">
        <v>178500</v>
      </c>
      <c r="CQ2442" s="186">
        <v>55600</v>
      </c>
      <c r="CR2442" s="186">
        <v>10950</v>
      </c>
      <c r="CS2442" s="186">
        <v>2715</v>
      </c>
      <c r="CT2442" s="186">
        <v>9860</v>
      </c>
      <c r="CU2442" s="186">
        <v>2715</v>
      </c>
      <c r="CV2442" s="186">
        <v>2715</v>
      </c>
      <c r="CW2442" s="186">
        <v>2715</v>
      </c>
      <c r="CX2442" s="186">
        <v>97500</v>
      </c>
      <c r="CY2442" s="189">
        <v>181.85</v>
      </c>
      <c r="CZ2442" s="189">
        <v>10971.89</v>
      </c>
      <c r="DA2442" s="189">
        <v>9876.15</v>
      </c>
    </row>
    <row r="2443" spans="47:105" x14ac:dyDescent="0.25">
      <c r="AU2443" s="275">
        <v>39997</v>
      </c>
      <c r="AV2443" s="186"/>
      <c r="AW2443" s="186">
        <v>13000</v>
      </c>
      <c r="AX2443" s="186">
        <v>12150</v>
      </c>
      <c r="AY2443" s="186">
        <v>13350</v>
      </c>
      <c r="AZ2443" s="186">
        <v>20250</v>
      </c>
      <c r="BA2443" s="186">
        <v>20200</v>
      </c>
      <c r="BB2443" s="186">
        <v>49500</v>
      </c>
      <c r="BC2443" s="186">
        <v>64800</v>
      </c>
      <c r="BD2443" s="186">
        <v>266000</v>
      </c>
      <c r="BE2443" s="186">
        <v>42600</v>
      </c>
      <c r="BF2443" s="186">
        <v>601000</v>
      </c>
      <c r="BG2443" s="186">
        <v>64000</v>
      </c>
      <c r="BH2443" s="186">
        <v>30300</v>
      </c>
      <c r="BI2443" s="186">
        <v>68900</v>
      </c>
      <c r="BJ2443" s="186">
        <v>195000</v>
      </c>
      <c r="BK2443" s="186">
        <v>533000</v>
      </c>
      <c r="BL2443" s="186">
        <v>34000</v>
      </c>
      <c r="BM2443" s="186">
        <v>182000</v>
      </c>
      <c r="BN2443" s="186">
        <v>195500</v>
      </c>
      <c r="BO2443" s="186">
        <v>11250</v>
      </c>
      <c r="BP2443" s="186">
        <v>16150</v>
      </c>
      <c r="BQ2443" s="186">
        <v>30000</v>
      </c>
      <c r="BR2443" s="186">
        <v>14950</v>
      </c>
      <c r="BS2443" s="186">
        <v>48400</v>
      </c>
      <c r="BT2443" s="186">
        <v>30200</v>
      </c>
      <c r="BU2443" s="186"/>
      <c r="BV2443" s="186">
        <v>17800</v>
      </c>
      <c r="BW2443" s="186">
        <v>35050</v>
      </c>
      <c r="BX2443" s="186">
        <v>58200</v>
      </c>
      <c r="BY2443" s="186">
        <v>107500</v>
      </c>
      <c r="BZ2443" s="186">
        <v>42450</v>
      </c>
      <c r="CA2443" s="186">
        <v>24050</v>
      </c>
      <c r="CB2443" s="186">
        <v>58400</v>
      </c>
      <c r="CC2443" s="186">
        <v>72800</v>
      </c>
      <c r="CD2443" s="186">
        <v>77200</v>
      </c>
      <c r="CE2443" s="186">
        <v>46150</v>
      </c>
      <c r="CF2443" s="186">
        <v>37600</v>
      </c>
      <c r="CG2443" s="186">
        <v>68900</v>
      </c>
      <c r="CH2443" s="186">
        <v>62000</v>
      </c>
      <c r="CI2443" s="186">
        <v>33600</v>
      </c>
      <c r="CJ2443" s="186">
        <v>26400</v>
      </c>
      <c r="CK2443" s="186">
        <v>118500</v>
      </c>
      <c r="CL2443" s="186">
        <v>141000</v>
      </c>
      <c r="CM2443" s="186">
        <v>435000</v>
      </c>
      <c r="CN2443" s="186">
        <v>107000</v>
      </c>
      <c r="CO2443" s="186">
        <v>96000</v>
      </c>
      <c r="CP2443" s="186">
        <v>179000</v>
      </c>
      <c r="CQ2443" s="186">
        <v>55700</v>
      </c>
      <c r="CR2443" s="186">
        <v>10850</v>
      </c>
      <c r="CS2443" s="186">
        <v>2720</v>
      </c>
      <c r="CT2443" s="186">
        <v>9910</v>
      </c>
      <c r="CU2443" s="186">
        <v>2720</v>
      </c>
      <c r="CV2443" s="186">
        <v>2720</v>
      </c>
      <c r="CW2443" s="186">
        <v>2720</v>
      </c>
      <c r="CX2443" s="186">
        <v>96000</v>
      </c>
      <c r="CY2443" s="189">
        <v>182.92</v>
      </c>
      <c r="CZ2443" s="189">
        <v>10983.77</v>
      </c>
      <c r="DA2443" s="189">
        <v>9816.07</v>
      </c>
    </row>
    <row r="2444" spans="47:105" x14ac:dyDescent="0.25">
      <c r="AU2444" s="275">
        <v>39998</v>
      </c>
      <c r="AV2444" s="186"/>
      <c r="AW2444" s="186">
        <v>13000</v>
      </c>
      <c r="AX2444" s="186">
        <v>12150</v>
      </c>
      <c r="AY2444" s="186">
        <v>13350</v>
      </c>
      <c r="AZ2444" s="186">
        <v>20250</v>
      </c>
      <c r="BA2444" s="186">
        <v>20200</v>
      </c>
      <c r="BB2444" s="186">
        <v>49500</v>
      </c>
      <c r="BC2444" s="186">
        <v>64800</v>
      </c>
      <c r="BD2444" s="186">
        <v>266000</v>
      </c>
      <c r="BE2444" s="186">
        <v>42600</v>
      </c>
      <c r="BF2444" s="186">
        <v>601000</v>
      </c>
      <c r="BG2444" s="186">
        <v>64000</v>
      </c>
      <c r="BH2444" s="186">
        <v>30300</v>
      </c>
      <c r="BI2444" s="186">
        <v>68900</v>
      </c>
      <c r="BJ2444" s="186">
        <v>195000</v>
      </c>
      <c r="BK2444" s="186">
        <v>533000</v>
      </c>
      <c r="BL2444" s="186">
        <v>34000</v>
      </c>
      <c r="BM2444" s="186">
        <v>182000</v>
      </c>
      <c r="BN2444" s="186">
        <v>195500</v>
      </c>
      <c r="BO2444" s="186">
        <v>11250</v>
      </c>
      <c r="BP2444" s="186">
        <v>16150</v>
      </c>
      <c r="BQ2444" s="186">
        <v>30000</v>
      </c>
      <c r="BR2444" s="186">
        <v>14950</v>
      </c>
      <c r="BS2444" s="186">
        <v>48400</v>
      </c>
      <c r="BT2444" s="186">
        <v>30200</v>
      </c>
      <c r="BU2444" s="186"/>
      <c r="BV2444" s="186">
        <v>17800</v>
      </c>
      <c r="BW2444" s="186">
        <v>35050</v>
      </c>
      <c r="BX2444" s="186">
        <v>58200</v>
      </c>
      <c r="BY2444" s="186">
        <v>107500</v>
      </c>
      <c r="BZ2444" s="186">
        <v>42450</v>
      </c>
      <c r="CA2444" s="186">
        <v>24050</v>
      </c>
      <c r="CB2444" s="186">
        <v>58400</v>
      </c>
      <c r="CC2444" s="186">
        <v>72800</v>
      </c>
      <c r="CD2444" s="186">
        <v>77200</v>
      </c>
      <c r="CE2444" s="186">
        <v>46150</v>
      </c>
      <c r="CF2444" s="186">
        <v>37600</v>
      </c>
      <c r="CG2444" s="186">
        <v>68900</v>
      </c>
      <c r="CH2444" s="186">
        <v>62000</v>
      </c>
      <c r="CI2444" s="186">
        <v>33600</v>
      </c>
      <c r="CJ2444" s="186">
        <v>26400</v>
      </c>
      <c r="CK2444" s="186">
        <v>118500</v>
      </c>
      <c r="CL2444" s="186">
        <v>141000</v>
      </c>
      <c r="CM2444" s="186">
        <v>435000</v>
      </c>
      <c r="CN2444" s="186">
        <v>107000</v>
      </c>
      <c r="CO2444" s="186">
        <v>96000</v>
      </c>
      <c r="CP2444" s="186">
        <v>179000</v>
      </c>
      <c r="CQ2444" s="186">
        <v>55700</v>
      </c>
      <c r="CR2444" s="186">
        <v>10850</v>
      </c>
      <c r="CS2444" s="186">
        <v>2720</v>
      </c>
      <c r="CT2444" s="186">
        <v>9910</v>
      </c>
      <c r="CU2444" s="186">
        <v>2720</v>
      </c>
      <c r="CV2444" s="186">
        <v>2720</v>
      </c>
      <c r="CW2444" s="186">
        <v>2720</v>
      </c>
      <c r="CX2444" s="186">
        <v>96000</v>
      </c>
      <c r="CY2444" s="189">
        <v>182.92</v>
      </c>
      <c r="CZ2444" s="189">
        <v>10983.77</v>
      </c>
      <c r="DA2444" s="189">
        <v>9816.07</v>
      </c>
    </row>
    <row r="2445" spans="47:105" x14ac:dyDescent="0.25">
      <c r="AU2445" s="275">
        <v>39999</v>
      </c>
      <c r="AV2445" s="186"/>
      <c r="AW2445" s="186">
        <v>13000</v>
      </c>
      <c r="AX2445" s="186">
        <v>12150</v>
      </c>
      <c r="AY2445" s="186">
        <v>13350</v>
      </c>
      <c r="AZ2445" s="186">
        <v>20250</v>
      </c>
      <c r="BA2445" s="186">
        <v>20200</v>
      </c>
      <c r="BB2445" s="186">
        <v>49500</v>
      </c>
      <c r="BC2445" s="186">
        <v>64800</v>
      </c>
      <c r="BD2445" s="186">
        <v>266000</v>
      </c>
      <c r="BE2445" s="186">
        <v>42600</v>
      </c>
      <c r="BF2445" s="186">
        <v>601000</v>
      </c>
      <c r="BG2445" s="186">
        <v>64000</v>
      </c>
      <c r="BH2445" s="186">
        <v>30300</v>
      </c>
      <c r="BI2445" s="186">
        <v>68900</v>
      </c>
      <c r="BJ2445" s="186">
        <v>195000</v>
      </c>
      <c r="BK2445" s="186">
        <v>533000</v>
      </c>
      <c r="BL2445" s="186">
        <v>34000</v>
      </c>
      <c r="BM2445" s="186">
        <v>182000</v>
      </c>
      <c r="BN2445" s="186">
        <v>195500</v>
      </c>
      <c r="BO2445" s="186">
        <v>11250</v>
      </c>
      <c r="BP2445" s="186">
        <v>16150</v>
      </c>
      <c r="BQ2445" s="186">
        <v>30000</v>
      </c>
      <c r="BR2445" s="186">
        <v>14950</v>
      </c>
      <c r="BS2445" s="186">
        <v>48400</v>
      </c>
      <c r="BT2445" s="186">
        <v>30200</v>
      </c>
      <c r="BU2445" s="186"/>
      <c r="BV2445" s="186">
        <v>17800</v>
      </c>
      <c r="BW2445" s="186">
        <v>35050</v>
      </c>
      <c r="BX2445" s="186">
        <v>58200</v>
      </c>
      <c r="BY2445" s="186">
        <v>107500</v>
      </c>
      <c r="BZ2445" s="186">
        <v>42450</v>
      </c>
      <c r="CA2445" s="186">
        <v>24050</v>
      </c>
      <c r="CB2445" s="186">
        <v>58400</v>
      </c>
      <c r="CC2445" s="186">
        <v>72800</v>
      </c>
      <c r="CD2445" s="186">
        <v>77200</v>
      </c>
      <c r="CE2445" s="186">
        <v>46150</v>
      </c>
      <c r="CF2445" s="186">
        <v>37600</v>
      </c>
      <c r="CG2445" s="186">
        <v>68900</v>
      </c>
      <c r="CH2445" s="186">
        <v>62000</v>
      </c>
      <c r="CI2445" s="186">
        <v>33600</v>
      </c>
      <c r="CJ2445" s="186">
        <v>26400</v>
      </c>
      <c r="CK2445" s="186">
        <v>118500</v>
      </c>
      <c r="CL2445" s="186">
        <v>141000</v>
      </c>
      <c r="CM2445" s="186">
        <v>435000</v>
      </c>
      <c r="CN2445" s="186">
        <v>107000</v>
      </c>
      <c r="CO2445" s="186">
        <v>96000</v>
      </c>
      <c r="CP2445" s="186">
        <v>179000</v>
      </c>
      <c r="CQ2445" s="186">
        <v>55700</v>
      </c>
      <c r="CR2445" s="186">
        <v>10850</v>
      </c>
      <c r="CS2445" s="186">
        <v>2720</v>
      </c>
      <c r="CT2445" s="186">
        <v>9910</v>
      </c>
      <c r="CU2445" s="186">
        <v>2720</v>
      </c>
      <c r="CV2445" s="186">
        <v>2720</v>
      </c>
      <c r="CW2445" s="186">
        <v>2720</v>
      </c>
      <c r="CX2445" s="186">
        <v>96000</v>
      </c>
      <c r="CY2445" s="189">
        <v>182.92</v>
      </c>
      <c r="CZ2445" s="189">
        <v>10983.77</v>
      </c>
      <c r="DA2445" s="189">
        <v>9816.07</v>
      </c>
    </row>
    <row r="2446" spans="47:105" x14ac:dyDescent="0.25">
      <c r="AU2446" s="275">
        <v>40000</v>
      </c>
      <c r="AV2446" s="186"/>
      <c r="AW2446" s="186">
        <v>13500</v>
      </c>
      <c r="AX2446" s="186">
        <v>11900</v>
      </c>
      <c r="AY2446" s="186">
        <v>13100</v>
      </c>
      <c r="AZ2446" s="186">
        <v>20300</v>
      </c>
      <c r="BA2446" s="186">
        <v>20300</v>
      </c>
      <c r="BB2446" s="186">
        <v>49500</v>
      </c>
      <c r="BC2446" s="186">
        <v>63700</v>
      </c>
      <c r="BD2446" s="186">
        <v>265500</v>
      </c>
      <c r="BE2446" s="186">
        <v>43050</v>
      </c>
      <c r="BF2446" s="186">
        <v>634000</v>
      </c>
      <c r="BG2446" s="186">
        <v>64400</v>
      </c>
      <c r="BH2446" s="186">
        <v>30750</v>
      </c>
      <c r="BI2446" s="186">
        <v>68200</v>
      </c>
      <c r="BJ2446" s="186">
        <v>194000</v>
      </c>
      <c r="BK2446" s="186">
        <v>533000</v>
      </c>
      <c r="BL2446" s="186">
        <v>34000</v>
      </c>
      <c r="BM2446" s="186">
        <v>186500</v>
      </c>
      <c r="BN2446" s="186">
        <v>196500</v>
      </c>
      <c r="BO2446" s="186">
        <v>11350</v>
      </c>
      <c r="BP2446" s="186">
        <v>16150</v>
      </c>
      <c r="BQ2446" s="186">
        <v>29450</v>
      </c>
      <c r="BR2446" s="186">
        <v>15050</v>
      </c>
      <c r="BS2446" s="186">
        <v>48900</v>
      </c>
      <c r="BT2446" s="186">
        <v>29900</v>
      </c>
      <c r="BU2446" s="186"/>
      <c r="BV2446" s="186">
        <v>17400</v>
      </c>
      <c r="BW2446" s="186">
        <v>34750</v>
      </c>
      <c r="BX2446" s="186">
        <v>56000</v>
      </c>
      <c r="BY2446" s="186">
        <v>111500</v>
      </c>
      <c r="BZ2446" s="186">
        <v>40900</v>
      </c>
      <c r="CA2446" s="186">
        <v>24250</v>
      </c>
      <c r="CB2446" s="186">
        <v>58200</v>
      </c>
      <c r="CC2446" s="186">
        <v>73600</v>
      </c>
      <c r="CD2446" s="186">
        <v>76400</v>
      </c>
      <c r="CE2446" s="186">
        <v>45200</v>
      </c>
      <c r="CF2446" s="186">
        <v>36900</v>
      </c>
      <c r="CG2446" s="186">
        <v>69900</v>
      </c>
      <c r="CH2446" s="186">
        <v>62200</v>
      </c>
      <c r="CI2446" s="186">
        <v>33900</v>
      </c>
      <c r="CJ2446" s="186">
        <v>26950</v>
      </c>
      <c r="CK2446" s="186">
        <v>123000</v>
      </c>
      <c r="CL2446" s="186">
        <v>142000</v>
      </c>
      <c r="CM2446" s="186">
        <v>431000</v>
      </c>
      <c r="CN2446" s="186">
        <v>108000</v>
      </c>
      <c r="CO2446" s="186">
        <v>98100</v>
      </c>
      <c r="CP2446" s="186">
        <v>181000</v>
      </c>
      <c r="CQ2446" s="186">
        <v>55700</v>
      </c>
      <c r="CR2446" s="186">
        <v>10450</v>
      </c>
      <c r="CS2446" s="186">
        <v>2735</v>
      </c>
      <c r="CT2446" s="186">
        <v>10150</v>
      </c>
      <c r="CU2446" s="186">
        <v>2735</v>
      </c>
      <c r="CV2446" s="186">
        <v>2735</v>
      </c>
      <c r="CW2446" s="186">
        <v>2735</v>
      </c>
      <c r="CX2446" s="186">
        <v>98100</v>
      </c>
      <c r="CY2446" s="189">
        <v>184.5</v>
      </c>
      <c r="CZ2446" s="189">
        <v>10827.62</v>
      </c>
      <c r="DA2446" s="189">
        <v>9680.8700000000008</v>
      </c>
    </row>
    <row r="2447" spans="47:105" x14ac:dyDescent="0.25">
      <c r="AU2447" s="275">
        <v>40001</v>
      </c>
      <c r="AV2447" s="186"/>
      <c r="AW2447" s="186">
        <v>13900</v>
      </c>
      <c r="AX2447" s="186">
        <v>11950</v>
      </c>
      <c r="AY2447" s="186">
        <v>12900</v>
      </c>
      <c r="AZ2447" s="186">
        <v>20200</v>
      </c>
      <c r="BA2447" s="186">
        <v>20400</v>
      </c>
      <c r="BB2447" s="186">
        <v>49500</v>
      </c>
      <c r="BC2447" s="186">
        <v>63000</v>
      </c>
      <c r="BD2447" s="186">
        <v>265000</v>
      </c>
      <c r="BE2447" s="186">
        <v>43100</v>
      </c>
      <c r="BF2447" s="186">
        <v>650000</v>
      </c>
      <c r="BG2447" s="186">
        <v>63900</v>
      </c>
      <c r="BH2447" s="186">
        <v>30800</v>
      </c>
      <c r="BI2447" s="186">
        <v>68300</v>
      </c>
      <c r="BJ2447" s="186">
        <v>192000</v>
      </c>
      <c r="BK2447" s="186">
        <v>531000</v>
      </c>
      <c r="BL2447" s="186">
        <v>33400</v>
      </c>
      <c r="BM2447" s="186">
        <v>185000</v>
      </c>
      <c r="BN2447" s="186">
        <v>193500</v>
      </c>
      <c r="BO2447" s="186">
        <v>11450</v>
      </c>
      <c r="BP2447" s="186">
        <v>16250</v>
      </c>
      <c r="BQ2447" s="186">
        <v>29200</v>
      </c>
      <c r="BR2447" s="186">
        <v>15400</v>
      </c>
      <c r="BS2447" s="186">
        <v>47150</v>
      </c>
      <c r="BT2447" s="186">
        <v>29000</v>
      </c>
      <c r="BU2447" s="186"/>
      <c r="BV2447" s="186">
        <v>16900</v>
      </c>
      <c r="BW2447" s="186">
        <v>34600</v>
      </c>
      <c r="BX2447" s="186">
        <v>54800</v>
      </c>
      <c r="BY2447" s="186">
        <v>113000</v>
      </c>
      <c r="BZ2447" s="186">
        <v>40300</v>
      </c>
      <c r="CA2447" s="186">
        <v>23750</v>
      </c>
      <c r="CB2447" s="186">
        <v>57300</v>
      </c>
      <c r="CC2447" s="186">
        <v>76100</v>
      </c>
      <c r="CD2447" s="186">
        <v>76400</v>
      </c>
      <c r="CE2447" s="186">
        <v>44450</v>
      </c>
      <c r="CF2447" s="186">
        <v>36650</v>
      </c>
      <c r="CG2447" s="186">
        <v>68800</v>
      </c>
      <c r="CH2447" s="186">
        <v>64400</v>
      </c>
      <c r="CI2447" s="186">
        <v>34300</v>
      </c>
      <c r="CJ2447" s="186">
        <v>26250</v>
      </c>
      <c r="CK2447" s="186">
        <v>129500</v>
      </c>
      <c r="CL2447" s="186">
        <v>144500</v>
      </c>
      <c r="CM2447" s="186">
        <v>425000</v>
      </c>
      <c r="CN2447" s="186">
        <v>106500</v>
      </c>
      <c r="CO2447" s="186">
        <v>97000</v>
      </c>
      <c r="CP2447" s="186">
        <v>179000</v>
      </c>
      <c r="CQ2447" s="186">
        <v>55800</v>
      </c>
      <c r="CR2447" s="186">
        <v>10650</v>
      </c>
      <c r="CS2447" s="186">
        <v>2765</v>
      </c>
      <c r="CT2447" s="186">
        <v>9980</v>
      </c>
      <c r="CU2447" s="186">
        <v>2765</v>
      </c>
      <c r="CV2447" s="186">
        <v>2765</v>
      </c>
      <c r="CW2447" s="186">
        <v>2765</v>
      </c>
      <c r="CX2447" s="186">
        <v>97000</v>
      </c>
      <c r="CY2447" s="189">
        <v>185.11</v>
      </c>
      <c r="CZ2447" s="189">
        <v>10674.67</v>
      </c>
      <c r="DA2447" s="189">
        <v>9647.7900000000009</v>
      </c>
    </row>
    <row r="2448" spans="47:105" x14ac:dyDescent="0.25">
      <c r="AU2448" s="275">
        <v>40002</v>
      </c>
      <c r="AV2448" s="186"/>
      <c r="AW2448" s="186">
        <v>14450</v>
      </c>
      <c r="AX2448" s="186">
        <v>11900</v>
      </c>
      <c r="AY2448" s="186">
        <v>12850</v>
      </c>
      <c r="AZ2448" s="186">
        <v>19600</v>
      </c>
      <c r="BA2448" s="186">
        <v>20200</v>
      </c>
      <c r="BB2448" s="186">
        <v>49500</v>
      </c>
      <c r="BC2448" s="186">
        <v>63200</v>
      </c>
      <c r="BD2448" s="186">
        <v>263000</v>
      </c>
      <c r="BE2448" s="186">
        <v>42200</v>
      </c>
      <c r="BF2448" s="186">
        <v>655000</v>
      </c>
      <c r="BG2448" s="186">
        <v>64700</v>
      </c>
      <c r="BH2448" s="186">
        <v>30000</v>
      </c>
      <c r="BI2448" s="186">
        <v>67800</v>
      </c>
      <c r="BJ2448" s="186">
        <v>193500</v>
      </c>
      <c r="BK2448" s="186">
        <v>529000</v>
      </c>
      <c r="BL2448" s="186">
        <v>32900</v>
      </c>
      <c r="BM2448" s="186">
        <v>181000</v>
      </c>
      <c r="BN2448" s="186">
        <v>187500</v>
      </c>
      <c r="BO2448" s="186">
        <v>11350</v>
      </c>
      <c r="BP2448" s="186">
        <v>16000</v>
      </c>
      <c r="BQ2448" s="186">
        <v>28200</v>
      </c>
      <c r="BR2448" s="186">
        <v>15550</v>
      </c>
      <c r="BS2448" s="186">
        <v>45900</v>
      </c>
      <c r="BT2448" s="186">
        <v>29000</v>
      </c>
      <c r="BU2448" s="186"/>
      <c r="BV2448" s="186">
        <v>16450</v>
      </c>
      <c r="BW2448" s="186">
        <v>34900</v>
      </c>
      <c r="BX2448" s="186">
        <v>55200</v>
      </c>
      <c r="BY2448" s="186">
        <v>115500</v>
      </c>
      <c r="BZ2448" s="186">
        <v>39450</v>
      </c>
      <c r="CA2448" s="186">
        <v>24300</v>
      </c>
      <c r="CB2448" s="186">
        <v>55900</v>
      </c>
      <c r="CC2448" s="186">
        <v>78200</v>
      </c>
      <c r="CD2448" s="186">
        <v>73300</v>
      </c>
      <c r="CE2448" s="186">
        <v>44200</v>
      </c>
      <c r="CF2448" s="186">
        <v>37000</v>
      </c>
      <c r="CG2448" s="186">
        <v>67200</v>
      </c>
      <c r="CH2448" s="186">
        <v>64700</v>
      </c>
      <c r="CI2448" s="186">
        <v>34400</v>
      </c>
      <c r="CJ2448" s="186">
        <v>25950</v>
      </c>
      <c r="CK2448" s="186">
        <v>131500</v>
      </c>
      <c r="CL2448" s="186">
        <v>144000</v>
      </c>
      <c r="CM2448" s="186">
        <v>420000</v>
      </c>
      <c r="CN2448" s="186">
        <v>106000</v>
      </c>
      <c r="CO2448" s="186">
        <v>94500</v>
      </c>
      <c r="CP2448" s="186">
        <v>182000</v>
      </c>
      <c r="CQ2448" s="186">
        <v>56000</v>
      </c>
      <c r="CR2448" s="186">
        <v>10850</v>
      </c>
      <c r="CS2448" s="186">
        <v>2715</v>
      </c>
      <c r="CT2448" s="186">
        <v>9860</v>
      </c>
      <c r="CU2448" s="186">
        <v>2715</v>
      </c>
      <c r="CV2448" s="186">
        <v>2715</v>
      </c>
      <c r="CW2448" s="186">
        <v>2715</v>
      </c>
      <c r="CX2448" s="186">
        <v>94500</v>
      </c>
      <c r="CY2448" s="189">
        <v>184.73</v>
      </c>
      <c r="CZ2448" s="189">
        <v>10573.71</v>
      </c>
      <c r="DA2448" s="189">
        <v>9420.75</v>
      </c>
    </row>
    <row r="2449" spans="47:105" x14ac:dyDescent="0.25">
      <c r="AU2449" s="275">
        <v>40003</v>
      </c>
      <c r="AV2449" s="186"/>
      <c r="AW2449" s="186">
        <v>14450</v>
      </c>
      <c r="AX2449" s="186">
        <v>11750</v>
      </c>
      <c r="AY2449" s="186">
        <v>12650</v>
      </c>
      <c r="AZ2449" s="186">
        <v>19550</v>
      </c>
      <c r="BA2449" s="186">
        <v>20250</v>
      </c>
      <c r="BB2449" s="186">
        <v>49500</v>
      </c>
      <c r="BC2449" s="186">
        <v>63700</v>
      </c>
      <c r="BD2449" s="186">
        <v>272500</v>
      </c>
      <c r="BE2449" s="186">
        <v>42050</v>
      </c>
      <c r="BF2449" s="186">
        <v>650000</v>
      </c>
      <c r="BG2449" s="186">
        <v>64600</v>
      </c>
      <c r="BH2449" s="186">
        <v>29300</v>
      </c>
      <c r="BI2449" s="186">
        <v>69700</v>
      </c>
      <c r="BJ2449" s="186">
        <v>192500</v>
      </c>
      <c r="BK2449" s="186">
        <v>521000</v>
      </c>
      <c r="BL2449" s="186">
        <v>33050</v>
      </c>
      <c r="BM2449" s="186">
        <v>160500</v>
      </c>
      <c r="BN2449" s="186">
        <v>188000</v>
      </c>
      <c r="BO2449" s="186">
        <v>11650</v>
      </c>
      <c r="BP2449" s="186">
        <v>16400</v>
      </c>
      <c r="BQ2449" s="186">
        <v>28600</v>
      </c>
      <c r="BR2449" s="186">
        <v>15500</v>
      </c>
      <c r="BS2449" s="186">
        <v>45700</v>
      </c>
      <c r="BT2449" s="186">
        <v>29150</v>
      </c>
      <c r="BU2449" s="186"/>
      <c r="BV2449" s="186">
        <v>16900</v>
      </c>
      <c r="BW2449" s="186">
        <v>34100</v>
      </c>
      <c r="BX2449" s="186">
        <v>55700</v>
      </c>
      <c r="BY2449" s="186">
        <v>118500</v>
      </c>
      <c r="BZ2449" s="186">
        <v>39900</v>
      </c>
      <c r="CA2449" s="186">
        <v>23650</v>
      </c>
      <c r="CB2449" s="186">
        <v>55300</v>
      </c>
      <c r="CC2449" s="186">
        <v>77200</v>
      </c>
      <c r="CD2449" s="186">
        <v>72200</v>
      </c>
      <c r="CE2449" s="186">
        <v>45700</v>
      </c>
      <c r="CF2449" s="186">
        <v>37650</v>
      </c>
      <c r="CG2449" s="186">
        <v>67000</v>
      </c>
      <c r="CH2449" s="186">
        <v>63600</v>
      </c>
      <c r="CI2449" s="186">
        <v>34500</v>
      </c>
      <c r="CJ2449" s="186">
        <v>25800</v>
      </c>
      <c r="CK2449" s="186">
        <v>130000</v>
      </c>
      <c r="CL2449" s="186">
        <v>141000</v>
      </c>
      <c r="CM2449" s="186">
        <v>431500</v>
      </c>
      <c r="CN2449" s="186">
        <v>105500</v>
      </c>
      <c r="CO2449" s="186">
        <v>94800</v>
      </c>
      <c r="CP2449" s="186">
        <v>184500</v>
      </c>
      <c r="CQ2449" s="186">
        <v>56100</v>
      </c>
      <c r="CR2449" s="186">
        <v>10650</v>
      </c>
      <c r="CS2449" s="186">
        <v>2830</v>
      </c>
      <c r="CT2449" s="186">
        <v>10600</v>
      </c>
      <c r="CU2449" s="186">
        <v>2830</v>
      </c>
      <c r="CV2449" s="186">
        <v>2830</v>
      </c>
      <c r="CW2449" s="186">
        <v>2830</v>
      </c>
      <c r="CX2449" s="186">
        <v>94800</v>
      </c>
      <c r="CY2449" s="189">
        <v>184.72</v>
      </c>
      <c r="CZ2449" s="189">
        <v>10641.19</v>
      </c>
      <c r="DA2449" s="189">
        <v>9291.06</v>
      </c>
    </row>
    <row r="2450" spans="47:105" x14ac:dyDescent="0.25">
      <c r="AU2450" s="275">
        <v>40004</v>
      </c>
      <c r="AV2450" s="186"/>
      <c r="AW2450" s="186">
        <v>14600</v>
      </c>
      <c r="AX2450" s="186">
        <v>11950</v>
      </c>
      <c r="AY2450" s="186">
        <v>12700</v>
      </c>
      <c r="AZ2450" s="186">
        <v>18950</v>
      </c>
      <c r="BA2450" s="186">
        <v>20200</v>
      </c>
      <c r="BB2450" s="186">
        <v>49500</v>
      </c>
      <c r="BC2450" s="186">
        <v>62400</v>
      </c>
      <c r="BD2450" s="186">
        <v>279500</v>
      </c>
      <c r="BE2450" s="186">
        <v>41700</v>
      </c>
      <c r="BF2450" s="186">
        <v>645000</v>
      </c>
      <c r="BG2450" s="186">
        <v>62200</v>
      </c>
      <c r="BH2450" s="186">
        <v>28700</v>
      </c>
      <c r="BI2450" s="186">
        <v>70200</v>
      </c>
      <c r="BJ2450" s="186">
        <v>189500</v>
      </c>
      <c r="BK2450" s="186">
        <v>525000</v>
      </c>
      <c r="BL2450" s="186">
        <v>34000</v>
      </c>
      <c r="BM2450" s="186">
        <v>161000</v>
      </c>
      <c r="BN2450" s="186">
        <v>189000</v>
      </c>
      <c r="BO2450" s="186">
        <v>12050</v>
      </c>
      <c r="BP2450" s="186">
        <v>16150</v>
      </c>
      <c r="BQ2450" s="186">
        <v>29600</v>
      </c>
      <c r="BR2450" s="186">
        <v>14850</v>
      </c>
      <c r="BS2450" s="186">
        <v>45700</v>
      </c>
      <c r="BT2450" s="186">
        <v>29150</v>
      </c>
      <c r="BU2450" s="186"/>
      <c r="BV2450" s="186">
        <v>16800</v>
      </c>
      <c r="BW2450" s="186">
        <v>33200</v>
      </c>
      <c r="BX2450" s="186">
        <v>55800</v>
      </c>
      <c r="BY2450" s="186">
        <v>115000</v>
      </c>
      <c r="BZ2450" s="186">
        <v>40400</v>
      </c>
      <c r="CA2450" s="186">
        <v>24000</v>
      </c>
      <c r="CB2450" s="186">
        <v>56000</v>
      </c>
      <c r="CC2450" s="186">
        <v>77300</v>
      </c>
      <c r="CD2450" s="186">
        <v>70800</v>
      </c>
      <c r="CE2450" s="186">
        <v>46950</v>
      </c>
      <c r="CF2450" s="186">
        <v>37750</v>
      </c>
      <c r="CG2450" s="186">
        <v>69700</v>
      </c>
      <c r="CH2450" s="186">
        <v>63200</v>
      </c>
      <c r="CI2450" s="186">
        <v>34000</v>
      </c>
      <c r="CJ2450" s="186">
        <v>26100</v>
      </c>
      <c r="CK2450" s="186">
        <v>126500</v>
      </c>
      <c r="CL2450" s="186">
        <v>140500</v>
      </c>
      <c r="CM2450" s="186">
        <v>435500</v>
      </c>
      <c r="CN2450" s="186">
        <v>105000</v>
      </c>
      <c r="CO2450" s="186">
        <v>94800</v>
      </c>
      <c r="CP2450" s="186">
        <v>185000</v>
      </c>
      <c r="CQ2450" s="186">
        <v>55800</v>
      </c>
      <c r="CR2450" s="186">
        <v>10400</v>
      </c>
      <c r="CS2450" s="186">
        <v>2830</v>
      </c>
      <c r="CT2450" s="186">
        <v>9940</v>
      </c>
      <c r="CU2450" s="186">
        <v>2830</v>
      </c>
      <c r="CV2450" s="186">
        <v>2830</v>
      </c>
      <c r="CW2450" s="186">
        <v>2830</v>
      </c>
      <c r="CX2450" s="186">
        <v>94800</v>
      </c>
      <c r="CY2450" s="189">
        <v>184.56</v>
      </c>
      <c r="CZ2450" s="189">
        <v>10574.42</v>
      </c>
      <c r="DA2450" s="189">
        <v>9287.2800000000007</v>
      </c>
    </row>
    <row r="2451" spans="47:105" x14ac:dyDescent="0.25">
      <c r="AU2451" s="275">
        <v>40005</v>
      </c>
      <c r="AV2451" s="186"/>
      <c r="AW2451" s="186">
        <v>14600</v>
      </c>
      <c r="AX2451" s="186">
        <v>11950</v>
      </c>
      <c r="AY2451" s="186">
        <v>12700</v>
      </c>
      <c r="AZ2451" s="186">
        <v>18950</v>
      </c>
      <c r="BA2451" s="186">
        <v>20200</v>
      </c>
      <c r="BB2451" s="186">
        <v>49500</v>
      </c>
      <c r="BC2451" s="186">
        <v>62400</v>
      </c>
      <c r="BD2451" s="186">
        <v>279500</v>
      </c>
      <c r="BE2451" s="186">
        <v>41700</v>
      </c>
      <c r="BF2451" s="186">
        <v>645000</v>
      </c>
      <c r="BG2451" s="186">
        <v>62200</v>
      </c>
      <c r="BH2451" s="186">
        <v>28700</v>
      </c>
      <c r="BI2451" s="186">
        <v>70200</v>
      </c>
      <c r="BJ2451" s="186">
        <v>189500</v>
      </c>
      <c r="BK2451" s="186">
        <v>525000</v>
      </c>
      <c r="BL2451" s="186">
        <v>34000</v>
      </c>
      <c r="BM2451" s="186">
        <v>161000</v>
      </c>
      <c r="BN2451" s="186">
        <v>189000</v>
      </c>
      <c r="BO2451" s="186">
        <v>12050</v>
      </c>
      <c r="BP2451" s="186">
        <v>16150</v>
      </c>
      <c r="BQ2451" s="186">
        <v>29600</v>
      </c>
      <c r="BR2451" s="186">
        <v>14850</v>
      </c>
      <c r="BS2451" s="186">
        <v>45700</v>
      </c>
      <c r="BT2451" s="186">
        <v>29150</v>
      </c>
      <c r="BU2451" s="186"/>
      <c r="BV2451" s="186">
        <v>16800</v>
      </c>
      <c r="BW2451" s="186">
        <v>33200</v>
      </c>
      <c r="BX2451" s="186">
        <v>55800</v>
      </c>
      <c r="BY2451" s="186">
        <v>115000</v>
      </c>
      <c r="BZ2451" s="186">
        <v>40400</v>
      </c>
      <c r="CA2451" s="186">
        <v>24000</v>
      </c>
      <c r="CB2451" s="186">
        <v>56000</v>
      </c>
      <c r="CC2451" s="186">
        <v>77300</v>
      </c>
      <c r="CD2451" s="186">
        <v>70800</v>
      </c>
      <c r="CE2451" s="186">
        <v>46950</v>
      </c>
      <c r="CF2451" s="186">
        <v>37750</v>
      </c>
      <c r="CG2451" s="186">
        <v>69700</v>
      </c>
      <c r="CH2451" s="186">
        <v>63200</v>
      </c>
      <c r="CI2451" s="186">
        <v>34000</v>
      </c>
      <c r="CJ2451" s="186">
        <v>26100</v>
      </c>
      <c r="CK2451" s="186">
        <v>126500</v>
      </c>
      <c r="CL2451" s="186">
        <v>140500</v>
      </c>
      <c r="CM2451" s="186">
        <v>435500</v>
      </c>
      <c r="CN2451" s="186">
        <v>105000</v>
      </c>
      <c r="CO2451" s="186">
        <v>94800</v>
      </c>
      <c r="CP2451" s="186">
        <v>185000</v>
      </c>
      <c r="CQ2451" s="186">
        <v>55800</v>
      </c>
      <c r="CR2451" s="186">
        <v>10400</v>
      </c>
      <c r="CS2451" s="186">
        <v>2830</v>
      </c>
      <c r="CT2451" s="186">
        <v>9940</v>
      </c>
      <c r="CU2451" s="186">
        <v>2830</v>
      </c>
      <c r="CV2451" s="186">
        <v>2830</v>
      </c>
      <c r="CW2451" s="186">
        <v>2830</v>
      </c>
      <c r="CX2451" s="186">
        <v>94800</v>
      </c>
      <c r="CY2451" s="189">
        <v>184.56</v>
      </c>
      <c r="CZ2451" s="189">
        <v>10574.42</v>
      </c>
      <c r="DA2451" s="189">
        <v>9287.2800000000007</v>
      </c>
    </row>
    <row r="2452" spans="47:105" x14ac:dyDescent="0.25">
      <c r="AU2452" s="275">
        <v>40006</v>
      </c>
      <c r="AV2452" s="186"/>
      <c r="AW2452" s="186">
        <v>14600</v>
      </c>
      <c r="AX2452" s="186">
        <v>11950</v>
      </c>
      <c r="AY2452" s="186">
        <v>12700</v>
      </c>
      <c r="AZ2452" s="186">
        <v>18950</v>
      </c>
      <c r="BA2452" s="186">
        <v>20200</v>
      </c>
      <c r="BB2452" s="186">
        <v>49500</v>
      </c>
      <c r="BC2452" s="186">
        <v>62400</v>
      </c>
      <c r="BD2452" s="186">
        <v>279500</v>
      </c>
      <c r="BE2452" s="186">
        <v>41700</v>
      </c>
      <c r="BF2452" s="186">
        <v>645000</v>
      </c>
      <c r="BG2452" s="186">
        <v>62200</v>
      </c>
      <c r="BH2452" s="186">
        <v>28700</v>
      </c>
      <c r="BI2452" s="186">
        <v>70200</v>
      </c>
      <c r="BJ2452" s="186">
        <v>189500</v>
      </c>
      <c r="BK2452" s="186">
        <v>525000</v>
      </c>
      <c r="BL2452" s="186">
        <v>34000</v>
      </c>
      <c r="BM2452" s="186">
        <v>161000</v>
      </c>
      <c r="BN2452" s="186">
        <v>189000</v>
      </c>
      <c r="BO2452" s="186">
        <v>12050</v>
      </c>
      <c r="BP2452" s="186">
        <v>16150</v>
      </c>
      <c r="BQ2452" s="186">
        <v>29600</v>
      </c>
      <c r="BR2452" s="186">
        <v>14850</v>
      </c>
      <c r="BS2452" s="186">
        <v>45700</v>
      </c>
      <c r="BT2452" s="186">
        <v>29150</v>
      </c>
      <c r="BU2452" s="186"/>
      <c r="BV2452" s="186">
        <v>16800</v>
      </c>
      <c r="BW2452" s="186">
        <v>33200</v>
      </c>
      <c r="BX2452" s="186">
        <v>55800</v>
      </c>
      <c r="BY2452" s="186">
        <v>115000</v>
      </c>
      <c r="BZ2452" s="186">
        <v>40400</v>
      </c>
      <c r="CA2452" s="186">
        <v>24000</v>
      </c>
      <c r="CB2452" s="186">
        <v>56000</v>
      </c>
      <c r="CC2452" s="186">
        <v>77300</v>
      </c>
      <c r="CD2452" s="186">
        <v>70800</v>
      </c>
      <c r="CE2452" s="186">
        <v>46950</v>
      </c>
      <c r="CF2452" s="186">
        <v>37750</v>
      </c>
      <c r="CG2452" s="186">
        <v>69700</v>
      </c>
      <c r="CH2452" s="186">
        <v>63200</v>
      </c>
      <c r="CI2452" s="186">
        <v>34000</v>
      </c>
      <c r="CJ2452" s="186">
        <v>26100</v>
      </c>
      <c r="CK2452" s="186">
        <v>126500</v>
      </c>
      <c r="CL2452" s="186">
        <v>140500</v>
      </c>
      <c r="CM2452" s="186">
        <v>435500</v>
      </c>
      <c r="CN2452" s="186">
        <v>105000</v>
      </c>
      <c r="CO2452" s="186">
        <v>94800</v>
      </c>
      <c r="CP2452" s="186">
        <v>185000</v>
      </c>
      <c r="CQ2452" s="186">
        <v>55800</v>
      </c>
      <c r="CR2452" s="186">
        <v>10400</v>
      </c>
      <c r="CS2452" s="186">
        <v>2830</v>
      </c>
      <c r="CT2452" s="186">
        <v>9940</v>
      </c>
      <c r="CU2452" s="186">
        <v>2830</v>
      </c>
      <c r="CV2452" s="186">
        <v>2830</v>
      </c>
      <c r="CW2452" s="186">
        <v>2830</v>
      </c>
      <c r="CX2452" s="186">
        <v>94800</v>
      </c>
      <c r="CY2452" s="189">
        <v>184.56</v>
      </c>
      <c r="CZ2452" s="189">
        <v>10574.42</v>
      </c>
      <c r="DA2452" s="189">
        <v>9287.2800000000007</v>
      </c>
    </row>
    <row r="2453" spans="47:105" x14ac:dyDescent="0.25">
      <c r="AU2453" s="275">
        <v>40007</v>
      </c>
      <c r="AV2453" s="186"/>
      <c r="AW2453" s="186">
        <v>13500</v>
      </c>
      <c r="AX2453" s="186">
        <v>11150</v>
      </c>
      <c r="AY2453" s="186">
        <v>12300</v>
      </c>
      <c r="AZ2453" s="186">
        <v>17800</v>
      </c>
      <c r="BA2453" s="186">
        <v>19000</v>
      </c>
      <c r="BB2453" s="186">
        <v>49500</v>
      </c>
      <c r="BC2453" s="186">
        <v>59200</v>
      </c>
      <c r="BD2453" s="186">
        <v>270000</v>
      </c>
      <c r="BE2453" s="186">
        <v>40350</v>
      </c>
      <c r="BF2453" s="186">
        <v>620000</v>
      </c>
      <c r="BG2453" s="186">
        <v>60400</v>
      </c>
      <c r="BH2453" s="186">
        <v>26750</v>
      </c>
      <c r="BI2453" s="186">
        <v>67600</v>
      </c>
      <c r="BJ2453" s="186">
        <v>184000</v>
      </c>
      <c r="BK2453" s="186">
        <v>502000</v>
      </c>
      <c r="BL2453" s="186">
        <v>32900</v>
      </c>
      <c r="BM2453" s="186">
        <v>142500</v>
      </c>
      <c r="BN2453" s="186">
        <v>179500</v>
      </c>
      <c r="BO2453" s="186">
        <v>11450</v>
      </c>
      <c r="BP2453" s="186">
        <v>15600</v>
      </c>
      <c r="BQ2453" s="186">
        <v>28850</v>
      </c>
      <c r="BR2453" s="186">
        <v>14200</v>
      </c>
      <c r="BS2453" s="186">
        <v>44100</v>
      </c>
      <c r="BT2453" s="186">
        <v>28000</v>
      </c>
      <c r="BU2453" s="186"/>
      <c r="BV2453" s="186">
        <v>16200</v>
      </c>
      <c r="BW2453" s="186">
        <v>32600</v>
      </c>
      <c r="BX2453" s="186">
        <v>53800</v>
      </c>
      <c r="BY2453" s="186">
        <v>112000</v>
      </c>
      <c r="BZ2453" s="186">
        <v>39500</v>
      </c>
      <c r="CA2453" s="186">
        <v>22800</v>
      </c>
      <c r="CB2453" s="186">
        <v>54600</v>
      </c>
      <c r="CC2453" s="186">
        <v>74800</v>
      </c>
      <c r="CD2453" s="186">
        <v>67500</v>
      </c>
      <c r="CE2453" s="186">
        <v>44650</v>
      </c>
      <c r="CF2453" s="186">
        <v>37200</v>
      </c>
      <c r="CG2453" s="186">
        <v>67600</v>
      </c>
      <c r="CH2453" s="186">
        <v>61500</v>
      </c>
      <c r="CI2453" s="186">
        <v>33300</v>
      </c>
      <c r="CJ2453" s="186">
        <v>24400</v>
      </c>
      <c r="CK2453" s="186">
        <v>121500</v>
      </c>
      <c r="CL2453" s="186">
        <v>134000</v>
      </c>
      <c r="CM2453" s="186">
        <v>430000</v>
      </c>
      <c r="CN2453" s="186">
        <v>103000</v>
      </c>
      <c r="CO2453" s="186">
        <v>93000</v>
      </c>
      <c r="CP2453" s="186">
        <v>182000</v>
      </c>
      <c r="CQ2453" s="186">
        <v>55300</v>
      </c>
      <c r="CR2453" s="186">
        <v>9880</v>
      </c>
      <c r="CS2453" s="186">
        <v>2650</v>
      </c>
      <c r="CT2453" s="186">
        <v>9300</v>
      </c>
      <c r="CU2453" s="186">
        <v>2650</v>
      </c>
      <c r="CV2453" s="186">
        <v>2650</v>
      </c>
      <c r="CW2453" s="186">
        <v>2650</v>
      </c>
      <c r="CX2453" s="186">
        <v>93000</v>
      </c>
      <c r="CY2453" s="189">
        <v>178.15</v>
      </c>
      <c r="CZ2453" s="189">
        <v>10279.25</v>
      </c>
      <c r="DA2453" s="189">
        <v>9050.33</v>
      </c>
    </row>
    <row r="2454" spans="47:105" x14ac:dyDescent="0.25">
      <c r="AU2454" s="275">
        <v>40008</v>
      </c>
      <c r="AV2454" s="186"/>
      <c r="AW2454" s="186">
        <v>13700</v>
      </c>
      <c r="AX2454" s="186">
        <v>11500</v>
      </c>
      <c r="AY2454" s="186">
        <v>12100</v>
      </c>
      <c r="AZ2454" s="186">
        <v>17700</v>
      </c>
      <c r="BA2454" s="186">
        <v>18800</v>
      </c>
      <c r="BB2454" s="186">
        <v>49500</v>
      </c>
      <c r="BC2454" s="186">
        <v>58800</v>
      </c>
      <c r="BD2454" s="186">
        <v>266000</v>
      </c>
      <c r="BE2454" s="186">
        <v>39800</v>
      </c>
      <c r="BF2454" s="186">
        <v>634000</v>
      </c>
      <c r="BG2454" s="186">
        <v>62900</v>
      </c>
      <c r="BH2454" s="186">
        <v>26050</v>
      </c>
      <c r="BI2454" s="186">
        <v>67300</v>
      </c>
      <c r="BJ2454" s="186">
        <v>182500</v>
      </c>
      <c r="BK2454" s="186">
        <v>496500</v>
      </c>
      <c r="BL2454" s="186">
        <v>34000</v>
      </c>
      <c r="BM2454" s="186">
        <v>136000</v>
      </c>
      <c r="BN2454" s="186">
        <v>179500</v>
      </c>
      <c r="BO2454" s="186">
        <v>11850</v>
      </c>
      <c r="BP2454" s="186">
        <v>15450</v>
      </c>
      <c r="BQ2454" s="186">
        <v>29150</v>
      </c>
      <c r="BR2454" s="186">
        <v>14750</v>
      </c>
      <c r="BS2454" s="186">
        <v>43900</v>
      </c>
      <c r="BT2454" s="186">
        <v>28300</v>
      </c>
      <c r="BU2454" s="186"/>
      <c r="BV2454" s="186">
        <v>16250</v>
      </c>
      <c r="BW2454" s="186">
        <v>30800</v>
      </c>
      <c r="BX2454" s="186">
        <v>53500</v>
      </c>
      <c r="BY2454" s="186">
        <v>115500</v>
      </c>
      <c r="BZ2454" s="186">
        <v>38100</v>
      </c>
      <c r="CA2454" s="186">
        <v>22600</v>
      </c>
      <c r="CB2454" s="186">
        <v>55400</v>
      </c>
      <c r="CC2454" s="186">
        <v>74400</v>
      </c>
      <c r="CD2454" s="186">
        <v>67000</v>
      </c>
      <c r="CE2454" s="186">
        <v>45800</v>
      </c>
      <c r="CF2454" s="186">
        <v>36950</v>
      </c>
      <c r="CG2454" s="186">
        <v>67800</v>
      </c>
      <c r="CH2454" s="186">
        <v>61500</v>
      </c>
      <c r="CI2454" s="186">
        <v>33900</v>
      </c>
      <c r="CJ2454" s="186">
        <v>23300</v>
      </c>
      <c r="CK2454" s="186">
        <v>126000</v>
      </c>
      <c r="CL2454" s="186">
        <v>134500</v>
      </c>
      <c r="CM2454" s="186">
        <v>440000</v>
      </c>
      <c r="CN2454" s="186">
        <v>102000</v>
      </c>
      <c r="CO2454" s="186">
        <v>93200</v>
      </c>
      <c r="CP2454" s="186">
        <v>179000</v>
      </c>
      <c r="CQ2454" s="186">
        <v>55100</v>
      </c>
      <c r="CR2454" s="186">
        <v>9980</v>
      </c>
      <c r="CS2454" s="186">
        <v>2650</v>
      </c>
      <c r="CT2454" s="186">
        <v>8780</v>
      </c>
      <c r="CU2454" s="186">
        <v>2650</v>
      </c>
      <c r="CV2454" s="186">
        <v>2650</v>
      </c>
      <c r="CW2454" s="186">
        <v>2650</v>
      </c>
      <c r="CX2454" s="186">
        <v>93200</v>
      </c>
      <c r="CY2454" s="189">
        <v>179.43</v>
      </c>
      <c r="CZ2454" s="189">
        <v>10651.86</v>
      </c>
      <c r="DA2454" s="189">
        <v>9261.81</v>
      </c>
    </row>
    <row r="2455" spans="47:105" x14ac:dyDescent="0.25">
      <c r="AU2455" s="275">
        <v>40009</v>
      </c>
      <c r="AV2455" s="186"/>
      <c r="AW2455" s="186">
        <v>14450</v>
      </c>
      <c r="AX2455" s="186">
        <v>12050</v>
      </c>
      <c r="AY2455" s="186">
        <v>12000</v>
      </c>
      <c r="AZ2455" s="186">
        <v>18150</v>
      </c>
      <c r="BA2455" s="186">
        <v>20400</v>
      </c>
      <c r="BB2455" s="186">
        <v>49500</v>
      </c>
      <c r="BC2455" s="186">
        <v>60400</v>
      </c>
      <c r="BD2455" s="186">
        <v>270000</v>
      </c>
      <c r="BE2455" s="186">
        <v>40600</v>
      </c>
      <c r="BF2455" s="186">
        <v>666000</v>
      </c>
      <c r="BG2455" s="186">
        <v>63800</v>
      </c>
      <c r="BH2455" s="186">
        <v>26300</v>
      </c>
      <c r="BI2455" s="186">
        <v>69000</v>
      </c>
      <c r="BJ2455" s="186">
        <v>187500</v>
      </c>
      <c r="BK2455" s="186">
        <v>495000</v>
      </c>
      <c r="BL2455" s="186">
        <v>35700</v>
      </c>
      <c r="BM2455" s="186">
        <v>148000</v>
      </c>
      <c r="BN2455" s="186">
        <v>182000</v>
      </c>
      <c r="BO2455" s="186">
        <v>12350</v>
      </c>
      <c r="BP2455" s="186">
        <v>16100</v>
      </c>
      <c r="BQ2455" s="186">
        <v>30400</v>
      </c>
      <c r="BR2455" s="186">
        <v>15500</v>
      </c>
      <c r="BS2455" s="186">
        <v>44800</v>
      </c>
      <c r="BT2455" s="186">
        <v>29200</v>
      </c>
      <c r="BU2455" s="186"/>
      <c r="BV2455" s="186">
        <v>17400</v>
      </c>
      <c r="BW2455" s="186">
        <v>32750</v>
      </c>
      <c r="BX2455" s="186">
        <v>54500</v>
      </c>
      <c r="BY2455" s="186">
        <v>116000</v>
      </c>
      <c r="BZ2455" s="186">
        <v>39650</v>
      </c>
      <c r="CA2455" s="186">
        <v>23250</v>
      </c>
      <c r="CB2455" s="186">
        <v>56100</v>
      </c>
      <c r="CC2455" s="186">
        <v>75500</v>
      </c>
      <c r="CD2455" s="186">
        <v>69000</v>
      </c>
      <c r="CE2455" s="186">
        <v>49000</v>
      </c>
      <c r="CF2455" s="186">
        <v>36700</v>
      </c>
      <c r="CG2455" s="186">
        <v>68900</v>
      </c>
      <c r="CH2455" s="186">
        <v>61500</v>
      </c>
      <c r="CI2455" s="186">
        <v>34500</v>
      </c>
      <c r="CJ2455" s="186">
        <v>23800</v>
      </c>
      <c r="CK2455" s="186">
        <v>125500</v>
      </c>
      <c r="CL2455" s="186">
        <v>137500</v>
      </c>
      <c r="CM2455" s="186">
        <v>442000</v>
      </c>
      <c r="CN2455" s="186">
        <v>100500</v>
      </c>
      <c r="CO2455" s="186">
        <v>94700</v>
      </c>
      <c r="CP2455" s="186">
        <v>176000</v>
      </c>
      <c r="CQ2455" s="186">
        <v>55300</v>
      </c>
      <c r="CR2455" s="186">
        <v>10450</v>
      </c>
      <c r="CS2455" s="186">
        <v>2800</v>
      </c>
      <c r="CT2455" s="186">
        <v>8990</v>
      </c>
      <c r="CU2455" s="186">
        <v>2800</v>
      </c>
      <c r="CV2455" s="186">
        <v>2800</v>
      </c>
      <c r="CW2455" s="186">
        <v>2800</v>
      </c>
      <c r="CX2455" s="186">
        <v>94700</v>
      </c>
      <c r="CY2455" s="189">
        <v>184.26</v>
      </c>
      <c r="CZ2455" s="189">
        <v>10860.66</v>
      </c>
      <c r="DA2455" s="189">
        <v>9269.25</v>
      </c>
    </row>
    <row r="2456" spans="47:105" x14ac:dyDescent="0.25">
      <c r="AU2456" s="275">
        <v>40010</v>
      </c>
      <c r="AV2456" s="186"/>
      <c r="AW2456" s="186">
        <v>14450</v>
      </c>
      <c r="AX2456" s="186">
        <v>12400</v>
      </c>
      <c r="AY2456" s="186">
        <v>12150</v>
      </c>
      <c r="AZ2456" s="186">
        <v>19100</v>
      </c>
      <c r="BA2456" s="186">
        <v>20900</v>
      </c>
      <c r="BB2456" s="186">
        <v>49500</v>
      </c>
      <c r="BC2456" s="186">
        <v>61800</v>
      </c>
      <c r="BD2456" s="186">
        <v>262500</v>
      </c>
      <c r="BE2456" s="186">
        <v>41500</v>
      </c>
      <c r="BF2456" s="186">
        <v>674000</v>
      </c>
      <c r="BG2456" s="186">
        <v>64700</v>
      </c>
      <c r="BH2456" s="186">
        <v>28800</v>
      </c>
      <c r="BI2456" s="186">
        <v>69400</v>
      </c>
      <c r="BJ2456" s="186">
        <v>189000</v>
      </c>
      <c r="BK2456" s="186">
        <v>495500</v>
      </c>
      <c r="BL2456" s="186">
        <v>36800</v>
      </c>
      <c r="BM2456" s="186">
        <v>141000</v>
      </c>
      <c r="BN2456" s="186">
        <v>191000</v>
      </c>
      <c r="BO2456" s="186">
        <v>12250</v>
      </c>
      <c r="BP2456" s="186">
        <v>16500</v>
      </c>
      <c r="BQ2456" s="186">
        <v>29550</v>
      </c>
      <c r="BR2456" s="186">
        <v>15650</v>
      </c>
      <c r="BS2456" s="186">
        <v>45000</v>
      </c>
      <c r="BT2456" s="186">
        <v>29200</v>
      </c>
      <c r="BU2456" s="186"/>
      <c r="BV2456" s="186">
        <v>18050</v>
      </c>
      <c r="BW2456" s="186">
        <v>34300</v>
      </c>
      <c r="BX2456" s="186">
        <v>57000</v>
      </c>
      <c r="BY2456" s="186">
        <v>115000</v>
      </c>
      <c r="BZ2456" s="186">
        <v>40400</v>
      </c>
      <c r="CA2456" s="186">
        <v>23750</v>
      </c>
      <c r="CB2456" s="186">
        <v>56600</v>
      </c>
      <c r="CC2456" s="186">
        <v>77100</v>
      </c>
      <c r="CD2456" s="186">
        <v>72100</v>
      </c>
      <c r="CE2456" s="186">
        <v>49750</v>
      </c>
      <c r="CF2456" s="186">
        <v>36700</v>
      </c>
      <c r="CG2456" s="186">
        <v>68300</v>
      </c>
      <c r="CH2456" s="186">
        <v>62400</v>
      </c>
      <c r="CI2456" s="186">
        <v>34800</v>
      </c>
      <c r="CJ2456" s="186">
        <v>24900</v>
      </c>
      <c r="CK2456" s="186">
        <v>123000</v>
      </c>
      <c r="CL2456" s="186">
        <v>138500</v>
      </c>
      <c r="CM2456" s="186">
        <v>449500</v>
      </c>
      <c r="CN2456" s="186">
        <v>101000</v>
      </c>
      <c r="CO2456" s="186">
        <v>97600</v>
      </c>
      <c r="CP2456" s="186">
        <v>175000</v>
      </c>
      <c r="CQ2456" s="186">
        <v>56000</v>
      </c>
      <c r="CR2456" s="186">
        <v>10450</v>
      </c>
      <c r="CS2456" s="186">
        <v>2755</v>
      </c>
      <c r="CT2456" s="186">
        <v>9630</v>
      </c>
      <c r="CU2456" s="186">
        <v>2755</v>
      </c>
      <c r="CV2456" s="186">
        <v>2755</v>
      </c>
      <c r="CW2456" s="186">
        <v>2755</v>
      </c>
      <c r="CX2456" s="186">
        <v>97600</v>
      </c>
      <c r="CY2456" s="189">
        <v>186.22</v>
      </c>
      <c r="CZ2456" s="189">
        <v>10902.47</v>
      </c>
      <c r="DA2456" s="189">
        <v>9344.16</v>
      </c>
    </row>
    <row r="2457" spans="47:105" x14ac:dyDescent="0.25">
      <c r="AU2457" s="275">
        <v>40011</v>
      </c>
      <c r="AV2457" s="186"/>
      <c r="AW2457" s="186">
        <v>14500</v>
      </c>
      <c r="AX2457" s="186">
        <v>12200</v>
      </c>
      <c r="AY2457" s="186">
        <v>12700</v>
      </c>
      <c r="AZ2457" s="186">
        <v>19100</v>
      </c>
      <c r="BA2457" s="186">
        <v>21600</v>
      </c>
      <c r="BB2457" s="186">
        <v>49500</v>
      </c>
      <c r="BC2457" s="186">
        <v>62000</v>
      </c>
      <c r="BD2457" s="186">
        <v>262500</v>
      </c>
      <c r="BE2457" s="186">
        <v>42000</v>
      </c>
      <c r="BF2457" s="186">
        <v>670000</v>
      </c>
      <c r="BG2457" s="186">
        <v>64700</v>
      </c>
      <c r="BH2457" s="186">
        <v>29250</v>
      </c>
      <c r="BI2457" s="186">
        <v>72200</v>
      </c>
      <c r="BJ2457" s="186">
        <v>189500</v>
      </c>
      <c r="BK2457" s="186">
        <v>499000</v>
      </c>
      <c r="BL2457" s="186">
        <v>36600</v>
      </c>
      <c r="BM2457" s="186">
        <v>144000</v>
      </c>
      <c r="BN2457" s="186">
        <v>194000</v>
      </c>
      <c r="BO2457" s="186">
        <v>12250</v>
      </c>
      <c r="BP2457" s="186">
        <v>17200</v>
      </c>
      <c r="BQ2457" s="186">
        <v>28600</v>
      </c>
      <c r="BR2457" s="186">
        <v>15600</v>
      </c>
      <c r="BS2457" s="186">
        <v>45300</v>
      </c>
      <c r="BT2457" s="186">
        <v>29300</v>
      </c>
      <c r="BU2457" s="186"/>
      <c r="BV2457" s="186">
        <v>17850</v>
      </c>
      <c r="BW2457" s="186">
        <v>34950</v>
      </c>
      <c r="BX2457" s="186">
        <v>57800</v>
      </c>
      <c r="BY2457" s="186">
        <v>115500</v>
      </c>
      <c r="BZ2457" s="186">
        <v>40450</v>
      </c>
      <c r="CA2457" s="186">
        <v>24150</v>
      </c>
      <c r="CB2457" s="186">
        <v>57700</v>
      </c>
      <c r="CC2457" s="186">
        <v>77900</v>
      </c>
      <c r="CD2457" s="186">
        <v>73000</v>
      </c>
      <c r="CE2457" s="186">
        <v>50300</v>
      </c>
      <c r="CF2457" s="186">
        <v>37250</v>
      </c>
      <c r="CG2457" s="186">
        <v>67000</v>
      </c>
      <c r="CH2457" s="186">
        <v>64200</v>
      </c>
      <c r="CI2457" s="186">
        <v>35600</v>
      </c>
      <c r="CJ2457" s="186">
        <v>25050</v>
      </c>
      <c r="CK2457" s="186">
        <v>127500</v>
      </c>
      <c r="CL2457" s="186">
        <v>139000</v>
      </c>
      <c r="CM2457" s="186">
        <v>450000</v>
      </c>
      <c r="CN2457" s="186">
        <v>101000</v>
      </c>
      <c r="CO2457" s="186">
        <v>98300</v>
      </c>
      <c r="CP2457" s="186">
        <v>177000</v>
      </c>
      <c r="CQ2457" s="186">
        <v>55400</v>
      </c>
      <c r="CR2457" s="186">
        <v>10550</v>
      </c>
      <c r="CS2457" s="186">
        <v>2785</v>
      </c>
      <c r="CT2457" s="186">
        <v>9430</v>
      </c>
      <c r="CU2457" s="186">
        <v>2785</v>
      </c>
      <c r="CV2457" s="186">
        <v>2785</v>
      </c>
      <c r="CW2457" s="186">
        <v>2785</v>
      </c>
      <c r="CX2457" s="186">
        <v>98300</v>
      </c>
      <c r="CY2457" s="189">
        <v>187.16</v>
      </c>
      <c r="CZ2457" s="189">
        <v>11146.43</v>
      </c>
      <c r="DA2457" s="189">
        <v>9395.32</v>
      </c>
    </row>
    <row r="2458" spans="47:105" x14ac:dyDescent="0.25">
      <c r="AU2458" s="275">
        <v>40012</v>
      </c>
      <c r="AV2458" s="186"/>
      <c r="AW2458" s="186">
        <v>14500</v>
      </c>
      <c r="AX2458" s="186">
        <v>12200</v>
      </c>
      <c r="AY2458" s="186">
        <v>12700</v>
      </c>
      <c r="AZ2458" s="186">
        <v>19100</v>
      </c>
      <c r="BA2458" s="186">
        <v>21600</v>
      </c>
      <c r="BB2458" s="186">
        <v>49500</v>
      </c>
      <c r="BC2458" s="186">
        <v>62000</v>
      </c>
      <c r="BD2458" s="186">
        <v>262500</v>
      </c>
      <c r="BE2458" s="186">
        <v>42000</v>
      </c>
      <c r="BF2458" s="186">
        <v>670000</v>
      </c>
      <c r="BG2458" s="186">
        <v>64700</v>
      </c>
      <c r="BH2458" s="186">
        <v>29250</v>
      </c>
      <c r="BI2458" s="186">
        <v>72200</v>
      </c>
      <c r="BJ2458" s="186">
        <v>189500</v>
      </c>
      <c r="BK2458" s="186">
        <v>499000</v>
      </c>
      <c r="BL2458" s="186">
        <v>36600</v>
      </c>
      <c r="BM2458" s="186">
        <v>144000</v>
      </c>
      <c r="BN2458" s="186">
        <v>194000</v>
      </c>
      <c r="BO2458" s="186">
        <v>12250</v>
      </c>
      <c r="BP2458" s="186">
        <v>17200</v>
      </c>
      <c r="BQ2458" s="186">
        <v>28600</v>
      </c>
      <c r="BR2458" s="186">
        <v>15600</v>
      </c>
      <c r="BS2458" s="186">
        <v>45300</v>
      </c>
      <c r="BT2458" s="186">
        <v>29300</v>
      </c>
      <c r="BU2458" s="186"/>
      <c r="BV2458" s="186">
        <v>17850</v>
      </c>
      <c r="BW2458" s="186">
        <v>34950</v>
      </c>
      <c r="BX2458" s="186">
        <v>57800</v>
      </c>
      <c r="BY2458" s="186">
        <v>115500</v>
      </c>
      <c r="BZ2458" s="186">
        <v>40450</v>
      </c>
      <c r="CA2458" s="186">
        <v>24150</v>
      </c>
      <c r="CB2458" s="186">
        <v>57700</v>
      </c>
      <c r="CC2458" s="186">
        <v>77900</v>
      </c>
      <c r="CD2458" s="186">
        <v>73000</v>
      </c>
      <c r="CE2458" s="186">
        <v>50300</v>
      </c>
      <c r="CF2458" s="186">
        <v>37250</v>
      </c>
      <c r="CG2458" s="186">
        <v>67000</v>
      </c>
      <c r="CH2458" s="186">
        <v>64200</v>
      </c>
      <c r="CI2458" s="186">
        <v>35600</v>
      </c>
      <c r="CJ2458" s="186">
        <v>25050</v>
      </c>
      <c r="CK2458" s="186">
        <v>127500</v>
      </c>
      <c r="CL2458" s="186">
        <v>139000</v>
      </c>
      <c r="CM2458" s="186">
        <v>450000</v>
      </c>
      <c r="CN2458" s="186">
        <v>101000</v>
      </c>
      <c r="CO2458" s="186">
        <v>98300</v>
      </c>
      <c r="CP2458" s="186">
        <v>177000</v>
      </c>
      <c r="CQ2458" s="186">
        <v>55400</v>
      </c>
      <c r="CR2458" s="186">
        <v>10550</v>
      </c>
      <c r="CS2458" s="186">
        <v>2785</v>
      </c>
      <c r="CT2458" s="186">
        <v>9430</v>
      </c>
      <c r="CU2458" s="186">
        <v>2785</v>
      </c>
      <c r="CV2458" s="186">
        <v>2785</v>
      </c>
      <c r="CW2458" s="186">
        <v>2785</v>
      </c>
      <c r="CX2458" s="186">
        <v>98300</v>
      </c>
      <c r="CY2458" s="189">
        <v>187.16</v>
      </c>
      <c r="CZ2458" s="189">
        <v>11146.43</v>
      </c>
      <c r="DA2458" s="189">
        <v>9395.32</v>
      </c>
    </row>
    <row r="2459" spans="47:105" x14ac:dyDescent="0.25">
      <c r="AU2459" s="275">
        <v>40013</v>
      </c>
      <c r="AV2459" s="186"/>
      <c r="AW2459" s="186">
        <v>14500</v>
      </c>
      <c r="AX2459" s="186">
        <v>12200</v>
      </c>
      <c r="AY2459" s="186">
        <v>12700</v>
      </c>
      <c r="AZ2459" s="186">
        <v>19100</v>
      </c>
      <c r="BA2459" s="186">
        <v>21600</v>
      </c>
      <c r="BB2459" s="186">
        <v>49500</v>
      </c>
      <c r="BC2459" s="186">
        <v>62000</v>
      </c>
      <c r="BD2459" s="186">
        <v>262500</v>
      </c>
      <c r="BE2459" s="186">
        <v>42000</v>
      </c>
      <c r="BF2459" s="186">
        <v>670000</v>
      </c>
      <c r="BG2459" s="186">
        <v>64700</v>
      </c>
      <c r="BH2459" s="186">
        <v>29250</v>
      </c>
      <c r="BI2459" s="186">
        <v>72200</v>
      </c>
      <c r="BJ2459" s="186">
        <v>189500</v>
      </c>
      <c r="BK2459" s="186">
        <v>499000</v>
      </c>
      <c r="BL2459" s="186">
        <v>36600</v>
      </c>
      <c r="BM2459" s="186">
        <v>144000</v>
      </c>
      <c r="BN2459" s="186">
        <v>194000</v>
      </c>
      <c r="BO2459" s="186">
        <v>12250</v>
      </c>
      <c r="BP2459" s="186">
        <v>17200</v>
      </c>
      <c r="BQ2459" s="186">
        <v>28600</v>
      </c>
      <c r="BR2459" s="186">
        <v>15600</v>
      </c>
      <c r="BS2459" s="186">
        <v>45300</v>
      </c>
      <c r="BT2459" s="186">
        <v>29300</v>
      </c>
      <c r="BU2459" s="186"/>
      <c r="BV2459" s="186">
        <v>17850</v>
      </c>
      <c r="BW2459" s="186">
        <v>34950</v>
      </c>
      <c r="BX2459" s="186">
        <v>57800</v>
      </c>
      <c r="BY2459" s="186">
        <v>115500</v>
      </c>
      <c r="BZ2459" s="186">
        <v>40450</v>
      </c>
      <c r="CA2459" s="186">
        <v>24150</v>
      </c>
      <c r="CB2459" s="186">
        <v>57700</v>
      </c>
      <c r="CC2459" s="186">
        <v>77900</v>
      </c>
      <c r="CD2459" s="186">
        <v>73000</v>
      </c>
      <c r="CE2459" s="186">
        <v>50300</v>
      </c>
      <c r="CF2459" s="186">
        <v>37250</v>
      </c>
      <c r="CG2459" s="186">
        <v>67000</v>
      </c>
      <c r="CH2459" s="186">
        <v>64200</v>
      </c>
      <c r="CI2459" s="186">
        <v>35600</v>
      </c>
      <c r="CJ2459" s="186">
        <v>25050</v>
      </c>
      <c r="CK2459" s="186">
        <v>127500</v>
      </c>
      <c r="CL2459" s="186">
        <v>139000</v>
      </c>
      <c r="CM2459" s="186">
        <v>450000</v>
      </c>
      <c r="CN2459" s="186">
        <v>101000</v>
      </c>
      <c r="CO2459" s="186">
        <v>98300</v>
      </c>
      <c r="CP2459" s="186">
        <v>177000</v>
      </c>
      <c r="CQ2459" s="186">
        <v>55400</v>
      </c>
      <c r="CR2459" s="186">
        <v>10550</v>
      </c>
      <c r="CS2459" s="186">
        <v>2785</v>
      </c>
      <c r="CT2459" s="186">
        <v>9430</v>
      </c>
      <c r="CU2459" s="186">
        <v>2785</v>
      </c>
      <c r="CV2459" s="186">
        <v>2785</v>
      </c>
      <c r="CW2459" s="186">
        <v>2785</v>
      </c>
      <c r="CX2459" s="186">
        <v>98300</v>
      </c>
      <c r="CY2459" s="189">
        <v>187.16</v>
      </c>
      <c r="CZ2459" s="189">
        <v>11146.43</v>
      </c>
      <c r="DA2459" s="189">
        <v>9395.32</v>
      </c>
    </row>
    <row r="2460" spans="47:105" x14ac:dyDescent="0.25">
      <c r="AU2460" s="275">
        <v>40014</v>
      </c>
      <c r="AV2460" s="186"/>
      <c r="AW2460" s="186">
        <v>15500</v>
      </c>
      <c r="AX2460" s="186">
        <v>12550</v>
      </c>
      <c r="AY2460" s="186">
        <v>13150</v>
      </c>
      <c r="AZ2460" s="186">
        <v>19250</v>
      </c>
      <c r="BA2460" s="186">
        <v>22850</v>
      </c>
      <c r="BB2460" s="186">
        <v>9490</v>
      </c>
      <c r="BC2460" s="186">
        <v>63500</v>
      </c>
      <c r="BD2460" s="186">
        <v>265000</v>
      </c>
      <c r="BE2460" s="186">
        <v>43400</v>
      </c>
      <c r="BF2460" s="186">
        <v>690000</v>
      </c>
      <c r="BG2460" s="186">
        <v>65400</v>
      </c>
      <c r="BH2460" s="186">
        <v>29850</v>
      </c>
      <c r="BI2460" s="186">
        <v>75700</v>
      </c>
      <c r="BJ2460" s="186">
        <v>191500</v>
      </c>
      <c r="BK2460" s="186">
        <v>498000</v>
      </c>
      <c r="BL2460" s="186">
        <v>37300</v>
      </c>
      <c r="BM2460" s="186">
        <v>143500</v>
      </c>
      <c r="BN2460" s="186">
        <v>197500</v>
      </c>
      <c r="BO2460" s="186">
        <v>12800</v>
      </c>
      <c r="BP2460" s="186">
        <v>18050</v>
      </c>
      <c r="BQ2460" s="186">
        <v>30600</v>
      </c>
      <c r="BR2460" s="186">
        <v>16700</v>
      </c>
      <c r="BS2460" s="186">
        <v>45900</v>
      </c>
      <c r="BT2460" s="186">
        <v>30300</v>
      </c>
      <c r="BU2460" s="186"/>
      <c r="BV2460" s="186">
        <v>18350</v>
      </c>
      <c r="BW2460" s="186">
        <v>35850</v>
      </c>
      <c r="BX2460" s="186">
        <v>59000</v>
      </c>
      <c r="BY2460" s="186">
        <v>121500</v>
      </c>
      <c r="BZ2460" s="186">
        <v>41700</v>
      </c>
      <c r="CA2460" s="186">
        <v>25200</v>
      </c>
      <c r="CB2460" s="186">
        <v>59000</v>
      </c>
      <c r="CC2460" s="186">
        <v>80800</v>
      </c>
      <c r="CD2460" s="186">
        <v>74300</v>
      </c>
      <c r="CE2460" s="186">
        <v>53400</v>
      </c>
      <c r="CF2460" s="186">
        <v>37100</v>
      </c>
      <c r="CG2460" s="186">
        <v>66800</v>
      </c>
      <c r="CH2460" s="186">
        <v>65800</v>
      </c>
      <c r="CI2460" s="186">
        <v>37050</v>
      </c>
      <c r="CJ2460" s="186">
        <v>26450</v>
      </c>
      <c r="CK2460" s="186">
        <v>133000</v>
      </c>
      <c r="CL2460" s="186">
        <v>142000</v>
      </c>
      <c r="CM2460" s="186">
        <v>452500</v>
      </c>
      <c r="CN2460" s="186">
        <v>101000</v>
      </c>
      <c r="CO2460" s="186">
        <v>98700</v>
      </c>
      <c r="CP2460" s="186">
        <v>177000</v>
      </c>
      <c r="CQ2460" s="186">
        <v>56700</v>
      </c>
      <c r="CR2460" s="186">
        <v>10750</v>
      </c>
      <c r="CS2460" s="186">
        <v>2910</v>
      </c>
      <c r="CT2460" s="186">
        <v>9500</v>
      </c>
      <c r="CU2460" s="186">
        <v>2910</v>
      </c>
      <c r="CV2460" s="186">
        <v>2910</v>
      </c>
      <c r="CW2460" s="186">
        <v>2910</v>
      </c>
      <c r="CX2460" s="186">
        <v>98700</v>
      </c>
      <c r="CY2460" s="189">
        <v>192.25</v>
      </c>
      <c r="CZ2460" s="189">
        <v>11593.13</v>
      </c>
      <c r="DA2460" s="189">
        <v>9395.32</v>
      </c>
    </row>
    <row r="2461" spans="47:105" x14ac:dyDescent="0.25">
      <c r="AU2461" s="275">
        <v>40015</v>
      </c>
      <c r="AV2461" s="186"/>
      <c r="AW2461" s="186">
        <v>15850</v>
      </c>
      <c r="AX2461" s="186">
        <v>12250</v>
      </c>
      <c r="AY2461" s="186">
        <v>13150</v>
      </c>
      <c r="AZ2461" s="186">
        <v>20100</v>
      </c>
      <c r="BA2461" s="186">
        <v>22650</v>
      </c>
      <c r="BB2461" s="186">
        <v>9250</v>
      </c>
      <c r="BC2461" s="186">
        <v>66000</v>
      </c>
      <c r="BD2461" s="186">
        <v>280000</v>
      </c>
      <c r="BE2461" s="186">
        <v>44000</v>
      </c>
      <c r="BF2461" s="186">
        <v>692000</v>
      </c>
      <c r="BG2461" s="186">
        <v>63800</v>
      </c>
      <c r="BH2461" s="186">
        <v>30000</v>
      </c>
      <c r="BI2461" s="186">
        <v>75300</v>
      </c>
      <c r="BJ2461" s="186">
        <v>194500</v>
      </c>
      <c r="BK2461" s="186">
        <v>511000</v>
      </c>
      <c r="BL2461" s="186">
        <v>37800</v>
      </c>
      <c r="BM2461" s="186">
        <v>145000</v>
      </c>
      <c r="BN2461" s="186">
        <v>203500</v>
      </c>
      <c r="BO2461" s="186">
        <v>12850</v>
      </c>
      <c r="BP2461" s="186">
        <v>18050</v>
      </c>
      <c r="BQ2461" s="186">
        <v>31250</v>
      </c>
      <c r="BR2461" s="186">
        <v>17150</v>
      </c>
      <c r="BS2461" s="186">
        <v>45900</v>
      </c>
      <c r="BT2461" s="186">
        <v>30850</v>
      </c>
      <c r="BU2461" s="186"/>
      <c r="BV2461" s="186">
        <v>18450</v>
      </c>
      <c r="BW2461" s="186">
        <v>36550</v>
      </c>
      <c r="BX2461" s="186">
        <v>58500</v>
      </c>
      <c r="BY2461" s="186">
        <v>122500</v>
      </c>
      <c r="BZ2461" s="186">
        <v>42450</v>
      </c>
      <c r="CA2461" s="186">
        <v>25250</v>
      </c>
      <c r="CB2461" s="186">
        <v>60400</v>
      </c>
      <c r="CC2461" s="186">
        <v>83700</v>
      </c>
      <c r="CD2461" s="186">
        <v>74500</v>
      </c>
      <c r="CE2461" s="186">
        <v>53800</v>
      </c>
      <c r="CF2461" s="186">
        <v>37000</v>
      </c>
      <c r="CG2461" s="186">
        <v>66100</v>
      </c>
      <c r="CH2461" s="186">
        <v>66500</v>
      </c>
      <c r="CI2461" s="186">
        <v>37150</v>
      </c>
      <c r="CJ2461" s="186">
        <v>26800</v>
      </c>
      <c r="CK2461" s="186">
        <v>133000</v>
      </c>
      <c r="CL2461" s="186">
        <v>140000</v>
      </c>
      <c r="CM2461" s="186">
        <v>459000</v>
      </c>
      <c r="CN2461" s="186">
        <v>104000</v>
      </c>
      <c r="CO2461" s="186">
        <v>100500</v>
      </c>
      <c r="CP2461" s="186">
        <v>179500</v>
      </c>
      <c r="CQ2461" s="186">
        <v>57600</v>
      </c>
      <c r="CR2461" s="186">
        <v>10500</v>
      </c>
      <c r="CS2461" s="186">
        <v>2935</v>
      </c>
      <c r="CT2461" s="186">
        <v>9610</v>
      </c>
      <c r="CU2461" s="186">
        <v>2935</v>
      </c>
      <c r="CV2461" s="186">
        <v>2935</v>
      </c>
      <c r="CW2461" s="186">
        <v>2935</v>
      </c>
      <c r="CX2461" s="186">
        <v>100500</v>
      </c>
      <c r="CY2461" s="189">
        <v>193.62</v>
      </c>
      <c r="CZ2461" s="189">
        <v>11592.25</v>
      </c>
      <c r="DA2461" s="189">
        <v>9652.02</v>
      </c>
    </row>
    <row r="2462" spans="47:105" x14ac:dyDescent="0.25">
      <c r="AU2462" s="275">
        <v>40016</v>
      </c>
      <c r="AV2462" s="186"/>
      <c r="AW2462" s="186">
        <v>15550</v>
      </c>
      <c r="AX2462" s="186">
        <v>12500</v>
      </c>
      <c r="AY2462" s="186">
        <v>13150</v>
      </c>
      <c r="AZ2462" s="186">
        <v>20400</v>
      </c>
      <c r="BA2462" s="186">
        <v>22700</v>
      </c>
      <c r="BB2462" s="186">
        <v>9270</v>
      </c>
      <c r="BC2462" s="186">
        <v>66700</v>
      </c>
      <c r="BD2462" s="186">
        <v>280000</v>
      </c>
      <c r="BE2462" s="186">
        <v>44650</v>
      </c>
      <c r="BF2462" s="186">
        <v>688000</v>
      </c>
      <c r="BG2462" s="186">
        <v>63700</v>
      </c>
      <c r="BH2462" s="186">
        <v>30350</v>
      </c>
      <c r="BI2462" s="186">
        <v>75200</v>
      </c>
      <c r="BJ2462" s="186">
        <v>194500</v>
      </c>
      <c r="BK2462" s="186">
        <v>509000</v>
      </c>
      <c r="BL2462" s="186">
        <v>37000</v>
      </c>
      <c r="BM2462" s="186">
        <v>140000</v>
      </c>
      <c r="BN2462" s="186">
        <v>211000</v>
      </c>
      <c r="BO2462" s="186">
        <v>12400</v>
      </c>
      <c r="BP2462" s="186">
        <v>18150</v>
      </c>
      <c r="BQ2462" s="186">
        <v>32150</v>
      </c>
      <c r="BR2462" s="186">
        <v>16950</v>
      </c>
      <c r="BS2462" s="186">
        <v>45500</v>
      </c>
      <c r="BT2462" s="186">
        <v>31100</v>
      </c>
      <c r="BU2462" s="186"/>
      <c r="BV2462" s="186">
        <v>19100</v>
      </c>
      <c r="BW2462" s="186">
        <v>37200</v>
      </c>
      <c r="BX2462" s="186">
        <v>59500</v>
      </c>
      <c r="BY2462" s="186">
        <v>125000</v>
      </c>
      <c r="BZ2462" s="186">
        <v>41850</v>
      </c>
      <c r="CA2462" s="186">
        <v>25650</v>
      </c>
      <c r="CB2462" s="186">
        <v>60500</v>
      </c>
      <c r="CC2462" s="186">
        <v>84200</v>
      </c>
      <c r="CD2462" s="186">
        <v>77000</v>
      </c>
      <c r="CE2462" s="186">
        <v>53200</v>
      </c>
      <c r="CF2462" s="186">
        <v>37300</v>
      </c>
      <c r="CG2462" s="186">
        <v>67000</v>
      </c>
      <c r="CH2462" s="186">
        <v>66800</v>
      </c>
      <c r="CI2462" s="186">
        <v>37100</v>
      </c>
      <c r="CJ2462" s="186">
        <v>26450</v>
      </c>
      <c r="CK2462" s="186">
        <v>131500</v>
      </c>
      <c r="CL2462" s="186">
        <v>140000</v>
      </c>
      <c r="CM2462" s="186">
        <v>471000</v>
      </c>
      <c r="CN2462" s="186">
        <v>107500</v>
      </c>
      <c r="CO2462" s="186">
        <v>101000</v>
      </c>
      <c r="CP2462" s="186">
        <v>181000</v>
      </c>
      <c r="CQ2462" s="186">
        <v>58200</v>
      </c>
      <c r="CR2462" s="186">
        <v>10600</v>
      </c>
      <c r="CS2462" s="186">
        <v>2945</v>
      </c>
      <c r="CT2462" s="186">
        <v>9400</v>
      </c>
      <c r="CU2462" s="186">
        <v>2945</v>
      </c>
      <c r="CV2462" s="186">
        <v>2945</v>
      </c>
      <c r="CW2462" s="186">
        <v>2945</v>
      </c>
      <c r="CX2462" s="186">
        <v>101000</v>
      </c>
      <c r="CY2462" s="189">
        <v>194.29</v>
      </c>
      <c r="CZ2462" s="189">
        <v>11481.3</v>
      </c>
      <c r="DA2462" s="189">
        <v>9723.16</v>
      </c>
    </row>
    <row r="2463" spans="47:105" x14ac:dyDescent="0.25">
      <c r="AU2463" s="275">
        <v>40017</v>
      </c>
      <c r="AV2463" s="186"/>
      <c r="AW2463" s="186">
        <v>14900</v>
      </c>
      <c r="AX2463" s="186">
        <v>13500</v>
      </c>
      <c r="AY2463" s="186">
        <v>13150</v>
      </c>
      <c r="AZ2463" s="186">
        <v>20350</v>
      </c>
      <c r="BA2463" s="186">
        <v>22550</v>
      </c>
      <c r="BB2463" s="186">
        <v>9350</v>
      </c>
      <c r="BC2463" s="186">
        <v>65000</v>
      </c>
      <c r="BD2463" s="186">
        <v>279500</v>
      </c>
      <c r="BE2463" s="186">
        <v>44650</v>
      </c>
      <c r="BF2463" s="186">
        <v>678000</v>
      </c>
      <c r="BG2463" s="186">
        <v>65800</v>
      </c>
      <c r="BH2463" s="186">
        <v>30400</v>
      </c>
      <c r="BI2463" s="186">
        <v>75500</v>
      </c>
      <c r="BJ2463" s="186">
        <v>198000</v>
      </c>
      <c r="BK2463" s="186">
        <v>527000</v>
      </c>
      <c r="BL2463" s="186">
        <v>36800</v>
      </c>
      <c r="BM2463" s="186">
        <v>134000</v>
      </c>
      <c r="BN2463" s="186">
        <v>209500</v>
      </c>
      <c r="BO2463" s="186">
        <v>12850</v>
      </c>
      <c r="BP2463" s="186">
        <v>17900</v>
      </c>
      <c r="BQ2463" s="186">
        <v>32350</v>
      </c>
      <c r="BR2463" s="186">
        <v>16400</v>
      </c>
      <c r="BS2463" s="186">
        <v>47450</v>
      </c>
      <c r="BT2463" s="186">
        <v>32300</v>
      </c>
      <c r="BU2463" s="186"/>
      <c r="BV2463" s="186">
        <v>19100</v>
      </c>
      <c r="BW2463" s="186">
        <v>38000</v>
      </c>
      <c r="BX2463" s="186">
        <v>59300</v>
      </c>
      <c r="BY2463" s="186">
        <v>124500</v>
      </c>
      <c r="BZ2463" s="186">
        <v>40850</v>
      </c>
      <c r="CA2463" s="186">
        <v>26700</v>
      </c>
      <c r="CB2463" s="186">
        <v>61000</v>
      </c>
      <c r="CC2463" s="186">
        <v>81700</v>
      </c>
      <c r="CD2463" s="186">
        <v>78600</v>
      </c>
      <c r="CE2463" s="186">
        <v>53200</v>
      </c>
      <c r="CF2463" s="186">
        <v>38900</v>
      </c>
      <c r="CG2463" s="186">
        <v>69300</v>
      </c>
      <c r="CH2463" s="186">
        <v>66900</v>
      </c>
      <c r="CI2463" s="186">
        <v>37200</v>
      </c>
      <c r="CJ2463" s="186">
        <v>26250</v>
      </c>
      <c r="CK2463" s="186">
        <v>127000</v>
      </c>
      <c r="CL2463" s="186">
        <v>136000</v>
      </c>
      <c r="CM2463" s="186">
        <v>474500</v>
      </c>
      <c r="CN2463" s="186">
        <v>106500</v>
      </c>
      <c r="CO2463" s="186">
        <v>101000</v>
      </c>
      <c r="CP2463" s="186">
        <v>185500</v>
      </c>
      <c r="CQ2463" s="186">
        <v>58800</v>
      </c>
      <c r="CR2463" s="186">
        <v>10850</v>
      </c>
      <c r="CS2463" s="186">
        <v>3385</v>
      </c>
      <c r="CT2463" s="186">
        <v>9130</v>
      </c>
      <c r="CU2463" s="186">
        <v>3385</v>
      </c>
      <c r="CV2463" s="186">
        <v>3385</v>
      </c>
      <c r="CW2463" s="186">
        <v>3385</v>
      </c>
      <c r="CX2463" s="186">
        <v>101000</v>
      </c>
      <c r="CY2463" s="189">
        <v>194.4</v>
      </c>
      <c r="CZ2463" s="189">
        <v>11823.75</v>
      </c>
      <c r="DA2463" s="189">
        <v>9792.94</v>
      </c>
    </row>
    <row r="2464" spans="47:105" x14ac:dyDescent="0.25">
      <c r="AU2464" s="275">
        <v>40018</v>
      </c>
      <c r="AV2464" s="186"/>
      <c r="AW2464" s="186">
        <v>15000</v>
      </c>
      <c r="AX2464" s="186">
        <v>13600</v>
      </c>
      <c r="AY2464" s="186">
        <v>12850</v>
      </c>
      <c r="AZ2464" s="186">
        <v>20600</v>
      </c>
      <c r="BA2464" s="186">
        <v>22600</v>
      </c>
      <c r="BB2464" s="186">
        <v>9140</v>
      </c>
      <c r="BC2464" s="186">
        <v>67000</v>
      </c>
      <c r="BD2464" s="186">
        <v>286000</v>
      </c>
      <c r="BE2464" s="186">
        <v>45000</v>
      </c>
      <c r="BF2464" s="186">
        <v>683000</v>
      </c>
      <c r="BG2464" s="186">
        <v>67400</v>
      </c>
      <c r="BH2464" s="186">
        <v>30150</v>
      </c>
      <c r="BI2464" s="186">
        <v>76400</v>
      </c>
      <c r="BJ2464" s="186">
        <v>203000</v>
      </c>
      <c r="BK2464" s="186">
        <v>534000</v>
      </c>
      <c r="BL2464" s="186">
        <v>36450</v>
      </c>
      <c r="BM2464" s="186">
        <v>130500</v>
      </c>
      <c r="BN2464" s="186">
        <v>218500</v>
      </c>
      <c r="BO2464" s="186">
        <v>13050</v>
      </c>
      <c r="BP2464" s="186">
        <v>18300</v>
      </c>
      <c r="BQ2464" s="186">
        <v>31450</v>
      </c>
      <c r="BR2464" s="186">
        <v>16350</v>
      </c>
      <c r="BS2464" s="186">
        <v>46950</v>
      </c>
      <c r="BT2464" s="186">
        <v>31900</v>
      </c>
      <c r="BU2464" s="186"/>
      <c r="BV2464" s="186">
        <v>19850</v>
      </c>
      <c r="BW2464" s="186">
        <v>38000</v>
      </c>
      <c r="BX2464" s="186">
        <v>59800</v>
      </c>
      <c r="BY2464" s="186">
        <v>124000</v>
      </c>
      <c r="BZ2464" s="186">
        <v>39900</v>
      </c>
      <c r="CA2464" s="186">
        <v>26200</v>
      </c>
      <c r="CB2464" s="186">
        <v>63400</v>
      </c>
      <c r="CC2464" s="186">
        <v>82400</v>
      </c>
      <c r="CD2464" s="186">
        <v>81100</v>
      </c>
      <c r="CE2464" s="186">
        <v>50800</v>
      </c>
      <c r="CF2464" s="186">
        <v>38850</v>
      </c>
      <c r="CG2464" s="186">
        <v>68000</v>
      </c>
      <c r="CH2464" s="186">
        <v>65900</v>
      </c>
      <c r="CI2464" s="186">
        <v>36250</v>
      </c>
      <c r="CJ2464" s="186">
        <v>26850</v>
      </c>
      <c r="CK2464" s="186">
        <v>129500</v>
      </c>
      <c r="CL2464" s="186">
        <v>138000</v>
      </c>
      <c r="CM2464" s="186">
        <v>485000</v>
      </c>
      <c r="CN2464" s="186">
        <v>107000</v>
      </c>
      <c r="CO2464" s="186">
        <v>99700</v>
      </c>
      <c r="CP2464" s="186">
        <v>183000</v>
      </c>
      <c r="CQ2464" s="186">
        <v>58500</v>
      </c>
      <c r="CR2464" s="186">
        <v>10750</v>
      </c>
      <c r="CS2464" s="186">
        <v>3245</v>
      </c>
      <c r="CT2464" s="186">
        <v>9000</v>
      </c>
      <c r="CU2464" s="186">
        <v>3245</v>
      </c>
      <c r="CV2464" s="186">
        <v>3245</v>
      </c>
      <c r="CW2464" s="186">
        <v>3245</v>
      </c>
      <c r="CX2464" s="186">
        <v>99700</v>
      </c>
      <c r="CY2464" s="189">
        <v>195.13</v>
      </c>
      <c r="CZ2464" s="189">
        <v>11984.36</v>
      </c>
      <c r="DA2464" s="189">
        <v>9944.5499999999993</v>
      </c>
    </row>
    <row r="2465" spans="47:105" x14ac:dyDescent="0.25">
      <c r="AU2465" s="275">
        <v>40019</v>
      </c>
      <c r="AV2465" s="186"/>
      <c r="AW2465" s="186">
        <v>15000</v>
      </c>
      <c r="AX2465" s="186">
        <v>13600</v>
      </c>
      <c r="AY2465" s="186">
        <v>12850</v>
      </c>
      <c r="AZ2465" s="186">
        <v>20600</v>
      </c>
      <c r="BA2465" s="186">
        <v>22600</v>
      </c>
      <c r="BB2465" s="186">
        <v>9140</v>
      </c>
      <c r="BC2465" s="186">
        <v>67000</v>
      </c>
      <c r="BD2465" s="186">
        <v>286000</v>
      </c>
      <c r="BE2465" s="186">
        <v>45000</v>
      </c>
      <c r="BF2465" s="186">
        <v>683000</v>
      </c>
      <c r="BG2465" s="186">
        <v>67400</v>
      </c>
      <c r="BH2465" s="186">
        <v>30150</v>
      </c>
      <c r="BI2465" s="186">
        <v>76400</v>
      </c>
      <c r="BJ2465" s="186">
        <v>203000</v>
      </c>
      <c r="BK2465" s="186">
        <v>534000</v>
      </c>
      <c r="BL2465" s="186">
        <v>36450</v>
      </c>
      <c r="BM2465" s="186">
        <v>130500</v>
      </c>
      <c r="BN2465" s="186">
        <v>218500</v>
      </c>
      <c r="BO2465" s="186">
        <v>13050</v>
      </c>
      <c r="BP2465" s="186">
        <v>18300</v>
      </c>
      <c r="BQ2465" s="186">
        <v>31450</v>
      </c>
      <c r="BR2465" s="186">
        <v>16350</v>
      </c>
      <c r="BS2465" s="186">
        <v>46950</v>
      </c>
      <c r="BT2465" s="186">
        <v>31900</v>
      </c>
      <c r="BU2465" s="186"/>
      <c r="BV2465" s="186">
        <v>19850</v>
      </c>
      <c r="BW2465" s="186">
        <v>38000</v>
      </c>
      <c r="BX2465" s="186">
        <v>59800</v>
      </c>
      <c r="BY2465" s="186">
        <v>124000</v>
      </c>
      <c r="BZ2465" s="186">
        <v>39900</v>
      </c>
      <c r="CA2465" s="186">
        <v>26200</v>
      </c>
      <c r="CB2465" s="186">
        <v>63400</v>
      </c>
      <c r="CC2465" s="186">
        <v>82400</v>
      </c>
      <c r="CD2465" s="186">
        <v>81100</v>
      </c>
      <c r="CE2465" s="186">
        <v>50800</v>
      </c>
      <c r="CF2465" s="186">
        <v>38850</v>
      </c>
      <c r="CG2465" s="186">
        <v>68000</v>
      </c>
      <c r="CH2465" s="186">
        <v>65900</v>
      </c>
      <c r="CI2465" s="186">
        <v>36250</v>
      </c>
      <c r="CJ2465" s="186">
        <v>26850</v>
      </c>
      <c r="CK2465" s="186">
        <v>129500</v>
      </c>
      <c r="CL2465" s="186">
        <v>138000</v>
      </c>
      <c r="CM2465" s="186">
        <v>485000</v>
      </c>
      <c r="CN2465" s="186">
        <v>107000</v>
      </c>
      <c r="CO2465" s="186">
        <v>99700</v>
      </c>
      <c r="CP2465" s="186">
        <v>183000</v>
      </c>
      <c r="CQ2465" s="186">
        <v>58500</v>
      </c>
      <c r="CR2465" s="186">
        <v>10750</v>
      </c>
      <c r="CS2465" s="186">
        <v>3245</v>
      </c>
      <c r="CT2465" s="186">
        <v>9000</v>
      </c>
      <c r="CU2465" s="186">
        <v>3245</v>
      </c>
      <c r="CV2465" s="186">
        <v>3245</v>
      </c>
      <c r="CW2465" s="186">
        <v>3245</v>
      </c>
      <c r="CX2465" s="186">
        <v>99700</v>
      </c>
      <c r="CY2465" s="189">
        <v>195.13</v>
      </c>
      <c r="CZ2465" s="189">
        <v>11984.36</v>
      </c>
      <c r="DA2465" s="189">
        <v>9944.5499999999993</v>
      </c>
    </row>
    <row r="2466" spans="47:105" x14ac:dyDescent="0.25">
      <c r="AU2466" s="275">
        <v>40020</v>
      </c>
      <c r="AV2466" s="186"/>
      <c r="AW2466" s="186">
        <v>15000</v>
      </c>
      <c r="AX2466" s="186">
        <v>13600</v>
      </c>
      <c r="AY2466" s="186">
        <v>12850</v>
      </c>
      <c r="AZ2466" s="186">
        <v>20600</v>
      </c>
      <c r="BA2466" s="186">
        <v>22600</v>
      </c>
      <c r="BB2466" s="186">
        <v>9140</v>
      </c>
      <c r="BC2466" s="186">
        <v>67000</v>
      </c>
      <c r="BD2466" s="186">
        <v>286000</v>
      </c>
      <c r="BE2466" s="186">
        <v>45000</v>
      </c>
      <c r="BF2466" s="186">
        <v>683000</v>
      </c>
      <c r="BG2466" s="186">
        <v>67400</v>
      </c>
      <c r="BH2466" s="186">
        <v>30150</v>
      </c>
      <c r="BI2466" s="186">
        <v>76400</v>
      </c>
      <c r="BJ2466" s="186">
        <v>203000</v>
      </c>
      <c r="BK2466" s="186">
        <v>534000</v>
      </c>
      <c r="BL2466" s="186">
        <v>36450</v>
      </c>
      <c r="BM2466" s="186">
        <v>130500</v>
      </c>
      <c r="BN2466" s="186">
        <v>218500</v>
      </c>
      <c r="BO2466" s="186">
        <v>13050</v>
      </c>
      <c r="BP2466" s="186">
        <v>18300</v>
      </c>
      <c r="BQ2466" s="186">
        <v>31450</v>
      </c>
      <c r="BR2466" s="186">
        <v>16350</v>
      </c>
      <c r="BS2466" s="186">
        <v>46950</v>
      </c>
      <c r="BT2466" s="186">
        <v>31900</v>
      </c>
      <c r="BU2466" s="186"/>
      <c r="BV2466" s="186">
        <v>19850</v>
      </c>
      <c r="BW2466" s="186">
        <v>38000</v>
      </c>
      <c r="BX2466" s="186">
        <v>59800</v>
      </c>
      <c r="BY2466" s="186">
        <v>124000</v>
      </c>
      <c r="BZ2466" s="186">
        <v>39900</v>
      </c>
      <c r="CA2466" s="186">
        <v>26200</v>
      </c>
      <c r="CB2466" s="186">
        <v>63400</v>
      </c>
      <c r="CC2466" s="186">
        <v>82400</v>
      </c>
      <c r="CD2466" s="186">
        <v>81100</v>
      </c>
      <c r="CE2466" s="186">
        <v>50800</v>
      </c>
      <c r="CF2466" s="186">
        <v>38850</v>
      </c>
      <c r="CG2466" s="186">
        <v>68000</v>
      </c>
      <c r="CH2466" s="186">
        <v>65900</v>
      </c>
      <c r="CI2466" s="186">
        <v>36250</v>
      </c>
      <c r="CJ2466" s="186">
        <v>26850</v>
      </c>
      <c r="CK2466" s="186">
        <v>129500</v>
      </c>
      <c r="CL2466" s="186">
        <v>138000</v>
      </c>
      <c r="CM2466" s="186">
        <v>485000</v>
      </c>
      <c r="CN2466" s="186">
        <v>107000</v>
      </c>
      <c r="CO2466" s="186">
        <v>99700</v>
      </c>
      <c r="CP2466" s="186">
        <v>183000</v>
      </c>
      <c r="CQ2466" s="186">
        <v>58500</v>
      </c>
      <c r="CR2466" s="186">
        <v>10750</v>
      </c>
      <c r="CS2466" s="186">
        <v>3245</v>
      </c>
      <c r="CT2466" s="186">
        <v>9000</v>
      </c>
      <c r="CU2466" s="186">
        <v>3245</v>
      </c>
      <c r="CV2466" s="186">
        <v>3245</v>
      </c>
      <c r="CW2466" s="186">
        <v>3245</v>
      </c>
      <c r="CX2466" s="186">
        <v>99700</v>
      </c>
      <c r="CY2466" s="189">
        <v>195.13</v>
      </c>
      <c r="CZ2466" s="189">
        <v>11984.36</v>
      </c>
      <c r="DA2466" s="189">
        <v>9944.5499999999993</v>
      </c>
    </row>
    <row r="2467" spans="47:105" x14ac:dyDescent="0.25">
      <c r="AU2467" s="275">
        <v>40021</v>
      </c>
      <c r="AV2467" s="186"/>
      <c r="AW2467" s="186">
        <v>15700</v>
      </c>
      <c r="AX2467" s="186">
        <v>13650</v>
      </c>
      <c r="AY2467" s="186">
        <v>12800</v>
      </c>
      <c r="AZ2467" s="186">
        <v>20600</v>
      </c>
      <c r="BA2467" s="186">
        <v>23000</v>
      </c>
      <c r="BB2467" s="186">
        <v>8740</v>
      </c>
      <c r="BC2467" s="186">
        <v>66400</v>
      </c>
      <c r="BD2467" s="186">
        <v>302500</v>
      </c>
      <c r="BE2467" s="186">
        <v>44850</v>
      </c>
      <c r="BF2467" s="186">
        <v>699000</v>
      </c>
      <c r="BG2467" s="186">
        <v>68900</v>
      </c>
      <c r="BH2467" s="186">
        <v>30600</v>
      </c>
      <c r="BI2467" s="186">
        <v>76600</v>
      </c>
      <c r="BJ2467" s="186">
        <v>204000</v>
      </c>
      <c r="BK2467" s="186">
        <v>549000</v>
      </c>
      <c r="BL2467" s="186">
        <v>37400</v>
      </c>
      <c r="BM2467" s="186">
        <v>137500</v>
      </c>
      <c r="BN2467" s="186">
        <v>213500</v>
      </c>
      <c r="BO2467" s="186">
        <v>13400</v>
      </c>
      <c r="BP2467" s="186">
        <v>18800</v>
      </c>
      <c r="BQ2467" s="186">
        <v>32200</v>
      </c>
      <c r="BR2467" s="186">
        <v>18000</v>
      </c>
      <c r="BS2467" s="186">
        <v>46800</v>
      </c>
      <c r="BT2467" s="186">
        <v>32650</v>
      </c>
      <c r="BU2467" s="186"/>
      <c r="BV2467" s="186">
        <v>19850</v>
      </c>
      <c r="BW2467" s="186">
        <v>37950</v>
      </c>
      <c r="BX2467" s="186">
        <v>60700</v>
      </c>
      <c r="BY2467" s="186">
        <v>125000</v>
      </c>
      <c r="BZ2467" s="186">
        <v>40750</v>
      </c>
      <c r="CA2467" s="186">
        <v>26700</v>
      </c>
      <c r="CB2467" s="186">
        <v>63500</v>
      </c>
      <c r="CC2467" s="186">
        <v>86500</v>
      </c>
      <c r="CD2467" s="186">
        <v>81500</v>
      </c>
      <c r="CE2467" s="186">
        <v>53000</v>
      </c>
      <c r="CF2467" s="186">
        <v>38750</v>
      </c>
      <c r="CG2467" s="186">
        <v>68700</v>
      </c>
      <c r="CH2467" s="186">
        <v>67300</v>
      </c>
      <c r="CI2467" s="186">
        <v>37000</v>
      </c>
      <c r="CJ2467" s="186">
        <v>26700</v>
      </c>
      <c r="CK2467" s="186">
        <v>132500</v>
      </c>
      <c r="CL2467" s="186">
        <v>140000</v>
      </c>
      <c r="CM2467" s="186">
        <v>483000</v>
      </c>
      <c r="CN2467" s="186">
        <v>108000</v>
      </c>
      <c r="CO2467" s="186">
        <v>98600</v>
      </c>
      <c r="CP2467" s="186">
        <v>179500</v>
      </c>
      <c r="CQ2467" s="186">
        <v>58000</v>
      </c>
      <c r="CR2467" s="186">
        <v>10800</v>
      </c>
      <c r="CS2467" s="186">
        <v>3370</v>
      </c>
      <c r="CT2467" s="186">
        <v>9490</v>
      </c>
      <c r="CU2467" s="186">
        <v>3370</v>
      </c>
      <c r="CV2467" s="186">
        <v>3370</v>
      </c>
      <c r="CW2467" s="186">
        <v>3370</v>
      </c>
      <c r="CX2467" s="186">
        <v>98600</v>
      </c>
      <c r="CY2467" s="189">
        <v>198.07</v>
      </c>
      <c r="CZ2467" s="189">
        <v>12189.62</v>
      </c>
      <c r="DA2467" s="189">
        <v>10088.66</v>
      </c>
    </row>
    <row r="2468" spans="47:105" x14ac:dyDescent="0.25">
      <c r="AU2468" s="275">
        <v>40022</v>
      </c>
      <c r="AV2468" s="186"/>
      <c r="AW2468" s="186">
        <v>15400</v>
      </c>
      <c r="AX2468" s="186">
        <v>13600</v>
      </c>
      <c r="AY2468" s="186">
        <v>12900</v>
      </c>
      <c r="AZ2468" s="186">
        <v>20650</v>
      </c>
      <c r="BA2468" s="186">
        <v>22650</v>
      </c>
      <c r="BB2468" s="186">
        <v>8530</v>
      </c>
      <c r="BC2468" s="186">
        <v>68000</v>
      </c>
      <c r="BD2468" s="186">
        <v>300500</v>
      </c>
      <c r="BE2468" s="186">
        <v>46000</v>
      </c>
      <c r="BF2468" s="186">
        <v>700000</v>
      </c>
      <c r="BG2468" s="186">
        <v>69000</v>
      </c>
      <c r="BH2468" s="186">
        <v>30650</v>
      </c>
      <c r="BI2468" s="186">
        <v>75400</v>
      </c>
      <c r="BJ2468" s="186">
        <v>202500</v>
      </c>
      <c r="BK2468" s="186">
        <v>541000</v>
      </c>
      <c r="BL2468" s="186">
        <v>38500</v>
      </c>
      <c r="BM2468" s="186">
        <v>135000</v>
      </c>
      <c r="BN2468" s="186">
        <v>212000</v>
      </c>
      <c r="BO2468" s="186">
        <v>13650</v>
      </c>
      <c r="BP2468" s="186">
        <v>18200</v>
      </c>
      <c r="BQ2468" s="186">
        <v>33400</v>
      </c>
      <c r="BR2468" s="186">
        <v>17750</v>
      </c>
      <c r="BS2468" s="186">
        <v>46450</v>
      </c>
      <c r="BT2468" s="186">
        <v>33000</v>
      </c>
      <c r="BU2468" s="186"/>
      <c r="BV2468" s="186">
        <v>20200</v>
      </c>
      <c r="BW2468" s="186">
        <v>38550</v>
      </c>
      <c r="BX2468" s="186">
        <v>63300</v>
      </c>
      <c r="BY2468" s="186">
        <v>122500</v>
      </c>
      <c r="BZ2468" s="186">
        <v>41250</v>
      </c>
      <c r="CA2468" s="186">
        <v>26250</v>
      </c>
      <c r="CB2468" s="186">
        <v>63900</v>
      </c>
      <c r="CC2468" s="186">
        <v>85500</v>
      </c>
      <c r="CD2468" s="186">
        <v>83300</v>
      </c>
      <c r="CE2468" s="186">
        <v>54800</v>
      </c>
      <c r="CF2468" s="186">
        <v>39050</v>
      </c>
      <c r="CG2468" s="186">
        <v>70900</v>
      </c>
      <c r="CH2468" s="186">
        <v>67000</v>
      </c>
      <c r="CI2468" s="186">
        <v>36500</v>
      </c>
      <c r="CJ2468" s="186">
        <v>26950</v>
      </c>
      <c r="CK2468" s="186">
        <v>132500</v>
      </c>
      <c r="CL2468" s="186">
        <v>138000</v>
      </c>
      <c r="CM2468" s="186">
        <v>476500</v>
      </c>
      <c r="CN2468" s="186">
        <v>107500</v>
      </c>
      <c r="CO2468" s="186">
        <v>102000</v>
      </c>
      <c r="CP2468" s="186">
        <v>182500</v>
      </c>
      <c r="CQ2468" s="186">
        <v>58100</v>
      </c>
      <c r="CR2468" s="186">
        <v>10800</v>
      </c>
      <c r="CS2468" s="186">
        <v>3380</v>
      </c>
      <c r="CT2468" s="186">
        <v>9350</v>
      </c>
      <c r="CU2468" s="186">
        <v>3380</v>
      </c>
      <c r="CV2468" s="186">
        <v>3380</v>
      </c>
      <c r="CW2468" s="186">
        <v>3380</v>
      </c>
      <c r="CX2468" s="186">
        <v>102000</v>
      </c>
      <c r="CY2468" s="189">
        <v>198.52</v>
      </c>
      <c r="CZ2468" s="189">
        <v>12424.58</v>
      </c>
      <c r="DA2468" s="189">
        <v>10087.26</v>
      </c>
    </row>
    <row r="2469" spans="47:105" x14ac:dyDescent="0.25">
      <c r="AU2469" s="275">
        <v>40023</v>
      </c>
      <c r="AV2469" s="186"/>
      <c r="AW2469" s="186">
        <v>15500</v>
      </c>
      <c r="AX2469" s="186">
        <v>13600</v>
      </c>
      <c r="AY2469" s="186">
        <v>12600</v>
      </c>
      <c r="AZ2469" s="186">
        <v>20700</v>
      </c>
      <c r="BA2469" s="186">
        <v>22900</v>
      </c>
      <c r="BB2469" s="186">
        <v>8570</v>
      </c>
      <c r="BC2469" s="186">
        <v>68100</v>
      </c>
      <c r="BD2469" s="186">
        <v>302500</v>
      </c>
      <c r="BE2469" s="186">
        <v>45900</v>
      </c>
      <c r="BF2469" s="186">
        <v>697000</v>
      </c>
      <c r="BG2469" s="186">
        <v>69200</v>
      </c>
      <c r="BH2469" s="186">
        <v>32000</v>
      </c>
      <c r="BI2469" s="186">
        <v>74200</v>
      </c>
      <c r="BJ2469" s="186">
        <v>200000</v>
      </c>
      <c r="BK2469" s="186">
        <v>539000</v>
      </c>
      <c r="BL2469" s="186">
        <v>39700</v>
      </c>
      <c r="BM2469" s="186">
        <v>130000</v>
      </c>
      <c r="BN2469" s="186">
        <v>207500</v>
      </c>
      <c r="BO2469" s="186">
        <v>14200</v>
      </c>
      <c r="BP2469" s="186">
        <v>18200</v>
      </c>
      <c r="BQ2469" s="186">
        <v>34050</v>
      </c>
      <c r="BR2469" s="186">
        <v>18200</v>
      </c>
      <c r="BS2469" s="186">
        <v>47600</v>
      </c>
      <c r="BT2469" s="186">
        <v>33150</v>
      </c>
      <c r="BU2469" s="186"/>
      <c r="BV2469" s="186">
        <v>19800</v>
      </c>
      <c r="BW2469" s="186">
        <v>38500</v>
      </c>
      <c r="BX2469" s="186">
        <v>63400</v>
      </c>
      <c r="BY2469" s="186">
        <v>120000</v>
      </c>
      <c r="BZ2469" s="186">
        <v>41100</v>
      </c>
      <c r="CA2469" s="186">
        <v>26750</v>
      </c>
      <c r="CB2469" s="186">
        <v>67000</v>
      </c>
      <c r="CC2469" s="186">
        <v>87100</v>
      </c>
      <c r="CD2469" s="186">
        <v>85000</v>
      </c>
      <c r="CE2469" s="186">
        <v>55400</v>
      </c>
      <c r="CF2469" s="186">
        <v>39950</v>
      </c>
      <c r="CG2469" s="186">
        <v>71300</v>
      </c>
      <c r="CH2469" s="186">
        <v>65700</v>
      </c>
      <c r="CI2469" s="186">
        <v>35800</v>
      </c>
      <c r="CJ2469" s="186">
        <v>25950</v>
      </c>
      <c r="CK2469" s="186">
        <v>129500</v>
      </c>
      <c r="CL2469" s="186">
        <v>136000</v>
      </c>
      <c r="CM2469" s="186">
        <v>469000</v>
      </c>
      <c r="CN2469" s="186">
        <v>107000</v>
      </c>
      <c r="CO2469" s="186">
        <v>101000</v>
      </c>
      <c r="CP2469" s="186">
        <v>182500</v>
      </c>
      <c r="CQ2469" s="186">
        <v>58300</v>
      </c>
      <c r="CR2469" s="186">
        <v>11300</v>
      </c>
      <c r="CS2469" s="186">
        <v>3390</v>
      </c>
      <c r="CT2469" s="186">
        <v>9230</v>
      </c>
      <c r="CU2469" s="186">
        <v>3390</v>
      </c>
      <c r="CV2469" s="186">
        <v>3390</v>
      </c>
      <c r="CW2469" s="186">
        <v>3390</v>
      </c>
      <c r="CX2469" s="186">
        <v>101000</v>
      </c>
      <c r="CY2469" s="189">
        <v>198.24</v>
      </c>
      <c r="CZ2469" s="189">
        <v>11991.37</v>
      </c>
      <c r="DA2469" s="189">
        <v>10113.24</v>
      </c>
    </row>
    <row r="2470" spans="47:105" x14ac:dyDescent="0.25">
      <c r="AU2470" s="275">
        <v>40024</v>
      </c>
      <c r="AV2470" s="186"/>
      <c r="AW2470" s="186">
        <v>15450</v>
      </c>
      <c r="AX2470" s="186">
        <v>13500</v>
      </c>
      <c r="AY2470" s="186">
        <v>12850</v>
      </c>
      <c r="AZ2470" s="186">
        <v>21400</v>
      </c>
      <c r="BA2470" s="186">
        <v>22750</v>
      </c>
      <c r="BB2470" s="186">
        <v>8210</v>
      </c>
      <c r="BC2470" s="186">
        <v>67500</v>
      </c>
      <c r="BD2470" s="186">
        <v>307500</v>
      </c>
      <c r="BE2470" s="186">
        <v>46450</v>
      </c>
      <c r="BF2470" s="186">
        <v>714000</v>
      </c>
      <c r="BG2470" s="186">
        <v>69600</v>
      </c>
      <c r="BH2470" s="186">
        <v>32300</v>
      </c>
      <c r="BI2470" s="186">
        <v>73500</v>
      </c>
      <c r="BJ2470" s="186">
        <v>197000</v>
      </c>
      <c r="BK2470" s="186">
        <v>530000</v>
      </c>
      <c r="BL2470" s="186">
        <v>40300</v>
      </c>
      <c r="BM2470" s="186">
        <v>137000</v>
      </c>
      <c r="BN2470" s="186">
        <v>211500</v>
      </c>
      <c r="BO2470" s="186">
        <v>14250</v>
      </c>
      <c r="BP2470" s="186">
        <v>17950</v>
      </c>
      <c r="BQ2470" s="186">
        <v>34550</v>
      </c>
      <c r="BR2470" s="186">
        <v>18150</v>
      </c>
      <c r="BS2470" s="186">
        <v>52000</v>
      </c>
      <c r="BT2470" s="186">
        <v>33350</v>
      </c>
      <c r="BU2470" s="186"/>
      <c r="BV2470" s="186">
        <v>20000</v>
      </c>
      <c r="BW2470" s="186">
        <v>38650</v>
      </c>
      <c r="BX2470" s="186">
        <v>63800</v>
      </c>
      <c r="BY2470" s="186">
        <v>124500</v>
      </c>
      <c r="BZ2470" s="186">
        <v>42600</v>
      </c>
      <c r="CA2470" s="186">
        <v>26600</v>
      </c>
      <c r="CB2470" s="186">
        <v>68800</v>
      </c>
      <c r="CC2470" s="186">
        <v>88000</v>
      </c>
      <c r="CD2470" s="186">
        <v>87700</v>
      </c>
      <c r="CE2470" s="186">
        <v>54500</v>
      </c>
      <c r="CF2470" s="186">
        <v>39800</v>
      </c>
      <c r="CG2470" s="186">
        <v>72000</v>
      </c>
      <c r="CH2470" s="186">
        <v>65900</v>
      </c>
      <c r="CI2470" s="186">
        <v>35500</v>
      </c>
      <c r="CJ2470" s="186">
        <v>25400</v>
      </c>
      <c r="CK2470" s="186">
        <v>128000</v>
      </c>
      <c r="CL2470" s="186">
        <v>138000</v>
      </c>
      <c r="CM2470" s="186">
        <v>482500</v>
      </c>
      <c r="CN2470" s="186">
        <v>108000</v>
      </c>
      <c r="CO2470" s="186">
        <v>100000</v>
      </c>
      <c r="CP2470" s="186">
        <v>185000</v>
      </c>
      <c r="CQ2470" s="186">
        <v>58500</v>
      </c>
      <c r="CR2470" s="186">
        <v>11300</v>
      </c>
      <c r="CS2470" s="186">
        <v>3300</v>
      </c>
      <c r="CT2470" s="186">
        <v>9220</v>
      </c>
      <c r="CU2470" s="186">
        <v>3300</v>
      </c>
      <c r="CV2470" s="186">
        <v>3300</v>
      </c>
      <c r="CW2470" s="186">
        <v>3300</v>
      </c>
      <c r="CX2470" s="186">
        <v>100000</v>
      </c>
      <c r="CY2470" s="189">
        <v>199.88</v>
      </c>
      <c r="CZ2470" s="189">
        <v>11991.6</v>
      </c>
      <c r="DA2470" s="189">
        <v>10165.209999999999</v>
      </c>
    </row>
    <row r="2471" spans="47:105" x14ac:dyDescent="0.25">
      <c r="AU2471" s="275">
        <v>40025</v>
      </c>
      <c r="AV2471" s="186"/>
      <c r="AW2471" s="186">
        <v>15350</v>
      </c>
      <c r="AX2471" s="186">
        <v>14100</v>
      </c>
      <c r="AY2471" s="186">
        <v>13000</v>
      </c>
      <c r="AZ2471" s="186">
        <v>21850</v>
      </c>
      <c r="BA2471" s="186">
        <v>23600</v>
      </c>
      <c r="BB2471" s="186">
        <v>8540</v>
      </c>
      <c r="BC2471" s="186">
        <v>70100</v>
      </c>
      <c r="BD2471" s="186">
        <v>307500</v>
      </c>
      <c r="BE2471" s="186">
        <v>46450</v>
      </c>
      <c r="BF2471" s="186">
        <v>724000</v>
      </c>
      <c r="BG2471" s="186">
        <v>68800</v>
      </c>
      <c r="BH2471" s="186">
        <v>32450</v>
      </c>
      <c r="BI2471" s="186">
        <v>76800</v>
      </c>
      <c r="BJ2471" s="186">
        <v>206000</v>
      </c>
      <c r="BK2471" s="186">
        <v>531000</v>
      </c>
      <c r="BL2471" s="186">
        <v>41600</v>
      </c>
      <c r="BM2471" s="186">
        <v>133000</v>
      </c>
      <c r="BN2471" s="186">
        <v>215000</v>
      </c>
      <c r="BO2471" s="186">
        <v>14050</v>
      </c>
      <c r="BP2471" s="186">
        <v>18500</v>
      </c>
      <c r="BQ2471" s="186">
        <v>35000</v>
      </c>
      <c r="BR2471" s="186">
        <v>17600</v>
      </c>
      <c r="BS2471" s="186">
        <v>52000</v>
      </c>
      <c r="BT2471" s="186">
        <v>33300</v>
      </c>
      <c r="BU2471" s="186"/>
      <c r="BV2471" s="186">
        <v>21000</v>
      </c>
      <c r="BW2471" s="186">
        <v>39450</v>
      </c>
      <c r="BX2471" s="186">
        <v>63300</v>
      </c>
      <c r="BY2471" s="186">
        <v>129500</v>
      </c>
      <c r="BZ2471" s="186">
        <v>43450</v>
      </c>
      <c r="CA2471" s="186">
        <v>26600</v>
      </c>
      <c r="CB2471" s="186">
        <v>71800</v>
      </c>
      <c r="CC2471" s="186">
        <v>88100</v>
      </c>
      <c r="CD2471" s="186">
        <v>87600</v>
      </c>
      <c r="CE2471" s="186">
        <v>53100</v>
      </c>
      <c r="CF2471" s="186">
        <v>39700</v>
      </c>
      <c r="CG2471" s="186">
        <v>71300</v>
      </c>
      <c r="CH2471" s="186">
        <v>66200</v>
      </c>
      <c r="CI2471" s="186">
        <v>35450</v>
      </c>
      <c r="CJ2471" s="186">
        <v>26050</v>
      </c>
      <c r="CK2471" s="186">
        <v>129500</v>
      </c>
      <c r="CL2471" s="186">
        <v>152000</v>
      </c>
      <c r="CM2471" s="186">
        <v>502000</v>
      </c>
      <c r="CN2471" s="186">
        <v>110000</v>
      </c>
      <c r="CO2471" s="186">
        <v>104000</v>
      </c>
      <c r="CP2471" s="186">
        <v>185500</v>
      </c>
      <c r="CQ2471" s="186">
        <v>58500</v>
      </c>
      <c r="CR2471" s="186">
        <v>11900</v>
      </c>
      <c r="CS2471" s="186">
        <v>3300</v>
      </c>
      <c r="CT2471" s="186">
        <v>9180</v>
      </c>
      <c r="CU2471" s="186">
        <v>3300</v>
      </c>
      <c r="CV2471" s="186">
        <v>3300</v>
      </c>
      <c r="CW2471" s="186">
        <v>3300</v>
      </c>
      <c r="CX2471" s="186">
        <v>104000</v>
      </c>
      <c r="CY2471" s="189">
        <v>202.96</v>
      </c>
      <c r="CZ2471" s="189">
        <v>12123.59</v>
      </c>
      <c r="DA2471" s="189">
        <v>10356.83</v>
      </c>
    </row>
    <row r="2472" spans="47:105" x14ac:dyDescent="0.25">
      <c r="AU2472" s="275">
        <v>40026</v>
      </c>
      <c r="AV2472" s="186"/>
      <c r="AW2472" s="186">
        <v>15350</v>
      </c>
      <c r="AX2472" s="186">
        <v>14100</v>
      </c>
      <c r="AY2472" s="186">
        <v>13000</v>
      </c>
      <c r="AZ2472" s="186">
        <v>21850</v>
      </c>
      <c r="BA2472" s="186">
        <v>23600</v>
      </c>
      <c r="BB2472" s="186">
        <v>8540</v>
      </c>
      <c r="BC2472" s="186">
        <v>70100</v>
      </c>
      <c r="BD2472" s="186">
        <v>307500</v>
      </c>
      <c r="BE2472" s="186">
        <v>46450</v>
      </c>
      <c r="BF2472" s="186">
        <v>724000</v>
      </c>
      <c r="BG2472" s="186">
        <v>68800</v>
      </c>
      <c r="BH2472" s="186">
        <v>32450</v>
      </c>
      <c r="BI2472" s="186">
        <v>76800</v>
      </c>
      <c r="BJ2472" s="186">
        <v>206000</v>
      </c>
      <c r="BK2472" s="186">
        <v>531000</v>
      </c>
      <c r="BL2472" s="186">
        <v>41600</v>
      </c>
      <c r="BM2472" s="186">
        <v>133000</v>
      </c>
      <c r="BN2472" s="186">
        <v>215000</v>
      </c>
      <c r="BO2472" s="186">
        <v>14050</v>
      </c>
      <c r="BP2472" s="186">
        <v>18500</v>
      </c>
      <c r="BQ2472" s="186">
        <v>35000</v>
      </c>
      <c r="BR2472" s="186">
        <v>17600</v>
      </c>
      <c r="BS2472" s="186">
        <v>52000</v>
      </c>
      <c r="BT2472" s="186">
        <v>33300</v>
      </c>
      <c r="BU2472" s="186"/>
      <c r="BV2472" s="186">
        <v>21000</v>
      </c>
      <c r="BW2472" s="186">
        <v>39450</v>
      </c>
      <c r="BX2472" s="186">
        <v>63300</v>
      </c>
      <c r="BY2472" s="186">
        <v>129500</v>
      </c>
      <c r="BZ2472" s="186">
        <v>43450</v>
      </c>
      <c r="CA2472" s="186">
        <v>26600</v>
      </c>
      <c r="CB2472" s="186">
        <v>71800</v>
      </c>
      <c r="CC2472" s="186">
        <v>88100</v>
      </c>
      <c r="CD2472" s="186">
        <v>87600</v>
      </c>
      <c r="CE2472" s="186">
        <v>53100</v>
      </c>
      <c r="CF2472" s="186">
        <v>39700</v>
      </c>
      <c r="CG2472" s="186">
        <v>71300</v>
      </c>
      <c r="CH2472" s="186">
        <v>66200</v>
      </c>
      <c r="CI2472" s="186">
        <v>35450</v>
      </c>
      <c r="CJ2472" s="186">
        <v>26050</v>
      </c>
      <c r="CK2472" s="186">
        <v>129500</v>
      </c>
      <c r="CL2472" s="186">
        <v>152000</v>
      </c>
      <c r="CM2472" s="186">
        <v>502000</v>
      </c>
      <c r="CN2472" s="186">
        <v>110000</v>
      </c>
      <c r="CO2472" s="186">
        <v>104000</v>
      </c>
      <c r="CP2472" s="186">
        <v>185500</v>
      </c>
      <c r="CQ2472" s="186">
        <v>58500</v>
      </c>
      <c r="CR2472" s="186">
        <v>11900</v>
      </c>
      <c r="CS2472" s="186">
        <v>3300</v>
      </c>
      <c r="CT2472" s="186">
        <v>9180</v>
      </c>
      <c r="CU2472" s="186">
        <v>3300</v>
      </c>
      <c r="CV2472" s="186">
        <v>3300</v>
      </c>
      <c r="CW2472" s="186">
        <v>3300</v>
      </c>
      <c r="CX2472" s="186">
        <v>104000</v>
      </c>
      <c r="CY2472" s="189">
        <v>202.96</v>
      </c>
      <c r="CZ2472" s="189">
        <v>12123.59</v>
      </c>
      <c r="DA2472" s="189">
        <v>10356.83</v>
      </c>
    </row>
    <row r="2473" spans="47:105" x14ac:dyDescent="0.25">
      <c r="AU2473" s="275">
        <v>40027</v>
      </c>
      <c r="AV2473" s="186"/>
      <c r="AW2473" s="186">
        <v>15350</v>
      </c>
      <c r="AX2473" s="186">
        <v>14100</v>
      </c>
      <c r="AY2473" s="186">
        <v>13000</v>
      </c>
      <c r="AZ2473" s="186">
        <v>21850</v>
      </c>
      <c r="BA2473" s="186">
        <v>23600</v>
      </c>
      <c r="BB2473" s="186">
        <v>8540</v>
      </c>
      <c r="BC2473" s="186">
        <v>70100</v>
      </c>
      <c r="BD2473" s="186">
        <v>307500</v>
      </c>
      <c r="BE2473" s="186">
        <v>46450</v>
      </c>
      <c r="BF2473" s="186">
        <v>724000</v>
      </c>
      <c r="BG2473" s="186">
        <v>68800</v>
      </c>
      <c r="BH2473" s="186">
        <v>32450</v>
      </c>
      <c r="BI2473" s="186">
        <v>76800</v>
      </c>
      <c r="BJ2473" s="186">
        <v>206000</v>
      </c>
      <c r="BK2473" s="186">
        <v>531000</v>
      </c>
      <c r="BL2473" s="186">
        <v>41600</v>
      </c>
      <c r="BM2473" s="186">
        <v>133000</v>
      </c>
      <c r="BN2473" s="186">
        <v>215000</v>
      </c>
      <c r="BO2473" s="186">
        <v>14050</v>
      </c>
      <c r="BP2473" s="186">
        <v>18500</v>
      </c>
      <c r="BQ2473" s="186">
        <v>35000</v>
      </c>
      <c r="BR2473" s="186">
        <v>17600</v>
      </c>
      <c r="BS2473" s="186">
        <v>52000</v>
      </c>
      <c r="BT2473" s="186">
        <v>33300</v>
      </c>
      <c r="BU2473" s="186"/>
      <c r="BV2473" s="186">
        <v>21000</v>
      </c>
      <c r="BW2473" s="186">
        <v>39450</v>
      </c>
      <c r="BX2473" s="186">
        <v>63300</v>
      </c>
      <c r="BY2473" s="186">
        <v>129500</v>
      </c>
      <c r="BZ2473" s="186">
        <v>43450</v>
      </c>
      <c r="CA2473" s="186">
        <v>26600</v>
      </c>
      <c r="CB2473" s="186">
        <v>71800</v>
      </c>
      <c r="CC2473" s="186">
        <v>88100</v>
      </c>
      <c r="CD2473" s="186">
        <v>87600</v>
      </c>
      <c r="CE2473" s="186">
        <v>53100</v>
      </c>
      <c r="CF2473" s="186">
        <v>39700</v>
      </c>
      <c r="CG2473" s="186">
        <v>71300</v>
      </c>
      <c r="CH2473" s="186">
        <v>66200</v>
      </c>
      <c r="CI2473" s="186">
        <v>35450</v>
      </c>
      <c r="CJ2473" s="186">
        <v>26050</v>
      </c>
      <c r="CK2473" s="186">
        <v>129500</v>
      </c>
      <c r="CL2473" s="186">
        <v>152000</v>
      </c>
      <c r="CM2473" s="186">
        <v>502000</v>
      </c>
      <c r="CN2473" s="186">
        <v>110000</v>
      </c>
      <c r="CO2473" s="186">
        <v>104000</v>
      </c>
      <c r="CP2473" s="186">
        <v>185500</v>
      </c>
      <c r="CQ2473" s="186">
        <v>58500</v>
      </c>
      <c r="CR2473" s="186">
        <v>11900</v>
      </c>
      <c r="CS2473" s="186">
        <v>3300</v>
      </c>
      <c r="CT2473" s="186">
        <v>9180</v>
      </c>
      <c r="CU2473" s="186">
        <v>3300</v>
      </c>
      <c r="CV2473" s="186">
        <v>3300</v>
      </c>
      <c r="CW2473" s="186">
        <v>3300</v>
      </c>
      <c r="CX2473" s="186">
        <v>104000</v>
      </c>
      <c r="CY2473" s="189">
        <v>202.96</v>
      </c>
      <c r="CZ2473" s="189">
        <v>12123.59</v>
      </c>
      <c r="DA2473" s="189">
        <v>10356.83</v>
      </c>
    </row>
    <row r="2474" spans="47:105" x14ac:dyDescent="0.25">
      <c r="AU2474" s="275">
        <v>40028</v>
      </c>
      <c r="AV2474" s="186"/>
      <c r="AW2474" s="186">
        <v>16000</v>
      </c>
      <c r="AX2474" s="186">
        <v>14150</v>
      </c>
      <c r="AY2474" s="186">
        <v>12850</v>
      </c>
      <c r="AZ2474" s="186">
        <v>22500</v>
      </c>
      <c r="BA2474" s="186">
        <v>24200</v>
      </c>
      <c r="BB2474" s="186">
        <v>8370</v>
      </c>
      <c r="BC2474" s="186">
        <v>72700</v>
      </c>
      <c r="BD2474" s="186">
        <v>298500</v>
      </c>
      <c r="BE2474" s="186">
        <v>46750</v>
      </c>
      <c r="BF2474" s="186">
        <v>715000</v>
      </c>
      <c r="BG2474" s="186">
        <v>68000</v>
      </c>
      <c r="BH2474" s="186">
        <v>32100</v>
      </c>
      <c r="BI2474" s="186">
        <v>79900</v>
      </c>
      <c r="BJ2474" s="186">
        <v>210000</v>
      </c>
      <c r="BK2474" s="186">
        <v>523000</v>
      </c>
      <c r="BL2474" s="186">
        <v>41800</v>
      </c>
      <c r="BM2474" s="186">
        <v>144000</v>
      </c>
      <c r="BN2474" s="186">
        <v>218000</v>
      </c>
      <c r="BO2474" s="186">
        <v>14250</v>
      </c>
      <c r="BP2474" s="186">
        <v>19500</v>
      </c>
      <c r="BQ2474" s="186">
        <v>34900</v>
      </c>
      <c r="BR2474" s="186">
        <v>17700</v>
      </c>
      <c r="BS2474" s="186">
        <v>50900</v>
      </c>
      <c r="BT2474" s="186">
        <v>32900</v>
      </c>
      <c r="BU2474" s="186"/>
      <c r="BV2474" s="186">
        <v>20500</v>
      </c>
      <c r="BW2474" s="186">
        <v>39600</v>
      </c>
      <c r="BX2474" s="186">
        <v>62600</v>
      </c>
      <c r="BY2474" s="186">
        <v>134000</v>
      </c>
      <c r="BZ2474" s="186">
        <v>42950</v>
      </c>
      <c r="CA2474" s="186">
        <v>27150</v>
      </c>
      <c r="CB2474" s="186">
        <v>70200</v>
      </c>
      <c r="CC2474" s="186">
        <v>90300</v>
      </c>
      <c r="CD2474" s="186">
        <v>86700</v>
      </c>
      <c r="CE2474" s="186">
        <v>53600</v>
      </c>
      <c r="CF2474" s="186">
        <v>39000</v>
      </c>
      <c r="CG2474" s="186">
        <v>70000</v>
      </c>
      <c r="CH2474" s="186">
        <v>66100</v>
      </c>
      <c r="CI2474" s="186">
        <v>36000</v>
      </c>
      <c r="CJ2474" s="186">
        <v>26700</v>
      </c>
      <c r="CK2474" s="186">
        <v>132500</v>
      </c>
      <c r="CL2474" s="186">
        <v>155000</v>
      </c>
      <c r="CM2474" s="186">
        <v>500000</v>
      </c>
      <c r="CN2474" s="186">
        <v>109500</v>
      </c>
      <c r="CO2474" s="186">
        <v>107000</v>
      </c>
      <c r="CP2474" s="186">
        <v>184000</v>
      </c>
      <c r="CQ2474" s="186">
        <v>58200</v>
      </c>
      <c r="CR2474" s="186">
        <v>11900</v>
      </c>
      <c r="CS2474" s="186">
        <v>3440</v>
      </c>
      <c r="CT2474" s="186">
        <v>9260</v>
      </c>
      <c r="CU2474" s="186">
        <v>3440</v>
      </c>
      <c r="CV2474" s="186">
        <v>3440</v>
      </c>
      <c r="CW2474" s="186">
        <v>3440</v>
      </c>
      <c r="CX2474" s="186">
        <v>107000</v>
      </c>
      <c r="CY2474" s="189">
        <v>203.81</v>
      </c>
      <c r="CZ2474" s="189">
        <v>12368.2</v>
      </c>
      <c r="DA2474" s="189">
        <v>10352.469999999999</v>
      </c>
    </row>
    <row r="2475" spans="47:105" x14ac:dyDescent="0.25">
      <c r="AU2475" s="275">
        <v>40029</v>
      </c>
      <c r="AV2475" s="186"/>
      <c r="AW2475" s="186">
        <v>16300</v>
      </c>
      <c r="AX2475" s="186">
        <v>13950</v>
      </c>
      <c r="AY2475" s="186">
        <v>13050</v>
      </c>
      <c r="AZ2475" s="186">
        <v>22950</v>
      </c>
      <c r="BA2475" s="186">
        <v>24000</v>
      </c>
      <c r="BB2475" s="186">
        <v>8410</v>
      </c>
      <c r="BC2475" s="186">
        <v>72100</v>
      </c>
      <c r="BD2475" s="186">
        <v>288500</v>
      </c>
      <c r="BE2475" s="186">
        <v>48200</v>
      </c>
      <c r="BF2475" s="186">
        <v>725000</v>
      </c>
      <c r="BG2475" s="186">
        <v>68200</v>
      </c>
      <c r="BH2475" s="186">
        <v>32000</v>
      </c>
      <c r="BI2475" s="186">
        <v>78400</v>
      </c>
      <c r="BJ2475" s="186">
        <v>207500</v>
      </c>
      <c r="BK2475" s="186">
        <v>515000</v>
      </c>
      <c r="BL2475" s="186">
        <v>41200</v>
      </c>
      <c r="BM2475" s="186">
        <v>142000</v>
      </c>
      <c r="BN2475" s="186">
        <v>216000</v>
      </c>
      <c r="BO2475" s="186">
        <v>13500</v>
      </c>
      <c r="BP2475" s="186">
        <v>19300</v>
      </c>
      <c r="BQ2475" s="186">
        <v>33750</v>
      </c>
      <c r="BR2475" s="186">
        <v>17850</v>
      </c>
      <c r="BS2475" s="186">
        <v>51200</v>
      </c>
      <c r="BT2475" s="186">
        <v>32300</v>
      </c>
      <c r="BU2475" s="186"/>
      <c r="BV2475" s="186">
        <v>21300</v>
      </c>
      <c r="BW2475" s="186">
        <v>39500</v>
      </c>
      <c r="BX2475" s="186">
        <v>64500</v>
      </c>
      <c r="BY2475" s="186">
        <v>136000</v>
      </c>
      <c r="BZ2475" s="186">
        <v>44500</v>
      </c>
      <c r="CA2475" s="186">
        <v>26600</v>
      </c>
      <c r="CB2475" s="186">
        <v>70900</v>
      </c>
      <c r="CC2475" s="186">
        <v>93400</v>
      </c>
      <c r="CD2475" s="186">
        <v>91600</v>
      </c>
      <c r="CE2475" s="186">
        <v>52700</v>
      </c>
      <c r="CF2475" s="186">
        <v>38850</v>
      </c>
      <c r="CG2475" s="186">
        <v>67900</v>
      </c>
      <c r="CH2475" s="186">
        <v>69500</v>
      </c>
      <c r="CI2475" s="186">
        <v>35200</v>
      </c>
      <c r="CJ2475" s="186">
        <v>28000</v>
      </c>
      <c r="CK2475" s="186">
        <v>132500</v>
      </c>
      <c r="CL2475" s="186">
        <v>157500</v>
      </c>
      <c r="CM2475" s="186">
        <v>505000</v>
      </c>
      <c r="CN2475" s="186">
        <v>112500</v>
      </c>
      <c r="CO2475" s="186">
        <v>106500</v>
      </c>
      <c r="CP2475" s="186">
        <v>179000</v>
      </c>
      <c r="CQ2475" s="186">
        <v>58600</v>
      </c>
      <c r="CR2475" s="186">
        <v>11700</v>
      </c>
      <c r="CS2475" s="186">
        <v>3330</v>
      </c>
      <c r="CT2475" s="186">
        <v>9270</v>
      </c>
      <c r="CU2475" s="186">
        <v>3330</v>
      </c>
      <c r="CV2475" s="186">
        <v>3330</v>
      </c>
      <c r="CW2475" s="186">
        <v>3330</v>
      </c>
      <c r="CX2475" s="186">
        <v>106500</v>
      </c>
      <c r="CY2475" s="189">
        <v>204.1</v>
      </c>
      <c r="CZ2475" s="189">
        <v>12218.67</v>
      </c>
      <c r="DA2475" s="189">
        <v>10375.01</v>
      </c>
    </row>
    <row r="2476" spans="47:105" x14ac:dyDescent="0.25">
      <c r="AU2476" s="275">
        <v>40030</v>
      </c>
      <c r="AV2476" s="186"/>
      <c r="AW2476" s="186">
        <v>16100</v>
      </c>
      <c r="AX2476" s="186">
        <v>13900</v>
      </c>
      <c r="AY2476" s="186">
        <v>13250</v>
      </c>
      <c r="AZ2476" s="186">
        <v>22200</v>
      </c>
      <c r="BA2476" s="186">
        <v>24150</v>
      </c>
      <c r="BB2476" s="186">
        <v>8420</v>
      </c>
      <c r="BC2476" s="186">
        <v>71200</v>
      </c>
      <c r="BD2476" s="186">
        <v>285000</v>
      </c>
      <c r="BE2476" s="186">
        <v>47400</v>
      </c>
      <c r="BF2476" s="186">
        <v>733000</v>
      </c>
      <c r="BG2476" s="186">
        <v>67100</v>
      </c>
      <c r="BH2476" s="186">
        <v>32200</v>
      </c>
      <c r="BI2476" s="186">
        <v>77800</v>
      </c>
      <c r="BJ2476" s="186">
        <v>213000</v>
      </c>
      <c r="BK2476" s="186">
        <v>523000</v>
      </c>
      <c r="BL2476" s="186">
        <v>41450</v>
      </c>
      <c r="BM2476" s="186">
        <v>138500</v>
      </c>
      <c r="BN2476" s="186">
        <v>214500</v>
      </c>
      <c r="BO2476" s="186">
        <v>13600</v>
      </c>
      <c r="BP2476" s="186">
        <v>19150</v>
      </c>
      <c r="BQ2476" s="186">
        <v>33950</v>
      </c>
      <c r="BR2476" s="186">
        <v>17700</v>
      </c>
      <c r="BS2476" s="186">
        <v>50200</v>
      </c>
      <c r="BT2476" s="186">
        <v>32500</v>
      </c>
      <c r="BU2476" s="186"/>
      <c r="BV2476" s="186">
        <v>21350</v>
      </c>
      <c r="BW2476" s="186">
        <v>38550</v>
      </c>
      <c r="BX2476" s="186">
        <v>62500</v>
      </c>
      <c r="BY2476" s="186">
        <v>130000</v>
      </c>
      <c r="BZ2476" s="186">
        <v>44300</v>
      </c>
      <c r="CA2476" s="186">
        <v>26300</v>
      </c>
      <c r="CB2476" s="186">
        <v>71000</v>
      </c>
      <c r="CC2476" s="186">
        <v>92400</v>
      </c>
      <c r="CD2476" s="186">
        <v>92000</v>
      </c>
      <c r="CE2476" s="186">
        <v>53900</v>
      </c>
      <c r="CF2476" s="186">
        <v>38750</v>
      </c>
      <c r="CG2476" s="186">
        <v>68200</v>
      </c>
      <c r="CH2476" s="186">
        <v>68800</v>
      </c>
      <c r="CI2476" s="186">
        <v>34050</v>
      </c>
      <c r="CJ2476" s="186">
        <v>28000</v>
      </c>
      <c r="CK2476" s="186">
        <v>129500</v>
      </c>
      <c r="CL2476" s="186">
        <v>153500</v>
      </c>
      <c r="CM2476" s="186">
        <v>494000</v>
      </c>
      <c r="CN2476" s="186">
        <v>112500</v>
      </c>
      <c r="CO2476" s="186">
        <v>104000</v>
      </c>
      <c r="CP2476" s="186">
        <v>179000</v>
      </c>
      <c r="CQ2476" s="186">
        <v>58700</v>
      </c>
      <c r="CR2476" s="186">
        <v>11600</v>
      </c>
      <c r="CS2476" s="186">
        <v>3235</v>
      </c>
      <c r="CT2476" s="186">
        <v>9190</v>
      </c>
      <c r="CU2476" s="186">
        <v>3235</v>
      </c>
      <c r="CV2476" s="186">
        <v>3235</v>
      </c>
      <c r="CW2476" s="186">
        <v>3235</v>
      </c>
      <c r="CX2476" s="186">
        <v>104000</v>
      </c>
      <c r="CY2476" s="189">
        <v>203.19</v>
      </c>
      <c r="CZ2476" s="189">
        <v>11968.48</v>
      </c>
      <c r="DA2476" s="189">
        <v>10252.530000000001</v>
      </c>
    </row>
    <row r="2477" spans="47:105" x14ac:dyDescent="0.25">
      <c r="AU2477" s="275">
        <v>40031</v>
      </c>
      <c r="AV2477" s="186"/>
      <c r="AW2477" s="186">
        <v>16100</v>
      </c>
      <c r="AX2477" s="186">
        <v>14100</v>
      </c>
      <c r="AY2477" s="186">
        <v>14000</v>
      </c>
      <c r="AZ2477" s="186">
        <v>22200</v>
      </c>
      <c r="BA2477" s="186">
        <v>23950</v>
      </c>
      <c r="BB2477" s="186">
        <v>8490</v>
      </c>
      <c r="BC2477" s="186">
        <v>72200</v>
      </c>
      <c r="BD2477" s="186">
        <v>285000</v>
      </c>
      <c r="BE2477" s="186">
        <v>47800</v>
      </c>
      <c r="BF2477" s="186">
        <v>715000</v>
      </c>
      <c r="BG2477" s="186">
        <v>68200</v>
      </c>
      <c r="BH2477" s="186">
        <v>32600</v>
      </c>
      <c r="BI2477" s="186">
        <v>76800</v>
      </c>
      <c r="BJ2477" s="186">
        <v>210000</v>
      </c>
      <c r="BK2477" s="186">
        <v>535000</v>
      </c>
      <c r="BL2477" s="186">
        <v>42350</v>
      </c>
      <c r="BM2477" s="186">
        <v>146500</v>
      </c>
      <c r="BN2477" s="186">
        <v>215500</v>
      </c>
      <c r="BO2477" s="186">
        <v>14050</v>
      </c>
      <c r="BP2477" s="186">
        <v>19550</v>
      </c>
      <c r="BQ2477" s="186">
        <v>34650</v>
      </c>
      <c r="BR2477" s="186">
        <v>17500</v>
      </c>
      <c r="BS2477" s="186">
        <v>49900</v>
      </c>
      <c r="BT2477" s="186">
        <v>32900</v>
      </c>
      <c r="BU2477" s="186"/>
      <c r="BV2477" s="186">
        <v>21300</v>
      </c>
      <c r="BW2477" s="186">
        <v>38550</v>
      </c>
      <c r="BX2477" s="186">
        <v>62500</v>
      </c>
      <c r="BY2477" s="186">
        <v>132500</v>
      </c>
      <c r="BZ2477" s="186">
        <v>45500</v>
      </c>
      <c r="CA2477" s="186">
        <v>26100</v>
      </c>
      <c r="CB2477" s="186">
        <v>70600</v>
      </c>
      <c r="CC2477" s="186">
        <v>92400</v>
      </c>
      <c r="CD2477" s="186">
        <v>93000</v>
      </c>
      <c r="CE2477" s="186">
        <v>55200</v>
      </c>
      <c r="CF2477" s="186">
        <v>39550</v>
      </c>
      <c r="CG2477" s="186">
        <v>67900</v>
      </c>
      <c r="CH2477" s="186">
        <v>71100</v>
      </c>
      <c r="CI2477" s="186">
        <v>34650</v>
      </c>
      <c r="CJ2477" s="186">
        <v>28700</v>
      </c>
      <c r="CK2477" s="186">
        <v>126000</v>
      </c>
      <c r="CL2477" s="186">
        <v>152500</v>
      </c>
      <c r="CM2477" s="186">
        <v>500000</v>
      </c>
      <c r="CN2477" s="186">
        <v>112500</v>
      </c>
      <c r="CO2477" s="186">
        <v>103500</v>
      </c>
      <c r="CP2477" s="186">
        <v>180500</v>
      </c>
      <c r="CQ2477" s="186">
        <v>59100</v>
      </c>
      <c r="CR2477" s="186">
        <v>11950</v>
      </c>
      <c r="CS2477" s="186">
        <v>3250</v>
      </c>
      <c r="CT2477" s="186">
        <v>9210</v>
      </c>
      <c r="CU2477" s="186">
        <v>3250</v>
      </c>
      <c r="CV2477" s="186">
        <v>3250</v>
      </c>
      <c r="CW2477" s="186">
        <v>3250</v>
      </c>
      <c r="CX2477" s="186">
        <v>103500</v>
      </c>
      <c r="CY2477" s="189">
        <v>203.74</v>
      </c>
      <c r="CZ2477" s="189">
        <v>12052.6</v>
      </c>
      <c r="DA2477" s="189">
        <v>10388.09</v>
      </c>
    </row>
    <row r="2478" spans="47:105" x14ac:dyDescent="0.25">
      <c r="AU2478" s="275">
        <v>40032</v>
      </c>
      <c r="AV2478" s="186"/>
      <c r="AW2478" s="186">
        <v>16300</v>
      </c>
      <c r="AX2478" s="186">
        <v>14400</v>
      </c>
      <c r="AY2478" s="186">
        <v>14100</v>
      </c>
      <c r="AZ2478" s="186">
        <v>22150</v>
      </c>
      <c r="BA2478" s="186">
        <v>23950</v>
      </c>
      <c r="BB2478" s="186">
        <v>8640</v>
      </c>
      <c r="BC2478" s="186">
        <v>72400</v>
      </c>
      <c r="BD2478" s="186">
        <v>289000</v>
      </c>
      <c r="BE2478" s="186">
        <v>47600</v>
      </c>
      <c r="BF2478" s="186">
        <v>716000</v>
      </c>
      <c r="BG2478" s="186">
        <v>69100</v>
      </c>
      <c r="BH2478" s="186">
        <v>32550</v>
      </c>
      <c r="BI2478" s="186">
        <v>77700</v>
      </c>
      <c r="BJ2478" s="186">
        <v>209500</v>
      </c>
      <c r="BK2478" s="186">
        <v>538000</v>
      </c>
      <c r="BL2478" s="186">
        <v>41950</v>
      </c>
      <c r="BM2478" s="186">
        <v>137500</v>
      </c>
      <c r="BN2478" s="186">
        <v>216500</v>
      </c>
      <c r="BO2478" s="186">
        <v>14700</v>
      </c>
      <c r="BP2478" s="186">
        <v>19800</v>
      </c>
      <c r="BQ2478" s="186">
        <v>35700</v>
      </c>
      <c r="BR2478" s="186">
        <v>18150</v>
      </c>
      <c r="BS2478" s="186">
        <v>51500</v>
      </c>
      <c r="BT2478" s="186">
        <v>33150</v>
      </c>
      <c r="BU2478" s="186"/>
      <c r="BV2478" s="186">
        <v>20950</v>
      </c>
      <c r="BW2478" s="186">
        <v>39200</v>
      </c>
      <c r="BX2478" s="186">
        <v>62400</v>
      </c>
      <c r="BY2478" s="186">
        <v>134500</v>
      </c>
      <c r="BZ2478" s="186">
        <v>45000</v>
      </c>
      <c r="CA2478" s="186">
        <v>26150</v>
      </c>
      <c r="CB2478" s="186">
        <v>72900</v>
      </c>
      <c r="CC2478" s="186">
        <v>90800</v>
      </c>
      <c r="CD2478" s="186">
        <v>89700</v>
      </c>
      <c r="CE2478" s="186">
        <v>56500</v>
      </c>
      <c r="CF2478" s="186">
        <v>39600</v>
      </c>
      <c r="CG2478" s="186">
        <v>69300</v>
      </c>
      <c r="CH2478" s="186">
        <v>71100</v>
      </c>
      <c r="CI2478" s="186">
        <v>34300</v>
      </c>
      <c r="CJ2478" s="186">
        <v>29450</v>
      </c>
      <c r="CK2478" s="186">
        <v>127000</v>
      </c>
      <c r="CL2478" s="186">
        <v>154500</v>
      </c>
      <c r="CM2478" s="186">
        <v>504000</v>
      </c>
      <c r="CN2478" s="186">
        <v>113000</v>
      </c>
      <c r="CO2478" s="186">
        <v>103500</v>
      </c>
      <c r="CP2478" s="186">
        <v>178500</v>
      </c>
      <c r="CQ2478" s="186">
        <v>59100</v>
      </c>
      <c r="CR2478" s="186">
        <v>12200</v>
      </c>
      <c r="CS2478" s="186">
        <v>3260</v>
      </c>
      <c r="CT2478" s="186">
        <v>9260</v>
      </c>
      <c r="CU2478" s="186">
        <v>3260</v>
      </c>
      <c r="CV2478" s="186">
        <v>3260</v>
      </c>
      <c r="CW2478" s="186">
        <v>3260</v>
      </c>
      <c r="CX2478" s="186">
        <v>103500</v>
      </c>
      <c r="CY2478" s="189">
        <v>204.95</v>
      </c>
      <c r="CZ2478" s="189">
        <v>11612.18</v>
      </c>
      <c r="DA2478" s="189">
        <v>10412.09</v>
      </c>
    </row>
    <row r="2479" spans="47:105" x14ac:dyDescent="0.25">
      <c r="AU2479" s="275">
        <v>40033</v>
      </c>
      <c r="AV2479" s="186"/>
      <c r="AW2479" s="186">
        <v>16300</v>
      </c>
      <c r="AX2479" s="186">
        <v>14400</v>
      </c>
      <c r="AY2479" s="186">
        <v>14100</v>
      </c>
      <c r="AZ2479" s="186">
        <v>22150</v>
      </c>
      <c r="BA2479" s="186">
        <v>23950</v>
      </c>
      <c r="BB2479" s="186">
        <v>8640</v>
      </c>
      <c r="BC2479" s="186">
        <v>72400</v>
      </c>
      <c r="BD2479" s="186">
        <v>289000</v>
      </c>
      <c r="BE2479" s="186">
        <v>47600</v>
      </c>
      <c r="BF2479" s="186">
        <v>716000</v>
      </c>
      <c r="BG2479" s="186">
        <v>69100</v>
      </c>
      <c r="BH2479" s="186">
        <v>32550</v>
      </c>
      <c r="BI2479" s="186">
        <v>77700</v>
      </c>
      <c r="BJ2479" s="186">
        <v>209500</v>
      </c>
      <c r="BK2479" s="186">
        <v>538000</v>
      </c>
      <c r="BL2479" s="186">
        <v>41950</v>
      </c>
      <c r="BM2479" s="186">
        <v>137500</v>
      </c>
      <c r="BN2479" s="186">
        <v>216500</v>
      </c>
      <c r="BO2479" s="186">
        <v>14700</v>
      </c>
      <c r="BP2479" s="186">
        <v>19800</v>
      </c>
      <c r="BQ2479" s="186">
        <v>35700</v>
      </c>
      <c r="BR2479" s="186">
        <v>18150</v>
      </c>
      <c r="BS2479" s="186">
        <v>51500</v>
      </c>
      <c r="BT2479" s="186">
        <v>33150</v>
      </c>
      <c r="BU2479" s="186"/>
      <c r="BV2479" s="186">
        <v>20950</v>
      </c>
      <c r="BW2479" s="186">
        <v>39200</v>
      </c>
      <c r="BX2479" s="186">
        <v>62400</v>
      </c>
      <c r="BY2479" s="186">
        <v>134500</v>
      </c>
      <c r="BZ2479" s="186">
        <v>45000</v>
      </c>
      <c r="CA2479" s="186">
        <v>26150</v>
      </c>
      <c r="CB2479" s="186">
        <v>72900</v>
      </c>
      <c r="CC2479" s="186">
        <v>90800</v>
      </c>
      <c r="CD2479" s="186">
        <v>89700</v>
      </c>
      <c r="CE2479" s="186">
        <v>56500</v>
      </c>
      <c r="CF2479" s="186">
        <v>39600</v>
      </c>
      <c r="CG2479" s="186">
        <v>69300</v>
      </c>
      <c r="CH2479" s="186">
        <v>71100</v>
      </c>
      <c r="CI2479" s="186">
        <v>34300</v>
      </c>
      <c r="CJ2479" s="186">
        <v>29450</v>
      </c>
      <c r="CK2479" s="186">
        <v>127000</v>
      </c>
      <c r="CL2479" s="186">
        <v>154500</v>
      </c>
      <c r="CM2479" s="186">
        <v>504000</v>
      </c>
      <c r="CN2479" s="186">
        <v>113000</v>
      </c>
      <c r="CO2479" s="186">
        <v>103500</v>
      </c>
      <c r="CP2479" s="186">
        <v>178500</v>
      </c>
      <c r="CQ2479" s="186">
        <v>59100</v>
      </c>
      <c r="CR2479" s="186">
        <v>12200</v>
      </c>
      <c r="CS2479" s="186">
        <v>3260</v>
      </c>
      <c r="CT2479" s="186">
        <v>9260</v>
      </c>
      <c r="CU2479" s="186">
        <v>3260</v>
      </c>
      <c r="CV2479" s="186">
        <v>3260</v>
      </c>
      <c r="CW2479" s="186">
        <v>3260</v>
      </c>
      <c r="CX2479" s="186">
        <v>103500</v>
      </c>
      <c r="CY2479" s="189">
        <v>204.95</v>
      </c>
      <c r="CZ2479" s="189">
        <v>11612.18</v>
      </c>
      <c r="DA2479" s="189">
        <v>10412.09</v>
      </c>
    </row>
    <row r="2480" spans="47:105" x14ac:dyDescent="0.25">
      <c r="AU2480" s="275">
        <v>40034</v>
      </c>
      <c r="AV2480" s="186"/>
      <c r="AW2480" s="186">
        <v>16300</v>
      </c>
      <c r="AX2480" s="186">
        <v>14400</v>
      </c>
      <c r="AY2480" s="186">
        <v>14100</v>
      </c>
      <c r="AZ2480" s="186">
        <v>22150</v>
      </c>
      <c r="BA2480" s="186">
        <v>23950</v>
      </c>
      <c r="BB2480" s="186">
        <v>8640</v>
      </c>
      <c r="BC2480" s="186">
        <v>72400</v>
      </c>
      <c r="BD2480" s="186">
        <v>289000</v>
      </c>
      <c r="BE2480" s="186">
        <v>47600</v>
      </c>
      <c r="BF2480" s="186">
        <v>716000</v>
      </c>
      <c r="BG2480" s="186">
        <v>69100</v>
      </c>
      <c r="BH2480" s="186">
        <v>32550</v>
      </c>
      <c r="BI2480" s="186">
        <v>77700</v>
      </c>
      <c r="BJ2480" s="186">
        <v>209500</v>
      </c>
      <c r="BK2480" s="186">
        <v>538000</v>
      </c>
      <c r="BL2480" s="186">
        <v>41950</v>
      </c>
      <c r="BM2480" s="186">
        <v>137500</v>
      </c>
      <c r="BN2480" s="186">
        <v>216500</v>
      </c>
      <c r="BO2480" s="186">
        <v>14700</v>
      </c>
      <c r="BP2480" s="186">
        <v>19800</v>
      </c>
      <c r="BQ2480" s="186">
        <v>35700</v>
      </c>
      <c r="BR2480" s="186">
        <v>18150</v>
      </c>
      <c r="BS2480" s="186">
        <v>51500</v>
      </c>
      <c r="BT2480" s="186">
        <v>33150</v>
      </c>
      <c r="BU2480" s="186"/>
      <c r="BV2480" s="186">
        <v>20950</v>
      </c>
      <c r="BW2480" s="186">
        <v>39200</v>
      </c>
      <c r="BX2480" s="186">
        <v>62400</v>
      </c>
      <c r="BY2480" s="186">
        <v>134500</v>
      </c>
      <c r="BZ2480" s="186">
        <v>45000</v>
      </c>
      <c r="CA2480" s="186">
        <v>26150</v>
      </c>
      <c r="CB2480" s="186">
        <v>72900</v>
      </c>
      <c r="CC2480" s="186">
        <v>90800</v>
      </c>
      <c r="CD2480" s="186">
        <v>89700</v>
      </c>
      <c r="CE2480" s="186">
        <v>56500</v>
      </c>
      <c r="CF2480" s="186">
        <v>39600</v>
      </c>
      <c r="CG2480" s="186">
        <v>69300</v>
      </c>
      <c r="CH2480" s="186">
        <v>71100</v>
      </c>
      <c r="CI2480" s="186">
        <v>34300</v>
      </c>
      <c r="CJ2480" s="186">
        <v>29450</v>
      </c>
      <c r="CK2480" s="186">
        <v>127000</v>
      </c>
      <c r="CL2480" s="186">
        <v>154500</v>
      </c>
      <c r="CM2480" s="186">
        <v>504000</v>
      </c>
      <c r="CN2480" s="186">
        <v>113000</v>
      </c>
      <c r="CO2480" s="186">
        <v>103500</v>
      </c>
      <c r="CP2480" s="186">
        <v>178500</v>
      </c>
      <c r="CQ2480" s="186">
        <v>59100</v>
      </c>
      <c r="CR2480" s="186">
        <v>12200</v>
      </c>
      <c r="CS2480" s="186">
        <v>3260</v>
      </c>
      <c r="CT2480" s="186">
        <v>9260</v>
      </c>
      <c r="CU2480" s="186">
        <v>3260</v>
      </c>
      <c r="CV2480" s="186">
        <v>3260</v>
      </c>
      <c r="CW2480" s="186">
        <v>3260</v>
      </c>
      <c r="CX2480" s="186">
        <v>103500</v>
      </c>
      <c r="CY2480" s="189">
        <v>204.95</v>
      </c>
      <c r="CZ2480" s="189">
        <v>11612.18</v>
      </c>
      <c r="DA2480" s="189">
        <v>10412.09</v>
      </c>
    </row>
    <row r="2481" spans="47:105" x14ac:dyDescent="0.25">
      <c r="AU2481" s="275">
        <v>40035</v>
      </c>
      <c r="AV2481" s="186"/>
      <c r="AW2481" s="186">
        <v>16550</v>
      </c>
      <c r="AX2481" s="186">
        <v>14700</v>
      </c>
      <c r="AY2481" s="186">
        <v>14800</v>
      </c>
      <c r="AZ2481" s="186">
        <v>22700</v>
      </c>
      <c r="BA2481" s="186">
        <v>23400</v>
      </c>
      <c r="BB2481" s="186">
        <v>8540</v>
      </c>
      <c r="BC2481" s="186">
        <v>72100</v>
      </c>
      <c r="BD2481" s="186">
        <v>286500</v>
      </c>
      <c r="BE2481" s="186">
        <v>47300</v>
      </c>
      <c r="BF2481" s="186">
        <v>710000</v>
      </c>
      <c r="BG2481" s="186">
        <v>68800</v>
      </c>
      <c r="BH2481" s="186">
        <v>32750</v>
      </c>
      <c r="BI2481" s="186">
        <v>76500</v>
      </c>
      <c r="BJ2481" s="186">
        <v>214000</v>
      </c>
      <c r="BK2481" s="186">
        <v>529000</v>
      </c>
      <c r="BL2481" s="186">
        <v>41550</v>
      </c>
      <c r="BM2481" s="186">
        <v>131500</v>
      </c>
      <c r="BN2481" s="186">
        <v>215000</v>
      </c>
      <c r="BO2481" s="186">
        <v>14550</v>
      </c>
      <c r="BP2481" s="186">
        <v>19650</v>
      </c>
      <c r="BQ2481" s="186">
        <v>36500</v>
      </c>
      <c r="BR2481" s="186">
        <v>18200</v>
      </c>
      <c r="BS2481" s="186">
        <v>51500</v>
      </c>
      <c r="BT2481" s="186">
        <v>33000</v>
      </c>
      <c r="BU2481" s="186"/>
      <c r="BV2481" s="186">
        <v>21000</v>
      </c>
      <c r="BW2481" s="186">
        <v>40600</v>
      </c>
      <c r="BX2481" s="186">
        <v>63000</v>
      </c>
      <c r="BY2481" s="186">
        <v>132000</v>
      </c>
      <c r="BZ2481" s="186">
        <v>45150</v>
      </c>
      <c r="CA2481" s="186">
        <v>29000</v>
      </c>
      <c r="CB2481" s="186">
        <v>71200</v>
      </c>
      <c r="CC2481" s="186">
        <v>91000</v>
      </c>
      <c r="CD2481" s="186">
        <v>88500</v>
      </c>
      <c r="CE2481" s="186">
        <v>56200</v>
      </c>
      <c r="CF2481" s="186">
        <v>40000</v>
      </c>
      <c r="CG2481" s="186">
        <v>70400</v>
      </c>
      <c r="CH2481" s="186">
        <v>71700</v>
      </c>
      <c r="CI2481" s="186">
        <v>33800</v>
      </c>
      <c r="CJ2481" s="186">
        <v>29100</v>
      </c>
      <c r="CK2481" s="186">
        <v>129000</v>
      </c>
      <c r="CL2481" s="186">
        <v>162500</v>
      </c>
      <c r="CM2481" s="186">
        <v>495500</v>
      </c>
      <c r="CN2481" s="186">
        <v>113000</v>
      </c>
      <c r="CO2481" s="186">
        <v>105000</v>
      </c>
      <c r="CP2481" s="186">
        <v>176500</v>
      </c>
      <c r="CQ2481" s="186">
        <v>59000</v>
      </c>
      <c r="CR2481" s="186">
        <v>12200</v>
      </c>
      <c r="CS2481" s="186">
        <v>3250</v>
      </c>
      <c r="CT2481" s="186">
        <v>9390</v>
      </c>
      <c r="CU2481" s="186">
        <v>3250</v>
      </c>
      <c r="CV2481" s="186">
        <v>3250</v>
      </c>
      <c r="CW2481" s="186">
        <v>3250</v>
      </c>
      <c r="CX2481" s="186">
        <v>105000</v>
      </c>
      <c r="CY2481" s="189">
        <v>204.77</v>
      </c>
      <c r="CZ2481" s="189">
        <v>11901.65</v>
      </c>
      <c r="DA2481" s="189">
        <v>10524.26</v>
      </c>
    </row>
    <row r="2482" spans="47:105" x14ac:dyDescent="0.25">
      <c r="AU2482" s="275">
        <v>40036</v>
      </c>
      <c r="AV2482" s="186"/>
      <c r="AW2482" s="186">
        <v>16550</v>
      </c>
      <c r="AX2482" s="186">
        <v>15050</v>
      </c>
      <c r="AY2482" s="186">
        <v>15550</v>
      </c>
      <c r="AZ2482" s="186">
        <v>23300</v>
      </c>
      <c r="BA2482" s="186">
        <v>23150</v>
      </c>
      <c r="BB2482" s="186">
        <v>8350</v>
      </c>
      <c r="BC2482" s="186">
        <v>70900</v>
      </c>
      <c r="BD2482" s="186">
        <v>295000</v>
      </c>
      <c r="BE2482" s="186">
        <v>47250</v>
      </c>
      <c r="BF2482" s="186">
        <v>705000</v>
      </c>
      <c r="BG2482" s="186">
        <v>70500</v>
      </c>
      <c r="BH2482" s="186">
        <v>32500</v>
      </c>
      <c r="BI2482" s="186">
        <v>76700</v>
      </c>
      <c r="BJ2482" s="186">
        <v>215500</v>
      </c>
      <c r="BK2482" s="186">
        <v>521000</v>
      </c>
      <c r="BL2482" s="186">
        <v>40300</v>
      </c>
      <c r="BM2482" s="186">
        <v>131000</v>
      </c>
      <c r="BN2482" s="186">
        <v>212500</v>
      </c>
      <c r="BO2482" s="186">
        <v>14450</v>
      </c>
      <c r="BP2482" s="186">
        <v>19350</v>
      </c>
      <c r="BQ2482" s="186">
        <v>36000</v>
      </c>
      <c r="BR2482" s="186">
        <v>18600</v>
      </c>
      <c r="BS2482" s="186">
        <v>50800</v>
      </c>
      <c r="BT2482" s="186">
        <v>32850</v>
      </c>
      <c r="BU2482" s="186"/>
      <c r="BV2482" s="186">
        <v>21200</v>
      </c>
      <c r="BW2482" s="186">
        <v>40100</v>
      </c>
      <c r="BX2482" s="186">
        <v>63300</v>
      </c>
      <c r="BY2482" s="186">
        <v>127500</v>
      </c>
      <c r="BZ2482" s="186">
        <v>46800</v>
      </c>
      <c r="CA2482" s="186">
        <v>29350</v>
      </c>
      <c r="CB2482" s="186">
        <v>70400</v>
      </c>
      <c r="CC2482" s="186">
        <v>91800</v>
      </c>
      <c r="CD2482" s="186">
        <v>90700</v>
      </c>
      <c r="CE2482" s="186">
        <v>55800</v>
      </c>
      <c r="CF2482" s="186">
        <v>40600</v>
      </c>
      <c r="CG2482" s="186">
        <v>69800</v>
      </c>
      <c r="CH2482" s="186">
        <v>73200</v>
      </c>
      <c r="CI2482" s="186">
        <v>34400</v>
      </c>
      <c r="CJ2482" s="186">
        <v>27850</v>
      </c>
      <c r="CK2482" s="186">
        <v>133500</v>
      </c>
      <c r="CL2482" s="186">
        <v>171000</v>
      </c>
      <c r="CM2482" s="186">
        <v>491500</v>
      </c>
      <c r="CN2482" s="186">
        <v>113000</v>
      </c>
      <c r="CO2482" s="186">
        <v>102500</v>
      </c>
      <c r="CP2482" s="186">
        <v>178000</v>
      </c>
      <c r="CQ2482" s="186">
        <v>58500</v>
      </c>
      <c r="CR2482" s="186">
        <v>12050</v>
      </c>
      <c r="CS2482" s="186">
        <v>3235</v>
      </c>
      <c r="CT2482" s="186">
        <v>9590</v>
      </c>
      <c r="CU2482" s="186">
        <v>3235</v>
      </c>
      <c r="CV2482" s="186">
        <v>3235</v>
      </c>
      <c r="CW2482" s="186">
        <v>3235</v>
      </c>
      <c r="CX2482" s="186">
        <v>102500</v>
      </c>
      <c r="CY2482" s="189">
        <v>204.96</v>
      </c>
      <c r="CZ2482" s="189">
        <v>11988.79</v>
      </c>
      <c r="DA2482" s="189">
        <v>10585.46</v>
      </c>
    </row>
    <row r="2483" spans="47:105" x14ac:dyDescent="0.25">
      <c r="AU2483" s="275">
        <v>40037</v>
      </c>
      <c r="AV2483" s="186"/>
      <c r="AW2483" s="186">
        <v>16150</v>
      </c>
      <c r="AX2483" s="186">
        <v>14950</v>
      </c>
      <c r="AY2483" s="186">
        <v>15550</v>
      </c>
      <c r="AZ2483" s="186">
        <v>22750</v>
      </c>
      <c r="BA2483" s="186">
        <v>22850</v>
      </c>
      <c r="BB2483" s="186">
        <v>8270</v>
      </c>
      <c r="BC2483" s="186">
        <v>70200</v>
      </c>
      <c r="BD2483" s="186">
        <v>288000</v>
      </c>
      <c r="BE2483" s="186">
        <v>46500</v>
      </c>
      <c r="BF2483" s="186">
        <v>693000</v>
      </c>
      <c r="BG2483" s="186">
        <v>73400</v>
      </c>
      <c r="BH2483" s="186">
        <v>32250</v>
      </c>
      <c r="BI2483" s="186">
        <v>76400</v>
      </c>
      <c r="BJ2483" s="186">
        <v>217000</v>
      </c>
      <c r="BK2483" s="186">
        <v>514000</v>
      </c>
      <c r="BL2483" s="186">
        <v>39150</v>
      </c>
      <c r="BM2483" s="186">
        <v>133500</v>
      </c>
      <c r="BN2483" s="186">
        <v>206500</v>
      </c>
      <c r="BO2483" s="186">
        <v>13950</v>
      </c>
      <c r="BP2483" s="186">
        <v>19000</v>
      </c>
      <c r="BQ2483" s="186">
        <v>34300</v>
      </c>
      <c r="BR2483" s="186">
        <v>18900</v>
      </c>
      <c r="BS2483" s="186">
        <v>49650</v>
      </c>
      <c r="BT2483" s="186">
        <v>32100</v>
      </c>
      <c r="BU2483" s="186"/>
      <c r="BV2483" s="186">
        <v>22400</v>
      </c>
      <c r="BW2483" s="186">
        <v>40550</v>
      </c>
      <c r="BX2483" s="186">
        <v>62000</v>
      </c>
      <c r="BY2483" s="186">
        <v>126500</v>
      </c>
      <c r="BZ2483" s="186">
        <v>46100</v>
      </c>
      <c r="CA2483" s="186">
        <v>29600</v>
      </c>
      <c r="CB2483" s="186">
        <v>70700</v>
      </c>
      <c r="CC2483" s="186">
        <v>90400</v>
      </c>
      <c r="CD2483" s="186">
        <v>89800</v>
      </c>
      <c r="CE2483" s="186">
        <v>53600</v>
      </c>
      <c r="CF2483" s="186">
        <v>39900</v>
      </c>
      <c r="CG2483" s="186">
        <v>69300</v>
      </c>
      <c r="CH2483" s="186">
        <v>73200</v>
      </c>
      <c r="CI2483" s="186">
        <v>34750</v>
      </c>
      <c r="CJ2483" s="186">
        <v>28000</v>
      </c>
      <c r="CK2483" s="186">
        <v>138000</v>
      </c>
      <c r="CL2483" s="186">
        <v>171000</v>
      </c>
      <c r="CM2483" s="186">
        <v>478500</v>
      </c>
      <c r="CN2483" s="186">
        <v>112500</v>
      </c>
      <c r="CO2483" s="186">
        <v>102500</v>
      </c>
      <c r="CP2483" s="186">
        <v>176500</v>
      </c>
      <c r="CQ2483" s="186">
        <v>57700</v>
      </c>
      <c r="CR2483" s="186">
        <v>11700</v>
      </c>
      <c r="CS2483" s="186">
        <v>3155</v>
      </c>
      <c r="CT2483" s="186">
        <v>9480</v>
      </c>
      <c r="CU2483" s="186">
        <v>3155</v>
      </c>
      <c r="CV2483" s="186">
        <v>3155</v>
      </c>
      <c r="CW2483" s="186">
        <v>3155</v>
      </c>
      <c r="CX2483" s="186">
        <v>102500</v>
      </c>
      <c r="CY2483" s="189">
        <v>202.67</v>
      </c>
      <c r="CZ2483" s="189">
        <v>11656.32</v>
      </c>
      <c r="DA2483" s="189">
        <v>10435</v>
      </c>
    </row>
    <row r="2484" spans="47:105" x14ac:dyDescent="0.25">
      <c r="AU2484" s="275">
        <v>40038</v>
      </c>
      <c r="AV2484" s="186"/>
      <c r="AW2484" s="186">
        <v>16600</v>
      </c>
      <c r="AX2484" s="186">
        <v>14800</v>
      </c>
      <c r="AY2484" s="186">
        <v>15150</v>
      </c>
      <c r="AZ2484" s="186">
        <v>22050</v>
      </c>
      <c r="BA2484" s="186">
        <v>22750</v>
      </c>
      <c r="BB2484" s="186">
        <v>8250</v>
      </c>
      <c r="BC2484" s="186">
        <v>69200</v>
      </c>
      <c r="BD2484" s="186">
        <v>287500</v>
      </c>
      <c r="BE2484" s="186">
        <v>47000</v>
      </c>
      <c r="BF2484" s="186">
        <v>702000</v>
      </c>
      <c r="BG2484" s="186">
        <v>75200</v>
      </c>
      <c r="BH2484" s="186">
        <v>32050</v>
      </c>
      <c r="BI2484" s="186">
        <v>76500</v>
      </c>
      <c r="BJ2484" s="186">
        <v>211000</v>
      </c>
      <c r="BK2484" s="186">
        <v>509000</v>
      </c>
      <c r="BL2484" s="186">
        <v>39400</v>
      </c>
      <c r="BM2484" s="186">
        <v>132000</v>
      </c>
      <c r="BN2484" s="186">
        <v>205000</v>
      </c>
      <c r="BO2484" s="186">
        <v>13950</v>
      </c>
      <c r="BP2484" s="186">
        <v>19000</v>
      </c>
      <c r="BQ2484" s="186">
        <v>33850</v>
      </c>
      <c r="BR2484" s="186">
        <v>18400</v>
      </c>
      <c r="BS2484" s="186">
        <v>49100</v>
      </c>
      <c r="BT2484" s="186">
        <v>31300</v>
      </c>
      <c r="BU2484" s="186"/>
      <c r="BV2484" s="186">
        <v>22450</v>
      </c>
      <c r="BW2484" s="186">
        <v>40500</v>
      </c>
      <c r="BX2484" s="186">
        <v>62300</v>
      </c>
      <c r="BY2484" s="186">
        <v>130500</v>
      </c>
      <c r="BZ2484" s="186">
        <v>44900</v>
      </c>
      <c r="CA2484" s="186">
        <v>29250</v>
      </c>
      <c r="CB2484" s="186">
        <v>70500</v>
      </c>
      <c r="CC2484" s="186">
        <v>92900</v>
      </c>
      <c r="CD2484" s="186">
        <v>91400</v>
      </c>
      <c r="CE2484" s="186">
        <v>52600</v>
      </c>
      <c r="CF2484" s="186">
        <v>39400</v>
      </c>
      <c r="CG2484" s="186">
        <v>69000</v>
      </c>
      <c r="CH2484" s="186">
        <v>74000</v>
      </c>
      <c r="CI2484" s="186">
        <v>36000</v>
      </c>
      <c r="CJ2484" s="186">
        <v>27900</v>
      </c>
      <c r="CK2484" s="186">
        <v>138000</v>
      </c>
      <c r="CL2484" s="186">
        <v>173000</v>
      </c>
      <c r="CM2484" s="186">
        <v>471000</v>
      </c>
      <c r="CN2484" s="186">
        <v>111000</v>
      </c>
      <c r="CO2484" s="186">
        <v>102500</v>
      </c>
      <c r="CP2484" s="186">
        <v>174000</v>
      </c>
      <c r="CQ2484" s="186">
        <v>57200</v>
      </c>
      <c r="CR2484" s="186">
        <v>11600</v>
      </c>
      <c r="CS2484" s="186">
        <v>3165</v>
      </c>
      <c r="CT2484" s="186">
        <v>9650</v>
      </c>
      <c r="CU2484" s="186">
        <v>3165</v>
      </c>
      <c r="CV2484" s="186">
        <v>3165</v>
      </c>
      <c r="CW2484" s="186">
        <v>3165</v>
      </c>
      <c r="CX2484" s="186">
        <v>102500</v>
      </c>
      <c r="CY2484" s="189">
        <v>202.46</v>
      </c>
      <c r="CZ2484" s="189">
        <v>11900.15</v>
      </c>
      <c r="DA2484" s="189">
        <v>10517.19</v>
      </c>
    </row>
    <row r="2485" spans="47:105" x14ac:dyDescent="0.25">
      <c r="AU2485" s="275">
        <v>40039</v>
      </c>
      <c r="AV2485" s="186"/>
      <c r="AW2485" s="186">
        <v>16800</v>
      </c>
      <c r="AX2485" s="186">
        <v>15150</v>
      </c>
      <c r="AY2485" s="186">
        <v>15400</v>
      </c>
      <c r="AZ2485" s="186">
        <v>22500</v>
      </c>
      <c r="BA2485" s="186">
        <v>23750</v>
      </c>
      <c r="BB2485" s="186">
        <v>8210</v>
      </c>
      <c r="BC2485" s="186">
        <v>70600</v>
      </c>
      <c r="BD2485" s="186">
        <v>288000</v>
      </c>
      <c r="BE2485" s="186">
        <v>49300</v>
      </c>
      <c r="BF2485" s="186">
        <v>731000</v>
      </c>
      <c r="BG2485" s="186">
        <v>75100</v>
      </c>
      <c r="BH2485" s="186">
        <v>32850</v>
      </c>
      <c r="BI2485" s="186">
        <v>78400</v>
      </c>
      <c r="BJ2485" s="186">
        <v>215000</v>
      </c>
      <c r="BK2485" s="186">
        <v>526000</v>
      </c>
      <c r="BL2485" s="186">
        <v>41350</v>
      </c>
      <c r="BM2485" s="186">
        <v>124500</v>
      </c>
      <c r="BN2485" s="186">
        <v>209000</v>
      </c>
      <c r="BO2485" s="186">
        <v>14450</v>
      </c>
      <c r="BP2485" s="186">
        <v>19450</v>
      </c>
      <c r="BQ2485" s="186">
        <v>34400</v>
      </c>
      <c r="BR2485" s="186">
        <v>19150</v>
      </c>
      <c r="BS2485" s="186">
        <v>49400</v>
      </c>
      <c r="BT2485" s="186">
        <v>31700</v>
      </c>
      <c r="BU2485" s="186"/>
      <c r="BV2485" s="186">
        <v>23000</v>
      </c>
      <c r="BW2485" s="186">
        <v>40650</v>
      </c>
      <c r="BX2485" s="186">
        <v>62600</v>
      </c>
      <c r="BY2485" s="186">
        <v>129000</v>
      </c>
      <c r="BZ2485" s="186">
        <v>45100</v>
      </c>
      <c r="CA2485" s="186">
        <v>30100</v>
      </c>
      <c r="CB2485" s="186">
        <v>70800</v>
      </c>
      <c r="CC2485" s="186">
        <v>92900</v>
      </c>
      <c r="CD2485" s="186">
        <v>91300</v>
      </c>
      <c r="CE2485" s="186">
        <v>54000</v>
      </c>
      <c r="CF2485" s="186">
        <v>39550</v>
      </c>
      <c r="CG2485" s="186">
        <v>69800</v>
      </c>
      <c r="CH2485" s="186">
        <v>74700</v>
      </c>
      <c r="CI2485" s="186">
        <v>37200</v>
      </c>
      <c r="CJ2485" s="186">
        <v>28100</v>
      </c>
      <c r="CK2485" s="186">
        <v>141500</v>
      </c>
      <c r="CL2485" s="186">
        <v>171500</v>
      </c>
      <c r="CM2485" s="186">
        <v>481500</v>
      </c>
      <c r="CN2485" s="186">
        <v>113000</v>
      </c>
      <c r="CO2485" s="186">
        <v>103000</v>
      </c>
      <c r="CP2485" s="186">
        <v>174000</v>
      </c>
      <c r="CQ2485" s="186">
        <v>57900</v>
      </c>
      <c r="CR2485" s="186">
        <v>12000</v>
      </c>
      <c r="CS2485" s="186">
        <v>3170</v>
      </c>
      <c r="CT2485" s="186">
        <v>9560</v>
      </c>
      <c r="CU2485" s="186">
        <v>3170</v>
      </c>
      <c r="CV2485" s="186">
        <v>3170</v>
      </c>
      <c r="CW2485" s="186">
        <v>3170</v>
      </c>
      <c r="CX2485" s="186">
        <v>103000</v>
      </c>
      <c r="CY2485" s="189">
        <v>206.46</v>
      </c>
      <c r="CZ2485" s="189">
        <v>11899.8</v>
      </c>
      <c r="DA2485" s="189">
        <v>10597.33</v>
      </c>
    </row>
    <row r="2486" spans="47:105" x14ac:dyDescent="0.25">
      <c r="AU2486" s="275">
        <v>40040</v>
      </c>
      <c r="AV2486" s="186"/>
      <c r="AW2486" s="186">
        <v>16800</v>
      </c>
      <c r="AX2486" s="186">
        <v>15150</v>
      </c>
      <c r="AY2486" s="186">
        <v>15400</v>
      </c>
      <c r="AZ2486" s="186">
        <v>22500</v>
      </c>
      <c r="BA2486" s="186">
        <v>23750</v>
      </c>
      <c r="BB2486" s="186">
        <v>8210</v>
      </c>
      <c r="BC2486" s="186">
        <v>70600</v>
      </c>
      <c r="BD2486" s="186">
        <v>288000</v>
      </c>
      <c r="BE2486" s="186">
        <v>49300</v>
      </c>
      <c r="BF2486" s="186">
        <v>731000</v>
      </c>
      <c r="BG2486" s="186">
        <v>75100</v>
      </c>
      <c r="BH2486" s="186">
        <v>32850</v>
      </c>
      <c r="BI2486" s="186">
        <v>78400</v>
      </c>
      <c r="BJ2486" s="186">
        <v>215000</v>
      </c>
      <c r="BK2486" s="186">
        <v>526000</v>
      </c>
      <c r="BL2486" s="186">
        <v>41350</v>
      </c>
      <c r="BM2486" s="186">
        <v>124500</v>
      </c>
      <c r="BN2486" s="186">
        <v>209000</v>
      </c>
      <c r="BO2486" s="186">
        <v>14450</v>
      </c>
      <c r="BP2486" s="186">
        <v>19450</v>
      </c>
      <c r="BQ2486" s="186">
        <v>34400</v>
      </c>
      <c r="BR2486" s="186">
        <v>19150</v>
      </c>
      <c r="BS2486" s="186">
        <v>49400</v>
      </c>
      <c r="BT2486" s="186">
        <v>31700</v>
      </c>
      <c r="BU2486" s="186"/>
      <c r="BV2486" s="186">
        <v>23000</v>
      </c>
      <c r="BW2486" s="186">
        <v>40650</v>
      </c>
      <c r="BX2486" s="186">
        <v>62600</v>
      </c>
      <c r="BY2486" s="186">
        <v>129000</v>
      </c>
      <c r="BZ2486" s="186">
        <v>45100</v>
      </c>
      <c r="CA2486" s="186">
        <v>30100</v>
      </c>
      <c r="CB2486" s="186">
        <v>70800</v>
      </c>
      <c r="CC2486" s="186">
        <v>92900</v>
      </c>
      <c r="CD2486" s="186">
        <v>91300</v>
      </c>
      <c r="CE2486" s="186">
        <v>54000</v>
      </c>
      <c r="CF2486" s="186">
        <v>39550</v>
      </c>
      <c r="CG2486" s="186">
        <v>69800</v>
      </c>
      <c r="CH2486" s="186">
        <v>74700</v>
      </c>
      <c r="CI2486" s="186">
        <v>37200</v>
      </c>
      <c r="CJ2486" s="186">
        <v>28100</v>
      </c>
      <c r="CK2486" s="186">
        <v>141500</v>
      </c>
      <c r="CL2486" s="186">
        <v>171500</v>
      </c>
      <c r="CM2486" s="186">
        <v>481500</v>
      </c>
      <c r="CN2486" s="186">
        <v>113000</v>
      </c>
      <c r="CO2486" s="186">
        <v>103000</v>
      </c>
      <c r="CP2486" s="186">
        <v>174000</v>
      </c>
      <c r="CQ2486" s="186">
        <v>57900</v>
      </c>
      <c r="CR2486" s="186">
        <v>12000</v>
      </c>
      <c r="CS2486" s="186">
        <v>3170</v>
      </c>
      <c r="CT2486" s="186">
        <v>9560</v>
      </c>
      <c r="CU2486" s="186">
        <v>3170</v>
      </c>
      <c r="CV2486" s="186">
        <v>3170</v>
      </c>
      <c r="CW2486" s="186">
        <v>3170</v>
      </c>
      <c r="CX2486" s="186">
        <v>103000</v>
      </c>
      <c r="CY2486" s="189">
        <v>206.46</v>
      </c>
      <c r="CZ2486" s="189">
        <v>11899.8</v>
      </c>
      <c r="DA2486" s="189">
        <v>10597.33</v>
      </c>
    </row>
    <row r="2487" spans="47:105" x14ac:dyDescent="0.25">
      <c r="AU2487" s="275">
        <v>40041</v>
      </c>
      <c r="AV2487" s="186"/>
      <c r="AW2487" s="186">
        <v>16800</v>
      </c>
      <c r="AX2487" s="186">
        <v>15150</v>
      </c>
      <c r="AY2487" s="186">
        <v>15400</v>
      </c>
      <c r="AZ2487" s="186">
        <v>22500</v>
      </c>
      <c r="BA2487" s="186">
        <v>23750</v>
      </c>
      <c r="BB2487" s="186">
        <v>8210</v>
      </c>
      <c r="BC2487" s="186">
        <v>70600</v>
      </c>
      <c r="BD2487" s="186">
        <v>288000</v>
      </c>
      <c r="BE2487" s="186">
        <v>49300</v>
      </c>
      <c r="BF2487" s="186">
        <v>731000</v>
      </c>
      <c r="BG2487" s="186">
        <v>75100</v>
      </c>
      <c r="BH2487" s="186">
        <v>32850</v>
      </c>
      <c r="BI2487" s="186">
        <v>78400</v>
      </c>
      <c r="BJ2487" s="186">
        <v>215000</v>
      </c>
      <c r="BK2487" s="186">
        <v>526000</v>
      </c>
      <c r="BL2487" s="186">
        <v>41350</v>
      </c>
      <c r="BM2487" s="186">
        <v>124500</v>
      </c>
      <c r="BN2487" s="186">
        <v>209000</v>
      </c>
      <c r="BO2487" s="186">
        <v>14450</v>
      </c>
      <c r="BP2487" s="186">
        <v>19450</v>
      </c>
      <c r="BQ2487" s="186">
        <v>34400</v>
      </c>
      <c r="BR2487" s="186">
        <v>19150</v>
      </c>
      <c r="BS2487" s="186">
        <v>49400</v>
      </c>
      <c r="BT2487" s="186">
        <v>31700</v>
      </c>
      <c r="BU2487" s="186"/>
      <c r="BV2487" s="186">
        <v>23000</v>
      </c>
      <c r="BW2487" s="186">
        <v>40650</v>
      </c>
      <c r="BX2487" s="186">
        <v>62600</v>
      </c>
      <c r="BY2487" s="186">
        <v>129000</v>
      </c>
      <c r="BZ2487" s="186">
        <v>45100</v>
      </c>
      <c r="CA2487" s="186">
        <v>30100</v>
      </c>
      <c r="CB2487" s="186">
        <v>70800</v>
      </c>
      <c r="CC2487" s="186">
        <v>92900</v>
      </c>
      <c r="CD2487" s="186">
        <v>91300</v>
      </c>
      <c r="CE2487" s="186">
        <v>54000</v>
      </c>
      <c r="CF2487" s="186">
        <v>39550</v>
      </c>
      <c r="CG2487" s="186">
        <v>69800</v>
      </c>
      <c r="CH2487" s="186">
        <v>74700</v>
      </c>
      <c r="CI2487" s="186">
        <v>37200</v>
      </c>
      <c r="CJ2487" s="186">
        <v>28100</v>
      </c>
      <c r="CK2487" s="186">
        <v>141500</v>
      </c>
      <c r="CL2487" s="186">
        <v>171500</v>
      </c>
      <c r="CM2487" s="186">
        <v>481500</v>
      </c>
      <c r="CN2487" s="186">
        <v>113000</v>
      </c>
      <c r="CO2487" s="186">
        <v>103000</v>
      </c>
      <c r="CP2487" s="186">
        <v>174000</v>
      </c>
      <c r="CQ2487" s="186">
        <v>57900</v>
      </c>
      <c r="CR2487" s="186">
        <v>12000</v>
      </c>
      <c r="CS2487" s="186">
        <v>3170</v>
      </c>
      <c r="CT2487" s="186">
        <v>9560</v>
      </c>
      <c r="CU2487" s="186">
        <v>3170</v>
      </c>
      <c r="CV2487" s="186">
        <v>3170</v>
      </c>
      <c r="CW2487" s="186">
        <v>3170</v>
      </c>
      <c r="CX2487" s="186">
        <v>103000</v>
      </c>
      <c r="CY2487" s="189">
        <v>206.46</v>
      </c>
      <c r="CZ2487" s="189">
        <v>11899.8</v>
      </c>
      <c r="DA2487" s="189">
        <v>10597.33</v>
      </c>
    </row>
    <row r="2488" spans="47:105" x14ac:dyDescent="0.25">
      <c r="AU2488" s="275">
        <v>40042</v>
      </c>
      <c r="AV2488" s="186"/>
      <c r="AW2488" s="186">
        <v>16500</v>
      </c>
      <c r="AX2488" s="186">
        <v>14500</v>
      </c>
      <c r="AY2488" s="186">
        <v>14600</v>
      </c>
      <c r="AZ2488" s="186">
        <v>21650</v>
      </c>
      <c r="BA2488" s="186">
        <v>22350</v>
      </c>
      <c r="BB2488" s="186">
        <v>8290</v>
      </c>
      <c r="BC2488" s="186">
        <v>68200</v>
      </c>
      <c r="BD2488" s="186">
        <v>284500</v>
      </c>
      <c r="BE2488" s="186">
        <v>48100</v>
      </c>
      <c r="BF2488" s="186">
        <v>713000</v>
      </c>
      <c r="BG2488" s="186">
        <v>75900</v>
      </c>
      <c r="BH2488" s="186">
        <v>32450</v>
      </c>
      <c r="BI2488" s="186">
        <v>76800</v>
      </c>
      <c r="BJ2488" s="186">
        <v>209000</v>
      </c>
      <c r="BK2488" s="186">
        <v>513000</v>
      </c>
      <c r="BL2488" s="186">
        <v>39400</v>
      </c>
      <c r="BM2488" s="186">
        <v>116000</v>
      </c>
      <c r="BN2488" s="186">
        <v>199500</v>
      </c>
      <c r="BO2488" s="186">
        <v>13800</v>
      </c>
      <c r="BP2488" s="186">
        <v>18700</v>
      </c>
      <c r="BQ2488" s="186">
        <v>32400</v>
      </c>
      <c r="BR2488" s="186">
        <v>18800</v>
      </c>
      <c r="BS2488" s="186">
        <v>49000</v>
      </c>
      <c r="BT2488" s="186">
        <v>31300</v>
      </c>
      <c r="BU2488" s="186"/>
      <c r="BV2488" s="186">
        <v>22300</v>
      </c>
      <c r="BW2488" s="186">
        <v>39950</v>
      </c>
      <c r="BX2488" s="186">
        <v>61300</v>
      </c>
      <c r="BY2488" s="186">
        <v>126500</v>
      </c>
      <c r="BZ2488" s="186">
        <v>42950</v>
      </c>
      <c r="CA2488" s="186">
        <v>31200</v>
      </c>
      <c r="CB2488" s="186">
        <v>69000</v>
      </c>
      <c r="CC2488" s="186">
        <v>89600</v>
      </c>
      <c r="CD2488" s="186">
        <v>86300</v>
      </c>
      <c r="CE2488" s="186">
        <v>51400</v>
      </c>
      <c r="CF2488" s="186">
        <v>38250</v>
      </c>
      <c r="CG2488" s="186">
        <v>69000</v>
      </c>
      <c r="CH2488" s="186">
        <v>74200</v>
      </c>
      <c r="CI2488" s="186">
        <v>36800</v>
      </c>
      <c r="CJ2488" s="186">
        <v>26500</v>
      </c>
      <c r="CK2488" s="186">
        <v>141500</v>
      </c>
      <c r="CL2488" s="186">
        <v>168500</v>
      </c>
      <c r="CM2488" s="186">
        <v>466000</v>
      </c>
      <c r="CN2488" s="186">
        <v>110000</v>
      </c>
      <c r="CO2488" s="186">
        <v>98300</v>
      </c>
      <c r="CP2488" s="186">
        <v>173000</v>
      </c>
      <c r="CQ2488" s="186">
        <v>57300</v>
      </c>
      <c r="CR2488" s="186">
        <v>11500</v>
      </c>
      <c r="CS2488" s="186">
        <v>3050</v>
      </c>
      <c r="CT2488" s="186">
        <v>9200</v>
      </c>
      <c r="CU2488" s="186">
        <v>3050</v>
      </c>
      <c r="CV2488" s="186">
        <v>3050</v>
      </c>
      <c r="CW2488" s="186">
        <v>3050</v>
      </c>
      <c r="CX2488" s="186">
        <v>98300</v>
      </c>
      <c r="CY2488" s="189">
        <v>200.52</v>
      </c>
      <c r="CZ2488" s="189">
        <v>11395.01</v>
      </c>
      <c r="DA2488" s="189">
        <v>10268.61</v>
      </c>
    </row>
    <row r="2489" spans="47:105" x14ac:dyDescent="0.25">
      <c r="AU2489" s="275">
        <v>40043</v>
      </c>
      <c r="AV2489" s="186"/>
      <c r="AW2489" s="186">
        <v>16400</v>
      </c>
      <c r="AX2489" s="186">
        <v>14550</v>
      </c>
      <c r="AY2489" s="186">
        <v>14600</v>
      </c>
      <c r="AZ2489" s="186">
        <v>21150</v>
      </c>
      <c r="BA2489" s="186">
        <v>22300</v>
      </c>
      <c r="BB2489" s="186">
        <v>8400</v>
      </c>
      <c r="BC2489" s="186">
        <v>67500</v>
      </c>
      <c r="BD2489" s="186">
        <v>284000</v>
      </c>
      <c r="BE2489" s="186">
        <v>49000</v>
      </c>
      <c r="BF2489" s="186">
        <v>730000</v>
      </c>
      <c r="BG2489" s="186">
        <v>76500</v>
      </c>
      <c r="BH2489" s="186">
        <v>32350</v>
      </c>
      <c r="BI2489" s="186">
        <v>76300</v>
      </c>
      <c r="BJ2489" s="186">
        <v>208000</v>
      </c>
      <c r="BK2489" s="186">
        <v>508000</v>
      </c>
      <c r="BL2489" s="186">
        <v>39000</v>
      </c>
      <c r="BM2489" s="186">
        <v>122000</v>
      </c>
      <c r="BN2489" s="186">
        <v>200000</v>
      </c>
      <c r="BO2489" s="186">
        <v>13550</v>
      </c>
      <c r="BP2489" s="186">
        <v>18150</v>
      </c>
      <c r="BQ2489" s="186">
        <v>32650</v>
      </c>
      <c r="BR2489" s="186">
        <v>19150</v>
      </c>
      <c r="BS2489" s="186">
        <v>50400</v>
      </c>
      <c r="BT2489" s="186">
        <v>31600</v>
      </c>
      <c r="BU2489" s="186"/>
      <c r="BV2489" s="186">
        <v>21500</v>
      </c>
      <c r="BW2489" s="186">
        <v>39350</v>
      </c>
      <c r="BX2489" s="186">
        <v>60400</v>
      </c>
      <c r="BY2489" s="186">
        <v>129500</v>
      </c>
      <c r="BZ2489" s="186">
        <v>42950</v>
      </c>
      <c r="CA2489" s="186">
        <v>29250</v>
      </c>
      <c r="CB2489" s="186">
        <v>69000</v>
      </c>
      <c r="CC2489" s="186">
        <v>91700</v>
      </c>
      <c r="CD2489" s="186">
        <v>86500</v>
      </c>
      <c r="CE2489" s="186">
        <v>50700</v>
      </c>
      <c r="CF2489" s="186">
        <v>38400</v>
      </c>
      <c r="CG2489" s="186">
        <v>68300</v>
      </c>
      <c r="CH2489" s="186">
        <v>74400</v>
      </c>
      <c r="CI2489" s="186">
        <v>36650</v>
      </c>
      <c r="CJ2489" s="186">
        <v>25900</v>
      </c>
      <c r="CK2489" s="186">
        <v>142000</v>
      </c>
      <c r="CL2489" s="186">
        <v>173500</v>
      </c>
      <c r="CM2489" s="186">
        <v>461000</v>
      </c>
      <c r="CN2489" s="186">
        <v>108000</v>
      </c>
      <c r="CO2489" s="186">
        <v>96000</v>
      </c>
      <c r="CP2489" s="186">
        <v>175000</v>
      </c>
      <c r="CQ2489" s="186">
        <v>57200</v>
      </c>
      <c r="CR2489" s="186">
        <v>11600</v>
      </c>
      <c r="CS2489" s="186">
        <v>3040</v>
      </c>
      <c r="CT2489" s="186">
        <v>9060</v>
      </c>
      <c r="CU2489" s="186">
        <v>3040</v>
      </c>
      <c r="CV2489" s="186">
        <v>3040</v>
      </c>
      <c r="CW2489" s="186">
        <v>3040</v>
      </c>
      <c r="CX2489" s="186">
        <v>96000</v>
      </c>
      <c r="CY2489" s="189">
        <v>201.33</v>
      </c>
      <c r="CZ2489" s="189">
        <v>11448.66</v>
      </c>
      <c r="DA2489" s="189">
        <v>10284.959999999999</v>
      </c>
    </row>
    <row r="2490" spans="47:105" x14ac:dyDescent="0.25">
      <c r="AU2490" s="275">
        <v>40044</v>
      </c>
      <c r="AV2490" s="186"/>
      <c r="AW2490" s="186">
        <v>16700</v>
      </c>
      <c r="AX2490" s="186">
        <v>14450</v>
      </c>
      <c r="AY2490" s="186">
        <v>14650</v>
      </c>
      <c r="AZ2490" s="186">
        <v>20100</v>
      </c>
      <c r="BA2490" s="186">
        <v>21900</v>
      </c>
      <c r="BB2490" s="186">
        <v>8340</v>
      </c>
      <c r="BC2490" s="186">
        <v>65400</v>
      </c>
      <c r="BD2490" s="186">
        <v>285500</v>
      </c>
      <c r="BE2490" s="186">
        <v>51100</v>
      </c>
      <c r="BF2490" s="186">
        <v>738000</v>
      </c>
      <c r="BG2490" s="186">
        <v>79100</v>
      </c>
      <c r="BH2490" s="186">
        <v>31600</v>
      </c>
      <c r="BI2490" s="186">
        <v>75100</v>
      </c>
      <c r="BJ2490" s="186">
        <v>205000</v>
      </c>
      <c r="BK2490" s="186">
        <v>503000</v>
      </c>
      <c r="BL2490" s="186">
        <v>38800</v>
      </c>
      <c r="BM2490" s="186">
        <v>123500</v>
      </c>
      <c r="BN2490" s="186">
        <v>192500</v>
      </c>
      <c r="BO2490" s="186">
        <v>13250</v>
      </c>
      <c r="BP2490" s="186">
        <v>17950</v>
      </c>
      <c r="BQ2490" s="186">
        <v>32300</v>
      </c>
      <c r="BR2490" s="186">
        <v>19900</v>
      </c>
      <c r="BS2490" s="186">
        <v>50700</v>
      </c>
      <c r="BT2490" s="186">
        <v>31550</v>
      </c>
      <c r="BU2490" s="186"/>
      <c r="BV2490" s="186">
        <v>21100</v>
      </c>
      <c r="BW2490" s="186">
        <v>38750</v>
      </c>
      <c r="BX2490" s="186">
        <v>59200</v>
      </c>
      <c r="BY2490" s="186">
        <v>131500</v>
      </c>
      <c r="BZ2490" s="186">
        <v>42850</v>
      </c>
      <c r="CA2490" s="186">
        <v>27000</v>
      </c>
      <c r="CB2490" s="186">
        <v>67500</v>
      </c>
      <c r="CC2490" s="186">
        <v>95600</v>
      </c>
      <c r="CD2490" s="186">
        <v>86000</v>
      </c>
      <c r="CE2490" s="186">
        <v>50700</v>
      </c>
      <c r="CF2490" s="186">
        <v>37900</v>
      </c>
      <c r="CG2490" s="186">
        <v>67700</v>
      </c>
      <c r="CH2490" s="186">
        <v>73800</v>
      </c>
      <c r="CI2490" s="186">
        <v>36450</v>
      </c>
      <c r="CJ2490" s="186">
        <v>27300</v>
      </c>
      <c r="CK2490" s="186">
        <v>140000</v>
      </c>
      <c r="CL2490" s="186">
        <v>169000</v>
      </c>
      <c r="CM2490" s="186">
        <v>460000</v>
      </c>
      <c r="CN2490" s="186">
        <v>106000</v>
      </c>
      <c r="CO2490" s="186">
        <v>94400</v>
      </c>
      <c r="CP2490" s="186">
        <v>176000</v>
      </c>
      <c r="CQ2490" s="186">
        <v>56300</v>
      </c>
      <c r="CR2490" s="186">
        <v>11500</v>
      </c>
      <c r="CS2490" s="186">
        <v>2920</v>
      </c>
      <c r="CT2490" s="186">
        <v>8910</v>
      </c>
      <c r="CU2490" s="186">
        <v>2920</v>
      </c>
      <c r="CV2490" s="186">
        <v>2920</v>
      </c>
      <c r="CW2490" s="186">
        <v>2920</v>
      </c>
      <c r="CX2490" s="186">
        <v>94400</v>
      </c>
      <c r="CY2490" s="189">
        <v>201.08</v>
      </c>
      <c r="CZ2490" s="189">
        <v>11260.83</v>
      </c>
      <c r="DA2490" s="189">
        <v>10204</v>
      </c>
    </row>
    <row r="2491" spans="47:105" x14ac:dyDescent="0.25">
      <c r="AU2491" s="275">
        <v>40045</v>
      </c>
      <c r="AV2491" s="186"/>
      <c r="AW2491" s="186">
        <v>17200</v>
      </c>
      <c r="AX2491" s="186">
        <v>15100</v>
      </c>
      <c r="AY2491" s="186">
        <v>14650</v>
      </c>
      <c r="AZ2491" s="186">
        <v>20300</v>
      </c>
      <c r="BA2491" s="186">
        <v>23000</v>
      </c>
      <c r="BB2491" s="186">
        <v>8440</v>
      </c>
      <c r="BC2491" s="186">
        <v>65400</v>
      </c>
      <c r="BD2491" s="186">
        <v>288500</v>
      </c>
      <c r="BE2491" s="186">
        <v>52200</v>
      </c>
      <c r="BF2491" s="186">
        <v>740000</v>
      </c>
      <c r="BG2491" s="186">
        <v>82900</v>
      </c>
      <c r="BH2491" s="186">
        <v>30450</v>
      </c>
      <c r="BI2491" s="186">
        <v>77500</v>
      </c>
      <c r="BJ2491" s="186">
        <v>216000</v>
      </c>
      <c r="BK2491" s="186">
        <v>529000</v>
      </c>
      <c r="BL2491" s="186">
        <v>40900</v>
      </c>
      <c r="BM2491" s="186">
        <v>129500</v>
      </c>
      <c r="BN2491" s="186">
        <v>190000</v>
      </c>
      <c r="BO2491" s="186">
        <v>14000</v>
      </c>
      <c r="BP2491" s="186">
        <v>18300</v>
      </c>
      <c r="BQ2491" s="186">
        <v>33650</v>
      </c>
      <c r="BR2491" s="186">
        <v>20100</v>
      </c>
      <c r="BS2491" s="186">
        <v>50900</v>
      </c>
      <c r="BT2491" s="186">
        <v>32200</v>
      </c>
      <c r="BU2491" s="186"/>
      <c r="BV2491" s="186">
        <v>20400</v>
      </c>
      <c r="BW2491" s="186">
        <v>41850</v>
      </c>
      <c r="BX2491" s="186">
        <v>60500</v>
      </c>
      <c r="BY2491" s="186">
        <v>139500</v>
      </c>
      <c r="BZ2491" s="186">
        <v>44000</v>
      </c>
      <c r="CA2491" s="186">
        <v>28350</v>
      </c>
      <c r="CB2491" s="186">
        <v>69400</v>
      </c>
      <c r="CC2491" s="186">
        <v>99900</v>
      </c>
      <c r="CD2491" s="186">
        <v>90100</v>
      </c>
      <c r="CE2491" s="186">
        <v>53800</v>
      </c>
      <c r="CF2491" s="186">
        <v>38000</v>
      </c>
      <c r="CG2491" s="186">
        <v>68300</v>
      </c>
      <c r="CH2491" s="186">
        <v>74200</v>
      </c>
      <c r="CI2491" s="186">
        <v>36600</v>
      </c>
      <c r="CJ2491" s="186">
        <v>27450</v>
      </c>
      <c r="CK2491" s="186">
        <v>142500</v>
      </c>
      <c r="CL2491" s="186">
        <v>173000</v>
      </c>
      <c r="CM2491" s="186">
        <v>471000</v>
      </c>
      <c r="CN2491" s="186">
        <v>106500</v>
      </c>
      <c r="CO2491" s="186">
        <v>94900</v>
      </c>
      <c r="CP2491" s="186">
        <v>176500</v>
      </c>
      <c r="CQ2491" s="186">
        <v>56700</v>
      </c>
      <c r="CR2491" s="186">
        <v>11800</v>
      </c>
      <c r="CS2491" s="186">
        <v>3020</v>
      </c>
      <c r="CT2491" s="186">
        <v>10200</v>
      </c>
      <c r="CU2491" s="186">
        <v>3020</v>
      </c>
      <c r="CV2491" s="186">
        <v>3020</v>
      </c>
      <c r="CW2491" s="186">
        <v>3020</v>
      </c>
      <c r="CX2491" s="186">
        <v>94900</v>
      </c>
      <c r="CY2491" s="189">
        <v>205.22</v>
      </c>
      <c r="CZ2491" s="189">
        <v>11518.84</v>
      </c>
      <c r="DA2491" s="189">
        <v>10383.41</v>
      </c>
    </row>
    <row r="2492" spans="47:105" x14ac:dyDescent="0.25">
      <c r="AU2492" s="275">
        <v>40046</v>
      </c>
      <c r="AV2492" s="186"/>
      <c r="AW2492" s="186">
        <v>17500</v>
      </c>
      <c r="AX2492" s="186">
        <v>15000</v>
      </c>
      <c r="AY2492" s="186">
        <v>13900</v>
      </c>
      <c r="AZ2492" s="186">
        <v>20100</v>
      </c>
      <c r="BA2492" s="186">
        <v>23100</v>
      </c>
      <c r="BB2492" s="186">
        <v>8580</v>
      </c>
      <c r="BC2492" s="186">
        <v>62100</v>
      </c>
      <c r="BD2492" s="186">
        <v>276000</v>
      </c>
      <c r="BE2492" s="186">
        <v>53400</v>
      </c>
      <c r="BF2492" s="186">
        <v>757000</v>
      </c>
      <c r="BG2492" s="186">
        <v>83400</v>
      </c>
      <c r="BH2492" s="186">
        <v>29150</v>
      </c>
      <c r="BI2492" s="186">
        <v>75900</v>
      </c>
      <c r="BJ2492" s="186">
        <v>224500</v>
      </c>
      <c r="BK2492" s="186">
        <v>525000</v>
      </c>
      <c r="BL2492" s="186">
        <v>41100</v>
      </c>
      <c r="BM2492" s="186">
        <v>136000</v>
      </c>
      <c r="BN2492" s="186">
        <v>191000</v>
      </c>
      <c r="BO2492" s="186">
        <v>14000</v>
      </c>
      <c r="BP2492" s="186">
        <v>17950</v>
      </c>
      <c r="BQ2492" s="186">
        <v>34000</v>
      </c>
      <c r="BR2492" s="186">
        <v>19700</v>
      </c>
      <c r="BS2492" s="186">
        <v>50600</v>
      </c>
      <c r="BT2492" s="186">
        <v>32100</v>
      </c>
      <c r="BU2492" s="186"/>
      <c r="BV2492" s="186">
        <v>20000</v>
      </c>
      <c r="BW2492" s="186">
        <v>43350</v>
      </c>
      <c r="BX2492" s="186">
        <v>58600</v>
      </c>
      <c r="BY2492" s="186">
        <v>140000</v>
      </c>
      <c r="BZ2492" s="186">
        <v>43200</v>
      </c>
      <c r="CA2492" s="186">
        <v>28500</v>
      </c>
      <c r="CB2492" s="186">
        <v>72500</v>
      </c>
      <c r="CC2492" s="186">
        <v>103000</v>
      </c>
      <c r="CD2492" s="186">
        <v>88400</v>
      </c>
      <c r="CE2492" s="186">
        <v>54500</v>
      </c>
      <c r="CF2492" s="186">
        <v>37400</v>
      </c>
      <c r="CG2492" s="186">
        <v>66800</v>
      </c>
      <c r="CH2492" s="186">
        <v>75000</v>
      </c>
      <c r="CI2492" s="186">
        <v>35850</v>
      </c>
      <c r="CJ2492" s="186">
        <v>26500</v>
      </c>
      <c r="CK2492" s="186">
        <v>142500</v>
      </c>
      <c r="CL2492" s="186">
        <v>180000</v>
      </c>
      <c r="CM2492" s="186">
        <v>469000</v>
      </c>
      <c r="CN2492" s="186">
        <v>103500</v>
      </c>
      <c r="CO2492" s="186">
        <v>95000</v>
      </c>
      <c r="CP2492" s="186">
        <v>174000</v>
      </c>
      <c r="CQ2492" s="186">
        <v>57100</v>
      </c>
      <c r="CR2492" s="186">
        <v>11850</v>
      </c>
      <c r="CS2492" s="186">
        <v>2995</v>
      </c>
      <c r="CT2492" s="186">
        <v>11050</v>
      </c>
      <c r="CU2492" s="186">
        <v>2995</v>
      </c>
      <c r="CV2492" s="186">
        <v>2995</v>
      </c>
      <c r="CW2492" s="186">
        <v>2995</v>
      </c>
      <c r="CX2492" s="186">
        <v>95000</v>
      </c>
      <c r="CY2492" s="189">
        <v>206.26</v>
      </c>
      <c r="CZ2492" s="189">
        <v>11464.73</v>
      </c>
      <c r="DA2492" s="189">
        <v>10238.200000000001</v>
      </c>
    </row>
    <row r="2493" spans="47:105" x14ac:dyDescent="0.25">
      <c r="AU2493" s="275">
        <v>40047</v>
      </c>
      <c r="AV2493" s="186"/>
      <c r="AW2493" s="186">
        <v>17500</v>
      </c>
      <c r="AX2493" s="186">
        <v>15000</v>
      </c>
      <c r="AY2493" s="186">
        <v>13900</v>
      </c>
      <c r="AZ2493" s="186">
        <v>20100</v>
      </c>
      <c r="BA2493" s="186">
        <v>23100</v>
      </c>
      <c r="BB2493" s="186">
        <v>8580</v>
      </c>
      <c r="BC2493" s="186">
        <v>62100</v>
      </c>
      <c r="BD2493" s="186">
        <v>276000</v>
      </c>
      <c r="BE2493" s="186">
        <v>53400</v>
      </c>
      <c r="BF2493" s="186">
        <v>757000</v>
      </c>
      <c r="BG2493" s="186">
        <v>83400</v>
      </c>
      <c r="BH2493" s="186">
        <v>29150</v>
      </c>
      <c r="BI2493" s="186">
        <v>75900</v>
      </c>
      <c r="BJ2493" s="186">
        <v>224500</v>
      </c>
      <c r="BK2493" s="186">
        <v>525000</v>
      </c>
      <c r="BL2493" s="186">
        <v>41100</v>
      </c>
      <c r="BM2493" s="186">
        <v>136000</v>
      </c>
      <c r="BN2493" s="186">
        <v>191000</v>
      </c>
      <c r="BO2493" s="186">
        <v>14000</v>
      </c>
      <c r="BP2493" s="186">
        <v>17950</v>
      </c>
      <c r="BQ2493" s="186">
        <v>34000</v>
      </c>
      <c r="BR2493" s="186">
        <v>19700</v>
      </c>
      <c r="BS2493" s="186">
        <v>50600</v>
      </c>
      <c r="BT2493" s="186">
        <v>32100</v>
      </c>
      <c r="BU2493" s="186"/>
      <c r="BV2493" s="186">
        <v>20000</v>
      </c>
      <c r="BW2493" s="186">
        <v>43350</v>
      </c>
      <c r="BX2493" s="186">
        <v>58600</v>
      </c>
      <c r="BY2493" s="186">
        <v>140000</v>
      </c>
      <c r="BZ2493" s="186">
        <v>43200</v>
      </c>
      <c r="CA2493" s="186">
        <v>28500</v>
      </c>
      <c r="CB2493" s="186">
        <v>72500</v>
      </c>
      <c r="CC2493" s="186">
        <v>103000</v>
      </c>
      <c r="CD2493" s="186">
        <v>88400</v>
      </c>
      <c r="CE2493" s="186">
        <v>54500</v>
      </c>
      <c r="CF2493" s="186">
        <v>37400</v>
      </c>
      <c r="CG2493" s="186">
        <v>66800</v>
      </c>
      <c r="CH2493" s="186">
        <v>75000</v>
      </c>
      <c r="CI2493" s="186">
        <v>35850</v>
      </c>
      <c r="CJ2493" s="186">
        <v>26500</v>
      </c>
      <c r="CK2493" s="186">
        <v>142500</v>
      </c>
      <c r="CL2493" s="186">
        <v>180000</v>
      </c>
      <c r="CM2493" s="186">
        <v>469000</v>
      </c>
      <c r="CN2493" s="186">
        <v>103500</v>
      </c>
      <c r="CO2493" s="186">
        <v>95000</v>
      </c>
      <c r="CP2493" s="186">
        <v>174000</v>
      </c>
      <c r="CQ2493" s="186">
        <v>57100</v>
      </c>
      <c r="CR2493" s="186">
        <v>11850</v>
      </c>
      <c r="CS2493" s="186">
        <v>2995</v>
      </c>
      <c r="CT2493" s="186">
        <v>11050</v>
      </c>
      <c r="CU2493" s="186">
        <v>2995</v>
      </c>
      <c r="CV2493" s="186">
        <v>2995</v>
      </c>
      <c r="CW2493" s="186">
        <v>2995</v>
      </c>
      <c r="CX2493" s="186">
        <v>95000</v>
      </c>
      <c r="CY2493" s="189">
        <v>206.26</v>
      </c>
      <c r="CZ2493" s="189">
        <v>11464.73</v>
      </c>
      <c r="DA2493" s="189">
        <v>10238.200000000001</v>
      </c>
    </row>
    <row r="2494" spans="47:105" x14ac:dyDescent="0.25">
      <c r="AU2494" s="275">
        <v>40048</v>
      </c>
      <c r="AV2494" s="186"/>
      <c r="AW2494" s="186">
        <v>17500</v>
      </c>
      <c r="AX2494" s="186">
        <v>15000</v>
      </c>
      <c r="AY2494" s="186">
        <v>13900</v>
      </c>
      <c r="AZ2494" s="186">
        <v>20100</v>
      </c>
      <c r="BA2494" s="186">
        <v>23100</v>
      </c>
      <c r="BB2494" s="186">
        <v>8580</v>
      </c>
      <c r="BC2494" s="186">
        <v>62100</v>
      </c>
      <c r="BD2494" s="186">
        <v>276000</v>
      </c>
      <c r="BE2494" s="186">
        <v>53400</v>
      </c>
      <c r="BF2494" s="186">
        <v>757000</v>
      </c>
      <c r="BG2494" s="186">
        <v>83400</v>
      </c>
      <c r="BH2494" s="186">
        <v>29150</v>
      </c>
      <c r="BI2494" s="186">
        <v>75900</v>
      </c>
      <c r="BJ2494" s="186">
        <v>224500</v>
      </c>
      <c r="BK2494" s="186">
        <v>525000</v>
      </c>
      <c r="BL2494" s="186">
        <v>41100</v>
      </c>
      <c r="BM2494" s="186">
        <v>136000</v>
      </c>
      <c r="BN2494" s="186">
        <v>191000</v>
      </c>
      <c r="BO2494" s="186">
        <v>14000</v>
      </c>
      <c r="BP2494" s="186">
        <v>17950</v>
      </c>
      <c r="BQ2494" s="186">
        <v>34000</v>
      </c>
      <c r="BR2494" s="186">
        <v>19700</v>
      </c>
      <c r="BS2494" s="186">
        <v>50600</v>
      </c>
      <c r="BT2494" s="186">
        <v>32100</v>
      </c>
      <c r="BU2494" s="186"/>
      <c r="BV2494" s="186">
        <v>20000</v>
      </c>
      <c r="BW2494" s="186">
        <v>43350</v>
      </c>
      <c r="BX2494" s="186">
        <v>58600</v>
      </c>
      <c r="BY2494" s="186">
        <v>140000</v>
      </c>
      <c r="BZ2494" s="186">
        <v>43200</v>
      </c>
      <c r="CA2494" s="186">
        <v>28500</v>
      </c>
      <c r="CB2494" s="186">
        <v>72500</v>
      </c>
      <c r="CC2494" s="186">
        <v>103000</v>
      </c>
      <c r="CD2494" s="186">
        <v>88400</v>
      </c>
      <c r="CE2494" s="186">
        <v>54500</v>
      </c>
      <c r="CF2494" s="186">
        <v>37400</v>
      </c>
      <c r="CG2494" s="186">
        <v>66800</v>
      </c>
      <c r="CH2494" s="186">
        <v>75000</v>
      </c>
      <c r="CI2494" s="186">
        <v>35850</v>
      </c>
      <c r="CJ2494" s="186">
        <v>26500</v>
      </c>
      <c r="CK2494" s="186">
        <v>142500</v>
      </c>
      <c r="CL2494" s="186">
        <v>180000</v>
      </c>
      <c r="CM2494" s="186">
        <v>469000</v>
      </c>
      <c r="CN2494" s="186">
        <v>103500</v>
      </c>
      <c r="CO2494" s="186">
        <v>95000</v>
      </c>
      <c r="CP2494" s="186">
        <v>174000</v>
      </c>
      <c r="CQ2494" s="186">
        <v>57100</v>
      </c>
      <c r="CR2494" s="186">
        <v>11850</v>
      </c>
      <c r="CS2494" s="186">
        <v>2995</v>
      </c>
      <c r="CT2494" s="186">
        <v>11050</v>
      </c>
      <c r="CU2494" s="186">
        <v>2995</v>
      </c>
      <c r="CV2494" s="186">
        <v>2995</v>
      </c>
      <c r="CW2494" s="186">
        <v>2995</v>
      </c>
      <c r="CX2494" s="186">
        <v>95000</v>
      </c>
      <c r="CY2494" s="189">
        <v>206.26</v>
      </c>
      <c r="CZ2494" s="189">
        <v>11464.73</v>
      </c>
      <c r="DA2494" s="189">
        <v>10238.200000000001</v>
      </c>
    </row>
    <row r="2495" spans="47:105" x14ac:dyDescent="0.25">
      <c r="AU2495" s="275">
        <v>40049</v>
      </c>
      <c r="AV2495" s="186"/>
      <c r="AW2495" s="186">
        <v>17450</v>
      </c>
      <c r="AX2495" s="186">
        <v>15100</v>
      </c>
      <c r="AY2495" s="186">
        <v>13550</v>
      </c>
      <c r="AZ2495" s="186">
        <v>20350</v>
      </c>
      <c r="BA2495" s="186">
        <v>25200</v>
      </c>
      <c r="BB2495" s="186">
        <v>8450</v>
      </c>
      <c r="BC2495" s="186">
        <v>61500</v>
      </c>
      <c r="BD2495" s="186">
        <v>277000</v>
      </c>
      <c r="BE2495" s="186">
        <v>55000</v>
      </c>
      <c r="BF2495" s="186">
        <v>783000</v>
      </c>
      <c r="BG2495" s="186">
        <v>86900</v>
      </c>
      <c r="BH2495" s="186">
        <v>29150</v>
      </c>
      <c r="BI2495" s="186">
        <v>79700</v>
      </c>
      <c r="BJ2495" s="186">
        <v>224000</v>
      </c>
      <c r="BK2495" s="186">
        <v>524000</v>
      </c>
      <c r="BL2495" s="186">
        <v>42500</v>
      </c>
      <c r="BM2495" s="186">
        <v>137500</v>
      </c>
      <c r="BN2495" s="186">
        <v>195000</v>
      </c>
      <c r="BO2495" s="186">
        <v>14550</v>
      </c>
      <c r="BP2495" s="186">
        <v>19050</v>
      </c>
      <c r="BQ2495" s="186">
        <v>34550</v>
      </c>
      <c r="BR2495" s="186">
        <v>20650</v>
      </c>
      <c r="BS2495" s="186">
        <v>51700</v>
      </c>
      <c r="BT2495" s="186">
        <v>32350</v>
      </c>
      <c r="BU2495" s="186"/>
      <c r="BV2495" s="186">
        <v>20050</v>
      </c>
      <c r="BW2495" s="186">
        <v>44250</v>
      </c>
      <c r="BX2495" s="186">
        <v>59600</v>
      </c>
      <c r="BY2495" s="186">
        <v>144500</v>
      </c>
      <c r="BZ2495" s="186">
        <v>42900</v>
      </c>
      <c r="CA2495" s="186">
        <v>28500</v>
      </c>
      <c r="CB2495" s="186">
        <v>75100</v>
      </c>
      <c r="CC2495" s="186">
        <v>107500</v>
      </c>
      <c r="CD2495" s="186">
        <v>91000</v>
      </c>
      <c r="CE2495" s="186">
        <v>56000</v>
      </c>
      <c r="CF2495" s="186">
        <v>38050</v>
      </c>
      <c r="CG2495" s="186">
        <v>66900</v>
      </c>
      <c r="CH2495" s="186">
        <v>76600</v>
      </c>
      <c r="CI2495" s="186">
        <v>35350</v>
      </c>
      <c r="CJ2495" s="186">
        <v>26850</v>
      </c>
      <c r="CK2495" s="186">
        <v>146500</v>
      </c>
      <c r="CL2495" s="186">
        <v>186000</v>
      </c>
      <c r="CM2495" s="186">
        <v>471000</v>
      </c>
      <c r="CN2495" s="186">
        <v>104500</v>
      </c>
      <c r="CO2495" s="186">
        <v>96400</v>
      </c>
      <c r="CP2495" s="186">
        <v>174000</v>
      </c>
      <c r="CQ2495" s="186">
        <v>57500</v>
      </c>
      <c r="CR2495" s="186">
        <v>12000</v>
      </c>
      <c r="CS2495" s="186">
        <v>3160</v>
      </c>
      <c r="CT2495" s="186">
        <v>10300</v>
      </c>
      <c r="CU2495" s="186">
        <v>3160</v>
      </c>
      <c r="CV2495" s="186">
        <v>3160</v>
      </c>
      <c r="CW2495" s="186">
        <v>3160</v>
      </c>
      <c r="CX2495" s="186">
        <v>96400</v>
      </c>
      <c r="CY2495" s="189">
        <v>210.6</v>
      </c>
      <c r="CZ2495" s="189">
        <v>11703.49</v>
      </c>
      <c r="DA2495" s="189">
        <v>10581.05</v>
      </c>
    </row>
    <row r="2496" spans="47:105" x14ac:dyDescent="0.25">
      <c r="AU2496" s="275">
        <v>40050</v>
      </c>
      <c r="AV2496" s="186"/>
      <c r="AW2496" s="186">
        <v>16800</v>
      </c>
      <c r="AX2496" s="186">
        <v>14850</v>
      </c>
      <c r="AY2496" s="186">
        <v>14800</v>
      </c>
      <c r="AZ2496" s="186">
        <v>20000</v>
      </c>
      <c r="BA2496" s="186">
        <v>25250</v>
      </c>
      <c r="BB2496" s="186">
        <v>8330</v>
      </c>
      <c r="BC2496" s="186">
        <v>62100</v>
      </c>
      <c r="BD2496" s="186">
        <v>273000</v>
      </c>
      <c r="BE2496" s="186">
        <v>54600</v>
      </c>
      <c r="BF2496" s="186">
        <v>775000</v>
      </c>
      <c r="BG2496" s="186">
        <v>89900</v>
      </c>
      <c r="BH2496" s="186">
        <v>29150</v>
      </c>
      <c r="BI2496" s="186">
        <v>78900</v>
      </c>
      <c r="BJ2496" s="186">
        <v>219000</v>
      </c>
      <c r="BK2496" s="186">
        <v>518000</v>
      </c>
      <c r="BL2496" s="186">
        <v>42500</v>
      </c>
      <c r="BM2496" s="186">
        <v>134000</v>
      </c>
      <c r="BN2496" s="186">
        <v>192000</v>
      </c>
      <c r="BO2496" s="186">
        <v>14500</v>
      </c>
      <c r="BP2496" s="186">
        <v>19000</v>
      </c>
      <c r="BQ2496" s="186">
        <v>34600</v>
      </c>
      <c r="BR2496" s="186">
        <v>20700</v>
      </c>
      <c r="BS2496" s="186">
        <v>52700</v>
      </c>
      <c r="BT2496" s="186">
        <v>31800</v>
      </c>
      <c r="BU2496" s="186"/>
      <c r="BV2496" s="186">
        <v>20950</v>
      </c>
      <c r="BW2496" s="186">
        <v>43800</v>
      </c>
      <c r="BX2496" s="186">
        <v>62000</v>
      </c>
      <c r="BY2496" s="186">
        <v>138000</v>
      </c>
      <c r="BZ2496" s="186">
        <v>44700</v>
      </c>
      <c r="CA2496" s="186">
        <v>27650</v>
      </c>
      <c r="CB2496" s="186">
        <v>76300</v>
      </c>
      <c r="CC2496" s="186">
        <v>106500</v>
      </c>
      <c r="CD2496" s="186">
        <v>94200</v>
      </c>
      <c r="CE2496" s="186">
        <v>54400</v>
      </c>
      <c r="CF2496" s="186">
        <v>38500</v>
      </c>
      <c r="CG2496" s="186">
        <v>66900</v>
      </c>
      <c r="CH2496" s="186">
        <v>76600</v>
      </c>
      <c r="CI2496" s="186">
        <v>36250</v>
      </c>
      <c r="CJ2496" s="186">
        <v>28050</v>
      </c>
      <c r="CK2496" s="186">
        <v>142000</v>
      </c>
      <c r="CL2496" s="186">
        <v>185000</v>
      </c>
      <c r="CM2496" s="186">
        <v>465500</v>
      </c>
      <c r="CN2496" s="186">
        <v>105000</v>
      </c>
      <c r="CO2496" s="186">
        <v>99900</v>
      </c>
      <c r="CP2496" s="186">
        <v>173000</v>
      </c>
      <c r="CQ2496" s="186">
        <v>57700</v>
      </c>
      <c r="CR2496" s="186">
        <v>11700</v>
      </c>
      <c r="CS2496" s="186">
        <v>3055</v>
      </c>
      <c r="CT2496" s="186">
        <v>11800</v>
      </c>
      <c r="CU2496" s="186">
        <v>3055</v>
      </c>
      <c r="CV2496" s="186">
        <v>3055</v>
      </c>
      <c r="CW2496" s="186">
        <v>3055</v>
      </c>
      <c r="CX2496" s="186">
        <v>99900</v>
      </c>
      <c r="CY2496" s="189">
        <v>209.12</v>
      </c>
      <c r="CZ2496" s="189">
        <v>11654.81</v>
      </c>
      <c r="DA2496" s="189">
        <v>10497.36</v>
      </c>
    </row>
    <row r="2497" spans="47:105" x14ac:dyDescent="0.25">
      <c r="AU2497" s="275">
        <v>40051</v>
      </c>
      <c r="AV2497" s="186"/>
      <c r="AW2497" s="186">
        <v>16250</v>
      </c>
      <c r="AX2497" s="186">
        <v>14800</v>
      </c>
      <c r="AY2497" s="186">
        <v>14900</v>
      </c>
      <c r="AZ2497" s="186">
        <v>20900</v>
      </c>
      <c r="BA2497" s="186">
        <v>25100</v>
      </c>
      <c r="BB2497" s="186">
        <v>8600</v>
      </c>
      <c r="BC2497" s="186">
        <v>65800</v>
      </c>
      <c r="BD2497" s="186">
        <v>277000</v>
      </c>
      <c r="BE2497" s="186">
        <v>53700</v>
      </c>
      <c r="BF2497" s="186">
        <v>777000</v>
      </c>
      <c r="BG2497" s="186">
        <v>87600</v>
      </c>
      <c r="BH2497" s="186">
        <v>30250</v>
      </c>
      <c r="BI2497" s="186">
        <v>77900</v>
      </c>
      <c r="BJ2497" s="186">
        <v>229000</v>
      </c>
      <c r="BK2497" s="186">
        <v>515000</v>
      </c>
      <c r="BL2497" s="186">
        <v>42450</v>
      </c>
      <c r="BM2497" s="186">
        <v>147500</v>
      </c>
      <c r="BN2497" s="186">
        <v>197500</v>
      </c>
      <c r="BO2497" s="186">
        <v>14600</v>
      </c>
      <c r="BP2497" s="186">
        <v>18700</v>
      </c>
      <c r="BQ2497" s="186">
        <v>34550</v>
      </c>
      <c r="BR2497" s="186">
        <v>20850</v>
      </c>
      <c r="BS2497" s="186">
        <v>53400</v>
      </c>
      <c r="BT2497" s="186">
        <v>32000</v>
      </c>
      <c r="BU2497" s="186"/>
      <c r="BV2497" s="186">
        <v>21500</v>
      </c>
      <c r="BW2497" s="186">
        <v>44250</v>
      </c>
      <c r="BX2497" s="186">
        <v>62100</v>
      </c>
      <c r="BY2497" s="186">
        <v>137000</v>
      </c>
      <c r="BZ2497" s="186">
        <v>46700</v>
      </c>
      <c r="CA2497" s="186">
        <v>28100</v>
      </c>
      <c r="CB2497" s="186">
        <v>74900</v>
      </c>
      <c r="CC2497" s="186">
        <v>103500</v>
      </c>
      <c r="CD2497" s="186">
        <v>96900</v>
      </c>
      <c r="CE2497" s="186">
        <v>54700</v>
      </c>
      <c r="CF2497" s="186">
        <v>38850</v>
      </c>
      <c r="CG2497" s="186">
        <v>66900</v>
      </c>
      <c r="CH2497" s="186">
        <v>78100</v>
      </c>
      <c r="CI2497" s="186">
        <v>37550</v>
      </c>
      <c r="CJ2497" s="186">
        <v>28300</v>
      </c>
      <c r="CK2497" s="186">
        <v>140500</v>
      </c>
      <c r="CL2497" s="186">
        <v>181000</v>
      </c>
      <c r="CM2497" s="186">
        <v>476000</v>
      </c>
      <c r="CN2497" s="186">
        <v>107000</v>
      </c>
      <c r="CO2497" s="186">
        <v>102500</v>
      </c>
      <c r="CP2497" s="186">
        <v>174500</v>
      </c>
      <c r="CQ2497" s="186">
        <v>58000</v>
      </c>
      <c r="CR2497" s="186">
        <v>11750</v>
      </c>
      <c r="CS2497" s="186">
        <v>3095</v>
      </c>
      <c r="CT2497" s="186">
        <v>11350</v>
      </c>
      <c r="CU2497" s="186">
        <v>3095</v>
      </c>
      <c r="CV2497" s="186">
        <v>3095</v>
      </c>
      <c r="CW2497" s="186">
        <v>3095</v>
      </c>
      <c r="CX2497" s="186">
        <v>102500</v>
      </c>
      <c r="CY2497" s="189">
        <v>210.62</v>
      </c>
      <c r="CZ2497" s="189">
        <v>11657.13</v>
      </c>
      <c r="DA2497" s="189">
        <v>10639.71</v>
      </c>
    </row>
    <row r="2498" spans="47:105" x14ac:dyDescent="0.25">
      <c r="AU2498" s="275">
        <v>40052</v>
      </c>
      <c r="AV2498" s="186"/>
      <c r="AW2498" s="186">
        <v>16200</v>
      </c>
      <c r="AX2498" s="186">
        <v>14350</v>
      </c>
      <c r="AY2498" s="186">
        <v>14450</v>
      </c>
      <c r="AZ2498" s="186">
        <v>20850</v>
      </c>
      <c r="BA2498" s="186">
        <v>23950</v>
      </c>
      <c r="BB2498" s="186">
        <v>8500</v>
      </c>
      <c r="BC2498" s="186">
        <v>66900</v>
      </c>
      <c r="BD2498" s="186">
        <v>290500</v>
      </c>
      <c r="BE2498" s="186">
        <v>53300</v>
      </c>
      <c r="BF2498" s="186">
        <v>767000</v>
      </c>
      <c r="BG2498" s="186">
        <v>83500</v>
      </c>
      <c r="BH2498" s="186">
        <v>29550</v>
      </c>
      <c r="BI2498" s="186">
        <v>75700</v>
      </c>
      <c r="BJ2498" s="186">
        <v>229500</v>
      </c>
      <c r="BK2498" s="186">
        <v>526000</v>
      </c>
      <c r="BL2498" s="186">
        <v>41500</v>
      </c>
      <c r="BM2498" s="186">
        <v>143500</v>
      </c>
      <c r="BN2498" s="186">
        <v>200000</v>
      </c>
      <c r="BO2498" s="186">
        <v>13950</v>
      </c>
      <c r="BP2498" s="186">
        <v>18050</v>
      </c>
      <c r="BQ2498" s="186">
        <v>33300</v>
      </c>
      <c r="BR2498" s="186">
        <v>20850</v>
      </c>
      <c r="BS2498" s="186">
        <v>51700</v>
      </c>
      <c r="BT2498" s="186">
        <v>31650</v>
      </c>
      <c r="BU2498" s="186"/>
      <c r="BV2498" s="186">
        <v>21900</v>
      </c>
      <c r="BW2498" s="186">
        <v>43050</v>
      </c>
      <c r="BX2498" s="186">
        <v>62300</v>
      </c>
      <c r="BY2498" s="186">
        <v>135500</v>
      </c>
      <c r="BZ2498" s="186">
        <v>46600</v>
      </c>
      <c r="CA2498" s="186">
        <v>28050</v>
      </c>
      <c r="CB2498" s="186">
        <v>73100</v>
      </c>
      <c r="CC2498" s="186">
        <v>101500</v>
      </c>
      <c r="CD2498" s="186">
        <v>95000</v>
      </c>
      <c r="CE2498" s="186">
        <v>53800</v>
      </c>
      <c r="CF2498" s="186">
        <v>39050</v>
      </c>
      <c r="CG2498" s="186">
        <v>68100</v>
      </c>
      <c r="CH2498" s="186">
        <v>75500</v>
      </c>
      <c r="CI2498" s="186">
        <v>36800</v>
      </c>
      <c r="CJ2498" s="186">
        <v>27250</v>
      </c>
      <c r="CK2498" s="186">
        <v>138000</v>
      </c>
      <c r="CL2498" s="186">
        <v>179000</v>
      </c>
      <c r="CM2498" s="186">
        <v>479000</v>
      </c>
      <c r="CN2498" s="186">
        <v>107000</v>
      </c>
      <c r="CO2498" s="186">
        <v>103500</v>
      </c>
      <c r="CP2498" s="186">
        <v>175000</v>
      </c>
      <c r="CQ2498" s="186">
        <v>58400</v>
      </c>
      <c r="CR2498" s="186">
        <v>11350</v>
      </c>
      <c r="CS2498" s="186">
        <v>3020</v>
      </c>
      <c r="CT2498" s="186">
        <v>11600</v>
      </c>
      <c r="CU2498" s="186">
        <v>3020</v>
      </c>
      <c r="CV2498" s="186">
        <v>3020</v>
      </c>
      <c r="CW2498" s="186">
        <v>3020</v>
      </c>
      <c r="CX2498" s="186">
        <v>103500</v>
      </c>
      <c r="CY2498" s="189">
        <v>208.62</v>
      </c>
      <c r="CZ2498" s="189">
        <v>11570.67</v>
      </c>
      <c r="DA2498" s="189">
        <v>10473.969999999999</v>
      </c>
    </row>
    <row r="2499" spans="47:105" x14ac:dyDescent="0.25">
      <c r="AU2499" s="275">
        <v>40053</v>
      </c>
      <c r="AV2499" s="186"/>
      <c r="AW2499" s="186">
        <v>16200</v>
      </c>
      <c r="AX2499" s="186">
        <v>13850</v>
      </c>
      <c r="AY2499" s="186">
        <v>14650</v>
      </c>
      <c r="AZ2499" s="186">
        <v>20650</v>
      </c>
      <c r="BA2499" s="186">
        <v>23500</v>
      </c>
      <c r="BB2499" s="186">
        <v>8750</v>
      </c>
      <c r="BC2499" s="186">
        <v>66300</v>
      </c>
      <c r="BD2499" s="186">
        <v>287000</v>
      </c>
      <c r="BE2499" s="186">
        <v>55500</v>
      </c>
      <c r="BF2499" s="186">
        <v>764000</v>
      </c>
      <c r="BG2499" s="186">
        <v>88000</v>
      </c>
      <c r="BH2499" s="186">
        <v>29950</v>
      </c>
      <c r="BI2499" s="186">
        <v>75700</v>
      </c>
      <c r="BJ2499" s="186">
        <v>230000</v>
      </c>
      <c r="BK2499" s="186">
        <v>521000</v>
      </c>
      <c r="BL2499" s="186">
        <v>41750</v>
      </c>
      <c r="BM2499" s="186">
        <v>141000</v>
      </c>
      <c r="BN2499" s="186">
        <v>202000</v>
      </c>
      <c r="BO2499" s="186">
        <v>14300</v>
      </c>
      <c r="BP2499" s="186">
        <v>17900</v>
      </c>
      <c r="BQ2499" s="186">
        <v>33650</v>
      </c>
      <c r="BR2499" s="186">
        <v>21350</v>
      </c>
      <c r="BS2499" s="186">
        <v>51700</v>
      </c>
      <c r="BT2499" s="186">
        <v>31700</v>
      </c>
      <c r="BU2499" s="186"/>
      <c r="BV2499" s="186">
        <v>21950</v>
      </c>
      <c r="BW2499" s="186">
        <v>43250</v>
      </c>
      <c r="BX2499" s="186">
        <v>61900</v>
      </c>
      <c r="BY2499" s="186">
        <v>147000</v>
      </c>
      <c r="BZ2499" s="186">
        <v>46500</v>
      </c>
      <c r="CA2499" s="186">
        <v>27800</v>
      </c>
      <c r="CB2499" s="186">
        <v>76000</v>
      </c>
      <c r="CC2499" s="186">
        <v>104000</v>
      </c>
      <c r="CD2499" s="186">
        <v>96400</v>
      </c>
      <c r="CE2499" s="186">
        <v>53200</v>
      </c>
      <c r="CF2499" s="186">
        <v>39000</v>
      </c>
      <c r="CG2499" s="186">
        <v>68000</v>
      </c>
      <c r="CH2499" s="186">
        <v>77000</v>
      </c>
      <c r="CI2499" s="186">
        <v>36900</v>
      </c>
      <c r="CJ2499" s="186">
        <v>26950</v>
      </c>
      <c r="CK2499" s="186">
        <v>144500</v>
      </c>
      <c r="CL2499" s="186">
        <v>190500</v>
      </c>
      <c r="CM2499" s="186">
        <v>471500</v>
      </c>
      <c r="CN2499" s="186">
        <v>107000</v>
      </c>
      <c r="CO2499" s="186">
        <v>103000</v>
      </c>
      <c r="CP2499" s="186">
        <v>175000</v>
      </c>
      <c r="CQ2499" s="186">
        <v>58200</v>
      </c>
      <c r="CR2499" s="186">
        <v>11350</v>
      </c>
      <c r="CS2499" s="186">
        <v>3010</v>
      </c>
      <c r="CT2499" s="186">
        <v>10950</v>
      </c>
      <c r="CU2499" s="186">
        <v>3010</v>
      </c>
      <c r="CV2499" s="186">
        <v>3010</v>
      </c>
      <c r="CW2499" s="186">
        <v>3010</v>
      </c>
      <c r="CX2499" s="186">
        <v>103000</v>
      </c>
      <c r="CY2499" s="189">
        <v>209.74</v>
      </c>
      <c r="CZ2499" s="189">
        <v>11433.98</v>
      </c>
      <c r="DA2499" s="189">
        <v>10534.14</v>
      </c>
    </row>
    <row r="2500" spans="47:105" x14ac:dyDescent="0.25">
      <c r="AU2500" s="275">
        <v>40054</v>
      </c>
      <c r="AV2500" s="186"/>
      <c r="AW2500" s="186">
        <v>16200</v>
      </c>
      <c r="AX2500" s="186">
        <v>13850</v>
      </c>
      <c r="AY2500" s="186">
        <v>14650</v>
      </c>
      <c r="AZ2500" s="186">
        <v>20650</v>
      </c>
      <c r="BA2500" s="186">
        <v>23500</v>
      </c>
      <c r="BB2500" s="186">
        <v>8750</v>
      </c>
      <c r="BC2500" s="186">
        <v>66300</v>
      </c>
      <c r="BD2500" s="186">
        <v>287000</v>
      </c>
      <c r="BE2500" s="186">
        <v>55500</v>
      </c>
      <c r="BF2500" s="186">
        <v>764000</v>
      </c>
      <c r="BG2500" s="186">
        <v>88000</v>
      </c>
      <c r="BH2500" s="186">
        <v>29950</v>
      </c>
      <c r="BI2500" s="186">
        <v>75700</v>
      </c>
      <c r="BJ2500" s="186">
        <v>230000</v>
      </c>
      <c r="BK2500" s="186">
        <v>521000</v>
      </c>
      <c r="BL2500" s="186">
        <v>41750</v>
      </c>
      <c r="BM2500" s="186">
        <v>141000</v>
      </c>
      <c r="BN2500" s="186">
        <v>202000</v>
      </c>
      <c r="BO2500" s="186">
        <v>14300</v>
      </c>
      <c r="BP2500" s="186">
        <v>17900</v>
      </c>
      <c r="BQ2500" s="186">
        <v>33650</v>
      </c>
      <c r="BR2500" s="186">
        <v>21350</v>
      </c>
      <c r="BS2500" s="186">
        <v>51700</v>
      </c>
      <c r="BT2500" s="186">
        <v>31700</v>
      </c>
      <c r="BU2500" s="186"/>
      <c r="BV2500" s="186">
        <v>21950</v>
      </c>
      <c r="BW2500" s="186">
        <v>43250</v>
      </c>
      <c r="BX2500" s="186">
        <v>61900</v>
      </c>
      <c r="BY2500" s="186">
        <v>147000</v>
      </c>
      <c r="BZ2500" s="186">
        <v>46500</v>
      </c>
      <c r="CA2500" s="186">
        <v>27800</v>
      </c>
      <c r="CB2500" s="186">
        <v>76000</v>
      </c>
      <c r="CC2500" s="186">
        <v>104000</v>
      </c>
      <c r="CD2500" s="186">
        <v>96400</v>
      </c>
      <c r="CE2500" s="186">
        <v>53200</v>
      </c>
      <c r="CF2500" s="186">
        <v>39000</v>
      </c>
      <c r="CG2500" s="186">
        <v>68000</v>
      </c>
      <c r="CH2500" s="186">
        <v>77000</v>
      </c>
      <c r="CI2500" s="186">
        <v>36900</v>
      </c>
      <c r="CJ2500" s="186">
        <v>26950</v>
      </c>
      <c r="CK2500" s="186">
        <v>144500</v>
      </c>
      <c r="CL2500" s="186">
        <v>190500</v>
      </c>
      <c r="CM2500" s="186">
        <v>471500</v>
      </c>
      <c r="CN2500" s="186">
        <v>107000</v>
      </c>
      <c r="CO2500" s="186">
        <v>103000</v>
      </c>
      <c r="CP2500" s="186">
        <v>175000</v>
      </c>
      <c r="CQ2500" s="186">
        <v>58200</v>
      </c>
      <c r="CR2500" s="186">
        <v>11350</v>
      </c>
      <c r="CS2500" s="186">
        <v>3010</v>
      </c>
      <c r="CT2500" s="186">
        <v>10950</v>
      </c>
      <c r="CU2500" s="186">
        <v>3010</v>
      </c>
      <c r="CV2500" s="186">
        <v>3010</v>
      </c>
      <c r="CW2500" s="186">
        <v>3010</v>
      </c>
      <c r="CX2500" s="186">
        <v>103000</v>
      </c>
      <c r="CY2500" s="189">
        <v>209.74</v>
      </c>
      <c r="CZ2500" s="189">
        <v>11433.98</v>
      </c>
      <c r="DA2500" s="189">
        <v>10534.14</v>
      </c>
    </row>
    <row r="2501" spans="47:105" x14ac:dyDescent="0.25">
      <c r="AU2501" s="275">
        <v>40055</v>
      </c>
      <c r="AV2501" s="186"/>
      <c r="AW2501" s="186">
        <v>16200</v>
      </c>
      <c r="AX2501" s="186">
        <v>13850</v>
      </c>
      <c r="AY2501" s="186">
        <v>14650</v>
      </c>
      <c r="AZ2501" s="186">
        <v>20650</v>
      </c>
      <c r="BA2501" s="186">
        <v>23500</v>
      </c>
      <c r="BB2501" s="186">
        <v>8750</v>
      </c>
      <c r="BC2501" s="186">
        <v>66300</v>
      </c>
      <c r="BD2501" s="186">
        <v>287000</v>
      </c>
      <c r="BE2501" s="186">
        <v>55500</v>
      </c>
      <c r="BF2501" s="186">
        <v>764000</v>
      </c>
      <c r="BG2501" s="186">
        <v>88000</v>
      </c>
      <c r="BH2501" s="186">
        <v>29950</v>
      </c>
      <c r="BI2501" s="186">
        <v>75700</v>
      </c>
      <c r="BJ2501" s="186">
        <v>230000</v>
      </c>
      <c r="BK2501" s="186">
        <v>521000</v>
      </c>
      <c r="BL2501" s="186">
        <v>41750</v>
      </c>
      <c r="BM2501" s="186">
        <v>141000</v>
      </c>
      <c r="BN2501" s="186">
        <v>202000</v>
      </c>
      <c r="BO2501" s="186">
        <v>14300</v>
      </c>
      <c r="BP2501" s="186">
        <v>17900</v>
      </c>
      <c r="BQ2501" s="186">
        <v>33650</v>
      </c>
      <c r="BR2501" s="186">
        <v>21350</v>
      </c>
      <c r="BS2501" s="186">
        <v>51700</v>
      </c>
      <c r="BT2501" s="186">
        <v>31700</v>
      </c>
      <c r="BU2501" s="186"/>
      <c r="BV2501" s="186">
        <v>21950</v>
      </c>
      <c r="BW2501" s="186">
        <v>43250</v>
      </c>
      <c r="BX2501" s="186">
        <v>61900</v>
      </c>
      <c r="BY2501" s="186">
        <v>147000</v>
      </c>
      <c r="BZ2501" s="186">
        <v>46500</v>
      </c>
      <c r="CA2501" s="186">
        <v>27800</v>
      </c>
      <c r="CB2501" s="186">
        <v>76000</v>
      </c>
      <c r="CC2501" s="186">
        <v>104000</v>
      </c>
      <c r="CD2501" s="186">
        <v>96400</v>
      </c>
      <c r="CE2501" s="186">
        <v>53200</v>
      </c>
      <c r="CF2501" s="186">
        <v>39000</v>
      </c>
      <c r="CG2501" s="186">
        <v>68000</v>
      </c>
      <c r="CH2501" s="186">
        <v>77000</v>
      </c>
      <c r="CI2501" s="186">
        <v>36900</v>
      </c>
      <c r="CJ2501" s="186">
        <v>26950</v>
      </c>
      <c r="CK2501" s="186">
        <v>144500</v>
      </c>
      <c r="CL2501" s="186">
        <v>190500</v>
      </c>
      <c r="CM2501" s="186">
        <v>471500</v>
      </c>
      <c r="CN2501" s="186">
        <v>107000</v>
      </c>
      <c r="CO2501" s="186">
        <v>103000</v>
      </c>
      <c r="CP2501" s="186">
        <v>175000</v>
      </c>
      <c r="CQ2501" s="186">
        <v>58200</v>
      </c>
      <c r="CR2501" s="186">
        <v>11350</v>
      </c>
      <c r="CS2501" s="186">
        <v>3010</v>
      </c>
      <c r="CT2501" s="186">
        <v>10950</v>
      </c>
      <c r="CU2501" s="186">
        <v>3010</v>
      </c>
      <c r="CV2501" s="186">
        <v>3010</v>
      </c>
      <c r="CW2501" s="186">
        <v>3010</v>
      </c>
      <c r="CX2501" s="186">
        <v>103000</v>
      </c>
      <c r="CY2501" s="189">
        <v>209.74</v>
      </c>
      <c r="CZ2501" s="189">
        <v>11433.98</v>
      </c>
      <c r="DA2501" s="189">
        <v>10534.14</v>
      </c>
    </row>
    <row r="2502" spans="47:105" x14ac:dyDescent="0.25">
      <c r="AU2502" s="275">
        <v>40056</v>
      </c>
      <c r="AV2502" s="186"/>
      <c r="AW2502" s="186">
        <v>16900</v>
      </c>
      <c r="AX2502" s="186">
        <v>13500</v>
      </c>
      <c r="AY2502" s="186">
        <v>14000</v>
      </c>
      <c r="AZ2502" s="186">
        <v>20000</v>
      </c>
      <c r="BA2502" s="186">
        <v>22950</v>
      </c>
      <c r="BB2502" s="186">
        <v>8550</v>
      </c>
      <c r="BC2502" s="186">
        <v>63400</v>
      </c>
      <c r="BD2502" s="186">
        <v>284500</v>
      </c>
      <c r="BE2502" s="186">
        <v>56000</v>
      </c>
      <c r="BF2502" s="186">
        <v>771000</v>
      </c>
      <c r="BG2502" s="186">
        <v>89300</v>
      </c>
      <c r="BH2502" s="186">
        <v>29350</v>
      </c>
      <c r="BI2502" s="186">
        <v>74800</v>
      </c>
      <c r="BJ2502" s="186">
        <v>224000</v>
      </c>
      <c r="BK2502" s="186">
        <v>518000</v>
      </c>
      <c r="BL2502" s="186">
        <v>41000</v>
      </c>
      <c r="BM2502" s="186">
        <v>137000</v>
      </c>
      <c r="BN2502" s="186">
        <v>190500</v>
      </c>
      <c r="BO2502" s="186">
        <v>14050</v>
      </c>
      <c r="BP2502" s="186">
        <v>17500</v>
      </c>
      <c r="BQ2502" s="186">
        <v>32750</v>
      </c>
      <c r="BR2502" s="186">
        <v>21950</v>
      </c>
      <c r="BS2502" s="186">
        <v>50100</v>
      </c>
      <c r="BT2502" s="186">
        <v>31350</v>
      </c>
      <c r="BU2502" s="186"/>
      <c r="BV2502" s="186">
        <v>21700</v>
      </c>
      <c r="BW2502" s="186">
        <v>43800</v>
      </c>
      <c r="BX2502" s="186">
        <v>60200</v>
      </c>
      <c r="BY2502" s="186">
        <v>132500</v>
      </c>
      <c r="BZ2502" s="186">
        <v>45600</v>
      </c>
      <c r="CA2502" s="186">
        <v>26800</v>
      </c>
      <c r="CB2502" s="186">
        <v>79300</v>
      </c>
      <c r="CC2502" s="186">
        <v>106000</v>
      </c>
      <c r="CD2502" s="186">
        <v>95700</v>
      </c>
      <c r="CE2502" s="186">
        <v>51500</v>
      </c>
      <c r="CF2502" s="186">
        <v>39000</v>
      </c>
      <c r="CG2502" s="186">
        <v>67300</v>
      </c>
      <c r="CH2502" s="186">
        <v>76100</v>
      </c>
      <c r="CI2502" s="186">
        <v>36900</v>
      </c>
      <c r="CJ2502" s="186">
        <v>26150</v>
      </c>
      <c r="CK2502" s="186">
        <v>143000</v>
      </c>
      <c r="CL2502" s="186">
        <v>188500</v>
      </c>
      <c r="CM2502" s="186">
        <v>461500</v>
      </c>
      <c r="CN2502" s="186">
        <v>105000</v>
      </c>
      <c r="CO2502" s="186">
        <v>100500</v>
      </c>
      <c r="CP2502" s="186">
        <v>175000</v>
      </c>
      <c r="CQ2502" s="186">
        <v>57500</v>
      </c>
      <c r="CR2502" s="186">
        <v>11150</v>
      </c>
      <c r="CS2502" s="186">
        <v>2930</v>
      </c>
      <c r="CT2502" s="186">
        <v>10900</v>
      </c>
      <c r="CU2502" s="186">
        <v>2930</v>
      </c>
      <c r="CV2502" s="186">
        <v>2930</v>
      </c>
      <c r="CW2502" s="186">
        <v>2930</v>
      </c>
      <c r="CX2502" s="186">
        <v>100500</v>
      </c>
      <c r="CY2502" s="189">
        <v>207.44</v>
      </c>
      <c r="CZ2502" s="189">
        <v>11278.26</v>
      </c>
      <c r="DA2502" s="189">
        <v>10492.53</v>
      </c>
    </row>
    <row r="2503" spans="47:105" x14ac:dyDescent="0.25">
      <c r="AU2503" s="275">
        <v>40057</v>
      </c>
      <c r="AV2503" s="186"/>
      <c r="AW2503" s="186">
        <v>17700</v>
      </c>
      <c r="AX2503" s="186">
        <v>14000</v>
      </c>
      <c r="AY2503" s="186">
        <v>14000</v>
      </c>
      <c r="AZ2503" s="186">
        <v>20150</v>
      </c>
      <c r="BA2503" s="186">
        <v>23750</v>
      </c>
      <c r="BB2503" s="186">
        <v>8480</v>
      </c>
      <c r="BC2503" s="186">
        <v>63400</v>
      </c>
      <c r="BD2503" s="186">
        <v>283500</v>
      </c>
      <c r="BE2503" s="186">
        <v>56200</v>
      </c>
      <c r="BF2503" s="186">
        <v>799000</v>
      </c>
      <c r="BG2503" s="186">
        <v>98000</v>
      </c>
      <c r="BH2503" s="186">
        <v>29600</v>
      </c>
      <c r="BI2503" s="186">
        <v>76400</v>
      </c>
      <c r="BJ2503" s="186">
        <v>224500</v>
      </c>
      <c r="BK2503" s="186">
        <v>513000</v>
      </c>
      <c r="BL2503" s="186">
        <v>42100</v>
      </c>
      <c r="BM2503" s="186">
        <v>143000</v>
      </c>
      <c r="BN2503" s="186">
        <v>192500</v>
      </c>
      <c r="BO2503" s="186">
        <v>14500</v>
      </c>
      <c r="BP2503" s="186">
        <v>17800</v>
      </c>
      <c r="BQ2503" s="186">
        <v>33150</v>
      </c>
      <c r="BR2503" s="186">
        <v>22150</v>
      </c>
      <c r="BS2503" s="186">
        <v>50200</v>
      </c>
      <c r="BT2503" s="186">
        <v>32100</v>
      </c>
      <c r="BU2503" s="186"/>
      <c r="BV2503" s="186">
        <v>23400</v>
      </c>
      <c r="BW2503" s="186">
        <v>44250</v>
      </c>
      <c r="BX2503" s="186">
        <v>59500</v>
      </c>
      <c r="BY2503" s="186">
        <v>139500</v>
      </c>
      <c r="BZ2503" s="186">
        <v>46500</v>
      </c>
      <c r="CA2503" s="186">
        <v>27300</v>
      </c>
      <c r="CB2503" s="186">
        <v>79300</v>
      </c>
      <c r="CC2503" s="186">
        <v>114000</v>
      </c>
      <c r="CD2503" s="186">
        <v>96000</v>
      </c>
      <c r="CE2503" s="186">
        <v>53000</v>
      </c>
      <c r="CF2503" s="186">
        <v>39400</v>
      </c>
      <c r="CG2503" s="186">
        <v>67100</v>
      </c>
      <c r="CH2503" s="186">
        <v>78000</v>
      </c>
      <c r="CI2503" s="186">
        <v>37050</v>
      </c>
      <c r="CJ2503" s="186">
        <v>27150</v>
      </c>
      <c r="CK2503" s="186">
        <v>148500</v>
      </c>
      <c r="CL2503" s="186">
        <v>194500</v>
      </c>
      <c r="CM2503" s="186">
        <v>464000</v>
      </c>
      <c r="CN2503" s="186">
        <v>105000</v>
      </c>
      <c r="CO2503" s="186">
        <v>99700</v>
      </c>
      <c r="CP2503" s="186">
        <v>174500</v>
      </c>
      <c r="CQ2503" s="186">
        <v>58800</v>
      </c>
      <c r="CR2503" s="186">
        <v>11200</v>
      </c>
      <c r="CS2503" s="186">
        <v>2965</v>
      </c>
      <c r="CT2503" s="186">
        <v>11200</v>
      </c>
      <c r="CU2503" s="186">
        <v>2965</v>
      </c>
      <c r="CV2503" s="186">
        <v>2965</v>
      </c>
      <c r="CW2503" s="186">
        <v>2965</v>
      </c>
      <c r="CX2503" s="186">
        <v>99700</v>
      </c>
      <c r="CY2503" s="189">
        <v>211.89</v>
      </c>
      <c r="CZ2503" s="189">
        <v>11342.28</v>
      </c>
      <c r="DA2503" s="189">
        <v>10530.06</v>
      </c>
    </row>
    <row r="2504" spans="47:105" x14ac:dyDescent="0.25">
      <c r="AU2504" s="275">
        <v>40058</v>
      </c>
      <c r="AV2504" s="186"/>
      <c r="AW2504" s="186">
        <v>18050</v>
      </c>
      <c r="AX2504" s="186">
        <v>13800</v>
      </c>
      <c r="AY2504" s="186">
        <v>13650</v>
      </c>
      <c r="AZ2504" s="186">
        <v>19850</v>
      </c>
      <c r="BA2504" s="186">
        <v>23100</v>
      </c>
      <c r="BB2504" s="186">
        <v>8360</v>
      </c>
      <c r="BC2504" s="186">
        <v>62300</v>
      </c>
      <c r="BD2504" s="186">
        <v>291000</v>
      </c>
      <c r="BE2504" s="186">
        <v>55200</v>
      </c>
      <c r="BF2504" s="186">
        <v>784000</v>
      </c>
      <c r="BG2504" s="186">
        <v>99100</v>
      </c>
      <c r="BH2504" s="186">
        <v>28800</v>
      </c>
      <c r="BI2504" s="186">
        <v>74500</v>
      </c>
      <c r="BJ2504" s="186">
        <v>220000</v>
      </c>
      <c r="BK2504" s="186">
        <v>512000</v>
      </c>
      <c r="BL2504" s="186">
        <v>42500</v>
      </c>
      <c r="BM2504" s="186">
        <v>142500</v>
      </c>
      <c r="BN2504" s="186">
        <v>187500</v>
      </c>
      <c r="BO2504" s="186">
        <v>14650</v>
      </c>
      <c r="BP2504" s="186">
        <v>17350</v>
      </c>
      <c r="BQ2504" s="186">
        <v>33150</v>
      </c>
      <c r="BR2504" s="186">
        <v>22350</v>
      </c>
      <c r="BS2504" s="186">
        <v>49200</v>
      </c>
      <c r="BT2504" s="186">
        <v>32100</v>
      </c>
      <c r="BU2504" s="186"/>
      <c r="BV2504" s="186">
        <v>24400</v>
      </c>
      <c r="BW2504" s="186">
        <v>43700</v>
      </c>
      <c r="BX2504" s="186">
        <v>57200</v>
      </c>
      <c r="BY2504" s="186">
        <v>144500</v>
      </c>
      <c r="BZ2504" s="186">
        <v>46500</v>
      </c>
      <c r="CA2504" s="186">
        <v>27800</v>
      </c>
      <c r="CB2504" s="186">
        <v>77500</v>
      </c>
      <c r="CC2504" s="186">
        <v>115000</v>
      </c>
      <c r="CD2504" s="186">
        <v>93200</v>
      </c>
      <c r="CE2504" s="186">
        <v>52900</v>
      </c>
      <c r="CF2504" s="186">
        <v>39200</v>
      </c>
      <c r="CG2504" s="186">
        <v>66700</v>
      </c>
      <c r="CH2504" s="186">
        <v>81300</v>
      </c>
      <c r="CI2504" s="186">
        <v>39250</v>
      </c>
      <c r="CJ2504" s="186">
        <v>26700</v>
      </c>
      <c r="CK2504" s="186">
        <v>148500</v>
      </c>
      <c r="CL2504" s="186">
        <v>197500</v>
      </c>
      <c r="CM2504" s="186">
        <v>455500</v>
      </c>
      <c r="CN2504" s="186">
        <v>105500</v>
      </c>
      <c r="CO2504" s="186">
        <v>97700</v>
      </c>
      <c r="CP2504" s="186">
        <v>175000</v>
      </c>
      <c r="CQ2504" s="186">
        <v>59100</v>
      </c>
      <c r="CR2504" s="186">
        <v>11000</v>
      </c>
      <c r="CS2504" s="186">
        <v>2900</v>
      </c>
      <c r="CT2504" s="186">
        <v>11800</v>
      </c>
      <c r="CU2504" s="186">
        <v>2900</v>
      </c>
      <c r="CV2504" s="186">
        <v>2900</v>
      </c>
      <c r="CW2504" s="186">
        <v>2900</v>
      </c>
      <c r="CX2504" s="186">
        <v>97700</v>
      </c>
      <c r="CY2504" s="189">
        <v>210.51</v>
      </c>
      <c r="CZ2504" s="189">
        <v>11192.39</v>
      </c>
      <c r="DA2504" s="189">
        <v>10280.459999999999</v>
      </c>
    </row>
    <row r="2505" spans="47:105" x14ac:dyDescent="0.25">
      <c r="AU2505" s="275">
        <v>40059</v>
      </c>
      <c r="AV2505" s="186"/>
      <c r="AW2505" s="186">
        <v>17300</v>
      </c>
      <c r="AX2505" s="186">
        <v>14150</v>
      </c>
      <c r="AY2505" s="186">
        <v>14300</v>
      </c>
      <c r="AZ2505" s="186">
        <v>20000</v>
      </c>
      <c r="BA2505" s="186">
        <v>23400</v>
      </c>
      <c r="BB2505" s="186">
        <v>8280</v>
      </c>
      <c r="BC2505" s="186">
        <v>64700</v>
      </c>
      <c r="BD2505" s="186">
        <v>296500</v>
      </c>
      <c r="BE2505" s="186">
        <v>53800</v>
      </c>
      <c r="BF2505" s="186">
        <v>775000</v>
      </c>
      <c r="BG2505" s="186">
        <v>94400</v>
      </c>
      <c r="BH2505" s="186">
        <v>28950</v>
      </c>
      <c r="BI2505" s="186">
        <v>74000</v>
      </c>
      <c r="BJ2505" s="186">
        <v>224500</v>
      </c>
      <c r="BK2505" s="186">
        <v>520000</v>
      </c>
      <c r="BL2505" s="186">
        <v>43800</v>
      </c>
      <c r="BM2505" s="186">
        <v>146000</v>
      </c>
      <c r="BN2505" s="186">
        <v>190500</v>
      </c>
      <c r="BO2505" s="186">
        <v>15900</v>
      </c>
      <c r="BP2505" s="186">
        <v>17500</v>
      </c>
      <c r="BQ2505" s="186">
        <v>36150</v>
      </c>
      <c r="BR2505" s="186">
        <v>22050</v>
      </c>
      <c r="BS2505" s="186">
        <v>51900</v>
      </c>
      <c r="BT2505" s="186">
        <v>32600</v>
      </c>
      <c r="BU2505" s="186"/>
      <c r="BV2505" s="186">
        <v>23000</v>
      </c>
      <c r="BW2505" s="186">
        <v>42700</v>
      </c>
      <c r="BX2505" s="186">
        <v>56900</v>
      </c>
      <c r="BY2505" s="186">
        <v>141000</v>
      </c>
      <c r="BZ2505" s="186">
        <v>45550</v>
      </c>
      <c r="CA2505" s="186">
        <v>27650</v>
      </c>
      <c r="CB2505" s="186">
        <v>79000</v>
      </c>
      <c r="CC2505" s="186">
        <v>108000</v>
      </c>
      <c r="CD2505" s="186">
        <v>91500</v>
      </c>
      <c r="CE2505" s="186">
        <v>55000</v>
      </c>
      <c r="CF2505" s="186">
        <v>39900</v>
      </c>
      <c r="CG2505" s="186">
        <v>67500</v>
      </c>
      <c r="CH2505" s="186">
        <v>80600</v>
      </c>
      <c r="CI2505" s="186">
        <v>38750</v>
      </c>
      <c r="CJ2505" s="186">
        <v>25850</v>
      </c>
      <c r="CK2505" s="186">
        <v>143000</v>
      </c>
      <c r="CL2505" s="186">
        <v>192500</v>
      </c>
      <c r="CM2505" s="186">
        <v>464000</v>
      </c>
      <c r="CN2505" s="186">
        <v>104500</v>
      </c>
      <c r="CO2505" s="186">
        <v>98900</v>
      </c>
      <c r="CP2505" s="186">
        <v>176000</v>
      </c>
      <c r="CQ2505" s="186">
        <v>58900</v>
      </c>
      <c r="CR2505" s="186">
        <v>11400</v>
      </c>
      <c r="CS2505" s="186">
        <v>2905</v>
      </c>
      <c r="CT2505" s="186">
        <v>11700</v>
      </c>
      <c r="CU2505" s="186">
        <v>2905</v>
      </c>
      <c r="CV2505" s="186">
        <v>2905</v>
      </c>
      <c r="CW2505" s="186">
        <v>2905</v>
      </c>
      <c r="CX2505" s="186">
        <v>98900</v>
      </c>
      <c r="CY2505" s="189">
        <v>210.6</v>
      </c>
      <c r="CZ2505" s="189">
        <v>11429.21</v>
      </c>
      <c r="DA2505" s="189">
        <v>10214.64</v>
      </c>
    </row>
    <row r="2506" spans="47:105" x14ac:dyDescent="0.25">
      <c r="AU2506" s="275">
        <v>40060</v>
      </c>
      <c r="AV2506" s="186"/>
      <c r="AW2506" s="186">
        <v>16700</v>
      </c>
      <c r="AX2506" s="186">
        <v>14400</v>
      </c>
      <c r="AY2506" s="186">
        <v>14100</v>
      </c>
      <c r="AZ2506" s="186">
        <v>19600</v>
      </c>
      <c r="BA2506" s="186">
        <v>23050</v>
      </c>
      <c r="BB2506" s="186">
        <v>8220</v>
      </c>
      <c r="BC2506" s="186">
        <v>64600</v>
      </c>
      <c r="BD2506" s="186">
        <v>293500</v>
      </c>
      <c r="BE2506" s="186">
        <v>52500</v>
      </c>
      <c r="BF2506" s="186">
        <v>767000</v>
      </c>
      <c r="BG2506" s="186">
        <v>94400</v>
      </c>
      <c r="BH2506" s="186">
        <v>28950</v>
      </c>
      <c r="BI2506" s="186">
        <v>72500</v>
      </c>
      <c r="BJ2506" s="186">
        <v>226000</v>
      </c>
      <c r="BK2506" s="186">
        <v>538000</v>
      </c>
      <c r="BL2506" s="186">
        <v>44150</v>
      </c>
      <c r="BM2506" s="186">
        <v>143000</v>
      </c>
      <c r="BN2506" s="186">
        <v>189000</v>
      </c>
      <c r="BO2506" s="186">
        <v>15700</v>
      </c>
      <c r="BP2506" s="186">
        <v>17550</v>
      </c>
      <c r="BQ2506" s="186">
        <v>35950</v>
      </c>
      <c r="BR2506" s="186">
        <v>20800</v>
      </c>
      <c r="BS2506" s="186">
        <v>52200</v>
      </c>
      <c r="BT2506" s="186">
        <v>32850</v>
      </c>
      <c r="BU2506" s="186"/>
      <c r="BV2506" s="186">
        <v>23000</v>
      </c>
      <c r="BW2506" s="186">
        <v>42550</v>
      </c>
      <c r="BX2506" s="186">
        <v>58600</v>
      </c>
      <c r="BY2506" s="186">
        <v>136500</v>
      </c>
      <c r="BZ2506" s="186">
        <v>44700</v>
      </c>
      <c r="CA2506" s="186">
        <v>27500</v>
      </c>
      <c r="CB2506" s="186">
        <v>76900</v>
      </c>
      <c r="CC2506" s="186">
        <v>107500</v>
      </c>
      <c r="CD2506" s="186">
        <v>89000</v>
      </c>
      <c r="CE2506" s="186">
        <v>55800</v>
      </c>
      <c r="CF2506" s="186">
        <v>40100</v>
      </c>
      <c r="CG2506" s="186">
        <v>68000</v>
      </c>
      <c r="CH2506" s="186">
        <v>78300</v>
      </c>
      <c r="CI2506" s="186">
        <v>38800</v>
      </c>
      <c r="CJ2506" s="186">
        <v>25850</v>
      </c>
      <c r="CK2506" s="186">
        <v>141000</v>
      </c>
      <c r="CL2506" s="186">
        <v>190000</v>
      </c>
      <c r="CM2506" s="186">
        <v>462000</v>
      </c>
      <c r="CN2506" s="186">
        <v>104000</v>
      </c>
      <c r="CO2506" s="186">
        <v>98400</v>
      </c>
      <c r="CP2506" s="186">
        <v>173500</v>
      </c>
      <c r="CQ2506" s="186">
        <v>59500</v>
      </c>
      <c r="CR2506" s="186">
        <v>11450</v>
      </c>
      <c r="CS2506" s="186">
        <v>2885</v>
      </c>
      <c r="CT2506" s="186">
        <v>11250</v>
      </c>
      <c r="CU2506" s="186">
        <v>2885</v>
      </c>
      <c r="CV2506" s="186">
        <v>2885</v>
      </c>
      <c r="CW2506" s="186">
        <v>2885</v>
      </c>
      <c r="CX2506" s="186">
        <v>98400</v>
      </c>
      <c r="CY2506" s="189">
        <v>209.81</v>
      </c>
      <c r="CZ2506" s="189">
        <v>11760.55</v>
      </c>
      <c r="DA2506" s="189">
        <v>10187.11</v>
      </c>
    </row>
    <row r="2507" spans="47:105" x14ac:dyDescent="0.25">
      <c r="AU2507" s="275">
        <v>40061</v>
      </c>
      <c r="AV2507" s="186"/>
      <c r="AW2507" s="186">
        <v>16700</v>
      </c>
      <c r="AX2507" s="186">
        <v>14400</v>
      </c>
      <c r="AY2507" s="186">
        <v>14100</v>
      </c>
      <c r="AZ2507" s="186">
        <v>19600</v>
      </c>
      <c r="BA2507" s="186">
        <v>23050</v>
      </c>
      <c r="BB2507" s="186">
        <v>8220</v>
      </c>
      <c r="BC2507" s="186">
        <v>64600</v>
      </c>
      <c r="BD2507" s="186">
        <v>293500</v>
      </c>
      <c r="BE2507" s="186">
        <v>52500</v>
      </c>
      <c r="BF2507" s="186">
        <v>767000</v>
      </c>
      <c r="BG2507" s="186">
        <v>94400</v>
      </c>
      <c r="BH2507" s="186">
        <v>28950</v>
      </c>
      <c r="BI2507" s="186">
        <v>72500</v>
      </c>
      <c r="BJ2507" s="186">
        <v>226000</v>
      </c>
      <c r="BK2507" s="186">
        <v>538000</v>
      </c>
      <c r="BL2507" s="186">
        <v>44150</v>
      </c>
      <c r="BM2507" s="186">
        <v>143000</v>
      </c>
      <c r="BN2507" s="186">
        <v>189000</v>
      </c>
      <c r="BO2507" s="186">
        <v>15700</v>
      </c>
      <c r="BP2507" s="186">
        <v>17550</v>
      </c>
      <c r="BQ2507" s="186">
        <v>35950</v>
      </c>
      <c r="BR2507" s="186">
        <v>20800</v>
      </c>
      <c r="BS2507" s="186">
        <v>52200</v>
      </c>
      <c r="BT2507" s="186">
        <v>32850</v>
      </c>
      <c r="BU2507" s="186"/>
      <c r="BV2507" s="186">
        <v>23000</v>
      </c>
      <c r="BW2507" s="186">
        <v>42550</v>
      </c>
      <c r="BX2507" s="186">
        <v>58600</v>
      </c>
      <c r="BY2507" s="186">
        <v>136500</v>
      </c>
      <c r="BZ2507" s="186">
        <v>44700</v>
      </c>
      <c r="CA2507" s="186">
        <v>27500</v>
      </c>
      <c r="CB2507" s="186">
        <v>76900</v>
      </c>
      <c r="CC2507" s="186">
        <v>107500</v>
      </c>
      <c r="CD2507" s="186">
        <v>89000</v>
      </c>
      <c r="CE2507" s="186">
        <v>55800</v>
      </c>
      <c r="CF2507" s="186">
        <v>40100</v>
      </c>
      <c r="CG2507" s="186">
        <v>68000</v>
      </c>
      <c r="CH2507" s="186">
        <v>78300</v>
      </c>
      <c r="CI2507" s="186">
        <v>38800</v>
      </c>
      <c r="CJ2507" s="186">
        <v>25850</v>
      </c>
      <c r="CK2507" s="186">
        <v>141000</v>
      </c>
      <c r="CL2507" s="186">
        <v>190000</v>
      </c>
      <c r="CM2507" s="186">
        <v>462000</v>
      </c>
      <c r="CN2507" s="186">
        <v>104000</v>
      </c>
      <c r="CO2507" s="186">
        <v>98400</v>
      </c>
      <c r="CP2507" s="186">
        <v>173500</v>
      </c>
      <c r="CQ2507" s="186">
        <v>59500</v>
      </c>
      <c r="CR2507" s="186">
        <v>11450</v>
      </c>
      <c r="CS2507" s="186">
        <v>2885</v>
      </c>
      <c r="CT2507" s="186">
        <v>11250</v>
      </c>
      <c r="CU2507" s="186">
        <v>2885</v>
      </c>
      <c r="CV2507" s="186">
        <v>2885</v>
      </c>
      <c r="CW2507" s="186">
        <v>2885</v>
      </c>
      <c r="CX2507" s="186">
        <v>98400</v>
      </c>
      <c r="CY2507" s="189">
        <v>209.81</v>
      </c>
      <c r="CZ2507" s="189">
        <v>11760.55</v>
      </c>
      <c r="DA2507" s="189">
        <v>10187.11</v>
      </c>
    </row>
    <row r="2508" spans="47:105" x14ac:dyDescent="0.25">
      <c r="AU2508" s="275">
        <v>40062</v>
      </c>
      <c r="AV2508" s="186"/>
      <c r="AW2508" s="186">
        <v>16700</v>
      </c>
      <c r="AX2508" s="186">
        <v>14400</v>
      </c>
      <c r="AY2508" s="186">
        <v>14100</v>
      </c>
      <c r="AZ2508" s="186">
        <v>19600</v>
      </c>
      <c r="BA2508" s="186">
        <v>23050</v>
      </c>
      <c r="BB2508" s="186">
        <v>8220</v>
      </c>
      <c r="BC2508" s="186">
        <v>64600</v>
      </c>
      <c r="BD2508" s="186">
        <v>293500</v>
      </c>
      <c r="BE2508" s="186">
        <v>52500</v>
      </c>
      <c r="BF2508" s="186">
        <v>767000</v>
      </c>
      <c r="BG2508" s="186">
        <v>94400</v>
      </c>
      <c r="BH2508" s="186">
        <v>28950</v>
      </c>
      <c r="BI2508" s="186">
        <v>72500</v>
      </c>
      <c r="BJ2508" s="186">
        <v>226000</v>
      </c>
      <c r="BK2508" s="186">
        <v>538000</v>
      </c>
      <c r="BL2508" s="186">
        <v>44150</v>
      </c>
      <c r="BM2508" s="186">
        <v>143000</v>
      </c>
      <c r="BN2508" s="186">
        <v>189000</v>
      </c>
      <c r="BO2508" s="186">
        <v>15700</v>
      </c>
      <c r="BP2508" s="186">
        <v>17550</v>
      </c>
      <c r="BQ2508" s="186">
        <v>35950</v>
      </c>
      <c r="BR2508" s="186">
        <v>20800</v>
      </c>
      <c r="BS2508" s="186">
        <v>52200</v>
      </c>
      <c r="BT2508" s="186">
        <v>32850</v>
      </c>
      <c r="BU2508" s="186"/>
      <c r="BV2508" s="186">
        <v>23000</v>
      </c>
      <c r="BW2508" s="186">
        <v>42550</v>
      </c>
      <c r="BX2508" s="186">
        <v>58600</v>
      </c>
      <c r="BY2508" s="186">
        <v>136500</v>
      </c>
      <c r="BZ2508" s="186">
        <v>44700</v>
      </c>
      <c r="CA2508" s="186">
        <v>27500</v>
      </c>
      <c r="CB2508" s="186">
        <v>76900</v>
      </c>
      <c r="CC2508" s="186">
        <v>107500</v>
      </c>
      <c r="CD2508" s="186">
        <v>89000</v>
      </c>
      <c r="CE2508" s="186">
        <v>55800</v>
      </c>
      <c r="CF2508" s="186">
        <v>40100</v>
      </c>
      <c r="CG2508" s="186">
        <v>68000</v>
      </c>
      <c r="CH2508" s="186">
        <v>78300</v>
      </c>
      <c r="CI2508" s="186">
        <v>38800</v>
      </c>
      <c r="CJ2508" s="186">
        <v>25850</v>
      </c>
      <c r="CK2508" s="186">
        <v>141000</v>
      </c>
      <c r="CL2508" s="186">
        <v>190000</v>
      </c>
      <c r="CM2508" s="186">
        <v>462000</v>
      </c>
      <c r="CN2508" s="186">
        <v>104000</v>
      </c>
      <c r="CO2508" s="186">
        <v>98400</v>
      </c>
      <c r="CP2508" s="186">
        <v>173500</v>
      </c>
      <c r="CQ2508" s="186">
        <v>59500</v>
      </c>
      <c r="CR2508" s="186">
        <v>11450</v>
      </c>
      <c r="CS2508" s="186">
        <v>2885</v>
      </c>
      <c r="CT2508" s="186">
        <v>11250</v>
      </c>
      <c r="CU2508" s="186">
        <v>2885</v>
      </c>
      <c r="CV2508" s="186">
        <v>2885</v>
      </c>
      <c r="CW2508" s="186">
        <v>2885</v>
      </c>
      <c r="CX2508" s="186">
        <v>98400</v>
      </c>
      <c r="CY2508" s="189">
        <v>209.81</v>
      </c>
      <c r="CZ2508" s="189">
        <v>11760.55</v>
      </c>
      <c r="DA2508" s="189">
        <v>10187.11</v>
      </c>
    </row>
    <row r="2509" spans="47:105" x14ac:dyDescent="0.25">
      <c r="AU2509" s="275">
        <v>40063</v>
      </c>
      <c r="AV2509" s="186"/>
      <c r="AW2509" s="186">
        <v>17250</v>
      </c>
      <c r="AX2509" s="186">
        <v>13950</v>
      </c>
      <c r="AY2509" s="186">
        <v>13800</v>
      </c>
      <c r="AZ2509" s="186">
        <v>19550</v>
      </c>
      <c r="BA2509" s="186">
        <v>22600</v>
      </c>
      <c r="BB2509" s="186">
        <v>8220</v>
      </c>
      <c r="BC2509" s="186">
        <v>62500</v>
      </c>
      <c r="BD2509" s="186">
        <v>284500</v>
      </c>
      <c r="BE2509" s="186">
        <v>52900</v>
      </c>
      <c r="BF2509" s="186">
        <v>773000</v>
      </c>
      <c r="BG2509" s="186">
        <v>98500</v>
      </c>
      <c r="BH2509" s="186">
        <v>29050</v>
      </c>
      <c r="BI2509" s="186">
        <v>71400</v>
      </c>
      <c r="BJ2509" s="186">
        <v>221500</v>
      </c>
      <c r="BK2509" s="186">
        <v>528000</v>
      </c>
      <c r="BL2509" s="186">
        <v>43750</v>
      </c>
      <c r="BM2509" s="186">
        <v>151500</v>
      </c>
      <c r="BN2509" s="186">
        <v>187000</v>
      </c>
      <c r="BO2509" s="186">
        <v>15300</v>
      </c>
      <c r="BP2509" s="186">
        <v>17500</v>
      </c>
      <c r="BQ2509" s="186">
        <v>35950</v>
      </c>
      <c r="BR2509" s="186">
        <v>20950</v>
      </c>
      <c r="BS2509" s="186">
        <v>50700</v>
      </c>
      <c r="BT2509" s="186">
        <v>32150</v>
      </c>
      <c r="BU2509" s="186"/>
      <c r="BV2509" s="186">
        <v>22250</v>
      </c>
      <c r="BW2509" s="186">
        <v>43850</v>
      </c>
      <c r="BX2509" s="186">
        <v>57100</v>
      </c>
      <c r="BY2509" s="186">
        <v>141500</v>
      </c>
      <c r="BZ2509" s="186">
        <v>43600</v>
      </c>
      <c r="CA2509" s="186">
        <v>26700</v>
      </c>
      <c r="CB2509" s="186">
        <v>76100</v>
      </c>
      <c r="CC2509" s="186">
        <v>112500</v>
      </c>
      <c r="CD2509" s="186">
        <v>87400</v>
      </c>
      <c r="CE2509" s="186">
        <v>54300</v>
      </c>
      <c r="CF2509" s="186">
        <v>39400</v>
      </c>
      <c r="CG2509" s="186">
        <v>66600</v>
      </c>
      <c r="CH2509" s="186">
        <v>80500</v>
      </c>
      <c r="CI2509" s="186">
        <v>38400</v>
      </c>
      <c r="CJ2509" s="186">
        <v>27400</v>
      </c>
      <c r="CK2509" s="186">
        <v>142500</v>
      </c>
      <c r="CL2509" s="186">
        <v>206000</v>
      </c>
      <c r="CM2509" s="186">
        <v>454000</v>
      </c>
      <c r="CN2509" s="186">
        <v>104000</v>
      </c>
      <c r="CO2509" s="186">
        <v>103000</v>
      </c>
      <c r="CP2509" s="186">
        <v>168500</v>
      </c>
      <c r="CQ2509" s="186">
        <v>58900</v>
      </c>
      <c r="CR2509" s="186">
        <v>11050</v>
      </c>
      <c r="CS2509" s="186">
        <v>2860</v>
      </c>
      <c r="CT2509" s="186">
        <v>12300</v>
      </c>
      <c r="CU2509" s="186">
        <v>2860</v>
      </c>
      <c r="CV2509" s="186">
        <v>2860</v>
      </c>
      <c r="CW2509" s="186">
        <v>2860</v>
      </c>
      <c r="CX2509" s="186">
        <v>103000</v>
      </c>
      <c r="CY2509" s="189">
        <v>209.73</v>
      </c>
      <c r="CZ2509" s="189">
        <v>11979.15</v>
      </c>
      <c r="DA2509" s="189">
        <v>10320.94</v>
      </c>
    </row>
    <row r="2510" spans="47:105" x14ac:dyDescent="0.25">
      <c r="AU2510" s="275">
        <v>40064</v>
      </c>
      <c r="AV2510" s="186"/>
      <c r="AW2510" s="186">
        <v>16900</v>
      </c>
      <c r="AX2510" s="186">
        <v>14000</v>
      </c>
      <c r="AY2510" s="186">
        <v>13750</v>
      </c>
      <c r="AZ2510" s="186">
        <v>19000</v>
      </c>
      <c r="BA2510" s="186">
        <v>22550</v>
      </c>
      <c r="BB2510" s="186">
        <v>8050</v>
      </c>
      <c r="BC2510" s="186">
        <v>64000</v>
      </c>
      <c r="BD2510" s="186">
        <v>286500</v>
      </c>
      <c r="BE2510" s="186">
        <v>53900</v>
      </c>
      <c r="BF2510" s="186">
        <v>781000</v>
      </c>
      <c r="BG2510" s="186">
        <v>99200</v>
      </c>
      <c r="BH2510" s="186">
        <v>28500</v>
      </c>
      <c r="BI2510" s="186">
        <v>71200</v>
      </c>
      <c r="BJ2510" s="186">
        <v>218500</v>
      </c>
      <c r="BK2510" s="186">
        <v>523000</v>
      </c>
      <c r="BL2510" s="186">
        <v>43450</v>
      </c>
      <c r="BM2510" s="186">
        <v>157000</v>
      </c>
      <c r="BN2510" s="186">
        <v>183000</v>
      </c>
      <c r="BO2510" s="186">
        <v>15650</v>
      </c>
      <c r="BP2510" s="186">
        <v>17500</v>
      </c>
      <c r="BQ2510" s="186">
        <v>35450</v>
      </c>
      <c r="BR2510" s="186">
        <v>20800</v>
      </c>
      <c r="BS2510" s="186">
        <v>51300</v>
      </c>
      <c r="BT2510" s="186">
        <v>32050</v>
      </c>
      <c r="BU2510" s="186"/>
      <c r="BV2510" s="186">
        <v>22400</v>
      </c>
      <c r="BW2510" s="186">
        <v>44150</v>
      </c>
      <c r="BX2510" s="186">
        <v>57700</v>
      </c>
      <c r="BY2510" s="186">
        <v>146000</v>
      </c>
      <c r="BZ2510" s="186">
        <v>45650</v>
      </c>
      <c r="CA2510" s="186">
        <v>26400</v>
      </c>
      <c r="CB2510" s="186">
        <v>77200</v>
      </c>
      <c r="CC2510" s="186">
        <v>112500</v>
      </c>
      <c r="CD2510" s="186">
        <v>88600</v>
      </c>
      <c r="CE2510" s="186">
        <v>54400</v>
      </c>
      <c r="CF2510" s="186">
        <v>39050</v>
      </c>
      <c r="CG2510" s="186">
        <v>67000</v>
      </c>
      <c r="CH2510" s="186">
        <v>80400</v>
      </c>
      <c r="CI2510" s="186">
        <v>37650</v>
      </c>
      <c r="CJ2510" s="186">
        <v>28550</v>
      </c>
      <c r="CK2510" s="186">
        <v>144500</v>
      </c>
      <c r="CL2510" s="186">
        <v>210000</v>
      </c>
      <c r="CM2510" s="186">
        <v>460000</v>
      </c>
      <c r="CN2510" s="186">
        <v>109500</v>
      </c>
      <c r="CO2510" s="186">
        <v>118000</v>
      </c>
      <c r="CP2510" s="186">
        <v>166000</v>
      </c>
      <c r="CQ2510" s="186">
        <v>60600</v>
      </c>
      <c r="CR2510" s="186">
        <v>11000</v>
      </c>
      <c r="CS2510" s="186">
        <v>2810</v>
      </c>
      <c r="CT2510" s="186">
        <v>12100</v>
      </c>
      <c r="CU2510" s="186">
        <v>2810</v>
      </c>
      <c r="CV2510" s="186">
        <v>2810</v>
      </c>
      <c r="CW2510" s="186">
        <v>2810</v>
      </c>
      <c r="CX2510" s="186">
        <v>118000</v>
      </c>
      <c r="CY2510" s="189">
        <v>211.4</v>
      </c>
      <c r="CZ2510" s="189">
        <v>12275.66</v>
      </c>
      <c r="DA2510" s="189">
        <v>10393.23</v>
      </c>
    </row>
    <row r="2511" spans="47:105" x14ac:dyDescent="0.25">
      <c r="AU2511" s="275">
        <v>40065</v>
      </c>
      <c r="AV2511" s="186"/>
      <c r="AW2511" s="186">
        <v>15850</v>
      </c>
      <c r="AX2511" s="186">
        <v>14000</v>
      </c>
      <c r="AY2511" s="186">
        <v>13800</v>
      </c>
      <c r="AZ2511" s="186">
        <v>18550</v>
      </c>
      <c r="BA2511" s="186">
        <v>22100</v>
      </c>
      <c r="BB2511" s="186">
        <v>7700</v>
      </c>
      <c r="BC2511" s="186">
        <v>65000</v>
      </c>
      <c r="BD2511" s="186">
        <v>287000</v>
      </c>
      <c r="BE2511" s="186">
        <v>54000</v>
      </c>
      <c r="BF2511" s="186">
        <v>781000</v>
      </c>
      <c r="BG2511" s="186">
        <v>95000</v>
      </c>
      <c r="BH2511" s="186">
        <v>27800</v>
      </c>
      <c r="BI2511" s="186">
        <v>69700</v>
      </c>
      <c r="BJ2511" s="186">
        <v>218000</v>
      </c>
      <c r="BK2511" s="186">
        <v>533000</v>
      </c>
      <c r="BL2511" s="186">
        <v>42950</v>
      </c>
      <c r="BM2511" s="186">
        <v>153000</v>
      </c>
      <c r="BN2511" s="186">
        <v>187000</v>
      </c>
      <c r="BO2511" s="186">
        <v>15500</v>
      </c>
      <c r="BP2511" s="186">
        <v>16900</v>
      </c>
      <c r="BQ2511" s="186">
        <v>35600</v>
      </c>
      <c r="BR2511" s="186">
        <v>20850</v>
      </c>
      <c r="BS2511" s="186">
        <v>50900</v>
      </c>
      <c r="BT2511" s="186">
        <v>31800</v>
      </c>
      <c r="BU2511" s="186"/>
      <c r="BV2511" s="186">
        <v>21000</v>
      </c>
      <c r="BW2511" s="186">
        <v>40400</v>
      </c>
      <c r="BX2511" s="186">
        <v>57200</v>
      </c>
      <c r="BY2511" s="186">
        <v>142500</v>
      </c>
      <c r="BZ2511" s="186">
        <v>44700</v>
      </c>
      <c r="CA2511" s="186">
        <v>26250</v>
      </c>
      <c r="CB2511" s="186">
        <v>79000</v>
      </c>
      <c r="CC2511" s="186">
        <v>106000</v>
      </c>
      <c r="CD2511" s="186">
        <v>86600</v>
      </c>
      <c r="CE2511" s="186">
        <v>54400</v>
      </c>
      <c r="CF2511" s="186">
        <v>39050</v>
      </c>
      <c r="CG2511" s="186">
        <v>67400</v>
      </c>
      <c r="CH2511" s="186">
        <v>78600</v>
      </c>
      <c r="CI2511" s="186">
        <v>36600</v>
      </c>
      <c r="CJ2511" s="186">
        <v>29000</v>
      </c>
      <c r="CK2511" s="186">
        <v>133000</v>
      </c>
      <c r="CL2511" s="186">
        <v>212000</v>
      </c>
      <c r="CM2511" s="186">
        <v>467000</v>
      </c>
      <c r="CN2511" s="186">
        <v>108500</v>
      </c>
      <c r="CO2511" s="186">
        <v>119500</v>
      </c>
      <c r="CP2511" s="186">
        <v>168000</v>
      </c>
      <c r="CQ2511" s="186">
        <v>60600</v>
      </c>
      <c r="CR2511" s="186">
        <v>10900</v>
      </c>
      <c r="CS2511" s="186">
        <v>2735</v>
      </c>
      <c r="CT2511" s="186">
        <v>12700</v>
      </c>
      <c r="CU2511" s="186">
        <v>2735</v>
      </c>
      <c r="CV2511" s="186">
        <v>2735</v>
      </c>
      <c r="CW2511" s="186">
        <v>2735</v>
      </c>
      <c r="CX2511" s="186">
        <v>119500</v>
      </c>
      <c r="CY2511" s="189">
        <v>210.09</v>
      </c>
      <c r="CZ2511" s="189">
        <v>12105.54</v>
      </c>
      <c r="DA2511" s="189">
        <v>10312.14</v>
      </c>
    </row>
    <row r="2512" spans="47:105" x14ac:dyDescent="0.25">
      <c r="AU2512" s="275">
        <v>40066</v>
      </c>
      <c r="AV2512" s="186"/>
      <c r="AW2512" s="186">
        <v>15950</v>
      </c>
      <c r="AX2512" s="186">
        <v>14300</v>
      </c>
      <c r="AY2512" s="186">
        <v>13950</v>
      </c>
      <c r="AZ2512" s="186">
        <v>20950</v>
      </c>
      <c r="BA2512" s="186">
        <v>23150</v>
      </c>
      <c r="BB2512" s="186">
        <v>7890</v>
      </c>
      <c r="BC2512" s="186">
        <v>69800</v>
      </c>
      <c r="BD2512" s="186">
        <v>296000</v>
      </c>
      <c r="BE2512" s="186">
        <v>55000</v>
      </c>
      <c r="BF2512" s="186">
        <v>791000</v>
      </c>
      <c r="BG2512" s="186">
        <v>94500</v>
      </c>
      <c r="BH2512" s="186">
        <v>29050</v>
      </c>
      <c r="BI2512" s="186">
        <v>72500</v>
      </c>
      <c r="BJ2512" s="186">
        <v>226000</v>
      </c>
      <c r="BK2512" s="186">
        <v>549000</v>
      </c>
      <c r="BL2512" s="186">
        <v>44500</v>
      </c>
      <c r="BM2512" s="186">
        <v>147500</v>
      </c>
      <c r="BN2512" s="186">
        <v>195500</v>
      </c>
      <c r="BO2512" s="186">
        <v>15800</v>
      </c>
      <c r="BP2512" s="186">
        <v>17900</v>
      </c>
      <c r="BQ2512" s="186">
        <v>37750</v>
      </c>
      <c r="BR2512" s="186">
        <v>21400</v>
      </c>
      <c r="BS2512" s="186">
        <v>51300</v>
      </c>
      <c r="BT2512" s="186">
        <v>32200</v>
      </c>
      <c r="BU2512" s="186"/>
      <c r="BV2512" s="186">
        <v>22850</v>
      </c>
      <c r="BW2512" s="186">
        <v>40750</v>
      </c>
      <c r="BX2512" s="186">
        <v>60900</v>
      </c>
      <c r="BY2512" s="186">
        <v>144000</v>
      </c>
      <c r="BZ2512" s="186">
        <v>46800</v>
      </c>
      <c r="CA2512" s="186">
        <v>27200</v>
      </c>
      <c r="CB2512" s="186">
        <v>79800</v>
      </c>
      <c r="CC2512" s="186">
        <v>106000</v>
      </c>
      <c r="CD2512" s="186">
        <v>90500</v>
      </c>
      <c r="CE2512" s="186">
        <v>56500</v>
      </c>
      <c r="CF2512" s="186">
        <v>39300</v>
      </c>
      <c r="CG2512" s="186">
        <v>67900</v>
      </c>
      <c r="CH2512" s="186">
        <v>80600</v>
      </c>
      <c r="CI2512" s="186">
        <v>36750</v>
      </c>
      <c r="CJ2512" s="186">
        <v>29100</v>
      </c>
      <c r="CK2512" s="186">
        <v>134000</v>
      </c>
      <c r="CL2512" s="186">
        <v>214000</v>
      </c>
      <c r="CM2512" s="186">
        <v>478500</v>
      </c>
      <c r="CN2512" s="186">
        <v>108000</v>
      </c>
      <c r="CO2512" s="186">
        <v>121000</v>
      </c>
      <c r="CP2512" s="186">
        <v>171000</v>
      </c>
      <c r="CQ2512" s="186">
        <v>61800</v>
      </c>
      <c r="CR2512" s="186">
        <v>11450</v>
      </c>
      <c r="CS2512" s="186">
        <v>2830</v>
      </c>
      <c r="CT2512" s="186">
        <v>12750</v>
      </c>
      <c r="CU2512" s="186">
        <v>2830</v>
      </c>
      <c r="CV2512" s="186">
        <v>2830</v>
      </c>
      <c r="CW2512" s="186">
        <v>2830</v>
      </c>
      <c r="CX2512" s="186">
        <v>121000</v>
      </c>
      <c r="CY2512" s="189">
        <v>214.92</v>
      </c>
      <c r="CZ2512" s="189">
        <v>12216.82</v>
      </c>
      <c r="DA2512" s="189">
        <v>10513.67</v>
      </c>
    </row>
    <row r="2513" spans="47:105" x14ac:dyDescent="0.25">
      <c r="AU2513" s="275">
        <v>40067</v>
      </c>
      <c r="AV2513" s="186"/>
      <c r="AW2513" s="186">
        <v>16150</v>
      </c>
      <c r="AX2513" s="186">
        <v>14600</v>
      </c>
      <c r="AY2513" s="186">
        <v>13900</v>
      </c>
      <c r="AZ2513" s="186">
        <v>20300</v>
      </c>
      <c r="BA2513" s="186">
        <v>23150</v>
      </c>
      <c r="BB2513" s="186">
        <v>7920</v>
      </c>
      <c r="BC2513" s="186">
        <v>69800</v>
      </c>
      <c r="BD2513" s="186">
        <v>308500</v>
      </c>
      <c r="BE2513" s="186">
        <v>54000</v>
      </c>
      <c r="BF2513" s="186">
        <v>793000</v>
      </c>
      <c r="BG2513" s="186">
        <v>93800</v>
      </c>
      <c r="BH2513" s="186">
        <v>28300</v>
      </c>
      <c r="BI2513" s="186">
        <v>72500</v>
      </c>
      <c r="BJ2513" s="186">
        <v>230000</v>
      </c>
      <c r="BK2513" s="186">
        <v>574000</v>
      </c>
      <c r="BL2513" s="186">
        <v>46000</v>
      </c>
      <c r="BM2513" s="186">
        <v>151500</v>
      </c>
      <c r="BN2513" s="186">
        <v>196500</v>
      </c>
      <c r="BO2513" s="186">
        <v>16300</v>
      </c>
      <c r="BP2513" s="186">
        <v>18200</v>
      </c>
      <c r="BQ2513" s="186">
        <v>38500</v>
      </c>
      <c r="BR2513" s="186">
        <v>21100</v>
      </c>
      <c r="BS2513" s="186">
        <v>52000</v>
      </c>
      <c r="BT2513" s="186">
        <v>33150</v>
      </c>
      <c r="BU2513" s="186"/>
      <c r="BV2513" s="186">
        <v>22600</v>
      </c>
      <c r="BW2513" s="186">
        <v>42650</v>
      </c>
      <c r="BX2513" s="186">
        <v>61800</v>
      </c>
      <c r="BY2513" s="186">
        <v>139500</v>
      </c>
      <c r="BZ2513" s="186">
        <v>47650</v>
      </c>
      <c r="CA2513" s="186">
        <v>26850</v>
      </c>
      <c r="CB2513" s="186">
        <v>80200</v>
      </c>
      <c r="CC2513" s="186">
        <v>103000</v>
      </c>
      <c r="CD2513" s="186">
        <v>91300</v>
      </c>
      <c r="CE2513" s="186">
        <v>58800</v>
      </c>
      <c r="CF2513" s="186">
        <v>39950</v>
      </c>
      <c r="CG2513" s="186">
        <v>68000</v>
      </c>
      <c r="CH2513" s="186">
        <v>78000</v>
      </c>
      <c r="CI2513" s="186">
        <v>36000</v>
      </c>
      <c r="CJ2513" s="186">
        <v>28450</v>
      </c>
      <c r="CK2513" s="186">
        <v>128500</v>
      </c>
      <c r="CL2513" s="186">
        <v>209500</v>
      </c>
      <c r="CM2513" s="186">
        <v>485000</v>
      </c>
      <c r="CN2513" s="186">
        <v>107500</v>
      </c>
      <c r="CO2513" s="186">
        <v>117000</v>
      </c>
      <c r="CP2513" s="186">
        <v>172000</v>
      </c>
      <c r="CQ2513" s="186">
        <v>61100</v>
      </c>
      <c r="CR2513" s="186">
        <v>11800</v>
      </c>
      <c r="CS2513" s="186">
        <v>2825</v>
      </c>
      <c r="CT2513" s="186">
        <v>13000</v>
      </c>
      <c r="CU2513" s="186">
        <v>2825</v>
      </c>
      <c r="CV2513" s="186">
        <v>2825</v>
      </c>
      <c r="CW2513" s="186">
        <v>2825</v>
      </c>
      <c r="CX2513" s="186">
        <v>117000</v>
      </c>
      <c r="CY2513" s="189">
        <v>215.81</v>
      </c>
      <c r="CZ2513" s="189">
        <v>12268.21</v>
      </c>
      <c r="DA2513" s="189">
        <v>10444.33</v>
      </c>
    </row>
    <row r="2514" spans="47:105" x14ac:dyDescent="0.25">
      <c r="AU2514" s="275">
        <v>40068</v>
      </c>
      <c r="AV2514" s="186"/>
      <c r="AW2514" s="186">
        <v>16150</v>
      </c>
      <c r="AX2514" s="186">
        <v>14600</v>
      </c>
      <c r="AY2514" s="186">
        <v>13900</v>
      </c>
      <c r="AZ2514" s="186">
        <v>20300</v>
      </c>
      <c r="BA2514" s="186">
        <v>23150</v>
      </c>
      <c r="BB2514" s="186">
        <v>7920</v>
      </c>
      <c r="BC2514" s="186">
        <v>69800</v>
      </c>
      <c r="BD2514" s="186">
        <v>308500</v>
      </c>
      <c r="BE2514" s="186">
        <v>54000</v>
      </c>
      <c r="BF2514" s="186">
        <v>793000</v>
      </c>
      <c r="BG2514" s="186">
        <v>93800</v>
      </c>
      <c r="BH2514" s="186">
        <v>28300</v>
      </c>
      <c r="BI2514" s="186">
        <v>72500</v>
      </c>
      <c r="BJ2514" s="186">
        <v>230000</v>
      </c>
      <c r="BK2514" s="186">
        <v>574000</v>
      </c>
      <c r="BL2514" s="186">
        <v>46000</v>
      </c>
      <c r="BM2514" s="186">
        <v>151500</v>
      </c>
      <c r="BN2514" s="186">
        <v>196500</v>
      </c>
      <c r="BO2514" s="186">
        <v>16300</v>
      </c>
      <c r="BP2514" s="186">
        <v>18200</v>
      </c>
      <c r="BQ2514" s="186">
        <v>38500</v>
      </c>
      <c r="BR2514" s="186">
        <v>21100</v>
      </c>
      <c r="BS2514" s="186">
        <v>52000</v>
      </c>
      <c r="BT2514" s="186">
        <v>33150</v>
      </c>
      <c r="BU2514" s="186"/>
      <c r="BV2514" s="186">
        <v>22600</v>
      </c>
      <c r="BW2514" s="186">
        <v>42650</v>
      </c>
      <c r="BX2514" s="186">
        <v>61800</v>
      </c>
      <c r="BY2514" s="186">
        <v>139500</v>
      </c>
      <c r="BZ2514" s="186">
        <v>47650</v>
      </c>
      <c r="CA2514" s="186">
        <v>26850</v>
      </c>
      <c r="CB2514" s="186">
        <v>80200</v>
      </c>
      <c r="CC2514" s="186">
        <v>103000</v>
      </c>
      <c r="CD2514" s="186">
        <v>91300</v>
      </c>
      <c r="CE2514" s="186">
        <v>58800</v>
      </c>
      <c r="CF2514" s="186">
        <v>39950</v>
      </c>
      <c r="CG2514" s="186">
        <v>68000</v>
      </c>
      <c r="CH2514" s="186">
        <v>78000</v>
      </c>
      <c r="CI2514" s="186">
        <v>36000</v>
      </c>
      <c r="CJ2514" s="186">
        <v>28450</v>
      </c>
      <c r="CK2514" s="186">
        <v>128500</v>
      </c>
      <c r="CL2514" s="186">
        <v>209500</v>
      </c>
      <c r="CM2514" s="186">
        <v>485000</v>
      </c>
      <c r="CN2514" s="186">
        <v>107500</v>
      </c>
      <c r="CO2514" s="186">
        <v>117000</v>
      </c>
      <c r="CP2514" s="186">
        <v>172000</v>
      </c>
      <c r="CQ2514" s="186">
        <v>61100</v>
      </c>
      <c r="CR2514" s="186">
        <v>11800</v>
      </c>
      <c r="CS2514" s="186">
        <v>2825</v>
      </c>
      <c r="CT2514" s="186">
        <v>13000</v>
      </c>
      <c r="CU2514" s="186">
        <v>2825</v>
      </c>
      <c r="CV2514" s="186">
        <v>2825</v>
      </c>
      <c r="CW2514" s="186">
        <v>2825</v>
      </c>
      <c r="CX2514" s="186">
        <v>117000</v>
      </c>
      <c r="CY2514" s="189">
        <v>215.81</v>
      </c>
      <c r="CZ2514" s="189">
        <v>12268.21</v>
      </c>
      <c r="DA2514" s="189">
        <v>10444.33</v>
      </c>
    </row>
    <row r="2515" spans="47:105" x14ac:dyDescent="0.25">
      <c r="AU2515" s="275">
        <v>40069</v>
      </c>
      <c r="AV2515" s="186"/>
      <c r="AW2515" s="186">
        <v>16150</v>
      </c>
      <c r="AX2515" s="186">
        <v>14600</v>
      </c>
      <c r="AY2515" s="186">
        <v>13900</v>
      </c>
      <c r="AZ2515" s="186">
        <v>20300</v>
      </c>
      <c r="BA2515" s="186">
        <v>23150</v>
      </c>
      <c r="BB2515" s="186">
        <v>7920</v>
      </c>
      <c r="BC2515" s="186">
        <v>69800</v>
      </c>
      <c r="BD2515" s="186">
        <v>308500</v>
      </c>
      <c r="BE2515" s="186">
        <v>54000</v>
      </c>
      <c r="BF2515" s="186">
        <v>793000</v>
      </c>
      <c r="BG2515" s="186">
        <v>93800</v>
      </c>
      <c r="BH2515" s="186">
        <v>28300</v>
      </c>
      <c r="BI2515" s="186">
        <v>72500</v>
      </c>
      <c r="BJ2515" s="186">
        <v>230000</v>
      </c>
      <c r="BK2515" s="186">
        <v>574000</v>
      </c>
      <c r="BL2515" s="186">
        <v>46000</v>
      </c>
      <c r="BM2515" s="186">
        <v>151500</v>
      </c>
      <c r="BN2515" s="186">
        <v>196500</v>
      </c>
      <c r="BO2515" s="186">
        <v>16300</v>
      </c>
      <c r="BP2515" s="186">
        <v>18200</v>
      </c>
      <c r="BQ2515" s="186">
        <v>38500</v>
      </c>
      <c r="BR2515" s="186">
        <v>21100</v>
      </c>
      <c r="BS2515" s="186">
        <v>52000</v>
      </c>
      <c r="BT2515" s="186">
        <v>33150</v>
      </c>
      <c r="BU2515" s="186"/>
      <c r="BV2515" s="186">
        <v>22600</v>
      </c>
      <c r="BW2515" s="186">
        <v>42650</v>
      </c>
      <c r="BX2515" s="186">
        <v>61800</v>
      </c>
      <c r="BY2515" s="186">
        <v>139500</v>
      </c>
      <c r="BZ2515" s="186">
        <v>47650</v>
      </c>
      <c r="CA2515" s="186">
        <v>26850</v>
      </c>
      <c r="CB2515" s="186">
        <v>80200</v>
      </c>
      <c r="CC2515" s="186">
        <v>103000</v>
      </c>
      <c r="CD2515" s="186">
        <v>91300</v>
      </c>
      <c r="CE2515" s="186">
        <v>58800</v>
      </c>
      <c r="CF2515" s="186">
        <v>39950</v>
      </c>
      <c r="CG2515" s="186">
        <v>68000</v>
      </c>
      <c r="CH2515" s="186">
        <v>78000</v>
      </c>
      <c r="CI2515" s="186">
        <v>36000</v>
      </c>
      <c r="CJ2515" s="186">
        <v>28450</v>
      </c>
      <c r="CK2515" s="186">
        <v>128500</v>
      </c>
      <c r="CL2515" s="186">
        <v>209500</v>
      </c>
      <c r="CM2515" s="186">
        <v>485000</v>
      </c>
      <c r="CN2515" s="186">
        <v>107500</v>
      </c>
      <c r="CO2515" s="186">
        <v>117000</v>
      </c>
      <c r="CP2515" s="186">
        <v>172000</v>
      </c>
      <c r="CQ2515" s="186">
        <v>61100</v>
      </c>
      <c r="CR2515" s="186">
        <v>11800</v>
      </c>
      <c r="CS2515" s="186">
        <v>2825</v>
      </c>
      <c r="CT2515" s="186">
        <v>13000</v>
      </c>
      <c r="CU2515" s="186">
        <v>2825</v>
      </c>
      <c r="CV2515" s="186">
        <v>2825</v>
      </c>
      <c r="CW2515" s="186">
        <v>2825</v>
      </c>
      <c r="CX2515" s="186">
        <v>117000</v>
      </c>
      <c r="CY2515" s="189">
        <v>215.81</v>
      </c>
      <c r="CZ2515" s="189">
        <v>12268.21</v>
      </c>
      <c r="DA2515" s="189">
        <v>10444.33</v>
      </c>
    </row>
    <row r="2516" spans="47:105" x14ac:dyDescent="0.25">
      <c r="AU2516" s="275">
        <v>40070</v>
      </c>
      <c r="AV2516" s="186"/>
      <c r="AW2516" s="186">
        <v>16050</v>
      </c>
      <c r="AX2516" s="186">
        <v>14700</v>
      </c>
      <c r="AY2516" s="186">
        <v>14050</v>
      </c>
      <c r="AZ2516" s="186">
        <v>20000</v>
      </c>
      <c r="BA2516" s="186">
        <v>22550</v>
      </c>
      <c r="BB2516" s="186">
        <v>8010</v>
      </c>
      <c r="BC2516" s="186">
        <v>68100</v>
      </c>
      <c r="BD2516" s="186">
        <v>313000</v>
      </c>
      <c r="BE2516" s="186">
        <v>52200</v>
      </c>
      <c r="BF2516" s="186">
        <v>764000</v>
      </c>
      <c r="BG2516" s="186">
        <v>95400</v>
      </c>
      <c r="BH2516" s="186">
        <v>27400</v>
      </c>
      <c r="BI2516" s="186">
        <v>71800</v>
      </c>
      <c r="BJ2516" s="186">
        <v>235500</v>
      </c>
      <c r="BK2516" s="186">
        <v>571000</v>
      </c>
      <c r="BL2516" s="186">
        <v>46000</v>
      </c>
      <c r="BM2516" s="186">
        <v>148500</v>
      </c>
      <c r="BN2516" s="186">
        <v>192000</v>
      </c>
      <c r="BO2516" s="186">
        <v>16450</v>
      </c>
      <c r="BP2516" s="186">
        <v>18000</v>
      </c>
      <c r="BQ2516" s="186">
        <v>39350</v>
      </c>
      <c r="BR2516" s="186">
        <v>20200</v>
      </c>
      <c r="BS2516" s="186">
        <v>53400</v>
      </c>
      <c r="BT2516" s="186">
        <v>33600</v>
      </c>
      <c r="BU2516" s="186"/>
      <c r="BV2516" s="186">
        <v>21400</v>
      </c>
      <c r="BW2516" s="186">
        <v>43250</v>
      </c>
      <c r="BX2516" s="186">
        <v>63100</v>
      </c>
      <c r="BY2516" s="186">
        <v>141000</v>
      </c>
      <c r="BZ2516" s="186">
        <v>46300</v>
      </c>
      <c r="CA2516" s="186">
        <v>28150</v>
      </c>
      <c r="CB2516" s="186">
        <v>79400</v>
      </c>
      <c r="CC2516" s="186">
        <v>105000</v>
      </c>
      <c r="CD2516" s="186">
        <v>90000</v>
      </c>
      <c r="CE2516" s="186">
        <v>58200</v>
      </c>
      <c r="CF2516" s="186">
        <v>40650</v>
      </c>
      <c r="CG2516" s="186">
        <v>67900</v>
      </c>
      <c r="CH2516" s="186">
        <v>75300</v>
      </c>
      <c r="CI2516" s="186">
        <v>34750</v>
      </c>
      <c r="CJ2516" s="186">
        <v>28000</v>
      </c>
      <c r="CK2516" s="186">
        <v>123000</v>
      </c>
      <c r="CL2516" s="186">
        <v>211500</v>
      </c>
      <c r="CM2516" s="186">
        <v>483500</v>
      </c>
      <c r="CN2516" s="186">
        <v>105000</v>
      </c>
      <c r="CO2516" s="186">
        <v>111000</v>
      </c>
      <c r="CP2516" s="186">
        <v>175500</v>
      </c>
      <c r="CQ2516" s="186">
        <v>61300</v>
      </c>
      <c r="CR2516" s="186">
        <v>12300</v>
      </c>
      <c r="CS2516" s="186">
        <v>2780</v>
      </c>
      <c r="CT2516" s="186">
        <v>13900</v>
      </c>
      <c r="CU2516" s="186">
        <v>2780</v>
      </c>
      <c r="CV2516" s="186">
        <v>2780</v>
      </c>
      <c r="CW2516" s="186">
        <v>2780</v>
      </c>
      <c r="CX2516" s="186">
        <v>111000</v>
      </c>
      <c r="CY2516" s="189">
        <v>213.42</v>
      </c>
      <c r="CZ2516" s="189">
        <v>12157.09</v>
      </c>
      <c r="DA2516" s="189">
        <v>10202.06</v>
      </c>
    </row>
    <row r="2517" spans="47:105" x14ac:dyDescent="0.25">
      <c r="AU2517" s="275">
        <v>40071</v>
      </c>
      <c r="AV2517" s="186"/>
      <c r="AW2517" s="186">
        <v>16500</v>
      </c>
      <c r="AX2517" s="186">
        <v>15100</v>
      </c>
      <c r="AY2517" s="186">
        <v>14050</v>
      </c>
      <c r="AZ2517" s="186">
        <v>19950</v>
      </c>
      <c r="BA2517" s="186">
        <v>23050</v>
      </c>
      <c r="BB2517" s="186">
        <v>7850</v>
      </c>
      <c r="BC2517" s="186">
        <v>67100</v>
      </c>
      <c r="BD2517" s="186">
        <v>307500</v>
      </c>
      <c r="BE2517" s="186">
        <v>52000</v>
      </c>
      <c r="BF2517" s="186">
        <v>769000</v>
      </c>
      <c r="BG2517" s="186">
        <v>99300</v>
      </c>
      <c r="BH2517" s="186">
        <v>26800</v>
      </c>
      <c r="BI2517" s="186">
        <v>71300</v>
      </c>
      <c r="BJ2517" s="186">
        <v>247000</v>
      </c>
      <c r="BK2517" s="186">
        <v>569000</v>
      </c>
      <c r="BL2517" s="186">
        <v>48050</v>
      </c>
      <c r="BM2517" s="186">
        <v>142500</v>
      </c>
      <c r="BN2517" s="186">
        <v>193000</v>
      </c>
      <c r="BO2517" s="186">
        <v>16150</v>
      </c>
      <c r="BP2517" s="186">
        <v>18300</v>
      </c>
      <c r="BQ2517" s="186">
        <v>39200</v>
      </c>
      <c r="BR2517" s="186">
        <v>20650</v>
      </c>
      <c r="BS2517" s="186">
        <v>53000</v>
      </c>
      <c r="BT2517" s="186">
        <v>33650</v>
      </c>
      <c r="BU2517" s="186"/>
      <c r="BV2517" s="186">
        <v>21450</v>
      </c>
      <c r="BW2517" s="186">
        <v>43550</v>
      </c>
      <c r="BX2517" s="186">
        <v>63000</v>
      </c>
      <c r="BY2517" s="186">
        <v>148500</v>
      </c>
      <c r="BZ2517" s="186">
        <v>44750</v>
      </c>
      <c r="CA2517" s="186">
        <v>27600</v>
      </c>
      <c r="CB2517" s="186">
        <v>82400</v>
      </c>
      <c r="CC2517" s="186">
        <v>108500</v>
      </c>
      <c r="CD2517" s="186">
        <v>92000</v>
      </c>
      <c r="CE2517" s="186">
        <v>59000</v>
      </c>
      <c r="CF2517" s="186">
        <v>40550</v>
      </c>
      <c r="CG2517" s="186">
        <v>67500</v>
      </c>
      <c r="CH2517" s="186">
        <v>76400</v>
      </c>
      <c r="CI2517" s="186">
        <v>35000</v>
      </c>
      <c r="CJ2517" s="186">
        <v>28350</v>
      </c>
      <c r="CK2517" s="186">
        <v>127000</v>
      </c>
      <c r="CL2517" s="186">
        <v>231000</v>
      </c>
      <c r="CM2517" s="186">
        <v>499000</v>
      </c>
      <c r="CN2517" s="186">
        <v>105000</v>
      </c>
      <c r="CO2517" s="186">
        <v>116000</v>
      </c>
      <c r="CP2517" s="186">
        <v>172000</v>
      </c>
      <c r="CQ2517" s="186">
        <v>61900</v>
      </c>
      <c r="CR2517" s="186">
        <v>13050</v>
      </c>
      <c r="CS2517" s="186">
        <v>2785</v>
      </c>
      <c r="CT2517" s="186">
        <v>15950</v>
      </c>
      <c r="CU2517" s="186">
        <v>2785</v>
      </c>
      <c r="CV2517" s="186">
        <v>2785</v>
      </c>
      <c r="CW2517" s="186">
        <v>2785</v>
      </c>
      <c r="CX2517" s="186">
        <v>116000</v>
      </c>
      <c r="CY2517" s="189">
        <v>216.14</v>
      </c>
      <c r="CZ2517" s="189">
        <v>12156.07</v>
      </c>
      <c r="DA2517" s="189">
        <v>10217.620000000001</v>
      </c>
    </row>
    <row r="2518" spans="47:105" x14ac:dyDescent="0.25">
      <c r="AU2518" s="275">
        <v>40072</v>
      </c>
      <c r="AV2518" s="186"/>
      <c r="AW2518" s="186">
        <v>17150</v>
      </c>
      <c r="AX2518" s="186">
        <v>15200</v>
      </c>
      <c r="AY2518" s="186">
        <v>14000</v>
      </c>
      <c r="AZ2518" s="186">
        <v>19850</v>
      </c>
      <c r="BA2518" s="186">
        <v>23950</v>
      </c>
      <c r="BB2518" s="186">
        <v>7850</v>
      </c>
      <c r="BC2518" s="186">
        <v>67600</v>
      </c>
      <c r="BD2518" s="186">
        <v>318500</v>
      </c>
      <c r="BE2518" s="186">
        <v>53200</v>
      </c>
      <c r="BF2518" s="186">
        <v>795000</v>
      </c>
      <c r="BG2518" s="186">
        <v>99100</v>
      </c>
      <c r="BH2518" s="186">
        <v>26900</v>
      </c>
      <c r="BI2518" s="186">
        <v>72900</v>
      </c>
      <c r="BJ2518" s="186">
        <v>251000</v>
      </c>
      <c r="BK2518" s="186">
        <v>569000</v>
      </c>
      <c r="BL2518" s="186">
        <v>48950</v>
      </c>
      <c r="BM2518" s="186">
        <v>148000</v>
      </c>
      <c r="BN2518" s="186">
        <v>196000</v>
      </c>
      <c r="BO2518" s="186">
        <v>16650</v>
      </c>
      <c r="BP2518" s="186">
        <v>18850</v>
      </c>
      <c r="BQ2518" s="186">
        <v>40200</v>
      </c>
      <c r="BR2518" s="186">
        <v>20700</v>
      </c>
      <c r="BS2518" s="186">
        <v>54800</v>
      </c>
      <c r="BT2518" s="186">
        <v>34000</v>
      </c>
      <c r="BU2518" s="186"/>
      <c r="BV2518" s="186">
        <v>22100</v>
      </c>
      <c r="BW2518" s="186">
        <v>43750</v>
      </c>
      <c r="BX2518" s="186">
        <v>63700</v>
      </c>
      <c r="BY2518" s="186">
        <v>158000</v>
      </c>
      <c r="BZ2518" s="186">
        <v>44750</v>
      </c>
      <c r="CA2518" s="186">
        <v>28200</v>
      </c>
      <c r="CB2518" s="186">
        <v>85800</v>
      </c>
      <c r="CC2518" s="186">
        <v>112500</v>
      </c>
      <c r="CD2518" s="186">
        <v>94000</v>
      </c>
      <c r="CE2518" s="186">
        <v>61000</v>
      </c>
      <c r="CF2518" s="186">
        <v>40550</v>
      </c>
      <c r="CG2518" s="186">
        <v>67800</v>
      </c>
      <c r="CH2518" s="186">
        <v>78300</v>
      </c>
      <c r="CI2518" s="186">
        <v>34650</v>
      </c>
      <c r="CJ2518" s="186">
        <v>28950</v>
      </c>
      <c r="CK2518" s="186">
        <v>128000</v>
      </c>
      <c r="CL2518" s="186">
        <v>233000</v>
      </c>
      <c r="CM2518" s="186">
        <v>516000</v>
      </c>
      <c r="CN2518" s="186">
        <v>105500</v>
      </c>
      <c r="CO2518" s="186">
        <v>112500</v>
      </c>
      <c r="CP2518" s="186">
        <v>174500</v>
      </c>
      <c r="CQ2518" s="186">
        <v>62300</v>
      </c>
      <c r="CR2518" s="186">
        <v>13150</v>
      </c>
      <c r="CS2518" s="186">
        <v>2845</v>
      </c>
      <c r="CT2518" s="186">
        <v>15850</v>
      </c>
      <c r="CU2518" s="186">
        <v>2845</v>
      </c>
      <c r="CV2518" s="186">
        <v>2845</v>
      </c>
      <c r="CW2518" s="186">
        <v>2845</v>
      </c>
      <c r="CX2518" s="186">
        <v>112500</v>
      </c>
      <c r="CY2518" s="189">
        <v>220.53</v>
      </c>
      <c r="CZ2518" s="189">
        <v>12525.72</v>
      </c>
      <c r="DA2518" s="189">
        <v>10270.77</v>
      </c>
    </row>
    <row r="2519" spans="47:105" x14ac:dyDescent="0.25">
      <c r="AU2519" s="275">
        <v>40073</v>
      </c>
      <c r="AV2519" s="186"/>
      <c r="AW2519" s="186">
        <v>17300</v>
      </c>
      <c r="AX2519" s="186">
        <v>15400</v>
      </c>
      <c r="AY2519" s="186">
        <v>14500</v>
      </c>
      <c r="AZ2519" s="186">
        <v>20400</v>
      </c>
      <c r="BA2519" s="186">
        <v>24400</v>
      </c>
      <c r="BB2519" s="186">
        <v>7710</v>
      </c>
      <c r="BC2519" s="186">
        <v>71600</v>
      </c>
      <c r="BD2519" s="186">
        <v>321500</v>
      </c>
      <c r="BE2519" s="186">
        <v>54100</v>
      </c>
      <c r="BF2519" s="186">
        <v>810000</v>
      </c>
      <c r="BG2519" s="186">
        <v>98200</v>
      </c>
      <c r="BH2519" s="186">
        <v>28000</v>
      </c>
      <c r="BI2519" s="186">
        <v>74300</v>
      </c>
      <c r="BJ2519" s="186">
        <v>247500</v>
      </c>
      <c r="BK2519" s="186">
        <v>588000</v>
      </c>
      <c r="BL2519" s="186">
        <v>48300</v>
      </c>
      <c r="BM2519" s="186">
        <v>154000</v>
      </c>
      <c r="BN2519" s="186">
        <v>197500</v>
      </c>
      <c r="BO2519" s="186">
        <v>16700</v>
      </c>
      <c r="BP2519" s="186">
        <v>19000</v>
      </c>
      <c r="BQ2519" s="186">
        <v>39000</v>
      </c>
      <c r="BR2519" s="186">
        <v>20850</v>
      </c>
      <c r="BS2519" s="186">
        <v>56300</v>
      </c>
      <c r="BT2519" s="186">
        <v>34350</v>
      </c>
      <c r="BU2519" s="186"/>
      <c r="BV2519" s="186">
        <v>20800</v>
      </c>
      <c r="BW2519" s="186">
        <v>44000</v>
      </c>
      <c r="BX2519" s="186">
        <v>66500</v>
      </c>
      <c r="BY2519" s="186">
        <v>157500</v>
      </c>
      <c r="BZ2519" s="186">
        <v>45500</v>
      </c>
      <c r="CA2519" s="186">
        <v>29250</v>
      </c>
      <c r="CB2519" s="186">
        <v>86400</v>
      </c>
      <c r="CC2519" s="186">
        <v>110000</v>
      </c>
      <c r="CD2519" s="186">
        <v>96200</v>
      </c>
      <c r="CE2519" s="186">
        <v>61900</v>
      </c>
      <c r="CF2519" s="186">
        <v>40900</v>
      </c>
      <c r="CG2519" s="186">
        <v>70300</v>
      </c>
      <c r="CH2519" s="186">
        <v>77100</v>
      </c>
      <c r="CI2519" s="186">
        <v>35050</v>
      </c>
      <c r="CJ2519" s="186">
        <v>29200</v>
      </c>
      <c r="CK2519" s="186">
        <v>125000</v>
      </c>
      <c r="CL2519" s="186">
        <v>232500</v>
      </c>
      <c r="CM2519" s="186">
        <v>519000</v>
      </c>
      <c r="CN2519" s="186">
        <v>106500</v>
      </c>
      <c r="CO2519" s="186">
        <v>114000</v>
      </c>
      <c r="CP2519" s="186">
        <v>173000</v>
      </c>
      <c r="CQ2519" s="186">
        <v>62400</v>
      </c>
      <c r="CR2519" s="186">
        <v>12700</v>
      </c>
      <c r="CS2519" s="186">
        <v>2840</v>
      </c>
      <c r="CT2519" s="186">
        <v>16550</v>
      </c>
      <c r="CU2519" s="186">
        <v>2840</v>
      </c>
      <c r="CV2519" s="186">
        <v>2840</v>
      </c>
      <c r="CW2519" s="186">
        <v>2840</v>
      </c>
      <c r="CX2519" s="186">
        <v>114000</v>
      </c>
      <c r="CY2519" s="189">
        <v>222.31</v>
      </c>
      <c r="CZ2519" s="189">
        <v>12668.25</v>
      </c>
      <c r="DA2519" s="189">
        <v>10443.799999999999</v>
      </c>
    </row>
    <row r="2520" spans="47:105" x14ac:dyDescent="0.25">
      <c r="AU2520" s="275">
        <v>40074</v>
      </c>
      <c r="AV2520" s="186"/>
      <c r="AW2520" s="186">
        <v>17150</v>
      </c>
      <c r="AX2520" s="186">
        <v>15400</v>
      </c>
      <c r="AY2520" s="186">
        <v>14300</v>
      </c>
      <c r="AZ2520" s="186">
        <v>21200</v>
      </c>
      <c r="BA2520" s="186">
        <v>24300</v>
      </c>
      <c r="BB2520" s="186">
        <v>7600</v>
      </c>
      <c r="BC2520" s="186">
        <v>73000</v>
      </c>
      <c r="BD2520" s="186">
        <v>326000</v>
      </c>
      <c r="BE2520" s="186">
        <v>54100</v>
      </c>
      <c r="BF2520" s="186">
        <v>806000</v>
      </c>
      <c r="BG2520" s="186">
        <v>98000</v>
      </c>
      <c r="BH2520" s="186">
        <v>29050</v>
      </c>
      <c r="BI2520" s="186">
        <v>73800</v>
      </c>
      <c r="BJ2520" s="186">
        <v>243500</v>
      </c>
      <c r="BK2520" s="186">
        <v>583000</v>
      </c>
      <c r="BL2520" s="186">
        <v>48200</v>
      </c>
      <c r="BM2520" s="186">
        <v>153000</v>
      </c>
      <c r="BN2520" s="186">
        <v>201000</v>
      </c>
      <c r="BO2520" s="186">
        <v>16950</v>
      </c>
      <c r="BP2520" s="186">
        <v>19000</v>
      </c>
      <c r="BQ2520" s="186">
        <v>39350</v>
      </c>
      <c r="BR2520" s="186">
        <v>20400</v>
      </c>
      <c r="BS2520" s="186">
        <v>56300</v>
      </c>
      <c r="BT2520" s="186">
        <v>34800</v>
      </c>
      <c r="BU2520" s="186"/>
      <c r="BV2520" s="186">
        <v>21200</v>
      </c>
      <c r="BW2520" s="186">
        <v>47200</v>
      </c>
      <c r="BX2520" s="186">
        <v>65600</v>
      </c>
      <c r="BY2520" s="186">
        <v>159500</v>
      </c>
      <c r="BZ2520" s="186">
        <v>45450</v>
      </c>
      <c r="CA2520" s="186">
        <v>29600</v>
      </c>
      <c r="CB2520" s="186">
        <v>85600</v>
      </c>
      <c r="CC2520" s="186">
        <v>108000</v>
      </c>
      <c r="CD2520" s="186">
        <v>94600</v>
      </c>
      <c r="CE2520" s="186">
        <v>60500</v>
      </c>
      <c r="CF2520" s="186">
        <v>41050</v>
      </c>
      <c r="CG2520" s="186">
        <v>69100</v>
      </c>
      <c r="CH2520" s="186">
        <v>78200</v>
      </c>
      <c r="CI2520" s="186">
        <v>34800</v>
      </c>
      <c r="CJ2520" s="186">
        <v>30250</v>
      </c>
      <c r="CK2520" s="186">
        <v>125000</v>
      </c>
      <c r="CL2520" s="186">
        <v>229500</v>
      </c>
      <c r="CM2520" s="186">
        <v>511000</v>
      </c>
      <c r="CN2520" s="186">
        <v>108000</v>
      </c>
      <c r="CO2520" s="186">
        <v>117000</v>
      </c>
      <c r="CP2520" s="186">
        <v>174500</v>
      </c>
      <c r="CQ2520" s="186">
        <v>63500</v>
      </c>
      <c r="CR2520" s="186">
        <v>12800</v>
      </c>
      <c r="CS2520" s="186">
        <v>2900</v>
      </c>
      <c r="CT2520" s="186">
        <v>15850</v>
      </c>
      <c r="CU2520" s="186">
        <v>2900</v>
      </c>
      <c r="CV2520" s="186">
        <v>2900</v>
      </c>
      <c r="CW2520" s="186">
        <v>2900</v>
      </c>
      <c r="CX2520" s="186">
        <v>117000</v>
      </c>
      <c r="CY2520" s="189">
        <v>222.34</v>
      </c>
      <c r="CZ2520" s="189">
        <v>12614.57</v>
      </c>
      <c r="DA2520" s="189">
        <v>10370.540000000001</v>
      </c>
    </row>
    <row r="2521" spans="47:105" x14ac:dyDescent="0.25">
      <c r="AU2521" s="275">
        <v>40075</v>
      </c>
      <c r="AV2521" s="186"/>
      <c r="AW2521" s="186">
        <v>17150</v>
      </c>
      <c r="AX2521" s="186">
        <v>15400</v>
      </c>
      <c r="AY2521" s="186">
        <v>14300</v>
      </c>
      <c r="AZ2521" s="186">
        <v>21200</v>
      </c>
      <c r="BA2521" s="186">
        <v>24300</v>
      </c>
      <c r="BB2521" s="186">
        <v>7600</v>
      </c>
      <c r="BC2521" s="186">
        <v>73000</v>
      </c>
      <c r="BD2521" s="186">
        <v>326000</v>
      </c>
      <c r="BE2521" s="186">
        <v>54100</v>
      </c>
      <c r="BF2521" s="186">
        <v>806000</v>
      </c>
      <c r="BG2521" s="186">
        <v>98000</v>
      </c>
      <c r="BH2521" s="186">
        <v>29050</v>
      </c>
      <c r="BI2521" s="186">
        <v>73800</v>
      </c>
      <c r="BJ2521" s="186">
        <v>243500</v>
      </c>
      <c r="BK2521" s="186">
        <v>583000</v>
      </c>
      <c r="BL2521" s="186">
        <v>48200</v>
      </c>
      <c r="BM2521" s="186">
        <v>153000</v>
      </c>
      <c r="BN2521" s="186">
        <v>201000</v>
      </c>
      <c r="BO2521" s="186">
        <v>16950</v>
      </c>
      <c r="BP2521" s="186">
        <v>19000</v>
      </c>
      <c r="BQ2521" s="186">
        <v>39350</v>
      </c>
      <c r="BR2521" s="186">
        <v>20400</v>
      </c>
      <c r="BS2521" s="186">
        <v>56300</v>
      </c>
      <c r="BT2521" s="186">
        <v>34800</v>
      </c>
      <c r="BU2521" s="186"/>
      <c r="BV2521" s="186">
        <v>21200</v>
      </c>
      <c r="BW2521" s="186">
        <v>47200</v>
      </c>
      <c r="BX2521" s="186">
        <v>65600</v>
      </c>
      <c r="BY2521" s="186">
        <v>159500</v>
      </c>
      <c r="BZ2521" s="186">
        <v>45450</v>
      </c>
      <c r="CA2521" s="186">
        <v>29600</v>
      </c>
      <c r="CB2521" s="186">
        <v>85600</v>
      </c>
      <c r="CC2521" s="186">
        <v>108000</v>
      </c>
      <c r="CD2521" s="186">
        <v>94600</v>
      </c>
      <c r="CE2521" s="186">
        <v>60500</v>
      </c>
      <c r="CF2521" s="186">
        <v>41050</v>
      </c>
      <c r="CG2521" s="186">
        <v>69100</v>
      </c>
      <c r="CH2521" s="186">
        <v>78200</v>
      </c>
      <c r="CI2521" s="186">
        <v>34800</v>
      </c>
      <c r="CJ2521" s="186">
        <v>30250</v>
      </c>
      <c r="CK2521" s="186">
        <v>125000</v>
      </c>
      <c r="CL2521" s="186">
        <v>229500</v>
      </c>
      <c r="CM2521" s="186">
        <v>511000</v>
      </c>
      <c r="CN2521" s="186">
        <v>108000</v>
      </c>
      <c r="CO2521" s="186">
        <v>117000</v>
      </c>
      <c r="CP2521" s="186">
        <v>174500</v>
      </c>
      <c r="CQ2521" s="186">
        <v>63500</v>
      </c>
      <c r="CR2521" s="186">
        <v>12800</v>
      </c>
      <c r="CS2521" s="186">
        <v>2900</v>
      </c>
      <c r="CT2521" s="186">
        <v>15850</v>
      </c>
      <c r="CU2521" s="186">
        <v>2900</v>
      </c>
      <c r="CV2521" s="186">
        <v>2900</v>
      </c>
      <c r="CW2521" s="186">
        <v>2900</v>
      </c>
      <c r="CX2521" s="186">
        <v>117000</v>
      </c>
      <c r="CY2521" s="189">
        <v>222.34</v>
      </c>
      <c r="CZ2521" s="189">
        <v>12614.57</v>
      </c>
      <c r="DA2521" s="189">
        <v>10370.540000000001</v>
      </c>
    </row>
    <row r="2522" spans="47:105" x14ac:dyDescent="0.25">
      <c r="AU2522" s="275">
        <v>40076</v>
      </c>
      <c r="AV2522" s="186"/>
      <c r="AW2522" s="186">
        <v>17150</v>
      </c>
      <c r="AX2522" s="186">
        <v>15400</v>
      </c>
      <c r="AY2522" s="186">
        <v>14300</v>
      </c>
      <c r="AZ2522" s="186">
        <v>21200</v>
      </c>
      <c r="BA2522" s="186">
        <v>24300</v>
      </c>
      <c r="BB2522" s="186">
        <v>7600</v>
      </c>
      <c r="BC2522" s="186">
        <v>73000</v>
      </c>
      <c r="BD2522" s="186">
        <v>326000</v>
      </c>
      <c r="BE2522" s="186">
        <v>54100</v>
      </c>
      <c r="BF2522" s="186">
        <v>806000</v>
      </c>
      <c r="BG2522" s="186">
        <v>98000</v>
      </c>
      <c r="BH2522" s="186">
        <v>29050</v>
      </c>
      <c r="BI2522" s="186">
        <v>73800</v>
      </c>
      <c r="BJ2522" s="186">
        <v>243500</v>
      </c>
      <c r="BK2522" s="186">
        <v>583000</v>
      </c>
      <c r="BL2522" s="186">
        <v>48200</v>
      </c>
      <c r="BM2522" s="186">
        <v>153000</v>
      </c>
      <c r="BN2522" s="186">
        <v>201000</v>
      </c>
      <c r="BO2522" s="186">
        <v>16950</v>
      </c>
      <c r="BP2522" s="186">
        <v>19000</v>
      </c>
      <c r="BQ2522" s="186">
        <v>39350</v>
      </c>
      <c r="BR2522" s="186">
        <v>20400</v>
      </c>
      <c r="BS2522" s="186">
        <v>56300</v>
      </c>
      <c r="BT2522" s="186">
        <v>34800</v>
      </c>
      <c r="BU2522" s="186"/>
      <c r="BV2522" s="186">
        <v>21200</v>
      </c>
      <c r="BW2522" s="186">
        <v>47200</v>
      </c>
      <c r="BX2522" s="186">
        <v>65600</v>
      </c>
      <c r="BY2522" s="186">
        <v>159500</v>
      </c>
      <c r="BZ2522" s="186">
        <v>45450</v>
      </c>
      <c r="CA2522" s="186">
        <v>29600</v>
      </c>
      <c r="CB2522" s="186">
        <v>85600</v>
      </c>
      <c r="CC2522" s="186">
        <v>108000</v>
      </c>
      <c r="CD2522" s="186">
        <v>94600</v>
      </c>
      <c r="CE2522" s="186">
        <v>60500</v>
      </c>
      <c r="CF2522" s="186">
        <v>41050</v>
      </c>
      <c r="CG2522" s="186">
        <v>69100</v>
      </c>
      <c r="CH2522" s="186">
        <v>78200</v>
      </c>
      <c r="CI2522" s="186">
        <v>34800</v>
      </c>
      <c r="CJ2522" s="186">
        <v>30250</v>
      </c>
      <c r="CK2522" s="186">
        <v>125000</v>
      </c>
      <c r="CL2522" s="186">
        <v>229500</v>
      </c>
      <c r="CM2522" s="186">
        <v>511000</v>
      </c>
      <c r="CN2522" s="186">
        <v>108000</v>
      </c>
      <c r="CO2522" s="186">
        <v>117000</v>
      </c>
      <c r="CP2522" s="186">
        <v>174500</v>
      </c>
      <c r="CQ2522" s="186">
        <v>63500</v>
      </c>
      <c r="CR2522" s="186">
        <v>12800</v>
      </c>
      <c r="CS2522" s="186">
        <v>2900</v>
      </c>
      <c r="CT2522" s="186">
        <v>15850</v>
      </c>
      <c r="CU2522" s="186">
        <v>2900</v>
      </c>
      <c r="CV2522" s="186">
        <v>2900</v>
      </c>
      <c r="CW2522" s="186">
        <v>2900</v>
      </c>
      <c r="CX2522" s="186">
        <v>117000</v>
      </c>
      <c r="CY2522" s="189">
        <v>222.34</v>
      </c>
      <c r="CZ2522" s="189">
        <v>12614.57</v>
      </c>
      <c r="DA2522" s="189">
        <v>10370.540000000001</v>
      </c>
    </row>
    <row r="2523" spans="47:105" x14ac:dyDescent="0.25">
      <c r="AU2523" s="275">
        <v>40077</v>
      </c>
      <c r="AV2523" s="186"/>
      <c r="AW2523" s="186">
        <v>16950</v>
      </c>
      <c r="AX2523" s="186">
        <v>15200</v>
      </c>
      <c r="AY2523" s="186">
        <v>14600</v>
      </c>
      <c r="AZ2523" s="186">
        <v>21450</v>
      </c>
      <c r="BA2523" s="186">
        <v>23600</v>
      </c>
      <c r="BB2523" s="186">
        <v>7630</v>
      </c>
      <c r="BC2523" s="186">
        <v>71000</v>
      </c>
      <c r="BD2523" s="186">
        <v>321500</v>
      </c>
      <c r="BE2523" s="186">
        <v>53900</v>
      </c>
      <c r="BF2523" s="186">
        <v>798000</v>
      </c>
      <c r="BG2523" s="186">
        <v>97600</v>
      </c>
      <c r="BH2523" s="186">
        <v>28900</v>
      </c>
      <c r="BI2523" s="186">
        <v>72900</v>
      </c>
      <c r="BJ2523" s="186">
        <v>240000</v>
      </c>
      <c r="BK2523" s="186">
        <v>587000</v>
      </c>
      <c r="BL2523" s="186">
        <v>47900</v>
      </c>
      <c r="BM2523" s="186">
        <v>150000</v>
      </c>
      <c r="BN2523" s="186">
        <v>207000</v>
      </c>
      <c r="BO2523" s="186">
        <v>16850</v>
      </c>
      <c r="BP2523" s="186">
        <v>18800</v>
      </c>
      <c r="BQ2523" s="186">
        <v>39750</v>
      </c>
      <c r="BR2523" s="186">
        <v>21450</v>
      </c>
      <c r="BS2523" s="186">
        <v>55700</v>
      </c>
      <c r="BT2523" s="186">
        <v>34900</v>
      </c>
      <c r="BU2523" s="186"/>
      <c r="BV2523" s="186">
        <v>20950</v>
      </c>
      <c r="BW2523" s="186">
        <v>47000</v>
      </c>
      <c r="BX2523" s="186">
        <v>65600</v>
      </c>
      <c r="BY2523" s="186">
        <v>160000</v>
      </c>
      <c r="BZ2523" s="186">
        <v>44050</v>
      </c>
      <c r="CA2523" s="186">
        <v>28350</v>
      </c>
      <c r="CB2523" s="186">
        <v>86100</v>
      </c>
      <c r="CC2523" s="186">
        <v>106500</v>
      </c>
      <c r="CD2523" s="186">
        <v>94600</v>
      </c>
      <c r="CE2523" s="186">
        <v>61000</v>
      </c>
      <c r="CF2523" s="186">
        <v>40750</v>
      </c>
      <c r="CG2523" s="186">
        <v>69300</v>
      </c>
      <c r="CH2523" s="186">
        <v>77000</v>
      </c>
      <c r="CI2523" s="186">
        <v>34550</v>
      </c>
      <c r="CJ2523" s="186">
        <v>29700</v>
      </c>
      <c r="CK2523" s="186">
        <v>126500</v>
      </c>
      <c r="CL2523" s="186">
        <v>222000</v>
      </c>
      <c r="CM2523" s="186">
        <v>515000</v>
      </c>
      <c r="CN2523" s="186">
        <v>109000</v>
      </c>
      <c r="CO2523" s="186">
        <v>117000</v>
      </c>
      <c r="CP2523" s="186">
        <v>174500</v>
      </c>
      <c r="CQ2523" s="186">
        <v>64200</v>
      </c>
      <c r="CR2523" s="186">
        <v>12750</v>
      </c>
      <c r="CS2523" s="186">
        <v>2880</v>
      </c>
      <c r="CT2523" s="186">
        <v>14850</v>
      </c>
      <c r="CU2523" s="186">
        <v>2880</v>
      </c>
      <c r="CV2523" s="186">
        <v>2880</v>
      </c>
      <c r="CW2523" s="186">
        <v>2880</v>
      </c>
      <c r="CX2523" s="186">
        <v>117000</v>
      </c>
      <c r="CY2523" s="189">
        <v>221.85</v>
      </c>
      <c r="CZ2523" s="189">
        <v>12418.34</v>
      </c>
      <c r="DA2523" s="189">
        <v>10370.540000000001</v>
      </c>
    </row>
    <row r="2524" spans="47:105" x14ac:dyDescent="0.25">
      <c r="AU2524" s="275">
        <v>40078</v>
      </c>
      <c r="AV2524" s="186"/>
      <c r="AW2524" s="186">
        <v>17700</v>
      </c>
      <c r="AX2524" s="186">
        <v>15000</v>
      </c>
      <c r="AY2524" s="186">
        <v>14600</v>
      </c>
      <c r="AZ2524" s="186">
        <v>21750</v>
      </c>
      <c r="BA2524" s="186">
        <v>24450</v>
      </c>
      <c r="BB2524" s="186">
        <v>7620</v>
      </c>
      <c r="BC2524" s="186">
        <v>70600</v>
      </c>
      <c r="BD2524" s="186">
        <v>310000</v>
      </c>
      <c r="BE2524" s="186">
        <v>55600</v>
      </c>
      <c r="BF2524" s="186">
        <v>825000</v>
      </c>
      <c r="BG2524" s="186">
        <v>101000</v>
      </c>
      <c r="BH2524" s="186">
        <v>29050</v>
      </c>
      <c r="BI2524" s="186">
        <v>73500</v>
      </c>
      <c r="BJ2524" s="186">
        <v>244000</v>
      </c>
      <c r="BK2524" s="186">
        <v>581000</v>
      </c>
      <c r="BL2524" s="186">
        <v>48150</v>
      </c>
      <c r="BM2524" s="186">
        <v>161000</v>
      </c>
      <c r="BN2524" s="186">
        <v>206000</v>
      </c>
      <c r="BO2524" s="186">
        <v>16850</v>
      </c>
      <c r="BP2524" s="186">
        <v>18800</v>
      </c>
      <c r="BQ2524" s="186">
        <v>39650</v>
      </c>
      <c r="BR2524" s="186">
        <v>22050</v>
      </c>
      <c r="BS2524" s="186">
        <v>54900</v>
      </c>
      <c r="BT2524" s="186">
        <v>34850</v>
      </c>
      <c r="BU2524" s="186"/>
      <c r="BV2524" s="186">
        <v>22150</v>
      </c>
      <c r="BW2524" s="186">
        <v>47650</v>
      </c>
      <c r="BX2524" s="186">
        <v>66500</v>
      </c>
      <c r="BY2524" s="186">
        <v>172500</v>
      </c>
      <c r="BZ2524" s="186">
        <v>44050</v>
      </c>
      <c r="CA2524" s="186">
        <v>28300</v>
      </c>
      <c r="CB2524" s="186">
        <v>85700</v>
      </c>
      <c r="CC2524" s="186">
        <v>112000</v>
      </c>
      <c r="CD2524" s="186">
        <v>94900</v>
      </c>
      <c r="CE2524" s="186">
        <v>60500</v>
      </c>
      <c r="CF2524" s="186">
        <v>40300</v>
      </c>
      <c r="CG2524" s="186">
        <v>69000</v>
      </c>
      <c r="CH2524" s="186">
        <v>79800</v>
      </c>
      <c r="CI2524" s="186">
        <v>34100</v>
      </c>
      <c r="CJ2524" s="186">
        <v>31250</v>
      </c>
      <c r="CK2524" s="186">
        <v>128500</v>
      </c>
      <c r="CL2524" s="186">
        <v>246000</v>
      </c>
      <c r="CM2524" s="186">
        <v>515000</v>
      </c>
      <c r="CN2524" s="186">
        <v>109500</v>
      </c>
      <c r="CO2524" s="186">
        <v>122000</v>
      </c>
      <c r="CP2524" s="186">
        <v>173000</v>
      </c>
      <c r="CQ2524" s="186">
        <v>63700</v>
      </c>
      <c r="CR2524" s="186">
        <v>13200</v>
      </c>
      <c r="CS2524" s="186">
        <v>2885</v>
      </c>
      <c r="CT2524" s="186">
        <v>15800</v>
      </c>
      <c r="CU2524" s="186">
        <v>2885</v>
      </c>
      <c r="CV2524" s="186">
        <v>2885</v>
      </c>
      <c r="CW2524" s="186">
        <v>2885</v>
      </c>
      <c r="CX2524" s="186">
        <v>122000</v>
      </c>
      <c r="CY2524" s="189">
        <v>225.27</v>
      </c>
      <c r="CZ2524" s="189">
        <v>12511.55</v>
      </c>
      <c r="DA2524" s="189">
        <v>10370.540000000001</v>
      </c>
    </row>
    <row r="2525" spans="47:105" x14ac:dyDescent="0.25">
      <c r="AU2525" s="275">
        <v>40079</v>
      </c>
      <c r="AV2525" s="186"/>
      <c r="AW2525" s="186">
        <v>18150</v>
      </c>
      <c r="AX2525" s="186">
        <v>15000</v>
      </c>
      <c r="AY2525" s="186">
        <v>14350</v>
      </c>
      <c r="AZ2525" s="186">
        <v>21350</v>
      </c>
      <c r="BA2525" s="186">
        <v>23750</v>
      </c>
      <c r="BB2525" s="186">
        <v>7600</v>
      </c>
      <c r="BC2525" s="186">
        <v>69000</v>
      </c>
      <c r="BD2525" s="186">
        <v>305500</v>
      </c>
      <c r="BE2525" s="186">
        <v>56400</v>
      </c>
      <c r="BF2525" s="186">
        <v>820000</v>
      </c>
      <c r="BG2525" s="186">
        <v>106000</v>
      </c>
      <c r="BH2525" s="186">
        <v>28100</v>
      </c>
      <c r="BI2525" s="186">
        <v>72800</v>
      </c>
      <c r="BJ2525" s="186">
        <v>236500</v>
      </c>
      <c r="BK2525" s="186">
        <v>575000</v>
      </c>
      <c r="BL2525" s="186">
        <v>48300</v>
      </c>
      <c r="BM2525" s="186">
        <v>162000</v>
      </c>
      <c r="BN2525" s="186">
        <v>202000</v>
      </c>
      <c r="BO2525" s="186">
        <v>16550</v>
      </c>
      <c r="BP2525" s="186">
        <v>18250</v>
      </c>
      <c r="BQ2525" s="186">
        <v>39800</v>
      </c>
      <c r="BR2525" s="186">
        <v>20850</v>
      </c>
      <c r="BS2525" s="186">
        <v>56100</v>
      </c>
      <c r="BT2525" s="186">
        <v>35150</v>
      </c>
      <c r="BU2525" s="186"/>
      <c r="BV2525" s="186">
        <v>22950</v>
      </c>
      <c r="BW2525" s="186">
        <v>45000</v>
      </c>
      <c r="BX2525" s="186">
        <v>65400</v>
      </c>
      <c r="BY2525" s="186">
        <v>176500</v>
      </c>
      <c r="BZ2525" s="186">
        <v>42900</v>
      </c>
      <c r="CA2525" s="186">
        <v>27750</v>
      </c>
      <c r="CB2525" s="186">
        <v>85000</v>
      </c>
      <c r="CC2525" s="186">
        <v>114500</v>
      </c>
      <c r="CD2525" s="186">
        <v>93300</v>
      </c>
      <c r="CE2525" s="186">
        <v>61400</v>
      </c>
      <c r="CF2525" s="186">
        <v>40600</v>
      </c>
      <c r="CG2525" s="186">
        <v>68900</v>
      </c>
      <c r="CH2525" s="186">
        <v>80000</v>
      </c>
      <c r="CI2525" s="186">
        <v>34600</v>
      </c>
      <c r="CJ2525" s="186">
        <v>31000</v>
      </c>
      <c r="CK2525" s="186">
        <v>129500</v>
      </c>
      <c r="CL2525" s="186">
        <v>246500</v>
      </c>
      <c r="CM2525" s="186">
        <v>511000</v>
      </c>
      <c r="CN2525" s="186">
        <v>112000</v>
      </c>
      <c r="CO2525" s="186">
        <v>127500</v>
      </c>
      <c r="CP2525" s="186">
        <v>171500</v>
      </c>
      <c r="CQ2525" s="186">
        <v>62600</v>
      </c>
      <c r="CR2525" s="186">
        <v>13300</v>
      </c>
      <c r="CS2525" s="186">
        <v>2810</v>
      </c>
      <c r="CT2525" s="186">
        <v>15200</v>
      </c>
      <c r="CU2525" s="186">
        <v>2810</v>
      </c>
      <c r="CV2525" s="186">
        <v>2810</v>
      </c>
      <c r="CW2525" s="186">
        <v>2810</v>
      </c>
      <c r="CX2525" s="186">
        <v>127500</v>
      </c>
      <c r="CY2525" s="189">
        <v>224.69</v>
      </c>
      <c r="CZ2525" s="189">
        <v>12431.81</v>
      </c>
      <c r="DA2525" s="189">
        <v>10370.540000000001</v>
      </c>
    </row>
    <row r="2526" spans="47:105" x14ac:dyDescent="0.25">
      <c r="AU2526" s="275">
        <v>40080</v>
      </c>
      <c r="AV2526" s="186"/>
      <c r="AW2526" s="186">
        <v>18500</v>
      </c>
      <c r="AX2526" s="186">
        <v>14650</v>
      </c>
      <c r="AY2526" s="186">
        <v>14050</v>
      </c>
      <c r="AZ2526" s="186">
        <v>20400</v>
      </c>
      <c r="BA2526" s="186">
        <v>22950</v>
      </c>
      <c r="BB2526" s="186">
        <v>7470</v>
      </c>
      <c r="BC2526" s="186">
        <v>69000</v>
      </c>
      <c r="BD2526" s="186">
        <v>303000</v>
      </c>
      <c r="BE2526" s="186">
        <v>56000</v>
      </c>
      <c r="BF2526" s="186">
        <v>803000</v>
      </c>
      <c r="BG2526" s="186">
        <v>106500</v>
      </c>
      <c r="BH2526" s="186">
        <v>27500</v>
      </c>
      <c r="BI2526" s="186">
        <v>71700</v>
      </c>
      <c r="BJ2526" s="186">
        <v>240000</v>
      </c>
      <c r="BK2526" s="186">
        <v>573000</v>
      </c>
      <c r="BL2526" s="186">
        <v>48750</v>
      </c>
      <c r="BM2526" s="186">
        <v>160000</v>
      </c>
      <c r="BN2526" s="186">
        <v>195000</v>
      </c>
      <c r="BO2526" s="186">
        <v>16550</v>
      </c>
      <c r="BP2526" s="186">
        <v>17600</v>
      </c>
      <c r="BQ2526" s="186">
        <v>40150</v>
      </c>
      <c r="BR2526" s="186">
        <v>20600</v>
      </c>
      <c r="BS2526" s="186">
        <v>55600</v>
      </c>
      <c r="BT2526" s="186">
        <v>35550</v>
      </c>
      <c r="BU2526" s="186"/>
      <c r="BV2526" s="186">
        <v>22000</v>
      </c>
      <c r="BW2526" s="186">
        <v>45000</v>
      </c>
      <c r="BX2526" s="186">
        <v>64000</v>
      </c>
      <c r="BY2526" s="186">
        <v>177500</v>
      </c>
      <c r="BZ2526" s="186">
        <v>42150</v>
      </c>
      <c r="CA2526" s="186">
        <v>27800</v>
      </c>
      <c r="CB2526" s="186">
        <v>83700</v>
      </c>
      <c r="CC2526" s="186">
        <v>110500</v>
      </c>
      <c r="CD2526" s="186">
        <v>92700</v>
      </c>
      <c r="CE2526" s="186">
        <v>60600</v>
      </c>
      <c r="CF2526" s="186">
        <v>40200</v>
      </c>
      <c r="CG2526" s="186">
        <v>69400</v>
      </c>
      <c r="CH2526" s="186">
        <v>80000</v>
      </c>
      <c r="CI2526" s="186">
        <v>34600</v>
      </c>
      <c r="CJ2526" s="186">
        <v>31900</v>
      </c>
      <c r="CK2526" s="186">
        <v>126000</v>
      </c>
      <c r="CL2526" s="186">
        <v>246000</v>
      </c>
      <c r="CM2526" s="186">
        <v>502000</v>
      </c>
      <c r="CN2526" s="186">
        <v>111500</v>
      </c>
      <c r="CO2526" s="186">
        <v>128500</v>
      </c>
      <c r="CP2526" s="186">
        <v>172500</v>
      </c>
      <c r="CQ2526" s="186">
        <v>62600</v>
      </c>
      <c r="CR2526" s="186">
        <v>12950</v>
      </c>
      <c r="CS2526" s="186">
        <v>2755</v>
      </c>
      <c r="CT2526" s="186">
        <v>14300</v>
      </c>
      <c r="CU2526" s="186">
        <v>2755</v>
      </c>
      <c r="CV2526" s="186">
        <v>2755</v>
      </c>
      <c r="CW2526" s="186">
        <v>2755</v>
      </c>
      <c r="CX2526" s="186">
        <v>128500</v>
      </c>
      <c r="CY2526" s="189">
        <v>222.35</v>
      </c>
      <c r="CZ2526" s="189">
        <v>12047.25</v>
      </c>
      <c r="DA2526" s="189">
        <v>10544.22</v>
      </c>
    </row>
    <row r="2527" spans="47:105" x14ac:dyDescent="0.25">
      <c r="AU2527" s="275">
        <v>40081</v>
      </c>
      <c r="AV2527" s="186"/>
      <c r="AW2527" s="186">
        <v>19200</v>
      </c>
      <c r="AX2527" s="186">
        <v>14500</v>
      </c>
      <c r="AY2527" s="186">
        <v>13950</v>
      </c>
      <c r="AZ2527" s="186">
        <v>20100</v>
      </c>
      <c r="BA2527" s="186">
        <v>22850</v>
      </c>
      <c r="BB2527" s="186">
        <v>7250</v>
      </c>
      <c r="BC2527" s="186">
        <v>68700</v>
      </c>
      <c r="BD2527" s="186">
        <v>300000</v>
      </c>
      <c r="BE2527" s="186">
        <v>54800</v>
      </c>
      <c r="BF2527" s="186">
        <v>795000</v>
      </c>
      <c r="BG2527" s="186">
        <v>109000</v>
      </c>
      <c r="BH2527" s="186">
        <v>27600</v>
      </c>
      <c r="BI2527" s="186">
        <v>70900</v>
      </c>
      <c r="BJ2527" s="186">
        <v>234500</v>
      </c>
      <c r="BK2527" s="186">
        <v>570000</v>
      </c>
      <c r="BL2527" s="186">
        <v>47650</v>
      </c>
      <c r="BM2527" s="186">
        <v>168000</v>
      </c>
      <c r="BN2527" s="186">
        <v>193000</v>
      </c>
      <c r="BO2527" s="186">
        <v>15750</v>
      </c>
      <c r="BP2527" s="186">
        <v>17600</v>
      </c>
      <c r="BQ2527" s="186">
        <v>40300</v>
      </c>
      <c r="BR2527" s="186">
        <v>18950</v>
      </c>
      <c r="BS2527" s="186">
        <v>56700</v>
      </c>
      <c r="BT2527" s="186">
        <v>35400</v>
      </c>
      <c r="BU2527" s="186"/>
      <c r="BV2527" s="186">
        <v>22800</v>
      </c>
      <c r="BW2527" s="186">
        <v>44050</v>
      </c>
      <c r="BX2527" s="186">
        <v>63500</v>
      </c>
      <c r="BY2527" s="186">
        <v>183000</v>
      </c>
      <c r="BZ2527" s="186">
        <v>41200</v>
      </c>
      <c r="CA2527" s="186">
        <v>27650</v>
      </c>
      <c r="CB2527" s="186">
        <v>82300</v>
      </c>
      <c r="CC2527" s="186">
        <v>115500</v>
      </c>
      <c r="CD2527" s="186">
        <v>93000</v>
      </c>
      <c r="CE2527" s="186">
        <v>59500</v>
      </c>
      <c r="CF2527" s="186">
        <v>39700</v>
      </c>
      <c r="CG2527" s="186">
        <v>68300</v>
      </c>
      <c r="CH2527" s="186">
        <v>81700</v>
      </c>
      <c r="CI2527" s="186">
        <v>34200</v>
      </c>
      <c r="CJ2527" s="186">
        <v>31900</v>
      </c>
      <c r="CK2527" s="186">
        <v>129500</v>
      </c>
      <c r="CL2527" s="186">
        <v>253000</v>
      </c>
      <c r="CM2527" s="186">
        <v>490500</v>
      </c>
      <c r="CN2527" s="186">
        <v>110500</v>
      </c>
      <c r="CO2527" s="186">
        <v>134000</v>
      </c>
      <c r="CP2527" s="186">
        <v>171000</v>
      </c>
      <c r="CQ2527" s="186">
        <v>61900</v>
      </c>
      <c r="CR2527" s="186">
        <v>13150</v>
      </c>
      <c r="CS2527" s="186">
        <v>2810</v>
      </c>
      <c r="CT2527" s="186">
        <v>14800</v>
      </c>
      <c r="CU2527" s="186">
        <v>2810</v>
      </c>
      <c r="CV2527" s="186">
        <v>2810</v>
      </c>
      <c r="CW2527" s="186">
        <v>2810</v>
      </c>
      <c r="CX2527" s="186">
        <v>134000</v>
      </c>
      <c r="CY2527" s="189">
        <v>221.82</v>
      </c>
      <c r="CZ2527" s="189">
        <v>12056.48</v>
      </c>
      <c r="DA2527" s="189">
        <v>10265.98</v>
      </c>
    </row>
    <row r="2528" spans="47:105" x14ac:dyDescent="0.25">
      <c r="AU2528" s="275">
        <v>40082</v>
      </c>
      <c r="AV2528" s="186"/>
      <c r="AW2528" s="186">
        <v>19200</v>
      </c>
      <c r="AX2528" s="186">
        <v>14500</v>
      </c>
      <c r="AY2528" s="186">
        <v>13950</v>
      </c>
      <c r="AZ2528" s="186">
        <v>20100</v>
      </c>
      <c r="BA2528" s="186">
        <v>22850</v>
      </c>
      <c r="BB2528" s="186">
        <v>7250</v>
      </c>
      <c r="BC2528" s="186">
        <v>68700</v>
      </c>
      <c r="BD2528" s="186">
        <v>300000</v>
      </c>
      <c r="BE2528" s="186">
        <v>54800</v>
      </c>
      <c r="BF2528" s="186">
        <v>795000</v>
      </c>
      <c r="BG2528" s="186">
        <v>109000</v>
      </c>
      <c r="BH2528" s="186">
        <v>27600</v>
      </c>
      <c r="BI2528" s="186">
        <v>70900</v>
      </c>
      <c r="BJ2528" s="186">
        <v>234500</v>
      </c>
      <c r="BK2528" s="186">
        <v>570000</v>
      </c>
      <c r="BL2528" s="186">
        <v>47650</v>
      </c>
      <c r="BM2528" s="186">
        <v>168000</v>
      </c>
      <c r="BN2528" s="186">
        <v>193000</v>
      </c>
      <c r="BO2528" s="186">
        <v>15750</v>
      </c>
      <c r="BP2528" s="186">
        <v>17600</v>
      </c>
      <c r="BQ2528" s="186">
        <v>40300</v>
      </c>
      <c r="BR2528" s="186">
        <v>18950</v>
      </c>
      <c r="BS2528" s="186">
        <v>56700</v>
      </c>
      <c r="BT2528" s="186">
        <v>35400</v>
      </c>
      <c r="BU2528" s="186"/>
      <c r="BV2528" s="186">
        <v>22800</v>
      </c>
      <c r="BW2528" s="186">
        <v>44050</v>
      </c>
      <c r="BX2528" s="186">
        <v>63500</v>
      </c>
      <c r="BY2528" s="186">
        <v>183000</v>
      </c>
      <c r="BZ2528" s="186">
        <v>41200</v>
      </c>
      <c r="CA2528" s="186">
        <v>27650</v>
      </c>
      <c r="CB2528" s="186">
        <v>82300</v>
      </c>
      <c r="CC2528" s="186">
        <v>115500</v>
      </c>
      <c r="CD2528" s="186">
        <v>93000</v>
      </c>
      <c r="CE2528" s="186">
        <v>59500</v>
      </c>
      <c r="CF2528" s="186">
        <v>39700</v>
      </c>
      <c r="CG2528" s="186">
        <v>68300</v>
      </c>
      <c r="CH2528" s="186">
        <v>81700</v>
      </c>
      <c r="CI2528" s="186">
        <v>34200</v>
      </c>
      <c r="CJ2528" s="186">
        <v>31900</v>
      </c>
      <c r="CK2528" s="186">
        <v>129500</v>
      </c>
      <c r="CL2528" s="186">
        <v>253000</v>
      </c>
      <c r="CM2528" s="186">
        <v>490500</v>
      </c>
      <c r="CN2528" s="186">
        <v>110500</v>
      </c>
      <c r="CO2528" s="186">
        <v>134000</v>
      </c>
      <c r="CP2528" s="186">
        <v>171000</v>
      </c>
      <c r="CQ2528" s="186">
        <v>61900</v>
      </c>
      <c r="CR2528" s="186">
        <v>13150</v>
      </c>
      <c r="CS2528" s="186">
        <v>2810</v>
      </c>
      <c r="CT2528" s="186">
        <v>14800</v>
      </c>
      <c r="CU2528" s="186">
        <v>2810</v>
      </c>
      <c r="CV2528" s="186">
        <v>2810</v>
      </c>
      <c r="CW2528" s="186">
        <v>2810</v>
      </c>
      <c r="CX2528" s="186">
        <v>134000</v>
      </c>
      <c r="CY2528" s="189">
        <v>221.82</v>
      </c>
      <c r="CZ2528" s="189">
        <v>12056.48</v>
      </c>
      <c r="DA2528" s="189">
        <v>10265.98</v>
      </c>
    </row>
    <row r="2529" spans="47:105" x14ac:dyDescent="0.25">
      <c r="AU2529" s="275">
        <v>40083</v>
      </c>
      <c r="AV2529" s="186"/>
      <c r="AW2529" s="186">
        <v>19200</v>
      </c>
      <c r="AX2529" s="186">
        <v>14500</v>
      </c>
      <c r="AY2529" s="186">
        <v>13950</v>
      </c>
      <c r="AZ2529" s="186">
        <v>20100</v>
      </c>
      <c r="BA2529" s="186">
        <v>22850</v>
      </c>
      <c r="BB2529" s="186">
        <v>7250</v>
      </c>
      <c r="BC2529" s="186">
        <v>68700</v>
      </c>
      <c r="BD2529" s="186">
        <v>300000</v>
      </c>
      <c r="BE2529" s="186">
        <v>54800</v>
      </c>
      <c r="BF2529" s="186">
        <v>795000</v>
      </c>
      <c r="BG2529" s="186">
        <v>109000</v>
      </c>
      <c r="BH2529" s="186">
        <v>27600</v>
      </c>
      <c r="BI2529" s="186">
        <v>70900</v>
      </c>
      <c r="BJ2529" s="186">
        <v>234500</v>
      </c>
      <c r="BK2529" s="186">
        <v>570000</v>
      </c>
      <c r="BL2529" s="186">
        <v>47650</v>
      </c>
      <c r="BM2529" s="186">
        <v>168000</v>
      </c>
      <c r="BN2529" s="186">
        <v>193000</v>
      </c>
      <c r="BO2529" s="186">
        <v>15750</v>
      </c>
      <c r="BP2529" s="186">
        <v>17600</v>
      </c>
      <c r="BQ2529" s="186">
        <v>40300</v>
      </c>
      <c r="BR2529" s="186">
        <v>18950</v>
      </c>
      <c r="BS2529" s="186">
        <v>56700</v>
      </c>
      <c r="BT2529" s="186">
        <v>35400</v>
      </c>
      <c r="BU2529" s="186"/>
      <c r="BV2529" s="186">
        <v>22800</v>
      </c>
      <c r="BW2529" s="186">
        <v>44050</v>
      </c>
      <c r="BX2529" s="186">
        <v>63500</v>
      </c>
      <c r="BY2529" s="186">
        <v>183000</v>
      </c>
      <c r="BZ2529" s="186">
        <v>41200</v>
      </c>
      <c r="CA2529" s="186">
        <v>27650</v>
      </c>
      <c r="CB2529" s="186">
        <v>82300</v>
      </c>
      <c r="CC2529" s="186">
        <v>115500</v>
      </c>
      <c r="CD2529" s="186">
        <v>93000</v>
      </c>
      <c r="CE2529" s="186">
        <v>59500</v>
      </c>
      <c r="CF2529" s="186">
        <v>39700</v>
      </c>
      <c r="CG2529" s="186">
        <v>68300</v>
      </c>
      <c r="CH2529" s="186">
        <v>81700</v>
      </c>
      <c r="CI2529" s="186">
        <v>34200</v>
      </c>
      <c r="CJ2529" s="186">
        <v>31900</v>
      </c>
      <c r="CK2529" s="186">
        <v>129500</v>
      </c>
      <c r="CL2529" s="186">
        <v>253000</v>
      </c>
      <c r="CM2529" s="186">
        <v>490500</v>
      </c>
      <c r="CN2529" s="186">
        <v>110500</v>
      </c>
      <c r="CO2529" s="186">
        <v>134000</v>
      </c>
      <c r="CP2529" s="186">
        <v>171000</v>
      </c>
      <c r="CQ2529" s="186">
        <v>61900</v>
      </c>
      <c r="CR2529" s="186">
        <v>13150</v>
      </c>
      <c r="CS2529" s="186">
        <v>2810</v>
      </c>
      <c r="CT2529" s="186">
        <v>14800</v>
      </c>
      <c r="CU2529" s="186">
        <v>2810</v>
      </c>
      <c r="CV2529" s="186">
        <v>2810</v>
      </c>
      <c r="CW2529" s="186">
        <v>2810</v>
      </c>
      <c r="CX2529" s="186">
        <v>134000</v>
      </c>
      <c r="CY2529" s="189">
        <v>221.82</v>
      </c>
      <c r="CZ2529" s="189">
        <v>12056.48</v>
      </c>
      <c r="DA2529" s="189">
        <v>10265.98</v>
      </c>
    </row>
    <row r="2530" spans="47:105" x14ac:dyDescent="0.25">
      <c r="AU2530" s="275">
        <v>40084</v>
      </c>
      <c r="AV2530" s="186"/>
      <c r="AW2530" s="186">
        <v>18300</v>
      </c>
      <c r="AX2530" s="186">
        <v>14250</v>
      </c>
      <c r="AY2530" s="186">
        <v>14700</v>
      </c>
      <c r="AZ2530" s="186">
        <v>19100</v>
      </c>
      <c r="BA2530" s="186">
        <v>22500</v>
      </c>
      <c r="BB2530" s="186">
        <v>7080</v>
      </c>
      <c r="BC2530" s="186">
        <v>68700</v>
      </c>
      <c r="BD2530" s="186">
        <v>300000</v>
      </c>
      <c r="BE2530" s="186">
        <v>54100</v>
      </c>
      <c r="BF2530" s="186">
        <v>796000</v>
      </c>
      <c r="BG2530" s="186">
        <v>108500</v>
      </c>
      <c r="BH2530" s="186">
        <v>27250</v>
      </c>
      <c r="BI2530" s="186">
        <v>69700</v>
      </c>
      <c r="BJ2530" s="186">
        <v>234500</v>
      </c>
      <c r="BK2530" s="186">
        <v>562000</v>
      </c>
      <c r="BL2530" s="186">
        <v>46100</v>
      </c>
      <c r="BM2530" s="186">
        <v>164500</v>
      </c>
      <c r="BN2530" s="186">
        <v>198000</v>
      </c>
      <c r="BO2530" s="186">
        <v>14950</v>
      </c>
      <c r="BP2530" s="186">
        <v>17200</v>
      </c>
      <c r="BQ2530" s="186">
        <v>39300</v>
      </c>
      <c r="BR2530" s="186">
        <v>19000</v>
      </c>
      <c r="BS2530" s="186">
        <v>56700</v>
      </c>
      <c r="BT2530" s="186">
        <v>35100</v>
      </c>
      <c r="BU2530" s="186"/>
      <c r="BV2530" s="186">
        <v>22550</v>
      </c>
      <c r="BW2530" s="186">
        <v>43100</v>
      </c>
      <c r="BX2530" s="186">
        <v>65000</v>
      </c>
      <c r="BY2530" s="186">
        <v>175000</v>
      </c>
      <c r="BZ2530" s="186">
        <v>41500</v>
      </c>
      <c r="CA2530" s="186">
        <v>28050</v>
      </c>
      <c r="CB2530" s="186">
        <v>80300</v>
      </c>
      <c r="CC2530" s="186">
        <v>110500</v>
      </c>
      <c r="CD2530" s="186">
        <v>91700</v>
      </c>
      <c r="CE2530" s="186">
        <v>58300</v>
      </c>
      <c r="CF2530" s="186">
        <v>39850</v>
      </c>
      <c r="CG2530" s="186">
        <v>69100</v>
      </c>
      <c r="CH2530" s="186">
        <v>80300</v>
      </c>
      <c r="CI2530" s="186">
        <v>33250</v>
      </c>
      <c r="CJ2530" s="186">
        <v>30700</v>
      </c>
      <c r="CK2530" s="186">
        <v>128500</v>
      </c>
      <c r="CL2530" s="186">
        <v>240500</v>
      </c>
      <c r="CM2530" s="186">
        <v>482500</v>
      </c>
      <c r="CN2530" s="186">
        <v>110000</v>
      </c>
      <c r="CO2530" s="186">
        <v>134000</v>
      </c>
      <c r="CP2530" s="186">
        <v>176000</v>
      </c>
      <c r="CQ2530" s="186">
        <v>61500</v>
      </c>
      <c r="CR2530" s="186">
        <v>13050</v>
      </c>
      <c r="CS2530" s="186">
        <v>2810</v>
      </c>
      <c r="CT2530" s="186">
        <v>14400</v>
      </c>
      <c r="CU2530" s="186">
        <v>2810</v>
      </c>
      <c r="CV2530" s="186">
        <v>2810</v>
      </c>
      <c r="CW2530" s="186">
        <v>2810</v>
      </c>
      <c r="CX2530" s="186">
        <v>134000</v>
      </c>
      <c r="CY2530" s="189">
        <v>219.66</v>
      </c>
      <c r="CZ2530" s="189">
        <v>11752.65</v>
      </c>
      <c r="DA2530" s="189">
        <v>10009.52</v>
      </c>
    </row>
    <row r="2531" spans="47:105" x14ac:dyDescent="0.25">
      <c r="AU2531" s="275">
        <v>40085</v>
      </c>
      <c r="AV2531" s="186"/>
      <c r="AW2531" s="186">
        <v>18950</v>
      </c>
      <c r="AX2531" s="186">
        <v>14400</v>
      </c>
      <c r="AY2531" s="186">
        <v>14450</v>
      </c>
      <c r="AZ2531" s="186">
        <v>19000</v>
      </c>
      <c r="BA2531" s="186">
        <v>22550</v>
      </c>
      <c r="BB2531" s="186">
        <v>7090</v>
      </c>
      <c r="BC2531" s="186">
        <v>68500</v>
      </c>
      <c r="BD2531" s="186">
        <v>314000</v>
      </c>
      <c r="BE2531" s="186">
        <v>55300</v>
      </c>
      <c r="BF2531" s="186">
        <v>812000</v>
      </c>
      <c r="BG2531" s="186">
        <v>107500</v>
      </c>
      <c r="BH2531" s="186">
        <v>27300</v>
      </c>
      <c r="BI2531" s="186">
        <v>70100</v>
      </c>
      <c r="BJ2531" s="186">
        <v>244500</v>
      </c>
      <c r="BK2531" s="186">
        <v>589000</v>
      </c>
      <c r="BL2531" s="186">
        <v>46800</v>
      </c>
      <c r="BM2531" s="186">
        <v>166000</v>
      </c>
      <c r="BN2531" s="186">
        <v>199000</v>
      </c>
      <c r="BO2531" s="186">
        <v>15700</v>
      </c>
      <c r="BP2531" s="186">
        <v>17150</v>
      </c>
      <c r="BQ2531" s="186">
        <v>39950</v>
      </c>
      <c r="BR2531" s="186">
        <v>19550</v>
      </c>
      <c r="BS2531" s="186">
        <v>59600</v>
      </c>
      <c r="BT2531" s="186">
        <v>35400</v>
      </c>
      <c r="BU2531" s="186"/>
      <c r="BV2531" s="186">
        <v>22700</v>
      </c>
      <c r="BW2531" s="186">
        <v>44200</v>
      </c>
      <c r="BX2531" s="186">
        <v>65600</v>
      </c>
      <c r="BY2531" s="186">
        <v>170000</v>
      </c>
      <c r="BZ2531" s="186">
        <v>42450</v>
      </c>
      <c r="CA2531" s="186">
        <v>27800</v>
      </c>
      <c r="CB2531" s="186">
        <v>79200</v>
      </c>
      <c r="CC2531" s="186">
        <v>110000</v>
      </c>
      <c r="CD2531" s="186">
        <v>93700</v>
      </c>
      <c r="CE2531" s="186">
        <v>59800</v>
      </c>
      <c r="CF2531" s="186">
        <v>40250</v>
      </c>
      <c r="CG2531" s="186">
        <v>70900</v>
      </c>
      <c r="CH2531" s="186">
        <v>80000</v>
      </c>
      <c r="CI2531" s="186">
        <v>33950</v>
      </c>
      <c r="CJ2531" s="186">
        <v>31700</v>
      </c>
      <c r="CK2531" s="186">
        <v>130000</v>
      </c>
      <c r="CL2531" s="186">
        <v>232500</v>
      </c>
      <c r="CM2531" s="186">
        <v>481000</v>
      </c>
      <c r="CN2531" s="186">
        <v>112500</v>
      </c>
      <c r="CO2531" s="186">
        <v>131500</v>
      </c>
      <c r="CP2531" s="186">
        <v>179500</v>
      </c>
      <c r="CQ2531" s="186">
        <v>61600</v>
      </c>
      <c r="CR2531" s="186">
        <v>13800</v>
      </c>
      <c r="CS2531" s="186">
        <v>2810</v>
      </c>
      <c r="CT2531" s="186">
        <v>13850</v>
      </c>
      <c r="CU2531" s="186">
        <v>2810</v>
      </c>
      <c r="CV2531" s="186">
        <v>2810</v>
      </c>
      <c r="CW2531" s="186">
        <v>2810</v>
      </c>
      <c r="CX2531" s="186">
        <v>131500</v>
      </c>
      <c r="CY2531" s="189">
        <v>221.59</v>
      </c>
      <c r="CZ2531" s="189">
        <v>11988.37</v>
      </c>
      <c r="DA2531" s="189">
        <v>10100.200000000001</v>
      </c>
    </row>
    <row r="2532" spans="47:105" x14ac:dyDescent="0.25">
      <c r="AU2532" s="275">
        <v>40086</v>
      </c>
      <c r="AV2532" s="186"/>
      <c r="AW2532" s="186">
        <v>18600</v>
      </c>
      <c r="AX2532" s="186">
        <v>14450</v>
      </c>
      <c r="AY2532" s="186">
        <v>14000</v>
      </c>
      <c r="AZ2532" s="186">
        <v>17200</v>
      </c>
      <c r="BA2532" s="186">
        <v>21550</v>
      </c>
      <c r="BB2532" s="186">
        <v>7080</v>
      </c>
      <c r="BC2532" s="186">
        <v>67400</v>
      </c>
      <c r="BD2532" s="186">
        <v>317500</v>
      </c>
      <c r="BE2532" s="186">
        <v>54400</v>
      </c>
      <c r="BF2532" s="186">
        <v>815000</v>
      </c>
      <c r="BG2532" s="186">
        <v>101500</v>
      </c>
      <c r="BH2532" s="186">
        <v>25600</v>
      </c>
      <c r="BI2532" s="186">
        <v>68700</v>
      </c>
      <c r="BJ2532" s="186">
        <v>241000</v>
      </c>
      <c r="BK2532" s="186">
        <v>595000</v>
      </c>
      <c r="BL2532" s="186">
        <v>47000</v>
      </c>
      <c r="BM2532" s="186">
        <v>169000</v>
      </c>
      <c r="BN2532" s="186">
        <v>180000</v>
      </c>
      <c r="BO2532" s="186">
        <v>15950</v>
      </c>
      <c r="BP2532" s="186">
        <v>16750</v>
      </c>
      <c r="BQ2532" s="186">
        <v>40600</v>
      </c>
      <c r="BR2532" s="186">
        <v>19800</v>
      </c>
      <c r="BS2532" s="186">
        <v>53300</v>
      </c>
      <c r="BT2532" s="186">
        <v>35800</v>
      </c>
      <c r="BU2532" s="186"/>
      <c r="BV2532" s="186">
        <v>20550</v>
      </c>
      <c r="BW2532" s="186">
        <v>43050</v>
      </c>
      <c r="BX2532" s="186">
        <v>64000</v>
      </c>
      <c r="BY2532" s="186">
        <v>165500</v>
      </c>
      <c r="BZ2532" s="186">
        <v>42800</v>
      </c>
      <c r="CA2532" s="186">
        <v>27850</v>
      </c>
      <c r="CB2532" s="186">
        <v>76200</v>
      </c>
      <c r="CC2532" s="186">
        <v>111500</v>
      </c>
      <c r="CD2532" s="186">
        <v>92200</v>
      </c>
      <c r="CE2532" s="186">
        <v>60500</v>
      </c>
      <c r="CF2532" s="186">
        <v>40450</v>
      </c>
      <c r="CG2532" s="186">
        <v>71400</v>
      </c>
      <c r="CH2532" s="186">
        <v>79000</v>
      </c>
      <c r="CI2532" s="186">
        <v>33900</v>
      </c>
      <c r="CJ2532" s="186">
        <v>31600</v>
      </c>
      <c r="CK2532" s="186">
        <v>125500</v>
      </c>
      <c r="CL2532" s="186">
        <v>219000</v>
      </c>
      <c r="CM2532" s="186">
        <v>487000</v>
      </c>
      <c r="CN2532" s="186">
        <v>112500</v>
      </c>
      <c r="CO2532" s="186">
        <v>126000</v>
      </c>
      <c r="CP2532" s="186">
        <v>182500</v>
      </c>
      <c r="CQ2532" s="186">
        <v>62300</v>
      </c>
      <c r="CR2532" s="186">
        <v>13850</v>
      </c>
      <c r="CS2532" s="186">
        <v>2765</v>
      </c>
      <c r="CT2532" s="186">
        <v>13700</v>
      </c>
      <c r="CU2532" s="186">
        <v>2765</v>
      </c>
      <c r="CV2532" s="186">
        <v>2765</v>
      </c>
      <c r="CW2532" s="186">
        <v>2765</v>
      </c>
      <c r="CX2532" s="186">
        <v>126000</v>
      </c>
      <c r="CY2532" s="189">
        <v>219.75</v>
      </c>
      <c r="CZ2532" s="189">
        <v>11858.15</v>
      </c>
      <c r="DA2532" s="189">
        <v>10133.23</v>
      </c>
    </row>
    <row r="2533" spans="47:105" x14ac:dyDescent="0.25">
      <c r="AU2533" s="275">
        <v>40087</v>
      </c>
      <c r="AV2533" s="186"/>
      <c r="AW2533" s="186">
        <v>17350</v>
      </c>
      <c r="AX2533" s="186">
        <v>14500</v>
      </c>
      <c r="AY2533" s="186">
        <v>14350</v>
      </c>
      <c r="AZ2533" s="186">
        <v>16400</v>
      </c>
      <c r="BA2533" s="186">
        <v>20950</v>
      </c>
      <c r="BB2533" s="186">
        <v>7270</v>
      </c>
      <c r="BC2533" s="186">
        <v>66100</v>
      </c>
      <c r="BD2533" s="186">
        <v>310000</v>
      </c>
      <c r="BE2533" s="186">
        <v>53800</v>
      </c>
      <c r="BF2533" s="186">
        <v>792000</v>
      </c>
      <c r="BG2533" s="186">
        <v>95000</v>
      </c>
      <c r="BH2533" s="186">
        <v>24200</v>
      </c>
      <c r="BI2533" s="186">
        <v>68000</v>
      </c>
      <c r="BJ2533" s="186">
        <v>235000</v>
      </c>
      <c r="BK2533" s="186">
        <v>591000</v>
      </c>
      <c r="BL2533" s="186">
        <v>46550</v>
      </c>
      <c r="BM2533" s="186">
        <v>169000</v>
      </c>
      <c r="BN2533" s="186">
        <v>175500</v>
      </c>
      <c r="BO2533" s="186">
        <v>16000</v>
      </c>
      <c r="BP2533" s="186">
        <v>17050</v>
      </c>
      <c r="BQ2533" s="186">
        <v>40950</v>
      </c>
      <c r="BR2533" s="186">
        <v>19650</v>
      </c>
      <c r="BS2533" s="186">
        <v>52700</v>
      </c>
      <c r="BT2533" s="186">
        <v>35700</v>
      </c>
      <c r="BU2533" s="186"/>
      <c r="BV2533" s="186">
        <v>20750</v>
      </c>
      <c r="BW2533" s="186">
        <v>41850</v>
      </c>
      <c r="BX2533" s="186">
        <v>64300</v>
      </c>
      <c r="BY2533" s="186">
        <v>162000</v>
      </c>
      <c r="BZ2533" s="186">
        <v>42700</v>
      </c>
      <c r="CA2533" s="186">
        <v>27850</v>
      </c>
      <c r="CB2533" s="186">
        <v>76300</v>
      </c>
      <c r="CC2533" s="186">
        <v>102500</v>
      </c>
      <c r="CD2533" s="186">
        <v>93000</v>
      </c>
      <c r="CE2533" s="186">
        <v>60600</v>
      </c>
      <c r="CF2533" s="186">
        <v>40600</v>
      </c>
      <c r="CG2533" s="186">
        <v>71500</v>
      </c>
      <c r="CH2533" s="186">
        <v>73300</v>
      </c>
      <c r="CI2533" s="186">
        <v>33600</v>
      </c>
      <c r="CJ2533" s="186">
        <v>29850</v>
      </c>
      <c r="CK2533" s="186">
        <v>117000</v>
      </c>
      <c r="CL2533" s="186">
        <v>209000</v>
      </c>
      <c r="CM2533" s="186">
        <v>493000</v>
      </c>
      <c r="CN2533" s="186">
        <v>112500</v>
      </c>
      <c r="CO2533" s="186">
        <v>123500</v>
      </c>
      <c r="CP2533" s="186">
        <v>185000</v>
      </c>
      <c r="CQ2533" s="186">
        <v>62500</v>
      </c>
      <c r="CR2533" s="186">
        <v>14000</v>
      </c>
      <c r="CS2533" s="186">
        <v>2765</v>
      </c>
      <c r="CT2533" s="186">
        <v>13150</v>
      </c>
      <c r="CU2533" s="186">
        <v>2765</v>
      </c>
      <c r="CV2533" s="186">
        <v>2765</v>
      </c>
      <c r="CW2533" s="186">
        <v>2765</v>
      </c>
      <c r="CX2533" s="186">
        <v>123500</v>
      </c>
      <c r="CY2533" s="189">
        <v>215.94</v>
      </c>
      <c r="CZ2533" s="189">
        <v>11858.15</v>
      </c>
      <c r="DA2533" s="189">
        <v>9978.64</v>
      </c>
    </row>
    <row r="2534" spans="47:105" x14ac:dyDescent="0.25">
      <c r="AU2534" s="275">
        <v>40088</v>
      </c>
      <c r="AV2534" s="186"/>
      <c r="AW2534" s="186">
        <v>17350</v>
      </c>
      <c r="AX2534" s="186">
        <v>14500</v>
      </c>
      <c r="AY2534" s="186">
        <v>14350</v>
      </c>
      <c r="AZ2534" s="186">
        <v>16400</v>
      </c>
      <c r="BA2534" s="186">
        <v>20950</v>
      </c>
      <c r="BB2534" s="186">
        <v>7270</v>
      </c>
      <c r="BC2534" s="186">
        <v>66100</v>
      </c>
      <c r="BD2534" s="186">
        <v>310000</v>
      </c>
      <c r="BE2534" s="186">
        <v>53800</v>
      </c>
      <c r="BF2534" s="186">
        <v>792000</v>
      </c>
      <c r="BG2534" s="186">
        <v>95000</v>
      </c>
      <c r="BH2534" s="186">
        <v>24200</v>
      </c>
      <c r="BI2534" s="186">
        <v>68000</v>
      </c>
      <c r="BJ2534" s="186">
        <v>235000</v>
      </c>
      <c r="BK2534" s="186">
        <v>591000</v>
      </c>
      <c r="BL2534" s="186">
        <v>46550</v>
      </c>
      <c r="BM2534" s="186">
        <v>169000</v>
      </c>
      <c r="BN2534" s="186">
        <v>175500</v>
      </c>
      <c r="BO2534" s="186">
        <v>16000</v>
      </c>
      <c r="BP2534" s="186">
        <v>17050</v>
      </c>
      <c r="BQ2534" s="186">
        <v>40950</v>
      </c>
      <c r="BR2534" s="186">
        <v>19650</v>
      </c>
      <c r="BS2534" s="186">
        <v>52700</v>
      </c>
      <c r="BT2534" s="186">
        <v>35700</v>
      </c>
      <c r="BU2534" s="186"/>
      <c r="BV2534" s="186">
        <v>20750</v>
      </c>
      <c r="BW2534" s="186">
        <v>41850</v>
      </c>
      <c r="BX2534" s="186">
        <v>64300</v>
      </c>
      <c r="BY2534" s="186">
        <v>162000</v>
      </c>
      <c r="BZ2534" s="186">
        <v>42700</v>
      </c>
      <c r="CA2534" s="186">
        <v>27850</v>
      </c>
      <c r="CB2534" s="186">
        <v>76300</v>
      </c>
      <c r="CC2534" s="186">
        <v>102500</v>
      </c>
      <c r="CD2534" s="186">
        <v>93000</v>
      </c>
      <c r="CE2534" s="186">
        <v>60600</v>
      </c>
      <c r="CF2534" s="186">
        <v>40600</v>
      </c>
      <c r="CG2534" s="186">
        <v>71500</v>
      </c>
      <c r="CH2534" s="186">
        <v>73300</v>
      </c>
      <c r="CI2534" s="186">
        <v>33600</v>
      </c>
      <c r="CJ2534" s="186">
        <v>29850</v>
      </c>
      <c r="CK2534" s="186">
        <v>117000</v>
      </c>
      <c r="CL2534" s="186">
        <v>209000</v>
      </c>
      <c r="CM2534" s="186">
        <v>493000</v>
      </c>
      <c r="CN2534" s="186">
        <v>112500</v>
      </c>
      <c r="CO2534" s="186">
        <v>123500</v>
      </c>
      <c r="CP2534" s="186">
        <v>185000</v>
      </c>
      <c r="CQ2534" s="186">
        <v>62500</v>
      </c>
      <c r="CR2534" s="186">
        <v>14000</v>
      </c>
      <c r="CS2534" s="186">
        <v>2765</v>
      </c>
      <c r="CT2534" s="186">
        <v>13150</v>
      </c>
      <c r="CU2534" s="186">
        <v>2765</v>
      </c>
      <c r="CV2534" s="186">
        <v>2765</v>
      </c>
      <c r="CW2534" s="186">
        <v>2765</v>
      </c>
      <c r="CX2534" s="186">
        <v>123500</v>
      </c>
      <c r="CY2534" s="189">
        <v>215.94</v>
      </c>
      <c r="CZ2534" s="189">
        <v>11526.32</v>
      </c>
      <c r="DA2534" s="189">
        <v>9731.8700000000008</v>
      </c>
    </row>
    <row r="2535" spans="47:105" x14ac:dyDescent="0.25">
      <c r="AU2535" s="275">
        <v>40089</v>
      </c>
      <c r="AV2535" s="186"/>
      <c r="AW2535" s="186">
        <v>17350</v>
      </c>
      <c r="AX2535" s="186">
        <v>14500</v>
      </c>
      <c r="AY2535" s="186">
        <v>14350</v>
      </c>
      <c r="AZ2535" s="186">
        <v>16400</v>
      </c>
      <c r="BA2535" s="186">
        <v>20950</v>
      </c>
      <c r="BB2535" s="186">
        <v>7270</v>
      </c>
      <c r="BC2535" s="186">
        <v>66100</v>
      </c>
      <c r="BD2535" s="186">
        <v>310000</v>
      </c>
      <c r="BE2535" s="186">
        <v>53800</v>
      </c>
      <c r="BF2535" s="186">
        <v>792000</v>
      </c>
      <c r="BG2535" s="186">
        <v>95000</v>
      </c>
      <c r="BH2535" s="186">
        <v>24200</v>
      </c>
      <c r="BI2535" s="186">
        <v>68000</v>
      </c>
      <c r="BJ2535" s="186">
        <v>235000</v>
      </c>
      <c r="BK2535" s="186">
        <v>591000</v>
      </c>
      <c r="BL2535" s="186">
        <v>46550</v>
      </c>
      <c r="BM2535" s="186">
        <v>169000</v>
      </c>
      <c r="BN2535" s="186">
        <v>175500</v>
      </c>
      <c r="BO2535" s="186">
        <v>16000</v>
      </c>
      <c r="BP2535" s="186">
        <v>17050</v>
      </c>
      <c r="BQ2535" s="186">
        <v>40950</v>
      </c>
      <c r="BR2535" s="186">
        <v>19650</v>
      </c>
      <c r="BS2535" s="186">
        <v>52700</v>
      </c>
      <c r="BT2535" s="186">
        <v>35700</v>
      </c>
      <c r="BU2535" s="186"/>
      <c r="BV2535" s="186">
        <v>20750</v>
      </c>
      <c r="BW2535" s="186">
        <v>41850</v>
      </c>
      <c r="BX2535" s="186">
        <v>64300</v>
      </c>
      <c r="BY2535" s="186">
        <v>162000</v>
      </c>
      <c r="BZ2535" s="186">
        <v>42700</v>
      </c>
      <c r="CA2535" s="186">
        <v>27850</v>
      </c>
      <c r="CB2535" s="186">
        <v>76300</v>
      </c>
      <c r="CC2535" s="186">
        <v>102500</v>
      </c>
      <c r="CD2535" s="186">
        <v>93000</v>
      </c>
      <c r="CE2535" s="186">
        <v>60600</v>
      </c>
      <c r="CF2535" s="186">
        <v>40600</v>
      </c>
      <c r="CG2535" s="186">
        <v>71500</v>
      </c>
      <c r="CH2535" s="186">
        <v>73300</v>
      </c>
      <c r="CI2535" s="186">
        <v>33600</v>
      </c>
      <c r="CJ2535" s="186">
        <v>29850</v>
      </c>
      <c r="CK2535" s="186">
        <v>117000</v>
      </c>
      <c r="CL2535" s="186">
        <v>209000</v>
      </c>
      <c r="CM2535" s="186">
        <v>493000</v>
      </c>
      <c r="CN2535" s="186">
        <v>112500</v>
      </c>
      <c r="CO2535" s="186">
        <v>123500</v>
      </c>
      <c r="CP2535" s="186">
        <v>185000</v>
      </c>
      <c r="CQ2535" s="186">
        <v>62500</v>
      </c>
      <c r="CR2535" s="186">
        <v>14000</v>
      </c>
      <c r="CS2535" s="186">
        <v>2765</v>
      </c>
      <c r="CT2535" s="186">
        <v>13150</v>
      </c>
      <c r="CU2535" s="186">
        <v>2765</v>
      </c>
      <c r="CV2535" s="186">
        <v>2765</v>
      </c>
      <c r="CW2535" s="186">
        <v>2765</v>
      </c>
      <c r="CX2535" s="186">
        <v>123500</v>
      </c>
      <c r="CY2535" s="189">
        <v>215.94</v>
      </c>
      <c r="CZ2535" s="189">
        <v>11526.32</v>
      </c>
      <c r="DA2535" s="189">
        <v>9731.8700000000008</v>
      </c>
    </row>
    <row r="2536" spans="47:105" x14ac:dyDescent="0.25">
      <c r="AU2536" s="275">
        <v>40090</v>
      </c>
      <c r="AV2536" s="186"/>
      <c r="AW2536" s="186">
        <v>17350</v>
      </c>
      <c r="AX2536" s="186">
        <v>14500</v>
      </c>
      <c r="AY2536" s="186">
        <v>14350</v>
      </c>
      <c r="AZ2536" s="186">
        <v>16400</v>
      </c>
      <c r="BA2536" s="186">
        <v>20950</v>
      </c>
      <c r="BB2536" s="186">
        <v>7270</v>
      </c>
      <c r="BC2536" s="186">
        <v>66100</v>
      </c>
      <c r="BD2536" s="186">
        <v>310000</v>
      </c>
      <c r="BE2536" s="186">
        <v>53800</v>
      </c>
      <c r="BF2536" s="186">
        <v>792000</v>
      </c>
      <c r="BG2536" s="186">
        <v>95000</v>
      </c>
      <c r="BH2536" s="186">
        <v>24200</v>
      </c>
      <c r="BI2536" s="186">
        <v>68000</v>
      </c>
      <c r="BJ2536" s="186">
        <v>235000</v>
      </c>
      <c r="BK2536" s="186">
        <v>591000</v>
      </c>
      <c r="BL2536" s="186">
        <v>46550</v>
      </c>
      <c r="BM2536" s="186">
        <v>169000</v>
      </c>
      <c r="BN2536" s="186">
        <v>175500</v>
      </c>
      <c r="BO2536" s="186">
        <v>16000</v>
      </c>
      <c r="BP2536" s="186">
        <v>17050</v>
      </c>
      <c r="BQ2536" s="186">
        <v>40950</v>
      </c>
      <c r="BR2536" s="186">
        <v>19650</v>
      </c>
      <c r="BS2536" s="186">
        <v>52700</v>
      </c>
      <c r="BT2536" s="186">
        <v>35700</v>
      </c>
      <c r="BU2536" s="186"/>
      <c r="BV2536" s="186">
        <v>20750</v>
      </c>
      <c r="BW2536" s="186">
        <v>41850</v>
      </c>
      <c r="BX2536" s="186">
        <v>64300</v>
      </c>
      <c r="BY2536" s="186">
        <v>162000</v>
      </c>
      <c r="BZ2536" s="186">
        <v>42700</v>
      </c>
      <c r="CA2536" s="186">
        <v>27850</v>
      </c>
      <c r="CB2536" s="186">
        <v>76300</v>
      </c>
      <c r="CC2536" s="186">
        <v>102500</v>
      </c>
      <c r="CD2536" s="186">
        <v>93000</v>
      </c>
      <c r="CE2536" s="186">
        <v>60600</v>
      </c>
      <c r="CF2536" s="186">
        <v>40600</v>
      </c>
      <c r="CG2536" s="186">
        <v>71500</v>
      </c>
      <c r="CH2536" s="186">
        <v>73300</v>
      </c>
      <c r="CI2536" s="186">
        <v>33600</v>
      </c>
      <c r="CJ2536" s="186">
        <v>29850</v>
      </c>
      <c r="CK2536" s="186">
        <v>117000</v>
      </c>
      <c r="CL2536" s="186">
        <v>209000</v>
      </c>
      <c r="CM2536" s="186">
        <v>493000</v>
      </c>
      <c r="CN2536" s="186">
        <v>112500</v>
      </c>
      <c r="CO2536" s="186">
        <v>123500</v>
      </c>
      <c r="CP2536" s="186">
        <v>185000</v>
      </c>
      <c r="CQ2536" s="186">
        <v>62500</v>
      </c>
      <c r="CR2536" s="186">
        <v>14000</v>
      </c>
      <c r="CS2536" s="186">
        <v>2765</v>
      </c>
      <c r="CT2536" s="186">
        <v>13150</v>
      </c>
      <c r="CU2536" s="186">
        <v>2765</v>
      </c>
      <c r="CV2536" s="186">
        <v>2765</v>
      </c>
      <c r="CW2536" s="186">
        <v>2765</v>
      </c>
      <c r="CX2536" s="186">
        <v>123500</v>
      </c>
      <c r="CY2536" s="189">
        <v>215.94</v>
      </c>
      <c r="CZ2536" s="189">
        <v>11526.32</v>
      </c>
      <c r="DA2536" s="189">
        <v>9731.8700000000008</v>
      </c>
    </row>
    <row r="2537" spans="47:105" x14ac:dyDescent="0.25">
      <c r="AU2537" s="275">
        <v>40091</v>
      </c>
      <c r="AV2537" s="186"/>
      <c r="AW2537" s="186">
        <v>16900</v>
      </c>
      <c r="AX2537" s="186">
        <v>14150</v>
      </c>
      <c r="AY2537" s="186">
        <v>14200</v>
      </c>
      <c r="AZ2537" s="186">
        <v>16900</v>
      </c>
      <c r="BA2537" s="186">
        <v>20350</v>
      </c>
      <c r="BB2537" s="186">
        <v>7170</v>
      </c>
      <c r="BC2537" s="186">
        <v>66900</v>
      </c>
      <c r="BD2537" s="186">
        <v>301000</v>
      </c>
      <c r="BE2537" s="186">
        <v>52500</v>
      </c>
      <c r="BF2537" s="186">
        <v>747000</v>
      </c>
      <c r="BG2537" s="186">
        <v>96000</v>
      </c>
      <c r="BH2537" s="186">
        <v>24350</v>
      </c>
      <c r="BI2537" s="186">
        <v>65300</v>
      </c>
      <c r="BJ2537" s="186">
        <v>236000</v>
      </c>
      <c r="BK2537" s="186">
        <v>582000</v>
      </c>
      <c r="BL2537" s="186">
        <v>44800</v>
      </c>
      <c r="BM2537" s="186">
        <v>151500</v>
      </c>
      <c r="BN2537" s="186">
        <v>173500</v>
      </c>
      <c r="BO2537" s="186">
        <v>15650</v>
      </c>
      <c r="BP2537" s="186">
        <v>16600</v>
      </c>
      <c r="BQ2537" s="186">
        <v>35050</v>
      </c>
      <c r="BR2537" s="186">
        <v>18800</v>
      </c>
      <c r="BS2537" s="186">
        <v>54800</v>
      </c>
      <c r="BT2537" s="186">
        <v>35200</v>
      </c>
      <c r="BU2537" s="186"/>
      <c r="BV2537" s="186">
        <v>19850</v>
      </c>
      <c r="BW2537" s="186">
        <v>42200</v>
      </c>
      <c r="BX2537" s="186">
        <v>62500</v>
      </c>
      <c r="BY2537" s="186">
        <v>157000</v>
      </c>
      <c r="BZ2537" s="186">
        <v>42300</v>
      </c>
      <c r="CA2537" s="186">
        <v>28100</v>
      </c>
      <c r="CB2537" s="186">
        <v>74400</v>
      </c>
      <c r="CC2537" s="186">
        <v>103000</v>
      </c>
      <c r="CD2537" s="186">
        <v>93400</v>
      </c>
      <c r="CE2537" s="186">
        <v>58600</v>
      </c>
      <c r="CF2537" s="186">
        <v>40150</v>
      </c>
      <c r="CG2537" s="186">
        <v>73200</v>
      </c>
      <c r="CH2537" s="186">
        <v>70800</v>
      </c>
      <c r="CI2537" s="186">
        <v>32350</v>
      </c>
      <c r="CJ2537" s="186">
        <v>28450</v>
      </c>
      <c r="CK2537" s="186">
        <v>110500</v>
      </c>
      <c r="CL2537" s="186">
        <v>209500</v>
      </c>
      <c r="CM2537" s="186">
        <v>480500</v>
      </c>
      <c r="CN2537" s="186">
        <v>110500</v>
      </c>
      <c r="CO2537" s="186">
        <v>122500</v>
      </c>
      <c r="CP2537" s="186">
        <v>180000</v>
      </c>
      <c r="CQ2537" s="186">
        <v>62800</v>
      </c>
      <c r="CR2537" s="186">
        <v>14000</v>
      </c>
      <c r="CS2537" s="186">
        <v>2755</v>
      </c>
      <c r="CT2537" s="186">
        <v>13450</v>
      </c>
      <c r="CU2537" s="186">
        <v>2755</v>
      </c>
      <c r="CV2537" s="186">
        <v>2755</v>
      </c>
      <c r="CW2537" s="186">
        <v>2755</v>
      </c>
      <c r="CX2537" s="186">
        <v>122500</v>
      </c>
      <c r="CY2537" s="189">
        <v>210.38</v>
      </c>
      <c r="CZ2537" s="189">
        <v>11645.05</v>
      </c>
      <c r="DA2537" s="189">
        <v>9674.49</v>
      </c>
    </row>
    <row r="2538" spans="47:105" x14ac:dyDescent="0.25">
      <c r="AU2538" s="275">
        <v>40092</v>
      </c>
      <c r="AV2538" s="186"/>
      <c r="AW2538" s="186">
        <v>16850</v>
      </c>
      <c r="AX2538" s="186">
        <v>14200</v>
      </c>
      <c r="AY2538" s="186">
        <v>13900</v>
      </c>
      <c r="AZ2538" s="186">
        <v>17400</v>
      </c>
      <c r="BA2538" s="186">
        <v>20200</v>
      </c>
      <c r="BB2538" s="186">
        <v>7450</v>
      </c>
      <c r="BC2538" s="186">
        <v>67100</v>
      </c>
      <c r="BD2538" s="186">
        <v>292000</v>
      </c>
      <c r="BE2538" s="186">
        <v>51900</v>
      </c>
      <c r="BF2538" s="186">
        <v>745000</v>
      </c>
      <c r="BG2538" s="186">
        <v>97000</v>
      </c>
      <c r="BH2538" s="186">
        <v>24650</v>
      </c>
      <c r="BI2538" s="186">
        <v>64500</v>
      </c>
      <c r="BJ2538" s="186">
        <v>229000</v>
      </c>
      <c r="BK2538" s="186">
        <v>558000</v>
      </c>
      <c r="BL2538" s="186">
        <v>44500</v>
      </c>
      <c r="BM2538" s="186">
        <v>155500</v>
      </c>
      <c r="BN2538" s="186">
        <v>177000</v>
      </c>
      <c r="BO2538" s="186">
        <v>15250</v>
      </c>
      <c r="BP2538" s="186">
        <v>17100</v>
      </c>
      <c r="BQ2538" s="186">
        <v>35000</v>
      </c>
      <c r="BR2538" s="186">
        <v>18700</v>
      </c>
      <c r="BS2538" s="186">
        <v>54600</v>
      </c>
      <c r="BT2538" s="186">
        <v>34850</v>
      </c>
      <c r="BU2538" s="186"/>
      <c r="BV2538" s="186">
        <v>18050</v>
      </c>
      <c r="BW2538" s="186">
        <v>42500</v>
      </c>
      <c r="BX2538" s="186">
        <v>61200</v>
      </c>
      <c r="BY2538" s="186">
        <v>155500</v>
      </c>
      <c r="BZ2538" s="186">
        <v>41900</v>
      </c>
      <c r="CA2538" s="186">
        <v>27650</v>
      </c>
      <c r="CB2538" s="186">
        <v>76700</v>
      </c>
      <c r="CC2538" s="186">
        <v>102000</v>
      </c>
      <c r="CD2538" s="186">
        <v>94000</v>
      </c>
      <c r="CE2538" s="186">
        <v>57700</v>
      </c>
      <c r="CF2538" s="186">
        <v>40300</v>
      </c>
      <c r="CG2538" s="186">
        <v>71700</v>
      </c>
      <c r="CH2538" s="186">
        <v>71900</v>
      </c>
      <c r="CI2538" s="186">
        <v>32150</v>
      </c>
      <c r="CJ2538" s="186">
        <v>29300</v>
      </c>
      <c r="CK2538" s="186">
        <v>114000</v>
      </c>
      <c r="CL2538" s="186">
        <v>212500</v>
      </c>
      <c r="CM2538" s="186">
        <v>472500</v>
      </c>
      <c r="CN2538" s="186">
        <v>111000</v>
      </c>
      <c r="CO2538" s="186">
        <v>123500</v>
      </c>
      <c r="CP2538" s="186">
        <v>180000</v>
      </c>
      <c r="CQ2538" s="186">
        <v>63800</v>
      </c>
      <c r="CR2538" s="186">
        <v>13800</v>
      </c>
      <c r="CS2538" s="186">
        <v>2770</v>
      </c>
      <c r="CT2538" s="186">
        <v>13350</v>
      </c>
      <c r="CU2538" s="186">
        <v>2770</v>
      </c>
      <c r="CV2538" s="186">
        <v>2770</v>
      </c>
      <c r="CW2538" s="186">
        <v>2770</v>
      </c>
      <c r="CX2538" s="186">
        <v>123500</v>
      </c>
      <c r="CY2538" s="189">
        <v>209.25</v>
      </c>
      <c r="CZ2538" s="189">
        <v>11986.11</v>
      </c>
      <c r="DA2538" s="189">
        <v>9691.7999999999993</v>
      </c>
    </row>
    <row r="2539" spans="47:105" x14ac:dyDescent="0.25">
      <c r="AU2539" s="275">
        <v>40093</v>
      </c>
      <c r="AV2539" s="186"/>
      <c r="AW2539" s="186">
        <v>16050</v>
      </c>
      <c r="AX2539" s="186">
        <v>14950</v>
      </c>
      <c r="AY2539" s="186">
        <v>13950</v>
      </c>
      <c r="AZ2539" s="186">
        <v>17550</v>
      </c>
      <c r="BA2539" s="186">
        <v>20450</v>
      </c>
      <c r="BB2539" s="186">
        <v>7560</v>
      </c>
      <c r="BC2539" s="186">
        <v>65400</v>
      </c>
      <c r="BD2539" s="186">
        <v>296000</v>
      </c>
      <c r="BE2539" s="186">
        <v>51800</v>
      </c>
      <c r="BF2539" s="186">
        <v>722000</v>
      </c>
      <c r="BG2539" s="186">
        <v>89500</v>
      </c>
      <c r="BH2539" s="186">
        <v>24850</v>
      </c>
      <c r="BI2539" s="186">
        <v>64500</v>
      </c>
      <c r="BJ2539" s="186">
        <v>239000</v>
      </c>
      <c r="BK2539" s="186">
        <v>556000</v>
      </c>
      <c r="BL2539" s="186">
        <v>45450</v>
      </c>
      <c r="BM2539" s="186">
        <v>163500</v>
      </c>
      <c r="BN2539" s="186">
        <v>178000</v>
      </c>
      <c r="BO2539" s="186">
        <v>15250</v>
      </c>
      <c r="BP2539" s="186">
        <v>17400</v>
      </c>
      <c r="BQ2539" s="186">
        <v>36250</v>
      </c>
      <c r="BR2539" s="186">
        <v>18400</v>
      </c>
      <c r="BS2539" s="186">
        <v>55000</v>
      </c>
      <c r="BT2539" s="186">
        <v>34900</v>
      </c>
      <c r="BU2539" s="186"/>
      <c r="BV2539" s="186">
        <v>18450</v>
      </c>
      <c r="BW2539" s="186">
        <v>42000</v>
      </c>
      <c r="BX2539" s="186">
        <v>62300</v>
      </c>
      <c r="BY2539" s="186">
        <v>147000</v>
      </c>
      <c r="BZ2539" s="186">
        <v>43000</v>
      </c>
      <c r="CA2539" s="186">
        <v>28300</v>
      </c>
      <c r="CB2539" s="186">
        <v>79800</v>
      </c>
      <c r="CC2539" s="186">
        <v>96600</v>
      </c>
      <c r="CD2539" s="186">
        <v>93500</v>
      </c>
      <c r="CE2539" s="186">
        <v>59700</v>
      </c>
      <c r="CF2539" s="186">
        <v>40550</v>
      </c>
      <c r="CG2539" s="186">
        <v>71600</v>
      </c>
      <c r="CH2539" s="186">
        <v>73000</v>
      </c>
      <c r="CI2539" s="186">
        <v>33050</v>
      </c>
      <c r="CJ2539" s="186">
        <v>29900</v>
      </c>
      <c r="CK2539" s="186">
        <v>115500</v>
      </c>
      <c r="CL2539" s="186">
        <v>205500</v>
      </c>
      <c r="CM2539" s="186">
        <v>482000</v>
      </c>
      <c r="CN2539" s="186">
        <v>111500</v>
      </c>
      <c r="CO2539" s="186">
        <v>122500</v>
      </c>
      <c r="CP2539" s="186">
        <v>182000</v>
      </c>
      <c r="CQ2539" s="186">
        <v>63300</v>
      </c>
      <c r="CR2539" s="186">
        <v>14000</v>
      </c>
      <c r="CS2539" s="186">
        <v>2950</v>
      </c>
      <c r="CT2539" s="186">
        <v>13500</v>
      </c>
      <c r="CU2539" s="186">
        <v>2950</v>
      </c>
      <c r="CV2539" s="186">
        <v>2950</v>
      </c>
      <c r="CW2539" s="186">
        <v>2950</v>
      </c>
      <c r="CX2539" s="186">
        <v>122500</v>
      </c>
      <c r="CY2539" s="189">
        <v>208.94</v>
      </c>
      <c r="CZ2539" s="189">
        <v>12319.42</v>
      </c>
      <c r="DA2539" s="189">
        <v>9799.6</v>
      </c>
    </row>
    <row r="2540" spans="47:105" x14ac:dyDescent="0.25">
      <c r="AU2540" s="275">
        <v>40094</v>
      </c>
      <c r="AV2540" s="186"/>
      <c r="AW2540" s="186">
        <v>16950</v>
      </c>
      <c r="AX2540" s="186">
        <v>15000</v>
      </c>
      <c r="AY2540" s="186">
        <v>14500</v>
      </c>
      <c r="AZ2540" s="186">
        <v>17750</v>
      </c>
      <c r="BA2540" s="186">
        <v>21200</v>
      </c>
      <c r="BB2540" s="186">
        <v>7510</v>
      </c>
      <c r="BC2540" s="186">
        <v>67500</v>
      </c>
      <c r="BD2540" s="186">
        <v>308000</v>
      </c>
      <c r="BE2540" s="186">
        <v>52300</v>
      </c>
      <c r="BF2540" s="186">
        <v>720000</v>
      </c>
      <c r="BG2540" s="186">
        <v>95200</v>
      </c>
      <c r="BH2540" s="186">
        <v>24850</v>
      </c>
      <c r="BI2540" s="186">
        <v>64300</v>
      </c>
      <c r="BJ2540" s="186">
        <v>235000</v>
      </c>
      <c r="BK2540" s="186">
        <v>543000</v>
      </c>
      <c r="BL2540" s="186">
        <v>46350</v>
      </c>
      <c r="BM2540" s="186">
        <v>158000</v>
      </c>
      <c r="BN2540" s="186">
        <v>177000</v>
      </c>
      <c r="BO2540" s="186">
        <v>15300</v>
      </c>
      <c r="BP2540" s="186">
        <v>17600</v>
      </c>
      <c r="BQ2540" s="186">
        <v>36600</v>
      </c>
      <c r="BR2540" s="186">
        <v>19300</v>
      </c>
      <c r="BS2540" s="186">
        <v>54100</v>
      </c>
      <c r="BT2540" s="186">
        <v>35000</v>
      </c>
      <c r="BU2540" s="186"/>
      <c r="BV2540" s="186">
        <v>19400</v>
      </c>
      <c r="BW2540" s="186">
        <v>42700</v>
      </c>
      <c r="BX2540" s="186">
        <v>63200</v>
      </c>
      <c r="BY2540" s="186">
        <v>154000</v>
      </c>
      <c r="BZ2540" s="186">
        <v>43500</v>
      </c>
      <c r="CA2540" s="186">
        <v>27900</v>
      </c>
      <c r="CB2540" s="186">
        <v>80900</v>
      </c>
      <c r="CC2540" s="186">
        <v>99600</v>
      </c>
      <c r="CD2540" s="186">
        <v>98000</v>
      </c>
      <c r="CE2540" s="186">
        <v>60500</v>
      </c>
      <c r="CF2540" s="186">
        <v>40200</v>
      </c>
      <c r="CG2540" s="186">
        <v>70300</v>
      </c>
      <c r="CH2540" s="186">
        <v>73800</v>
      </c>
      <c r="CI2540" s="186">
        <v>33200</v>
      </c>
      <c r="CJ2540" s="186">
        <v>30700</v>
      </c>
      <c r="CK2540" s="186">
        <v>119000</v>
      </c>
      <c r="CL2540" s="186">
        <v>213500</v>
      </c>
      <c r="CM2540" s="186">
        <v>481000</v>
      </c>
      <c r="CN2540" s="186">
        <v>112500</v>
      </c>
      <c r="CO2540" s="186">
        <v>125000</v>
      </c>
      <c r="CP2540" s="186">
        <v>180500</v>
      </c>
      <c r="CQ2540" s="186">
        <v>62200</v>
      </c>
      <c r="CR2540" s="186">
        <v>14000</v>
      </c>
      <c r="CS2540" s="186">
        <v>2980</v>
      </c>
      <c r="CT2540" s="186">
        <v>13700</v>
      </c>
      <c r="CU2540" s="186">
        <v>2980</v>
      </c>
      <c r="CV2540" s="186">
        <v>2980</v>
      </c>
      <c r="CW2540" s="186">
        <v>2980</v>
      </c>
      <c r="CX2540" s="186">
        <v>125000</v>
      </c>
      <c r="CY2540" s="189">
        <v>211.01</v>
      </c>
      <c r="CZ2540" s="189">
        <v>12455.84</v>
      </c>
      <c r="DA2540" s="189">
        <v>9832.4699999999993</v>
      </c>
    </row>
    <row r="2541" spans="47:105" x14ac:dyDescent="0.25">
      <c r="AU2541" s="275">
        <v>40095</v>
      </c>
      <c r="AV2541" s="186"/>
      <c r="AW2541" s="186">
        <v>17600</v>
      </c>
      <c r="AX2541" s="186">
        <v>15150</v>
      </c>
      <c r="AY2541" s="186">
        <v>14500</v>
      </c>
      <c r="AZ2541" s="186">
        <v>18250</v>
      </c>
      <c r="BA2541" s="186">
        <v>21500</v>
      </c>
      <c r="BB2541" s="186">
        <v>7390</v>
      </c>
      <c r="BC2541" s="186">
        <v>71100</v>
      </c>
      <c r="BD2541" s="186">
        <v>302500</v>
      </c>
      <c r="BE2541" s="186">
        <v>52900</v>
      </c>
      <c r="BF2541" s="186">
        <v>755000</v>
      </c>
      <c r="BG2541" s="186">
        <v>97100</v>
      </c>
      <c r="BH2541" s="186">
        <v>24750</v>
      </c>
      <c r="BI2541" s="186">
        <v>66100</v>
      </c>
      <c r="BJ2541" s="186">
        <v>234500</v>
      </c>
      <c r="BK2541" s="186">
        <v>548000</v>
      </c>
      <c r="BL2541" s="186">
        <v>48300</v>
      </c>
      <c r="BM2541" s="186">
        <v>158000</v>
      </c>
      <c r="BN2541" s="186">
        <v>179500</v>
      </c>
      <c r="BO2541" s="186">
        <v>15350</v>
      </c>
      <c r="BP2541" s="186">
        <v>17650</v>
      </c>
      <c r="BQ2541" s="186">
        <v>37350</v>
      </c>
      <c r="BR2541" s="186">
        <v>19650</v>
      </c>
      <c r="BS2541" s="186">
        <v>53900</v>
      </c>
      <c r="BT2541" s="186">
        <v>35050</v>
      </c>
      <c r="BU2541" s="186"/>
      <c r="BV2541" s="186">
        <v>20000</v>
      </c>
      <c r="BW2541" s="186">
        <v>43750</v>
      </c>
      <c r="BX2541" s="186">
        <v>66100</v>
      </c>
      <c r="BY2541" s="186">
        <v>159000</v>
      </c>
      <c r="BZ2541" s="186">
        <v>42750</v>
      </c>
      <c r="CA2541" s="186">
        <v>27600</v>
      </c>
      <c r="CB2541" s="186">
        <v>81000</v>
      </c>
      <c r="CC2541" s="186">
        <v>105000</v>
      </c>
      <c r="CD2541" s="186">
        <v>103500</v>
      </c>
      <c r="CE2541" s="186">
        <v>61600</v>
      </c>
      <c r="CF2541" s="186">
        <v>39800</v>
      </c>
      <c r="CG2541" s="186">
        <v>71000</v>
      </c>
      <c r="CH2541" s="186">
        <v>74900</v>
      </c>
      <c r="CI2541" s="186">
        <v>33600</v>
      </c>
      <c r="CJ2541" s="186">
        <v>30500</v>
      </c>
      <c r="CK2541" s="186">
        <v>118000</v>
      </c>
      <c r="CL2541" s="186">
        <v>220000</v>
      </c>
      <c r="CM2541" s="186">
        <v>498500</v>
      </c>
      <c r="CN2541" s="186">
        <v>112500</v>
      </c>
      <c r="CO2541" s="186">
        <v>126000</v>
      </c>
      <c r="CP2541" s="186">
        <v>180500</v>
      </c>
      <c r="CQ2541" s="186">
        <v>61700</v>
      </c>
      <c r="CR2541" s="186">
        <v>14400</v>
      </c>
      <c r="CS2541" s="186">
        <v>3060</v>
      </c>
      <c r="CT2541" s="186">
        <v>13750</v>
      </c>
      <c r="CU2541" s="186">
        <v>3060</v>
      </c>
      <c r="CV2541" s="186">
        <v>3060</v>
      </c>
      <c r="CW2541" s="186">
        <v>3060</v>
      </c>
      <c r="CX2541" s="186">
        <v>126000</v>
      </c>
      <c r="CY2541" s="189">
        <v>215.57</v>
      </c>
      <c r="CZ2541" s="189">
        <v>12496.06</v>
      </c>
      <c r="DA2541" s="189">
        <v>10016.39</v>
      </c>
    </row>
    <row r="2542" spans="47:105" x14ac:dyDescent="0.25">
      <c r="AU2542" s="275">
        <v>40096</v>
      </c>
      <c r="AV2542" s="186"/>
      <c r="AW2542" s="186">
        <v>17600</v>
      </c>
      <c r="AX2542" s="186">
        <v>15150</v>
      </c>
      <c r="AY2542" s="186">
        <v>14500</v>
      </c>
      <c r="AZ2542" s="186">
        <v>18250</v>
      </c>
      <c r="BA2542" s="186">
        <v>21500</v>
      </c>
      <c r="BB2542" s="186">
        <v>7390</v>
      </c>
      <c r="BC2542" s="186">
        <v>71100</v>
      </c>
      <c r="BD2542" s="186">
        <v>302500</v>
      </c>
      <c r="BE2542" s="186">
        <v>52900</v>
      </c>
      <c r="BF2542" s="186">
        <v>755000</v>
      </c>
      <c r="BG2542" s="186">
        <v>97100</v>
      </c>
      <c r="BH2542" s="186">
        <v>24750</v>
      </c>
      <c r="BI2542" s="186">
        <v>66100</v>
      </c>
      <c r="BJ2542" s="186">
        <v>234500</v>
      </c>
      <c r="BK2542" s="186">
        <v>548000</v>
      </c>
      <c r="BL2542" s="186">
        <v>48300</v>
      </c>
      <c r="BM2542" s="186">
        <v>158000</v>
      </c>
      <c r="BN2542" s="186">
        <v>179500</v>
      </c>
      <c r="BO2542" s="186">
        <v>15350</v>
      </c>
      <c r="BP2542" s="186">
        <v>17650</v>
      </c>
      <c r="BQ2542" s="186">
        <v>37350</v>
      </c>
      <c r="BR2542" s="186">
        <v>19650</v>
      </c>
      <c r="BS2542" s="186">
        <v>53900</v>
      </c>
      <c r="BT2542" s="186">
        <v>35050</v>
      </c>
      <c r="BU2542" s="186"/>
      <c r="BV2542" s="186">
        <v>20000</v>
      </c>
      <c r="BW2542" s="186">
        <v>43750</v>
      </c>
      <c r="BX2542" s="186">
        <v>66100</v>
      </c>
      <c r="BY2542" s="186">
        <v>159000</v>
      </c>
      <c r="BZ2542" s="186">
        <v>42750</v>
      </c>
      <c r="CA2542" s="186">
        <v>27600</v>
      </c>
      <c r="CB2542" s="186">
        <v>81000</v>
      </c>
      <c r="CC2542" s="186">
        <v>105000</v>
      </c>
      <c r="CD2542" s="186">
        <v>103500</v>
      </c>
      <c r="CE2542" s="186">
        <v>61600</v>
      </c>
      <c r="CF2542" s="186">
        <v>39800</v>
      </c>
      <c r="CG2542" s="186">
        <v>71000</v>
      </c>
      <c r="CH2542" s="186">
        <v>74900</v>
      </c>
      <c r="CI2542" s="186">
        <v>33600</v>
      </c>
      <c r="CJ2542" s="186">
        <v>30500</v>
      </c>
      <c r="CK2542" s="186">
        <v>118000</v>
      </c>
      <c r="CL2542" s="186">
        <v>220000</v>
      </c>
      <c r="CM2542" s="186">
        <v>498500</v>
      </c>
      <c r="CN2542" s="186">
        <v>112500</v>
      </c>
      <c r="CO2542" s="186">
        <v>126000</v>
      </c>
      <c r="CP2542" s="186">
        <v>180500</v>
      </c>
      <c r="CQ2542" s="186">
        <v>61700</v>
      </c>
      <c r="CR2542" s="186">
        <v>14400</v>
      </c>
      <c r="CS2542" s="186">
        <v>3060</v>
      </c>
      <c r="CT2542" s="186">
        <v>13750</v>
      </c>
      <c r="CU2542" s="186">
        <v>3060</v>
      </c>
      <c r="CV2542" s="186">
        <v>3060</v>
      </c>
      <c r="CW2542" s="186">
        <v>3060</v>
      </c>
      <c r="CX2542" s="186">
        <v>126000</v>
      </c>
      <c r="CY2542" s="189">
        <v>215.57</v>
      </c>
      <c r="CZ2542" s="189">
        <v>12496.06</v>
      </c>
      <c r="DA2542" s="189">
        <v>10016.39</v>
      </c>
    </row>
    <row r="2543" spans="47:105" x14ac:dyDescent="0.25">
      <c r="AU2543" s="275">
        <v>40097</v>
      </c>
      <c r="AV2543" s="186"/>
      <c r="AW2543" s="186">
        <v>17600</v>
      </c>
      <c r="AX2543" s="186">
        <v>15150</v>
      </c>
      <c r="AY2543" s="186">
        <v>14500</v>
      </c>
      <c r="AZ2543" s="186">
        <v>18250</v>
      </c>
      <c r="BA2543" s="186">
        <v>21500</v>
      </c>
      <c r="BB2543" s="186">
        <v>7390</v>
      </c>
      <c r="BC2543" s="186">
        <v>71100</v>
      </c>
      <c r="BD2543" s="186">
        <v>302500</v>
      </c>
      <c r="BE2543" s="186">
        <v>52900</v>
      </c>
      <c r="BF2543" s="186">
        <v>755000</v>
      </c>
      <c r="BG2543" s="186">
        <v>97100</v>
      </c>
      <c r="BH2543" s="186">
        <v>24750</v>
      </c>
      <c r="BI2543" s="186">
        <v>66100</v>
      </c>
      <c r="BJ2543" s="186">
        <v>234500</v>
      </c>
      <c r="BK2543" s="186">
        <v>548000</v>
      </c>
      <c r="BL2543" s="186">
        <v>48300</v>
      </c>
      <c r="BM2543" s="186">
        <v>158000</v>
      </c>
      <c r="BN2543" s="186">
        <v>179500</v>
      </c>
      <c r="BO2543" s="186">
        <v>15350</v>
      </c>
      <c r="BP2543" s="186">
        <v>17650</v>
      </c>
      <c r="BQ2543" s="186">
        <v>37350</v>
      </c>
      <c r="BR2543" s="186">
        <v>19650</v>
      </c>
      <c r="BS2543" s="186">
        <v>53900</v>
      </c>
      <c r="BT2543" s="186">
        <v>35050</v>
      </c>
      <c r="BU2543" s="186"/>
      <c r="BV2543" s="186">
        <v>20000</v>
      </c>
      <c r="BW2543" s="186">
        <v>43750</v>
      </c>
      <c r="BX2543" s="186">
        <v>66100</v>
      </c>
      <c r="BY2543" s="186">
        <v>159000</v>
      </c>
      <c r="BZ2543" s="186">
        <v>42750</v>
      </c>
      <c r="CA2543" s="186">
        <v>27600</v>
      </c>
      <c r="CB2543" s="186">
        <v>81000</v>
      </c>
      <c r="CC2543" s="186">
        <v>105000</v>
      </c>
      <c r="CD2543" s="186">
        <v>103500</v>
      </c>
      <c r="CE2543" s="186">
        <v>61600</v>
      </c>
      <c r="CF2543" s="186">
        <v>39800</v>
      </c>
      <c r="CG2543" s="186">
        <v>71000</v>
      </c>
      <c r="CH2543" s="186">
        <v>74900</v>
      </c>
      <c r="CI2543" s="186">
        <v>33600</v>
      </c>
      <c r="CJ2543" s="186">
        <v>30500</v>
      </c>
      <c r="CK2543" s="186">
        <v>118000</v>
      </c>
      <c r="CL2543" s="186">
        <v>220000</v>
      </c>
      <c r="CM2543" s="186">
        <v>498500</v>
      </c>
      <c r="CN2543" s="186">
        <v>112500</v>
      </c>
      <c r="CO2543" s="186">
        <v>126000</v>
      </c>
      <c r="CP2543" s="186">
        <v>180500</v>
      </c>
      <c r="CQ2543" s="186">
        <v>61700</v>
      </c>
      <c r="CR2543" s="186">
        <v>14400</v>
      </c>
      <c r="CS2543" s="186">
        <v>3060</v>
      </c>
      <c r="CT2543" s="186">
        <v>13750</v>
      </c>
      <c r="CU2543" s="186">
        <v>3060</v>
      </c>
      <c r="CV2543" s="186">
        <v>3060</v>
      </c>
      <c r="CW2543" s="186">
        <v>3060</v>
      </c>
      <c r="CX2543" s="186">
        <v>126000</v>
      </c>
      <c r="CY2543" s="189">
        <v>215.57</v>
      </c>
      <c r="CZ2543" s="189">
        <v>12496.06</v>
      </c>
      <c r="DA2543" s="189">
        <v>10016.39</v>
      </c>
    </row>
    <row r="2544" spans="47:105" x14ac:dyDescent="0.25">
      <c r="AU2544" s="275">
        <v>40098</v>
      </c>
      <c r="AV2544" s="186"/>
      <c r="AW2544" s="186">
        <v>17550</v>
      </c>
      <c r="AX2544" s="186">
        <v>15000</v>
      </c>
      <c r="AY2544" s="186">
        <v>14350</v>
      </c>
      <c r="AZ2544" s="186">
        <v>17800</v>
      </c>
      <c r="BA2544" s="186">
        <v>21300</v>
      </c>
      <c r="BB2544" s="186">
        <v>7470</v>
      </c>
      <c r="BC2544" s="186">
        <v>71000</v>
      </c>
      <c r="BD2544" s="186">
        <v>308000</v>
      </c>
      <c r="BE2544" s="186">
        <v>52700</v>
      </c>
      <c r="BF2544" s="186">
        <v>749000</v>
      </c>
      <c r="BG2544" s="186">
        <v>99200</v>
      </c>
      <c r="BH2544" s="186">
        <v>24600</v>
      </c>
      <c r="BI2544" s="186">
        <v>66500</v>
      </c>
      <c r="BJ2544" s="186">
        <v>230500</v>
      </c>
      <c r="BK2544" s="186">
        <v>551000</v>
      </c>
      <c r="BL2544" s="186">
        <v>47950</v>
      </c>
      <c r="BM2544" s="186">
        <v>158000</v>
      </c>
      <c r="BN2544" s="186">
        <v>181000</v>
      </c>
      <c r="BO2544" s="186">
        <v>15650</v>
      </c>
      <c r="BP2544" s="186">
        <v>17650</v>
      </c>
      <c r="BQ2544" s="186">
        <v>36950</v>
      </c>
      <c r="BR2544" s="186">
        <v>20000</v>
      </c>
      <c r="BS2544" s="186">
        <v>54700</v>
      </c>
      <c r="BT2544" s="186">
        <v>34900</v>
      </c>
      <c r="BU2544" s="186"/>
      <c r="BV2544" s="186">
        <v>20200</v>
      </c>
      <c r="BW2544" s="186">
        <v>44100</v>
      </c>
      <c r="BX2544" s="186">
        <v>66600</v>
      </c>
      <c r="BY2544" s="186">
        <v>153000</v>
      </c>
      <c r="BZ2544" s="186">
        <v>41750</v>
      </c>
      <c r="CA2544" s="186">
        <v>27950</v>
      </c>
      <c r="CB2544" s="186">
        <v>80200</v>
      </c>
      <c r="CC2544" s="186">
        <v>105000</v>
      </c>
      <c r="CD2544" s="186">
        <v>104000</v>
      </c>
      <c r="CE2544" s="186">
        <v>60300</v>
      </c>
      <c r="CF2544" s="186">
        <v>39600</v>
      </c>
      <c r="CG2544" s="186">
        <v>70900</v>
      </c>
      <c r="CH2544" s="186">
        <v>74200</v>
      </c>
      <c r="CI2544" s="186">
        <v>33300</v>
      </c>
      <c r="CJ2544" s="186">
        <v>28900</v>
      </c>
      <c r="CK2544" s="186">
        <v>116500</v>
      </c>
      <c r="CL2544" s="186">
        <v>212000</v>
      </c>
      <c r="CM2544" s="186">
        <v>495000</v>
      </c>
      <c r="CN2544" s="186">
        <v>111500</v>
      </c>
      <c r="CO2544" s="186">
        <v>113500</v>
      </c>
      <c r="CP2544" s="186">
        <v>180000</v>
      </c>
      <c r="CQ2544" s="186">
        <v>61000</v>
      </c>
      <c r="CR2544" s="186">
        <v>14600</v>
      </c>
      <c r="CS2544" s="186">
        <v>3070</v>
      </c>
      <c r="CT2544" s="186">
        <v>13800</v>
      </c>
      <c r="CU2544" s="186">
        <v>3070</v>
      </c>
      <c r="CV2544" s="186">
        <v>3070</v>
      </c>
      <c r="CW2544" s="186">
        <v>3070</v>
      </c>
      <c r="CX2544" s="186">
        <v>113500</v>
      </c>
      <c r="CY2544" s="189">
        <v>214.23</v>
      </c>
      <c r="CZ2544" s="189">
        <v>12375.93</v>
      </c>
      <c r="DA2544" s="189">
        <v>10016.39</v>
      </c>
    </row>
    <row r="2545" spans="47:105" x14ac:dyDescent="0.25">
      <c r="AU2545" s="275">
        <v>40099</v>
      </c>
      <c r="AV2545" s="186"/>
      <c r="AW2545" s="186">
        <v>17650</v>
      </c>
      <c r="AX2545" s="186">
        <v>14400</v>
      </c>
      <c r="AY2545" s="186">
        <v>14000</v>
      </c>
      <c r="AZ2545" s="186">
        <v>17200</v>
      </c>
      <c r="BA2545" s="186">
        <v>20600</v>
      </c>
      <c r="BB2545" s="186">
        <v>7450</v>
      </c>
      <c r="BC2545" s="186">
        <v>68900</v>
      </c>
      <c r="BD2545" s="186">
        <v>301000</v>
      </c>
      <c r="BE2545" s="186">
        <v>52200</v>
      </c>
      <c r="BF2545" s="186">
        <v>757000</v>
      </c>
      <c r="BG2545" s="186">
        <v>98700</v>
      </c>
      <c r="BH2545" s="186">
        <v>24000</v>
      </c>
      <c r="BI2545" s="186">
        <v>65000</v>
      </c>
      <c r="BJ2545" s="186">
        <v>226000</v>
      </c>
      <c r="BK2545" s="186">
        <v>556000</v>
      </c>
      <c r="BL2545" s="186">
        <v>47450</v>
      </c>
      <c r="BM2545" s="186">
        <v>146500</v>
      </c>
      <c r="BN2545" s="186">
        <v>178000</v>
      </c>
      <c r="BO2545" s="186">
        <v>15500</v>
      </c>
      <c r="BP2545" s="186">
        <v>17450</v>
      </c>
      <c r="BQ2545" s="186">
        <v>36700</v>
      </c>
      <c r="BR2545" s="186">
        <v>20600</v>
      </c>
      <c r="BS2545" s="186">
        <v>52900</v>
      </c>
      <c r="BT2545" s="186">
        <v>34600</v>
      </c>
      <c r="BU2545" s="186"/>
      <c r="BV2545" s="186">
        <v>20050</v>
      </c>
      <c r="BW2545" s="186">
        <v>42900</v>
      </c>
      <c r="BX2545" s="186">
        <v>66600</v>
      </c>
      <c r="BY2545" s="186">
        <v>152000</v>
      </c>
      <c r="BZ2545" s="186">
        <v>40500</v>
      </c>
      <c r="CA2545" s="186">
        <v>27600</v>
      </c>
      <c r="CB2545" s="186">
        <v>76600</v>
      </c>
      <c r="CC2545" s="186">
        <v>106500</v>
      </c>
      <c r="CD2545" s="186">
        <v>105000</v>
      </c>
      <c r="CE2545" s="186">
        <v>60100</v>
      </c>
      <c r="CF2545" s="186">
        <v>39500</v>
      </c>
      <c r="CG2545" s="186">
        <v>71000</v>
      </c>
      <c r="CH2545" s="186">
        <v>74100</v>
      </c>
      <c r="CI2545" s="186">
        <v>33500</v>
      </c>
      <c r="CJ2545" s="186">
        <v>29450</v>
      </c>
      <c r="CK2545" s="186">
        <v>117000</v>
      </c>
      <c r="CL2545" s="186">
        <v>208000</v>
      </c>
      <c r="CM2545" s="186">
        <v>494000</v>
      </c>
      <c r="CN2545" s="186">
        <v>108500</v>
      </c>
      <c r="CO2545" s="186">
        <v>114000</v>
      </c>
      <c r="CP2545" s="186">
        <v>183500</v>
      </c>
      <c r="CQ2545" s="186">
        <v>60800</v>
      </c>
      <c r="CR2545" s="186">
        <v>14550</v>
      </c>
      <c r="CS2545" s="186">
        <v>2965</v>
      </c>
      <c r="CT2545" s="186">
        <v>14300</v>
      </c>
      <c r="CU2545" s="186">
        <v>2965</v>
      </c>
      <c r="CV2545" s="186">
        <v>2965</v>
      </c>
      <c r="CW2545" s="186">
        <v>2965</v>
      </c>
      <c r="CX2545" s="186">
        <v>114000</v>
      </c>
      <c r="CY2545" s="189">
        <v>213.1</v>
      </c>
      <c r="CZ2545" s="189">
        <v>12507.87</v>
      </c>
      <c r="DA2545" s="189">
        <v>10076.56</v>
      </c>
    </row>
    <row r="2546" spans="47:105" x14ac:dyDescent="0.25">
      <c r="AU2546" s="275">
        <v>40100</v>
      </c>
      <c r="AV2546" s="186"/>
      <c r="AW2546" s="186">
        <v>17800</v>
      </c>
      <c r="AX2546" s="186">
        <v>14600</v>
      </c>
      <c r="AY2546" s="186">
        <v>14250</v>
      </c>
      <c r="AZ2546" s="186">
        <v>17600</v>
      </c>
      <c r="BA2546" s="186">
        <v>20750</v>
      </c>
      <c r="BB2546" s="186">
        <v>7420</v>
      </c>
      <c r="BC2546" s="186">
        <v>70900</v>
      </c>
      <c r="BD2546" s="186">
        <v>306000</v>
      </c>
      <c r="BE2546" s="186">
        <v>53000</v>
      </c>
      <c r="BF2546" s="186">
        <v>769000</v>
      </c>
      <c r="BG2546" s="186">
        <v>100500</v>
      </c>
      <c r="BH2546" s="186">
        <v>23950</v>
      </c>
      <c r="BI2546" s="186">
        <v>66500</v>
      </c>
      <c r="BJ2546" s="186">
        <v>226500</v>
      </c>
      <c r="BK2546" s="186">
        <v>548000</v>
      </c>
      <c r="BL2546" s="186">
        <v>47350</v>
      </c>
      <c r="BM2546" s="186">
        <v>149500</v>
      </c>
      <c r="BN2546" s="186">
        <v>178000</v>
      </c>
      <c r="BO2546" s="186">
        <v>16000</v>
      </c>
      <c r="BP2546" s="186">
        <v>17300</v>
      </c>
      <c r="BQ2546" s="186">
        <v>36050</v>
      </c>
      <c r="BR2546" s="186">
        <v>20800</v>
      </c>
      <c r="BS2546" s="186">
        <v>53600</v>
      </c>
      <c r="BT2546" s="186">
        <v>34800</v>
      </c>
      <c r="BU2546" s="186"/>
      <c r="BV2546" s="186">
        <v>19000</v>
      </c>
      <c r="BW2546" s="186">
        <v>43900</v>
      </c>
      <c r="BX2546" s="186">
        <v>68600</v>
      </c>
      <c r="BY2546" s="186">
        <v>156500</v>
      </c>
      <c r="BZ2546" s="186">
        <v>40200</v>
      </c>
      <c r="CA2546" s="186">
        <v>27700</v>
      </c>
      <c r="CB2546" s="186">
        <v>81700</v>
      </c>
      <c r="CC2546" s="186">
        <v>106500</v>
      </c>
      <c r="CD2546" s="186">
        <v>105000</v>
      </c>
      <c r="CE2546" s="186">
        <v>60400</v>
      </c>
      <c r="CF2546" s="186">
        <v>39650</v>
      </c>
      <c r="CG2546" s="186">
        <v>72100</v>
      </c>
      <c r="CH2546" s="186">
        <v>74900</v>
      </c>
      <c r="CI2546" s="186">
        <v>33200</v>
      </c>
      <c r="CJ2546" s="186">
        <v>30000</v>
      </c>
      <c r="CK2546" s="186">
        <v>117000</v>
      </c>
      <c r="CL2546" s="186">
        <v>211000</v>
      </c>
      <c r="CM2546" s="186">
        <v>515000</v>
      </c>
      <c r="CN2546" s="186">
        <v>108500</v>
      </c>
      <c r="CO2546" s="186">
        <v>113500</v>
      </c>
      <c r="CP2546" s="186">
        <v>190000</v>
      </c>
      <c r="CQ2546" s="186">
        <v>61300</v>
      </c>
      <c r="CR2546" s="186">
        <v>14800</v>
      </c>
      <c r="CS2546" s="186">
        <v>2955</v>
      </c>
      <c r="CT2546" s="186">
        <v>14600</v>
      </c>
      <c r="CU2546" s="186">
        <v>2955</v>
      </c>
      <c r="CV2546" s="186">
        <v>2955</v>
      </c>
      <c r="CW2546" s="186">
        <v>2955</v>
      </c>
      <c r="CX2546" s="186">
        <v>113500</v>
      </c>
      <c r="CY2546" s="189">
        <v>215.9</v>
      </c>
      <c r="CZ2546" s="189">
        <v>12777.74</v>
      </c>
      <c r="DA2546" s="189">
        <v>10060.209999999999</v>
      </c>
    </row>
    <row r="2547" spans="47:105" x14ac:dyDescent="0.25">
      <c r="AU2547" s="275">
        <v>40101</v>
      </c>
      <c r="AV2547" s="186"/>
      <c r="AW2547" s="186">
        <v>17150</v>
      </c>
      <c r="AX2547" s="186">
        <v>14900</v>
      </c>
      <c r="AY2547" s="186">
        <v>14150</v>
      </c>
      <c r="AZ2547" s="186">
        <v>17350</v>
      </c>
      <c r="BA2547" s="186">
        <v>21350</v>
      </c>
      <c r="BB2547" s="186">
        <v>7400</v>
      </c>
      <c r="BC2547" s="186">
        <v>71300</v>
      </c>
      <c r="BD2547" s="186">
        <v>309000</v>
      </c>
      <c r="BE2547" s="186">
        <v>52600</v>
      </c>
      <c r="BF2547" s="186">
        <v>775000</v>
      </c>
      <c r="BG2547" s="186">
        <v>99600</v>
      </c>
      <c r="BH2547" s="186">
        <v>24400</v>
      </c>
      <c r="BI2547" s="186">
        <v>66600</v>
      </c>
      <c r="BJ2547" s="186">
        <v>229000</v>
      </c>
      <c r="BK2547" s="186">
        <v>536000</v>
      </c>
      <c r="BL2547" s="186">
        <v>48000</v>
      </c>
      <c r="BM2547" s="186">
        <v>145500</v>
      </c>
      <c r="BN2547" s="186">
        <v>181500</v>
      </c>
      <c r="BO2547" s="186">
        <v>16350</v>
      </c>
      <c r="BP2547" s="186">
        <v>17350</v>
      </c>
      <c r="BQ2547" s="186">
        <v>37350</v>
      </c>
      <c r="BR2547" s="186">
        <v>20550</v>
      </c>
      <c r="BS2547" s="186">
        <v>53800</v>
      </c>
      <c r="BT2547" s="186">
        <v>35050</v>
      </c>
      <c r="BU2547" s="186"/>
      <c r="BV2547" s="186">
        <v>19150</v>
      </c>
      <c r="BW2547" s="186">
        <v>43200</v>
      </c>
      <c r="BX2547" s="186">
        <v>68700</v>
      </c>
      <c r="BY2547" s="186">
        <v>159000</v>
      </c>
      <c r="BZ2547" s="186">
        <v>39700</v>
      </c>
      <c r="CA2547" s="186">
        <v>27850</v>
      </c>
      <c r="CB2547" s="186">
        <v>84200</v>
      </c>
      <c r="CC2547" s="186">
        <v>105000</v>
      </c>
      <c r="CD2547" s="186">
        <v>105000</v>
      </c>
      <c r="CE2547" s="186">
        <v>61000</v>
      </c>
      <c r="CF2547" s="186">
        <v>40200</v>
      </c>
      <c r="CG2547" s="186">
        <v>72400</v>
      </c>
      <c r="CH2547" s="186">
        <v>75900</v>
      </c>
      <c r="CI2547" s="186">
        <v>33250</v>
      </c>
      <c r="CJ2547" s="186">
        <v>30550</v>
      </c>
      <c r="CK2547" s="186">
        <v>116500</v>
      </c>
      <c r="CL2547" s="186">
        <v>207000</v>
      </c>
      <c r="CM2547" s="186">
        <v>534000</v>
      </c>
      <c r="CN2547" s="186">
        <v>108000</v>
      </c>
      <c r="CO2547" s="186">
        <v>115000</v>
      </c>
      <c r="CP2547" s="186">
        <v>190500</v>
      </c>
      <c r="CQ2547" s="186">
        <v>61600</v>
      </c>
      <c r="CR2547" s="186">
        <v>14850</v>
      </c>
      <c r="CS2547" s="186">
        <v>2985</v>
      </c>
      <c r="CT2547" s="186">
        <v>14550</v>
      </c>
      <c r="CU2547" s="186">
        <v>2985</v>
      </c>
      <c r="CV2547" s="186">
        <v>2985</v>
      </c>
      <c r="CW2547" s="186">
        <v>2985</v>
      </c>
      <c r="CX2547" s="186">
        <v>115000</v>
      </c>
      <c r="CY2547" s="189">
        <v>217.47</v>
      </c>
      <c r="CZ2547" s="189">
        <v>12859.71</v>
      </c>
      <c r="DA2547" s="189">
        <v>10238.65</v>
      </c>
    </row>
    <row r="2548" spans="47:105" x14ac:dyDescent="0.25">
      <c r="AU2548" s="275">
        <v>40102</v>
      </c>
      <c r="AV2548" s="186"/>
      <c r="AW2548" s="186">
        <v>16350</v>
      </c>
      <c r="AX2548" s="186">
        <v>14950</v>
      </c>
      <c r="AY2548" s="186">
        <v>14000</v>
      </c>
      <c r="AZ2548" s="186">
        <v>17350</v>
      </c>
      <c r="BA2548" s="186">
        <v>20950</v>
      </c>
      <c r="BB2548" s="186">
        <v>7430</v>
      </c>
      <c r="BC2548" s="186">
        <v>70700</v>
      </c>
      <c r="BD2548" s="186">
        <v>306000</v>
      </c>
      <c r="BE2548" s="186">
        <v>53000</v>
      </c>
      <c r="BF2548" s="186">
        <v>746000</v>
      </c>
      <c r="BG2548" s="186">
        <v>94000</v>
      </c>
      <c r="BH2548" s="186">
        <v>24750</v>
      </c>
      <c r="BI2548" s="186">
        <v>65900</v>
      </c>
      <c r="BJ2548" s="186">
        <v>238000</v>
      </c>
      <c r="BK2548" s="186">
        <v>535000</v>
      </c>
      <c r="BL2548" s="186">
        <v>48800</v>
      </c>
      <c r="BM2548" s="186">
        <v>143500</v>
      </c>
      <c r="BN2548" s="186">
        <v>178500</v>
      </c>
      <c r="BO2548" s="186">
        <v>16400</v>
      </c>
      <c r="BP2548" s="186">
        <v>17200</v>
      </c>
      <c r="BQ2548" s="186">
        <v>38000</v>
      </c>
      <c r="BR2548" s="186">
        <v>19800</v>
      </c>
      <c r="BS2548" s="186">
        <v>54400</v>
      </c>
      <c r="BT2548" s="186">
        <v>35250</v>
      </c>
      <c r="BU2548" s="186"/>
      <c r="BV2548" s="186">
        <v>18550</v>
      </c>
      <c r="BW2548" s="186">
        <v>42500</v>
      </c>
      <c r="BX2548" s="186">
        <v>68100</v>
      </c>
      <c r="BY2548" s="186">
        <v>151000</v>
      </c>
      <c r="BZ2548" s="186">
        <v>39700</v>
      </c>
      <c r="CA2548" s="186">
        <v>28050</v>
      </c>
      <c r="CB2548" s="186">
        <v>81900</v>
      </c>
      <c r="CC2548" s="186">
        <v>99900</v>
      </c>
      <c r="CD2548" s="186">
        <v>103000</v>
      </c>
      <c r="CE2548" s="186">
        <v>61200</v>
      </c>
      <c r="CF2548" s="186">
        <v>40000</v>
      </c>
      <c r="CG2548" s="186">
        <v>72000</v>
      </c>
      <c r="CH2548" s="186">
        <v>75500</v>
      </c>
      <c r="CI2548" s="186">
        <v>31850</v>
      </c>
      <c r="CJ2548" s="186">
        <v>31200</v>
      </c>
      <c r="CK2548" s="186">
        <v>112000</v>
      </c>
      <c r="CL2548" s="186">
        <v>205500</v>
      </c>
      <c r="CM2548" s="186">
        <v>540000</v>
      </c>
      <c r="CN2548" s="186">
        <v>106000</v>
      </c>
      <c r="CO2548" s="186">
        <v>116500</v>
      </c>
      <c r="CP2548" s="186">
        <v>188000</v>
      </c>
      <c r="CQ2548" s="186">
        <v>61000</v>
      </c>
      <c r="CR2548" s="186">
        <v>15100</v>
      </c>
      <c r="CS2548" s="186">
        <v>2965</v>
      </c>
      <c r="CT2548" s="186">
        <v>13700</v>
      </c>
      <c r="CU2548" s="186">
        <v>2965</v>
      </c>
      <c r="CV2548" s="186">
        <v>2965</v>
      </c>
      <c r="CW2548" s="186">
        <v>2965</v>
      </c>
      <c r="CX2548" s="186">
        <v>116500</v>
      </c>
      <c r="CY2548" s="189">
        <v>214.91</v>
      </c>
      <c r="CZ2548" s="189">
        <v>12751.46</v>
      </c>
      <c r="DA2548" s="189">
        <v>10257.56</v>
      </c>
    </row>
    <row r="2549" spans="47:105" x14ac:dyDescent="0.25">
      <c r="AU2549" s="275">
        <v>40103</v>
      </c>
      <c r="AV2549" s="186"/>
      <c r="AW2549" s="186">
        <v>16350</v>
      </c>
      <c r="AX2549" s="186">
        <v>14950</v>
      </c>
      <c r="AY2549" s="186">
        <v>14000</v>
      </c>
      <c r="AZ2549" s="186">
        <v>17350</v>
      </c>
      <c r="BA2549" s="186">
        <v>20950</v>
      </c>
      <c r="BB2549" s="186">
        <v>7430</v>
      </c>
      <c r="BC2549" s="186">
        <v>70700</v>
      </c>
      <c r="BD2549" s="186">
        <v>306000</v>
      </c>
      <c r="BE2549" s="186">
        <v>53000</v>
      </c>
      <c r="BF2549" s="186">
        <v>746000</v>
      </c>
      <c r="BG2549" s="186">
        <v>94000</v>
      </c>
      <c r="BH2549" s="186">
        <v>24750</v>
      </c>
      <c r="BI2549" s="186">
        <v>65900</v>
      </c>
      <c r="BJ2549" s="186">
        <v>238000</v>
      </c>
      <c r="BK2549" s="186">
        <v>535000</v>
      </c>
      <c r="BL2549" s="186">
        <v>48800</v>
      </c>
      <c r="BM2549" s="186">
        <v>143500</v>
      </c>
      <c r="BN2549" s="186">
        <v>178500</v>
      </c>
      <c r="BO2549" s="186">
        <v>16400</v>
      </c>
      <c r="BP2549" s="186">
        <v>17200</v>
      </c>
      <c r="BQ2549" s="186">
        <v>38000</v>
      </c>
      <c r="BR2549" s="186">
        <v>19800</v>
      </c>
      <c r="BS2549" s="186">
        <v>54400</v>
      </c>
      <c r="BT2549" s="186">
        <v>35250</v>
      </c>
      <c r="BU2549" s="186"/>
      <c r="BV2549" s="186">
        <v>18550</v>
      </c>
      <c r="BW2549" s="186">
        <v>42500</v>
      </c>
      <c r="BX2549" s="186">
        <v>68100</v>
      </c>
      <c r="BY2549" s="186">
        <v>151000</v>
      </c>
      <c r="BZ2549" s="186">
        <v>39700</v>
      </c>
      <c r="CA2549" s="186">
        <v>28050</v>
      </c>
      <c r="CB2549" s="186">
        <v>81900</v>
      </c>
      <c r="CC2549" s="186">
        <v>99900</v>
      </c>
      <c r="CD2549" s="186">
        <v>103000</v>
      </c>
      <c r="CE2549" s="186">
        <v>61200</v>
      </c>
      <c r="CF2549" s="186">
        <v>40000</v>
      </c>
      <c r="CG2549" s="186">
        <v>72000</v>
      </c>
      <c r="CH2549" s="186">
        <v>75500</v>
      </c>
      <c r="CI2549" s="186">
        <v>31850</v>
      </c>
      <c r="CJ2549" s="186">
        <v>31200</v>
      </c>
      <c r="CK2549" s="186">
        <v>112000</v>
      </c>
      <c r="CL2549" s="186">
        <v>205500</v>
      </c>
      <c r="CM2549" s="186">
        <v>540000</v>
      </c>
      <c r="CN2549" s="186">
        <v>106000</v>
      </c>
      <c r="CO2549" s="186">
        <v>116500</v>
      </c>
      <c r="CP2549" s="186">
        <v>188000</v>
      </c>
      <c r="CQ2549" s="186">
        <v>61000</v>
      </c>
      <c r="CR2549" s="186">
        <v>15100</v>
      </c>
      <c r="CS2549" s="186">
        <v>2965</v>
      </c>
      <c r="CT2549" s="186">
        <v>13700</v>
      </c>
      <c r="CU2549" s="186">
        <v>2965</v>
      </c>
      <c r="CV2549" s="186">
        <v>2965</v>
      </c>
      <c r="CW2549" s="186">
        <v>2965</v>
      </c>
      <c r="CX2549" s="186">
        <v>116500</v>
      </c>
      <c r="CY2549" s="189">
        <v>214.91</v>
      </c>
      <c r="CZ2549" s="189">
        <v>12751.46</v>
      </c>
      <c r="DA2549" s="189">
        <v>10257.56</v>
      </c>
    </row>
    <row r="2550" spans="47:105" x14ac:dyDescent="0.25">
      <c r="AU2550" s="275">
        <v>40104</v>
      </c>
      <c r="AV2550" s="186"/>
      <c r="AW2550" s="186">
        <v>16350</v>
      </c>
      <c r="AX2550" s="186">
        <v>14950</v>
      </c>
      <c r="AY2550" s="186">
        <v>14000</v>
      </c>
      <c r="AZ2550" s="186">
        <v>17350</v>
      </c>
      <c r="BA2550" s="186">
        <v>20950</v>
      </c>
      <c r="BB2550" s="186">
        <v>7430</v>
      </c>
      <c r="BC2550" s="186">
        <v>70700</v>
      </c>
      <c r="BD2550" s="186">
        <v>306000</v>
      </c>
      <c r="BE2550" s="186">
        <v>53000</v>
      </c>
      <c r="BF2550" s="186">
        <v>746000</v>
      </c>
      <c r="BG2550" s="186">
        <v>94000</v>
      </c>
      <c r="BH2550" s="186">
        <v>24750</v>
      </c>
      <c r="BI2550" s="186">
        <v>65900</v>
      </c>
      <c r="BJ2550" s="186">
        <v>238000</v>
      </c>
      <c r="BK2550" s="186">
        <v>535000</v>
      </c>
      <c r="BL2550" s="186">
        <v>48800</v>
      </c>
      <c r="BM2550" s="186">
        <v>143500</v>
      </c>
      <c r="BN2550" s="186">
        <v>178500</v>
      </c>
      <c r="BO2550" s="186">
        <v>16400</v>
      </c>
      <c r="BP2550" s="186">
        <v>17200</v>
      </c>
      <c r="BQ2550" s="186">
        <v>38000</v>
      </c>
      <c r="BR2550" s="186">
        <v>19800</v>
      </c>
      <c r="BS2550" s="186">
        <v>54400</v>
      </c>
      <c r="BT2550" s="186">
        <v>35250</v>
      </c>
      <c r="BU2550" s="186"/>
      <c r="BV2550" s="186">
        <v>18550</v>
      </c>
      <c r="BW2550" s="186">
        <v>42500</v>
      </c>
      <c r="BX2550" s="186">
        <v>68100</v>
      </c>
      <c r="BY2550" s="186">
        <v>151000</v>
      </c>
      <c r="BZ2550" s="186">
        <v>39700</v>
      </c>
      <c r="CA2550" s="186">
        <v>28050</v>
      </c>
      <c r="CB2550" s="186">
        <v>81900</v>
      </c>
      <c r="CC2550" s="186">
        <v>99900</v>
      </c>
      <c r="CD2550" s="186">
        <v>103000</v>
      </c>
      <c r="CE2550" s="186">
        <v>61200</v>
      </c>
      <c r="CF2550" s="186">
        <v>40000</v>
      </c>
      <c r="CG2550" s="186">
        <v>72000</v>
      </c>
      <c r="CH2550" s="186">
        <v>75500</v>
      </c>
      <c r="CI2550" s="186">
        <v>31850</v>
      </c>
      <c r="CJ2550" s="186">
        <v>31200</v>
      </c>
      <c r="CK2550" s="186">
        <v>112000</v>
      </c>
      <c r="CL2550" s="186">
        <v>205500</v>
      </c>
      <c r="CM2550" s="186">
        <v>540000</v>
      </c>
      <c r="CN2550" s="186">
        <v>106000</v>
      </c>
      <c r="CO2550" s="186">
        <v>116500</v>
      </c>
      <c r="CP2550" s="186">
        <v>188000</v>
      </c>
      <c r="CQ2550" s="186">
        <v>61000</v>
      </c>
      <c r="CR2550" s="186">
        <v>15100</v>
      </c>
      <c r="CS2550" s="186">
        <v>2965</v>
      </c>
      <c r="CT2550" s="186">
        <v>13700</v>
      </c>
      <c r="CU2550" s="186">
        <v>2965</v>
      </c>
      <c r="CV2550" s="186">
        <v>2965</v>
      </c>
      <c r="CW2550" s="186">
        <v>2965</v>
      </c>
      <c r="CX2550" s="186">
        <v>116500</v>
      </c>
      <c r="CY2550" s="189">
        <v>214.91</v>
      </c>
      <c r="CZ2550" s="189">
        <v>12751.46</v>
      </c>
      <c r="DA2550" s="189">
        <v>10257.56</v>
      </c>
    </row>
    <row r="2551" spans="47:105" x14ac:dyDescent="0.25">
      <c r="AU2551" s="275">
        <v>40105</v>
      </c>
      <c r="AV2551" s="186"/>
      <c r="AW2551" s="186">
        <v>16900</v>
      </c>
      <c r="AX2551" s="186">
        <v>14950</v>
      </c>
      <c r="AY2551" s="186">
        <v>13950</v>
      </c>
      <c r="AZ2551" s="186">
        <v>17600</v>
      </c>
      <c r="BA2551" s="186">
        <v>20900</v>
      </c>
      <c r="BB2551" s="186">
        <v>7450</v>
      </c>
      <c r="BC2551" s="186">
        <v>72500</v>
      </c>
      <c r="BD2551" s="186">
        <v>303500</v>
      </c>
      <c r="BE2551" s="186">
        <v>53300</v>
      </c>
      <c r="BF2551" s="186">
        <v>751000</v>
      </c>
      <c r="BG2551" s="186">
        <v>96800</v>
      </c>
      <c r="BH2551" s="186">
        <v>24750</v>
      </c>
      <c r="BI2551" s="186">
        <v>66600</v>
      </c>
      <c r="BJ2551" s="186">
        <v>241000</v>
      </c>
      <c r="BK2551" s="186">
        <v>523000</v>
      </c>
      <c r="BL2551" s="186">
        <v>49000</v>
      </c>
      <c r="BM2551" s="186">
        <v>138500</v>
      </c>
      <c r="BN2551" s="186">
        <v>182500</v>
      </c>
      <c r="BO2551" s="186">
        <v>16300</v>
      </c>
      <c r="BP2551" s="186">
        <v>17250</v>
      </c>
      <c r="BQ2551" s="186">
        <v>38050</v>
      </c>
      <c r="BR2551" s="186">
        <v>19850</v>
      </c>
      <c r="BS2551" s="186">
        <v>54300</v>
      </c>
      <c r="BT2551" s="186">
        <v>35350</v>
      </c>
      <c r="BU2551" s="186"/>
      <c r="BV2551" s="186">
        <v>18800</v>
      </c>
      <c r="BW2551" s="186">
        <v>41850</v>
      </c>
      <c r="BX2551" s="186">
        <v>68900</v>
      </c>
      <c r="BY2551" s="186">
        <v>152000</v>
      </c>
      <c r="BZ2551" s="186">
        <v>38500</v>
      </c>
      <c r="CA2551" s="186">
        <v>28150</v>
      </c>
      <c r="CB2551" s="186">
        <v>84000</v>
      </c>
      <c r="CC2551" s="186">
        <v>101000</v>
      </c>
      <c r="CD2551" s="186">
        <v>107500</v>
      </c>
      <c r="CE2551" s="186">
        <v>61900</v>
      </c>
      <c r="CF2551" s="186">
        <v>39850</v>
      </c>
      <c r="CG2551" s="186">
        <v>72000</v>
      </c>
      <c r="CH2551" s="186">
        <v>74800</v>
      </c>
      <c r="CI2551" s="186">
        <v>31850</v>
      </c>
      <c r="CJ2551" s="186">
        <v>31600</v>
      </c>
      <c r="CK2551" s="186">
        <v>116000</v>
      </c>
      <c r="CL2551" s="186">
        <v>205500</v>
      </c>
      <c r="CM2551" s="186">
        <v>544000</v>
      </c>
      <c r="CN2551" s="186">
        <v>109000</v>
      </c>
      <c r="CO2551" s="186">
        <v>118000</v>
      </c>
      <c r="CP2551" s="186">
        <v>189000</v>
      </c>
      <c r="CQ2551" s="186">
        <v>61100</v>
      </c>
      <c r="CR2551" s="186">
        <v>14350</v>
      </c>
      <c r="CS2551" s="186">
        <v>2915</v>
      </c>
      <c r="CT2551" s="186">
        <v>13150</v>
      </c>
      <c r="CU2551" s="186">
        <v>2915</v>
      </c>
      <c r="CV2551" s="186">
        <v>2915</v>
      </c>
      <c r="CW2551" s="186">
        <v>2915</v>
      </c>
      <c r="CX2551" s="186">
        <v>118000</v>
      </c>
      <c r="CY2551" s="189">
        <v>216.19</v>
      </c>
      <c r="CZ2551" s="189">
        <v>12947.73</v>
      </c>
      <c r="DA2551" s="189">
        <v>10236.51</v>
      </c>
    </row>
    <row r="2552" spans="47:105" x14ac:dyDescent="0.25">
      <c r="AU2552" s="275">
        <v>40106</v>
      </c>
      <c r="AV2552" s="186"/>
      <c r="AW2552" s="186">
        <v>16600</v>
      </c>
      <c r="AX2552" s="186">
        <v>15150</v>
      </c>
      <c r="AY2552" s="186">
        <v>14050</v>
      </c>
      <c r="AZ2552" s="186">
        <v>17800</v>
      </c>
      <c r="BA2552" s="186">
        <v>21150</v>
      </c>
      <c r="BB2552" s="186">
        <v>7530</v>
      </c>
      <c r="BC2552" s="186">
        <v>74500</v>
      </c>
      <c r="BD2552" s="186">
        <v>315500</v>
      </c>
      <c r="BE2552" s="186">
        <v>55000</v>
      </c>
      <c r="BF2552" s="186">
        <v>752000</v>
      </c>
      <c r="BG2552" s="186">
        <v>95600</v>
      </c>
      <c r="BH2552" s="186">
        <v>25250</v>
      </c>
      <c r="BI2552" s="186">
        <v>66800</v>
      </c>
      <c r="BJ2552" s="186">
        <v>241000</v>
      </c>
      <c r="BK2552" s="186">
        <v>538000</v>
      </c>
      <c r="BL2552" s="186">
        <v>48650</v>
      </c>
      <c r="BM2552" s="186">
        <v>140000</v>
      </c>
      <c r="BN2552" s="186">
        <v>191000</v>
      </c>
      <c r="BO2552" s="186">
        <v>16550</v>
      </c>
      <c r="BP2552" s="186">
        <v>17350</v>
      </c>
      <c r="BQ2552" s="186">
        <v>38000</v>
      </c>
      <c r="BR2552" s="186">
        <v>19850</v>
      </c>
      <c r="BS2552" s="186">
        <v>54400</v>
      </c>
      <c r="BT2552" s="186">
        <v>35650</v>
      </c>
      <c r="BU2552" s="186"/>
      <c r="BV2552" s="186">
        <v>19700</v>
      </c>
      <c r="BW2552" s="186">
        <v>42350</v>
      </c>
      <c r="BX2552" s="186">
        <v>71100</v>
      </c>
      <c r="BY2552" s="186">
        <v>153000</v>
      </c>
      <c r="BZ2552" s="186">
        <v>38900</v>
      </c>
      <c r="CA2552" s="186">
        <v>28750</v>
      </c>
      <c r="CB2552" s="186">
        <v>83800</v>
      </c>
      <c r="CC2552" s="186">
        <v>99300</v>
      </c>
      <c r="CD2552" s="186">
        <v>108000</v>
      </c>
      <c r="CE2552" s="186">
        <v>63000</v>
      </c>
      <c r="CF2552" s="186">
        <v>40000</v>
      </c>
      <c r="CG2552" s="186">
        <v>72100</v>
      </c>
      <c r="CH2552" s="186">
        <v>75600</v>
      </c>
      <c r="CI2552" s="186">
        <v>32900</v>
      </c>
      <c r="CJ2552" s="186">
        <v>32000</v>
      </c>
      <c r="CK2552" s="186">
        <v>118500</v>
      </c>
      <c r="CL2552" s="186">
        <v>207000</v>
      </c>
      <c r="CM2552" s="186">
        <v>544000</v>
      </c>
      <c r="CN2552" s="186">
        <v>109500</v>
      </c>
      <c r="CO2552" s="186">
        <v>121000</v>
      </c>
      <c r="CP2552" s="186">
        <v>187500</v>
      </c>
      <c r="CQ2552" s="186">
        <v>61200</v>
      </c>
      <c r="CR2552" s="186">
        <v>14250</v>
      </c>
      <c r="CS2552" s="186">
        <v>2905</v>
      </c>
      <c r="CT2552" s="186">
        <v>13800</v>
      </c>
      <c r="CU2552" s="186">
        <v>2905</v>
      </c>
      <c r="CV2552" s="186">
        <v>2905</v>
      </c>
      <c r="CW2552" s="186">
        <v>2905</v>
      </c>
      <c r="CX2552" s="186">
        <v>121000</v>
      </c>
      <c r="CY2552" s="189">
        <v>217.53</v>
      </c>
      <c r="CZ2552" s="189">
        <v>13039.96</v>
      </c>
      <c r="DA2552" s="189">
        <v>10336.84</v>
      </c>
    </row>
    <row r="2553" spans="47:105" x14ac:dyDescent="0.25">
      <c r="AU2553" s="275">
        <v>40107</v>
      </c>
      <c r="AV2553" s="186"/>
      <c r="AW2553" s="186">
        <v>16900</v>
      </c>
      <c r="AX2553" s="186">
        <v>15150</v>
      </c>
      <c r="AY2553" s="186">
        <v>13850</v>
      </c>
      <c r="AZ2553" s="186">
        <v>17400</v>
      </c>
      <c r="BA2553" s="186">
        <v>20700</v>
      </c>
      <c r="BB2553" s="186">
        <v>7490</v>
      </c>
      <c r="BC2553" s="186">
        <v>74000</v>
      </c>
      <c r="BD2553" s="186">
        <v>317500</v>
      </c>
      <c r="BE2553" s="186">
        <v>55200</v>
      </c>
      <c r="BF2553" s="186">
        <v>735000</v>
      </c>
      <c r="BG2553" s="186">
        <v>95400</v>
      </c>
      <c r="BH2553" s="186">
        <v>25150</v>
      </c>
      <c r="BI2553" s="186">
        <v>66200</v>
      </c>
      <c r="BJ2553" s="186">
        <v>241000</v>
      </c>
      <c r="BK2553" s="186">
        <v>537000</v>
      </c>
      <c r="BL2553" s="186">
        <v>48350</v>
      </c>
      <c r="BM2553" s="186">
        <v>148000</v>
      </c>
      <c r="BN2553" s="186">
        <v>190500</v>
      </c>
      <c r="BO2553" s="186">
        <v>16550</v>
      </c>
      <c r="BP2553" s="186">
        <v>17200</v>
      </c>
      <c r="BQ2553" s="186">
        <v>37250</v>
      </c>
      <c r="BR2553" s="186">
        <v>19350</v>
      </c>
      <c r="BS2553" s="186">
        <v>54300</v>
      </c>
      <c r="BT2553" s="186">
        <v>35600</v>
      </c>
      <c r="BU2553" s="186"/>
      <c r="BV2553" s="186">
        <v>19250</v>
      </c>
      <c r="BW2553" s="186">
        <v>43050</v>
      </c>
      <c r="BX2553" s="186">
        <v>72900</v>
      </c>
      <c r="BY2553" s="186">
        <v>151500</v>
      </c>
      <c r="BZ2553" s="186">
        <v>38800</v>
      </c>
      <c r="CA2553" s="186">
        <v>29200</v>
      </c>
      <c r="CB2553" s="186">
        <v>84000</v>
      </c>
      <c r="CC2553" s="186">
        <v>103500</v>
      </c>
      <c r="CD2553" s="186">
        <v>109000</v>
      </c>
      <c r="CE2553" s="186">
        <v>62900</v>
      </c>
      <c r="CF2553" s="186">
        <v>39950</v>
      </c>
      <c r="CG2553" s="186">
        <v>71200</v>
      </c>
      <c r="CH2553" s="186">
        <v>75600</v>
      </c>
      <c r="CI2553" s="186">
        <v>32750</v>
      </c>
      <c r="CJ2553" s="186">
        <v>31650</v>
      </c>
      <c r="CK2553" s="186">
        <v>120500</v>
      </c>
      <c r="CL2553" s="186">
        <v>205500</v>
      </c>
      <c r="CM2553" s="186">
        <v>549000</v>
      </c>
      <c r="CN2553" s="186">
        <v>109500</v>
      </c>
      <c r="CO2553" s="186">
        <v>121000</v>
      </c>
      <c r="CP2553" s="186">
        <v>187000</v>
      </c>
      <c r="CQ2553" s="186">
        <v>61400</v>
      </c>
      <c r="CR2553" s="186">
        <v>14300</v>
      </c>
      <c r="CS2553" s="186">
        <v>2895</v>
      </c>
      <c r="CT2553" s="186">
        <v>13200</v>
      </c>
      <c r="CU2553" s="186">
        <v>2895</v>
      </c>
      <c r="CV2553" s="186">
        <v>2895</v>
      </c>
      <c r="CW2553" s="186">
        <v>2895</v>
      </c>
      <c r="CX2553" s="186">
        <v>121000</v>
      </c>
      <c r="CY2553" s="189">
        <v>216.64</v>
      </c>
      <c r="CZ2553" s="189">
        <v>13001.59</v>
      </c>
      <c r="DA2553" s="189">
        <v>10333.39</v>
      </c>
    </row>
    <row r="2554" spans="47:105" x14ac:dyDescent="0.25">
      <c r="AU2554" s="275">
        <v>40108</v>
      </c>
      <c r="AV2554" s="186"/>
      <c r="AW2554" s="186">
        <v>17150</v>
      </c>
      <c r="AX2554" s="186">
        <v>15300</v>
      </c>
      <c r="AY2554" s="186">
        <v>13700</v>
      </c>
      <c r="AZ2554" s="186">
        <v>17100</v>
      </c>
      <c r="BA2554" s="186">
        <v>19900</v>
      </c>
      <c r="BB2554" s="186">
        <v>7460</v>
      </c>
      <c r="BC2554" s="186">
        <v>73800</v>
      </c>
      <c r="BD2554" s="186">
        <v>322000</v>
      </c>
      <c r="BE2554" s="186">
        <v>55000</v>
      </c>
      <c r="BF2554" s="186">
        <v>726000</v>
      </c>
      <c r="BG2554" s="186">
        <v>95600</v>
      </c>
      <c r="BH2554" s="186">
        <v>24750</v>
      </c>
      <c r="BI2554" s="186">
        <v>63600</v>
      </c>
      <c r="BJ2554" s="186">
        <v>230000</v>
      </c>
      <c r="BK2554" s="186">
        <v>530000</v>
      </c>
      <c r="BL2554" s="186">
        <v>47300</v>
      </c>
      <c r="BM2554" s="186">
        <v>138500</v>
      </c>
      <c r="BN2554" s="186">
        <v>187000</v>
      </c>
      <c r="BO2554" s="186">
        <v>16650</v>
      </c>
      <c r="BP2554" s="186">
        <v>16700</v>
      </c>
      <c r="BQ2554" s="186">
        <v>35700</v>
      </c>
      <c r="BR2554" s="186">
        <v>18800</v>
      </c>
      <c r="BS2554" s="186">
        <v>53100</v>
      </c>
      <c r="BT2554" s="186">
        <v>35600</v>
      </c>
      <c r="BU2554" s="186"/>
      <c r="BV2554" s="186">
        <v>18950</v>
      </c>
      <c r="BW2554" s="186">
        <v>42500</v>
      </c>
      <c r="BX2554" s="186">
        <v>70500</v>
      </c>
      <c r="BY2554" s="186">
        <v>150000</v>
      </c>
      <c r="BZ2554" s="186">
        <v>39050</v>
      </c>
      <c r="CA2554" s="186">
        <v>28850</v>
      </c>
      <c r="CB2554" s="186">
        <v>81700</v>
      </c>
      <c r="CC2554" s="186">
        <v>103000</v>
      </c>
      <c r="CD2554" s="186">
        <v>110000</v>
      </c>
      <c r="CE2554" s="186">
        <v>61700</v>
      </c>
      <c r="CF2554" s="186">
        <v>39950</v>
      </c>
      <c r="CG2554" s="186">
        <v>69500</v>
      </c>
      <c r="CH2554" s="186">
        <v>72500</v>
      </c>
      <c r="CI2554" s="186">
        <v>31950</v>
      </c>
      <c r="CJ2554" s="186">
        <v>31700</v>
      </c>
      <c r="CK2554" s="186">
        <v>114500</v>
      </c>
      <c r="CL2554" s="186">
        <v>204500</v>
      </c>
      <c r="CM2554" s="186">
        <v>538000</v>
      </c>
      <c r="CN2554" s="186">
        <v>109500</v>
      </c>
      <c r="CO2554" s="186">
        <v>116500</v>
      </c>
      <c r="CP2554" s="186">
        <v>183000</v>
      </c>
      <c r="CQ2554" s="186">
        <v>60000</v>
      </c>
      <c r="CR2554" s="186">
        <v>14350</v>
      </c>
      <c r="CS2554" s="186">
        <v>2790</v>
      </c>
      <c r="CT2554" s="186">
        <v>13200</v>
      </c>
      <c r="CU2554" s="186">
        <v>2790</v>
      </c>
      <c r="CV2554" s="186">
        <v>2790</v>
      </c>
      <c r="CW2554" s="186">
        <v>2790</v>
      </c>
      <c r="CX2554" s="186">
        <v>116500</v>
      </c>
      <c r="CY2554" s="189">
        <v>213.25</v>
      </c>
      <c r="CZ2554" s="189">
        <v>12959.93</v>
      </c>
      <c r="DA2554" s="189">
        <v>10267.17</v>
      </c>
    </row>
    <row r="2555" spans="47:105" x14ac:dyDescent="0.25">
      <c r="AU2555" s="275">
        <v>40109</v>
      </c>
      <c r="AV2555" s="186"/>
      <c r="AW2555" s="186">
        <v>18300</v>
      </c>
      <c r="AX2555" s="186">
        <v>15250</v>
      </c>
      <c r="AY2555" s="186">
        <v>13400</v>
      </c>
      <c r="AZ2555" s="186">
        <v>17000</v>
      </c>
      <c r="BA2555" s="186">
        <v>20050</v>
      </c>
      <c r="BB2555" s="186">
        <v>7390</v>
      </c>
      <c r="BC2555" s="186">
        <v>69400</v>
      </c>
      <c r="BD2555" s="186">
        <v>321500</v>
      </c>
      <c r="BE2555" s="186">
        <v>53500</v>
      </c>
      <c r="BF2555" s="186">
        <v>745000</v>
      </c>
      <c r="BG2555" s="186">
        <v>100000</v>
      </c>
      <c r="BH2555" s="186">
        <v>24950</v>
      </c>
      <c r="BI2555" s="186">
        <v>63500</v>
      </c>
      <c r="BJ2555" s="186">
        <v>226000</v>
      </c>
      <c r="BK2555" s="186">
        <v>528000</v>
      </c>
      <c r="BL2555" s="186">
        <v>46700</v>
      </c>
      <c r="BM2555" s="186">
        <v>137500</v>
      </c>
      <c r="BN2555" s="186">
        <v>184000</v>
      </c>
      <c r="BO2555" s="186">
        <v>16900</v>
      </c>
      <c r="BP2555" s="186">
        <v>16650</v>
      </c>
      <c r="BQ2555" s="186">
        <v>36050</v>
      </c>
      <c r="BR2555" s="186">
        <v>18750</v>
      </c>
      <c r="BS2555" s="186">
        <v>53100</v>
      </c>
      <c r="BT2555" s="186">
        <v>35250</v>
      </c>
      <c r="BU2555" s="186"/>
      <c r="BV2555" s="186">
        <v>19000</v>
      </c>
      <c r="BW2555" s="186">
        <v>42700</v>
      </c>
      <c r="BX2555" s="186">
        <v>69500</v>
      </c>
      <c r="BY2555" s="186">
        <v>157000</v>
      </c>
      <c r="BZ2555" s="186">
        <v>40050</v>
      </c>
      <c r="CA2555" s="186">
        <v>28150</v>
      </c>
      <c r="CB2555" s="186">
        <v>83300</v>
      </c>
      <c r="CC2555" s="186">
        <v>109500</v>
      </c>
      <c r="CD2555" s="186">
        <v>106500</v>
      </c>
      <c r="CE2555" s="186">
        <v>62000</v>
      </c>
      <c r="CF2555" s="186">
        <v>39750</v>
      </c>
      <c r="CG2555" s="186">
        <v>70300</v>
      </c>
      <c r="CH2555" s="186">
        <v>71400</v>
      </c>
      <c r="CI2555" s="186">
        <v>31350</v>
      </c>
      <c r="CJ2555" s="186">
        <v>31650</v>
      </c>
      <c r="CK2555" s="186">
        <v>115000</v>
      </c>
      <c r="CL2555" s="186">
        <v>214500</v>
      </c>
      <c r="CM2555" s="186">
        <v>537000</v>
      </c>
      <c r="CN2555" s="186">
        <v>108000</v>
      </c>
      <c r="CO2555" s="186">
        <v>117000</v>
      </c>
      <c r="CP2555" s="186">
        <v>181500</v>
      </c>
      <c r="CQ2555" s="186">
        <v>59000</v>
      </c>
      <c r="CR2555" s="186">
        <v>14100</v>
      </c>
      <c r="CS2555" s="186">
        <v>2800</v>
      </c>
      <c r="CT2555" s="186">
        <v>13200</v>
      </c>
      <c r="CU2555" s="186">
        <v>2800</v>
      </c>
      <c r="CV2555" s="186">
        <v>2800</v>
      </c>
      <c r="CW2555" s="186">
        <v>2800</v>
      </c>
      <c r="CX2555" s="186">
        <v>117000</v>
      </c>
      <c r="CY2555" s="189">
        <v>214.73</v>
      </c>
      <c r="CZ2555" s="189">
        <v>13316.02</v>
      </c>
      <c r="DA2555" s="189">
        <v>10282.99</v>
      </c>
    </row>
    <row r="2556" spans="47:105" x14ac:dyDescent="0.25">
      <c r="AU2556" s="275">
        <v>40110</v>
      </c>
      <c r="AV2556" s="186"/>
      <c r="AW2556" s="186">
        <v>18300</v>
      </c>
      <c r="AX2556" s="186">
        <v>15250</v>
      </c>
      <c r="AY2556" s="186">
        <v>13400</v>
      </c>
      <c r="AZ2556" s="186">
        <v>17000</v>
      </c>
      <c r="BA2556" s="186">
        <v>20050</v>
      </c>
      <c r="BB2556" s="186">
        <v>7390</v>
      </c>
      <c r="BC2556" s="186">
        <v>69400</v>
      </c>
      <c r="BD2556" s="186">
        <v>321500</v>
      </c>
      <c r="BE2556" s="186">
        <v>53500</v>
      </c>
      <c r="BF2556" s="186">
        <v>745000</v>
      </c>
      <c r="BG2556" s="186">
        <v>100000</v>
      </c>
      <c r="BH2556" s="186">
        <v>24950</v>
      </c>
      <c r="BI2556" s="186">
        <v>63500</v>
      </c>
      <c r="BJ2556" s="186">
        <v>226000</v>
      </c>
      <c r="BK2556" s="186">
        <v>528000</v>
      </c>
      <c r="BL2556" s="186">
        <v>46700</v>
      </c>
      <c r="BM2556" s="186">
        <v>137500</v>
      </c>
      <c r="BN2556" s="186">
        <v>184000</v>
      </c>
      <c r="BO2556" s="186">
        <v>16900</v>
      </c>
      <c r="BP2556" s="186">
        <v>16650</v>
      </c>
      <c r="BQ2556" s="186">
        <v>36050</v>
      </c>
      <c r="BR2556" s="186">
        <v>18750</v>
      </c>
      <c r="BS2556" s="186">
        <v>53100</v>
      </c>
      <c r="BT2556" s="186">
        <v>35250</v>
      </c>
      <c r="BU2556" s="186"/>
      <c r="BV2556" s="186">
        <v>19000</v>
      </c>
      <c r="BW2556" s="186">
        <v>42700</v>
      </c>
      <c r="BX2556" s="186">
        <v>69500</v>
      </c>
      <c r="BY2556" s="186">
        <v>157000</v>
      </c>
      <c r="BZ2556" s="186">
        <v>40050</v>
      </c>
      <c r="CA2556" s="186">
        <v>28150</v>
      </c>
      <c r="CB2556" s="186">
        <v>83300</v>
      </c>
      <c r="CC2556" s="186">
        <v>109500</v>
      </c>
      <c r="CD2556" s="186">
        <v>106500</v>
      </c>
      <c r="CE2556" s="186">
        <v>62000</v>
      </c>
      <c r="CF2556" s="186">
        <v>39750</v>
      </c>
      <c r="CG2556" s="186">
        <v>70300</v>
      </c>
      <c r="CH2556" s="186">
        <v>71400</v>
      </c>
      <c r="CI2556" s="186">
        <v>31350</v>
      </c>
      <c r="CJ2556" s="186">
        <v>31650</v>
      </c>
      <c r="CK2556" s="186">
        <v>115000</v>
      </c>
      <c r="CL2556" s="186">
        <v>214500</v>
      </c>
      <c r="CM2556" s="186">
        <v>537000</v>
      </c>
      <c r="CN2556" s="186">
        <v>108000</v>
      </c>
      <c r="CO2556" s="186">
        <v>117000</v>
      </c>
      <c r="CP2556" s="186">
        <v>181500</v>
      </c>
      <c r="CQ2556" s="186">
        <v>59000</v>
      </c>
      <c r="CR2556" s="186">
        <v>14100</v>
      </c>
      <c r="CS2556" s="186">
        <v>2800</v>
      </c>
      <c r="CT2556" s="186">
        <v>13200</v>
      </c>
      <c r="CU2556" s="186">
        <v>2800</v>
      </c>
      <c r="CV2556" s="186">
        <v>2800</v>
      </c>
      <c r="CW2556" s="186">
        <v>2800</v>
      </c>
      <c r="CX2556" s="186">
        <v>117000</v>
      </c>
      <c r="CY2556" s="189">
        <v>214.73</v>
      </c>
      <c r="CZ2556" s="189">
        <v>13316.02</v>
      </c>
      <c r="DA2556" s="189">
        <v>10282.99</v>
      </c>
    </row>
    <row r="2557" spans="47:105" x14ac:dyDescent="0.25">
      <c r="AU2557" s="275">
        <v>40111</v>
      </c>
      <c r="AV2557" s="186"/>
      <c r="AW2557" s="186">
        <v>18300</v>
      </c>
      <c r="AX2557" s="186">
        <v>15250</v>
      </c>
      <c r="AY2557" s="186">
        <v>13400</v>
      </c>
      <c r="AZ2557" s="186">
        <v>17000</v>
      </c>
      <c r="BA2557" s="186">
        <v>20050</v>
      </c>
      <c r="BB2557" s="186">
        <v>7390</v>
      </c>
      <c r="BC2557" s="186">
        <v>69400</v>
      </c>
      <c r="BD2557" s="186">
        <v>321500</v>
      </c>
      <c r="BE2557" s="186">
        <v>53500</v>
      </c>
      <c r="BF2557" s="186">
        <v>745000</v>
      </c>
      <c r="BG2557" s="186">
        <v>100000</v>
      </c>
      <c r="BH2557" s="186">
        <v>24950</v>
      </c>
      <c r="BI2557" s="186">
        <v>63500</v>
      </c>
      <c r="BJ2557" s="186">
        <v>226000</v>
      </c>
      <c r="BK2557" s="186">
        <v>528000</v>
      </c>
      <c r="BL2557" s="186">
        <v>46700</v>
      </c>
      <c r="BM2557" s="186">
        <v>137500</v>
      </c>
      <c r="BN2557" s="186">
        <v>184000</v>
      </c>
      <c r="BO2557" s="186">
        <v>16900</v>
      </c>
      <c r="BP2557" s="186">
        <v>16650</v>
      </c>
      <c r="BQ2557" s="186">
        <v>36050</v>
      </c>
      <c r="BR2557" s="186">
        <v>18750</v>
      </c>
      <c r="BS2557" s="186">
        <v>53100</v>
      </c>
      <c r="BT2557" s="186">
        <v>35250</v>
      </c>
      <c r="BU2557" s="186"/>
      <c r="BV2557" s="186">
        <v>19000</v>
      </c>
      <c r="BW2557" s="186">
        <v>42700</v>
      </c>
      <c r="BX2557" s="186">
        <v>69500</v>
      </c>
      <c r="BY2557" s="186">
        <v>157000</v>
      </c>
      <c r="BZ2557" s="186">
        <v>40050</v>
      </c>
      <c r="CA2557" s="186">
        <v>28150</v>
      </c>
      <c r="CB2557" s="186">
        <v>83300</v>
      </c>
      <c r="CC2557" s="186">
        <v>109500</v>
      </c>
      <c r="CD2557" s="186">
        <v>106500</v>
      </c>
      <c r="CE2557" s="186">
        <v>62000</v>
      </c>
      <c r="CF2557" s="186">
        <v>39750</v>
      </c>
      <c r="CG2557" s="186">
        <v>70300</v>
      </c>
      <c r="CH2557" s="186">
        <v>71400</v>
      </c>
      <c r="CI2557" s="186">
        <v>31350</v>
      </c>
      <c r="CJ2557" s="186">
        <v>31650</v>
      </c>
      <c r="CK2557" s="186">
        <v>115000</v>
      </c>
      <c r="CL2557" s="186">
        <v>214500</v>
      </c>
      <c r="CM2557" s="186">
        <v>537000</v>
      </c>
      <c r="CN2557" s="186">
        <v>108000</v>
      </c>
      <c r="CO2557" s="186">
        <v>117000</v>
      </c>
      <c r="CP2557" s="186">
        <v>181500</v>
      </c>
      <c r="CQ2557" s="186">
        <v>59000</v>
      </c>
      <c r="CR2557" s="186">
        <v>14100</v>
      </c>
      <c r="CS2557" s="186">
        <v>2800</v>
      </c>
      <c r="CT2557" s="186">
        <v>13200</v>
      </c>
      <c r="CU2557" s="186">
        <v>2800</v>
      </c>
      <c r="CV2557" s="186">
        <v>2800</v>
      </c>
      <c r="CW2557" s="186">
        <v>2800</v>
      </c>
      <c r="CX2557" s="186">
        <v>117000</v>
      </c>
      <c r="CY2557" s="189">
        <v>214.73</v>
      </c>
      <c r="CZ2557" s="189">
        <v>13316.02</v>
      </c>
      <c r="DA2557" s="189">
        <v>10282.99</v>
      </c>
    </row>
    <row r="2558" spans="47:105" x14ac:dyDescent="0.25">
      <c r="AU2558" s="275">
        <v>40112</v>
      </c>
      <c r="AV2558" s="186"/>
      <c r="AW2558" s="186">
        <v>18650</v>
      </c>
      <c r="AX2558" s="186">
        <v>15250</v>
      </c>
      <c r="AY2558" s="186">
        <v>13300</v>
      </c>
      <c r="AZ2558" s="186">
        <v>16600</v>
      </c>
      <c r="BA2558" s="186">
        <v>20250</v>
      </c>
      <c r="BB2558" s="186">
        <v>7430</v>
      </c>
      <c r="BC2558" s="186">
        <v>70200</v>
      </c>
      <c r="BD2558" s="186">
        <v>326500</v>
      </c>
      <c r="BE2558" s="186">
        <v>53400</v>
      </c>
      <c r="BF2558" s="186">
        <v>753000</v>
      </c>
      <c r="BG2558" s="186">
        <v>103000</v>
      </c>
      <c r="BH2558" s="186">
        <v>24900</v>
      </c>
      <c r="BI2558" s="186">
        <v>64300</v>
      </c>
      <c r="BJ2558" s="186">
        <v>224500</v>
      </c>
      <c r="BK2558" s="186">
        <v>545000</v>
      </c>
      <c r="BL2558" s="186">
        <v>48550</v>
      </c>
      <c r="BM2558" s="186">
        <v>138500</v>
      </c>
      <c r="BN2558" s="186">
        <v>181500</v>
      </c>
      <c r="BO2558" s="186">
        <v>16800</v>
      </c>
      <c r="BP2558" s="186">
        <v>16850</v>
      </c>
      <c r="BQ2558" s="186">
        <v>37800</v>
      </c>
      <c r="BR2558" s="186">
        <v>18850</v>
      </c>
      <c r="BS2558" s="186">
        <v>52900</v>
      </c>
      <c r="BT2558" s="186">
        <v>35350</v>
      </c>
      <c r="BU2558" s="186"/>
      <c r="BV2558" s="186">
        <v>18600</v>
      </c>
      <c r="BW2558" s="186">
        <v>41900</v>
      </c>
      <c r="BX2558" s="186">
        <v>71400</v>
      </c>
      <c r="BY2558" s="186">
        <v>163500</v>
      </c>
      <c r="BZ2558" s="186">
        <v>40550</v>
      </c>
      <c r="CA2558" s="186">
        <v>28850</v>
      </c>
      <c r="CB2558" s="186">
        <v>85200</v>
      </c>
      <c r="CC2558" s="186">
        <v>114000</v>
      </c>
      <c r="CD2558" s="186">
        <v>106500</v>
      </c>
      <c r="CE2558" s="186">
        <v>62400</v>
      </c>
      <c r="CF2558" s="186">
        <v>39750</v>
      </c>
      <c r="CG2558" s="186">
        <v>70700</v>
      </c>
      <c r="CH2558" s="186">
        <v>71900</v>
      </c>
      <c r="CI2558" s="186">
        <v>31250</v>
      </c>
      <c r="CJ2558" s="186">
        <v>30950</v>
      </c>
      <c r="CK2558" s="186">
        <v>114000</v>
      </c>
      <c r="CL2558" s="186">
        <v>218000</v>
      </c>
      <c r="CM2558" s="186">
        <v>548000</v>
      </c>
      <c r="CN2558" s="186">
        <v>107000</v>
      </c>
      <c r="CO2558" s="186">
        <v>117000</v>
      </c>
      <c r="CP2558" s="186">
        <v>185500</v>
      </c>
      <c r="CQ2558" s="186">
        <v>59800</v>
      </c>
      <c r="CR2558" s="186">
        <v>14650</v>
      </c>
      <c r="CS2558" s="186">
        <v>2790</v>
      </c>
      <c r="CT2558" s="186">
        <v>13100</v>
      </c>
      <c r="CU2558" s="186">
        <v>2790</v>
      </c>
      <c r="CV2558" s="186">
        <v>2790</v>
      </c>
      <c r="CW2558" s="186">
        <v>2790</v>
      </c>
      <c r="CX2558" s="186">
        <v>117000</v>
      </c>
      <c r="CY2558" s="189">
        <v>217.45</v>
      </c>
      <c r="CZ2558" s="189">
        <v>13316.02</v>
      </c>
      <c r="DA2558" s="189">
        <v>10362.620000000001</v>
      </c>
    </row>
    <row r="2559" spans="47:105" x14ac:dyDescent="0.25">
      <c r="AU2559" s="275">
        <v>40113</v>
      </c>
      <c r="AV2559" s="186"/>
      <c r="AW2559" s="186">
        <v>19050</v>
      </c>
      <c r="AX2559" s="186">
        <v>15050</v>
      </c>
      <c r="AY2559" s="186">
        <v>13300</v>
      </c>
      <c r="AZ2559" s="186">
        <v>16600</v>
      </c>
      <c r="BA2559" s="186">
        <v>19750</v>
      </c>
      <c r="BB2559" s="186">
        <v>7450</v>
      </c>
      <c r="BC2559" s="186">
        <v>68200</v>
      </c>
      <c r="BD2559" s="186">
        <v>329000</v>
      </c>
      <c r="BE2559" s="186">
        <v>52900</v>
      </c>
      <c r="BF2559" s="186">
        <v>742000</v>
      </c>
      <c r="BG2559" s="186">
        <v>104500</v>
      </c>
      <c r="BH2559" s="186">
        <v>24250</v>
      </c>
      <c r="BI2559" s="186">
        <v>63400</v>
      </c>
      <c r="BJ2559" s="186">
        <v>228000</v>
      </c>
      <c r="BK2559" s="186">
        <v>542000</v>
      </c>
      <c r="BL2559" s="186">
        <v>48350</v>
      </c>
      <c r="BM2559" s="186">
        <v>141000</v>
      </c>
      <c r="BN2559" s="186">
        <v>178000</v>
      </c>
      <c r="BO2559" s="186">
        <v>16800</v>
      </c>
      <c r="BP2559" s="186">
        <v>16400</v>
      </c>
      <c r="BQ2559" s="186">
        <v>37550</v>
      </c>
      <c r="BR2559" s="186">
        <v>18300</v>
      </c>
      <c r="BS2559" s="186">
        <v>51500</v>
      </c>
      <c r="BT2559" s="186">
        <v>34900</v>
      </c>
      <c r="BU2559" s="186"/>
      <c r="BV2559" s="186">
        <v>18400</v>
      </c>
      <c r="BW2559" s="186">
        <v>40500</v>
      </c>
      <c r="BX2559" s="186">
        <v>71000</v>
      </c>
      <c r="BY2559" s="186">
        <v>166000</v>
      </c>
      <c r="BZ2559" s="186">
        <v>39600</v>
      </c>
      <c r="CA2559" s="186">
        <v>28450</v>
      </c>
      <c r="CB2559" s="186">
        <v>85600</v>
      </c>
      <c r="CC2559" s="186">
        <v>117000</v>
      </c>
      <c r="CD2559" s="186">
        <v>109000</v>
      </c>
      <c r="CE2559" s="186">
        <v>62500</v>
      </c>
      <c r="CF2559" s="186">
        <v>39650</v>
      </c>
      <c r="CG2559" s="186">
        <v>70300</v>
      </c>
      <c r="CH2559" s="186">
        <v>71900</v>
      </c>
      <c r="CI2559" s="186">
        <v>30450</v>
      </c>
      <c r="CJ2559" s="186">
        <v>31250</v>
      </c>
      <c r="CK2559" s="186">
        <v>118000</v>
      </c>
      <c r="CL2559" s="186">
        <v>218500</v>
      </c>
      <c r="CM2559" s="186">
        <v>544000</v>
      </c>
      <c r="CN2559" s="186">
        <v>103500</v>
      </c>
      <c r="CO2559" s="186">
        <v>117000</v>
      </c>
      <c r="CP2559" s="186">
        <v>183000</v>
      </c>
      <c r="CQ2559" s="186">
        <v>59800</v>
      </c>
      <c r="CR2559" s="186">
        <v>14450</v>
      </c>
      <c r="CS2559" s="186">
        <v>2775</v>
      </c>
      <c r="CT2559" s="186">
        <v>12600</v>
      </c>
      <c r="CU2559" s="186">
        <v>2775</v>
      </c>
      <c r="CV2559" s="186">
        <v>2775</v>
      </c>
      <c r="CW2559" s="186">
        <v>2775</v>
      </c>
      <c r="CX2559" s="186">
        <v>117000</v>
      </c>
      <c r="CY2559" s="189">
        <v>216.47</v>
      </c>
      <c r="CZ2559" s="189">
        <v>13145.59</v>
      </c>
      <c r="DA2559" s="189">
        <v>10212.459999999999</v>
      </c>
    </row>
    <row r="2560" spans="47:105" x14ac:dyDescent="0.25">
      <c r="AU2560" s="275">
        <v>40114</v>
      </c>
      <c r="AV2560" s="186"/>
      <c r="AW2560" s="186">
        <v>18500</v>
      </c>
      <c r="AX2560" s="186">
        <v>14700</v>
      </c>
      <c r="AY2560" s="186">
        <v>13100</v>
      </c>
      <c r="AZ2560" s="186">
        <v>15950</v>
      </c>
      <c r="BA2560" s="186">
        <v>18950</v>
      </c>
      <c r="BB2560" s="186">
        <v>7210</v>
      </c>
      <c r="BC2560" s="186">
        <v>66800</v>
      </c>
      <c r="BD2560" s="186">
        <v>335000</v>
      </c>
      <c r="BE2560" s="186">
        <v>51300</v>
      </c>
      <c r="BF2560" s="186">
        <v>720000</v>
      </c>
      <c r="BG2560" s="186">
        <v>101000</v>
      </c>
      <c r="BH2560" s="186">
        <v>22800</v>
      </c>
      <c r="BI2560" s="186">
        <v>60900</v>
      </c>
      <c r="BJ2560" s="186">
        <v>227000</v>
      </c>
      <c r="BK2560" s="186">
        <v>533000</v>
      </c>
      <c r="BL2560" s="186">
        <v>48050</v>
      </c>
      <c r="BM2560" s="186">
        <v>133000</v>
      </c>
      <c r="BN2560" s="186">
        <v>170000</v>
      </c>
      <c r="BO2560" s="186">
        <v>16750</v>
      </c>
      <c r="BP2560" s="186">
        <v>15850</v>
      </c>
      <c r="BQ2560" s="186">
        <v>36950</v>
      </c>
      <c r="BR2560" s="186">
        <v>17700</v>
      </c>
      <c r="BS2560" s="186">
        <v>49250</v>
      </c>
      <c r="BT2560" s="186">
        <v>34850</v>
      </c>
      <c r="BU2560" s="186"/>
      <c r="BV2560" s="186">
        <v>17400</v>
      </c>
      <c r="BW2560" s="186">
        <v>38900</v>
      </c>
      <c r="BX2560" s="186">
        <v>69100</v>
      </c>
      <c r="BY2560" s="186">
        <v>162500</v>
      </c>
      <c r="BZ2560" s="186">
        <v>38400</v>
      </c>
      <c r="CA2560" s="186">
        <v>27250</v>
      </c>
      <c r="CB2560" s="186">
        <v>81800</v>
      </c>
      <c r="CC2560" s="186">
        <v>115000</v>
      </c>
      <c r="CD2560" s="186">
        <v>106000</v>
      </c>
      <c r="CE2560" s="186">
        <v>61300</v>
      </c>
      <c r="CF2560" s="186">
        <v>39400</v>
      </c>
      <c r="CG2560" s="186">
        <v>70700</v>
      </c>
      <c r="CH2560" s="186">
        <v>69800</v>
      </c>
      <c r="CI2560" s="186">
        <v>29250</v>
      </c>
      <c r="CJ2560" s="186">
        <v>30400</v>
      </c>
      <c r="CK2560" s="186">
        <v>113500</v>
      </c>
      <c r="CL2560" s="186">
        <v>207000</v>
      </c>
      <c r="CM2560" s="186">
        <v>524000</v>
      </c>
      <c r="CN2560" s="186">
        <v>99800</v>
      </c>
      <c r="CO2560" s="186">
        <v>113000</v>
      </c>
      <c r="CP2560" s="186">
        <v>180500</v>
      </c>
      <c r="CQ2560" s="186">
        <v>59500</v>
      </c>
      <c r="CR2560" s="186">
        <v>14350</v>
      </c>
      <c r="CS2560" s="186">
        <v>2650</v>
      </c>
      <c r="CT2560" s="186">
        <v>11600</v>
      </c>
      <c r="CU2560" s="186">
        <v>2650</v>
      </c>
      <c r="CV2560" s="186">
        <v>2650</v>
      </c>
      <c r="CW2560" s="186">
        <v>2650</v>
      </c>
      <c r="CX2560" s="186">
        <v>113000</v>
      </c>
      <c r="CY2560" s="189">
        <v>211.03</v>
      </c>
      <c r="CZ2560" s="189">
        <v>12831.18</v>
      </c>
      <c r="DA2560" s="189">
        <v>10075.049999999999</v>
      </c>
    </row>
    <row r="2561" spans="47:105" x14ac:dyDescent="0.25">
      <c r="AU2561" s="275">
        <v>40115</v>
      </c>
      <c r="AV2561" s="186"/>
      <c r="AW2561" s="186">
        <v>18200</v>
      </c>
      <c r="AX2561" s="186">
        <v>15000</v>
      </c>
      <c r="AY2561" s="186">
        <v>12300</v>
      </c>
      <c r="AZ2561" s="186">
        <v>15600</v>
      </c>
      <c r="BA2561" s="186">
        <v>18550</v>
      </c>
      <c r="BB2561" s="186">
        <v>7050</v>
      </c>
      <c r="BC2561" s="186">
        <v>65400</v>
      </c>
      <c r="BD2561" s="186">
        <v>329000</v>
      </c>
      <c r="BE2561" s="186">
        <v>50400</v>
      </c>
      <c r="BF2561" s="186">
        <v>718000</v>
      </c>
      <c r="BG2561" s="186">
        <v>103000</v>
      </c>
      <c r="BH2561" s="186">
        <v>22000</v>
      </c>
      <c r="BI2561" s="186">
        <v>60200</v>
      </c>
      <c r="BJ2561" s="186">
        <v>222000</v>
      </c>
      <c r="BK2561" s="186">
        <v>521000</v>
      </c>
      <c r="BL2561" s="186">
        <v>47000</v>
      </c>
      <c r="BM2561" s="186">
        <v>131000</v>
      </c>
      <c r="BN2561" s="186">
        <v>164000</v>
      </c>
      <c r="BO2561" s="186">
        <v>16500</v>
      </c>
      <c r="BP2561" s="186">
        <v>15500</v>
      </c>
      <c r="BQ2561" s="186">
        <v>36200</v>
      </c>
      <c r="BR2561" s="186">
        <v>18400</v>
      </c>
      <c r="BS2561" s="186">
        <v>49350</v>
      </c>
      <c r="BT2561" s="186">
        <v>34350</v>
      </c>
      <c r="BU2561" s="186"/>
      <c r="BV2561" s="186">
        <v>16800</v>
      </c>
      <c r="BW2561" s="186">
        <v>39150</v>
      </c>
      <c r="BX2561" s="186">
        <v>67500</v>
      </c>
      <c r="BY2561" s="186">
        <v>165500</v>
      </c>
      <c r="BZ2561" s="186">
        <v>36900</v>
      </c>
      <c r="CA2561" s="186">
        <v>24900</v>
      </c>
      <c r="CB2561" s="186">
        <v>77100</v>
      </c>
      <c r="CC2561" s="186">
        <v>115000</v>
      </c>
      <c r="CD2561" s="186">
        <v>106000</v>
      </c>
      <c r="CE2561" s="186">
        <v>59700</v>
      </c>
      <c r="CF2561" s="186">
        <v>38800</v>
      </c>
      <c r="CG2561" s="186">
        <v>69900</v>
      </c>
      <c r="CH2561" s="186">
        <v>68300</v>
      </c>
      <c r="CI2561" s="186">
        <v>29300</v>
      </c>
      <c r="CJ2561" s="186">
        <v>30200</v>
      </c>
      <c r="CK2561" s="186">
        <v>113000</v>
      </c>
      <c r="CL2561" s="186">
        <v>207500</v>
      </c>
      <c r="CM2561" s="186">
        <v>497500</v>
      </c>
      <c r="CN2561" s="186">
        <v>95100</v>
      </c>
      <c r="CO2561" s="186">
        <v>110000</v>
      </c>
      <c r="CP2561" s="186">
        <v>180000</v>
      </c>
      <c r="CQ2561" s="186">
        <v>58400</v>
      </c>
      <c r="CR2561" s="186">
        <v>14000</v>
      </c>
      <c r="CS2561" s="186">
        <v>2580</v>
      </c>
      <c r="CT2561" s="186">
        <v>11350</v>
      </c>
      <c r="CU2561" s="186">
        <v>2580</v>
      </c>
      <c r="CV2561" s="186">
        <v>2580</v>
      </c>
      <c r="CW2561" s="186">
        <v>2580</v>
      </c>
      <c r="CX2561" s="186">
        <v>110000</v>
      </c>
      <c r="CY2561" s="189">
        <v>207.68</v>
      </c>
      <c r="CZ2561" s="189">
        <v>12466.67</v>
      </c>
      <c r="DA2561" s="189">
        <v>9891.1</v>
      </c>
    </row>
    <row r="2562" spans="47:105" x14ac:dyDescent="0.25">
      <c r="AU2562" s="275">
        <v>40116</v>
      </c>
      <c r="AV2562" s="186"/>
      <c r="AW2562" s="186">
        <v>18000</v>
      </c>
      <c r="AX2562" s="186">
        <v>14750</v>
      </c>
      <c r="AY2562" s="186">
        <v>12350</v>
      </c>
      <c r="AZ2562" s="186">
        <v>16000</v>
      </c>
      <c r="BA2562" s="186">
        <v>18500</v>
      </c>
      <c r="BB2562" s="186">
        <v>7080</v>
      </c>
      <c r="BC2562" s="186">
        <v>65000</v>
      </c>
      <c r="BD2562" s="186">
        <v>338000</v>
      </c>
      <c r="BE2562" s="186">
        <v>49200</v>
      </c>
      <c r="BF2562" s="186">
        <v>723000</v>
      </c>
      <c r="BG2562" s="186">
        <v>99900</v>
      </c>
      <c r="BH2562" s="186">
        <v>22950</v>
      </c>
      <c r="BI2562" s="186">
        <v>59200</v>
      </c>
      <c r="BJ2562" s="186">
        <v>217500</v>
      </c>
      <c r="BK2562" s="186">
        <v>516000</v>
      </c>
      <c r="BL2562" s="186">
        <v>46150</v>
      </c>
      <c r="BM2562" s="186">
        <v>128500</v>
      </c>
      <c r="BN2562" s="186">
        <v>166000</v>
      </c>
      <c r="BO2562" s="186">
        <v>16450</v>
      </c>
      <c r="BP2562" s="186">
        <v>15300</v>
      </c>
      <c r="BQ2562" s="186">
        <v>36200</v>
      </c>
      <c r="BR2562" s="186">
        <v>18050</v>
      </c>
      <c r="BS2562" s="186">
        <v>50500</v>
      </c>
      <c r="BT2562" s="186">
        <v>34000</v>
      </c>
      <c r="BU2562" s="186"/>
      <c r="BV2562" s="186">
        <v>16500</v>
      </c>
      <c r="BW2562" s="186">
        <v>38800</v>
      </c>
      <c r="BX2562" s="186">
        <v>66800</v>
      </c>
      <c r="BY2562" s="186">
        <v>160500</v>
      </c>
      <c r="BZ2562" s="186">
        <v>35800</v>
      </c>
      <c r="CA2562" s="186">
        <v>24450</v>
      </c>
      <c r="CB2562" s="186">
        <v>77300</v>
      </c>
      <c r="CC2562" s="186">
        <v>109500</v>
      </c>
      <c r="CD2562" s="186">
        <v>106500</v>
      </c>
      <c r="CE2562" s="186">
        <v>58800</v>
      </c>
      <c r="CF2562" s="186">
        <v>38900</v>
      </c>
      <c r="CG2562" s="186">
        <v>69100</v>
      </c>
      <c r="CH2562" s="186">
        <v>68400</v>
      </c>
      <c r="CI2562" s="186">
        <v>28850</v>
      </c>
      <c r="CJ2562" s="186">
        <v>29600</v>
      </c>
      <c r="CK2562" s="186">
        <v>112000</v>
      </c>
      <c r="CL2562" s="186">
        <v>207500</v>
      </c>
      <c r="CM2562" s="186">
        <v>504000</v>
      </c>
      <c r="CN2562" s="186">
        <v>95600</v>
      </c>
      <c r="CO2562" s="186">
        <v>111000</v>
      </c>
      <c r="CP2562" s="186">
        <v>181500</v>
      </c>
      <c r="CQ2562" s="186">
        <v>57700</v>
      </c>
      <c r="CR2562" s="186">
        <v>13800</v>
      </c>
      <c r="CS2562" s="186">
        <v>2600</v>
      </c>
      <c r="CT2562" s="186">
        <v>11600</v>
      </c>
      <c r="CU2562" s="186">
        <v>2600</v>
      </c>
      <c r="CV2562" s="186">
        <v>2600</v>
      </c>
      <c r="CW2562" s="186">
        <v>2600</v>
      </c>
      <c r="CX2562" s="186">
        <v>111000</v>
      </c>
      <c r="CY2562" s="189">
        <v>206.81</v>
      </c>
      <c r="CZ2562" s="189">
        <v>12769.36</v>
      </c>
      <c r="DA2562" s="189">
        <v>10034.74</v>
      </c>
    </row>
    <row r="2563" spans="47:105" x14ac:dyDescent="0.25">
      <c r="AU2563" s="275">
        <v>40117</v>
      </c>
      <c r="AV2563" s="186"/>
      <c r="AW2563" s="186">
        <v>18000</v>
      </c>
      <c r="AX2563" s="186">
        <v>14750</v>
      </c>
      <c r="AY2563" s="186">
        <v>12350</v>
      </c>
      <c r="AZ2563" s="186">
        <v>16000</v>
      </c>
      <c r="BA2563" s="186">
        <v>18500</v>
      </c>
      <c r="BB2563" s="186">
        <v>7080</v>
      </c>
      <c r="BC2563" s="186">
        <v>65000</v>
      </c>
      <c r="BD2563" s="186">
        <v>338000</v>
      </c>
      <c r="BE2563" s="186">
        <v>49200</v>
      </c>
      <c r="BF2563" s="186">
        <v>723000</v>
      </c>
      <c r="BG2563" s="186">
        <v>99900</v>
      </c>
      <c r="BH2563" s="186">
        <v>22950</v>
      </c>
      <c r="BI2563" s="186">
        <v>59200</v>
      </c>
      <c r="BJ2563" s="186">
        <v>217500</v>
      </c>
      <c r="BK2563" s="186">
        <v>516000</v>
      </c>
      <c r="BL2563" s="186">
        <v>46150</v>
      </c>
      <c r="BM2563" s="186">
        <v>128500</v>
      </c>
      <c r="BN2563" s="186">
        <v>166000</v>
      </c>
      <c r="BO2563" s="186">
        <v>16450</v>
      </c>
      <c r="BP2563" s="186">
        <v>15300</v>
      </c>
      <c r="BQ2563" s="186">
        <v>36200</v>
      </c>
      <c r="BR2563" s="186">
        <v>18050</v>
      </c>
      <c r="BS2563" s="186">
        <v>50500</v>
      </c>
      <c r="BT2563" s="186">
        <v>34000</v>
      </c>
      <c r="BU2563" s="186"/>
      <c r="BV2563" s="186">
        <v>16500</v>
      </c>
      <c r="BW2563" s="186">
        <v>38800</v>
      </c>
      <c r="BX2563" s="186">
        <v>66800</v>
      </c>
      <c r="BY2563" s="186">
        <v>160500</v>
      </c>
      <c r="BZ2563" s="186">
        <v>35800</v>
      </c>
      <c r="CA2563" s="186">
        <v>24450</v>
      </c>
      <c r="CB2563" s="186">
        <v>77300</v>
      </c>
      <c r="CC2563" s="186">
        <v>109500</v>
      </c>
      <c r="CD2563" s="186">
        <v>106500</v>
      </c>
      <c r="CE2563" s="186">
        <v>58800</v>
      </c>
      <c r="CF2563" s="186">
        <v>38900</v>
      </c>
      <c r="CG2563" s="186">
        <v>69100</v>
      </c>
      <c r="CH2563" s="186">
        <v>68400</v>
      </c>
      <c r="CI2563" s="186">
        <v>28850</v>
      </c>
      <c r="CJ2563" s="186">
        <v>29600</v>
      </c>
      <c r="CK2563" s="186">
        <v>112000</v>
      </c>
      <c r="CL2563" s="186">
        <v>207500</v>
      </c>
      <c r="CM2563" s="186">
        <v>504000</v>
      </c>
      <c r="CN2563" s="186">
        <v>95600</v>
      </c>
      <c r="CO2563" s="186">
        <v>111000</v>
      </c>
      <c r="CP2563" s="186">
        <v>181500</v>
      </c>
      <c r="CQ2563" s="186">
        <v>57700</v>
      </c>
      <c r="CR2563" s="186">
        <v>13800</v>
      </c>
      <c r="CS2563" s="186">
        <v>2600</v>
      </c>
      <c r="CT2563" s="186">
        <v>11600</v>
      </c>
      <c r="CU2563" s="186">
        <v>2600</v>
      </c>
      <c r="CV2563" s="186">
        <v>2600</v>
      </c>
      <c r="CW2563" s="186">
        <v>2600</v>
      </c>
      <c r="CX2563" s="186">
        <v>111000</v>
      </c>
      <c r="CY2563" s="189">
        <v>206.81</v>
      </c>
      <c r="CZ2563" s="189">
        <v>12769.36</v>
      </c>
      <c r="DA2563" s="189">
        <v>10034.74</v>
      </c>
    </row>
    <row r="2564" spans="47:105" x14ac:dyDescent="0.25">
      <c r="AU2564" s="275">
        <v>40118</v>
      </c>
      <c r="AV2564" s="186"/>
      <c r="AW2564" s="186">
        <v>18000</v>
      </c>
      <c r="AX2564" s="186">
        <v>14750</v>
      </c>
      <c r="AY2564" s="186">
        <v>12350</v>
      </c>
      <c r="AZ2564" s="186">
        <v>16000</v>
      </c>
      <c r="BA2564" s="186">
        <v>18500</v>
      </c>
      <c r="BB2564" s="186">
        <v>7080</v>
      </c>
      <c r="BC2564" s="186">
        <v>65000</v>
      </c>
      <c r="BD2564" s="186">
        <v>338000</v>
      </c>
      <c r="BE2564" s="186">
        <v>49200</v>
      </c>
      <c r="BF2564" s="186">
        <v>723000</v>
      </c>
      <c r="BG2564" s="186">
        <v>99900</v>
      </c>
      <c r="BH2564" s="186">
        <v>22950</v>
      </c>
      <c r="BI2564" s="186">
        <v>59200</v>
      </c>
      <c r="BJ2564" s="186">
        <v>217500</v>
      </c>
      <c r="BK2564" s="186">
        <v>516000</v>
      </c>
      <c r="BL2564" s="186">
        <v>46150</v>
      </c>
      <c r="BM2564" s="186">
        <v>128500</v>
      </c>
      <c r="BN2564" s="186">
        <v>166000</v>
      </c>
      <c r="BO2564" s="186">
        <v>16450</v>
      </c>
      <c r="BP2564" s="186">
        <v>15300</v>
      </c>
      <c r="BQ2564" s="186">
        <v>36200</v>
      </c>
      <c r="BR2564" s="186">
        <v>18050</v>
      </c>
      <c r="BS2564" s="186">
        <v>50500</v>
      </c>
      <c r="BT2564" s="186">
        <v>34000</v>
      </c>
      <c r="BU2564" s="186"/>
      <c r="BV2564" s="186">
        <v>16500</v>
      </c>
      <c r="BW2564" s="186">
        <v>38800</v>
      </c>
      <c r="BX2564" s="186">
        <v>66800</v>
      </c>
      <c r="BY2564" s="186">
        <v>160500</v>
      </c>
      <c r="BZ2564" s="186">
        <v>35800</v>
      </c>
      <c r="CA2564" s="186">
        <v>24450</v>
      </c>
      <c r="CB2564" s="186">
        <v>77300</v>
      </c>
      <c r="CC2564" s="186">
        <v>109500</v>
      </c>
      <c r="CD2564" s="186">
        <v>106500</v>
      </c>
      <c r="CE2564" s="186">
        <v>58800</v>
      </c>
      <c r="CF2564" s="186">
        <v>38900</v>
      </c>
      <c r="CG2564" s="186">
        <v>69100</v>
      </c>
      <c r="CH2564" s="186">
        <v>68400</v>
      </c>
      <c r="CI2564" s="186">
        <v>28850</v>
      </c>
      <c r="CJ2564" s="186">
        <v>29600</v>
      </c>
      <c r="CK2564" s="186">
        <v>112000</v>
      </c>
      <c r="CL2564" s="186">
        <v>207500</v>
      </c>
      <c r="CM2564" s="186">
        <v>504000</v>
      </c>
      <c r="CN2564" s="186">
        <v>95600</v>
      </c>
      <c r="CO2564" s="186">
        <v>111000</v>
      </c>
      <c r="CP2564" s="186">
        <v>181500</v>
      </c>
      <c r="CQ2564" s="186">
        <v>57700</v>
      </c>
      <c r="CR2564" s="186">
        <v>13800</v>
      </c>
      <c r="CS2564" s="186">
        <v>2600</v>
      </c>
      <c r="CT2564" s="186">
        <v>11600</v>
      </c>
      <c r="CU2564" s="186">
        <v>2600</v>
      </c>
      <c r="CV2564" s="186">
        <v>2600</v>
      </c>
      <c r="CW2564" s="186">
        <v>2600</v>
      </c>
      <c r="CX2564" s="186">
        <v>111000</v>
      </c>
      <c r="CY2564" s="189">
        <v>206.81</v>
      </c>
      <c r="CZ2564" s="189">
        <v>12769.36</v>
      </c>
      <c r="DA2564" s="189">
        <v>10034.74</v>
      </c>
    </row>
    <row r="2565" spans="47:105" x14ac:dyDescent="0.25">
      <c r="AU2565" s="275">
        <v>40119</v>
      </c>
      <c r="AV2565" s="186"/>
      <c r="AW2565" s="186">
        <v>17650</v>
      </c>
      <c r="AX2565" s="186">
        <v>14300</v>
      </c>
      <c r="AY2565" s="186">
        <v>12400</v>
      </c>
      <c r="AZ2565" s="186">
        <v>16150</v>
      </c>
      <c r="BA2565" s="186">
        <v>17900</v>
      </c>
      <c r="BB2565" s="186">
        <v>7020</v>
      </c>
      <c r="BC2565" s="186">
        <v>65000</v>
      </c>
      <c r="BD2565" s="186">
        <v>334000</v>
      </c>
      <c r="BE2565" s="186">
        <v>48750</v>
      </c>
      <c r="BF2565" s="186">
        <v>718000</v>
      </c>
      <c r="BG2565" s="186">
        <v>96500</v>
      </c>
      <c r="BH2565" s="186">
        <v>23150</v>
      </c>
      <c r="BI2565" s="186">
        <v>58600</v>
      </c>
      <c r="BJ2565" s="186">
        <v>216000</v>
      </c>
      <c r="BK2565" s="186">
        <v>521000</v>
      </c>
      <c r="BL2565" s="186">
        <v>45800</v>
      </c>
      <c r="BM2565" s="186">
        <v>130000</v>
      </c>
      <c r="BN2565" s="186">
        <v>167000</v>
      </c>
      <c r="BO2565" s="186">
        <v>16100</v>
      </c>
      <c r="BP2565" s="186">
        <v>15050</v>
      </c>
      <c r="BQ2565" s="186">
        <v>35600</v>
      </c>
      <c r="BR2565" s="186">
        <v>18050</v>
      </c>
      <c r="BS2565" s="186">
        <v>49600</v>
      </c>
      <c r="BT2565" s="186">
        <v>33600</v>
      </c>
      <c r="BU2565" s="186"/>
      <c r="BV2565" s="186">
        <v>16650</v>
      </c>
      <c r="BW2565" s="186">
        <v>38350</v>
      </c>
      <c r="BX2565" s="186">
        <v>65600</v>
      </c>
      <c r="BY2565" s="186">
        <v>154000</v>
      </c>
      <c r="BZ2565" s="186">
        <v>37000</v>
      </c>
      <c r="CA2565" s="186">
        <v>23650</v>
      </c>
      <c r="CB2565" s="186">
        <v>74700</v>
      </c>
      <c r="CC2565" s="186">
        <v>102000</v>
      </c>
      <c r="CD2565" s="186">
        <v>105500</v>
      </c>
      <c r="CE2565" s="186">
        <v>58400</v>
      </c>
      <c r="CF2565" s="186">
        <v>38700</v>
      </c>
      <c r="CG2565" s="186">
        <v>68900</v>
      </c>
      <c r="CH2565" s="186">
        <v>67000</v>
      </c>
      <c r="CI2565" s="186">
        <v>28900</v>
      </c>
      <c r="CJ2565" s="186">
        <v>28100</v>
      </c>
      <c r="CK2565" s="186">
        <v>108000</v>
      </c>
      <c r="CL2565" s="186">
        <v>197000</v>
      </c>
      <c r="CM2565" s="186">
        <v>498000</v>
      </c>
      <c r="CN2565" s="186">
        <v>94900</v>
      </c>
      <c r="CO2565" s="186">
        <v>108000</v>
      </c>
      <c r="CP2565" s="186">
        <v>184000</v>
      </c>
      <c r="CQ2565" s="186">
        <v>57700</v>
      </c>
      <c r="CR2565" s="186">
        <v>13300</v>
      </c>
      <c r="CS2565" s="186">
        <v>2520</v>
      </c>
      <c r="CT2565" s="186">
        <v>11250</v>
      </c>
      <c r="CU2565" s="186">
        <v>2520</v>
      </c>
      <c r="CV2565" s="186">
        <v>2520</v>
      </c>
      <c r="CW2565" s="186">
        <v>2520</v>
      </c>
      <c r="CX2565" s="186">
        <v>108000</v>
      </c>
      <c r="CY2565" s="189">
        <v>204.25</v>
      </c>
      <c r="CZ2565" s="189">
        <v>12741.88</v>
      </c>
      <c r="DA2565" s="189">
        <v>9802.9500000000007</v>
      </c>
    </row>
    <row r="2566" spans="47:105" x14ac:dyDescent="0.25">
      <c r="AU2566" s="275">
        <v>40120</v>
      </c>
      <c r="AV2566" s="186"/>
      <c r="AW2566" s="186">
        <v>18150</v>
      </c>
      <c r="AX2566" s="186">
        <v>13750</v>
      </c>
      <c r="AY2566" s="186">
        <v>12700</v>
      </c>
      <c r="AZ2566" s="186">
        <v>15900</v>
      </c>
      <c r="BA2566" s="186">
        <v>17700</v>
      </c>
      <c r="BB2566" s="186">
        <v>6870</v>
      </c>
      <c r="BC2566" s="186">
        <v>64900</v>
      </c>
      <c r="BD2566" s="186">
        <v>337000</v>
      </c>
      <c r="BE2566" s="186">
        <v>48200</v>
      </c>
      <c r="BF2566" s="186">
        <v>729000</v>
      </c>
      <c r="BG2566" s="186">
        <v>94600</v>
      </c>
      <c r="BH2566" s="186">
        <v>23150</v>
      </c>
      <c r="BI2566" s="186">
        <v>58800</v>
      </c>
      <c r="BJ2566" s="186">
        <v>210000</v>
      </c>
      <c r="BK2566" s="186">
        <v>522000</v>
      </c>
      <c r="BL2566" s="186">
        <v>44750</v>
      </c>
      <c r="BM2566" s="186">
        <v>127000</v>
      </c>
      <c r="BN2566" s="186">
        <v>165000</v>
      </c>
      <c r="BO2566" s="186">
        <v>15200</v>
      </c>
      <c r="BP2566" s="186">
        <v>14950</v>
      </c>
      <c r="BQ2566" s="186">
        <v>34700</v>
      </c>
      <c r="BR2566" s="186">
        <v>18200</v>
      </c>
      <c r="BS2566" s="186">
        <v>49600</v>
      </c>
      <c r="BT2566" s="186">
        <v>33300</v>
      </c>
      <c r="BU2566" s="186"/>
      <c r="BV2566" s="186">
        <v>16100</v>
      </c>
      <c r="BW2566" s="186">
        <v>37950</v>
      </c>
      <c r="BX2566" s="186">
        <v>66000</v>
      </c>
      <c r="BY2566" s="186">
        <v>151500</v>
      </c>
      <c r="BZ2566" s="186">
        <v>37000</v>
      </c>
      <c r="CA2566" s="186">
        <v>23200</v>
      </c>
      <c r="CB2566" s="186">
        <v>74900</v>
      </c>
      <c r="CC2566" s="186">
        <v>105000</v>
      </c>
      <c r="CD2566" s="186">
        <v>102500</v>
      </c>
      <c r="CE2566" s="186">
        <v>57100</v>
      </c>
      <c r="CF2566" s="186">
        <v>39100</v>
      </c>
      <c r="CG2566" s="186">
        <v>68900</v>
      </c>
      <c r="CH2566" s="186">
        <v>66000</v>
      </c>
      <c r="CI2566" s="186">
        <v>29250</v>
      </c>
      <c r="CJ2566" s="186">
        <v>27600</v>
      </c>
      <c r="CK2566" s="186">
        <v>105500</v>
      </c>
      <c r="CL2566" s="186">
        <v>190000</v>
      </c>
      <c r="CM2566" s="186">
        <v>497500</v>
      </c>
      <c r="CN2566" s="186">
        <v>93000</v>
      </c>
      <c r="CO2566" s="186">
        <v>106000</v>
      </c>
      <c r="CP2566" s="186">
        <v>183000</v>
      </c>
      <c r="CQ2566" s="186">
        <v>57300</v>
      </c>
      <c r="CR2566" s="186">
        <v>12800</v>
      </c>
      <c r="CS2566" s="186">
        <v>2505</v>
      </c>
      <c r="CT2566" s="186">
        <v>11900</v>
      </c>
      <c r="CU2566" s="186">
        <v>2505</v>
      </c>
      <c r="CV2566" s="186">
        <v>2505</v>
      </c>
      <c r="CW2566" s="186">
        <v>2505</v>
      </c>
      <c r="CX2566" s="186">
        <v>106000</v>
      </c>
      <c r="CY2566" s="189">
        <v>203.13</v>
      </c>
      <c r="CZ2566" s="189">
        <v>12500.64</v>
      </c>
      <c r="DA2566" s="189">
        <v>9802.9500000000007</v>
      </c>
    </row>
    <row r="2567" spans="47:105" x14ac:dyDescent="0.25">
      <c r="AU2567" s="275">
        <v>40121</v>
      </c>
      <c r="AV2567" s="186"/>
      <c r="AW2567" s="186">
        <v>18500</v>
      </c>
      <c r="AX2567" s="186">
        <v>14050</v>
      </c>
      <c r="AY2567" s="186">
        <v>12850</v>
      </c>
      <c r="AZ2567" s="186">
        <v>16250</v>
      </c>
      <c r="BA2567" s="186">
        <v>19000</v>
      </c>
      <c r="BB2567" s="186">
        <v>7040</v>
      </c>
      <c r="BC2567" s="186">
        <v>65300</v>
      </c>
      <c r="BD2567" s="186">
        <v>333500</v>
      </c>
      <c r="BE2567" s="186">
        <v>49650</v>
      </c>
      <c r="BF2567" s="186">
        <v>733000</v>
      </c>
      <c r="BG2567" s="186">
        <v>97600</v>
      </c>
      <c r="BH2567" s="186">
        <v>23500</v>
      </c>
      <c r="BI2567" s="186">
        <v>62500</v>
      </c>
      <c r="BJ2567" s="186">
        <v>214000</v>
      </c>
      <c r="BK2567" s="186">
        <v>520000</v>
      </c>
      <c r="BL2567" s="186">
        <v>46000</v>
      </c>
      <c r="BM2567" s="186">
        <v>131000</v>
      </c>
      <c r="BN2567" s="186">
        <v>172500</v>
      </c>
      <c r="BO2567" s="186">
        <v>15800</v>
      </c>
      <c r="BP2567" s="186">
        <v>15550</v>
      </c>
      <c r="BQ2567" s="186">
        <v>35100</v>
      </c>
      <c r="BR2567" s="186">
        <v>19000</v>
      </c>
      <c r="BS2567" s="186">
        <v>49200</v>
      </c>
      <c r="BT2567" s="186">
        <v>33550</v>
      </c>
      <c r="BU2567" s="186"/>
      <c r="BV2567" s="186">
        <v>17400</v>
      </c>
      <c r="BW2567" s="186">
        <v>38850</v>
      </c>
      <c r="BX2567" s="186">
        <v>67500</v>
      </c>
      <c r="BY2567" s="186">
        <v>158500</v>
      </c>
      <c r="BZ2567" s="186">
        <v>39350</v>
      </c>
      <c r="CA2567" s="186">
        <v>23200</v>
      </c>
      <c r="CB2567" s="186">
        <v>77200</v>
      </c>
      <c r="CC2567" s="186">
        <v>106500</v>
      </c>
      <c r="CD2567" s="186">
        <v>104000</v>
      </c>
      <c r="CE2567" s="186">
        <v>58100</v>
      </c>
      <c r="CF2567" s="186">
        <v>39450</v>
      </c>
      <c r="CG2567" s="186">
        <v>69000</v>
      </c>
      <c r="CH2567" s="186">
        <v>67900</v>
      </c>
      <c r="CI2567" s="186">
        <v>29900</v>
      </c>
      <c r="CJ2567" s="186">
        <v>28450</v>
      </c>
      <c r="CK2567" s="186">
        <v>109000</v>
      </c>
      <c r="CL2567" s="186">
        <v>200500</v>
      </c>
      <c r="CM2567" s="186">
        <v>507000</v>
      </c>
      <c r="CN2567" s="186">
        <v>94000</v>
      </c>
      <c r="CO2567" s="186">
        <v>111000</v>
      </c>
      <c r="CP2567" s="186">
        <v>182000</v>
      </c>
      <c r="CQ2567" s="186">
        <v>57600</v>
      </c>
      <c r="CR2567" s="186">
        <v>13800</v>
      </c>
      <c r="CS2567" s="186">
        <v>2595</v>
      </c>
      <c r="CT2567" s="186">
        <v>12000</v>
      </c>
      <c r="CU2567" s="186">
        <v>2595</v>
      </c>
      <c r="CV2567" s="186">
        <v>2595</v>
      </c>
      <c r="CW2567" s="186">
        <v>2595</v>
      </c>
      <c r="CX2567" s="186">
        <v>111000</v>
      </c>
      <c r="CY2567" s="189">
        <v>207.18</v>
      </c>
      <c r="CZ2567" s="189">
        <v>12830.15</v>
      </c>
      <c r="DA2567" s="189">
        <v>9844.31</v>
      </c>
    </row>
    <row r="2568" spans="47:105" x14ac:dyDescent="0.25">
      <c r="AU2568" s="275">
        <v>40122</v>
      </c>
      <c r="AV2568" s="186"/>
      <c r="AW2568" s="186">
        <v>18300</v>
      </c>
      <c r="AX2568" s="186">
        <v>14100</v>
      </c>
      <c r="AY2568" s="186">
        <v>12800</v>
      </c>
      <c r="AZ2568" s="186">
        <v>16150</v>
      </c>
      <c r="BA2568" s="186">
        <v>18400</v>
      </c>
      <c r="BB2568" s="186">
        <v>6830</v>
      </c>
      <c r="BC2568" s="186">
        <v>59700</v>
      </c>
      <c r="BD2568" s="186">
        <v>324500</v>
      </c>
      <c r="BE2568" s="186">
        <v>48500</v>
      </c>
      <c r="BF2568" s="186">
        <v>712000</v>
      </c>
      <c r="BG2568" s="186">
        <v>95000</v>
      </c>
      <c r="BH2568" s="186">
        <v>23400</v>
      </c>
      <c r="BI2568" s="186">
        <v>61500</v>
      </c>
      <c r="BJ2568" s="186">
        <v>210000</v>
      </c>
      <c r="BK2568" s="186">
        <v>512000</v>
      </c>
      <c r="BL2568" s="186">
        <v>45950</v>
      </c>
      <c r="BM2568" s="186">
        <v>124500</v>
      </c>
      <c r="BN2568" s="186">
        <v>167500</v>
      </c>
      <c r="BO2568" s="186">
        <v>16000</v>
      </c>
      <c r="BP2568" s="186">
        <v>15000</v>
      </c>
      <c r="BQ2568" s="186">
        <v>34600</v>
      </c>
      <c r="BR2568" s="186">
        <v>18350</v>
      </c>
      <c r="BS2568" s="186">
        <v>47350</v>
      </c>
      <c r="BT2568" s="186">
        <v>33450</v>
      </c>
      <c r="BU2568" s="186"/>
      <c r="BV2568" s="186">
        <v>16650</v>
      </c>
      <c r="BW2568" s="186">
        <v>38400</v>
      </c>
      <c r="BX2568" s="186">
        <v>67300</v>
      </c>
      <c r="BY2568" s="186">
        <v>153000</v>
      </c>
      <c r="BZ2568" s="186">
        <v>39250</v>
      </c>
      <c r="CA2568" s="186">
        <v>23500</v>
      </c>
      <c r="CB2568" s="186">
        <v>76000</v>
      </c>
      <c r="CC2568" s="186">
        <v>102000</v>
      </c>
      <c r="CD2568" s="186">
        <v>104000</v>
      </c>
      <c r="CE2568" s="186">
        <v>57900</v>
      </c>
      <c r="CF2568" s="186">
        <v>39300</v>
      </c>
      <c r="CG2568" s="186">
        <v>68800</v>
      </c>
      <c r="CH2568" s="186">
        <v>66400</v>
      </c>
      <c r="CI2568" s="186">
        <v>29650</v>
      </c>
      <c r="CJ2568" s="186">
        <v>28300</v>
      </c>
      <c r="CK2568" s="186">
        <v>107000</v>
      </c>
      <c r="CL2568" s="186">
        <v>192500</v>
      </c>
      <c r="CM2568" s="186">
        <v>502000</v>
      </c>
      <c r="CN2568" s="186">
        <v>91400</v>
      </c>
      <c r="CO2568" s="186">
        <v>107500</v>
      </c>
      <c r="CP2568" s="186">
        <v>181500</v>
      </c>
      <c r="CQ2568" s="186">
        <v>57500</v>
      </c>
      <c r="CR2568" s="186">
        <v>13900</v>
      </c>
      <c r="CS2568" s="186">
        <v>2540</v>
      </c>
      <c r="CT2568" s="186">
        <v>12150</v>
      </c>
      <c r="CU2568" s="186">
        <v>2540</v>
      </c>
      <c r="CV2568" s="186">
        <v>2540</v>
      </c>
      <c r="CW2568" s="186">
        <v>2540</v>
      </c>
      <c r="CX2568" s="186">
        <v>107500</v>
      </c>
      <c r="CY2568" s="189">
        <v>203.52</v>
      </c>
      <c r="CZ2568" s="189">
        <v>12805.26</v>
      </c>
      <c r="DA2568" s="189">
        <v>9717.44</v>
      </c>
    </row>
    <row r="2569" spans="47:105" x14ac:dyDescent="0.25">
      <c r="AU2569" s="275">
        <v>40123</v>
      </c>
      <c r="AV2569" s="186"/>
      <c r="AW2569" s="186">
        <v>18350</v>
      </c>
      <c r="AX2569" s="186">
        <v>14300</v>
      </c>
      <c r="AY2569" s="186">
        <v>12650</v>
      </c>
      <c r="AZ2569" s="186">
        <v>15950</v>
      </c>
      <c r="BA2569" s="186">
        <v>19250</v>
      </c>
      <c r="BB2569" s="186">
        <v>6730</v>
      </c>
      <c r="BC2569" s="186">
        <v>58900</v>
      </c>
      <c r="BD2569" s="186">
        <v>327500</v>
      </c>
      <c r="BE2569" s="186">
        <v>50000</v>
      </c>
      <c r="BF2569" s="186">
        <v>722000</v>
      </c>
      <c r="BG2569" s="186">
        <v>96100</v>
      </c>
      <c r="BH2569" s="186">
        <v>23900</v>
      </c>
      <c r="BI2569" s="186">
        <v>62700</v>
      </c>
      <c r="BJ2569" s="186">
        <v>216000</v>
      </c>
      <c r="BK2569" s="186">
        <v>506000</v>
      </c>
      <c r="BL2569" s="186">
        <v>45650</v>
      </c>
      <c r="BM2569" s="186">
        <v>129000</v>
      </c>
      <c r="BN2569" s="186">
        <v>167000</v>
      </c>
      <c r="BO2569" s="186">
        <v>16150</v>
      </c>
      <c r="BP2569" s="186">
        <v>15700</v>
      </c>
      <c r="BQ2569" s="186">
        <v>34600</v>
      </c>
      <c r="BR2569" s="186">
        <v>19050</v>
      </c>
      <c r="BS2569" s="186">
        <v>47100</v>
      </c>
      <c r="BT2569" s="186">
        <v>33600</v>
      </c>
      <c r="BU2569" s="186"/>
      <c r="BV2569" s="186">
        <v>16850</v>
      </c>
      <c r="BW2569" s="186">
        <v>38450</v>
      </c>
      <c r="BX2569" s="186">
        <v>68300</v>
      </c>
      <c r="BY2569" s="186">
        <v>159500</v>
      </c>
      <c r="BZ2569" s="186">
        <v>38700</v>
      </c>
      <c r="CA2569" s="186">
        <v>24000</v>
      </c>
      <c r="CB2569" s="186">
        <v>78300</v>
      </c>
      <c r="CC2569" s="186">
        <v>104500</v>
      </c>
      <c r="CD2569" s="186">
        <v>109500</v>
      </c>
      <c r="CE2569" s="186">
        <v>58900</v>
      </c>
      <c r="CF2569" s="186">
        <v>39550</v>
      </c>
      <c r="CG2569" s="186">
        <v>68600</v>
      </c>
      <c r="CH2569" s="186">
        <v>67200</v>
      </c>
      <c r="CI2569" s="186">
        <v>29800</v>
      </c>
      <c r="CJ2569" s="186">
        <v>28950</v>
      </c>
      <c r="CK2569" s="186">
        <v>107500</v>
      </c>
      <c r="CL2569" s="186">
        <v>200000</v>
      </c>
      <c r="CM2569" s="186">
        <v>523000</v>
      </c>
      <c r="CN2569" s="186">
        <v>90900</v>
      </c>
      <c r="CO2569" s="186">
        <v>111000</v>
      </c>
      <c r="CP2569" s="186">
        <v>180500</v>
      </c>
      <c r="CQ2569" s="186">
        <v>57900</v>
      </c>
      <c r="CR2569" s="186">
        <v>13950</v>
      </c>
      <c r="CS2569" s="186">
        <v>2565</v>
      </c>
      <c r="CT2569" s="186">
        <v>11850</v>
      </c>
      <c r="CU2569" s="186">
        <v>2565</v>
      </c>
      <c r="CV2569" s="186">
        <v>2565</v>
      </c>
      <c r="CW2569" s="186">
        <v>2565</v>
      </c>
      <c r="CX2569" s="186">
        <v>111000</v>
      </c>
      <c r="CY2569" s="189">
        <v>206.53</v>
      </c>
      <c r="CZ2569" s="189">
        <v>13017.2</v>
      </c>
      <c r="DA2569" s="189">
        <v>9789.35</v>
      </c>
    </row>
    <row r="2570" spans="47:105" x14ac:dyDescent="0.25">
      <c r="AU2570" s="275">
        <v>40124</v>
      </c>
      <c r="AV2570" s="186"/>
      <c r="AW2570" s="186">
        <v>18350</v>
      </c>
      <c r="AX2570" s="186">
        <v>14300</v>
      </c>
      <c r="AY2570" s="186">
        <v>12650</v>
      </c>
      <c r="AZ2570" s="186">
        <v>15950</v>
      </c>
      <c r="BA2570" s="186">
        <v>19250</v>
      </c>
      <c r="BB2570" s="186">
        <v>6730</v>
      </c>
      <c r="BC2570" s="186">
        <v>58900</v>
      </c>
      <c r="BD2570" s="186">
        <v>327500</v>
      </c>
      <c r="BE2570" s="186">
        <v>50000</v>
      </c>
      <c r="BF2570" s="186">
        <v>722000</v>
      </c>
      <c r="BG2570" s="186">
        <v>96100</v>
      </c>
      <c r="BH2570" s="186">
        <v>23900</v>
      </c>
      <c r="BI2570" s="186">
        <v>62700</v>
      </c>
      <c r="BJ2570" s="186">
        <v>216000</v>
      </c>
      <c r="BK2570" s="186">
        <v>506000</v>
      </c>
      <c r="BL2570" s="186">
        <v>45650</v>
      </c>
      <c r="BM2570" s="186">
        <v>129000</v>
      </c>
      <c r="BN2570" s="186">
        <v>167000</v>
      </c>
      <c r="BO2570" s="186">
        <v>16150</v>
      </c>
      <c r="BP2570" s="186">
        <v>15700</v>
      </c>
      <c r="BQ2570" s="186">
        <v>34600</v>
      </c>
      <c r="BR2570" s="186">
        <v>19050</v>
      </c>
      <c r="BS2570" s="186">
        <v>47100</v>
      </c>
      <c r="BT2570" s="186">
        <v>33600</v>
      </c>
      <c r="BU2570" s="186"/>
      <c r="BV2570" s="186">
        <v>16850</v>
      </c>
      <c r="BW2570" s="186">
        <v>38450</v>
      </c>
      <c r="BX2570" s="186">
        <v>68300</v>
      </c>
      <c r="BY2570" s="186">
        <v>159500</v>
      </c>
      <c r="BZ2570" s="186">
        <v>38700</v>
      </c>
      <c r="CA2570" s="186">
        <v>24000</v>
      </c>
      <c r="CB2570" s="186">
        <v>78300</v>
      </c>
      <c r="CC2570" s="186">
        <v>104500</v>
      </c>
      <c r="CD2570" s="186">
        <v>109500</v>
      </c>
      <c r="CE2570" s="186">
        <v>58900</v>
      </c>
      <c r="CF2570" s="186">
        <v>39550</v>
      </c>
      <c r="CG2570" s="186">
        <v>68600</v>
      </c>
      <c r="CH2570" s="186">
        <v>67200</v>
      </c>
      <c r="CI2570" s="186">
        <v>29800</v>
      </c>
      <c r="CJ2570" s="186">
        <v>28950</v>
      </c>
      <c r="CK2570" s="186">
        <v>107500</v>
      </c>
      <c r="CL2570" s="186">
        <v>200000</v>
      </c>
      <c r="CM2570" s="186">
        <v>523000</v>
      </c>
      <c r="CN2570" s="186">
        <v>90900</v>
      </c>
      <c r="CO2570" s="186">
        <v>111000</v>
      </c>
      <c r="CP2570" s="186">
        <v>180500</v>
      </c>
      <c r="CQ2570" s="186">
        <v>57900</v>
      </c>
      <c r="CR2570" s="186">
        <v>13950</v>
      </c>
      <c r="CS2570" s="186">
        <v>2565</v>
      </c>
      <c r="CT2570" s="186">
        <v>11850</v>
      </c>
      <c r="CU2570" s="186">
        <v>2565</v>
      </c>
      <c r="CV2570" s="186">
        <v>2565</v>
      </c>
      <c r="CW2570" s="186">
        <v>2565</v>
      </c>
      <c r="CX2570" s="186">
        <v>111000</v>
      </c>
      <c r="CY2570" s="189">
        <v>206.53</v>
      </c>
      <c r="CZ2570" s="189">
        <v>13017.2</v>
      </c>
      <c r="DA2570" s="189">
        <v>9789.35</v>
      </c>
    </row>
    <row r="2571" spans="47:105" x14ac:dyDescent="0.25">
      <c r="AU2571" s="275">
        <v>40125</v>
      </c>
      <c r="AV2571" s="186"/>
      <c r="AW2571" s="186">
        <v>18350</v>
      </c>
      <c r="AX2571" s="186">
        <v>14300</v>
      </c>
      <c r="AY2571" s="186">
        <v>12650</v>
      </c>
      <c r="AZ2571" s="186">
        <v>15950</v>
      </c>
      <c r="BA2571" s="186">
        <v>19250</v>
      </c>
      <c r="BB2571" s="186">
        <v>6730</v>
      </c>
      <c r="BC2571" s="186">
        <v>58900</v>
      </c>
      <c r="BD2571" s="186">
        <v>327500</v>
      </c>
      <c r="BE2571" s="186">
        <v>50000</v>
      </c>
      <c r="BF2571" s="186">
        <v>722000</v>
      </c>
      <c r="BG2571" s="186">
        <v>96100</v>
      </c>
      <c r="BH2571" s="186">
        <v>23900</v>
      </c>
      <c r="BI2571" s="186">
        <v>62700</v>
      </c>
      <c r="BJ2571" s="186">
        <v>216000</v>
      </c>
      <c r="BK2571" s="186">
        <v>506000</v>
      </c>
      <c r="BL2571" s="186">
        <v>45650</v>
      </c>
      <c r="BM2571" s="186">
        <v>129000</v>
      </c>
      <c r="BN2571" s="186">
        <v>167000</v>
      </c>
      <c r="BO2571" s="186">
        <v>16150</v>
      </c>
      <c r="BP2571" s="186">
        <v>15700</v>
      </c>
      <c r="BQ2571" s="186">
        <v>34600</v>
      </c>
      <c r="BR2571" s="186">
        <v>19050</v>
      </c>
      <c r="BS2571" s="186">
        <v>47100</v>
      </c>
      <c r="BT2571" s="186">
        <v>33600</v>
      </c>
      <c r="BU2571" s="186"/>
      <c r="BV2571" s="186">
        <v>16850</v>
      </c>
      <c r="BW2571" s="186">
        <v>38450</v>
      </c>
      <c r="BX2571" s="186">
        <v>68300</v>
      </c>
      <c r="BY2571" s="186">
        <v>159500</v>
      </c>
      <c r="BZ2571" s="186">
        <v>38700</v>
      </c>
      <c r="CA2571" s="186">
        <v>24000</v>
      </c>
      <c r="CB2571" s="186">
        <v>78300</v>
      </c>
      <c r="CC2571" s="186">
        <v>104500</v>
      </c>
      <c r="CD2571" s="186">
        <v>109500</v>
      </c>
      <c r="CE2571" s="186">
        <v>58900</v>
      </c>
      <c r="CF2571" s="186">
        <v>39550</v>
      </c>
      <c r="CG2571" s="186">
        <v>68600</v>
      </c>
      <c r="CH2571" s="186">
        <v>67200</v>
      </c>
      <c r="CI2571" s="186">
        <v>29800</v>
      </c>
      <c r="CJ2571" s="186">
        <v>28950</v>
      </c>
      <c r="CK2571" s="186">
        <v>107500</v>
      </c>
      <c r="CL2571" s="186">
        <v>200000</v>
      </c>
      <c r="CM2571" s="186">
        <v>523000</v>
      </c>
      <c r="CN2571" s="186">
        <v>90900</v>
      </c>
      <c r="CO2571" s="186">
        <v>111000</v>
      </c>
      <c r="CP2571" s="186">
        <v>180500</v>
      </c>
      <c r="CQ2571" s="186">
        <v>57900</v>
      </c>
      <c r="CR2571" s="186">
        <v>13950</v>
      </c>
      <c r="CS2571" s="186">
        <v>2565</v>
      </c>
      <c r="CT2571" s="186">
        <v>11850</v>
      </c>
      <c r="CU2571" s="186">
        <v>2565</v>
      </c>
      <c r="CV2571" s="186">
        <v>2565</v>
      </c>
      <c r="CW2571" s="186">
        <v>2565</v>
      </c>
      <c r="CX2571" s="186">
        <v>111000</v>
      </c>
      <c r="CY2571" s="189">
        <v>206.53</v>
      </c>
      <c r="CZ2571" s="189">
        <v>13017.2</v>
      </c>
      <c r="DA2571" s="189">
        <v>9789.35</v>
      </c>
    </row>
    <row r="2572" spans="47:105" x14ac:dyDescent="0.25">
      <c r="AU2572" s="275">
        <v>40126</v>
      </c>
      <c r="AV2572" s="186"/>
      <c r="AW2572" s="186">
        <v>18050</v>
      </c>
      <c r="AX2572" s="186">
        <v>14200</v>
      </c>
      <c r="AY2572" s="186">
        <v>12650</v>
      </c>
      <c r="AZ2572" s="186">
        <v>16000</v>
      </c>
      <c r="BA2572" s="186">
        <v>19250</v>
      </c>
      <c r="BB2572" s="186">
        <v>6780</v>
      </c>
      <c r="BC2572" s="186">
        <v>60000</v>
      </c>
      <c r="BD2572" s="186">
        <v>329000</v>
      </c>
      <c r="BE2572" s="186">
        <v>50000</v>
      </c>
      <c r="BF2572" s="186">
        <v>724000</v>
      </c>
      <c r="BG2572" s="186">
        <v>99000</v>
      </c>
      <c r="BH2572" s="186">
        <v>24300</v>
      </c>
      <c r="BI2572" s="186">
        <v>62400</v>
      </c>
      <c r="BJ2572" s="186">
        <v>220000</v>
      </c>
      <c r="BK2572" s="186">
        <v>514000</v>
      </c>
      <c r="BL2572" s="186">
        <v>46200</v>
      </c>
      <c r="BM2572" s="186">
        <v>137000</v>
      </c>
      <c r="BN2572" s="186">
        <v>165500</v>
      </c>
      <c r="BO2572" s="186">
        <v>15950</v>
      </c>
      <c r="BP2572" s="186">
        <v>15800</v>
      </c>
      <c r="BQ2572" s="186">
        <v>34900</v>
      </c>
      <c r="BR2572" s="186">
        <v>19800</v>
      </c>
      <c r="BS2572" s="186">
        <v>47200</v>
      </c>
      <c r="BT2572" s="186">
        <v>33600</v>
      </c>
      <c r="BU2572" s="186"/>
      <c r="BV2572" s="186">
        <v>16900</v>
      </c>
      <c r="BW2572" s="186">
        <v>38000</v>
      </c>
      <c r="BX2572" s="186">
        <v>71300</v>
      </c>
      <c r="BY2572" s="186">
        <v>157500</v>
      </c>
      <c r="BZ2572" s="186">
        <v>38850</v>
      </c>
      <c r="CA2572" s="186">
        <v>23850</v>
      </c>
      <c r="CB2572" s="186">
        <v>78000</v>
      </c>
      <c r="CC2572" s="186">
        <v>102500</v>
      </c>
      <c r="CD2572" s="186">
        <v>111500</v>
      </c>
      <c r="CE2572" s="186">
        <v>59000</v>
      </c>
      <c r="CF2572" s="186">
        <v>39600</v>
      </c>
      <c r="CG2572" s="186">
        <v>68000</v>
      </c>
      <c r="CH2572" s="186">
        <v>66800</v>
      </c>
      <c r="CI2572" s="186">
        <v>29150</v>
      </c>
      <c r="CJ2572" s="186">
        <v>29200</v>
      </c>
      <c r="CK2572" s="186">
        <v>108000</v>
      </c>
      <c r="CL2572" s="186">
        <v>201000</v>
      </c>
      <c r="CM2572" s="186">
        <v>533000</v>
      </c>
      <c r="CN2572" s="186">
        <v>91800</v>
      </c>
      <c r="CO2572" s="186">
        <v>110500</v>
      </c>
      <c r="CP2572" s="186">
        <v>179000</v>
      </c>
      <c r="CQ2572" s="186">
        <v>58000</v>
      </c>
      <c r="CR2572" s="186">
        <v>13400</v>
      </c>
      <c r="CS2572" s="186">
        <v>2570</v>
      </c>
      <c r="CT2572" s="186">
        <v>12000</v>
      </c>
      <c r="CU2572" s="186">
        <v>2570</v>
      </c>
      <c r="CV2572" s="186">
        <v>2570</v>
      </c>
      <c r="CW2572" s="186">
        <v>2570</v>
      </c>
      <c r="CX2572" s="186">
        <v>110500</v>
      </c>
      <c r="CY2572" s="189">
        <v>207.29</v>
      </c>
      <c r="CZ2572" s="189">
        <v>13318.48</v>
      </c>
      <c r="DA2572" s="189">
        <v>9808.99</v>
      </c>
    </row>
    <row r="2573" spans="47:105" x14ac:dyDescent="0.25">
      <c r="AU2573" s="275">
        <v>40127</v>
      </c>
      <c r="AV2573" s="186"/>
      <c r="AW2573" s="186">
        <v>18000</v>
      </c>
      <c r="AX2573" s="186">
        <v>14150</v>
      </c>
      <c r="AY2573" s="186">
        <v>12600</v>
      </c>
      <c r="AZ2573" s="186">
        <v>15750</v>
      </c>
      <c r="BA2573" s="186">
        <v>19350</v>
      </c>
      <c r="BB2573" s="186">
        <v>6770</v>
      </c>
      <c r="BC2573" s="186">
        <v>61300</v>
      </c>
      <c r="BD2573" s="186">
        <v>333500</v>
      </c>
      <c r="BE2573" s="186">
        <v>49950</v>
      </c>
      <c r="BF2573" s="186">
        <v>727000</v>
      </c>
      <c r="BG2573" s="186">
        <v>97400</v>
      </c>
      <c r="BH2573" s="186">
        <v>23700</v>
      </c>
      <c r="BI2573" s="186">
        <v>61600</v>
      </c>
      <c r="BJ2573" s="186">
        <v>216500</v>
      </c>
      <c r="BK2573" s="186">
        <v>523000</v>
      </c>
      <c r="BL2573" s="186">
        <v>46850</v>
      </c>
      <c r="BM2573" s="186">
        <v>137500</v>
      </c>
      <c r="BN2573" s="186">
        <v>164500</v>
      </c>
      <c r="BO2573" s="186">
        <v>16050</v>
      </c>
      <c r="BP2573" s="186">
        <v>15850</v>
      </c>
      <c r="BQ2573" s="186">
        <v>36000</v>
      </c>
      <c r="BR2573" s="186">
        <v>19800</v>
      </c>
      <c r="BS2573" s="186">
        <v>47400</v>
      </c>
      <c r="BT2573" s="186">
        <v>33550</v>
      </c>
      <c r="BU2573" s="186"/>
      <c r="BV2573" s="186">
        <v>17200</v>
      </c>
      <c r="BW2573" s="186">
        <v>38350</v>
      </c>
      <c r="BX2573" s="186">
        <v>70600</v>
      </c>
      <c r="BY2573" s="186">
        <v>156000</v>
      </c>
      <c r="BZ2573" s="186">
        <v>39600</v>
      </c>
      <c r="CA2573" s="186">
        <v>23700</v>
      </c>
      <c r="CB2573" s="186">
        <v>78500</v>
      </c>
      <c r="CC2573" s="186">
        <v>105000</v>
      </c>
      <c r="CD2573" s="186">
        <v>113000</v>
      </c>
      <c r="CE2573" s="186">
        <v>59300</v>
      </c>
      <c r="CF2573" s="186">
        <v>39500</v>
      </c>
      <c r="CG2573" s="186">
        <v>67800</v>
      </c>
      <c r="CH2573" s="186">
        <v>67400</v>
      </c>
      <c r="CI2573" s="186">
        <v>29350</v>
      </c>
      <c r="CJ2573" s="186">
        <v>29400</v>
      </c>
      <c r="CK2573" s="186">
        <v>107500</v>
      </c>
      <c r="CL2573" s="186">
        <v>202000</v>
      </c>
      <c r="CM2573" s="186">
        <v>538000</v>
      </c>
      <c r="CN2573" s="186">
        <v>91400</v>
      </c>
      <c r="CO2573" s="186">
        <v>112500</v>
      </c>
      <c r="CP2573" s="186">
        <v>179000</v>
      </c>
      <c r="CQ2573" s="186">
        <v>58700</v>
      </c>
      <c r="CR2573" s="186">
        <v>13650</v>
      </c>
      <c r="CS2573" s="186">
        <v>2550</v>
      </c>
      <c r="CT2573" s="186">
        <v>11600</v>
      </c>
      <c r="CU2573" s="186">
        <v>2550</v>
      </c>
      <c r="CV2573" s="186">
        <v>2550</v>
      </c>
      <c r="CW2573" s="186">
        <v>2550</v>
      </c>
      <c r="CX2573" s="186">
        <v>112500</v>
      </c>
      <c r="CY2573" s="189">
        <v>208.23</v>
      </c>
      <c r="CZ2573" s="189">
        <v>13367.19</v>
      </c>
      <c r="DA2573" s="189">
        <v>9870.73</v>
      </c>
    </row>
    <row r="2574" spans="47:105" x14ac:dyDescent="0.25">
      <c r="AU2574" s="275">
        <v>40128</v>
      </c>
      <c r="AV2574" s="186"/>
      <c r="AW2574" s="186">
        <v>18100</v>
      </c>
      <c r="AX2574" s="186">
        <v>14150</v>
      </c>
      <c r="AY2574" s="186">
        <v>12750</v>
      </c>
      <c r="AZ2574" s="186">
        <v>15700</v>
      </c>
      <c r="BA2574" s="186">
        <v>20050</v>
      </c>
      <c r="BB2574" s="186">
        <v>6780</v>
      </c>
      <c r="BC2574" s="186">
        <v>61300</v>
      </c>
      <c r="BD2574" s="186">
        <v>333500</v>
      </c>
      <c r="BE2574" s="186">
        <v>50400</v>
      </c>
      <c r="BF2574" s="186">
        <v>735000</v>
      </c>
      <c r="BG2574" s="186">
        <v>98700</v>
      </c>
      <c r="BH2574" s="186">
        <v>23700</v>
      </c>
      <c r="BI2574" s="186">
        <v>62200</v>
      </c>
      <c r="BJ2574" s="186">
        <v>219500</v>
      </c>
      <c r="BK2574" s="186">
        <v>537000</v>
      </c>
      <c r="BL2574" s="186">
        <v>47900</v>
      </c>
      <c r="BM2574" s="186">
        <v>140500</v>
      </c>
      <c r="BN2574" s="186">
        <v>168000</v>
      </c>
      <c r="BO2574" s="186">
        <v>15800</v>
      </c>
      <c r="BP2574" s="186">
        <v>16250</v>
      </c>
      <c r="BQ2574" s="186">
        <v>36350</v>
      </c>
      <c r="BR2574" s="186">
        <v>19950</v>
      </c>
      <c r="BS2574" s="186">
        <v>47850</v>
      </c>
      <c r="BT2574" s="186">
        <v>33650</v>
      </c>
      <c r="BU2574" s="186"/>
      <c r="BV2574" s="186">
        <v>17050</v>
      </c>
      <c r="BW2574" s="186">
        <v>38900</v>
      </c>
      <c r="BX2574" s="186">
        <v>72000</v>
      </c>
      <c r="BY2574" s="186">
        <v>157000</v>
      </c>
      <c r="BZ2574" s="186">
        <v>39600</v>
      </c>
      <c r="CA2574" s="186">
        <v>24450</v>
      </c>
      <c r="CB2574" s="186">
        <v>79500</v>
      </c>
      <c r="CC2574" s="186">
        <v>105500</v>
      </c>
      <c r="CD2574" s="186">
        <v>114000</v>
      </c>
      <c r="CE2574" s="186">
        <v>59200</v>
      </c>
      <c r="CF2574" s="186">
        <v>39500</v>
      </c>
      <c r="CG2574" s="186">
        <v>68700</v>
      </c>
      <c r="CH2574" s="186">
        <v>69000</v>
      </c>
      <c r="CI2574" s="186">
        <v>30000</v>
      </c>
      <c r="CJ2574" s="186">
        <v>29200</v>
      </c>
      <c r="CK2574" s="186">
        <v>108500</v>
      </c>
      <c r="CL2574" s="186">
        <v>202000</v>
      </c>
      <c r="CM2574" s="186">
        <v>538000</v>
      </c>
      <c r="CN2574" s="186">
        <v>93000</v>
      </c>
      <c r="CO2574" s="186">
        <v>114500</v>
      </c>
      <c r="CP2574" s="186">
        <v>179500</v>
      </c>
      <c r="CQ2574" s="186">
        <v>58300</v>
      </c>
      <c r="CR2574" s="186">
        <v>13750</v>
      </c>
      <c r="CS2574" s="186">
        <v>2550</v>
      </c>
      <c r="CT2574" s="186">
        <v>12000</v>
      </c>
      <c r="CU2574" s="186">
        <v>2550</v>
      </c>
      <c r="CV2574" s="186">
        <v>2550</v>
      </c>
      <c r="CW2574" s="186">
        <v>2550</v>
      </c>
      <c r="CX2574" s="186">
        <v>114500</v>
      </c>
      <c r="CY2574" s="189">
        <v>210.08</v>
      </c>
      <c r="CZ2574" s="189">
        <v>13460.43</v>
      </c>
      <c r="DA2574" s="189">
        <v>9871.68</v>
      </c>
    </row>
    <row r="2575" spans="47:105" x14ac:dyDescent="0.25">
      <c r="AU2575" s="275">
        <v>40129</v>
      </c>
      <c r="AV2575" s="186"/>
      <c r="AW2575" s="186">
        <v>17700</v>
      </c>
      <c r="AX2575" s="186">
        <v>13800</v>
      </c>
      <c r="AY2575" s="186">
        <v>12650</v>
      </c>
      <c r="AZ2575" s="186">
        <v>16300</v>
      </c>
      <c r="BA2575" s="186">
        <v>19550</v>
      </c>
      <c r="BB2575" s="186">
        <v>6750</v>
      </c>
      <c r="BC2575" s="186">
        <v>61100</v>
      </c>
      <c r="BD2575" s="186">
        <v>326500</v>
      </c>
      <c r="BE2575" s="186">
        <v>50000</v>
      </c>
      <c r="BF2575" s="186">
        <v>720000</v>
      </c>
      <c r="BG2575" s="186">
        <v>96600</v>
      </c>
      <c r="BH2575" s="186">
        <v>23750</v>
      </c>
      <c r="BI2575" s="186">
        <v>61400</v>
      </c>
      <c r="BJ2575" s="186">
        <v>210000</v>
      </c>
      <c r="BK2575" s="186">
        <v>525000</v>
      </c>
      <c r="BL2575" s="186">
        <v>47000</v>
      </c>
      <c r="BM2575" s="186">
        <v>140500</v>
      </c>
      <c r="BN2575" s="186">
        <v>167000</v>
      </c>
      <c r="BO2575" s="186">
        <v>15750</v>
      </c>
      <c r="BP2575" s="186">
        <v>15850</v>
      </c>
      <c r="BQ2575" s="186">
        <v>36350</v>
      </c>
      <c r="BR2575" s="186">
        <v>19600</v>
      </c>
      <c r="BS2575" s="186">
        <v>47250</v>
      </c>
      <c r="BT2575" s="186">
        <v>33400</v>
      </c>
      <c r="BU2575" s="186"/>
      <c r="BV2575" s="186">
        <v>17500</v>
      </c>
      <c r="BW2575" s="186">
        <v>39850</v>
      </c>
      <c r="BX2575" s="186">
        <v>71300</v>
      </c>
      <c r="BY2575" s="186">
        <v>149500</v>
      </c>
      <c r="BZ2575" s="186">
        <v>38300</v>
      </c>
      <c r="CA2575" s="186">
        <v>23900</v>
      </c>
      <c r="CB2575" s="186">
        <v>78500</v>
      </c>
      <c r="CC2575" s="186">
        <v>102000</v>
      </c>
      <c r="CD2575" s="186">
        <v>109500</v>
      </c>
      <c r="CE2575" s="186">
        <v>57800</v>
      </c>
      <c r="CF2575" s="186">
        <v>39200</v>
      </c>
      <c r="CG2575" s="186">
        <v>67500</v>
      </c>
      <c r="CH2575" s="186">
        <v>67600</v>
      </c>
      <c r="CI2575" s="186">
        <v>29600</v>
      </c>
      <c r="CJ2575" s="186">
        <v>29000</v>
      </c>
      <c r="CK2575" s="186">
        <v>105500</v>
      </c>
      <c r="CL2575" s="186">
        <v>195000</v>
      </c>
      <c r="CM2575" s="186">
        <v>533000</v>
      </c>
      <c r="CN2575" s="186">
        <v>91400</v>
      </c>
      <c r="CO2575" s="186">
        <v>113500</v>
      </c>
      <c r="CP2575" s="186">
        <v>177000</v>
      </c>
      <c r="CQ2575" s="186">
        <v>57400</v>
      </c>
      <c r="CR2575" s="186">
        <v>13550</v>
      </c>
      <c r="CS2575" s="186">
        <v>2600</v>
      </c>
      <c r="CT2575" s="186">
        <v>11800</v>
      </c>
      <c r="CU2575" s="186">
        <v>2600</v>
      </c>
      <c r="CV2575" s="186">
        <v>2600</v>
      </c>
      <c r="CW2575" s="186">
        <v>2600</v>
      </c>
      <c r="CX2575" s="186">
        <v>113500</v>
      </c>
      <c r="CY2575" s="189">
        <v>206.67</v>
      </c>
      <c r="CZ2575" s="189">
        <v>13324.99</v>
      </c>
      <c r="DA2575" s="189">
        <v>9804.49</v>
      </c>
    </row>
    <row r="2576" spans="47:105" x14ac:dyDescent="0.25">
      <c r="AU2576" s="275">
        <v>40130</v>
      </c>
      <c r="AV2576" s="186"/>
      <c r="AW2576" s="186">
        <v>17300</v>
      </c>
      <c r="AX2576" s="186">
        <v>13800</v>
      </c>
      <c r="AY2576" s="186">
        <v>12900</v>
      </c>
      <c r="AZ2576" s="186">
        <v>16250</v>
      </c>
      <c r="BA2576" s="186">
        <v>18950</v>
      </c>
      <c r="BB2576" s="186">
        <v>6690</v>
      </c>
      <c r="BC2576" s="186">
        <v>60600</v>
      </c>
      <c r="BD2576" s="186">
        <v>325500</v>
      </c>
      <c r="BE2576" s="186">
        <v>49800</v>
      </c>
      <c r="BF2576" s="186">
        <v>714000</v>
      </c>
      <c r="BG2576" s="186">
        <v>94500</v>
      </c>
      <c r="BH2576" s="186">
        <v>23550</v>
      </c>
      <c r="BI2576" s="186">
        <v>60800</v>
      </c>
      <c r="BJ2576" s="186">
        <v>211500</v>
      </c>
      <c r="BK2576" s="186">
        <v>524000</v>
      </c>
      <c r="BL2576" s="186">
        <v>47800</v>
      </c>
      <c r="BM2576" s="186">
        <v>144000</v>
      </c>
      <c r="BN2576" s="186">
        <v>165000</v>
      </c>
      <c r="BO2576" s="186">
        <v>15950</v>
      </c>
      <c r="BP2576" s="186">
        <v>15900</v>
      </c>
      <c r="BQ2576" s="186">
        <v>36700</v>
      </c>
      <c r="BR2576" s="186">
        <v>18850</v>
      </c>
      <c r="BS2576" s="186">
        <v>46500</v>
      </c>
      <c r="BT2576" s="186">
        <v>33550</v>
      </c>
      <c r="BU2576" s="186"/>
      <c r="BV2576" s="186">
        <v>17350</v>
      </c>
      <c r="BW2576" s="186">
        <v>40200</v>
      </c>
      <c r="BX2576" s="186">
        <v>70000</v>
      </c>
      <c r="BY2576" s="186">
        <v>148500</v>
      </c>
      <c r="BZ2576" s="186">
        <v>38500</v>
      </c>
      <c r="CA2576" s="186">
        <v>24300</v>
      </c>
      <c r="CB2576" s="186">
        <v>81700</v>
      </c>
      <c r="CC2576" s="186">
        <v>101000</v>
      </c>
      <c r="CD2576" s="186">
        <v>110000</v>
      </c>
      <c r="CE2576" s="186">
        <v>59500</v>
      </c>
      <c r="CF2576" s="186">
        <v>39400</v>
      </c>
      <c r="CG2576" s="186">
        <v>67200</v>
      </c>
      <c r="CH2576" s="186">
        <v>66200</v>
      </c>
      <c r="CI2576" s="186">
        <v>30750</v>
      </c>
      <c r="CJ2576" s="186">
        <v>29000</v>
      </c>
      <c r="CK2576" s="186">
        <v>101500</v>
      </c>
      <c r="CL2576" s="186">
        <v>193500</v>
      </c>
      <c r="CM2576" s="186">
        <v>543000</v>
      </c>
      <c r="CN2576" s="186">
        <v>89100</v>
      </c>
      <c r="CO2576" s="186">
        <v>113000</v>
      </c>
      <c r="CP2576" s="186">
        <v>178500</v>
      </c>
      <c r="CQ2576" s="186">
        <v>57800</v>
      </c>
      <c r="CR2576" s="186">
        <v>13900</v>
      </c>
      <c r="CS2576" s="186">
        <v>2555</v>
      </c>
      <c r="CT2576" s="186">
        <v>11650</v>
      </c>
      <c r="CU2576" s="186">
        <v>2555</v>
      </c>
      <c r="CV2576" s="186">
        <v>2555</v>
      </c>
      <c r="CW2576" s="186">
        <v>2555</v>
      </c>
      <c r="CX2576" s="186">
        <v>113000</v>
      </c>
      <c r="CY2576" s="189">
        <v>206.84</v>
      </c>
      <c r="CZ2576" s="189">
        <v>13461.79</v>
      </c>
      <c r="DA2576" s="189">
        <v>9770.31</v>
      </c>
    </row>
    <row r="2577" spans="47:105" x14ac:dyDescent="0.25">
      <c r="AU2577" s="275">
        <v>40131</v>
      </c>
      <c r="AV2577" s="186"/>
      <c r="AW2577" s="186">
        <v>17300</v>
      </c>
      <c r="AX2577" s="186">
        <v>13800</v>
      </c>
      <c r="AY2577" s="186">
        <v>12900</v>
      </c>
      <c r="AZ2577" s="186">
        <v>16250</v>
      </c>
      <c r="BA2577" s="186">
        <v>18950</v>
      </c>
      <c r="BB2577" s="186">
        <v>6690</v>
      </c>
      <c r="BC2577" s="186">
        <v>60600</v>
      </c>
      <c r="BD2577" s="186">
        <v>325500</v>
      </c>
      <c r="BE2577" s="186">
        <v>49800</v>
      </c>
      <c r="BF2577" s="186">
        <v>714000</v>
      </c>
      <c r="BG2577" s="186">
        <v>94500</v>
      </c>
      <c r="BH2577" s="186">
        <v>23550</v>
      </c>
      <c r="BI2577" s="186">
        <v>60800</v>
      </c>
      <c r="BJ2577" s="186">
        <v>211500</v>
      </c>
      <c r="BK2577" s="186">
        <v>524000</v>
      </c>
      <c r="BL2577" s="186">
        <v>47800</v>
      </c>
      <c r="BM2577" s="186">
        <v>144000</v>
      </c>
      <c r="BN2577" s="186">
        <v>165000</v>
      </c>
      <c r="BO2577" s="186">
        <v>15950</v>
      </c>
      <c r="BP2577" s="186">
        <v>15900</v>
      </c>
      <c r="BQ2577" s="186">
        <v>36700</v>
      </c>
      <c r="BR2577" s="186">
        <v>18850</v>
      </c>
      <c r="BS2577" s="186">
        <v>46500</v>
      </c>
      <c r="BT2577" s="186">
        <v>33550</v>
      </c>
      <c r="BU2577" s="186"/>
      <c r="BV2577" s="186">
        <v>17350</v>
      </c>
      <c r="BW2577" s="186">
        <v>40200</v>
      </c>
      <c r="BX2577" s="186">
        <v>70000</v>
      </c>
      <c r="BY2577" s="186">
        <v>148500</v>
      </c>
      <c r="BZ2577" s="186">
        <v>38500</v>
      </c>
      <c r="CA2577" s="186">
        <v>24300</v>
      </c>
      <c r="CB2577" s="186">
        <v>81700</v>
      </c>
      <c r="CC2577" s="186">
        <v>101000</v>
      </c>
      <c r="CD2577" s="186">
        <v>110000</v>
      </c>
      <c r="CE2577" s="186">
        <v>59500</v>
      </c>
      <c r="CF2577" s="186">
        <v>39400</v>
      </c>
      <c r="CG2577" s="186">
        <v>67200</v>
      </c>
      <c r="CH2577" s="186">
        <v>66200</v>
      </c>
      <c r="CI2577" s="186">
        <v>30750</v>
      </c>
      <c r="CJ2577" s="186">
        <v>29000</v>
      </c>
      <c r="CK2577" s="186">
        <v>101500</v>
      </c>
      <c r="CL2577" s="186">
        <v>193500</v>
      </c>
      <c r="CM2577" s="186">
        <v>543000</v>
      </c>
      <c r="CN2577" s="186">
        <v>89100</v>
      </c>
      <c r="CO2577" s="186">
        <v>113000</v>
      </c>
      <c r="CP2577" s="186">
        <v>178500</v>
      </c>
      <c r="CQ2577" s="186">
        <v>57800</v>
      </c>
      <c r="CR2577" s="186">
        <v>13900</v>
      </c>
      <c r="CS2577" s="186">
        <v>2555</v>
      </c>
      <c r="CT2577" s="186">
        <v>11650</v>
      </c>
      <c r="CU2577" s="186">
        <v>2555</v>
      </c>
      <c r="CV2577" s="186">
        <v>2555</v>
      </c>
      <c r="CW2577" s="186">
        <v>2555</v>
      </c>
      <c r="CX2577" s="186">
        <v>113000</v>
      </c>
      <c r="CY2577" s="189">
        <v>206.84</v>
      </c>
      <c r="CZ2577" s="189">
        <v>13461.79</v>
      </c>
      <c r="DA2577" s="189">
        <v>9770.31</v>
      </c>
    </row>
    <row r="2578" spans="47:105" x14ac:dyDescent="0.25">
      <c r="AU2578" s="275">
        <v>40132</v>
      </c>
      <c r="AV2578" s="186"/>
      <c r="AW2578" s="186">
        <v>17300</v>
      </c>
      <c r="AX2578" s="186">
        <v>13800</v>
      </c>
      <c r="AY2578" s="186">
        <v>12900</v>
      </c>
      <c r="AZ2578" s="186">
        <v>16250</v>
      </c>
      <c r="BA2578" s="186">
        <v>18950</v>
      </c>
      <c r="BB2578" s="186">
        <v>6690</v>
      </c>
      <c r="BC2578" s="186">
        <v>60600</v>
      </c>
      <c r="BD2578" s="186">
        <v>325500</v>
      </c>
      <c r="BE2578" s="186">
        <v>49800</v>
      </c>
      <c r="BF2578" s="186">
        <v>714000</v>
      </c>
      <c r="BG2578" s="186">
        <v>94500</v>
      </c>
      <c r="BH2578" s="186">
        <v>23550</v>
      </c>
      <c r="BI2578" s="186">
        <v>60800</v>
      </c>
      <c r="BJ2578" s="186">
        <v>211500</v>
      </c>
      <c r="BK2578" s="186">
        <v>524000</v>
      </c>
      <c r="BL2578" s="186">
        <v>47800</v>
      </c>
      <c r="BM2578" s="186">
        <v>144000</v>
      </c>
      <c r="BN2578" s="186">
        <v>165000</v>
      </c>
      <c r="BO2578" s="186">
        <v>15950</v>
      </c>
      <c r="BP2578" s="186">
        <v>15900</v>
      </c>
      <c r="BQ2578" s="186">
        <v>36700</v>
      </c>
      <c r="BR2578" s="186">
        <v>18850</v>
      </c>
      <c r="BS2578" s="186">
        <v>46500</v>
      </c>
      <c r="BT2578" s="186">
        <v>33550</v>
      </c>
      <c r="BU2578" s="186"/>
      <c r="BV2578" s="186">
        <v>17350</v>
      </c>
      <c r="BW2578" s="186">
        <v>40200</v>
      </c>
      <c r="BX2578" s="186">
        <v>70000</v>
      </c>
      <c r="BY2578" s="186">
        <v>148500</v>
      </c>
      <c r="BZ2578" s="186">
        <v>38500</v>
      </c>
      <c r="CA2578" s="186">
        <v>24300</v>
      </c>
      <c r="CB2578" s="186">
        <v>81700</v>
      </c>
      <c r="CC2578" s="186">
        <v>101000</v>
      </c>
      <c r="CD2578" s="186">
        <v>110000</v>
      </c>
      <c r="CE2578" s="186">
        <v>59500</v>
      </c>
      <c r="CF2578" s="186">
        <v>39400</v>
      </c>
      <c r="CG2578" s="186">
        <v>67200</v>
      </c>
      <c r="CH2578" s="186">
        <v>66200</v>
      </c>
      <c r="CI2578" s="186">
        <v>30750</v>
      </c>
      <c r="CJ2578" s="186">
        <v>29000</v>
      </c>
      <c r="CK2578" s="186">
        <v>101500</v>
      </c>
      <c r="CL2578" s="186">
        <v>193500</v>
      </c>
      <c r="CM2578" s="186">
        <v>543000</v>
      </c>
      <c r="CN2578" s="186">
        <v>89100</v>
      </c>
      <c r="CO2578" s="186">
        <v>113000</v>
      </c>
      <c r="CP2578" s="186">
        <v>178500</v>
      </c>
      <c r="CQ2578" s="186">
        <v>57800</v>
      </c>
      <c r="CR2578" s="186">
        <v>13900</v>
      </c>
      <c r="CS2578" s="186">
        <v>2555</v>
      </c>
      <c r="CT2578" s="186">
        <v>11650</v>
      </c>
      <c r="CU2578" s="186">
        <v>2555</v>
      </c>
      <c r="CV2578" s="186">
        <v>2555</v>
      </c>
      <c r="CW2578" s="186">
        <v>2555</v>
      </c>
      <c r="CX2578" s="186">
        <v>113000</v>
      </c>
      <c r="CY2578" s="189">
        <v>206.84</v>
      </c>
      <c r="CZ2578" s="189">
        <v>13461.79</v>
      </c>
      <c r="DA2578" s="189">
        <v>9770.31</v>
      </c>
    </row>
    <row r="2579" spans="47:105" x14ac:dyDescent="0.25">
      <c r="AU2579" s="275">
        <v>40133</v>
      </c>
      <c r="AV2579" s="186"/>
      <c r="AW2579" s="186">
        <v>17250</v>
      </c>
      <c r="AX2579" s="186">
        <v>13700</v>
      </c>
      <c r="AY2579" s="186">
        <v>13950</v>
      </c>
      <c r="AZ2579" s="186">
        <v>16150</v>
      </c>
      <c r="BA2579" s="186">
        <v>19350</v>
      </c>
      <c r="BB2579" s="186">
        <v>6440</v>
      </c>
      <c r="BC2579" s="186">
        <v>62000</v>
      </c>
      <c r="BD2579" s="186">
        <v>340000</v>
      </c>
      <c r="BE2579" s="186">
        <v>50800</v>
      </c>
      <c r="BF2579" s="186">
        <v>733000</v>
      </c>
      <c r="BG2579" s="186">
        <v>95100</v>
      </c>
      <c r="BH2579" s="186">
        <v>23700</v>
      </c>
      <c r="BI2579" s="186">
        <v>62000</v>
      </c>
      <c r="BJ2579" s="186">
        <v>219000</v>
      </c>
      <c r="BK2579" s="186">
        <v>546000</v>
      </c>
      <c r="BL2579" s="186">
        <v>47800</v>
      </c>
      <c r="BM2579" s="186">
        <v>144000</v>
      </c>
      <c r="BN2579" s="186">
        <v>165500</v>
      </c>
      <c r="BO2579" s="186">
        <v>16200</v>
      </c>
      <c r="BP2579" s="186">
        <v>15800</v>
      </c>
      <c r="BQ2579" s="186">
        <v>37250</v>
      </c>
      <c r="BR2579" s="186">
        <v>19700</v>
      </c>
      <c r="BS2579" s="186">
        <v>46450</v>
      </c>
      <c r="BT2579" s="186">
        <v>33500</v>
      </c>
      <c r="BU2579" s="186"/>
      <c r="BV2579" s="186">
        <v>18000</v>
      </c>
      <c r="BW2579" s="186">
        <v>40800</v>
      </c>
      <c r="BX2579" s="186">
        <v>70800</v>
      </c>
      <c r="BY2579" s="186">
        <v>149000</v>
      </c>
      <c r="BZ2579" s="186">
        <v>39400</v>
      </c>
      <c r="CA2579" s="186">
        <v>24150</v>
      </c>
      <c r="CB2579" s="186">
        <v>82500</v>
      </c>
      <c r="CC2579" s="186">
        <v>102000</v>
      </c>
      <c r="CD2579" s="186">
        <v>113500</v>
      </c>
      <c r="CE2579" s="186">
        <v>59700</v>
      </c>
      <c r="CF2579" s="186">
        <v>39300</v>
      </c>
      <c r="CG2579" s="186">
        <v>66900</v>
      </c>
      <c r="CH2579" s="186">
        <v>67000</v>
      </c>
      <c r="CI2579" s="186">
        <v>31500</v>
      </c>
      <c r="CJ2579" s="186">
        <v>29250</v>
      </c>
      <c r="CK2579" s="186">
        <v>105000</v>
      </c>
      <c r="CL2579" s="186">
        <v>196500</v>
      </c>
      <c r="CM2579" s="186">
        <v>554000</v>
      </c>
      <c r="CN2579" s="186">
        <v>87800</v>
      </c>
      <c r="CO2579" s="186">
        <v>115000</v>
      </c>
      <c r="CP2579" s="186">
        <v>178000</v>
      </c>
      <c r="CQ2579" s="186">
        <v>58200</v>
      </c>
      <c r="CR2579" s="186">
        <v>13750</v>
      </c>
      <c r="CS2579" s="186">
        <v>2540</v>
      </c>
      <c r="CT2579" s="186">
        <v>11400</v>
      </c>
      <c r="CU2579" s="186">
        <v>2540</v>
      </c>
      <c r="CV2579" s="186">
        <v>2540</v>
      </c>
      <c r="CW2579" s="186">
        <v>2540</v>
      </c>
      <c r="CX2579" s="186">
        <v>115000</v>
      </c>
      <c r="CY2579" s="189">
        <v>209.9</v>
      </c>
      <c r="CZ2579" s="189">
        <v>13751.65</v>
      </c>
      <c r="DA2579" s="189">
        <v>9791.18</v>
      </c>
    </row>
    <row r="2580" spans="47:105" x14ac:dyDescent="0.25">
      <c r="AU2580" s="275">
        <v>40134</v>
      </c>
      <c r="AV2580" s="186"/>
      <c r="AW2580" s="186">
        <v>16800</v>
      </c>
      <c r="AX2580" s="186">
        <v>13650</v>
      </c>
      <c r="AY2580" s="186">
        <v>13850</v>
      </c>
      <c r="AZ2580" s="186">
        <v>16050</v>
      </c>
      <c r="BA2580" s="186">
        <v>18950</v>
      </c>
      <c r="BB2580" s="186">
        <v>6390</v>
      </c>
      <c r="BC2580" s="186">
        <v>62900</v>
      </c>
      <c r="BD2580" s="186">
        <v>344000</v>
      </c>
      <c r="BE2580" s="186">
        <v>50600</v>
      </c>
      <c r="BF2580" s="186">
        <v>728000</v>
      </c>
      <c r="BG2580" s="186">
        <v>92100</v>
      </c>
      <c r="BH2580" s="186">
        <v>24500</v>
      </c>
      <c r="BI2580" s="186">
        <v>62700</v>
      </c>
      <c r="BJ2580" s="186">
        <v>213000</v>
      </c>
      <c r="BK2580" s="186">
        <v>539000</v>
      </c>
      <c r="BL2580" s="186">
        <v>47800</v>
      </c>
      <c r="BM2580" s="186">
        <v>139500</v>
      </c>
      <c r="BN2580" s="186">
        <v>166000</v>
      </c>
      <c r="BO2580" s="186">
        <v>16650</v>
      </c>
      <c r="BP2580" s="186">
        <v>15650</v>
      </c>
      <c r="BQ2580" s="186">
        <v>37250</v>
      </c>
      <c r="BR2580" s="186">
        <v>18400</v>
      </c>
      <c r="BS2580" s="186">
        <v>47300</v>
      </c>
      <c r="BT2580" s="186">
        <v>33450</v>
      </c>
      <c r="BU2580" s="186"/>
      <c r="BV2580" s="186">
        <v>18750</v>
      </c>
      <c r="BW2580" s="186">
        <v>41600</v>
      </c>
      <c r="BX2580" s="186">
        <v>70500</v>
      </c>
      <c r="BY2580" s="186">
        <v>141000</v>
      </c>
      <c r="BZ2580" s="186">
        <v>39000</v>
      </c>
      <c r="CA2580" s="186">
        <v>23700</v>
      </c>
      <c r="CB2580" s="186">
        <v>81500</v>
      </c>
      <c r="CC2580" s="186">
        <v>100000</v>
      </c>
      <c r="CD2580" s="186">
        <v>114000</v>
      </c>
      <c r="CE2580" s="186">
        <v>60600</v>
      </c>
      <c r="CF2580" s="186">
        <v>39350</v>
      </c>
      <c r="CG2580" s="186">
        <v>66400</v>
      </c>
      <c r="CH2580" s="186">
        <v>67400</v>
      </c>
      <c r="CI2580" s="186">
        <v>31400</v>
      </c>
      <c r="CJ2580" s="186">
        <v>30400</v>
      </c>
      <c r="CK2580" s="186">
        <v>105000</v>
      </c>
      <c r="CL2580" s="186">
        <v>194500</v>
      </c>
      <c r="CM2580" s="186">
        <v>560000</v>
      </c>
      <c r="CN2580" s="186">
        <v>91400</v>
      </c>
      <c r="CO2580" s="186">
        <v>113500</v>
      </c>
      <c r="CP2580" s="186">
        <v>177000</v>
      </c>
      <c r="CQ2580" s="186">
        <v>57300</v>
      </c>
      <c r="CR2580" s="186">
        <v>14050</v>
      </c>
      <c r="CS2580" s="186">
        <v>2520</v>
      </c>
      <c r="CT2580" s="186">
        <v>11550</v>
      </c>
      <c r="CU2580" s="186">
        <v>2520</v>
      </c>
      <c r="CV2580" s="186">
        <v>2520</v>
      </c>
      <c r="CW2580" s="186">
        <v>2520</v>
      </c>
      <c r="CX2580" s="186">
        <v>113500</v>
      </c>
      <c r="CY2580" s="189">
        <v>209</v>
      </c>
      <c r="CZ2580" s="189">
        <v>13732.05</v>
      </c>
      <c r="DA2580" s="189">
        <v>9729.93</v>
      </c>
    </row>
    <row r="2581" spans="47:105" x14ac:dyDescent="0.25">
      <c r="AU2581" s="275">
        <v>40135</v>
      </c>
      <c r="AV2581" s="186"/>
      <c r="AW2581" s="186">
        <v>17300</v>
      </c>
      <c r="AX2581" s="186">
        <v>13850</v>
      </c>
      <c r="AY2581" s="186">
        <v>14450</v>
      </c>
      <c r="AZ2581" s="186">
        <v>16100</v>
      </c>
      <c r="BA2581" s="186">
        <v>20200</v>
      </c>
      <c r="BB2581" s="186">
        <v>6430</v>
      </c>
      <c r="BC2581" s="186">
        <v>61200</v>
      </c>
      <c r="BD2581" s="186">
        <v>356000</v>
      </c>
      <c r="BE2581" s="186">
        <v>51000</v>
      </c>
      <c r="BF2581" s="186">
        <v>750000</v>
      </c>
      <c r="BG2581" s="186">
        <v>93500</v>
      </c>
      <c r="BH2581" s="186">
        <v>24100</v>
      </c>
      <c r="BI2581" s="186">
        <v>64400</v>
      </c>
      <c r="BJ2581" s="186">
        <v>218000</v>
      </c>
      <c r="BK2581" s="186">
        <v>548000</v>
      </c>
      <c r="BL2581" s="186">
        <v>48100</v>
      </c>
      <c r="BM2581" s="186">
        <v>137000</v>
      </c>
      <c r="BN2581" s="186">
        <v>162000</v>
      </c>
      <c r="BO2581" s="186">
        <v>16650</v>
      </c>
      <c r="BP2581" s="186">
        <v>16350</v>
      </c>
      <c r="BQ2581" s="186">
        <v>38050</v>
      </c>
      <c r="BR2581" s="186">
        <v>18750</v>
      </c>
      <c r="BS2581" s="186">
        <v>47700</v>
      </c>
      <c r="BT2581" s="186">
        <v>33500</v>
      </c>
      <c r="BU2581" s="186"/>
      <c r="BV2581" s="186">
        <v>18550</v>
      </c>
      <c r="BW2581" s="186">
        <v>41750</v>
      </c>
      <c r="BX2581" s="186">
        <v>72400</v>
      </c>
      <c r="BY2581" s="186">
        <v>147000</v>
      </c>
      <c r="BZ2581" s="186">
        <v>40700</v>
      </c>
      <c r="CA2581" s="186">
        <v>24550</v>
      </c>
      <c r="CB2581" s="186">
        <v>81200</v>
      </c>
      <c r="CC2581" s="186">
        <v>100000</v>
      </c>
      <c r="CD2581" s="186">
        <v>113500</v>
      </c>
      <c r="CE2581" s="186">
        <v>61300</v>
      </c>
      <c r="CF2581" s="186">
        <v>39300</v>
      </c>
      <c r="CG2581" s="186">
        <v>66800</v>
      </c>
      <c r="CH2581" s="186">
        <v>68500</v>
      </c>
      <c r="CI2581" s="186">
        <v>31400</v>
      </c>
      <c r="CJ2581" s="186">
        <v>31000</v>
      </c>
      <c r="CK2581" s="186">
        <v>102000</v>
      </c>
      <c r="CL2581" s="186">
        <v>201500</v>
      </c>
      <c r="CM2581" s="186">
        <v>566000</v>
      </c>
      <c r="CN2581" s="186">
        <v>91800</v>
      </c>
      <c r="CO2581" s="186">
        <v>115000</v>
      </c>
      <c r="CP2581" s="186">
        <v>177500</v>
      </c>
      <c r="CQ2581" s="186">
        <v>57400</v>
      </c>
      <c r="CR2581" s="186">
        <v>14500</v>
      </c>
      <c r="CS2581" s="186">
        <v>2570</v>
      </c>
      <c r="CT2581" s="186">
        <v>12250</v>
      </c>
      <c r="CU2581" s="186">
        <v>2570</v>
      </c>
      <c r="CV2581" s="186">
        <v>2570</v>
      </c>
      <c r="CW2581" s="186">
        <v>2570</v>
      </c>
      <c r="CX2581" s="186">
        <v>115000</v>
      </c>
      <c r="CY2581" s="189">
        <v>211.56</v>
      </c>
      <c r="CZ2581" s="189">
        <v>13688.01</v>
      </c>
      <c r="DA2581" s="189">
        <v>9676.7999999999993</v>
      </c>
    </row>
    <row r="2582" spans="47:105" x14ac:dyDescent="0.25">
      <c r="AU2582" s="275">
        <v>40136</v>
      </c>
      <c r="AV2582" s="186"/>
      <c r="AW2582" s="186">
        <v>17650</v>
      </c>
      <c r="AX2582" s="186">
        <v>14200</v>
      </c>
      <c r="AY2582" s="186">
        <v>14200</v>
      </c>
      <c r="AZ2582" s="186">
        <v>15950</v>
      </c>
      <c r="BA2582" s="186">
        <v>20550</v>
      </c>
      <c r="BB2582" s="186">
        <v>6440</v>
      </c>
      <c r="BC2582" s="186">
        <v>60700</v>
      </c>
      <c r="BD2582" s="186">
        <v>364000</v>
      </c>
      <c r="BE2582" s="186">
        <v>51300</v>
      </c>
      <c r="BF2582" s="186">
        <v>759000</v>
      </c>
      <c r="BG2582" s="186">
        <v>96400</v>
      </c>
      <c r="BH2582" s="186">
        <v>24350</v>
      </c>
      <c r="BI2582" s="186">
        <v>64300</v>
      </c>
      <c r="BJ2582" s="186">
        <v>222000</v>
      </c>
      <c r="BK2582" s="186">
        <v>546000</v>
      </c>
      <c r="BL2582" s="186">
        <v>48850</v>
      </c>
      <c r="BM2582" s="186">
        <v>142500</v>
      </c>
      <c r="BN2582" s="186">
        <v>162500</v>
      </c>
      <c r="BO2582" s="186">
        <v>16700</v>
      </c>
      <c r="BP2582" s="186">
        <v>16500</v>
      </c>
      <c r="BQ2582" s="186">
        <v>38500</v>
      </c>
      <c r="BR2582" s="186">
        <v>19250</v>
      </c>
      <c r="BS2582" s="186">
        <v>47650</v>
      </c>
      <c r="BT2582" s="186">
        <v>33500</v>
      </c>
      <c r="BU2582" s="186"/>
      <c r="BV2582" s="186">
        <v>19100</v>
      </c>
      <c r="BW2582" s="186">
        <v>41600</v>
      </c>
      <c r="BX2582" s="186">
        <v>72500</v>
      </c>
      <c r="BY2582" s="186">
        <v>154000</v>
      </c>
      <c r="BZ2582" s="186">
        <v>41450</v>
      </c>
      <c r="CA2582" s="186">
        <v>24100</v>
      </c>
      <c r="CB2582" s="186">
        <v>82300</v>
      </c>
      <c r="CC2582" s="186">
        <v>101500</v>
      </c>
      <c r="CD2582" s="186">
        <v>115000</v>
      </c>
      <c r="CE2582" s="186">
        <v>62400</v>
      </c>
      <c r="CF2582" s="186">
        <v>39200</v>
      </c>
      <c r="CG2582" s="186">
        <v>66800</v>
      </c>
      <c r="CH2582" s="186">
        <v>70100</v>
      </c>
      <c r="CI2582" s="186">
        <v>31500</v>
      </c>
      <c r="CJ2582" s="186">
        <v>30900</v>
      </c>
      <c r="CK2582" s="186">
        <v>105000</v>
      </c>
      <c r="CL2582" s="186">
        <v>209000</v>
      </c>
      <c r="CM2582" s="186">
        <v>566000</v>
      </c>
      <c r="CN2582" s="186">
        <v>93000</v>
      </c>
      <c r="CO2582" s="186">
        <v>116500</v>
      </c>
      <c r="CP2582" s="186">
        <v>176000</v>
      </c>
      <c r="CQ2582" s="186">
        <v>57500</v>
      </c>
      <c r="CR2582" s="186">
        <v>14650</v>
      </c>
      <c r="CS2582" s="186">
        <v>2600</v>
      </c>
      <c r="CT2582" s="186">
        <v>12350</v>
      </c>
      <c r="CU2582" s="186">
        <v>2600</v>
      </c>
      <c r="CV2582" s="186">
        <v>2600</v>
      </c>
      <c r="CW2582" s="186">
        <v>2600</v>
      </c>
      <c r="CX2582" s="186">
        <v>116500</v>
      </c>
      <c r="CY2582" s="189">
        <v>213.89</v>
      </c>
      <c r="CZ2582" s="189">
        <v>13470.98</v>
      </c>
      <c r="DA2582" s="189">
        <v>9549.4699999999993</v>
      </c>
    </row>
    <row r="2583" spans="47:105" x14ac:dyDescent="0.25">
      <c r="AU2583" s="275">
        <v>40137</v>
      </c>
      <c r="AV2583" s="186"/>
      <c r="AW2583" s="186">
        <v>17650</v>
      </c>
      <c r="AX2583" s="186">
        <v>14100</v>
      </c>
      <c r="AY2583" s="186">
        <v>14100</v>
      </c>
      <c r="AZ2583" s="186">
        <v>16100</v>
      </c>
      <c r="BA2583" s="186">
        <v>20700</v>
      </c>
      <c r="BB2583" s="186">
        <v>6700</v>
      </c>
      <c r="BC2583" s="186">
        <v>60800</v>
      </c>
      <c r="BD2583" s="186">
        <v>356000</v>
      </c>
      <c r="BE2583" s="186">
        <v>50700</v>
      </c>
      <c r="BF2583" s="186">
        <v>755000</v>
      </c>
      <c r="BG2583" s="186">
        <v>96400</v>
      </c>
      <c r="BH2583" s="186">
        <v>24900</v>
      </c>
      <c r="BI2583" s="186">
        <v>64600</v>
      </c>
      <c r="BJ2583" s="186">
        <v>224000</v>
      </c>
      <c r="BK2583" s="186">
        <v>545000</v>
      </c>
      <c r="BL2583" s="186">
        <v>49150</v>
      </c>
      <c r="BM2583" s="186">
        <v>144000</v>
      </c>
      <c r="BN2583" s="186">
        <v>164000</v>
      </c>
      <c r="BO2583" s="186">
        <v>16350</v>
      </c>
      <c r="BP2583" s="186">
        <v>16500</v>
      </c>
      <c r="BQ2583" s="186">
        <v>38350</v>
      </c>
      <c r="BR2583" s="186">
        <v>19150</v>
      </c>
      <c r="BS2583" s="186">
        <v>49500</v>
      </c>
      <c r="BT2583" s="186">
        <v>33100</v>
      </c>
      <c r="BU2583" s="186"/>
      <c r="BV2583" s="186">
        <v>18750</v>
      </c>
      <c r="BW2583" s="186">
        <v>42500</v>
      </c>
      <c r="BX2583" s="186">
        <v>71900</v>
      </c>
      <c r="BY2583" s="186">
        <v>155000</v>
      </c>
      <c r="BZ2583" s="186">
        <v>41200</v>
      </c>
      <c r="CA2583" s="186">
        <v>24300</v>
      </c>
      <c r="CB2583" s="186">
        <v>82100</v>
      </c>
      <c r="CC2583" s="186">
        <v>102000</v>
      </c>
      <c r="CD2583" s="186">
        <v>116000</v>
      </c>
      <c r="CE2583" s="186">
        <v>62300</v>
      </c>
      <c r="CF2583" s="186">
        <v>39400</v>
      </c>
      <c r="CG2583" s="186">
        <v>67000</v>
      </c>
      <c r="CH2583" s="186">
        <v>70500</v>
      </c>
      <c r="CI2583" s="186">
        <v>31700</v>
      </c>
      <c r="CJ2583" s="186">
        <v>30500</v>
      </c>
      <c r="CK2583" s="186">
        <v>108000</v>
      </c>
      <c r="CL2583" s="186">
        <v>210000</v>
      </c>
      <c r="CM2583" s="186">
        <v>555000</v>
      </c>
      <c r="CN2583" s="186">
        <v>91900</v>
      </c>
      <c r="CO2583" s="186">
        <v>115500</v>
      </c>
      <c r="CP2583" s="186">
        <v>175500</v>
      </c>
      <c r="CQ2583" s="186">
        <v>57700</v>
      </c>
      <c r="CR2583" s="186">
        <v>14650</v>
      </c>
      <c r="CS2583" s="186">
        <v>2615</v>
      </c>
      <c r="CT2583" s="186">
        <v>12600</v>
      </c>
      <c r="CU2583" s="186">
        <v>2615</v>
      </c>
      <c r="CV2583" s="186">
        <v>2615</v>
      </c>
      <c r="CW2583" s="186">
        <v>2615</v>
      </c>
      <c r="CX2583" s="186">
        <v>115500</v>
      </c>
      <c r="CY2583" s="189">
        <v>213.76</v>
      </c>
      <c r="CZ2583" s="189">
        <v>13329.66</v>
      </c>
      <c r="DA2583" s="189">
        <v>9497.68</v>
      </c>
    </row>
    <row r="2584" spans="47:105" x14ac:dyDescent="0.25">
      <c r="AU2584" s="275">
        <v>40138</v>
      </c>
      <c r="AV2584" s="186"/>
      <c r="AW2584" s="186">
        <v>17650</v>
      </c>
      <c r="AX2584" s="186">
        <v>14100</v>
      </c>
      <c r="AY2584" s="186">
        <v>14100</v>
      </c>
      <c r="AZ2584" s="186">
        <v>16100</v>
      </c>
      <c r="BA2584" s="186">
        <v>20700</v>
      </c>
      <c r="BB2584" s="186">
        <v>6700</v>
      </c>
      <c r="BC2584" s="186">
        <v>60800</v>
      </c>
      <c r="BD2584" s="186">
        <v>356000</v>
      </c>
      <c r="BE2584" s="186">
        <v>50700</v>
      </c>
      <c r="BF2584" s="186">
        <v>755000</v>
      </c>
      <c r="BG2584" s="186">
        <v>96400</v>
      </c>
      <c r="BH2584" s="186">
        <v>24900</v>
      </c>
      <c r="BI2584" s="186">
        <v>64600</v>
      </c>
      <c r="BJ2584" s="186">
        <v>224000</v>
      </c>
      <c r="BK2584" s="186">
        <v>545000</v>
      </c>
      <c r="BL2584" s="186">
        <v>49150</v>
      </c>
      <c r="BM2584" s="186">
        <v>144000</v>
      </c>
      <c r="BN2584" s="186">
        <v>164000</v>
      </c>
      <c r="BO2584" s="186">
        <v>16350</v>
      </c>
      <c r="BP2584" s="186">
        <v>16500</v>
      </c>
      <c r="BQ2584" s="186">
        <v>38350</v>
      </c>
      <c r="BR2584" s="186">
        <v>19150</v>
      </c>
      <c r="BS2584" s="186">
        <v>49500</v>
      </c>
      <c r="BT2584" s="186">
        <v>33100</v>
      </c>
      <c r="BU2584" s="186"/>
      <c r="BV2584" s="186">
        <v>18750</v>
      </c>
      <c r="BW2584" s="186">
        <v>42500</v>
      </c>
      <c r="BX2584" s="186">
        <v>71900</v>
      </c>
      <c r="BY2584" s="186">
        <v>155000</v>
      </c>
      <c r="BZ2584" s="186">
        <v>41200</v>
      </c>
      <c r="CA2584" s="186">
        <v>24300</v>
      </c>
      <c r="CB2584" s="186">
        <v>82100</v>
      </c>
      <c r="CC2584" s="186">
        <v>102000</v>
      </c>
      <c r="CD2584" s="186">
        <v>116000</v>
      </c>
      <c r="CE2584" s="186">
        <v>62300</v>
      </c>
      <c r="CF2584" s="186">
        <v>39400</v>
      </c>
      <c r="CG2584" s="186">
        <v>67000</v>
      </c>
      <c r="CH2584" s="186">
        <v>70500</v>
      </c>
      <c r="CI2584" s="186">
        <v>31700</v>
      </c>
      <c r="CJ2584" s="186">
        <v>30500</v>
      </c>
      <c r="CK2584" s="186">
        <v>108000</v>
      </c>
      <c r="CL2584" s="186">
        <v>210000</v>
      </c>
      <c r="CM2584" s="186">
        <v>555000</v>
      </c>
      <c r="CN2584" s="186">
        <v>91900</v>
      </c>
      <c r="CO2584" s="186">
        <v>115500</v>
      </c>
      <c r="CP2584" s="186">
        <v>175500</v>
      </c>
      <c r="CQ2584" s="186">
        <v>57700</v>
      </c>
      <c r="CR2584" s="186">
        <v>14650</v>
      </c>
      <c r="CS2584" s="186">
        <v>2615</v>
      </c>
      <c r="CT2584" s="186">
        <v>12600</v>
      </c>
      <c r="CU2584" s="186">
        <v>2615</v>
      </c>
      <c r="CV2584" s="186">
        <v>2615</v>
      </c>
      <c r="CW2584" s="186">
        <v>2615</v>
      </c>
      <c r="CX2584" s="186">
        <v>115500</v>
      </c>
      <c r="CY2584" s="189">
        <v>213.76</v>
      </c>
      <c r="CZ2584" s="189">
        <v>13329.66</v>
      </c>
      <c r="DA2584" s="189">
        <v>9497.68</v>
      </c>
    </row>
    <row r="2585" spans="47:105" x14ac:dyDescent="0.25">
      <c r="AU2585" s="275">
        <v>40139</v>
      </c>
      <c r="AV2585" s="186"/>
      <c r="AW2585" s="186">
        <v>17650</v>
      </c>
      <c r="AX2585" s="186">
        <v>14100</v>
      </c>
      <c r="AY2585" s="186">
        <v>14100</v>
      </c>
      <c r="AZ2585" s="186">
        <v>16100</v>
      </c>
      <c r="BA2585" s="186">
        <v>20700</v>
      </c>
      <c r="BB2585" s="186">
        <v>6700</v>
      </c>
      <c r="BC2585" s="186">
        <v>60800</v>
      </c>
      <c r="BD2585" s="186">
        <v>356000</v>
      </c>
      <c r="BE2585" s="186">
        <v>50700</v>
      </c>
      <c r="BF2585" s="186">
        <v>755000</v>
      </c>
      <c r="BG2585" s="186">
        <v>96400</v>
      </c>
      <c r="BH2585" s="186">
        <v>24900</v>
      </c>
      <c r="BI2585" s="186">
        <v>64600</v>
      </c>
      <c r="BJ2585" s="186">
        <v>224000</v>
      </c>
      <c r="BK2585" s="186">
        <v>545000</v>
      </c>
      <c r="BL2585" s="186">
        <v>49150</v>
      </c>
      <c r="BM2585" s="186">
        <v>144000</v>
      </c>
      <c r="BN2585" s="186">
        <v>164000</v>
      </c>
      <c r="BO2585" s="186">
        <v>16350</v>
      </c>
      <c r="BP2585" s="186">
        <v>16500</v>
      </c>
      <c r="BQ2585" s="186">
        <v>38350</v>
      </c>
      <c r="BR2585" s="186">
        <v>19150</v>
      </c>
      <c r="BS2585" s="186">
        <v>49500</v>
      </c>
      <c r="BT2585" s="186">
        <v>33100</v>
      </c>
      <c r="BU2585" s="186"/>
      <c r="BV2585" s="186">
        <v>18750</v>
      </c>
      <c r="BW2585" s="186">
        <v>42500</v>
      </c>
      <c r="BX2585" s="186">
        <v>71900</v>
      </c>
      <c r="BY2585" s="186">
        <v>155000</v>
      </c>
      <c r="BZ2585" s="186">
        <v>41200</v>
      </c>
      <c r="CA2585" s="186">
        <v>24300</v>
      </c>
      <c r="CB2585" s="186">
        <v>82100</v>
      </c>
      <c r="CC2585" s="186">
        <v>102000</v>
      </c>
      <c r="CD2585" s="186">
        <v>116000</v>
      </c>
      <c r="CE2585" s="186">
        <v>62300</v>
      </c>
      <c r="CF2585" s="186">
        <v>39400</v>
      </c>
      <c r="CG2585" s="186">
        <v>67000</v>
      </c>
      <c r="CH2585" s="186">
        <v>70500</v>
      </c>
      <c r="CI2585" s="186">
        <v>31700</v>
      </c>
      <c r="CJ2585" s="186">
        <v>30500</v>
      </c>
      <c r="CK2585" s="186">
        <v>108000</v>
      </c>
      <c r="CL2585" s="186">
        <v>210000</v>
      </c>
      <c r="CM2585" s="186">
        <v>555000</v>
      </c>
      <c r="CN2585" s="186">
        <v>91900</v>
      </c>
      <c r="CO2585" s="186">
        <v>115500</v>
      </c>
      <c r="CP2585" s="186">
        <v>175500</v>
      </c>
      <c r="CQ2585" s="186">
        <v>57700</v>
      </c>
      <c r="CR2585" s="186">
        <v>14650</v>
      </c>
      <c r="CS2585" s="186">
        <v>2615</v>
      </c>
      <c r="CT2585" s="186">
        <v>12600</v>
      </c>
      <c r="CU2585" s="186">
        <v>2615</v>
      </c>
      <c r="CV2585" s="186">
        <v>2615</v>
      </c>
      <c r="CW2585" s="186">
        <v>2615</v>
      </c>
      <c r="CX2585" s="186">
        <v>115500</v>
      </c>
      <c r="CY2585" s="189">
        <v>213.76</v>
      </c>
      <c r="CZ2585" s="189">
        <v>13329.66</v>
      </c>
      <c r="DA2585" s="189">
        <v>9497.68</v>
      </c>
    </row>
    <row r="2586" spans="47:105" x14ac:dyDescent="0.25">
      <c r="AU2586" s="275">
        <v>40140</v>
      </c>
      <c r="AV2586" s="186"/>
      <c r="AW2586" s="186">
        <v>17350</v>
      </c>
      <c r="AX2586" s="186">
        <v>14200</v>
      </c>
      <c r="AY2586" s="186">
        <v>13900</v>
      </c>
      <c r="AZ2586" s="186">
        <v>16000</v>
      </c>
      <c r="BA2586" s="186">
        <v>20950</v>
      </c>
      <c r="BB2586" s="186">
        <v>6850</v>
      </c>
      <c r="BC2586" s="186">
        <v>60900</v>
      </c>
      <c r="BD2586" s="186">
        <v>350000</v>
      </c>
      <c r="BE2586" s="186">
        <v>50600</v>
      </c>
      <c r="BF2586" s="186">
        <v>759000</v>
      </c>
      <c r="BG2586" s="186">
        <v>95400</v>
      </c>
      <c r="BH2586" s="186">
        <v>24500</v>
      </c>
      <c r="BI2586" s="186">
        <v>64900</v>
      </c>
      <c r="BJ2586" s="186">
        <v>224000</v>
      </c>
      <c r="BK2586" s="186">
        <v>540000</v>
      </c>
      <c r="BL2586" s="186">
        <v>49550</v>
      </c>
      <c r="BM2586" s="186">
        <v>144500</v>
      </c>
      <c r="BN2586" s="186">
        <v>163000</v>
      </c>
      <c r="BO2586" s="186">
        <v>16050</v>
      </c>
      <c r="BP2586" s="186">
        <v>16650</v>
      </c>
      <c r="BQ2586" s="186">
        <v>38550</v>
      </c>
      <c r="BR2586" s="186">
        <v>19050</v>
      </c>
      <c r="BS2586" s="186">
        <v>49500</v>
      </c>
      <c r="BT2586" s="186">
        <v>33100</v>
      </c>
      <c r="BU2586" s="186"/>
      <c r="BV2586" s="186">
        <v>18200</v>
      </c>
      <c r="BW2586" s="186">
        <v>41350</v>
      </c>
      <c r="BX2586" s="186">
        <v>71700</v>
      </c>
      <c r="BY2586" s="186">
        <v>151000</v>
      </c>
      <c r="BZ2586" s="186">
        <v>41250</v>
      </c>
      <c r="CA2586" s="186">
        <v>25400</v>
      </c>
      <c r="CB2586" s="186">
        <v>81100</v>
      </c>
      <c r="CC2586" s="186">
        <v>100000</v>
      </c>
      <c r="CD2586" s="186">
        <v>116500</v>
      </c>
      <c r="CE2586" s="186">
        <v>63200</v>
      </c>
      <c r="CF2586" s="186">
        <v>39600</v>
      </c>
      <c r="CG2586" s="186">
        <v>66800</v>
      </c>
      <c r="CH2586" s="186">
        <v>70800</v>
      </c>
      <c r="CI2586" s="186">
        <v>32000</v>
      </c>
      <c r="CJ2586" s="186">
        <v>29450</v>
      </c>
      <c r="CK2586" s="186">
        <v>107500</v>
      </c>
      <c r="CL2586" s="186">
        <v>208000</v>
      </c>
      <c r="CM2586" s="186">
        <v>556000</v>
      </c>
      <c r="CN2586" s="186">
        <v>89000</v>
      </c>
      <c r="CO2586" s="186">
        <v>114000</v>
      </c>
      <c r="CP2586" s="186">
        <v>176000</v>
      </c>
      <c r="CQ2586" s="186">
        <v>58000</v>
      </c>
      <c r="CR2586" s="186">
        <v>14850</v>
      </c>
      <c r="CS2586" s="186">
        <v>2600</v>
      </c>
      <c r="CT2586" s="186">
        <v>12300</v>
      </c>
      <c r="CU2586" s="186">
        <v>2600</v>
      </c>
      <c r="CV2586" s="186">
        <v>2600</v>
      </c>
      <c r="CW2586" s="186">
        <v>2600</v>
      </c>
      <c r="CX2586" s="186">
        <v>114000</v>
      </c>
      <c r="CY2586" s="189">
        <v>213.72</v>
      </c>
      <c r="CZ2586" s="189">
        <v>13625.06</v>
      </c>
      <c r="DA2586" s="189">
        <v>9497.68</v>
      </c>
    </row>
    <row r="2587" spans="47:105" x14ac:dyDescent="0.25">
      <c r="AU2587" s="275">
        <v>40141</v>
      </c>
      <c r="AV2587" s="186"/>
      <c r="AW2587" s="186">
        <v>17650</v>
      </c>
      <c r="AX2587" s="186">
        <v>14000</v>
      </c>
      <c r="AY2587" s="186">
        <v>13150</v>
      </c>
      <c r="AZ2587" s="186">
        <v>16000</v>
      </c>
      <c r="BA2587" s="186">
        <v>20300</v>
      </c>
      <c r="BB2587" s="186">
        <v>6940</v>
      </c>
      <c r="BC2587" s="186">
        <v>60000</v>
      </c>
      <c r="BD2587" s="186">
        <v>350000</v>
      </c>
      <c r="BE2587" s="186">
        <v>50500</v>
      </c>
      <c r="BF2587" s="186">
        <v>742000</v>
      </c>
      <c r="BG2587" s="186">
        <v>93800</v>
      </c>
      <c r="BH2587" s="186">
        <v>24350</v>
      </c>
      <c r="BI2587" s="186">
        <v>64000</v>
      </c>
      <c r="BJ2587" s="186">
        <v>215500</v>
      </c>
      <c r="BK2587" s="186">
        <v>543000</v>
      </c>
      <c r="BL2587" s="186">
        <v>49400</v>
      </c>
      <c r="BM2587" s="186">
        <v>145000</v>
      </c>
      <c r="BN2587" s="186">
        <v>161000</v>
      </c>
      <c r="BO2587" s="186">
        <v>15700</v>
      </c>
      <c r="BP2587" s="186">
        <v>16500</v>
      </c>
      <c r="BQ2587" s="186">
        <v>37450</v>
      </c>
      <c r="BR2587" s="186">
        <v>18600</v>
      </c>
      <c r="BS2587" s="186">
        <v>50200</v>
      </c>
      <c r="BT2587" s="186">
        <v>32950</v>
      </c>
      <c r="BU2587" s="186"/>
      <c r="BV2587" s="186">
        <v>17550</v>
      </c>
      <c r="BW2587" s="186">
        <v>41550</v>
      </c>
      <c r="BX2587" s="186">
        <v>72600</v>
      </c>
      <c r="BY2587" s="186">
        <v>150500</v>
      </c>
      <c r="BZ2587" s="186">
        <v>41000</v>
      </c>
      <c r="CA2587" s="186">
        <v>25350</v>
      </c>
      <c r="CB2587" s="186">
        <v>81200</v>
      </c>
      <c r="CC2587" s="186">
        <v>99800</v>
      </c>
      <c r="CD2587" s="186">
        <v>120500</v>
      </c>
      <c r="CE2587" s="186">
        <v>62800</v>
      </c>
      <c r="CF2587" s="186">
        <v>39800</v>
      </c>
      <c r="CG2587" s="186">
        <v>66600</v>
      </c>
      <c r="CH2587" s="186">
        <v>69600</v>
      </c>
      <c r="CI2587" s="186">
        <v>32150</v>
      </c>
      <c r="CJ2587" s="186">
        <v>29250</v>
      </c>
      <c r="CK2587" s="186">
        <v>105500</v>
      </c>
      <c r="CL2587" s="186">
        <v>204000</v>
      </c>
      <c r="CM2587" s="186">
        <v>557000</v>
      </c>
      <c r="CN2587" s="186">
        <v>85900</v>
      </c>
      <c r="CO2587" s="186">
        <v>112500</v>
      </c>
      <c r="CP2587" s="186">
        <v>175000</v>
      </c>
      <c r="CQ2587" s="186">
        <v>58000</v>
      </c>
      <c r="CR2587" s="186">
        <v>14950</v>
      </c>
      <c r="CS2587" s="186">
        <v>2605</v>
      </c>
      <c r="CT2587" s="186">
        <v>12100</v>
      </c>
      <c r="CU2587" s="186">
        <v>2605</v>
      </c>
      <c r="CV2587" s="186">
        <v>2605</v>
      </c>
      <c r="CW2587" s="186">
        <v>2605</v>
      </c>
      <c r="CX2587" s="186">
        <v>112500</v>
      </c>
      <c r="CY2587" s="189">
        <v>211.92</v>
      </c>
      <c r="CZ2587" s="189">
        <v>13369.33</v>
      </c>
      <c r="DA2587" s="189">
        <v>9401.58</v>
      </c>
    </row>
    <row r="2588" spans="47:105" x14ac:dyDescent="0.25">
      <c r="AU2588" s="275">
        <v>40142</v>
      </c>
      <c r="AV2588" s="186"/>
      <c r="AW2588" s="186">
        <v>17700</v>
      </c>
      <c r="AX2588" s="186">
        <v>14050</v>
      </c>
      <c r="AY2588" s="186">
        <v>13000</v>
      </c>
      <c r="AZ2588" s="186">
        <v>15850</v>
      </c>
      <c r="BA2588" s="186">
        <v>20300</v>
      </c>
      <c r="BB2588" s="186">
        <v>6870</v>
      </c>
      <c r="BC2588" s="186">
        <v>60200</v>
      </c>
      <c r="BD2588" s="186">
        <v>358000</v>
      </c>
      <c r="BE2588" s="186">
        <v>50600</v>
      </c>
      <c r="BF2588" s="186">
        <v>749000</v>
      </c>
      <c r="BG2588" s="186">
        <v>93500</v>
      </c>
      <c r="BH2588" s="186">
        <v>24600</v>
      </c>
      <c r="BI2588" s="186">
        <v>63600</v>
      </c>
      <c r="BJ2588" s="186">
        <v>214000</v>
      </c>
      <c r="BK2588" s="186">
        <v>548000</v>
      </c>
      <c r="BL2588" s="186">
        <v>49100</v>
      </c>
      <c r="BM2588" s="186">
        <v>151500</v>
      </c>
      <c r="BN2588" s="186">
        <v>164500</v>
      </c>
      <c r="BO2588" s="186">
        <v>15750</v>
      </c>
      <c r="BP2588" s="186">
        <v>16300</v>
      </c>
      <c r="BQ2588" s="186">
        <v>36800</v>
      </c>
      <c r="BR2588" s="186">
        <v>19000</v>
      </c>
      <c r="BS2588" s="186">
        <v>50900</v>
      </c>
      <c r="BT2588" s="186">
        <v>32800</v>
      </c>
      <c r="BU2588" s="186"/>
      <c r="BV2588" s="186">
        <v>18350</v>
      </c>
      <c r="BW2588" s="186">
        <v>42950</v>
      </c>
      <c r="BX2588" s="186">
        <v>72600</v>
      </c>
      <c r="BY2588" s="186">
        <v>152000</v>
      </c>
      <c r="BZ2588" s="186">
        <v>41750</v>
      </c>
      <c r="CA2588" s="186">
        <v>25750</v>
      </c>
      <c r="CB2588" s="186">
        <v>79900</v>
      </c>
      <c r="CC2588" s="186">
        <v>100000</v>
      </c>
      <c r="CD2588" s="186">
        <v>118500</v>
      </c>
      <c r="CE2588" s="186">
        <v>61700</v>
      </c>
      <c r="CF2588" s="186">
        <v>39650</v>
      </c>
      <c r="CG2588" s="186">
        <v>66600</v>
      </c>
      <c r="CH2588" s="186">
        <v>67700</v>
      </c>
      <c r="CI2588" s="186">
        <v>32150</v>
      </c>
      <c r="CJ2588" s="186">
        <v>28850</v>
      </c>
      <c r="CK2588" s="186">
        <v>104500</v>
      </c>
      <c r="CL2588" s="186">
        <v>204000</v>
      </c>
      <c r="CM2588" s="186">
        <v>568000</v>
      </c>
      <c r="CN2588" s="186">
        <v>87200</v>
      </c>
      <c r="CO2588" s="186">
        <v>113000</v>
      </c>
      <c r="CP2588" s="186">
        <v>177000</v>
      </c>
      <c r="CQ2588" s="186">
        <v>58000</v>
      </c>
      <c r="CR2588" s="186">
        <v>14550</v>
      </c>
      <c r="CS2588" s="186">
        <v>2580</v>
      </c>
      <c r="CT2588" s="186">
        <v>12700</v>
      </c>
      <c r="CU2588" s="186">
        <v>2580</v>
      </c>
      <c r="CV2588" s="186">
        <v>2580</v>
      </c>
      <c r="CW2588" s="186">
        <v>2580</v>
      </c>
      <c r="CX2588" s="186">
        <v>113000</v>
      </c>
      <c r="CY2588" s="189">
        <v>212.61</v>
      </c>
      <c r="CZ2588" s="189">
        <v>13446.09</v>
      </c>
      <c r="DA2588" s="189">
        <v>9441.64</v>
      </c>
    </row>
    <row r="2589" spans="47:105" x14ac:dyDescent="0.25">
      <c r="AU2589" s="275">
        <v>40143</v>
      </c>
      <c r="AV2589" s="186"/>
      <c r="AW2589" s="186">
        <v>17450</v>
      </c>
      <c r="AX2589" s="186">
        <v>13600</v>
      </c>
      <c r="AY2589" s="186">
        <v>12650</v>
      </c>
      <c r="AZ2589" s="186">
        <v>15600</v>
      </c>
      <c r="BA2589" s="186">
        <v>19800</v>
      </c>
      <c r="BB2589" s="186">
        <v>6770</v>
      </c>
      <c r="BC2589" s="186">
        <v>59800</v>
      </c>
      <c r="BD2589" s="186">
        <v>377500</v>
      </c>
      <c r="BE2589" s="186">
        <v>47300</v>
      </c>
      <c r="BF2589" s="186">
        <v>743000</v>
      </c>
      <c r="BG2589" s="186">
        <v>92500</v>
      </c>
      <c r="BH2589" s="186">
        <v>24250</v>
      </c>
      <c r="BI2589" s="186">
        <v>62900</v>
      </c>
      <c r="BJ2589" s="186">
        <v>210000</v>
      </c>
      <c r="BK2589" s="186">
        <v>550000</v>
      </c>
      <c r="BL2589" s="186">
        <v>47100</v>
      </c>
      <c r="BM2589" s="186">
        <v>150000</v>
      </c>
      <c r="BN2589" s="186">
        <v>163000</v>
      </c>
      <c r="BO2589" s="186">
        <v>15050</v>
      </c>
      <c r="BP2589" s="186">
        <v>15950</v>
      </c>
      <c r="BQ2589" s="186">
        <v>35200</v>
      </c>
      <c r="BR2589" s="186">
        <v>19200</v>
      </c>
      <c r="BS2589" s="186">
        <v>50900</v>
      </c>
      <c r="BT2589" s="186">
        <v>32650</v>
      </c>
      <c r="BU2589" s="186"/>
      <c r="BV2589" s="186">
        <v>17250</v>
      </c>
      <c r="BW2589" s="186">
        <v>42600</v>
      </c>
      <c r="BX2589" s="186">
        <v>68500</v>
      </c>
      <c r="BY2589" s="186">
        <v>150000</v>
      </c>
      <c r="BZ2589" s="186">
        <v>40450</v>
      </c>
      <c r="CA2589" s="186">
        <v>25900</v>
      </c>
      <c r="CB2589" s="186">
        <v>79400</v>
      </c>
      <c r="CC2589" s="186">
        <v>98400</v>
      </c>
      <c r="CD2589" s="186">
        <v>114500</v>
      </c>
      <c r="CE2589" s="186">
        <v>60700</v>
      </c>
      <c r="CF2589" s="186">
        <v>39150</v>
      </c>
      <c r="CG2589" s="186">
        <v>67700</v>
      </c>
      <c r="CH2589" s="186">
        <v>67400</v>
      </c>
      <c r="CI2589" s="186">
        <v>32200</v>
      </c>
      <c r="CJ2589" s="186">
        <v>28800</v>
      </c>
      <c r="CK2589" s="186">
        <v>105500</v>
      </c>
      <c r="CL2589" s="186">
        <v>207500</v>
      </c>
      <c r="CM2589" s="186">
        <v>575000</v>
      </c>
      <c r="CN2589" s="186">
        <v>87000</v>
      </c>
      <c r="CO2589" s="186">
        <v>113500</v>
      </c>
      <c r="CP2589" s="186">
        <v>174500</v>
      </c>
      <c r="CQ2589" s="186">
        <v>57100</v>
      </c>
      <c r="CR2589" s="186">
        <v>14200</v>
      </c>
      <c r="CS2589" s="186">
        <v>2525</v>
      </c>
      <c r="CT2589" s="186">
        <v>12600</v>
      </c>
      <c r="CU2589" s="186">
        <v>2525</v>
      </c>
      <c r="CV2589" s="186">
        <v>2525</v>
      </c>
      <c r="CW2589" s="186">
        <v>2525</v>
      </c>
      <c r="CX2589" s="186">
        <v>113500</v>
      </c>
      <c r="CY2589" s="189">
        <v>210.77</v>
      </c>
      <c r="CZ2589" s="189">
        <v>13146.28</v>
      </c>
      <c r="DA2589" s="189">
        <v>9383.24</v>
      </c>
    </row>
    <row r="2590" spans="47:105" x14ac:dyDescent="0.25">
      <c r="AU2590" s="275">
        <v>40144</v>
      </c>
      <c r="AV2590" s="186"/>
      <c r="AW2590" s="186">
        <v>16400</v>
      </c>
      <c r="AX2590" s="186">
        <v>12850</v>
      </c>
      <c r="AY2590" s="186">
        <v>11600</v>
      </c>
      <c r="AZ2590" s="186">
        <v>14100</v>
      </c>
      <c r="BA2590" s="186">
        <v>18400</v>
      </c>
      <c r="BB2590" s="186">
        <v>6480</v>
      </c>
      <c r="BC2590" s="186">
        <v>54200</v>
      </c>
      <c r="BD2590" s="186">
        <v>365000</v>
      </c>
      <c r="BE2590" s="186">
        <v>43450</v>
      </c>
      <c r="BF2590" s="186">
        <v>712000</v>
      </c>
      <c r="BG2590" s="186">
        <v>90800</v>
      </c>
      <c r="BH2590" s="186">
        <v>22350</v>
      </c>
      <c r="BI2590" s="186">
        <v>59800</v>
      </c>
      <c r="BJ2590" s="186">
        <v>196000</v>
      </c>
      <c r="BK2590" s="186">
        <v>529000</v>
      </c>
      <c r="BL2590" s="186">
        <v>44150</v>
      </c>
      <c r="BM2590" s="186">
        <v>145000</v>
      </c>
      <c r="BN2590" s="186">
        <v>148500</v>
      </c>
      <c r="BO2590" s="186">
        <v>13300</v>
      </c>
      <c r="BP2590" s="186">
        <v>14700</v>
      </c>
      <c r="BQ2590" s="186">
        <v>32750</v>
      </c>
      <c r="BR2590" s="186">
        <v>18450</v>
      </c>
      <c r="BS2590" s="186">
        <v>49450</v>
      </c>
      <c r="BT2590" s="186">
        <v>31550</v>
      </c>
      <c r="BU2590" s="186"/>
      <c r="BV2590" s="186">
        <v>17250</v>
      </c>
      <c r="BW2590" s="186">
        <v>40800</v>
      </c>
      <c r="BX2590" s="186">
        <v>63800</v>
      </c>
      <c r="BY2590" s="186">
        <v>143500</v>
      </c>
      <c r="BZ2590" s="186">
        <v>37650</v>
      </c>
      <c r="CA2590" s="186">
        <v>24300</v>
      </c>
      <c r="CB2590" s="186">
        <v>74900</v>
      </c>
      <c r="CC2590" s="186">
        <v>94600</v>
      </c>
      <c r="CD2590" s="186">
        <v>105500</v>
      </c>
      <c r="CE2590" s="186">
        <v>56400</v>
      </c>
      <c r="CF2590" s="186">
        <v>38550</v>
      </c>
      <c r="CG2590" s="186">
        <v>66700</v>
      </c>
      <c r="CH2590" s="186">
        <v>64400</v>
      </c>
      <c r="CI2590" s="186">
        <v>30950</v>
      </c>
      <c r="CJ2590" s="186">
        <v>27700</v>
      </c>
      <c r="CK2590" s="186">
        <v>102000</v>
      </c>
      <c r="CL2590" s="186">
        <v>200000</v>
      </c>
      <c r="CM2590" s="186">
        <v>553000</v>
      </c>
      <c r="CN2590" s="186">
        <v>81600</v>
      </c>
      <c r="CO2590" s="186">
        <v>108000</v>
      </c>
      <c r="CP2590" s="186">
        <v>170500</v>
      </c>
      <c r="CQ2590" s="186">
        <v>54500</v>
      </c>
      <c r="CR2590" s="186">
        <v>13500</v>
      </c>
      <c r="CS2590" s="186">
        <v>2315</v>
      </c>
      <c r="CT2590" s="186">
        <v>11800</v>
      </c>
      <c r="CU2590" s="186">
        <v>2315</v>
      </c>
      <c r="CV2590" s="186">
        <v>2315</v>
      </c>
      <c r="CW2590" s="186">
        <v>2315</v>
      </c>
      <c r="CX2590" s="186">
        <v>108000</v>
      </c>
      <c r="CY2590" s="189">
        <v>200.73</v>
      </c>
      <c r="CZ2590" s="189">
        <v>12472.13</v>
      </c>
      <c r="DA2590" s="189">
        <v>9081.52</v>
      </c>
    </row>
    <row r="2591" spans="47:105" x14ac:dyDescent="0.25">
      <c r="AU2591" s="275">
        <v>40145</v>
      </c>
      <c r="AV2591" s="186"/>
      <c r="AW2591" s="186">
        <v>16400</v>
      </c>
      <c r="AX2591" s="186">
        <v>12850</v>
      </c>
      <c r="AY2591" s="186">
        <v>11600</v>
      </c>
      <c r="AZ2591" s="186">
        <v>14100</v>
      </c>
      <c r="BA2591" s="186">
        <v>18400</v>
      </c>
      <c r="BB2591" s="186">
        <v>6480</v>
      </c>
      <c r="BC2591" s="186">
        <v>54200</v>
      </c>
      <c r="BD2591" s="186">
        <v>365000</v>
      </c>
      <c r="BE2591" s="186">
        <v>43450</v>
      </c>
      <c r="BF2591" s="186">
        <v>712000</v>
      </c>
      <c r="BG2591" s="186">
        <v>90800</v>
      </c>
      <c r="BH2591" s="186">
        <v>22350</v>
      </c>
      <c r="BI2591" s="186">
        <v>59800</v>
      </c>
      <c r="BJ2591" s="186">
        <v>196000</v>
      </c>
      <c r="BK2591" s="186">
        <v>529000</v>
      </c>
      <c r="BL2591" s="186">
        <v>44150</v>
      </c>
      <c r="BM2591" s="186">
        <v>145000</v>
      </c>
      <c r="BN2591" s="186">
        <v>148500</v>
      </c>
      <c r="BO2591" s="186">
        <v>13300</v>
      </c>
      <c r="BP2591" s="186">
        <v>14700</v>
      </c>
      <c r="BQ2591" s="186">
        <v>32750</v>
      </c>
      <c r="BR2591" s="186">
        <v>18450</v>
      </c>
      <c r="BS2591" s="186">
        <v>49450</v>
      </c>
      <c r="BT2591" s="186">
        <v>31550</v>
      </c>
      <c r="BU2591" s="186"/>
      <c r="BV2591" s="186">
        <v>17250</v>
      </c>
      <c r="BW2591" s="186">
        <v>40800</v>
      </c>
      <c r="BX2591" s="186">
        <v>63800</v>
      </c>
      <c r="BY2591" s="186">
        <v>143500</v>
      </c>
      <c r="BZ2591" s="186">
        <v>37650</v>
      </c>
      <c r="CA2591" s="186">
        <v>24300</v>
      </c>
      <c r="CB2591" s="186">
        <v>74900</v>
      </c>
      <c r="CC2591" s="186">
        <v>94600</v>
      </c>
      <c r="CD2591" s="186">
        <v>105500</v>
      </c>
      <c r="CE2591" s="186">
        <v>56400</v>
      </c>
      <c r="CF2591" s="186">
        <v>38550</v>
      </c>
      <c r="CG2591" s="186">
        <v>66700</v>
      </c>
      <c r="CH2591" s="186">
        <v>64400</v>
      </c>
      <c r="CI2591" s="186">
        <v>30950</v>
      </c>
      <c r="CJ2591" s="186">
        <v>27700</v>
      </c>
      <c r="CK2591" s="186">
        <v>102000</v>
      </c>
      <c r="CL2591" s="186">
        <v>200000</v>
      </c>
      <c r="CM2591" s="186">
        <v>553000</v>
      </c>
      <c r="CN2591" s="186">
        <v>81600</v>
      </c>
      <c r="CO2591" s="186">
        <v>108000</v>
      </c>
      <c r="CP2591" s="186">
        <v>170500</v>
      </c>
      <c r="CQ2591" s="186">
        <v>54500</v>
      </c>
      <c r="CR2591" s="186">
        <v>13500</v>
      </c>
      <c r="CS2591" s="186">
        <v>2315</v>
      </c>
      <c r="CT2591" s="186">
        <v>11800</v>
      </c>
      <c r="CU2591" s="186">
        <v>2315</v>
      </c>
      <c r="CV2591" s="186">
        <v>2315</v>
      </c>
      <c r="CW2591" s="186">
        <v>2315</v>
      </c>
      <c r="CX2591" s="186">
        <v>108000</v>
      </c>
      <c r="CY2591" s="189">
        <v>200.73</v>
      </c>
      <c r="CZ2591" s="189">
        <v>12472.13</v>
      </c>
      <c r="DA2591" s="189">
        <v>9081.52</v>
      </c>
    </row>
    <row r="2592" spans="47:105" x14ac:dyDescent="0.25">
      <c r="AU2592" s="275">
        <v>40146</v>
      </c>
      <c r="AV2592" s="186"/>
      <c r="AW2592" s="186">
        <v>16400</v>
      </c>
      <c r="AX2592" s="186">
        <v>12850</v>
      </c>
      <c r="AY2592" s="186">
        <v>11600</v>
      </c>
      <c r="AZ2592" s="186">
        <v>14100</v>
      </c>
      <c r="BA2592" s="186">
        <v>18400</v>
      </c>
      <c r="BB2592" s="186">
        <v>6480</v>
      </c>
      <c r="BC2592" s="186">
        <v>54200</v>
      </c>
      <c r="BD2592" s="186">
        <v>365000</v>
      </c>
      <c r="BE2592" s="186">
        <v>43450</v>
      </c>
      <c r="BF2592" s="186">
        <v>712000</v>
      </c>
      <c r="BG2592" s="186">
        <v>90800</v>
      </c>
      <c r="BH2592" s="186">
        <v>22350</v>
      </c>
      <c r="BI2592" s="186">
        <v>59800</v>
      </c>
      <c r="BJ2592" s="186">
        <v>196000</v>
      </c>
      <c r="BK2592" s="186">
        <v>529000</v>
      </c>
      <c r="BL2592" s="186">
        <v>44150</v>
      </c>
      <c r="BM2592" s="186">
        <v>145000</v>
      </c>
      <c r="BN2592" s="186">
        <v>148500</v>
      </c>
      <c r="BO2592" s="186">
        <v>13300</v>
      </c>
      <c r="BP2592" s="186">
        <v>14700</v>
      </c>
      <c r="BQ2592" s="186">
        <v>32750</v>
      </c>
      <c r="BR2592" s="186">
        <v>18450</v>
      </c>
      <c r="BS2592" s="186">
        <v>49450</v>
      </c>
      <c r="BT2592" s="186">
        <v>31550</v>
      </c>
      <c r="BU2592" s="186"/>
      <c r="BV2592" s="186">
        <v>17250</v>
      </c>
      <c r="BW2592" s="186">
        <v>40800</v>
      </c>
      <c r="BX2592" s="186">
        <v>63800</v>
      </c>
      <c r="BY2592" s="186">
        <v>143500</v>
      </c>
      <c r="BZ2592" s="186">
        <v>37650</v>
      </c>
      <c r="CA2592" s="186">
        <v>24300</v>
      </c>
      <c r="CB2592" s="186">
        <v>74900</v>
      </c>
      <c r="CC2592" s="186">
        <v>94600</v>
      </c>
      <c r="CD2592" s="186">
        <v>105500</v>
      </c>
      <c r="CE2592" s="186">
        <v>56400</v>
      </c>
      <c r="CF2592" s="186">
        <v>38550</v>
      </c>
      <c r="CG2592" s="186">
        <v>66700</v>
      </c>
      <c r="CH2592" s="186">
        <v>64400</v>
      </c>
      <c r="CI2592" s="186">
        <v>30950</v>
      </c>
      <c r="CJ2592" s="186">
        <v>27700</v>
      </c>
      <c r="CK2592" s="186">
        <v>102000</v>
      </c>
      <c r="CL2592" s="186">
        <v>200000</v>
      </c>
      <c r="CM2592" s="186">
        <v>553000</v>
      </c>
      <c r="CN2592" s="186">
        <v>81600</v>
      </c>
      <c r="CO2592" s="186">
        <v>108000</v>
      </c>
      <c r="CP2592" s="186">
        <v>170500</v>
      </c>
      <c r="CQ2592" s="186">
        <v>54500</v>
      </c>
      <c r="CR2592" s="186">
        <v>13500</v>
      </c>
      <c r="CS2592" s="186">
        <v>2315</v>
      </c>
      <c r="CT2592" s="186">
        <v>11800</v>
      </c>
      <c r="CU2592" s="186">
        <v>2315</v>
      </c>
      <c r="CV2592" s="186">
        <v>2315</v>
      </c>
      <c r="CW2592" s="186">
        <v>2315</v>
      </c>
      <c r="CX2592" s="186">
        <v>108000</v>
      </c>
      <c r="CY2592" s="189">
        <v>200.73</v>
      </c>
      <c r="CZ2592" s="189">
        <v>12472.13</v>
      </c>
      <c r="DA2592" s="189">
        <v>9081.52</v>
      </c>
    </row>
    <row r="2593" spans="47:105" x14ac:dyDescent="0.25">
      <c r="AU2593" s="275">
        <v>40147</v>
      </c>
      <c r="AV2593" s="186"/>
      <c r="AW2593" s="186">
        <v>17150</v>
      </c>
      <c r="AX2593" s="186">
        <v>13450</v>
      </c>
      <c r="AY2593" s="186">
        <v>11600</v>
      </c>
      <c r="AZ2593" s="186">
        <v>14350</v>
      </c>
      <c r="BA2593" s="186">
        <v>18700</v>
      </c>
      <c r="BB2593" s="186">
        <v>6700</v>
      </c>
      <c r="BC2593" s="186">
        <v>57600</v>
      </c>
      <c r="BD2593" s="186">
        <v>360000</v>
      </c>
      <c r="BE2593" s="186">
        <v>45600</v>
      </c>
      <c r="BF2593" s="186">
        <v>720000</v>
      </c>
      <c r="BG2593" s="186">
        <v>93000</v>
      </c>
      <c r="BH2593" s="186">
        <v>22900</v>
      </c>
      <c r="BI2593" s="186">
        <v>60600</v>
      </c>
      <c r="BJ2593" s="186">
        <v>202000</v>
      </c>
      <c r="BK2593" s="186">
        <v>533000</v>
      </c>
      <c r="BL2593" s="186">
        <v>45550</v>
      </c>
      <c r="BM2593" s="186">
        <v>151000</v>
      </c>
      <c r="BN2593" s="186">
        <v>150500</v>
      </c>
      <c r="BO2593" s="186">
        <v>14550</v>
      </c>
      <c r="BP2593" s="186">
        <v>14900</v>
      </c>
      <c r="BQ2593" s="186">
        <v>33650</v>
      </c>
      <c r="BR2593" s="186">
        <v>18450</v>
      </c>
      <c r="BS2593" s="186">
        <v>49300</v>
      </c>
      <c r="BT2593" s="186">
        <v>31900</v>
      </c>
      <c r="BU2593" s="186"/>
      <c r="BV2593" s="186">
        <v>17250</v>
      </c>
      <c r="BW2593" s="186">
        <v>42500</v>
      </c>
      <c r="BX2593" s="186">
        <v>66300</v>
      </c>
      <c r="BY2593" s="186">
        <v>149000</v>
      </c>
      <c r="BZ2593" s="186">
        <v>39000</v>
      </c>
      <c r="CA2593" s="186">
        <v>24300</v>
      </c>
      <c r="CB2593" s="186">
        <v>77600</v>
      </c>
      <c r="CC2593" s="186">
        <v>99000</v>
      </c>
      <c r="CD2593" s="186">
        <v>109000</v>
      </c>
      <c r="CE2593" s="186">
        <v>58000</v>
      </c>
      <c r="CF2593" s="186">
        <v>38500</v>
      </c>
      <c r="CG2593" s="186">
        <v>67400</v>
      </c>
      <c r="CH2593" s="186">
        <v>63600</v>
      </c>
      <c r="CI2593" s="186">
        <v>32050</v>
      </c>
      <c r="CJ2593" s="186">
        <v>29600</v>
      </c>
      <c r="CK2593" s="186">
        <v>103000</v>
      </c>
      <c r="CL2593" s="186">
        <v>209500</v>
      </c>
      <c r="CM2593" s="186">
        <v>558000</v>
      </c>
      <c r="CN2593" s="186">
        <v>84200</v>
      </c>
      <c r="CO2593" s="186">
        <v>109000</v>
      </c>
      <c r="CP2593" s="186">
        <v>169500</v>
      </c>
      <c r="CQ2593" s="186">
        <v>54700</v>
      </c>
      <c r="CR2593" s="186">
        <v>14200</v>
      </c>
      <c r="CS2593" s="186">
        <v>2380</v>
      </c>
      <c r="CT2593" s="186">
        <v>12200</v>
      </c>
      <c r="CU2593" s="186">
        <v>2380</v>
      </c>
      <c r="CV2593" s="186">
        <v>2380</v>
      </c>
      <c r="CW2593" s="186">
        <v>2380</v>
      </c>
      <c r="CX2593" s="186">
        <v>109000</v>
      </c>
      <c r="CY2593" s="189">
        <v>204.75</v>
      </c>
      <c r="CZ2593" s="189">
        <v>12980.33</v>
      </c>
      <c r="DA2593" s="189">
        <v>9345.5499999999993</v>
      </c>
    </row>
    <row r="2594" spans="47:105" x14ac:dyDescent="0.25">
      <c r="AU2594" s="275">
        <v>40148</v>
      </c>
      <c r="AV2594" s="186"/>
      <c r="AW2594" s="186">
        <v>17700</v>
      </c>
      <c r="AX2594" s="186">
        <v>13850</v>
      </c>
      <c r="AY2594" s="186">
        <v>11550</v>
      </c>
      <c r="AZ2594" s="186">
        <v>14100</v>
      </c>
      <c r="BA2594" s="186">
        <v>19100</v>
      </c>
      <c r="BB2594" s="186">
        <v>6700</v>
      </c>
      <c r="BC2594" s="186">
        <v>55000</v>
      </c>
      <c r="BD2594" s="186">
        <v>362000</v>
      </c>
      <c r="BE2594" s="186">
        <v>44750</v>
      </c>
      <c r="BF2594" s="186">
        <v>737000</v>
      </c>
      <c r="BG2594" s="186">
        <v>95300</v>
      </c>
      <c r="BH2594" s="186">
        <v>23100</v>
      </c>
      <c r="BI2594" s="186">
        <v>61200</v>
      </c>
      <c r="BJ2594" s="186">
        <v>202500</v>
      </c>
      <c r="BK2594" s="186">
        <v>536000</v>
      </c>
      <c r="BL2594" s="186">
        <v>45950</v>
      </c>
      <c r="BM2594" s="186">
        <v>152000</v>
      </c>
      <c r="BN2594" s="186">
        <v>151000</v>
      </c>
      <c r="BO2594" s="186">
        <v>14700</v>
      </c>
      <c r="BP2594" s="186">
        <v>15050</v>
      </c>
      <c r="BQ2594" s="186">
        <v>33900</v>
      </c>
      <c r="BR2594" s="186">
        <v>18050</v>
      </c>
      <c r="BS2594" s="186">
        <v>49500</v>
      </c>
      <c r="BT2594" s="186">
        <v>32150</v>
      </c>
      <c r="BU2594" s="186"/>
      <c r="BV2594" s="186">
        <v>17250</v>
      </c>
      <c r="BW2594" s="186">
        <v>42250</v>
      </c>
      <c r="BX2594" s="186">
        <v>65300</v>
      </c>
      <c r="BY2594" s="186">
        <v>152000</v>
      </c>
      <c r="BZ2594" s="186">
        <v>38800</v>
      </c>
      <c r="CA2594" s="186">
        <v>24250</v>
      </c>
      <c r="CB2594" s="186">
        <v>77900</v>
      </c>
      <c r="CC2594" s="186">
        <v>102500</v>
      </c>
      <c r="CD2594" s="186">
        <v>109000</v>
      </c>
      <c r="CE2594" s="186">
        <v>59000</v>
      </c>
      <c r="CF2594" s="186">
        <v>38600</v>
      </c>
      <c r="CG2594" s="186">
        <v>68000</v>
      </c>
      <c r="CH2594" s="186">
        <v>63200</v>
      </c>
      <c r="CI2594" s="186">
        <v>34000</v>
      </c>
      <c r="CJ2594" s="186">
        <v>28450</v>
      </c>
      <c r="CK2594" s="186">
        <v>101500</v>
      </c>
      <c r="CL2594" s="186">
        <v>217000</v>
      </c>
      <c r="CM2594" s="186">
        <v>571000</v>
      </c>
      <c r="CN2594" s="186">
        <v>84900</v>
      </c>
      <c r="CO2594" s="186">
        <v>107500</v>
      </c>
      <c r="CP2594" s="186">
        <v>171500</v>
      </c>
      <c r="CQ2594" s="186">
        <v>53700</v>
      </c>
      <c r="CR2594" s="186">
        <v>14250</v>
      </c>
      <c r="CS2594" s="186">
        <v>2390</v>
      </c>
      <c r="CT2594" s="186">
        <v>12650</v>
      </c>
      <c r="CU2594" s="186">
        <v>2390</v>
      </c>
      <c r="CV2594" s="186">
        <v>2390</v>
      </c>
      <c r="CW2594" s="186">
        <v>2390</v>
      </c>
      <c r="CX2594" s="186">
        <v>107500</v>
      </c>
      <c r="CY2594" s="189">
        <v>207.07</v>
      </c>
      <c r="CZ2594" s="189">
        <v>13229.36</v>
      </c>
      <c r="DA2594" s="189">
        <v>9572.2000000000007</v>
      </c>
    </row>
    <row r="2595" spans="47:105" x14ac:dyDescent="0.25">
      <c r="AU2595" s="275">
        <v>40149</v>
      </c>
      <c r="AV2595" s="186"/>
      <c r="AW2595" s="186">
        <v>17650</v>
      </c>
      <c r="AX2595" s="186">
        <v>14000</v>
      </c>
      <c r="AY2595" s="186">
        <v>11950</v>
      </c>
      <c r="AZ2595" s="186">
        <v>14500</v>
      </c>
      <c r="BA2595" s="186">
        <v>19700</v>
      </c>
      <c r="BB2595" s="186">
        <v>6730</v>
      </c>
      <c r="BC2595" s="186">
        <v>54900</v>
      </c>
      <c r="BD2595" s="186">
        <v>360000</v>
      </c>
      <c r="BE2595" s="186">
        <v>47600</v>
      </c>
      <c r="BF2595" s="186">
        <v>747000</v>
      </c>
      <c r="BG2595" s="186">
        <v>98200</v>
      </c>
      <c r="BH2595" s="186">
        <v>23150</v>
      </c>
      <c r="BI2595" s="186">
        <v>61900</v>
      </c>
      <c r="BJ2595" s="186">
        <v>203000</v>
      </c>
      <c r="BK2595" s="186">
        <v>537000</v>
      </c>
      <c r="BL2595" s="186">
        <v>46750</v>
      </c>
      <c r="BM2595" s="186">
        <v>149000</v>
      </c>
      <c r="BN2595" s="186">
        <v>152500</v>
      </c>
      <c r="BO2595" s="186">
        <v>15300</v>
      </c>
      <c r="BP2595" s="186">
        <v>15700</v>
      </c>
      <c r="BQ2595" s="186">
        <v>35000</v>
      </c>
      <c r="BR2595" s="186">
        <v>19200</v>
      </c>
      <c r="BS2595" s="186">
        <v>48050</v>
      </c>
      <c r="BT2595" s="186">
        <v>32200</v>
      </c>
      <c r="BU2595" s="186"/>
      <c r="BV2595" s="186">
        <v>17250</v>
      </c>
      <c r="BW2595" s="186">
        <v>42500</v>
      </c>
      <c r="BX2595" s="186">
        <v>66200</v>
      </c>
      <c r="BY2595" s="186">
        <v>153000</v>
      </c>
      <c r="BZ2595" s="186">
        <v>37900</v>
      </c>
      <c r="CA2595" s="186">
        <v>23900</v>
      </c>
      <c r="CB2595" s="186">
        <v>78200</v>
      </c>
      <c r="CC2595" s="186">
        <v>103000</v>
      </c>
      <c r="CD2595" s="186">
        <v>112000</v>
      </c>
      <c r="CE2595" s="186">
        <v>60300</v>
      </c>
      <c r="CF2595" s="186">
        <v>38550</v>
      </c>
      <c r="CG2595" s="186">
        <v>68400</v>
      </c>
      <c r="CH2595" s="186">
        <v>66500</v>
      </c>
      <c r="CI2595" s="186">
        <v>34350</v>
      </c>
      <c r="CJ2595" s="186">
        <v>28050</v>
      </c>
      <c r="CK2595" s="186">
        <v>104000</v>
      </c>
      <c r="CL2595" s="186">
        <v>225000</v>
      </c>
      <c r="CM2595" s="186">
        <v>580000</v>
      </c>
      <c r="CN2595" s="186">
        <v>84200</v>
      </c>
      <c r="CO2595" s="186">
        <v>110500</v>
      </c>
      <c r="CP2595" s="186">
        <v>172500</v>
      </c>
      <c r="CQ2595" s="186">
        <v>53400</v>
      </c>
      <c r="CR2595" s="186">
        <v>14450</v>
      </c>
      <c r="CS2595" s="186">
        <v>2435</v>
      </c>
      <c r="CT2595" s="186">
        <v>12650</v>
      </c>
      <c r="CU2595" s="186">
        <v>2435</v>
      </c>
      <c r="CV2595" s="186">
        <v>2435</v>
      </c>
      <c r="CW2595" s="186">
        <v>2435</v>
      </c>
      <c r="CX2595" s="186">
        <v>110500</v>
      </c>
      <c r="CY2595" s="189">
        <v>210.25</v>
      </c>
      <c r="CZ2595" s="189">
        <v>13341.17</v>
      </c>
      <c r="DA2595" s="189">
        <v>9608.94</v>
      </c>
    </row>
    <row r="2596" spans="47:105" x14ac:dyDescent="0.25">
      <c r="AU2596" s="275">
        <v>40150</v>
      </c>
      <c r="AV2596" s="186"/>
      <c r="AW2596" s="186">
        <v>17650</v>
      </c>
      <c r="AX2596" s="186">
        <v>14200</v>
      </c>
      <c r="AY2596" s="186">
        <v>12300</v>
      </c>
      <c r="AZ2596" s="186">
        <v>14850</v>
      </c>
      <c r="BA2596" s="186">
        <v>20300</v>
      </c>
      <c r="BB2596" s="186">
        <v>6870</v>
      </c>
      <c r="BC2596" s="186">
        <v>57200</v>
      </c>
      <c r="BD2596" s="186">
        <v>354000</v>
      </c>
      <c r="BE2596" s="186">
        <v>47700</v>
      </c>
      <c r="BF2596" s="186">
        <v>759000</v>
      </c>
      <c r="BG2596" s="186">
        <v>98700</v>
      </c>
      <c r="BH2596" s="186">
        <v>23700</v>
      </c>
      <c r="BI2596" s="186">
        <v>63200</v>
      </c>
      <c r="BJ2596" s="186">
        <v>209500</v>
      </c>
      <c r="BK2596" s="186">
        <v>543000</v>
      </c>
      <c r="BL2596" s="186">
        <v>47350</v>
      </c>
      <c r="BM2596" s="186">
        <v>155000</v>
      </c>
      <c r="BN2596" s="186">
        <v>160000</v>
      </c>
      <c r="BO2596" s="186">
        <v>15450</v>
      </c>
      <c r="BP2596" s="186">
        <v>16200</v>
      </c>
      <c r="BQ2596" s="186">
        <v>35250</v>
      </c>
      <c r="BR2596" s="186">
        <v>19450</v>
      </c>
      <c r="BS2596" s="186">
        <v>47050</v>
      </c>
      <c r="BT2596" s="186">
        <v>32500</v>
      </c>
      <c r="BU2596" s="186"/>
      <c r="BV2596" s="186">
        <v>17250</v>
      </c>
      <c r="BW2596" s="186">
        <v>44300</v>
      </c>
      <c r="BX2596" s="186">
        <v>66500</v>
      </c>
      <c r="BY2596" s="186">
        <v>155500</v>
      </c>
      <c r="BZ2596" s="186">
        <v>37700</v>
      </c>
      <c r="CA2596" s="186">
        <v>25150</v>
      </c>
      <c r="CB2596" s="186">
        <v>78700</v>
      </c>
      <c r="CC2596" s="186">
        <v>104000</v>
      </c>
      <c r="CD2596" s="186">
        <v>112500</v>
      </c>
      <c r="CE2596" s="186">
        <v>60800</v>
      </c>
      <c r="CF2596" s="186">
        <v>38950</v>
      </c>
      <c r="CG2596" s="186">
        <v>67400</v>
      </c>
      <c r="CH2596" s="186">
        <v>70500</v>
      </c>
      <c r="CI2596" s="186">
        <v>35000</v>
      </c>
      <c r="CJ2596" s="186">
        <v>28150</v>
      </c>
      <c r="CK2596" s="186">
        <v>112500</v>
      </c>
      <c r="CL2596" s="186">
        <v>228000</v>
      </c>
      <c r="CM2596" s="186">
        <v>582000</v>
      </c>
      <c r="CN2596" s="186">
        <v>84000</v>
      </c>
      <c r="CO2596" s="186">
        <v>110000</v>
      </c>
      <c r="CP2596" s="186">
        <v>173000</v>
      </c>
      <c r="CQ2596" s="186">
        <v>54500</v>
      </c>
      <c r="CR2596" s="186">
        <v>14500</v>
      </c>
      <c r="CS2596" s="186">
        <v>2460</v>
      </c>
      <c r="CT2596" s="186">
        <v>14200</v>
      </c>
      <c r="CU2596" s="186">
        <v>2460</v>
      </c>
      <c r="CV2596" s="186">
        <v>2460</v>
      </c>
      <c r="CW2596" s="186">
        <v>2460</v>
      </c>
      <c r="CX2596" s="186">
        <v>110000</v>
      </c>
      <c r="CY2596" s="189">
        <v>213.31</v>
      </c>
      <c r="CZ2596" s="189">
        <v>13459.06</v>
      </c>
      <c r="DA2596" s="189">
        <v>9977.67</v>
      </c>
    </row>
    <row r="2597" spans="47:105" x14ac:dyDescent="0.25">
      <c r="AU2597" s="275">
        <v>40151</v>
      </c>
      <c r="AV2597" s="186"/>
      <c r="AW2597" s="186">
        <v>17700</v>
      </c>
      <c r="AX2597" s="186">
        <v>14150</v>
      </c>
      <c r="AY2597" s="186">
        <v>12150</v>
      </c>
      <c r="AZ2597" s="186">
        <v>15650</v>
      </c>
      <c r="BA2597" s="186">
        <v>20350</v>
      </c>
      <c r="BB2597" s="186">
        <v>6900</v>
      </c>
      <c r="BC2597" s="186">
        <v>56900</v>
      </c>
      <c r="BD2597" s="186">
        <v>358000</v>
      </c>
      <c r="BE2597" s="186">
        <v>47800</v>
      </c>
      <c r="BF2597" s="186">
        <v>762000</v>
      </c>
      <c r="BG2597" s="186">
        <v>99000</v>
      </c>
      <c r="BH2597" s="186">
        <v>24300</v>
      </c>
      <c r="BI2597" s="186">
        <v>63700</v>
      </c>
      <c r="BJ2597" s="186">
        <v>211000</v>
      </c>
      <c r="BK2597" s="186">
        <v>553000</v>
      </c>
      <c r="BL2597" s="186">
        <v>46700</v>
      </c>
      <c r="BM2597" s="186">
        <v>158500</v>
      </c>
      <c r="BN2597" s="186">
        <v>161500</v>
      </c>
      <c r="BO2597" s="186">
        <v>15400</v>
      </c>
      <c r="BP2597" s="186">
        <v>16350</v>
      </c>
      <c r="BQ2597" s="186">
        <v>35400</v>
      </c>
      <c r="BR2597" s="186">
        <v>19700</v>
      </c>
      <c r="BS2597" s="186">
        <v>47400</v>
      </c>
      <c r="BT2597" s="186">
        <v>32400</v>
      </c>
      <c r="BU2597" s="186"/>
      <c r="BV2597" s="186">
        <v>17250</v>
      </c>
      <c r="BW2597" s="186">
        <v>44700</v>
      </c>
      <c r="BX2597" s="186">
        <v>65600</v>
      </c>
      <c r="BY2597" s="186">
        <v>158000</v>
      </c>
      <c r="BZ2597" s="186">
        <v>37550</v>
      </c>
      <c r="CA2597" s="186">
        <v>26150</v>
      </c>
      <c r="CB2597" s="186">
        <v>78900</v>
      </c>
      <c r="CC2597" s="186">
        <v>104000</v>
      </c>
      <c r="CD2597" s="186">
        <v>111000</v>
      </c>
      <c r="CE2597" s="186">
        <v>60700</v>
      </c>
      <c r="CF2597" s="186">
        <v>39100</v>
      </c>
      <c r="CG2597" s="186">
        <v>68900</v>
      </c>
      <c r="CH2597" s="186">
        <v>72700</v>
      </c>
      <c r="CI2597" s="186">
        <v>35150</v>
      </c>
      <c r="CJ2597" s="186">
        <v>27850</v>
      </c>
      <c r="CK2597" s="186">
        <v>115500</v>
      </c>
      <c r="CL2597" s="186">
        <v>228500</v>
      </c>
      <c r="CM2597" s="186">
        <v>579000</v>
      </c>
      <c r="CN2597" s="186">
        <v>85800</v>
      </c>
      <c r="CO2597" s="186">
        <v>109000</v>
      </c>
      <c r="CP2597" s="186">
        <v>173000</v>
      </c>
      <c r="CQ2597" s="186">
        <v>56000</v>
      </c>
      <c r="CR2597" s="186">
        <v>14650</v>
      </c>
      <c r="CS2597" s="186">
        <v>2470</v>
      </c>
      <c r="CT2597" s="186">
        <v>14400</v>
      </c>
      <c r="CU2597" s="186">
        <v>2470</v>
      </c>
      <c r="CV2597" s="186">
        <v>2470</v>
      </c>
      <c r="CW2597" s="186">
        <v>2470</v>
      </c>
      <c r="CX2597" s="186">
        <v>109000</v>
      </c>
      <c r="CY2597" s="189">
        <v>214.5</v>
      </c>
      <c r="CZ2597" s="189">
        <v>13461.55</v>
      </c>
      <c r="DA2597" s="189">
        <v>10022.59</v>
      </c>
    </row>
    <row r="2598" spans="47:105" x14ac:dyDescent="0.25">
      <c r="AU2598" s="275">
        <v>40152</v>
      </c>
      <c r="AV2598" s="186"/>
      <c r="AW2598" s="186">
        <v>17700</v>
      </c>
      <c r="AX2598" s="186">
        <v>14150</v>
      </c>
      <c r="AY2598" s="186">
        <v>12150</v>
      </c>
      <c r="AZ2598" s="186">
        <v>15650</v>
      </c>
      <c r="BA2598" s="186">
        <v>20350</v>
      </c>
      <c r="BB2598" s="186">
        <v>6900</v>
      </c>
      <c r="BC2598" s="186">
        <v>56900</v>
      </c>
      <c r="BD2598" s="186">
        <v>358000</v>
      </c>
      <c r="BE2598" s="186">
        <v>47800</v>
      </c>
      <c r="BF2598" s="186">
        <v>762000</v>
      </c>
      <c r="BG2598" s="186">
        <v>99000</v>
      </c>
      <c r="BH2598" s="186">
        <v>24300</v>
      </c>
      <c r="BI2598" s="186">
        <v>63700</v>
      </c>
      <c r="BJ2598" s="186">
        <v>211000</v>
      </c>
      <c r="BK2598" s="186">
        <v>553000</v>
      </c>
      <c r="BL2598" s="186">
        <v>46700</v>
      </c>
      <c r="BM2598" s="186">
        <v>158500</v>
      </c>
      <c r="BN2598" s="186">
        <v>161500</v>
      </c>
      <c r="BO2598" s="186">
        <v>15400</v>
      </c>
      <c r="BP2598" s="186">
        <v>16350</v>
      </c>
      <c r="BQ2598" s="186">
        <v>35400</v>
      </c>
      <c r="BR2598" s="186">
        <v>19700</v>
      </c>
      <c r="BS2598" s="186">
        <v>47400</v>
      </c>
      <c r="BT2598" s="186">
        <v>32400</v>
      </c>
      <c r="BU2598" s="186"/>
      <c r="BV2598" s="186">
        <v>17250</v>
      </c>
      <c r="BW2598" s="186">
        <v>44700</v>
      </c>
      <c r="BX2598" s="186">
        <v>65600</v>
      </c>
      <c r="BY2598" s="186">
        <v>158000</v>
      </c>
      <c r="BZ2598" s="186">
        <v>37550</v>
      </c>
      <c r="CA2598" s="186">
        <v>26150</v>
      </c>
      <c r="CB2598" s="186">
        <v>78900</v>
      </c>
      <c r="CC2598" s="186">
        <v>104000</v>
      </c>
      <c r="CD2598" s="186">
        <v>111000</v>
      </c>
      <c r="CE2598" s="186">
        <v>60700</v>
      </c>
      <c r="CF2598" s="186">
        <v>39100</v>
      </c>
      <c r="CG2598" s="186">
        <v>68900</v>
      </c>
      <c r="CH2598" s="186">
        <v>72700</v>
      </c>
      <c r="CI2598" s="186">
        <v>35150</v>
      </c>
      <c r="CJ2598" s="186">
        <v>27850</v>
      </c>
      <c r="CK2598" s="186">
        <v>115500</v>
      </c>
      <c r="CL2598" s="186">
        <v>228500</v>
      </c>
      <c r="CM2598" s="186">
        <v>579000</v>
      </c>
      <c r="CN2598" s="186">
        <v>85800</v>
      </c>
      <c r="CO2598" s="186">
        <v>109000</v>
      </c>
      <c r="CP2598" s="186">
        <v>173000</v>
      </c>
      <c r="CQ2598" s="186">
        <v>56000</v>
      </c>
      <c r="CR2598" s="186">
        <v>14650</v>
      </c>
      <c r="CS2598" s="186">
        <v>2470</v>
      </c>
      <c r="CT2598" s="186">
        <v>14400</v>
      </c>
      <c r="CU2598" s="186">
        <v>2470</v>
      </c>
      <c r="CV2598" s="186">
        <v>2470</v>
      </c>
      <c r="CW2598" s="186">
        <v>2470</v>
      </c>
      <c r="CX2598" s="186">
        <v>109000</v>
      </c>
      <c r="CY2598" s="189">
        <v>214.5</v>
      </c>
      <c r="CZ2598" s="189">
        <v>13461.55</v>
      </c>
      <c r="DA2598" s="189">
        <v>10022.59</v>
      </c>
    </row>
    <row r="2599" spans="47:105" x14ac:dyDescent="0.25">
      <c r="AU2599" s="275">
        <v>40153</v>
      </c>
      <c r="AV2599" s="186"/>
      <c r="AW2599" s="186">
        <v>17700</v>
      </c>
      <c r="AX2599" s="186">
        <v>14150</v>
      </c>
      <c r="AY2599" s="186">
        <v>12150</v>
      </c>
      <c r="AZ2599" s="186">
        <v>15650</v>
      </c>
      <c r="BA2599" s="186">
        <v>20350</v>
      </c>
      <c r="BB2599" s="186">
        <v>6900</v>
      </c>
      <c r="BC2599" s="186">
        <v>56900</v>
      </c>
      <c r="BD2599" s="186">
        <v>358000</v>
      </c>
      <c r="BE2599" s="186">
        <v>47800</v>
      </c>
      <c r="BF2599" s="186">
        <v>762000</v>
      </c>
      <c r="BG2599" s="186">
        <v>99000</v>
      </c>
      <c r="BH2599" s="186">
        <v>24300</v>
      </c>
      <c r="BI2599" s="186">
        <v>63700</v>
      </c>
      <c r="BJ2599" s="186">
        <v>211000</v>
      </c>
      <c r="BK2599" s="186">
        <v>553000</v>
      </c>
      <c r="BL2599" s="186">
        <v>46700</v>
      </c>
      <c r="BM2599" s="186">
        <v>158500</v>
      </c>
      <c r="BN2599" s="186">
        <v>161500</v>
      </c>
      <c r="BO2599" s="186">
        <v>15400</v>
      </c>
      <c r="BP2599" s="186">
        <v>16350</v>
      </c>
      <c r="BQ2599" s="186">
        <v>35400</v>
      </c>
      <c r="BR2599" s="186">
        <v>19700</v>
      </c>
      <c r="BS2599" s="186">
        <v>47400</v>
      </c>
      <c r="BT2599" s="186">
        <v>32400</v>
      </c>
      <c r="BU2599" s="186"/>
      <c r="BV2599" s="186">
        <v>17250</v>
      </c>
      <c r="BW2599" s="186">
        <v>44700</v>
      </c>
      <c r="BX2599" s="186">
        <v>65600</v>
      </c>
      <c r="BY2599" s="186">
        <v>158000</v>
      </c>
      <c r="BZ2599" s="186">
        <v>37550</v>
      </c>
      <c r="CA2599" s="186">
        <v>26150</v>
      </c>
      <c r="CB2599" s="186">
        <v>78900</v>
      </c>
      <c r="CC2599" s="186">
        <v>104000</v>
      </c>
      <c r="CD2599" s="186">
        <v>111000</v>
      </c>
      <c r="CE2599" s="186">
        <v>60700</v>
      </c>
      <c r="CF2599" s="186">
        <v>39100</v>
      </c>
      <c r="CG2599" s="186">
        <v>68900</v>
      </c>
      <c r="CH2599" s="186">
        <v>72700</v>
      </c>
      <c r="CI2599" s="186">
        <v>35150</v>
      </c>
      <c r="CJ2599" s="186">
        <v>27850</v>
      </c>
      <c r="CK2599" s="186">
        <v>115500</v>
      </c>
      <c r="CL2599" s="186">
        <v>228500</v>
      </c>
      <c r="CM2599" s="186">
        <v>579000</v>
      </c>
      <c r="CN2599" s="186">
        <v>85800</v>
      </c>
      <c r="CO2599" s="186">
        <v>109000</v>
      </c>
      <c r="CP2599" s="186">
        <v>173000</v>
      </c>
      <c r="CQ2599" s="186">
        <v>56000</v>
      </c>
      <c r="CR2599" s="186">
        <v>14650</v>
      </c>
      <c r="CS2599" s="186">
        <v>2470</v>
      </c>
      <c r="CT2599" s="186">
        <v>14400</v>
      </c>
      <c r="CU2599" s="186">
        <v>2470</v>
      </c>
      <c r="CV2599" s="186">
        <v>2470</v>
      </c>
      <c r="CW2599" s="186">
        <v>2470</v>
      </c>
      <c r="CX2599" s="186">
        <v>109000</v>
      </c>
      <c r="CY2599" s="189">
        <v>214.5</v>
      </c>
      <c r="CZ2599" s="189">
        <v>13461.55</v>
      </c>
      <c r="DA2599" s="189">
        <v>10022.59</v>
      </c>
    </row>
    <row r="2600" spans="47:105" x14ac:dyDescent="0.25">
      <c r="AU2600" s="275">
        <v>40154</v>
      </c>
      <c r="AV2600" s="186"/>
      <c r="AW2600" s="186">
        <v>18000</v>
      </c>
      <c r="AX2600" s="186">
        <v>14250</v>
      </c>
      <c r="AY2600" s="186">
        <v>12300</v>
      </c>
      <c r="AZ2600" s="186">
        <v>16250</v>
      </c>
      <c r="BA2600" s="186">
        <v>20200</v>
      </c>
      <c r="BB2600" s="186">
        <v>7010</v>
      </c>
      <c r="BC2600" s="186">
        <v>60700</v>
      </c>
      <c r="BD2600" s="186">
        <v>367000</v>
      </c>
      <c r="BE2600" s="186">
        <v>47850</v>
      </c>
      <c r="BF2600" s="186">
        <v>771000</v>
      </c>
      <c r="BG2600" s="186">
        <v>98800</v>
      </c>
      <c r="BH2600" s="186">
        <v>24500</v>
      </c>
      <c r="BI2600" s="186">
        <v>63800</v>
      </c>
      <c r="BJ2600" s="186">
        <v>211000</v>
      </c>
      <c r="BK2600" s="186">
        <v>559000</v>
      </c>
      <c r="BL2600" s="186">
        <v>46550</v>
      </c>
      <c r="BM2600" s="186">
        <v>157000</v>
      </c>
      <c r="BN2600" s="186">
        <v>162500</v>
      </c>
      <c r="BO2600" s="186">
        <v>15600</v>
      </c>
      <c r="BP2600" s="186">
        <v>16400</v>
      </c>
      <c r="BQ2600" s="186">
        <v>35900</v>
      </c>
      <c r="BR2600" s="186">
        <v>20050</v>
      </c>
      <c r="BS2600" s="186">
        <v>47800</v>
      </c>
      <c r="BT2600" s="186">
        <v>32450</v>
      </c>
      <c r="BU2600" s="186"/>
      <c r="BV2600" s="186">
        <v>17250</v>
      </c>
      <c r="BW2600" s="186">
        <v>44800</v>
      </c>
      <c r="BX2600" s="186">
        <v>67100</v>
      </c>
      <c r="BY2600" s="186">
        <v>159500</v>
      </c>
      <c r="BZ2600" s="186">
        <v>37900</v>
      </c>
      <c r="CA2600" s="186">
        <v>26200</v>
      </c>
      <c r="CB2600" s="186">
        <v>78200</v>
      </c>
      <c r="CC2600" s="186">
        <v>105000</v>
      </c>
      <c r="CD2600" s="186">
        <v>111500</v>
      </c>
      <c r="CE2600" s="186">
        <v>61000</v>
      </c>
      <c r="CF2600" s="186">
        <v>38900</v>
      </c>
      <c r="CG2600" s="186">
        <v>68300</v>
      </c>
      <c r="CH2600" s="186">
        <v>70800</v>
      </c>
      <c r="CI2600" s="186">
        <v>35050</v>
      </c>
      <c r="CJ2600" s="186">
        <v>28400</v>
      </c>
      <c r="CK2600" s="186">
        <v>116500</v>
      </c>
      <c r="CL2600" s="186">
        <v>225500</v>
      </c>
      <c r="CM2600" s="186">
        <v>579000</v>
      </c>
      <c r="CN2600" s="186">
        <v>87400</v>
      </c>
      <c r="CO2600" s="186">
        <v>110500</v>
      </c>
      <c r="CP2600" s="186">
        <v>173000</v>
      </c>
      <c r="CQ2600" s="186">
        <v>56200</v>
      </c>
      <c r="CR2600" s="186">
        <v>14700</v>
      </c>
      <c r="CS2600" s="186">
        <v>2460</v>
      </c>
      <c r="CT2600" s="186">
        <v>14400</v>
      </c>
      <c r="CU2600" s="186">
        <v>2460</v>
      </c>
      <c r="CV2600" s="186">
        <v>2460</v>
      </c>
      <c r="CW2600" s="186">
        <v>2460</v>
      </c>
      <c r="CX2600" s="186">
        <v>110500</v>
      </c>
      <c r="CY2600" s="189">
        <v>215.55</v>
      </c>
      <c r="CZ2600" s="189">
        <v>13358.3</v>
      </c>
      <c r="DA2600" s="189">
        <v>10167.6</v>
      </c>
    </row>
    <row r="2601" spans="47:105" x14ac:dyDescent="0.25">
      <c r="AU2601" s="275">
        <v>40155</v>
      </c>
      <c r="AV2601" s="186"/>
      <c r="AW2601" s="186">
        <v>17800</v>
      </c>
      <c r="AX2601" s="186">
        <v>14000</v>
      </c>
      <c r="AY2601" s="186">
        <v>12000</v>
      </c>
      <c r="AZ2601" s="186">
        <v>15950</v>
      </c>
      <c r="BA2601" s="186">
        <v>20050</v>
      </c>
      <c r="BB2601" s="186">
        <v>7010</v>
      </c>
      <c r="BC2601" s="186">
        <v>61200</v>
      </c>
      <c r="BD2601" s="186">
        <v>360000</v>
      </c>
      <c r="BE2601" s="186">
        <v>48050</v>
      </c>
      <c r="BF2601" s="186">
        <v>772000</v>
      </c>
      <c r="BG2601" s="186">
        <v>98000</v>
      </c>
      <c r="BH2601" s="186">
        <v>24500</v>
      </c>
      <c r="BI2601" s="186">
        <v>62400</v>
      </c>
      <c r="BJ2601" s="186">
        <v>210000</v>
      </c>
      <c r="BK2601" s="186">
        <v>557000</v>
      </c>
      <c r="BL2601" s="186">
        <v>46250</v>
      </c>
      <c r="BM2601" s="186">
        <v>156000</v>
      </c>
      <c r="BN2601" s="186">
        <v>161500</v>
      </c>
      <c r="BO2601" s="186">
        <v>15300</v>
      </c>
      <c r="BP2601" s="186">
        <v>16400</v>
      </c>
      <c r="BQ2601" s="186">
        <v>36000</v>
      </c>
      <c r="BR2601" s="186">
        <v>20100</v>
      </c>
      <c r="BS2601" s="186">
        <v>47950</v>
      </c>
      <c r="BT2601" s="186">
        <v>32350</v>
      </c>
      <c r="BU2601" s="186"/>
      <c r="BV2601" s="186">
        <v>17250</v>
      </c>
      <c r="BW2601" s="186">
        <v>44950</v>
      </c>
      <c r="BX2601" s="186">
        <v>66000</v>
      </c>
      <c r="BY2601" s="186">
        <v>159000</v>
      </c>
      <c r="BZ2601" s="186">
        <v>37550</v>
      </c>
      <c r="CA2601" s="186">
        <v>26850</v>
      </c>
      <c r="CB2601" s="186">
        <v>76900</v>
      </c>
      <c r="CC2601" s="186">
        <v>105000</v>
      </c>
      <c r="CD2601" s="186">
        <v>112000</v>
      </c>
      <c r="CE2601" s="186">
        <v>61000</v>
      </c>
      <c r="CF2601" s="186">
        <v>38750</v>
      </c>
      <c r="CG2601" s="186">
        <v>68400</v>
      </c>
      <c r="CH2601" s="186">
        <v>72000</v>
      </c>
      <c r="CI2601" s="186">
        <v>34650</v>
      </c>
      <c r="CJ2601" s="186">
        <v>27650</v>
      </c>
      <c r="CK2601" s="186">
        <v>116500</v>
      </c>
      <c r="CL2601" s="186">
        <v>227000</v>
      </c>
      <c r="CM2601" s="186">
        <v>567000</v>
      </c>
      <c r="CN2601" s="186">
        <v>86100</v>
      </c>
      <c r="CO2601" s="186">
        <v>109000</v>
      </c>
      <c r="CP2601" s="186">
        <v>173500</v>
      </c>
      <c r="CQ2601" s="186">
        <v>55800</v>
      </c>
      <c r="CR2601" s="186">
        <v>14550</v>
      </c>
      <c r="CS2601" s="186">
        <v>2415</v>
      </c>
      <c r="CT2601" s="186">
        <v>14450</v>
      </c>
      <c r="CU2601" s="186">
        <v>2415</v>
      </c>
      <c r="CV2601" s="186">
        <v>2415</v>
      </c>
      <c r="CW2601" s="186">
        <v>2415</v>
      </c>
      <c r="CX2601" s="186">
        <v>109000</v>
      </c>
      <c r="CY2601" s="189">
        <v>214.91</v>
      </c>
      <c r="CZ2601" s="189">
        <v>13152.1</v>
      </c>
      <c r="DA2601" s="189">
        <v>10140.469999999999</v>
      </c>
    </row>
    <row r="2602" spans="47:105" x14ac:dyDescent="0.25">
      <c r="AU2602" s="275">
        <v>40156</v>
      </c>
      <c r="AV2602" s="186"/>
      <c r="AW2602" s="186">
        <v>18600</v>
      </c>
      <c r="AX2602" s="186">
        <v>13950</v>
      </c>
      <c r="AY2602" s="186">
        <v>12300</v>
      </c>
      <c r="AZ2602" s="186">
        <v>16650</v>
      </c>
      <c r="BA2602" s="186">
        <v>20200</v>
      </c>
      <c r="BB2602" s="186">
        <v>7260</v>
      </c>
      <c r="BC2602" s="186">
        <v>61100</v>
      </c>
      <c r="BD2602" s="186">
        <v>354000</v>
      </c>
      <c r="BE2602" s="186">
        <v>48100</v>
      </c>
      <c r="BF2602" s="186">
        <v>778000</v>
      </c>
      <c r="BG2602" s="186">
        <v>99000</v>
      </c>
      <c r="BH2602" s="186">
        <v>24850</v>
      </c>
      <c r="BI2602" s="186">
        <v>63200</v>
      </c>
      <c r="BJ2602" s="186">
        <v>209500</v>
      </c>
      <c r="BK2602" s="186">
        <v>556000</v>
      </c>
      <c r="BL2602" s="186">
        <v>45900</v>
      </c>
      <c r="BM2602" s="186">
        <v>157000</v>
      </c>
      <c r="BN2602" s="186">
        <v>163500</v>
      </c>
      <c r="BO2602" s="186">
        <v>15100</v>
      </c>
      <c r="BP2602" s="186">
        <v>16200</v>
      </c>
      <c r="BQ2602" s="186">
        <v>35800</v>
      </c>
      <c r="BR2602" s="186">
        <v>20550</v>
      </c>
      <c r="BS2602" s="186">
        <v>47900</v>
      </c>
      <c r="BT2602" s="186">
        <v>32500</v>
      </c>
      <c r="BU2602" s="186"/>
      <c r="BV2602" s="186">
        <v>17250</v>
      </c>
      <c r="BW2602" s="186">
        <v>44500</v>
      </c>
      <c r="BX2602" s="186">
        <v>65700</v>
      </c>
      <c r="BY2602" s="186">
        <v>163500</v>
      </c>
      <c r="BZ2602" s="186">
        <v>37000</v>
      </c>
      <c r="CA2602" s="186">
        <v>27200</v>
      </c>
      <c r="CB2602" s="186">
        <v>78100</v>
      </c>
      <c r="CC2602" s="186">
        <v>108500</v>
      </c>
      <c r="CD2602" s="186">
        <v>112000</v>
      </c>
      <c r="CE2602" s="186">
        <v>60800</v>
      </c>
      <c r="CF2602" s="186">
        <v>39150</v>
      </c>
      <c r="CG2602" s="186">
        <v>68900</v>
      </c>
      <c r="CH2602" s="186">
        <v>72000</v>
      </c>
      <c r="CI2602" s="186">
        <v>35550</v>
      </c>
      <c r="CJ2602" s="186">
        <v>29100</v>
      </c>
      <c r="CK2602" s="186">
        <v>117500</v>
      </c>
      <c r="CL2602" s="186">
        <v>228000</v>
      </c>
      <c r="CM2602" s="186">
        <v>554000</v>
      </c>
      <c r="CN2602" s="186">
        <v>85300</v>
      </c>
      <c r="CO2602" s="186">
        <v>108500</v>
      </c>
      <c r="CP2602" s="186">
        <v>172000</v>
      </c>
      <c r="CQ2602" s="186">
        <v>56000</v>
      </c>
      <c r="CR2602" s="186">
        <v>14700</v>
      </c>
      <c r="CS2602" s="186">
        <v>2440</v>
      </c>
      <c r="CT2602" s="186">
        <v>14550</v>
      </c>
      <c r="CU2602" s="186">
        <v>2440</v>
      </c>
      <c r="CV2602" s="186">
        <v>2440</v>
      </c>
      <c r="CW2602" s="186">
        <v>2440</v>
      </c>
      <c r="CX2602" s="186">
        <v>108500</v>
      </c>
      <c r="CY2602" s="189">
        <v>215.75</v>
      </c>
      <c r="CZ2602" s="189">
        <v>12899.36</v>
      </c>
      <c r="DA2602" s="189">
        <v>10004.719999999999</v>
      </c>
    </row>
    <row r="2603" spans="47:105" x14ac:dyDescent="0.25">
      <c r="AU2603" s="275">
        <v>40157</v>
      </c>
      <c r="AV2603" s="186"/>
      <c r="AW2603" s="186">
        <v>19000</v>
      </c>
      <c r="AX2603" s="186">
        <v>14100</v>
      </c>
      <c r="AY2603" s="186">
        <v>12600</v>
      </c>
      <c r="AZ2603" s="186">
        <v>17050</v>
      </c>
      <c r="BA2603" s="186">
        <v>20150</v>
      </c>
      <c r="BB2603" s="186">
        <v>7280</v>
      </c>
      <c r="BC2603" s="186">
        <v>62600</v>
      </c>
      <c r="BD2603" s="186">
        <v>350000</v>
      </c>
      <c r="BE2603" s="186">
        <v>48550</v>
      </c>
      <c r="BF2603" s="186">
        <v>788000</v>
      </c>
      <c r="BG2603" s="186">
        <v>101000</v>
      </c>
      <c r="BH2603" s="186">
        <v>25400</v>
      </c>
      <c r="BI2603" s="186">
        <v>63200</v>
      </c>
      <c r="BJ2603" s="186">
        <v>209500</v>
      </c>
      <c r="BK2603" s="186">
        <v>554000</v>
      </c>
      <c r="BL2603" s="186">
        <v>46400</v>
      </c>
      <c r="BM2603" s="186">
        <v>157000</v>
      </c>
      <c r="BN2603" s="186">
        <v>165500</v>
      </c>
      <c r="BO2603" s="186">
        <v>15250</v>
      </c>
      <c r="BP2603" s="186">
        <v>16350</v>
      </c>
      <c r="BQ2603" s="186">
        <v>35900</v>
      </c>
      <c r="BR2603" s="186">
        <v>20850</v>
      </c>
      <c r="BS2603" s="186">
        <v>48300</v>
      </c>
      <c r="BT2603" s="186">
        <v>32750</v>
      </c>
      <c r="BU2603" s="186"/>
      <c r="BV2603" s="186">
        <v>17250</v>
      </c>
      <c r="BW2603" s="186">
        <v>44950</v>
      </c>
      <c r="BX2603" s="186">
        <v>65900</v>
      </c>
      <c r="BY2603" s="186">
        <v>165000</v>
      </c>
      <c r="BZ2603" s="186">
        <v>37950</v>
      </c>
      <c r="CA2603" s="186">
        <v>31200</v>
      </c>
      <c r="CB2603" s="186">
        <v>78000</v>
      </c>
      <c r="CC2603" s="186">
        <v>110000</v>
      </c>
      <c r="CD2603" s="186">
        <v>114000</v>
      </c>
      <c r="CE2603" s="186">
        <v>62600</v>
      </c>
      <c r="CF2603" s="186">
        <v>40800</v>
      </c>
      <c r="CG2603" s="186">
        <v>69700</v>
      </c>
      <c r="CH2603" s="186">
        <v>72100</v>
      </c>
      <c r="CI2603" s="186">
        <v>36250</v>
      </c>
      <c r="CJ2603" s="186">
        <v>29100</v>
      </c>
      <c r="CK2603" s="186">
        <v>117500</v>
      </c>
      <c r="CL2603" s="186">
        <v>228000</v>
      </c>
      <c r="CM2603" s="186">
        <v>570000</v>
      </c>
      <c r="CN2603" s="186">
        <v>87000</v>
      </c>
      <c r="CO2603" s="186">
        <v>109000</v>
      </c>
      <c r="CP2603" s="186">
        <v>176000</v>
      </c>
      <c r="CQ2603" s="186">
        <v>57900</v>
      </c>
      <c r="CR2603" s="186">
        <v>14850</v>
      </c>
      <c r="CS2603" s="186">
        <v>2435</v>
      </c>
      <c r="CT2603" s="186">
        <v>14900</v>
      </c>
      <c r="CU2603" s="186">
        <v>2435</v>
      </c>
      <c r="CV2603" s="186">
        <v>2435</v>
      </c>
      <c r="CW2603" s="186">
        <v>2435</v>
      </c>
      <c r="CX2603" s="186">
        <v>109000</v>
      </c>
      <c r="CY2603" s="189">
        <v>218.73</v>
      </c>
      <c r="CZ2603" s="189">
        <v>12866.13</v>
      </c>
      <c r="DA2603" s="189">
        <v>9862.82</v>
      </c>
    </row>
    <row r="2604" spans="47:105" x14ac:dyDescent="0.25">
      <c r="AU2604" s="275">
        <v>40158</v>
      </c>
      <c r="AV2604" s="186"/>
      <c r="AW2604" s="186">
        <v>19050</v>
      </c>
      <c r="AX2604" s="186">
        <v>14000</v>
      </c>
      <c r="AY2604" s="186">
        <v>12450</v>
      </c>
      <c r="AZ2604" s="186">
        <v>17100</v>
      </c>
      <c r="BA2604" s="186">
        <v>21100</v>
      </c>
      <c r="BB2604" s="186">
        <v>7480</v>
      </c>
      <c r="BC2604" s="186">
        <v>63000</v>
      </c>
      <c r="BD2604" s="186">
        <v>348000</v>
      </c>
      <c r="BE2604" s="186">
        <v>47900</v>
      </c>
      <c r="BF2604" s="186">
        <v>785000</v>
      </c>
      <c r="BG2604" s="186">
        <v>102000</v>
      </c>
      <c r="BH2604" s="186">
        <v>25800</v>
      </c>
      <c r="BI2604" s="186">
        <v>65100</v>
      </c>
      <c r="BJ2604" s="186">
        <v>207000</v>
      </c>
      <c r="BK2604" s="186">
        <v>541000</v>
      </c>
      <c r="BL2604" s="186">
        <v>45650</v>
      </c>
      <c r="BM2604" s="186">
        <v>152000</v>
      </c>
      <c r="BN2604" s="186">
        <v>169500</v>
      </c>
      <c r="BO2604" s="186">
        <v>15050</v>
      </c>
      <c r="BP2604" s="186">
        <v>16850</v>
      </c>
      <c r="BQ2604" s="186">
        <v>35650</v>
      </c>
      <c r="BR2604" s="186">
        <v>20900</v>
      </c>
      <c r="BS2604" s="186">
        <v>48150</v>
      </c>
      <c r="BT2604" s="186">
        <v>32500</v>
      </c>
      <c r="BU2604" s="186"/>
      <c r="BV2604" s="186">
        <v>17250</v>
      </c>
      <c r="BW2604" s="186">
        <v>46750</v>
      </c>
      <c r="BX2604" s="186">
        <v>65500</v>
      </c>
      <c r="BY2604" s="186">
        <v>163500</v>
      </c>
      <c r="BZ2604" s="186">
        <v>37850</v>
      </c>
      <c r="CA2604" s="186">
        <v>27550</v>
      </c>
      <c r="CB2604" s="186">
        <v>81900</v>
      </c>
      <c r="CC2604" s="186">
        <v>109500</v>
      </c>
      <c r="CD2604" s="186">
        <v>113000</v>
      </c>
      <c r="CE2604" s="186">
        <v>61700</v>
      </c>
      <c r="CF2604" s="186">
        <v>40800</v>
      </c>
      <c r="CG2604" s="186">
        <v>67900</v>
      </c>
      <c r="CH2604" s="186">
        <v>71000</v>
      </c>
      <c r="CI2604" s="186">
        <v>35950</v>
      </c>
      <c r="CJ2604" s="186">
        <v>29300</v>
      </c>
      <c r="CK2604" s="186">
        <v>116000</v>
      </c>
      <c r="CL2604" s="186">
        <v>234000</v>
      </c>
      <c r="CM2604" s="186">
        <v>586000</v>
      </c>
      <c r="CN2604" s="186">
        <v>91100</v>
      </c>
      <c r="CO2604" s="186">
        <v>113500</v>
      </c>
      <c r="CP2604" s="186">
        <v>176000</v>
      </c>
      <c r="CQ2604" s="186">
        <v>57300</v>
      </c>
      <c r="CR2604" s="186">
        <v>14700</v>
      </c>
      <c r="CS2604" s="186">
        <v>2580</v>
      </c>
      <c r="CT2604" s="186">
        <v>14400</v>
      </c>
      <c r="CU2604" s="186">
        <v>2580</v>
      </c>
      <c r="CV2604" s="186">
        <v>2580</v>
      </c>
      <c r="CW2604" s="186">
        <v>2580</v>
      </c>
      <c r="CX2604" s="186">
        <v>113500</v>
      </c>
      <c r="CY2604" s="189">
        <v>218.77</v>
      </c>
      <c r="CZ2604" s="189">
        <v>12967.49</v>
      </c>
      <c r="DA2604" s="189">
        <v>10107.870000000001</v>
      </c>
    </row>
    <row r="2605" spans="47:105" x14ac:dyDescent="0.25">
      <c r="AU2605" s="275">
        <v>40159</v>
      </c>
      <c r="AV2605" s="186"/>
      <c r="AW2605" s="186">
        <v>19050</v>
      </c>
      <c r="AX2605" s="186">
        <v>14000</v>
      </c>
      <c r="AY2605" s="186">
        <v>12450</v>
      </c>
      <c r="AZ2605" s="186">
        <v>17100</v>
      </c>
      <c r="BA2605" s="186">
        <v>21100</v>
      </c>
      <c r="BB2605" s="186">
        <v>7480</v>
      </c>
      <c r="BC2605" s="186">
        <v>63000</v>
      </c>
      <c r="BD2605" s="186">
        <v>348000</v>
      </c>
      <c r="BE2605" s="186">
        <v>47900</v>
      </c>
      <c r="BF2605" s="186">
        <v>785000</v>
      </c>
      <c r="BG2605" s="186">
        <v>102000</v>
      </c>
      <c r="BH2605" s="186">
        <v>25800</v>
      </c>
      <c r="BI2605" s="186">
        <v>65100</v>
      </c>
      <c r="BJ2605" s="186">
        <v>207000</v>
      </c>
      <c r="BK2605" s="186">
        <v>541000</v>
      </c>
      <c r="BL2605" s="186">
        <v>45650</v>
      </c>
      <c r="BM2605" s="186">
        <v>152000</v>
      </c>
      <c r="BN2605" s="186">
        <v>169500</v>
      </c>
      <c r="BO2605" s="186">
        <v>15050</v>
      </c>
      <c r="BP2605" s="186">
        <v>16850</v>
      </c>
      <c r="BQ2605" s="186">
        <v>35650</v>
      </c>
      <c r="BR2605" s="186">
        <v>20900</v>
      </c>
      <c r="BS2605" s="186">
        <v>48150</v>
      </c>
      <c r="BT2605" s="186">
        <v>32500</v>
      </c>
      <c r="BU2605" s="186"/>
      <c r="BV2605" s="186">
        <v>17250</v>
      </c>
      <c r="BW2605" s="186">
        <v>46750</v>
      </c>
      <c r="BX2605" s="186">
        <v>65500</v>
      </c>
      <c r="BY2605" s="186">
        <v>163500</v>
      </c>
      <c r="BZ2605" s="186">
        <v>37850</v>
      </c>
      <c r="CA2605" s="186">
        <v>27550</v>
      </c>
      <c r="CB2605" s="186">
        <v>81900</v>
      </c>
      <c r="CC2605" s="186">
        <v>109500</v>
      </c>
      <c r="CD2605" s="186">
        <v>113000</v>
      </c>
      <c r="CE2605" s="186">
        <v>61700</v>
      </c>
      <c r="CF2605" s="186">
        <v>40800</v>
      </c>
      <c r="CG2605" s="186">
        <v>67900</v>
      </c>
      <c r="CH2605" s="186">
        <v>71000</v>
      </c>
      <c r="CI2605" s="186">
        <v>35950</v>
      </c>
      <c r="CJ2605" s="186">
        <v>29300</v>
      </c>
      <c r="CK2605" s="186">
        <v>116000</v>
      </c>
      <c r="CL2605" s="186">
        <v>234000</v>
      </c>
      <c r="CM2605" s="186">
        <v>586000</v>
      </c>
      <c r="CN2605" s="186">
        <v>91100</v>
      </c>
      <c r="CO2605" s="186">
        <v>113500</v>
      </c>
      <c r="CP2605" s="186">
        <v>176000</v>
      </c>
      <c r="CQ2605" s="186">
        <v>57300</v>
      </c>
      <c r="CR2605" s="186">
        <v>14700</v>
      </c>
      <c r="CS2605" s="186">
        <v>2580</v>
      </c>
      <c r="CT2605" s="186">
        <v>14400</v>
      </c>
      <c r="CU2605" s="186">
        <v>2580</v>
      </c>
      <c r="CV2605" s="186">
        <v>2580</v>
      </c>
      <c r="CW2605" s="186">
        <v>2580</v>
      </c>
      <c r="CX2605" s="186">
        <v>113500</v>
      </c>
      <c r="CY2605" s="189">
        <v>218.77</v>
      </c>
      <c r="CZ2605" s="189">
        <v>12967.49</v>
      </c>
      <c r="DA2605" s="189">
        <v>10107.870000000001</v>
      </c>
    </row>
    <row r="2606" spans="47:105" x14ac:dyDescent="0.25">
      <c r="AU2606" s="275">
        <v>40160</v>
      </c>
      <c r="AV2606" s="186"/>
      <c r="AW2606" s="186">
        <v>19050</v>
      </c>
      <c r="AX2606" s="186">
        <v>14000</v>
      </c>
      <c r="AY2606" s="186">
        <v>12450</v>
      </c>
      <c r="AZ2606" s="186">
        <v>17100</v>
      </c>
      <c r="BA2606" s="186">
        <v>21100</v>
      </c>
      <c r="BB2606" s="186">
        <v>7480</v>
      </c>
      <c r="BC2606" s="186">
        <v>63000</v>
      </c>
      <c r="BD2606" s="186">
        <v>348000</v>
      </c>
      <c r="BE2606" s="186">
        <v>47900</v>
      </c>
      <c r="BF2606" s="186">
        <v>785000</v>
      </c>
      <c r="BG2606" s="186">
        <v>102000</v>
      </c>
      <c r="BH2606" s="186">
        <v>25800</v>
      </c>
      <c r="BI2606" s="186">
        <v>65100</v>
      </c>
      <c r="BJ2606" s="186">
        <v>207000</v>
      </c>
      <c r="BK2606" s="186">
        <v>541000</v>
      </c>
      <c r="BL2606" s="186">
        <v>45650</v>
      </c>
      <c r="BM2606" s="186">
        <v>152000</v>
      </c>
      <c r="BN2606" s="186">
        <v>169500</v>
      </c>
      <c r="BO2606" s="186">
        <v>15050</v>
      </c>
      <c r="BP2606" s="186">
        <v>16850</v>
      </c>
      <c r="BQ2606" s="186">
        <v>35650</v>
      </c>
      <c r="BR2606" s="186">
        <v>20900</v>
      </c>
      <c r="BS2606" s="186">
        <v>48150</v>
      </c>
      <c r="BT2606" s="186">
        <v>32500</v>
      </c>
      <c r="BU2606" s="186"/>
      <c r="BV2606" s="186">
        <v>17250</v>
      </c>
      <c r="BW2606" s="186">
        <v>46750</v>
      </c>
      <c r="BX2606" s="186">
        <v>65500</v>
      </c>
      <c r="BY2606" s="186">
        <v>163500</v>
      </c>
      <c r="BZ2606" s="186">
        <v>37850</v>
      </c>
      <c r="CA2606" s="186">
        <v>27550</v>
      </c>
      <c r="CB2606" s="186">
        <v>81900</v>
      </c>
      <c r="CC2606" s="186">
        <v>109500</v>
      </c>
      <c r="CD2606" s="186">
        <v>113000</v>
      </c>
      <c r="CE2606" s="186">
        <v>61700</v>
      </c>
      <c r="CF2606" s="186">
        <v>40800</v>
      </c>
      <c r="CG2606" s="186">
        <v>67900</v>
      </c>
      <c r="CH2606" s="186">
        <v>71000</v>
      </c>
      <c r="CI2606" s="186">
        <v>35950</v>
      </c>
      <c r="CJ2606" s="186">
        <v>29300</v>
      </c>
      <c r="CK2606" s="186">
        <v>116000</v>
      </c>
      <c r="CL2606" s="186">
        <v>234000</v>
      </c>
      <c r="CM2606" s="186">
        <v>586000</v>
      </c>
      <c r="CN2606" s="186">
        <v>91100</v>
      </c>
      <c r="CO2606" s="186">
        <v>113500</v>
      </c>
      <c r="CP2606" s="186">
        <v>176000</v>
      </c>
      <c r="CQ2606" s="186">
        <v>57300</v>
      </c>
      <c r="CR2606" s="186">
        <v>14700</v>
      </c>
      <c r="CS2606" s="186">
        <v>2580</v>
      </c>
      <c r="CT2606" s="186">
        <v>14400</v>
      </c>
      <c r="CU2606" s="186">
        <v>2580</v>
      </c>
      <c r="CV2606" s="186">
        <v>2580</v>
      </c>
      <c r="CW2606" s="186">
        <v>2580</v>
      </c>
      <c r="CX2606" s="186">
        <v>113500</v>
      </c>
      <c r="CY2606" s="189">
        <v>218.77</v>
      </c>
      <c r="CZ2606" s="189">
        <v>12967.49</v>
      </c>
      <c r="DA2606" s="189">
        <v>10107.870000000001</v>
      </c>
    </row>
    <row r="2607" spans="47:105" x14ac:dyDescent="0.25">
      <c r="AU2607" s="275">
        <v>40161</v>
      </c>
      <c r="AV2607" s="186"/>
      <c r="AW2607" s="186">
        <v>19450</v>
      </c>
      <c r="AX2607" s="186">
        <v>14350</v>
      </c>
      <c r="AY2607" s="186">
        <v>12750</v>
      </c>
      <c r="AZ2607" s="186">
        <v>17050</v>
      </c>
      <c r="BA2607" s="186">
        <v>21550</v>
      </c>
      <c r="BB2607" s="186">
        <v>7470</v>
      </c>
      <c r="BC2607" s="186">
        <v>62600</v>
      </c>
      <c r="BD2607" s="186">
        <v>352000</v>
      </c>
      <c r="BE2607" s="186">
        <v>49500</v>
      </c>
      <c r="BF2607" s="186">
        <v>779000</v>
      </c>
      <c r="BG2607" s="186">
        <v>101000</v>
      </c>
      <c r="BH2607" s="186">
        <v>25850</v>
      </c>
      <c r="BI2607" s="186">
        <v>65700</v>
      </c>
      <c r="BJ2607" s="186">
        <v>203000</v>
      </c>
      <c r="BK2607" s="186">
        <v>547000</v>
      </c>
      <c r="BL2607" s="186">
        <v>46500</v>
      </c>
      <c r="BM2607" s="186">
        <v>150500</v>
      </c>
      <c r="BN2607" s="186">
        <v>170000</v>
      </c>
      <c r="BO2607" s="186">
        <v>15600</v>
      </c>
      <c r="BP2607" s="186">
        <v>17400</v>
      </c>
      <c r="BQ2607" s="186">
        <v>35800</v>
      </c>
      <c r="BR2607" s="186">
        <v>20700</v>
      </c>
      <c r="BS2607" s="186">
        <v>48500</v>
      </c>
      <c r="BT2607" s="186">
        <v>32500</v>
      </c>
      <c r="BU2607" s="186"/>
      <c r="BV2607" s="186">
        <v>17250</v>
      </c>
      <c r="BW2607" s="186">
        <v>47000</v>
      </c>
      <c r="BX2607" s="186">
        <v>68700</v>
      </c>
      <c r="BY2607" s="186">
        <v>162500</v>
      </c>
      <c r="BZ2607" s="186">
        <v>38200</v>
      </c>
      <c r="CA2607" s="186">
        <v>28000</v>
      </c>
      <c r="CB2607" s="186">
        <v>82300</v>
      </c>
      <c r="CC2607" s="186">
        <v>109000</v>
      </c>
      <c r="CD2607" s="186">
        <v>117500</v>
      </c>
      <c r="CE2607" s="186">
        <v>61200</v>
      </c>
      <c r="CF2607" s="186">
        <v>40950</v>
      </c>
      <c r="CG2607" s="186">
        <v>67700</v>
      </c>
      <c r="CH2607" s="186">
        <v>71000</v>
      </c>
      <c r="CI2607" s="186">
        <v>35900</v>
      </c>
      <c r="CJ2607" s="186">
        <v>29250</v>
      </c>
      <c r="CK2607" s="186">
        <v>113500</v>
      </c>
      <c r="CL2607" s="186">
        <v>236000</v>
      </c>
      <c r="CM2607" s="186">
        <v>597000</v>
      </c>
      <c r="CN2607" s="186">
        <v>92100</v>
      </c>
      <c r="CO2607" s="186">
        <v>114000</v>
      </c>
      <c r="CP2607" s="186">
        <v>177000</v>
      </c>
      <c r="CQ2607" s="186">
        <v>57400</v>
      </c>
      <c r="CR2607" s="186">
        <v>14800</v>
      </c>
      <c r="CS2607" s="186">
        <v>2710</v>
      </c>
      <c r="CT2607" s="186">
        <v>15300</v>
      </c>
      <c r="CU2607" s="186">
        <v>2710</v>
      </c>
      <c r="CV2607" s="186">
        <v>2710</v>
      </c>
      <c r="CW2607" s="186">
        <v>2710</v>
      </c>
      <c r="CX2607" s="186">
        <v>114000</v>
      </c>
      <c r="CY2607" s="189">
        <v>219.51</v>
      </c>
      <c r="CZ2607" s="189">
        <v>13049.34</v>
      </c>
      <c r="DA2607" s="189">
        <v>10105.68</v>
      </c>
    </row>
    <row r="2608" spans="47:105" x14ac:dyDescent="0.25">
      <c r="AU2608" s="275">
        <v>40162</v>
      </c>
      <c r="AV2608" s="186"/>
      <c r="AW2608" s="186">
        <v>19800</v>
      </c>
      <c r="AX2608" s="186">
        <v>14250</v>
      </c>
      <c r="AY2608" s="186">
        <v>12550</v>
      </c>
      <c r="AZ2608" s="186">
        <v>16850</v>
      </c>
      <c r="BA2608" s="186">
        <v>21650</v>
      </c>
      <c r="BB2608" s="186">
        <v>7360</v>
      </c>
      <c r="BC2608" s="186">
        <v>61900</v>
      </c>
      <c r="BD2608" s="186">
        <v>361500</v>
      </c>
      <c r="BE2608" s="186">
        <v>51700</v>
      </c>
      <c r="BF2608" s="186">
        <v>777000</v>
      </c>
      <c r="BG2608" s="186">
        <v>98900</v>
      </c>
      <c r="BH2608" s="186">
        <v>25650</v>
      </c>
      <c r="BI2608" s="186">
        <v>66100</v>
      </c>
      <c r="BJ2608" s="186">
        <v>203500</v>
      </c>
      <c r="BK2608" s="186">
        <v>542000</v>
      </c>
      <c r="BL2608" s="186">
        <v>46550</v>
      </c>
      <c r="BM2608" s="186">
        <v>151000</v>
      </c>
      <c r="BN2608" s="186">
        <v>171000</v>
      </c>
      <c r="BO2608" s="186">
        <v>15550</v>
      </c>
      <c r="BP2608" s="186">
        <v>17600</v>
      </c>
      <c r="BQ2608" s="186">
        <v>35500</v>
      </c>
      <c r="BR2608" s="186">
        <v>20950</v>
      </c>
      <c r="BS2608" s="186">
        <v>48750</v>
      </c>
      <c r="BT2608" s="186">
        <v>32600</v>
      </c>
      <c r="BU2608" s="186"/>
      <c r="BV2608" s="186">
        <v>17250</v>
      </c>
      <c r="BW2608" s="186">
        <v>46500</v>
      </c>
      <c r="BX2608" s="186">
        <v>68000</v>
      </c>
      <c r="BY2608" s="186">
        <v>162500</v>
      </c>
      <c r="BZ2608" s="186">
        <v>37200</v>
      </c>
      <c r="CA2608" s="186">
        <v>27100</v>
      </c>
      <c r="CB2608" s="186">
        <v>83400</v>
      </c>
      <c r="CC2608" s="186">
        <v>110500</v>
      </c>
      <c r="CD2608" s="186">
        <v>115500</v>
      </c>
      <c r="CE2608" s="186">
        <v>62400</v>
      </c>
      <c r="CF2608" s="186">
        <v>41350</v>
      </c>
      <c r="CG2608" s="186">
        <v>67200</v>
      </c>
      <c r="CH2608" s="186">
        <v>70200</v>
      </c>
      <c r="CI2608" s="186">
        <v>35900</v>
      </c>
      <c r="CJ2608" s="186">
        <v>28800</v>
      </c>
      <c r="CK2608" s="186">
        <v>116000</v>
      </c>
      <c r="CL2608" s="186">
        <v>234500</v>
      </c>
      <c r="CM2608" s="186">
        <v>596000</v>
      </c>
      <c r="CN2608" s="186">
        <v>91500</v>
      </c>
      <c r="CO2608" s="186">
        <v>113000</v>
      </c>
      <c r="CP2608" s="186">
        <v>175500</v>
      </c>
      <c r="CQ2608" s="186">
        <v>57300</v>
      </c>
      <c r="CR2608" s="186">
        <v>14900</v>
      </c>
      <c r="CS2608" s="186">
        <v>2705</v>
      </c>
      <c r="CT2608" s="186">
        <v>15400</v>
      </c>
      <c r="CU2608" s="186">
        <v>2705</v>
      </c>
      <c r="CV2608" s="186">
        <v>2705</v>
      </c>
      <c r="CW2608" s="186">
        <v>2705</v>
      </c>
      <c r="CX2608" s="186">
        <v>113000</v>
      </c>
      <c r="CY2608" s="189">
        <v>219.6</v>
      </c>
      <c r="CZ2608" s="189">
        <v>12866.99</v>
      </c>
      <c r="DA2608" s="189">
        <v>10083.48</v>
      </c>
    </row>
    <row r="2609" spans="47:105" x14ac:dyDescent="0.25">
      <c r="AU2609" s="275">
        <v>40163</v>
      </c>
      <c r="AV2609" s="186"/>
      <c r="AW2609" s="186">
        <v>19600</v>
      </c>
      <c r="AX2609" s="186">
        <v>14550</v>
      </c>
      <c r="AY2609" s="186">
        <v>13000</v>
      </c>
      <c r="AZ2609" s="186">
        <v>17800</v>
      </c>
      <c r="BA2609" s="186">
        <v>21700</v>
      </c>
      <c r="BB2609" s="186">
        <v>7340</v>
      </c>
      <c r="BC2609" s="186">
        <v>63900</v>
      </c>
      <c r="BD2609" s="186">
        <v>365000</v>
      </c>
      <c r="BE2609" s="186">
        <v>51700</v>
      </c>
      <c r="BF2609" s="186">
        <v>780000</v>
      </c>
      <c r="BG2609" s="186">
        <v>98400</v>
      </c>
      <c r="BH2609" s="186">
        <v>25450</v>
      </c>
      <c r="BI2609" s="186">
        <v>66200</v>
      </c>
      <c r="BJ2609" s="186">
        <v>198000</v>
      </c>
      <c r="BK2609" s="186">
        <v>531000</v>
      </c>
      <c r="BL2609" s="186">
        <v>46350</v>
      </c>
      <c r="BM2609" s="186">
        <v>155000</v>
      </c>
      <c r="BN2609" s="186">
        <v>171000</v>
      </c>
      <c r="BO2609" s="186">
        <v>15600</v>
      </c>
      <c r="BP2609" s="186">
        <v>17400</v>
      </c>
      <c r="BQ2609" s="186">
        <v>35300</v>
      </c>
      <c r="BR2609" s="186">
        <v>21050</v>
      </c>
      <c r="BS2609" s="186">
        <v>49200</v>
      </c>
      <c r="BT2609" s="186">
        <v>32600</v>
      </c>
      <c r="BU2609" s="186"/>
      <c r="BV2609" s="186">
        <v>17250</v>
      </c>
      <c r="BW2609" s="186">
        <v>46300</v>
      </c>
      <c r="BX2609" s="186">
        <v>66300</v>
      </c>
      <c r="BY2609" s="186">
        <v>163500</v>
      </c>
      <c r="BZ2609" s="186">
        <v>37350</v>
      </c>
      <c r="CA2609" s="186">
        <v>27500</v>
      </c>
      <c r="CB2609" s="186">
        <v>82400</v>
      </c>
      <c r="CC2609" s="186">
        <v>111000</v>
      </c>
      <c r="CD2609" s="186">
        <v>113500</v>
      </c>
      <c r="CE2609" s="186">
        <v>62200</v>
      </c>
      <c r="CF2609" s="186">
        <v>41450</v>
      </c>
      <c r="CG2609" s="186">
        <v>66900</v>
      </c>
      <c r="CH2609" s="186">
        <v>69900</v>
      </c>
      <c r="CI2609" s="186">
        <v>35950</v>
      </c>
      <c r="CJ2609" s="186">
        <v>28800</v>
      </c>
      <c r="CK2609" s="186">
        <v>119000</v>
      </c>
      <c r="CL2609" s="186">
        <v>228500</v>
      </c>
      <c r="CM2609" s="186">
        <v>595000</v>
      </c>
      <c r="CN2609" s="186">
        <v>89200</v>
      </c>
      <c r="CO2609" s="186">
        <v>113500</v>
      </c>
      <c r="CP2609" s="186">
        <v>177000</v>
      </c>
      <c r="CQ2609" s="186">
        <v>57000</v>
      </c>
      <c r="CR2609" s="186">
        <v>14600</v>
      </c>
      <c r="CS2609" s="186">
        <v>2725</v>
      </c>
      <c r="CT2609" s="186">
        <v>15700</v>
      </c>
      <c r="CU2609" s="186">
        <v>2725</v>
      </c>
      <c r="CV2609" s="186">
        <v>2725</v>
      </c>
      <c r="CW2609" s="186">
        <v>2725</v>
      </c>
      <c r="CX2609" s="186">
        <v>113500</v>
      </c>
      <c r="CY2609" s="189">
        <v>219.32</v>
      </c>
      <c r="CZ2609" s="189">
        <v>12691.43</v>
      </c>
      <c r="DA2609" s="189">
        <v>10177.41</v>
      </c>
    </row>
    <row r="2610" spans="47:105" x14ac:dyDescent="0.25">
      <c r="AU2610" s="275">
        <v>40164</v>
      </c>
      <c r="AV2610" s="186"/>
      <c r="AW2610" s="186">
        <v>19900</v>
      </c>
      <c r="AX2610" s="186">
        <v>14350</v>
      </c>
      <c r="AY2610" s="186">
        <v>12650</v>
      </c>
      <c r="AZ2610" s="186">
        <v>17900</v>
      </c>
      <c r="BA2610" s="186">
        <v>21100</v>
      </c>
      <c r="BB2610" s="186">
        <v>7330</v>
      </c>
      <c r="BC2610" s="186">
        <v>63900</v>
      </c>
      <c r="BD2610" s="186">
        <v>355000</v>
      </c>
      <c r="BE2610" s="186">
        <v>51900</v>
      </c>
      <c r="BF2610" s="186">
        <v>765000</v>
      </c>
      <c r="BG2610" s="186">
        <v>98500</v>
      </c>
      <c r="BH2610" s="186">
        <v>25100</v>
      </c>
      <c r="BI2610" s="186">
        <v>65500</v>
      </c>
      <c r="BJ2610" s="186">
        <v>197500</v>
      </c>
      <c r="BK2610" s="186">
        <v>526000</v>
      </c>
      <c r="BL2610" s="186">
        <v>45700</v>
      </c>
      <c r="BM2610" s="186">
        <v>154000</v>
      </c>
      <c r="BN2610" s="186">
        <v>169000</v>
      </c>
      <c r="BO2610" s="186">
        <v>15300</v>
      </c>
      <c r="BP2610" s="186">
        <v>17150</v>
      </c>
      <c r="BQ2610" s="186">
        <v>34850</v>
      </c>
      <c r="BR2610" s="186">
        <v>21100</v>
      </c>
      <c r="BS2610" s="186">
        <v>49500</v>
      </c>
      <c r="BT2610" s="186">
        <v>32550</v>
      </c>
      <c r="BU2610" s="186"/>
      <c r="BV2610" s="186">
        <v>17250</v>
      </c>
      <c r="BW2610" s="186">
        <v>46500</v>
      </c>
      <c r="BX2610" s="186">
        <v>65900</v>
      </c>
      <c r="BY2610" s="186">
        <v>161000</v>
      </c>
      <c r="BZ2610" s="186">
        <v>37800</v>
      </c>
      <c r="CA2610" s="186">
        <v>27250</v>
      </c>
      <c r="CB2610" s="186">
        <v>82800</v>
      </c>
      <c r="CC2610" s="186">
        <v>111500</v>
      </c>
      <c r="CD2610" s="186">
        <v>110000</v>
      </c>
      <c r="CE2610" s="186">
        <v>60800</v>
      </c>
      <c r="CF2610" s="186">
        <v>41050</v>
      </c>
      <c r="CG2610" s="186">
        <v>66600</v>
      </c>
      <c r="CH2610" s="186">
        <v>70000</v>
      </c>
      <c r="CI2610" s="186">
        <v>36300</v>
      </c>
      <c r="CJ2610" s="186">
        <v>28850</v>
      </c>
      <c r="CK2610" s="186">
        <v>116500</v>
      </c>
      <c r="CL2610" s="186">
        <v>224000</v>
      </c>
      <c r="CM2610" s="186">
        <v>586000</v>
      </c>
      <c r="CN2610" s="186">
        <v>89800</v>
      </c>
      <c r="CO2610" s="186">
        <v>110500</v>
      </c>
      <c r="CP2610" s="186">
        <v>176500</v>
      </c>
      <c r="CQ2610" s="186">
        <v>56500</v>
      </c>
      <c r="CR2610" s="186">
        <v>14250</v>
      </c>
      <c r="CS2610" s="186">
        <v>2660</v>
      </c>
      <c r="CT2610" s="186">
        <v>15450</v>
      </c>
      <c r="CU2610" s="186">
        <v>2660</v>
      </c>
      <c r="CV2610" s="186">
        <v>2660</v>
      </c>
      <c r="CW2610" s="186">
        <v>2660</v>
      </c>
      <c r="CX2610" s="186">
        <v>110500</v>
      </c>
      <c r="CY2610" s="189">
        <v>216.9</v>
      </c>
      <c r="CZ2610" s="189">
        <v>12501.2</v>
      </c>
      <c r="DA2610" s="189">
        <v>10163.799999999999</v>
      </c>
    </row>
    <row r="2611" spans="47:105" x14ac:dyDescent="0.25">
      <c r="AU2611" s="275">
        <v>40165</v>
      </c>
      <c r="AV2611" s="186"/>
      <c r="AW2611" s="186">
        <v>19700</v>
      </c>
      <c r="AX2611" s="186">
        <v>14350</v>
      </c>
      <c r="AY2611" s="186">
        <v>12550</v>
      </c>
      <c r="AZ2611" s="186">
        <v>17500</v>
      </c>
      <c r="BA2611" s="186">
        <v>21500</v>
      </c>
      <c r="BB2611" s="186">
        <v>7400</v>
      </c>
      <c r="BC2611" s="186">
        <v>63500</v>
      </c>
      <c r="BD2611" s="186">
        <v>355000</v>
      </c>
      <c r="BE2611" s="186">
        <v>51900</v>
      </c>
      <c r="BF2611" s="186">
        <v>773000</v>
      </c>
      <c r="BG2611" s="186">
        <v>100000</v>
      </c>
      <c r="BH2611" s="186">
        <v>24800</v>
      </c>
      <c r="BI2611" s="186">
        <v>65400</v>
      </c>
      <c r="BJ2611" s="186">
        <v>194500</v>
      </c>
      <c r="BK2611" s="186">
        <v>524000</v>
      </c>
      <c r="BL2611" s="186">
        <v>44750</v>
      </c>
      <c r="BM2611" s="186">
        <v>155500</v>
      </c>
      <c r="BN2611" s="186">
        <v>163000</v>
      </c>
      <c r="BO2611" s="186">
        <v>14700</v>
      </c>
      <c r="BP2611" s="186">
        <v>17400</v>
      </c>
      <c r="BQ2611" s="186">
        <v>33850</v>
      </c>
      <c r="BR2611" s="186">
        <v>21650</v>
      </c>
      <c r="BS2611" s="186">
        <v>49300</v>
      </c>
      <c r="BT2611" s="186">
        <v>32250</v>
      </c>
      <c r="BU2611" s="186"/>
      <c r="BV2611" s="186">
        <v>17250</v>
      </c>
      <c r="BW2611" s="186">
        <v>46150</v>
      </c>
      <c r="BX2611" s="186">
        <v>66700</v>
      </c>
      <c r="BY2611" s="186">
        <v>159000</v>
      </c>
      <c r="BZ2611" s="186">
        <v>37850</v>
      </c>
      <c r="CA2611" s="186">
        <v>27400</v>
      </c>
      <c r="CB2611" s="186">
        <v>83400</v>
      </c>
      <c r="CC2611" s="186">
        <v>111500</v>
      </c>
      <c r="CD2611" s="186">
        <v>110000</v>
      </c>
      <c r="CE2611" s="186">
        <v>59000</v>
      </c>
      <c r="CF2611" s="186">
        <v>40650</v>
      </c>
      <c r="CG2611" s="186">
        <v>67000</v>
      </c>
      <c r="CH2611" s="186">
        <v>70600</v>
      </c>
      <c r="CI2611" s="186">
        <v>37300</v>
      </c>
      <c r="CJ2611" s="186">
        <v>28650</v>
      </c>
      <c r="CK2611" s="186">
        <v>117500</v>
      </c>
      <c r="CL2611" s="186">
        <v>223500</v>
      </c>
      <c r="CM2611" s="186">
        <v>591000</v>
      </c>
      <c r="CN2611" s="186">
        <v>88500</v>
      </c>
      <c r="CO2611" s="186">
        <v>108500</v>
      </c>
      <c r="CP2611" s="186">
        <v>176500</v>
      </c>
      <c r="CQ2611" s="186">
        <v>55500</v>
      </c>
      <c r="CR2611" s="186">
        <v>13850</v>
      </c>
      <c r="CS2611" s="186">
        <v>2700</v>
      </c>
      <c r="CT2611" s="186">
        <v>15250</v>
      </c>
      <c r="CU2611" s="186">
        <v>2700</v>
      </c>
      <c r="CV2611" s="186">
        <v>2700</v>
      </c>
      <c r="CW2611" s="186">
        <v>2700</v>
      </c>
      <c r="CX2611" s="186">
        <v>108500</v>
      </c>
      <c r="CY2611" s="189">
        <v>216.68</v>
      </c>
      <c r="CZ2611" s="189">
        <v>12334.82</v>
      </c>
      <c r="DA2611" s="189">
        <v>10142.049999999999</v>
      </c>
    </row>
    <row r="2612" spans="47:105" x14ac:dyDescent="0.25">
      <c r="AU2612" s="275">
        <v>40166</v>
      </c>
      <c r="AV2612" s="186"/>
      <c r="AW2612" s="186">
        <v>19700</v>
      </c>
      <c r="AX2612" s="186">
        <v>14350</v>
      </c>
      <c r="AY2612" s="186">
        <v>12550</v>
      </c>
      <c r="AZ2612" s="186">
        <v>17500</v>
      </c>
      <c r="BA2612" s="186">
        <v>21500</v>
      </c>
      <c r="BB2612" s="186">
        <v>7400</v>
      </c>
      <c r="BC2612" s="186">
        <v>63500</v>
      </c>
      <c r="BD2612" s="186">
        <v>355000</v>
      </c>
      <c r="BE2612" s="186">
        <v>51900</v>
      </c>
      <c r="BF2612" s="186">
        <v>773000</v>
      </c>
      <c r="BG2612" s="186">
        <v>100000</v>
      </c>
      <c r="BH2612" s="186">
        <v>24800</v>
      </c>
      <c r="BI2612" s="186">
        <v>65400</v>
      </c>
      <c r="BJ2612" s="186">
        <v>194500</v>
      </c>
      <c r="BK2612" s="186">
        <v>524000</v>
      </c>
      <c r="BL2612" s="186">
        <v>44750</v>
      </c>
      <c r="BM2612" s="186">
        <v>155500</v>
      </c>
      <c r="BN2612" s="186">
        <v>163000</v>
      </c>
      <c r="BO2612" s="186">
        <v>14700</v>
      </c>
      <c r="BP2612" s="186">
        <v>17400</v>
      </c>
      <c r="BQ2612" s="186">
        <v>33850</v>
      </c>
      <c r="BR2612" s="186">
        <v>21650</v>
      </c>
      <c r="BS2612" s="186">
        <v>49300</v>
      </c>
      <c r="BT2612" s="186">
        <v>32250</v>
      </c>
      <c r="BU2612" s="186"/>
      <c r="BV2612" s="186">
        <v>17250</v>
      </c>
      <c r="BW2612" s="186">
        <v>46150</v>
      </c>
      <c r="BX2612" s="186">
        <v>66700</v>
      </c>
      <c r="BY2612" s="186">
        <v>159000</v>
      </c>
      <c r="BZ2612" s="186">
        <v>37850</v>
      </c>
      <c r="CA2612" s="186">
        <v>27400</v>
      </c>
      <c r="CB2612" s="186">
        <v>83400</v>
      </c>
      <c r="CC2612" s="186">
        <v>111500</v>
      </c>
      <c r="CD2612" s="186">
        <v>110000</v>
      </c>
      <c r="CE2612" s="186">
        <v>59000</v>
      </c>
      <c r="CF2612" s="186">
        <v>40650</v>
      </c>
      <c r="CG2612" s="186">
        <v>67000</v>
      </c>
      <c r="CH2612" s="186">
        <v>70600</v>
      </c>
      <c r="CI2612" s="186">
        <v>37300</v>
      </c>
      <c r="CJ2612" s="186">
        <v>28650</v>
      </c>
      <c r="CK2612" s="186">
        <v>117500</v>
      </c>
      <c r="CL2612" s="186">
        <v>223500</v>
      </c>
      <c r="CM2612" s="186">
        <v>591000</v>
      </c>
      <c r="CN2612" s="186">
        <v>88500</v>
      </c>
      <c r="CO2612" s="186">
        <v>108500</v>
      </c>
      <c r="CP2612" s="186">
        <v>176500</v>
      </c>
      <c r="CQ2612" s="186">
        <v>55500</v>
      </c>
      <c r="CR2612" s="186">
        <v>13850</v>
      </c>
      <c r="CS2612" s="186">
        <v>2700</v>
      </c>
      <c r="CT2612" s="186">
        <v>15250</v>
      </c>
      <c r="CU2612" s="186">
        <v>2700</v>
      </c>
      <c r="CV2612" s="186">
        <v>2700</v>
      </c>
      <c r="CW2612" s="186">
        <v>2700</v>
      </c>
      <c r="CX2612" s="186">
        <v>108500</v>
      </c>
      <c r="CY2612" s="189">
        <v>216.68</v>
      </c>
      <c r="CZ2612" s="189">
        <v>12334.82</v>
      </c>
      <c r="DA2612" s="189">
        <v>10142.049999999999</v>
      </c>
    </row>
    <row r="2613" spans="47:105" x14ac:dyDescent="0.25">
      <c r="AU2613" s="275">
        <v>40167</v>
      </c>
      <c r="AV2613" s="186"/>
      <c r="AW2613" s="186">
        <v>19700</v>
      </c>
      <c r="AX2613" s="186">
        <v>14350</v>
      </c>
      <c r="AY2613" s="186">
        <v>12550</v>
      </c>
      <c r="AZ2613" s="186">
        <v>17500</v>
      </c>
      <c r="BA2613" s="186">
        <v>21500</v>
      </c>
      <c r="BB2613" s="186">
        <v>7400</v>
      </c>
      <c r="BC2613" s="186">
        <v>63500</v>
      </c>
      <c r="BD2613" s="186">
        <v>355000</v>
      </c>
      <c r="BE2613" s="186">
        <v>51900</v>
      </c>
      <c r="BF2613" s="186">
        <v>773000</v>
      </c>
      <c r="BG2613" s="186">
        <v>100000</v>
      </c>
      <c r="BH2613" s="186">
        <v>24800</v>
      </c>
      <c r="BI2613" s="186">
        <v>65400</v>
      </c>
      <c r="BJ2613" s="186">
        <v>194500</v>
      </c>
      <c r="BK2613" s="186">
        <v>524000</v>
      </c>
      <c r="BL2613" s="186">
        <v>44750</v>
      </c>
      <c r="BM2613" s="186">
        <v>155500</v>
      </c>
      <c r="BN2613" s="186">
        <v>163000</v>
      </c>
      <c r="BO2613" s="186">
        <v>14700</v>
      </c>
      <c r="BP2613" s="186">
        <v>17400</v>
      </c>
      <c r="BQ2613" s="186">
        <v>33850</v>
      </c>
      <c r="BR2613" s="186">
        <v>21650</v>
      </c>
      <c r="BS2613" s="186">
        <v>49300</v>
      </c>
      <c r="BT2613" s="186">
        <v>32250</v>
      </c>
      <c r="BU2613" s="186"/>
      <c r="BV2613" s="186">
        <v>17250</v>
      </c>
      <c r="BW2613" s="186">
        <v>46150</v>
      </c>
      <c r="BX2613" s="186">
        <v>66700</v>
      </c>
      <c r="BY2613" s="186">
        <v>159000</v>
      </c>
      <c r="BZ2613" s="186">
        <v>37850</v>
      </c>
      <c r="CA2613" s="186">
        <v>27400</v>
      </c>
      <c r="CB2613" s="186">
        <v>83400</v>
      </c>
      <c r="CC2613" s="186">
        <v>111500</v>
      </c>
      <c r="CD2613" s="186">
        <v>110000</v>
      </c>
      <c r="CE2613" s="186">
        <v>59000</v>
      </c>
      <c r="CF2613" s="186">
        <v>40650</v>
      </c>
      <c r="CG2613" s="186">
        <v>67000</v>
      </c>
      <c r="CH2613" s="186">
        <v>70600</v>
      </c>
      <c r="CI2613" s="186">
        <v>37300</v>
      </c>
      <c r="CJ2613" s="186">
        <v>28650</v>
      </c>
      <c r="CK2613" s="186">
        <v>117500</v>
      </c>
      <c r="CL2613" s="186">
        <v>223500</v>
      </c>
      <c r="CM2613" s="186">
        <v>591000</v>
      </c>
      <c r="CN2613" s="186">
        <v>88500</v>
      </c>
      <c r="CO2613" s="186">
        <v>108500</v>
      </c>
      <c r="CP2613" s="186">
        <v>176500</v>
      </c>
      <c r="CQ2613" s="186">
        <v>55500</v>
      </c>
      <c r="CR2613" s="186">
        <v>13850</v>
      </c>
      <c r="CS2613" s="186">
        <v>2700</v>
      </c>
      <c r="CT2613" s="186">
        <v>15250</v>
      </c>
      <c r="CU2613" s="186">
        <v>2700</v>
      </c>
      <c r="CV2613" s="186">
        <v>2700</v>
      </c>
      <c r="CW2613" s="186">
        <v>2700</v>
      </c>
      <c r="CX2613" s="186">
        <v>108500</v>
      </c>
      <c r="CY2613" s="189">
        <v>216.68</v>
      </c>
      <c r="CZ2613" s="189">
        <v>12334.82</v>
      </c>
      <c r="DA2613" s="189">
        <v>10142.049999999999</v>
      </c>
    </row>
    <row r="2614" spans="47:105" x14ac:dyDescent="0.25">
      <c r="AU2614" s="275">
        <v>40168</v>
      </c>
      <c r="AV2614" s="186"/>
      <c r="AW2614" s="186">
        <v>20200</v>
      </c>
      <c r="AX2614" s="186">
        <v>14150</v>
      </c>
      <c r="AY2614" s="186">
        <v>12300</v>
      </c>
      <c r="AZ2614" s="186">
        <v>16850</v>
      </c>
      <c r="BA2614" s="186">
        <v>21650</v>
      </c>
      <c r="BB2614" s="186">
        <v>7370</v>
      </c>
      <c r="BC2614" s="186">
        <v>62500</v>
      </c>
      <c r="BD2614" s="186">
        <v>348000</v>
      </c>
      <c r="BE2614" s="186">
        <v>51800</v>
      </c>
      <c r="BF2614" s="186">
        <v>771000</v>
      </c>
      <c r="BG2614" s="186">
        <v>99900</v>
      </c>
      <c r="BH2614" s="186">
        <v>25050</v>
      </c>
      <c r="BI2614" s="186">
        <v>65700</v>
      </c>
      <c r="BJ2614" s="186">
        <v>197000</v>
      </c>
      <c r="BK2614" s="186">
        <v>519000</v>
      </c>
      <c r="BL2614" s="186">
        <v>44200</v>
      </c>
      <c r="BM2614" s="186">
        <v>155500</v>
      </c>
      <c r="BN2614" s="186">
        <v>162000</v>
      </c>
      <c r="BO2614" s="186">
        <v>14400</v>
      </c>
      <c r="BP2614" s="186">
        <v>17750</v>
      </c>
      <c r="BQ2614" s="186">
        <v>33500</v>
      </c>
      <c r="BR2614" s="186">
        <v>22050</v>
      </c>
      <c r="BS2614" s="186">
        <v>49400</v>
      </c>
      <c r="BT2614" s="186">
        <v>32100</v>
      </c>
      <c r="BU2614" s="186"/>
      <c r="BV2614" s="186">
        <v>17250</v>
      </c>
      <c r="BW2614" s="186">
        <v>47100</v>
      </c>
      <c r="BX2614" s="186">
        <v>65600</v>
      </c>
      <c r="BY2614" s="186">
        <v>160000</v>
      </c>
      <c r="BZ2614" s="186">
        <v>37500</v>
      </c>
      <c r="CA2614" s="186">
        <v>27000</v>
      </c>
      <c r="CB2614" s="186">
        <v>83100</v>
      </c>
      <c r="CC2614" s="186">
        <v>112500</v>
      </c>
      <c r="CD2614" s="186">
        <v>110000</v>
      </c>
      <c r="CE2614" s="186">
        <v>58400</v>
      </c>
      <c r="CF2614" s="186">
        <v>40550</v>
      </c>
      <c r="CG2614" s="186">
        <v>66500</v>
      </c>
      <c r="CH2614" s="186">
        <v>70200</v>
      </c>
      <c r="CI2614" s="186">
        <v>38200</v>
      </c>
      <c r="CJ2614" s="186">
        <v>28900</v>
      </c>
      <c r="CK2614" s="186">
        <v>118000</v>
      </c>
      <c r="CL2614" s="186">
        <v>222500</v>
      </c>
      <c r="CM2614" s="186">
        <v>586000</v>
      </c>
      <c r="CN2614" s="186">
        <v>86900</v>
      </c>
      <c r="CO2614" s="186">
        <v>109500</v>
      </c>
      <c r="CP2614" s="186">
        <v>174000</v>
      </c>
      <c r="CQ2614" s="186">
        <v>55000</v>
      </c>
      <c r="CR2614" s="186">
        <v>14200</v>
      </c>
      <c r="CS2614" s="186">
        <v>2775</v>
      </c>
      <c r="CT2614" s="186">
        <v>15100</v>
      </c>
      <c r="CU2614" s="186">
        <v>2775</v>
      </c>
      <c r="CV2614" s="186">
        <v>2775</v>
      </c>
      <c r="CW2614" s="186">
        <v>2775</v>
      </c>
      <c r="CX2614" s="186">
        <v>109500</v>
      </c>
      <c r="CY2614" s="189">
        <v>216.2</v>
      </c>
      <c r="CZ2614" s="189">
        <v>12203.17</v>
      </c>
      <c r="DA2614" s="189">
        <v>10183.469999999999</v>
      </c>
    </row>
    <row r="2615" spans="47:105" x14ac:dyDescent="0.25">
      <c r="AU2615" s="275">
        <v>40169</v>
      </c>
      <c r="AV2615" s="186"/>
      <c r="AW2615" s="186">
        <v>20350</v>
      </c>
      <c r="AX2615" s="186">
        <v>14150</v>
      </c>
      <c r="AY2615" s="186">
        <v>12350</v>
      </c>
      <c r="AZ2615" s="186">
        <v>17200</v>
      </c>
      <c r="BA2615" s="186">
        <v>21550</v>
      </c>
      <c r="BB2615" s="186">
        <v>7420</v>
      </c>
      <c r="BC2615" s="186">
        <v>70000</v>
      </c>
      <c r="BD2615" s="186">
        <v>344000</v>
      </c>
      <c r="BE2615" s="186">
        <v>52000</v>
      </c>
      <c r="BF2615" s="186">
        <v>781000</v>
      </c>
      <c r="BG2615" s="186">
        <v>99500</v>
      </c>
      <c r="BH2615" s="186">
        <v>25150</v>
      </c>
      <c r="BI2615" s="186">
        <v>65700</v>
      </c>
      <c r="BJ2615" s="186">
        <v>196500</v>
      </c>
      <c r="BK2615" s="186">
        <v>520000</v>
      </c>
      <c r="BL2615" s="186">
        <v>44450</v>
      </c>
      <c r="BM2615" s="186">
        <v>154500</v>
      </c>
      <c r="BN2615" s="186">
        <v>165000</v>
      </c>
      <c r="BO2615" s="186">
        <v>14750</v>
      </c>
      <c r="BP2615" s="186">
        <v>17600</v>
      </c>
      <c r="BQ2615" s="186">
        <v>33900</v>
      </c>
      <c r="BR2615" s="186">
        <v>21900</v>
      </c>
      <c r="BS2615" s="186">
        <v>49400</v>
      </c>
      <c r="BT2615" s="186">
        <v>32350</v>
      </c>
      <c r="BU2615" s="186"/>
      <c r="BV2615" s="186">
        <v>17250</v>
      </c>
      <c r="BW2615" s="186">
        <v>46550</v>
      </c>
      <c r="BX2615" s="186">
        <v>67400</v>
      </c>
      <c r="BY2615" s="186">
        <v>161000</v>
      </c>
      <c r="BZ2615" s="186">
        <v>37500</v>
      </c>
      <c r="CA2615" s="186">
        <v>27250</v>
      </c>
      <c r="CB2615" s="186">
        <v>82900</v>
      </c>
      <c r="CC2615" s="186">
        <v>114500</v>
      </c>
      <c r="CD2615" s="186">
        <v>110000</v>
      </c>
      <c r="CE2615" s="186">
        <v>58900</v>
      </c>
      <c r="CF2615" s="186">
        <v>40850</v>
      </c>
      <c r="CG2615" s="186">
        <v>66600</v>
      </c>
      <c r="CH2615" s="186">
        <v>71500</v>
      </c>
      <c r="CI2615" s="186">
        <v>38100</v>
      </c>
      <c r="CJ2615" s="186">
        <v>29250</v>
      </c>
      <c r="CK2615" s="186">
        <v>121500</v>
      </c>
      <c r="CL2615" s="186">
        <v>222000</v>
      </c>
      <c r="CM2615" s="186">
        <v>596000</v>
      </c>
      <c r="CN2615" s="186">
        <v>87100</v>
      </c>
      <c r="CO2615" s="186">
        <v>109500</v>
      </c>
      <c r="CP2615" s="186">
        <v>175500</v>
      </c>
      <c r="CQ2615" s="186">
        <v>55100</v>
      </c>
      <c r="CR2615" s="186">
        <v>14100</v>
      </c>
      <c r="CS2615" s="186">
        <v>2725</v>
      </c>
      <c r="CT2615" s="186">
        <v>14750</v>
      </c>
      <c r="CU2615" s="186">
        <v>2725</v>
      </c>
      <c r="CV2615" s="186">
        <v>2725</v>
      </c>
      <c r="CW2615" s="186">
        <v>2725</v>
      </c>
      <c r="CX2615" s="186">
        <v>109500</v>
      </c>
      <c r="CY2615" s="189">
        <v>217.87</v>
      </c>
      <c r="CZ2615" s="189">
        <v>12349.86</v>
      </c>
      <c r="DA2615" s="189">
        <v>10378.030000000001</v>
      </c>
    </row>
    <row r="2616" spans="47:105" x14ac:dyDescent="0.25">
      <c r="AU2616" s="275">
        <v>40170</v>
      </c>
      <c r="AV2616" s="186"/>
      <c r="AW2616" s="186">
        <v>20500</v>
      </c>
      <c r="AX2616" s="186">
        <v>14150</v>
      </c>
      <c r="AY2616" s="186">
        <v>12500</v>
      </c>
      <c r="AZ2616" s="186">
        <v>17150</v>
      </c>
      <c r="BA2616" s="186">
        <v>20950</v>
      </c>
      <c r="BB2616" s="186">
        <v>7470</v>
      </c>
      <c r="BC2616" s="186">
        <v>70300</v>
      </c>
      <c r="BD2616" s="186">
        <v>348500</v>
      </c>
      <c r="BE2616" s="186">
        <v>52600</v>
      </c>
      <c r="BF2616" s="186">
        <v>784000</v>
      </c>
      <c r="BG2616" s="186">
        <v>101500</v>
      </c>
      <c r="BH2616" s="186">
        <v>24700</v>
      </c>
      <c r="BI2616" s="186">
        <v>64400</v>
      </c>
      <c r="BJ2616" s="186">
        <v>196500</v>
      </c>
      <c r="BK2616" s="186">
        <v>520000</v>
      </c>
      <c r="BL2616" s="186">
        <v>44350</v>
      </c>
      <c r="BM2616" s="186">
        <v>151500</v>
      </c>
      <c r="BN2616" s="186">
        <v>164000</v>
      </c>
      <c r="BO2616" s="186">
        <v>14750</v>
      </c>
      <c r="BP2616" s="186">
        <v>17150</v>
      </c>
      <c r="BQ2616" s="186">
        <v>33800</v>
      </c>
      <c r="BR2616" s="186">
        <v>22000</v>
      </c>
      <c r="BS2616" s="186">
        <v>49000</v>
      </c>
      <c r="BT2616" s="186">
        <v>32450</v>
      </c>
      <c r="BU2616" s="186"/>
      <c r="BV2616" s="186">
        <v>17250</v>
      </c>
      <c r="BW2616" s="186">
        <v>45300</v>
      </c>
      <c r="BX2616" s="186">
        <v>67900</v>
      </c>
      <c r="BY2616" s="186">
        <v>165500</v>
      </c>
      <c r="BZ2616" s="186">
        <v>37500</v>
      </c>
      <c r="CA2616" s="186">
        <v>27400</v>
      </c>
      <c r="CB2616" s="186">
        <v>82200</v>
      </c>
      <c r="CC2616" s="186">
        <v>116500</v>
      </c>
      <c r="CD2616" s="186">
        <v>112000</v>
      </c>
      <c r="CE2616" s="186">
        <v>58700</v>
      </c>
      <c r="CF2616" s="186">
        <v>40800</v>
      </c>
      <c r="CG2616" s="186">
        <v>66800</v>
      </c>
      <c r="CH2616" s="186">
        <v>71000</v>
      </c>
      <c r="CI2616" s="186">
        <v>38650</v>
      </c>
      <c r="CJ2616" s="186">
        <v>29250</v>
      </c>
      <c r="CK2616" s="186">
        <v>122000</v>
      </c>
      <c r="CL2616" s="186">
        <v>227000</v>
      </c>
      <c r="CM2616" s="186">
        <v>608000</v>
      </c>
      <c r="CN2616" s="186">
        <v>87200</v>
      </c>
      <c r="CO2616" s="186">
        <v>110000</v>
      </c>
      <c r="CP2616" s="186">
        <v>175000</v>
      </c>
      <c r="CQ2616" s="186">
        <v>55200</v>
      </c>
      <c r="CR2616" s="186">
        <v>14050</v>
      </c>
      <c r="CS2616" s="186">
        <v>2650</v>
      </c>
      <c r="CT2616" s="186">
        <v>14750</v>
      </c>
      <c r="CU2616" s="186">
        <v>2650</v>
      </c>
      <c r="CV2616" s="186">
        <v>2650</v>
      </c>
      <c r="CW2616" s="186">
        <v>2650</v>
      </c>
      <c r="CX2616" s="186">
        <v>110000</v>
      </c>
      <c r="CY2616" s="189">
        <v>218.95</v>
      </c>
      <c r="CZ2616" s="189">
        <v>12528.66</v>
      </c>
      <c r="DA2616" s="189">
        <v>10378.030000000001</v>
      </c>
    </row>
    <row r="2617" spans="47:105" x14ac:dyDescent="0.25">
      <c r="AU2617" s="275">
        <v>40171</v>
      </c>
      <c r="AV2617" s="186"/>
      <c r="AW2617" s="186">
        <v>20500</v>
      </c>
      <c r="AX2617" s="186">
        <v>14300</v>
      </c>
      <c r="AY2617" s="186">
        <v>12600</v>
      </c>
      <c r="AZ2617" s="186">
        <v>17250</v>
      </c>
      <c r="BA2617" s="186">
        <v>20800</v>
      </c>
      <c r="BB2617" s="186">
        <v>7520</v>
      </c>
      <c r="BC2617" s="186">
        <v>73900</v>
      </c>
      <c r="BD2617" s="186">
        <v>358000</v>
      </c>
      <c r="BE2617" s="186">
        <v>53400</v>
      </c>
      <c r="BF2617" s="186">
        <v>790000</v>
      </c>
      <c r="BG2617" s="186">
        <v>102500</v>
      </c>
      <c r="BH2617" s="186">
        <v>24750</v>
      </c>
      <c r="BI2617" s="186">
        <v>64900</v>
      </c>
      <c r="BJ2617" s="186">
        <v>200500</v>
      </c>
      <c r="BK2617" s="186">
        <v>531000</v>
      </c>
      <c r="BL2617" s="186">
        <v>44500</v>
      </c>
      <c r="BM2617" s="186">
        <v>149500</v>
      </c>
      <c r="BN2617" s="186">
        <v>165000</v>
      </c>
      <c r="BO2617" s="186">
        <v>15100</v>
      </c>
      <c r="BP2617" s="186">
        <v>17200</v>
      </c>
      <c r="BQ2617" s="186">
        <v>34000</v>
      </c>
      <c r="BR2617" s="186">
        <v>22300</v>
      </c>
      <c r="BS2617" s="186">
        <v>49350</v>
      </c>
      <c r="BT2617" s="186">
        <v>32750</v>
      </c>
      <c r="BU2617" s="186"/>
      <c r="BV2617" s="186">
        <v>17250</v>
      </c>
      <c r="BW2617" s="186">
        <v>46800</v>
      </c>
      <c r="BX2617" s="186">
        <v>68000</v>
      </c>
      <c r="BY2617" s="186">
        <v>169500</v>
      </c>
      <c r="BZ2617" s="186">
        <v>37900</v>
      </c>
      <c r="CA2617" s="186">
        <v>27800</v>
      </c>
      <c r="CB2617" s="186">
        <v>84700</v>
      </c>
      <c r="CC2617" s="186">
        <v>121000</v>
      </c>
      <c r="CD2617" s="186">
        <v>113500</v>
      </c>
      <c r="CE2617" s="186">
        <v>59700</v>
      </c>
      <c r="CF2617" s="186">
        <v>40950</v>
      </c>
      <c r="CG2617" s="186">
        <v>67300</v>
      </c>
      <c r="CH2617" s="186">
        <v>72000</v>
      </c>
      <c r="CI2617" s="186">
        <v>39000</v>
      </c>
      <c r="CJ2617" s="186">
        <v>29500</v>
      </c>
      <c r="CK2617" s="186">
        <v>121500</v>
      </c>
      <c r="CL2617" s="186">
        <v>227000</v>
      </c>
      <c r="CM2617" s="186">
        <v>616000</v>
      </c>
      <c r="CN2617" s="186">
        <v>89400</v>
      </c>
      <c r="CO2617" s="186">
        <v>112500</v>
      </c>
      <c r="CP2617" s="186">
        <v>178500</v>
      </c>
      <c r="CQ2617" s="186">
        <v>56800</v>
      </c>
      <c r="CR2617" s="186">
        <v>14400</v>
      </c>
      <c r="CS2617" s="186">
        <v>2660</v>
      </c>
      <c r="CT2617" s="186">
        <v>15400</v>
      </c>
      <c r="CU2617" s="186">
        <v>2660</v>
      </c>
      <c r="CV2617" s="186">
        <v>2660</v>
      </c>
      <c r="CW2617" s="186">
        <v>2660</v>
      </c>
      <c r="CX2617" s="186">
        <v>112500</v>
      </c>
      <c r="CY2617" s="189">
        <v>221.67</v>
      </c>
      <c r="CZ2617" s="189">
        <v>12673.74</v>
      </c>
      <c r="DA2617" s="189">
        <v>10536.92</v>
      </c>
    </row>
    <row r="2618" spans="47:105" x14ac:dyDescent="0.25">
      <c r="AU2618" s="275">
        <v>40172</v>
      </c>
      <c r="AV2618" s="186"/>
      <c r="AW2618" s="186">
        <v>20500</v>
      </c>
      <c r="AX2618" s="186">
        <v>14300</v>
      </c>
      <c r="AY2618" s="186">
        <v>12600</v>
      </c>
      <c r="AZ2618" s="186">
        <v>17250</v>
      </c>
      <c r="BA2618" s="186">
        <v>20800</v>
      </c>
      <c r="BB2618" s="186">
        <v>7520</v>
      </c>
      <c r="BC2618" s="186">
        <v>73900</v>
      </c>
      <c r="BD2618" s="186">
        <v>358000</v>
      </c>
      <c r="BE2618" s="186">
        <v>53400</v>
      </c>
      <c r="BF2618" s="186">
        <v>790000</v>
      </c>
      <c r="BG2618" s="186">
        <v>102500</v>
      </c>
      <c r="BH2618" s="186">
        <v>24750</v>
      </c>
      <c r="BI2618" s="186">
        <v>64900</v>
      </c>
      <c r="BJ2618" s="186">
        <v>200500</v>
      </c>
      <c r="BK2618" s="186">
        <v>531000</v>
      </c>
      <c r="BL2618" s="186">
        <v>44500</v>
      </c>
      <c r="BM2618" s="186">
        <v>149500</v>
      </c>
      <c r="BN2618" s="186">
        <v>165000</v>
      </c>
      <c r="BO2618" s="186">
        <v>15100</v>
      </c>
      <c r="BP2618" s="186">
        <v>17200</v>
      </c>
      <c r="BQ2618" s="186">
        <v>34000</v>
      </c>
      <c r="BR2618" s="186">
        <v>22300</v>
      </c>
      <c r="BS2618" s="186">
        <v>49350</v>
      </c>
      <c r="BT2618" s="186">
        <v>32750</v>
      </c>
      <c r="BU2618" s="186"/>
      <c r="BV2618" s="186">
        <v>17250</v>
      </c>
      <c r="BW2618" s="186">
        <v>46800</v>
      </c>
      <c r="BX2618" s="186">
        <v>68000</v>
      </c>
      <c r="BY2618" s="186">
        <v>169500</v>
      </c>
      <c r="BZ2618" s="186">
        <v>37900</v>
      </c>
      <c r="CA2618" s="186">
        <v>27800</v>
      </c>
      <c r="CB2618" s="186">
        <v>84700</v>
      </c>
      <c r="CC2618" s="186">
        <v>121000</v>
      </c>
      <c r="CD2618" s="186">
        <v>113500</v>
      </c>
      <c r="CE2618" s="186">
        <v>59700</v>
      </c>
      <c r="CF2618" s="186">
        <v>40950</v>
      </c>
      <c r="CG2618" s="186">
        <v>67300</v>
      </c>
      <c r="CH2618" s="186">
        <v>72000</v>
      </c>
      <c r="CI2618" s="186">
        <v>39000</v>
      </c>
      <c r="CJ2618" s="186">
        <v>29500</v>
      </c>
      <c r="CK2618" s="186">
        <v>121500</v>
      </c>
      <c r="CL2618" s="186">
        <v>227000</v>
      </c>
      <c r="CM2618" s="186">
        <v>616000</v>
      </c>
      <c r="CN2618" s="186">
        <v>89400</v>
      </c>
      <c r="CO2618" s="186">
        <v>112500</v>
      </c>
      <c r="CP2618" s="186">
        <v>178500</v>
      </c>
      <c r="CQ2618" s="186">
        <v>56800</v>
      </c>
      <c r="CR2618" s="186">
        <v>14400</v>
      </c>
      <c r="CS2618" s="186">
        <v>2660</v>
      </c>
      <c r="CT2618" s="186">
        <v>15400</v>
      </c>
      <c r="CU2618" s="186">
        <v>2660</v>
      </c>
      <c r="CV2618" s="186">
        <v>2660</v>
      </c>
      <c r="CW2618" s="186">
        <v>2660</v>
      </c>
      <c r="CX2618" s="186">
        <v>112500</v>
      </c>
      <c r="CY2618" s="189">
        <v>221.67</v>
      </c>
      <c r="CZ2618" s="189">
        <v>12673.74</v>
      </c>
      <c r="DA2618" s="189">
        <v>10494.71</v>
      </c>
    </row>
    <row r="2619" spans="47:105" x14ac:dyDescent="0.25">
      <c r="AU2619" s="275">
        <v>40173</v>
      </c>
      <c r="AV2619" s="186"/>
      <c r="AW2619" s="186">
        <v>20500</v>
      </c>
      <c r="AX2619" s="186">
        <v>14300</v>
      </c>
      <c r="AY2619" s="186">
        <v>12600</v>
      </c>
      <c r="AZ2619" s="186">
        <v>17250</v>
      </c>
      <c r="BA2619" s="186">
        <v>20800</v>
      </c>
      <c r="BB2619" s="186">
        <v>7520</v>
      </c>
      <c r="BC2619" s="186">
        <v>73900</v>
      </c>
      <c r="BD2619" s="186">
        <v>358000</v>
      </c>
      <c r="BE2619" s="186">
        <v>53400</v>
      </c>
      <c r="BF2619" s="186">
        <v>790000</v>
      </c>
      <c r="BG2619" s="186">
        <v>102500</v>
      </c>
      <c r="BH2619" s="186">
        <v>24750</v>
      </c>
      <c r="BI2619" s="186">
        <v>64900</v>
      </c>
      <c r="BJ2619" s="186">
        <v>200500</v>
      </c>
      <c r="BK2619" s="186">
        <v>531000</v>
      </c>
      <c r="BL2619" s="186">
        <v>44500</v>
      </c>
      <c r="BM2619" s="186">
        <v>149500</v>
      </c>
      <c r="BN2619" s="186">
        <v>165000</v>
      </c>
      <c r="BO2619" s="186">
        <v>15100</v>
      </c>
      <c r="BP2619" s="186">
        <v>17200</v>
      </c>
      <c r="BQ2619" s="186">
        <v>34000</v>
      </c>
      <c r="BR2619" s="186">
        <v>22300</v>
      </c>
      <c r="BS2619" s="186">
        <v>49350</v>
      </c>
      <c r="BT2619" s="186">
        <v>32750</v>
      </c>
      <c r="BU2619" s="186"/>
      <c r="BV2619" s="186">
        <v>17250</v>
      </c>
      <c r="BW2619" s="186">
        <v>46800</v>
      </c>
      <c r="BX2619" s="186">
        <v>68000</v>
      </c>
      <c r="BY2619" s="186">
        <v>169500</v>
      </c>
      <c r="BZ2619" s="186">
        <v>37900</v>
      </c>
      <c r="CA2619" s="186">
        <v>27800</v>
      </c>
      <c r="CB2619" s="186">
        <v>84700</v>
      </c>
      <c r="CC2619" s="186">
        <v>121000</v>
      </c>
      <c r="CD2619" s="186">
        <v>113500</v>
      </c>
      <c r="CE2619" s="186">
        <v>59700</v>
      </c>
      <c r="CF2619" s="186">
        <v>40950</v>
      </c>
      <c r="CG2619" s="186">
        <v>67300</v>
      </c>
      <c r="CH2619" s="186">
        <v>72000</v>
      </c>
      <c r="CI2619" s="186">
        <v>39000</v>
      </c>
      <c r="CJ2619" s="186">
        <v>29500</v>
      </c>
      <c r="CK2619" s="186">
        <v>121500</v>
      </c>
      <c r="CL2619" s="186">
        <v>227000</v>
      </c>
      <c r="CM2619" s="186">
        <v>616000</v>
      </c>
      <c r="CN2619" s="186">
        <v>89400</v>
      </c>
      <c r="CO2619" s="186">
        <v>112500</v>
      </c>
      <c r="CP2619" s="186">
        <v>178500</v>
      </c>
      <c r="CQ2619" s="186">
        <v>56800</v>
      </c>
      <c r="CR2619" s="186">
        <v>14400</v>
      </c>
      <c r="CS2619" s="186">
        <v>2660</v>
      </c>
      <c r="CT2619" s="186">
        <v>15400</v>
      </c>
      <c r="CU2619" s="186">
        <v>2660</v>
      </c>
      <c r="CV2619" s="186">
        <v>2660</v>
      </c>
      <c r="CW2619" s="186">
        <v>2660</v>
      </c>
      <c r="CX2619" s="186">
        <v>112500</v>
      </c>
      <c r="CY2619" s="189">
        <v>221.67</v>
      </c>
      <c r="CZ2619" s="189">
        <v>12673.74</v>
      </c>
      <c r="DA2619" s="189">
        <v>10494.71</v>
      </c>
    </row>
    <row r="2620" spans="47:105" x14ac:dyDescent="0.25">
      <c r="AU2620" s="275">
        <v>40174</v>
      </c>
      <c r="AV2620" s="186"/>
      <c r="AW2620" s="186">
        <v>20500</v>
      </c>
      <c r="AX2620" s="186">
        <v>14300</v>
      </c>
      <c r="AY2620" s="186">
        <v>12600</v>
      </c>
      <c r="AZ2620" s="186">
        <v>17250</v>
      </c>
      <c r="BA2620" s="186">
        <v>20800</v>
      </c>
      <c r="BB2620" s="186">
        <v>7520</v>
      </c>
      <c r="BC2620" s="186">
        <v>73900</v>
      </c>
      <c r="BD2620" s="186">
        <v>358000</v>
      </c>
      <c r="BE2620" s="186">
        <v>53400</v>
      </c>
      <c r="BF2620" s="186">
        <v>790000</v>
      </c>
      <c r="BG2620" s="186">
        <v>102500</v>
      </c>
      <c r="BH2620" s="186">
        <v>24750</v>
      </c>
      <c r="BI2620" s="186">
        <v>64900</v>
      </c>
      <c r="BJ2620" s="186">
        <v>200500</v>
      </c>
      <c r="BK2620" s="186">
        <v>531000</v>
      </c>
      <c r="BL2620" s="186">
        <v>44500</v>
      </c>
      <c r="BM2620" s="186">
        <v>149500</v>
      </c>
      <c r="BN2620" s="186">
        <v>165000</v>
      </c>
      <c r="BO2620" s="186">
        <v>15100</v>
      </c>
      <c r="BP2620" s="186">
        <v>17200</v>
      </c>
      <c r="BQ2620" s="186">
        <v>34000</v>
      </c>
      <c r="BR2620" s="186">
        <v>22300</v>
      </c>
      <c r="BS2620" s="186">
        <v>49350</v>
      </c>
      <c r="BT2620" s="186">
        <v>32750</v>
      </c>
      <c r="BU2620" s="186"/>
      <c r="BV2620" s="186">
        <v>17250</v>
      </c>
      <c r="BW2620" s="186">
        <v>46800</v>
      </c>
      <c r="BX2620" s="186">
        <v>68000</v>
      </c>
      <c r="BY2620" s="186">
        <v>169500</v>
      </c>
      <c r="BZ2620" s="186">
        <v>37900</v>
      </c>
      <c r="CA2620" s="186">
        <v>27800</v>
      </c>
      <c r="CB2620" s="186">
        <v>84700</v>
      </c>
      <c r="CC2620" s="186">
        <v>121000</v>
      </c>
      <c r="CD2620" s="186">
        <v>113500</v>
      </c>
      <c r="CE2620" s="186">
        <v>59700</v>
      </c>
      <c r="CF2620" s="186">
        <v>40950</v>
      </c>
      <c r="CG2620" s="186">
        <v>67300</v>
      </c>
      <c r="CH2620" s="186">
        <v>72000</v>
      </c>
      <c r="CI2620" s="186">
        <v>39000</v>
      </c>
      <c r="CJ2620" s="186">
        <v>29500</v>
      </c>
      <c r="CK2620" s="186">
        <v>121500</v>
      </c>
      <c r="CL2620" s="186">
        <v>227000</v>
      </c>
      <c r="CM2620" s="186">
        <v>616000</v>
      </c>
      <c r="CN2620" s="186">
        <v>89400</v>
      </c>
      <c r="CO2620" s="186">
        <v>112500</v>
      </c>
      <c r="CP2620" s="186">
        <v>178500</v>
      </c>
      <c r="CQ2620" s="186">
        <v>56800</v>
      </c>
      <c r="CR2620" s="186">
        <v>14400</v>
      </c>
      <c r="CS2620" s="186">
        <v>2660</v>
      </c>
      <c r="CT2620" s="186">
        <v>15400</v>
      </c>
      <c r="CU2620" s="186">
        <v>2660</v>
      </c>
      <c r="CV2620" s="186">
        <v>2660</v>
      </c>
      <c r="CW2620" s="186">
        <v>2660</v>
      </c>
      <c r="CX2620" s="186">
        <v>112500</v>
      </c>
      <c r="CY2620" s="189">
        <v>221.67</v>
      </c>
      <c r="CZ2620" s="189">
        <v>12673.74</v>
      </c>
      <c r="DA2620" s="189">
        <v>10494.71</v>
      </c>
    </row>
    <row r="2621" spans="47:105" x14ac:dyDescent="0.25">
      <c r="AU2621" s="275">
        <v>40175</v>
      </c>
      <c r="AV2621" s="186"/>
      <c r="AW2621" s="186">
        <v>20100</v>
      </c>
      <c r="AX2621" s="186">
        <v>14350</v>
      </c>
      <c r="AY2621" s="186">
        <v>12850</v>
      </c>
      <c r="AZ2621" s="186">
        <v>17450</v>
      </c>
      <c r="BA2621" s="186">
        <v>20650</v>
      </c>
      <c r="BB2621" s="186">
        <v>7580</v>
      </c>
      <c r="BC2621" s="186">
        <v>84900</v>
      </c>
      <c r="BD2621" s="186">
        <v>346500</v>
      </c>
      <c r="BE2621" s="186">
        <v>55000</v>
      </c>
      <c r="BF2621" s="186">
        <v>787000</v>
      </c>
      <c r="BG2621" s="186">
        <v>103000</v>
      </c>
      <c r="BH2621" s="186">
        <v>25000</v>
      </c>
      <c r="BI2621" s="186">
        <v>64200</v>
      </c>
      <c r="BJ2621" s="186">
        <v>201500</v>
      </c>
      <c r="BK2621" s="186">
        <v>528000</v>
      </c>
      <c r="BL2621" s="186">
        <v>44950</v>
      </c>
      <c r="BM2621" s="186">
        <v>142500</v>
      </c>
      <c r="BN2621" s="186">
        <v>172500</v>
      </c>
      <c r="BO2621" s="186">
        <v>15350</v>
      </c>
      <c r="BP2621" s="186">
        <v>17300</v>
      </c>
      <c r="BQ2621" s="186">
        <v>34250</v>
      </c>
      <c r="BR2621" s="186">
        <v>22200</v>
      </c>
      <c r="BS2621" s="186">
        <v>48950</v>
      </c>
      <c r="BT2621" s="186">
        <v>34400</v>
      </c>
      <c r="BU2621" s="186"/>
      <c r="BV2621" s="186">
        <v>17250</v>
      </c>
      <c r="BW2621" s="186">
        <v>46250</v>
      </c>
      <c r="BX2621" s="186">
        <v>71100</v>
      </c>
      <c r="BY2621" s="186">
        <v>168000</v>
      </c>
      <c r="BZ2621" s="186">
        <v>37700</v>
      </c>
      <c r="CA2621" s="186">
        <v>28250</v>
      </c>
      <c r="CB2621" s="186">
        <v>88000</v>
      </c>
      <c r="CC2621" s="186">
        <v>120000</v>
      </c>
      <c r="CD2621" s="186">
        <v>111500</v>
      </c>
      <c r="CE2621" s="186">
        <v>60300</v>
      </c>
      <c r="CF2621" s="186">
        <v>40700</v>
      </c>
      <c r="CG2621" s="186">
        <v>67500</v>
      </c>
      <c r="CH2621" s="186">
        <v>72400</v>
      </c>
      <c r="CI2621" s="186">
        <v>38500</v>
      </c>
      <c r="CJ2621" s="186">
        <v>29000</v>
      </c>
      <c r="CK2621" s="186">
        <v>120500</v>
      </c>
      <c r="CL2621" s="186">
        <v>220000</v>
      </c>
      <c r="CM2621" s="186">
        <v>619000</v>
      </c>
      <c r="CN2621" s="186">
        <v>89400</v>
      </c>
      <c r="CO2621" s="186">
        <v>115000</v>
      </c>
      <c r="CP2621" s="186">
        <v>177000</v>
      </c>
      <c r="CQ2621" s="186">
        <v>57400</v>
      </c>
      <c r="CR2621" s="186">
        <v>14450</v>
      </c>
      <c r="CS2621" s="186">
        <v>2575</v>
      </c>
      <c r="CT2621" s="186">
        <v>15050</v>
      </c>
      <c r="CU2621" s="186">
        <v>2575</v>
      </c>
      <c r="CV2621" s="186">
        <v>2575</v>
      </c>
      <c r="CW2621" s="186">
        <v>2575</v>
      </c>
      <c r="CX2621" s="186">
        <v>115000</v>
      </c>
      <c r="CY2621" s="189">
        <v>222.03</v>
      </c>
      <c r="CZ2621" s="189">
        <v>12669.52</v>
      </c>
      <c r="DA2621" s="189">
        <v>10634.23</v>
      </c>
    </row>
    <row r="2622" spans="47:105" x14ac:dyDescent="0.25">
      <c r="AU2622" s="275">
        <v>40176</v>
      </c>
      <c r="AV2622" s="186"/>
      <c r="AW2622" s="186">
        <v>20000</v>
      </c>
      <c r="AX2622" s="186">
        <v>13950</v>
      </c>
      <c r="AY2622" s="186">
        <v>12750</v>
      </c>
      <c r="AZ2622" s="186">
        <v>17600</v>
      </c>
      <c r="BA2622" s="186">
        <v>20150</v>
      </c>
      <c r="BB2622" s="186">
        <v>7530</v>
      </c>
      <c r="BC2622" s="186">
        <v>82700</v>
      </c>
      <c r="BD2622" s="186">
        <v>346500</v>
      </c>
      <c r="BE2622" s="186">
        <v>55100</v>
      </c>
      <c r="BF2622" s="186">
        <v>786000</v>
      </c>
      <c r="BG2622" s="186">
        <v>106000</v>
      </c>
      <c r="BH2622" s="186">
        <v>24650</v>
      </c>
      <c r="BI2622" s="186">
        <v>63800</v>
      </c>
      <c r="BJ2622" s="186">
        <v>199000</v>
      </c>
      <c r="BK2622" s="186">
        <v>528000</v>
      </c>
      <c r="BL2622" s="186">
        <v>43800</v>
      </c>
      <c r="BM2622" s="186">
        <v>147500</v>
      </c>
      <c r="BN2622" s="186">
        <v>173500</v>
      </c>
      <c r="BO2622" s="186">
        <v>14450</v>
      </c>
      <c r="BP2622" s="186">
        <v>17000</v>
      </c>
      <c r="BQ2622" s="186">
        <v>33450</v>
      </c>
      <c r="BR2622" s="186">
        <v>22200</v>
      </c>
      <c r="BS2622" s="186">
        <v>48400</v>
      </c>
      <c r="BT2622" s="186">
        <v>34000</v>
      </c>
      <c r="BU2622" s="186">
        <v>21300</v>
      </c>
      <c r="BV2622" s="186">
        <v>14000</v>
      </c>
      <c r="BW2622" s="186">
        <v>47000</v>
      </c>
      <c r="BX2622" s="186">
        <v>71500</v>
      </c>
      <c r="BY2622" s="186">
        <v>168500</v>
      </c>
      <c r="BZ2622" s="186">
        <v>37600</v>
      </c>
      <c r="CA2622" s="186">
        <v>26850</v>
      </c>
      <c r="CB2622" s="186">
        <v>86100</v>
      </c>
      <c r="CC2622" s="186">
        <v>120500</v>
      </c>
      <c r="CD2622" s="186">
        <v>108500</v>
      </c>
      <c r="CE2622" s="186">
        <v>59500</v>
      </c>
      <c r="CF2622" s="186">
        <v>39500</v>
      </c>
      <c r="CG2622" s="186">
        <v>65100</v>
      </c>
      <c r="CH2622" s="186">
        <v>72400</v>
      </c>
      <c r="CI2622" s="186">
        <v>38500</v>
      </c>
      <c r="CJ2622" s="186">
        <v>29000</v>
      </c>
      <c r="CK2622" s="186">
        <v>119500</v>
      </c>
      <c r="CL2622" s="186">
        <v>224000</v>
      </c>
      <c r="CM2622" s="186">
        <v>614000</v>
      </c>
      <c r="CN2622" s="186">
        <v>89400</v>
      </c>
      <c r="CO2622" s="186">
        <v>114000</v>
      </c>
      <c r="CP2622" s="186">
        <v>170000</v>
      </c>
      <c r="CQ2622" s="186">
        <v>54500</v>
      </c>
      <c r="CR2622" s="186">
        <v>13800</v>
      </c>
      <c r="CS2622" s="186">
        <v>2585</v>
      </c>
      <c r="CT2622" s="186">
        <v>14850</v>
      </c>
      <c r="CU2622" s="186">
        <v>2585</v>
      </c>
      <c r="CV2622" s="186">
        <v>2585</v>
      </c>
      <c r="CW2622" s="186">
        <v>2585</v>
      </c>
      <c r="CX2622" s="186">
        <v>114000</v>
      </c>
      <c r="CY2622" s="189">
        <v>220.34</v>
      </c>
      <c r="CZ2622" s="189">
        <v>12644.93</v>
      </c>
      <c r="DA2622" s="189">
        <v>10638.06</v>
      </c>
    </row>
    <row r="2623" spans="47:105" x14ac:dyDescent="0.25">
      <c r="AU2623" s="275">
        <v>40177</v>
      </c>
      <c r="AV2623" s="186"/>
      <c r="AW2623" s="186">
        <v>20050</v>
      </c>
      <c r="AX2623" s="186">
        <v>14000</v>
      </c>
      <c r="AY2623" s="186">
        <v>12800</v>
      </c>
      <c r="AZ2623" s="186">
        <v>17500</v>
      </c>
      <c r="BA2623" s="186">
        <v>19750</v>
      </c>
      <c r="BB2623" s="186">
        <v>7580</v>
      </c>
      <c r="BC2623" s="186">
        <v>81100</v>
      </c>
      <c r="BD2623" s="186">
        <v>346000</v>
      </c>
      <c r="BE2623" s="186">
        <v>56100</v>
      </c>
      <c r="BF2623" s="186">
        <v>799000</v>
      </c>
      <c r="BG2623" s="186">
        <v>107500</v>
      </c>
      <c r="BH2623" s="186">
        <v>24200</v>
      </c>
      <c r="BI2623" s="186">
        <v>63200</v>
      </c>
      <c r="BJ2623" s="186">
        <v>199500</v>
      </c>
      <c r="BK2623" s="186">
        <v>537000</v>
      </c>
      <c r="BL2623" s="186">
        <v>43200</v>
      </c>
      <c r="BM2623" s="186">
        <v>149500</v>
      </c>
      <c r="BN2623" s="186">
        <v>173500</v>
      </c>
      <c r="BO2623" s="186">
        <v>13850</v>
      </c>
      <c r="BP2623" s="186">
        <v>16650</v>
      </c>
      <c r="BQ2623" s="186">
        <v>32900</v>
      </c>
      <c r="BR2623" s="186">
        <v>23150</v>
      </c>
      <c r="BS2623" s="186">
        <v>48600</v>
      </c>
      <c r="BT2623" s="186">
        <v>34100</v>
      </c>
      <c r="BU2623" s="186">
        <v>20700</v>
      </c>
      <c r="BV2623" s="186">
        <v>13700</v>
      </c>
      <c r="BW2623" s="186">
        <v>47800</v>
      </c>
      <c r="BX2623" s="186">
        <v>70900</v>
      </c>
      <c r="BY2623" s="186">
        <v>171000</v>
      </c>
      <c r="BZ2623" s="186">
        <v>37750</v>
      </c>
      <c r="CA2623" s="186">
        <v>26700</v>
      </c>
      <c r="CB2623" s="186">
        <v>86500</v>
      </c>
      <c r="CC2623" s="186">
        <v>121000</v>
      </c>
      <c r="CD2623" s="186">
        <v>108500</v>
      </c>
      <c r="CE2623" s="186">
        <v>59700</v>
      </c>
      <c r="CF2623" s="186">
        <v>39100</v>
      </c>
      <c r="CG2623" s="186">
        <v>64400</v>
      </c>
      <c r="CH2623" s="186">
        <v>72600</v>
      </c>
      <c r="CI2623" s="186">
        <v>39250</v>
      </c>
      <c r="CJ2623" s="186">
        <v>30250</v>
      </c>
      <c r="CK2623" s="186">
        <v>121500</v>
      </c>
      <c r="CL2623" s="186">
        <v>228500</v>
      </c>
      <c r="CM2623" s="186">
        <v>618000</v>
      </c>
      <c r="CN2623" s="186">
        <v>89000</v>
      </c>
      <c r="CO2623" s="186">
        <v>117500</v>
      </c>
      <c r="CP2623" s="186">
        <v>169500</v>
      </c>
      <c r="CQ2623" s="186">
        <v>54000</v>
      </c>
      <c r="CR2623" s="186">
        <v>14500</v>
      </c>
      <c r="CS2623" s="186">
        <v>2550</v>
      </c>
      <c r="CT2623" s="186">
        <v>15300</v>
      </c>
      <c r="CU2623" s="186">
        <v>2550</v>
      </c>
      <c r="CV2623" s="186">
        <v>2550</v>
      </c>
      <c r="CW2623" s="186">
        <v>2550</v>
      </c>
      <c r="CX2623" s="186">
        <v>117500</v>
      </c>
      <c r="CY2623" s="189">
        <v>221.86</v>
      </c>
      <c r="CZ2623" s="189">
        <v>12530.77</v>
      </c>
      <c r="DA2623" s="189">
        <v>10546.44</v>
      </c>
    </row>
    <row r="2624" spans="47:105" x14ac:dyDescent="0.25">
      <c r="AU2624" s="275">
        <v>40178</v>
      </c>
      <c r="AV2624" s="186"/>
      <c r="AW2624" s="186">
        <v>20050</v>
      </c>
      <c r="AX2624" s="186">
        <v>14000</v>
      </c>
      <c r="AY2624" s="186">
        <v>12800</v>
      </c>
      <c r="AZ2624" s="186">
        <v>17500</v>
      </c>
      <c r="BA2624" s="186">
        <v>19750</v>
      </c>
      <c r="BB2624" s="186">
        <v>7580</v>
      </c>
      <c r="BC2624" s="186">
        <v>81100</v>
      </c>
      <c r="BD2624" s="186">
        <v>346000</v>
      </c>
      <c r="BE2624" s="186">
        <v>56100</v>
      </c>
      <c r="BF2624" s="186">
        <v>799000</v>
      </c>
      <c r="BG2624" s="186">
        <v>107500</v>
      </c>
      <c r="BH2624" s="186">
        <v>24200</v>
      </c>
      <c r="BI2624" s="186">
        <v>63200</v>
      </c>
      <c r="BJ2624" s="186">
        <v>199500</v>
      </c>
      <c r="BK2624" s="186">
        <v>537000</v>
      </c>
      <c r="BL2624" s="186">
        <v>43200</v>
      </c>
      <c r="BM2624" s="186">
        <v>149500</v>
      </c>
      <c r="BN2624" s="186">
        <v>173500</v>
      </c>
      <c r="BO2624" s="186">
        <v>13850</v>
      </c>
      <c r="BP2624" s="186">
        <v>16650</v>
      </c>
      <c r="BQ2624" s="186">
        <v>32900</v>
      </c>
      <c r="BR2624" s="186">
        <v>23150</v>
      </c>
      <c r="BS2624" s="186">
        <v>48600</v>
      </c>
      <c r="BT2624" s="186">
        <v>34100</v>
      </c>
      <c r="BU2624" s="186">
        <v>20700</v>
      </c>
      <c r="BV2624" s="186">
        <v>13700</v>
      </c>
      <c r="BW2624" s="186">
        <v>47800</v>
      </c>
      <c r="BX2624" s="186">
        <v>70900</v>
      </c>
      <c r="BY2624" s="186">
        <v>171000</v>
      </c>
      <c r="BZ2624" s="186">
        <v>37750</v>
      </c>
      <c r="CA2624" s="186">
        <v>26700</v>
      </c>
      <c r="CB2624" s="186">
        <v>86500</v>
      </c>
      <c r="CC2624" s="186">
        <v>121000</v>
      </c>
      <c r="CD2624" s="186">
        <v>108500</v>
      </c>
      <c r="CE2624" s="186">
        <v>59700</v>
      </c>
      <c r="CF2624" s="186">
        <v>39100</v>
      </c>
      <c r="CG2624" s="186">
        <v>64400</v>
      </c>
      <c r="CH2624" s="186">
        <v>72600</v>
      </c>
      <c r="CI2624" s="186">
        <v>39250</v>
      </c>
      <c r="CJ2624" s="186">
        <v>30250</v>
      </c>
      <c r="CK2624" s="186">
        <v>121500</v>
      </c>
      <c r="CL2624" s="186">
        <v>228500</v>
      </c>
      <c r="CM2624" s="186">
        <v>618000</v>
      </c>
      <c r="CN2624" s="186">
        <v>89000</v>
      </c>
      <c r="CO2624" s="186">
        <v>117500</v>
      </c>
      <c r="CP2624" s="186">
        <v>169500</v>
      </c>
      <c r="CQ2624" s="186">
        <v>54000</v>
      </c>
      <c r="CR2624" s="186">
        <v>14500</v>
      </c>
      <c r="CS2624" s="186">
        <v>2550</v>
      </c>
      <c r="CT2624" s="186">
        <v>15300</v>
      </c>
      <c r="CU2624" s="186">
        <v>2550</v>
      </c>
      <c r="CV2624" s="186">
        <v>2550</v>
      </c>
      <c r="CW2624" s="186">
        <v>2550</v>
      </c>
      <c r="CX2624" s="186">
        <v>117500</v>
      </c>
      <c r="CY2624" s="189">
        <v>221.86</v>
      </c>
      <c r="CZ2624" s="189">
        <v>12794.13</v>
      </c>
      <c r="DA2624" s="189">
        <v>10546.44</v>
      </c>
    </row>
    <row r="2625" spans="47:105" x14ac:dyDescent="0.25">
      <c r="AU2625" s="275">
        <v>40179</v>
      </c>
      <c r="AV2625" s="186"/>
      <c r="AW2625" s="186">
        <v>20050</v>
      </c>
      <c r="AX2625" s="186">
        <v>14000</v>
      </c>
      <c r="AY2625" s="186">
        <v>12800</v>
      </c>
      <c r="AZ2625" s="186">
        <v>17500</v>
      </c>
      <c r="BA2625" s="186">
        <v>19750</v>
      </c>
      <c r="BB2625" s="186">
        <v>7580</v>
      </c>
      <c r="BC2625" s="186">
        <v>81100</v>
      </c>
      <c r="BD2625" s="186">
        <v>346000</v>
      </c>
      <c r="BE2625" s="186">
        <v>56100</v>
      </c>
      <c r="BF2625" s="186">
        <v>799000</v>
      </c>
      <c r="BG2625" s="186">
        <v>107500</v>
      </c>
      <c r="BH2625" s="186">
        <v>24200</v>
      </c>
      <c r="BI2625" s="186">
        <v>63200</v>
      </c>
      <c r="BJ2625" s="186">
        <v>199500</v>
      </c>
      <c r="BK2625" s="186">
        <v>537000</v>
      </c>
      <c r="BL2625" s="186">
        <v>43200</v>
      </c>
      <c r="BM2625" s="186">
        <v>149500</v>
      </c>
      <c r="BN2625" s="186">
        <v>173500</v>
      </c>
      <c r="BO2625" s="186">
        <v>13850</v>
      </c>
      <c r="BP2625" s="186">
        <v>16650</v>
      </c>
      <c r="BQ2625" s="186">
        <v>32900</v>
      </c>
      <c r="BR2625" s="186">
        <v>23150</v>
      </c>
      <c r="BS2625" s="186">
        <v>48600</v>
      </c>
      <c r="BT2625" s="186">
        <v>34100</v>
      </c>
      <c r="BU2625" s="186">
        <v>20700</v>
      </c>
      <c r="BV2625" s="186">
        <v>13700</v>
      </c>
      <c r="BW2625" s="186">
        <v>47800</v>
      </c>
      <c r="BX2625" s="186">
        <v>70900</v>
      </c>
      <c r="BY2625" s="186">
        <v>171000</v>
      </c>
      <c r="BZ2625" s="186">
        <v>37750</v>
      </c>
      <c r="CA2625" s="186">
        <v>26700</v>
      </c>
      <c r="CB2625" s="186">
        <v>86500</v>
      </c>
      <c r="CC2625" s="186">
        <v>121000</v>
      </c>
      <c r="CD2625" s="186">
        <v>108500</v>
      </c>
      <c r="CE2625" s="186">
        <v>59700</v>
      </c>
      <c r="CF2625" s="186">
        <v>39100</v>
      </c>
      <c r="CG2625" s="186">
        <v>64400</v>
      </c>
      <c r="CH2625" s="186">
        <v>72600</v>
      </c>
      <c r="CI2625" s="186">
        <v>39250</v>
      </c>
      <c r="CJ2625" s="186">
        <v>30250</v>
      </c>
      <c r="CK2625" s="186">
        <v>121500</v>
      </c>
      <c r="CL2625" s="186">
        <v>228500</v>
      </c>
      <c r="CM2625" s="186">
        <v>618000</v>
      </c>
      <c r="CN2625" s="186">
        <v>89000</v>
      </c>
      <c r="CO2625" s="186">
        <v>117500</v>
      </c>
      <c r="CP2625" s="186">
        <v>169500</v>
      </c>
      <c r="CQ2625" s="186">
        <v>54000</v>
      </c>
      <c r="CR2625" s="186">
        <v>14500</v>
      </c>
      <c r="CS2625" s="186">
        <v>2550</v>
      </c>
      <c r="CT2625" s="186">
        <v>15300</v>
      </c>
      <c r="CU2625" s="186">
        <v>2550</v>
      </c>
      <c r="CV2625" s="186">
        <v>2550</v>
      </c>
      <c r="CW2625" s="186">
        <v>2550</v>
      </c>
      <c r="CX2625" s="186">
        <v>117500</v>
      </c>
      <c r="CY2625" s="189">
        <v>221.86</v>
      </c>
      <c r="CZ2625" s="189">
        <v>12794.13</v>
      </c>
      <c r="DA2625" s="189">
        <v>10546.44</v>
      </c>
    </row>
    <row r="2626" spans="47:105" x14ac:dyDescent="0.25">
      <c r="AU2626" s="275">
        <v>40180</v>
      </c>
      <c r="AV2626" s="186"/>
      <c r="AW2626" s="186">
        <v>20050</v>
      </c>
      <c r="AX2626" s="186">
        <v>14000</v>
      </c>
      <c r="AY2626" s="186">
        <v>12800</v>
      </c>
      <c r="AZ2626" s="186">
        <v>17500</v>
      </c>
      <c r="BA2626" s="186">
        <v>19750</v>
      </c>
      <c r="BB2626" s="186">
        <v>7580</v>
      </c>
      <c r="BC2626" s="186">
        <v>81100</v>
      </c>
      <c r="BD2626" s="186">
        <v>346000</v>
      </c>
      <c r="BE2626" s="186">
        <v>56100</v>
      </c>
      <c r="BF2626" s="186">
        <v>799000</v>
      </c>
      <c r="BG2626" s="186">
        <v>107500</v>
      </c>
      <c r="BH2626" s="186">
        <v>24200</v>
      </c>
      <c r="BI2626" s="186">
        <v>63200</v>
      </c>
      <c r="BJ2626" s="186">
        <v>199500</v>
      </c>
      <c r="BK2626" s="186">
        <v>537000</v>
      </c>
      <c r="BL2626" s="186">
        <v>43200</v>
      </c>
      <c r="BM2626" s="186">
        <v>149500</v>
      </c>
      <c r="BN2626" s="186">
        <v>173500</v>
      </c>
      <c r="BO2626" s="186">
        <v>13850</v>
      </c>
      <c r="BP2626" s="186">
        <v>16650</v>
      </c>
      <c r="BQ2626" s="186">
        <v>32900</v>
      </c>
      <c r="BR2626" s="186">
        <v>23150</v>
      </c>
      <c r="BS2626" s="186">
        <v>48600</v>
      </c>
      <c r="BT2626" s="186">
        <v>34100</v>
      </c>
      <c r="BU2626" s="186">
        <v>20700</v>
      </c>
      <c r="BV2626" s="186">
        <v>13700</v>
      </c>
      <c r="BW2626" s="186">
        <v>47800</v>
      </c>
      <c r="BX2626" s="186">
        <v>70900</v>
      </c>
      <c r="BY2626" s="186">
        <v>171000</v>
      </c>
      <c r="BZ2626" s="186">
        <v>37750</v>
      </c>
      <c r="CA2626" s="186">
        <v>26700</v>
      </c>
      <c r="CB2626" s="186">
        <v>86500</v>
      </c>
      <c r="CC2626" s="186">
        <v>121000</v>
      </c>
      <c r="CD2626" s="186">
        <v>108500</v>
      </c>
      <c r="CE2626" s="186">
        <v>59700</v>
      </c>
      <c r="CF2626" s="186">
        <v>39100</v>
      </c>
      <c r="CG2626" s="186">
        <v>64400</v>
      </c>
      <c r="CH2626" s="186">
        <v>72600</v>
      </c>
      <c r="CI2626" s="186">
        <v>39250</v>
      </c>
      <c r="CJ2626" s="186">
        <v>30250</v>
      </c>
      <c r="CK2626" s="186">
        <v>121500</v>
      </c>
      <c r="CL2626" s="186">
        <v>228500</v>
      </c>
      <c r="CM2626" s="186">
        <v>618000</v>
      </c>
      <c r="CN2626" s="186">
        <v>89000</v>
      </c>
      <c r="CO2626" s="186">
        <v>117500</v>
      </c>
      <c r="CP2626" s="186">
        <v>169500</v>
      </c>
      <c r="CQ2626" s="186">
        <v>54000</v>
      </c>
      <c r="CR2626" s="186">
        <v>14500</v>
      </c>
      <c r="CS2626" s="186">
        <v>2550</v>
      </c>
      <c r="CT2626" s="186">
        <v>15300</v>
      </c>
      <c r="CU2626" s="186">
        <v>2550</v>
      </c>
      <c r="CV2626" s="186">
        <v>2550</v>
      </c>
      <c r="CW2626" s="186">
        <v>2550</v>
      </c>
      <c r="CX2626" s="186">
        <v>117500</v>
      </c>
      <c r="CY2626" s="189">
        <v>221.86</v>
      </c>
      <c r="CZ2626" s="189">
        <v>12794.13</v>
      </c>
      <c r="DA2626" s="189">
        <v>10546.44</v>
      </c>
    </row>
    <row r="2627" spans="47:105" x14ac:dyDescent="0.25">
      <c r="AU2627" s="275">
        <v>40181</v>
      </c>
      <c r="AV2627" s="186"/>
      <c r="AW2627" s="186">
        <v>20050</v>
      </c>
      <c r="AX2627" s="186">
        <v>14000</v>
      </c>
      <c r="AY2627" s="186">
        <v>12800</v>
      </c>
      <c r="AZ2627" s="186">
        <v>17500</v>
      </c>
      <c r="BA2627" s="186">
        <v>19750</v>
      </c>
      <c r="BB2627" s="186">
        <v>7580</v>
      </c>
      <c r="BC2627" s="186">
        <v>81100</v>
      </c>
      <c r="BD2627" s="186">
        <v>346000</v>
      </c>
      <c r="BE2627" s="186">
        <v>56100</v>
      </c>
      <c r="BF2627" s="186">
        <v>799000</v>
      </c>
      <c r="BG2627" s="186">
        <v>107500</v>
      </c>
      <c r="BH2627" s="186">
        <v>24200</v>
      </c>
      <c r="BI2627" s="186">
        <v>63200</v>
      </c>
      <c r="BJ2627" s="186">
        <v>199500</v>
      </c>
      <c r="BK2627" s="186">
        <v>537000</v>
      </c>
      <c r="BL2627" s="186">
        <v>43200</v>
      </c>
      <c r="BM2627" s="186">
        <v>149500</v>
      </c>
      <c r="BN2627" s="186">
        <v>173500</v>
      </c>
      <c r="BO2627" s="186">
        <v>13850</v>
      </c>
      <c r="BP2627" s="186">
        <v>16650</v>
      </c>
      <c r="BQ2627" s="186">
        <v>32900</v>
      </c>
      <c r="BR2627" s="186">
        <v>23150</v>
      </c>
      <c r="BS2627" s="186">
        <v>48600</v>
      </c>
      <c r="BT2627" s="186">
        <v>34100</v>
      </c>
      <c r="BU2627" s="186">
        <v>20700</v>
      </c>
      <c r="BV2627" s="186">
        <v>13700</v>
      </c>
      <c r="BW2627" s="186">
        <v>47800</v>
      </c>
      <c r="BX2627" s="186">
        <v>70900</v>
      </c>
      <c r="BY2627" s="186">
        <v>171000</v>
      </c>
      <c r="BZ2627" s="186">
        <v>37750</v>
      </c>
      <c r="CA2627" s="186">
        <v>26700</v>
      </c>
      <c r="CB2627" s="186">
        <v>86500</v>
      </c>
      <c r="CC2627" s="186">
        <v>121000</v>
      </c>
      <c r="CD2627" s="186">
        <v>108500</v>
      </c>
      <c r="CE2627" s="186">
        <v>59700</v>
      </c>
      <c r="CF2627" s="186">
        <v>39100</v>
      </c>
      <c r="CG2627" s="186">
        <v>64400</v>
      </c>
      <c r="CH2627" s="186">
        <v>72600</v>
      </c>
      <c r="CI2627" s="186">
        <v>39250</v>
      </c>
      <c r="CJ2627" s="186">
        <v>30250</v>
      </c>
      <c r="CK2627" s="186">
        <v>121500</v>
      </c>
      <c r="CL2627" s="186">
        <v>228500</v>
      </c>
      <c r="CM2627" s="186">
        <v>618000</v>
      </c>
      <c r="CN2627" s="186">
        <v>89000</v>
      </c>
      <c r="CO2627" s="186">
        <v>117500</v>
      </c>
      <c r="CP2627" s="186">
        <v>169500</v>
      </c>
      <c r="CQ2627" s="186">
        <v>54000</v>
      </c>
      <c r="CR2627" s="186">
        <v>14500</v>
      </c>
      <c r="CS2627" s="186">
        <v>2550</v>
      </c>
      <c r="CT2627" s="186">
        <v>15300</v>
      </c>
      <c r="CU2627" s="186">
        <v>2550</v>
      </c>
      <c r="CV2627" s="186">
        <v>2550</v>
      </c>
      <c r="CW2627" s="186">
        <v>2550</v>
      </c>
      <c r="CX2627" s="186">
        <v>117500</v>
      </c>
      <c r="CY2627" s="189">
        <v>221.86</v>
      </c>
      <c r="CZ2627" s="189">
        <v>12794.13</v>
      </c>
      <c r="DA2627" s="189">
        <v>10546.44</v>
      </c>
    </row>
    <row r="2628" spans="47:105" x14ac:dyDescent="0.25">
      <c r="AU2628" s="275">
        <v>40182</v>
      </c>
      <c r="AV2628" s="186"/>
      <c r="AW2628" s="186">
        <v>20800</v>
      </c>
      <c r="AX2628" s="186">
        <v>14250</v>
      </c>
      <c r="AY2628" s="186">
        <v>13250</v>
      </c>
      <c r="AZ2628" s="186">
        <v>17450</v>
      </c>
      <c r="BA2628" s="186">
        <v>21100</v>
      </c>
      <c r="BB2628" s="186">
        <v>7520</v>
      </c>
      <c r="BC2628" s="186">
        <v>82000</v>
      </c>
      <c r="BD2628" s="186">
        <v>351500</v>
      </c>
      <c r="BE2628" s="186">
        <v>58400</v>
      </c>
      <c r="BF2628" s="186">
        <v>809000</v>
      </c>
      <c r="BG2628" s="186">
        <v>108500</v>
      </c>
      <c r="BH2628" s="186">
        <v>24450</v>
      </c>
      <c r="BI2628" s="186">
        <v>66700</v>
      </c>
      <c r="BJ2628" s="186">
        <v>204500</v>
      </c>
      <c r="BK2628" s="186">
        <v>537000</v>
      </c>
      <c r="BL2628" s="186">
        <v>43600</v>
      </c>
      <c r="BM2628" s="186">
        <v>149500</v>
      </c>
      <c r="BN2628" s="186">
        <v>172000</v>
      </c>
      <c r="BO2628" s="186">
        <v>14450</v>
      </c>
      <c r="BP2628" s="186">
        <v>17400</v>
      </c>
      <c r="BQ2628" s="186">
        <v>33350</v>
      </c>
      <c r="BR2628" s="186">
        <v>24100</v>
      </c>
      <c r="BS2628" s="186">
        <v>47550</v>
      </c>
      <c r="BT2628" s="186">
        <v>34250</v>
      </c>
      <c r="BU2628" s="186">
        <v>20350</v>
      </c>
      <c r="BV2628" s="186">
        <v>13450</v>
      </c>
      <c r="BW2628" s="186">
        <v>49200</v>
      </c>
      <c r="BX2628" s="186">
        <v>71700</v>
      </c>
      <c r="BY2628" s="186">
        <v>169500</v>
      </c>
      <c r="BZ2628" s="186">
        <v>38100</v>
      </c>
      <c r="CA2628" s="186">
        <v>27000</v>
      </c>
      <c r="CB2628" s="186">
        <v>90700</v>
      </c>
      <c r="CC2628" s="186">
        <v>119000</v>
      </c>
      <c r="CD2628" s="186">
        <v>106500</v>
      </c>
      <c r="CE2628" s="186">
        <v>59400</v>
      </c>
      <c r="CF2628" s="186">
        <v>39150</v>
      </c>
      <c r="CG2628" s="186">
        <v>64700</v>
      </c>
      <c r="CH2628" s="186">
        <v>74000</v>
      </c>
      <c r="CI2628" s="186">
        <v>41500</v>
      </c>
      <c r="CJ2628" s="186">
        <v>30400</v>
      </c>
      <c r="CK2628" s="186">
        <v>126000</v>
      </c>
      <c r="CL2628" s="186">
        <v>224000</v>
      </c>
      <c r="CM2628" s="186">
        <v>612000</v>
      </c>
      <c r="CN2628" s="186">
        <v>88800</v>
      </c>
      <c r="CO2628" s="186">
        <v>117000</v>
      </c>
      <c r="CP2628" s="186">
        <v>170000</v>
      </c>
      <c r="CQ2628" s="186">
        <v>53300</v>
      </c>
      <c r="CR2628" s="186">
        <v>14600</v>
      </c>
      <c r="CS2628" s="186">
        <v>2650</v>
      </c>
      <c r="CT2628" s="186">
        <v>14300</v>
      </c>
      <c r="CU2628" s="186">
        <v>2650</v>
      </c>
      <c r="CV2628" s="186">
        <v>2650</v>
      </c>
      <c r="CW2628" s="186">
        <v>2650</v>
      </c>
      <c r="CX2628" s="186">
        <v>117000</v>
      </c>
      <c r="CY2628" s="189">
        <v>223.49</v>
      </c>
      <c r="CZ2628" s="189">
        <v>12750.55</v>
      </c>
      <c r="DA2628" s="189">
        <v>10654.79</v>
      </c>
    </row>
    <row r="2629" spans="47:105" x14ac:dyDescent="0.25">
      <c r="AU2629" s="275">
        <v>40183</v>
      </c>
      <c r="AV2629" s="186"/>
      <c r="AW2629" s="186">
        <v>19650</v>
      </c>
      <c r="AX2629" s="186">
        <v>14250</v>
      </c>
      <c r="AY2629" s="186">
        <v>13300</v>
      </c>
      <c r="AZ2629" s="186">
        <v>17650</v>
      </c>
      <c r="BA2629" s="186">
        <v>21050</v>
      </c>
      <c r="BB2629" s="186">
        <v>7500</v>
      </c>
      <c r="BC2629" s="186">
        <v>81900</v>
      </c>
      <c r="BD2629" s="186">
        <v>345000</v>
      </c>
      <c r="BE2629" s="186">
        <v>57700</v>
      </c>
      <c r="BF2629" s="186">
        <v>822000</v>
      </c>
      <c r="BG2629" s="186">
        <v>103000</v>
      </c>
      <c r="BH2629" s="186">
        <v>24300</v>
      </c>
      <c r="BI2629" s="186">
        <v>67800</v>
      </c>
      <c r="BJ2629" s="186">
        <v>202500</v>
      </c>
      <c r="BK2629" s="186">
        <v>518000</v>
      </c>
      <c r="BL2629" s="186">
        <v>44600</v>
      </c>
      <c r="BM2629" s="186">
        <v>143000</v>
      </c>
      <c r="BN2629" s="186">
        <v>171000</v>
      </c>
      <c r="BO2629" s="186">
        <v>14300</v>
      </c>
      <c r="BP2629" s="186">
        <v>17150</v>
      </c>
      <c r="BQ2629" s="186">
        <v>33900</v>
      </c>
      <c r="BR2629" s="186">
        <v>23350</v>
      </c>
      <c r="BS2629" s="186">
        <v>47550</v>
      </c>
      <c r="BT2629" s="186">
        <v>34050</v>
      </c>
      <c r="BU2629" s="186">
        <v>22500</v>
      </c>
      <c r="BV2629" s="186">
        <v>13500</v>
      </c>
      <c r="BW2629" s="186">
        <v>49350</v>
      </c>
      <c r="BX2629" s="186">
        <v>70700</v>
      </c>
      <c r="BY2629" s="186">
        <v>157500</v>
      </c>
      <c r="BZ2629" s="186">
        <v>37200</v>
      </c>
      <c r="CA2629" s="186">
        <v>27300</v>
      </c>
      <c r="CB2629" s="186">
        <v>91000</v>
      </c>
      <c r="CC2629" s="186">
        <v>110000</v>
      </c>
      <c r="CD2629" s="186">
        <v>108500</v>
      </c>
      <c r="CE2629" s="186">
        <v>58700</v>
      </c>
      <c r="CF2629" s="186">
        <v>40350</v>
      </c>
      <c r="CG2629" s="186">
        <v>64000</v>
      </c>
      <c r="CH2629" s="186">
        <v>73700</v>
      </c>
      <c r="CI2629" s="186">
        <v>41350</v>
      </c>
      <c r="CJ2629" s="186">
        <v>31350</v>
      </c>
      <c r="CK2629" s="186">
        <v>125500</v>
      </c>
      <c r="CL2629" s="186">
        <v>222500</v>
      </c>
      <c r="CM2629" s="186">
        <v>618000</v>
      </c>
      <c r="CN2629" s="186">
        <v>93000</v>
      </c>
      <c r="CO2629" s="186">
        <v>121500</v>
      </c>
      <c r="CP2629" s="186">
        <v>168500</v>
      </c>
      <c r="CQ2629" s="186">
        <v>54800</v>
      </c>
      <c r="CR2629" s="186">
        <v>14350</v>
      </c>
      <c r="CS2629" s="186">
        <v>2625</v>
      </c>
      <c r="CT2629" s="186">
        <v>14100</v>
      </c>
      <c r="CU2629" s="186">
        <v>2625</v>
      </c>
      <c r="CV2629" s="186">
        <v>2625</v>
      </c>
      <c r="CW2629" s="186">
        <v>2625</v>
      </c>
      <c r="CX2629" s="186">
        <v>121500</v>
      </c>
      <c r="CY2629" s="189">
        <v>222.84</v>
      </c>
      <c r="CZ2629" s="189">
        <v>13142.03</v>
      </c>
      <c r="DA2629" s="189">
        <v>10681.83</v>
      </c>
    </row>
    <row r="2630" spans="47:105" x14ac:dyDescent="0.25">
      <c r="AU2630" s="275">
        <v>40184</v>
      </c>
      <c r="AV2630" s="186"/>
      <c r="AW2630" s="186">
        <v>19850</v>
      </c>
      <c r="AX2630" s="186">
        <v>14300</v>
      </c>
      <c r="AY2630" s="186">
        <v>12800</v>
      </c>
      <c r="AZ2630" s="186">
        <v>18400</v>
      </c>
      <c r="BA2630" s="186">
        <v>21400</v>
      </c>
      <c r="BB2630" s="186">
        <v>7350</v>
      </c>
      <c r="BC2630" s="186">
        <v>84300</v>
      </c>
      <c r="BD2630" s="186">
        <v>346000</v>
      </c>
      <c r="BE2630" s="186">
        <v>59200</v>
      </c>
      <c r="BF2630" s="186">
        <v>841000</v>
      </c>
      <c r="BG2630" s="186">
        <v>102000</v>
      </c>
      <c r="BH2630" s="186">
        <v>25350</v>
      </c>
      <c r="BI2630" s="186">
        <v>68300</v>
      </c>
      <c r="BJ2630" s="186">
        <v>208500</v>
      </c>
      <c r="BK2630" s="186">
        <v>520000</v>
      </c>
      <c r="BL2630" s="186">
        <v>44950</v>
      </c>
      <c r="BM2630" s="186">
        <v>136000</v>
      </c>
      <c r="BN2630" s="186">
        <v>177500</v>
      </c>
      <c r="BO2630" s="186">
        <v>15000</v>
      </c>
      <c r="BP2630" s="186">
        <v>17150</v>
      </c>
      <c r="BQ2630" s="186">
        <v>33900</v>
      </c>
      <c r="BR2630" s="186">
        <v>24550</v>
      </c>
      <c r="BS2630" s="186">
        <v>47650</v>
      </c>
      <c r="BT2630" s="186">
        <v>34000</v>
      </c>
      <c r="BU2630" s="186">
        <v>23350</v>
      </c>
      <c r="BV2630" s="186">
        <v>13300</v>
      </c>
      <c r="BW2630" s="186">
        <v>50600</v>
      </c>
      <c r="BX2630" s="186">
        <v>71200</v>
      </c>
      <c r="BY2630" s="186">
        <v>156500</v>
      </c>
      <c r="BZ2630" s="186">
        <v>37100</v>
      </c>
      <c r="CA2630" s="186">
        <v>27000</v>
      </c>
      <c r="CB2630" s="186">
        <v>94000</v>
      </c>
      <c r="CC2630" s="186">
        <v>111000</v>
      </c>
      <c r="CD2630" s="186">
        <v>110500</v>
      </c>
      <c r="CE2630" s="186">
        <v>58500</v>
      </c>
      <c r="CF2630" s="186">
        <v>41450</v>
      </c>
      <c r="CG2630" s="186">
        <v>63100</v>
      </c>
      <c r="CH2630" s="186">
        <v>73500</v>
      </c>
      <c r="CI2630" s="186">
        <v>41700</v>
      </c>
      <c r="CJ2630" s="186">
        <v>31800</v>
      </c>
      <c r="CK2630" s="186">
        <v>124500</v>
      </c>
      <c r="CL2630" s="186">
        <v>222500</v>
      </c>
      <c r="CM2630" s="186">
        <v>612000</v>
      </c>
      <c r="CN2630" s="186">
        <v>92900</v>
      </c>
      <c r="CO2630" s="186">
        <v>122000</v>
      </c>
      <c r="CP2630" s="186">
        <v>169000</v>
      </c>
      <c r="CQ2630" s="186">
        <v>54800</v>
      </c>
      <c r="CR2630" s="186">
        <v>14550</v>
      </c>
      <c r="CS2630" s="186">
        <v>2640</v>
      </c>
      <c r="CT2630" s="186">
        <v>14300</v>
      </c>
      <c r="CU2630" s="186">
        <v>2640</v>
      </c>
      <c r="CV2630" s="186">
        <v>2640</v>
      </c>
      <c r="CW2630" s="186">
        <v>2640</v>
      </c>
      <c r="CX2630" s="186">
        <v>122000</v>
      </c>
      <c r="CY2630" s="189">
        <v>224.67</v>
      </c>
      <c r="CZ2630" s="189">
        <v>13246.21</v>
      </c>
      <c r="DA2630" s="189">
        <v>10731.45</v>
      </c>
    </row>
    <row r="2631" spans="47:105" x14ac:dyDescent="0.25">
      <c r="AU2631" s="275">
        <v>40185</v>
      </c>
      <c r="AV2631" s="186"/>
      <c r="AW2631" s="186">
        <v>18950</v>
      </c>
      <c r="AX2631" s="186">
        <v>14150</v>
      </c>
      <c r="AY2631" s="186">
        <v>12850</v>
      </c>
      <c r="AZ2631" s="186">
        <v>19650</v>
      </c>
      <c r="BA2631" s="186">
        <v>21400</v>
      </c>
      <c r="BB2631" s="186">
        <v>7210</v>
      </c>
      <c r="BC2631" s="186">
        <v>84800</v>
      </c>
      <c r="BD2631" s="186">
        <v>344500</v>
      </c>
      <c r="BE2631" s="186">
        <v>58500</v>
      </c>
      <c r="BF2631" s="186">
        <v>813000</v>
      </c>
      <c r="BG2631" s="186">
        <v>98200</v>
      </c>
      <c r="BH2631" s="186">
        <v>26900</v>
      </c>
      <c r="BI2631" s="186">
        <v>67800</v>
      </c>
      <c r="BJ2631" s="186">
        <v>207000</v>
      </c>
      <c r="BK2631" s="186">
        <v>519000</v>
      </c>
      <c r="BL2631" s="186">
        <v>43600</v>
      </c>
      <c r="BM2631" s="186">
        <v>129500</v>
      </c>
      <c r="BN2631" s="186">
        <v>194000</v>
      </c>
      <c r="BO2631" s="186">
        <v>14900</v>
      </c>
      <c r="BP2631" s="186">
        <v>16450</v>
      </c>
      <c r="BQ2631" s="186">
        <v>33450</v>
      </c>
      <c r="BR2631" s="186">
        <v>24400</v>
      </c>
      <c r="BS2631" s="186">
        <v>48400</v>
      </c>
      <c r="BT2631" s="186">
        <v>33800</v>
      </c>
      <c r="BU2631" s="186">
        <v>25050</v>
      </c>
      <c r="BV2631" s="186">
        <v>14950</v>
      </c>
      <c r="BW2631" s="186">
        <v>50400</v>
      </c>
      <c r="BX2631" s="186">
        <v>69500</v>
      </c>
      <c r="BY2631" s="186">
        <v>151500</v>
      </c>
      <c r="BZ2631" s="186">
        <v>36800</v>
      </c>
      <c r="CA2631" s="186">
        <v>28400</v>
      </c>
      <c r="CB2631" s="186">
        <v>91400</v>
      </c>
      <c r="CC2631" s="186">
        <v>106000</v>
      </c>
      <c r="CD2631" s="186">
        <v>110000</v>
      </c>
      <c r="CE2631" s="186">
        <v>57800</v>
      </c>
      <c r="CF2631" s="186">
        <v>42450</v>
      </c>
      <c r="CG2631" s="186">
        <v>62600</v>
      </c>
      <c r="CH2631" s="186">
        <v>69300</v>
      </c>
      <c r="CI2631" s="186">
        <v>39300</v>
      </c>
      <c r="CJ2631" s="186">
        <v>31750</v>
      </c>
      <c r="CK2631" s="186">
        <v>115000</v>
      </c>
      <c r="CL2631" s="186">
        <v>213000</v>
      </c>
      <c r="CM2631" s="186">
        <v>606000</v>
      </c>
      <c r="CN2631" s="186">
        <v>94300</v>
      </c>
      <c r="CO2631" s="186">
        <v>121500</v>
      </c>
      <c r="CP2631" s="186">
        <v>171500</v>
      </c>
      <c r="CQ2631" s="186">
        <v>55200</v>
      </c>
      <c r="CR2631" s="186">
        <v>14350</v>
      </c>
      <c r="CS2631" s="186">
        <v>2625</v>
      </c>
      <c r="CT2631" s="186">
        <v>15050</v>
      </c>
      <c r="CU2631" s="186">
        <v>2625</v>
      </c>
      <c r="CV2631" s="186">
        <v>2625</v>
      </c>
      <c r="CW2631" s="186">
        <v>2625</v>
      </c>
      <c r="CX2631" s="186">
        <v>121500</v>
      </c>
      <c r="CY2631" s="189">
        <v>221.31</v>
      </c>
      <c r="CZ2631" s="189">
        <v>13073.2</v>
      </c>
      <c r="DA2631" s="189">
        <v>10681.66</v>
      </c>
    </row>
    <row r="2632" spans="47:105" x14ac:dyDescent="0.25">
      <c r="AU2632" s="275">
        <v>40186</v>
      </c>
      <c r="AV2632" s="186"/>
      <c r="AW2632" s="186">
        <v>19350</v>
      </c>
      <c r="AX2632" s="186">
        <v>14300</v>
      </c>
      <c r="AY2632" s="186">
        <v>12850</v>
      </c>
      <c r="AZ2632" s="186">
        <v>20250</v>
      </c>
      <c r="BA2632" s="186">
        <v>22650</v>
      </c>
      <c r="BB2632" s="186">
        <v>7240</v>
      </c>
      <c r="BC2632" s="186">
        <v>87600</v>
      </c>
      <c r="BD2632" s="186">
        <v>326500</v>
      </c>
      <c r="BE2632" s="186">
        <v>58300</v>
      </c>
      <c r="BF2632" s="186">
        <v>821000</v>
      </c>
      <c r="BG2632" s="186">
        <v>96400</v>
      </c>
      <c r="BH2632" s="186">
        <v>27300</v>
      </c>
      <c r="BI2632" s="186">
        <v>70200</v>
      </c>
      <c r="BJ2632" s="186">
        <v>201000</v>
      </c>
      <c r="BK2632" s="186">
        <v>515000</v>
      </c>
      <c r="BL2632" s="186">
        <v>44450</v>
      </c>
      <c r="BM2632" s="186">
        <v>135500</v>
      </c>
      <c r="BN2632" s="186">
        <v>205000</v>
      </c>
      <c r="BO2632" s="186">
        <v>15000</v>
      </c>
      <c r="BP2632" s="186">
        <v>16950</v>
      </c>
      <c r="BQ2632" s="186">
        <v>33550</v>
      </c>
      <c r="BR2632" s="186">
        <v>24650</v>
      </c>
      <c r="BS2632" s="186">
        <v>49200</v>
      </c>
      <c r="BT2632" s="186">
        <v>33800</v>
      </c>
      <c r="BU2632" s="186">
        <v>26300</v>
      </c>
      <c r="BV2632" s="186">
        <v>14700</v>
      </c>
      <c r="BW2632" s="186">
        <v>50600</v>
      </c>
      <c r="BX2632" s="186">
        <v>69600</v>
      </c>
      <c r="BY2632" s="186">
        <v>151500</v>
      </c>
      <c r="BZ2632" s="186">
        <v>36800</v>
      </c>
      <c r="CA2632" s="186">
        <v>28150</v>
      </c>
      <c r="CB2632" s="186">
        <v>92500</v>
      </c>
      <c r="CC2632" s="186">
        <v>106000</v>
      </c>
      <c r="CD2632" s="186">
        <v>107000</v>
      </c>
      <c r="CE2632" s="186">
        <v>57900</v>
      </c>
      <c r="CF2632" s="186">
        <v>44550</v>
      </c>
      <c r="CG2632" s="186">
        <v>62300</v>
      </c>
      <c r="CH2632" s="186">
        <v>67700</v>
      </c>
      <c r="CI2632" s="186">
        <v>40350</v>
      </c>
      <c r="CJ2632" s="186">
        <v>31000</v>
      </c>
      <c r="CK2632" s="186">
        <v>111000</v>
      </c>
      <c r="CL2632" s="186">
        <v>216000</v>
      </c>
      <c r="CM2632" s="186">
        <v>606000</v>
      </c>
      <c r="CN2632" s="186">
        <v>98000</v>
      </c>
      <c r="CO2632" s="186">
        <v>122500</v>
      </c>
      <c r="CP2632" s="186">
        <v>169500</v>
      </c>
      <c r="CQ2632" s="186">
        <v>55200</v>
      </c>
      <c r="CR2632" s="186">
        <v>14450</v>
      </c>
      <c r="CS2632" s="186">
        <v>2750</v>
      </c>
      <c r="CT2632" s="186">
        <v>15500</v>
      </c>
      <c r="CU2632" s="186">
        <v>2750</v>
      </c>
      <c r="CV2632" s="186">
        <v>2750</v>
      </c>
      <c r="CW2632" s="186">
        <v>2750</v>
      </c>
      <c r="CX2632" s="186">
        <v>122500</v>
      </c>
      <c r="CY2632" s="189">
        <v>222.66</v>
      </c>
      <c r="CZ2632" s="189">
        <v>13035.09</v>
      </c>
      <c r="DA2632" s="189">
        <v>10798.32</v>
      </c>
    </row>
    <row r="2633" spans="47:105" x14ac:dyDescent="0.25">
      <c r="AU2633" s="275">
        <v>40187</v>
      </c>
      <c r="AV2633" s="186"/>
      <c r="AW2633" s="186">
        <v>19350</v>
      </c>
      <c r="AX2633" s="186">
        <v>14300</v>
      </c>
      <c r="AY2633" s="186">
        <v>12850</v>
      </c>
      <c r="AZ2633" s="186">
        <v>20250</v>
      </c>
      <c r="BA2633" s="186">
        <v>22650</v>
      </c>
      <c r="BB2633" s="186">
        <v>7240</v>
      </c>
      <c r="BC2633" s="186">
        <v>87600</v>
      </c>
      <c r="BD2633" s="186">
        <v>326500</v>
      </c>
      <c r="BE2633" s="186">
        <v>58300</v>
      </c>
      <c r="BF2633" s="186">
        <v>821000</v>
      </c>
      <c r="BG2633" s="186">
        <v>96400</v>
      </c>
      <c r="BH2633" s="186">
        <v>27300</v>
      </c>
      <c r="BI2633" s="186">
        <v>70200</v>
      </c>
      <c r="BJ2633" s="186">
        <v>201000</v>
      </c>
      <c r="BK2633" s="186">
        <v>515000</v>
      </c>
      <c r="BL2633" s="186">
        <v>44450</v>
      </c>
      <c r="BM2633" s="186">
        <v>135500</v>
      </c>
      <c r="BN2633" s="186">
        <v>205000</v>
      </c>
      <c r="BO2633" s="186">
        <v>15000</v>
      </c>
      <c r="BP2633" s="186">
        <v>16950</v>
      </c>
      <c r="BQ2633" s="186">
        <v>33550</v>
      </c>
      <c r="BR2633" s="186">
        <v>24650</v>
      </c>
      <c r="BS2633" s="186">
        <v>49200</v>
      </c>
      <c r="BT2633" s="186">
        <v>33800</v>
      </c>
      <c r="BU2633" s="186">
        <v>26300</v>
      </c>
      <c r="BV2633" s="186">
        <v>14700</v>
      </c>
      <c r="BW2633" s="186">
        <v>50600</v>
      </c>
      <c r="BX2633" s="186">
        <v>69600</v>
      </c>
      <c r="BY2633" s="186">
        <v>151500</v>
      </c>
      <c r="BZ2633" s="186">
        <v>36800</v>
      </c>
      <c r="CA2633" s="186">
        <v>28150</v>
      </c>
      <c r="CB2633" s="186">
        <v>92500</v>
      </c>
      <c r="CC2633" s="186">
        <v>106000</v>
      </c>
      <c r="CD2633" s="186">
        <v>107000</v>
      </c>
      <c r="CE2633" s="186">
        <v>57900</v>
      </c>
      <c r="CF2633" s="186">
        <v>44550</v>
      </c>
      <c r="CG2633" s="186">
        <v>62300</v>
      </c>
      <c r="CH2633" s="186">
        <v>67700</v>
      </c>
      <c r="CI2633" s="186">
        <v>40350</v>
      </c>
      <c r="CJ2633" s="186">
        <v>31000</v>
      </c>
      <c r="CK2633" s="186">
        <v>111000</v>
      </c>
      <c r="CL2633" s="186">
        <v>216000</v>
      </c>
      <c r="CM2633" s="186">
        <v>606000</v>
      </c>
      <c r="CN2633" s="186">
        <v>98000</v>
      </c>
      <c r="CO2633" s="186">
        <v>122500</v>
      </c>
      <c r="CP2633" s="186">
        <v>169500</v>
      </c>
      <c r="CQ2633" s="186">
        <v>55200</v>
      </c>
      <c r="CR2633" s="186">
        <v>14450</v>
      </c>
      <c r="CS2633" s="186">
        <v>2750</v>
      </c>
      <c r="CT2633" s="186">
        <v>15500</v>
      </c>
      <c r="CU2633" s="186">
        <v>2750</v>
      </c>
      <c r="CV2633" s="186">
        <v>2750</v>
      </c>
      <c r="CW2633" s="186">
        <v>2750</v>
      </c>
      <c r="CX2633" s="186">
        <v>122500</v>
      </c>
      <c r="CY2633" s="189">
        <v>222.66</v>
      </c>
      <c r="CZ2633" s="189">
        <v>13035.09</v>
      </c>
      <c r="DA2633" s="189">
        <v>10798.32</v>
      </c>
    </row>
    <row r="2634" spans="47:105" x14ac:dyDescent="0.25">
      <c r="AU2634" s="275">
        <v>40188</v>
      </c>
      <c r="AV2634" s="186"/>
      <c r="AW2634" s="186">
        <v>19350</v>
      </c>
      <c r="AX2634" s="186">
        <v>14300</v>
      </c>
      <c r="AY2634" s="186">
        <v>12850</v>
      </c>
      <c r="AZ2634" s="186">
        <v>20250</v>
      </c>
      <c r="BA2634" s="186">
        <v>22650</v>
      </c>
      <c r="BB2634" s="186">
        <v>7240</v>
      </c>
      <c r="BC2634" s="186">
        <v>87600</v>
      </c>
      <c r="BD2634" s="186">
        <v>326500</v>
      </c>
      <c r="BE2634" s="186">
        <v>58300</v>
      </c>
      <c r="BF2634" s="186">
        <v>821000</v>
      </c>
      <c r="BG2634" s="186">
        <v>96400</v>
      </c>
      <c r="BH2634" s="186">
        <v>27300</v>
      </c>
      <c r="BI2634" s="186">
        <v>70200</v>
      </c>
      <c r="BJ2634" s="186">
        <v>201000</v>
      </c>
      <c r="BK2634" s="186">
        <v>515000</v>
      </c>
      <c r="BL2634" s="186">
        <v>44450</v>
      </c>
      <c r="BM2634" s="186">
        <v>135500</v>
      </c>
      <c r="BN2634" s="186">
        <v>205000</v>
      </c>
      <c r="BO2634" s="186">
        <v>15000</v>
      </c>
      <c r="BP2634" s="186">
        <v>16950</v>
      </c>
      <c r="BQ2634" s="186">
        <v>33550</v>
      </c>
      <c r="BR2634" s="186">
        <v>24650</v>
      </c>
      <c r="BS2634" s="186">
        <v>49200</v>
      </c>
      <c r="BT2634" s="186">
        <v>33800</v>
      </c>
      <c r="BU2634" s="186">
        <v>26300</v>
      </c>
      <c r="BV2634" s="186">
        <v>14700</v>
      </c>
      <c r="BW2634" s="186">
        <v>50600</v>
      </c>
      <c r="BX2634" s="186">
        <v>69600</v>
      </c>
      <c r="BY2634" s="186">
        <v>151500</v>
      </c>
      <c r="BZ2634" s="186">
        <v>36800</v>
      </c>
      <c r="CA2634" s="186">
        <v>28150</v>
      </c>
      <c r="CB2634" s="186">
        <v>92500</v>
      </c>
      <c r="CC2634" s="186">
        <v>106000</v>
      </c>
      <c r="CD2634" s="186">
        <v>107000</v>
      </c>
      <c r="CE2634" s="186">
        <v>57900</v>
      </c>
      <c r="CF2634" s="186">
        <v>44550</v>
      </c>
      <c r="CG2634" s="186">
        <v>62300</v>
      </c>
      <c r="CH2634" s="186">
        <v>67700</v>
      </c>
      <c r="CI2634" s="186">
        <v>40350</v>
      </c>
      <c r="CJ2634" s="186">
        <v>31000</v>
      </c>
      <c r="CK2634" s="186">
        <v>111000</v>
      </c>
      <c r="CL2634" s="186">
        <v>216000</v>
      </c>
      <c r="CM2634" s="186">
        <v>606000</v>
      </c>
      <c r="CN2634" s="186">
        <v>98000</v>
      </c>
      <c r="CO2634" s="186">
        <v>122500</v>
      </c>
      <c r="CP2634" s="186">
        <v>169500</v>
      </c>
      <c r="CQ2634" s="186">
        <v>55200</v>
      </c>
      <c r="CR2634" s="186">
        <v>14450</v>
      </c>
      <c r="CS2634" s="186">
        <v>2750</v>
      </c>
      <c r="CT2634" s="186">
        <v>15500</v>
      </c>
      <c r="CU2634" s="186">
        <v>2750</v>
      </c>
      <c r="CV2634" s="186">
        <v>2750</v>
      </c>
      <c r="CW2634" s="186">
        <v>2750</v>
      </c>
      <c r="CX2634" s="186">
        <v>122500</v>
      </c>
      <c r="CY2634" s="189">
        <v>222.66</v>
      </c>
      <c r="CZ2634" s="189">
        <v>13035.09</v>
      </c>
      <c r="DA2634" s="189">
        <v>10798.32</v>
      </c>
    </row>
    <row r="2635" spans="47:105" x14ac:dyDescent="0.25">
      <c r="AU2635" s="275">
        <v>40189</v>
      </c>
      <c r="AV2635" s="186"/>
      <c r="AW2635" s="186">
        <v>18750</v>
      </c>
      <c r="AX2635" s="186">
        <v>14700</v>
      </c>
      <c r="AY2635" s="186">
        <v>12900</v>
      </c>
      <c r="AZ2635" s="186">
        <v>20100</v>
      </c>
      <c r="BA2635" s="186">
        <v>22700</v>
      </c>
      <c r="BB2635" s="186">
        <v>7100</v>
      </c>
      <c r="BC2635" s="186">
        <v>87900</v>
      </c>
      <c r="BD2635" s="186">
        <v>318500</v>
      </c>
      <c r="BE2635" s="186">
        <v>59200</v>
      </c>
      <c r="BF2635" s="186">
        <v>797000</v>
      </c>
      <c r="BG2635" s="186">
        <v>94300</v>
      </c>
      <c r="BH2635" s="186">
        <v>27300</v>
      </c>
      <c r="BI2635" s="186">
        <v>71900</v>
      </c>
      <c r="BJ2635" s="186">
        <v>196500</v>
      </c>
      <c r="BK2635" s="186">
        <v>495500</v>
      </c>
      <c r="BL2635" s="186">
        <v>45700</v>
      </c>
      <c r="BM2635" s="186">
        <v>136000</v>
      </c>
      <c r="BN2635" s="186">
        <v>206000</v>
      </c>
      <c r="BO2635" s="186">
        <v>16000</v>
      </c>
      <c r="BP2635" s="186">
        <v>17350</v>
      </c>
      <c r="BQ2635" s="186">
        <v>35800</v>
      </c>
      <c r="BR2635" s="186">
        <v>24000</v>
      </c>
      <c r="BS2635" s="186">
        <v>49950</v>
      </c>
      <c r="BT2635" s="186">
        <v>34900</v>
      </c>
      <c r="BU2635" s="186">
        <v>27250</v>
      </c>
      <c r="BV2635" s="186">
        <v>15150</v>
      </c>
      <c r="BW2635" s="186">
        <v>50100</v>
      </c>
      <c r="BX2635" s="186">
        <v>72500</v>
      </c>
      <c r="BY2635" s="186">
        <v>147000</v>
      </c>
      <c r="BZ2635" s="186">
        <v>37900</v>
      </c>
      <c r="CA2635" s="186">
        <v>27800</v>
      </c>
      <c r="CB2635" s="186">
        <v>92300</v>
      </c>
      <c r="CC2635" s="186">
        <v>101500</v>
      </c>
      <c r="CD2635" s="186">
        <v>113000</v>
      </c>
      <c r="CE2635" s="186">
        <v>59100</v>
      </c>
      <c r="CF2635" s="186">
        <v>44600</v>
      </c>
      <c r="CG2635" s="186">
        <v>62300</v>
      </c>
      <c r="CH2635" s="186">
        <v>68000</v>
      </c>
      <c r="CI2635" s="186">
        <v>38500</v>
      </c>
      <c r="CJ2635" s="186">
        <v>31500</v>
      </c>
      <c r="CK2635" s="186">
        <v>110500</v>
      </c>
      <c r="CL2635" s="186">
        <v>214000</v>
      </c>
      <c r="CM2635" s="186">
        <v>625000</v>
      </c>
      <c r="CN2635" s="186">
        <v>98100</v>
      </c>
      <c r="CO2635" s="186">
        <v>123500</v>
      </c>
      <c r="CP2635" s="186">
        <v>172000</v>
      </c>
      <c r="CQ2635" s="186">
        <v>55200</v>
      </c>
      <c r="CR2635" s="186">
        <v>14550</v>
      </c>
      <c r="CS2635" s="186">
        <v>2770</v>
      </c>
      <c r="CT2635" s="186">
        <v>15200</v>
      </c>
      <c r="CU2635" s="186">
        <v>2770</v>
      </c>
      <c r="CV2635" s="186">
        <v>2770</v>
      </c>
      <c r="CW2635" s="186">
        <v>2770</v>
      </c>
      <c r="CX2635" s="186">
        <v>123500</v>
      </c>
      <c r="CY2635" s="189">
        <v>222.23</v>
      </c>
      <c r="CZ2635" s="189">
        <v>13119.03</v>
      </c>
      <c r="DA2635" s="189">
        <v>10798.32</v>
      </c>
    </row>
    <row r="2636" spans="47:105" x14ac:dyDescent="0.25">
      <c r="AU2636" s="275">
        <v>40190</v>
      </c>
      <c r="AV2636" s="186"/>
      <c r="AW2636" s="186">
        <v>18950</v>
      </c>
      <c r="AX2636" s="186">
        <v>14700</v>
      </c>
      <c r="AY2636" s="186">
        <v>12850</v>
      </c>
      <c r="AZ2636" s="186">
        <v>19850</v>
      </c>
      <c r="BA2636" s="186">
        <v>22700</v>
      </c>
      <c r="BB2636" s="186">
        <v>7060</v>
      </c>
      <c r="BC2636" s="186">
        <v>87500</v>
      </c>
      <c r="BD2636" s="186">
        <v>327000</v>
      </c>
      <c r="BE2636" s="186">
        <v>58800</v>
      </c>
      <c r="BF2636" s="186">
        <v>809000</v>
      </c>
      <c r="BG2636" s="186">
        <v>95700</v>
      </c>
      <c r="BH2636" s="186">
        <v>26500</v>
      </c>
      <c r="BI2636" s="186">
        <v>71700</v>
      </c>
      <c r="BJ2636" s="186">
        <v>197500</v>
      </c>
      <c r="BK2636" s="186">
        <v>507000</v>
      </c>
      <c r="BL2636" s="186">
        <v>45300</v>
      </c>
      <c r="BM2636" s="186">
        <v>138500</v>
      </c>
      <c r="BN2636" s="186">
        <v>204000</v>
      </c>
      <c r="BO2636" s="186">
        <v>15750</v>
      </c>
      <c r="BP2636" s="186">
        <v>17200</v>
      </c>
      <c r="BQ2636" s="186">
        <v>35750</v>
      </c>
      <c r="BR2636" s="186">
        <v>24050</v>
      </c>
      <c r="BS2636" s="186">
        <v>49900</v>
      </c>
      <c r="BT2636" s="186">
        <v>35650</v>
      </c>
      <c r="BU2636" s="186">
        <v>26500</v>
      </c>
      <c r="BV2636" s="186">
        <v>14950</v>
      </c>
      <c r="BW2636" s="186">
        <v>49450</v>
      </c>
      <c r="BX2636" s="186">
        <v>72900</v>
      </c>
      <c r="BY2636" s="186">
        <v>148500</v>
      </c>
      <c r="BZ2636" s="186">
        <v>38200</v>
      </c>
      <c r="CA2636" s="186">
        <v>28350</v>
      </c>
      <c r="CB2636" s="186">
        <v>94100</v>
      </c>
      <c r="CC2636" s="186">
        <v>103000</v>
      </c>
      <c r="CD2636" s="186">
        <v>114000</v>
      </c>
      <c r="CE2636" s="186">
        <v>58800</v>
      </c>
      <c r="CF2636" s="186">
        <v>43800</v>
      </c>
      <c r="CG2636" s="186">
        <v>62500</v>
      </c>
      <c r="CH2636" s="186">
        <v>67500</v>
      </c>
      <c r="CI2636" s="186">
        <v>38450</v>
      </c>
      <c r="CJ2636" s="186">
        <v>31400</v>
      </c>
      <c r="CK2636" s="186">
        <v>112000</v>
      </c>
      <c r="CL2636" s="186">
        <v>221500</v>
      </c>
      <c r="CM2636" s="186">
        <v>624000</v>
      </c>
      <c r="CN2636" s="186">
        <v>96800</v>
      </c>
      <c r="CO2636" s="186">
        <v>123500</v>
      </c>
      <c r="CP2636" s="186">
        <v>173000</v>
      </c>
      <c r="CQ2636" s="186">
        <v>54800</v>
      </c>
      <c r="CR2636" s="186">
        <v>14150</v>
      </c>
      <c r="CS2636" s="186">
        <v>2765</v>
      </c>
      <c r="CT2636" s="186">
        <v>15450</v>
      </c>
      <c r="CU2636" s="186">
        <v>2765</v>
      </c>
      <c r="CV2636" s="186">
        <v>2765</v>
      </c>
      <c r="CW2636" s="186">
        <v>2765</v>
      </c>
      <c r="CX2636" s="186">
        <v>123500</v>
      </c>
      <c r="CY2636" s="189">
        <v>223.04</v>
      </c>
      <c r="CZ2636" s="189">
        <v>12967.37</v>
      </c>
      <c r="DA2636" s="189">
        <v>10879.14</v>
      </c>
    </row>
    <row r="2637" spans="47:105" x14ac:dyDescent="0.25">
      <c r="AU2637" s="275">
        <v>40191</v>
      </c>
      <c r="AV2637" s="186"/>
      <c r="AW2637" s="186">
        <v>19000</v>
      </c>
      <c r="AX2637" s="186">
        <v>14450</v>
      </c>
      <c r="AY2637" s="186">
        <v>12650</v>
      </c>
      <c r="AZ2637" s="186">
        <v>19150</v>
      </c>
      <c r="BA2637" s="186">
        <v>21550</v>
      </c>
      <c r="BB2637" s="186">
        <v>6830</v>
      </c>
      <c r="BC2637" s="186">
        <v>86100</v>
      </c>
      <c r="BD2637" s="186">
        <v>319500</v>
      </c>
      <c r="BE2637" s="186">
        <v>58000</v>
      </c>
      <c r="BF2637" s="186">
        <v>797000</v>
      </c>
      <c r="BG2637" s="186">
        <v>96700</v>
      </c>
      <c r="BH2637" s="186">
        <v>25950</v>
      </c>
      <c r="BI2637" s="186">
        <v>69100</v>
      </c>
      <c r="BJ2637" s="186">
        <v>200500</v>
      </c>
      <c r="BK2637" s="186">
        <v>503000</v>
      </c>
      <c r="BL2637" s="186">
        <v>44800</v>
      </c>
      <c r="BM2637" s="186">
        <v>141000</v>
      </c>
      <c r="BN2637" s="186">
        <v>192500</v>
      </c>
      <c r="BO2637" s="186">
        <v>15050</v>
      </c>
      <c r="BP2637" s="186">
        <v>16650</v>
      </c>
      <c r="BQ2637" s="186">
        <v>35700</v>
      </c>
      <c r="BR2637" s="186">
        <v>24050</v>
      </c>
      <c r="BS2637" s="186">
        <v>49200</v>
      </c>
      <c r="BT2637" s="186">
        <v>36100</v>
      </c>
      <c r="BU2637" s="186">
        <v>25300</v>
      </c>
      <c r="BV2637" s="186">
        <v>13950</v>
      </c>
      <c r="BW2637" s="186">
        <v>48150</v>
      </c>
      <c r="BX2637" s="186">
        <v>70700</v>
      </c>
      <c r="BY2637" s="186">
        <v>151000</v>
      </c>
      <c r="BZ2637" s="186">
        <v>37450</v>
      </c>
      <c r="CA2637" s="186">
        <v>27050</v>
      </c>
      <c r="CB2637" s="186">
        <v>92300</v>
      </c>
      <c r="CC2637" s="186">
        <v>102000</v>
      </c>
      <c r="CD2637" s="186">
        <v>110000</v>
      </c>
      <c r="CE2637" s="186">
        <v>57700</v>
      </c>
      <c r="CF2637" s="186">
        <v>44050</v>
      </c>
      <c r="CG2637" s="186">
        <v>62600</v>
      </c>
      <c r="CH2637" s="186">
        <v>66700</v>
      </c>
      <c r="CI2637" s="186">
        <v>38350</v>
      </c>
      <c r="CJ2637" s="186">
        <v>30500</v>
      </c>
      <c r="CK2637" s="186">
        <v>109500</v>
      </c>
      <c r="CL2637" s="186">
        <v>216500</v>
      </c>
      <c r="CM2637" s="186">
        <v>596000</v>
      </c>
      <c r="CN2637" s="186">
        <v>93900</v>
      </c>
      <c r="CO2637" s="186">
        <v>118000</v>
      </c>
      <c r="CP2637" s="186">
        <v>173000</v>
      </c>
      <c r="CQ2637" s="186">
        <v>53800</v>
      </c>
      <c r="CR2637" s="186">
        <v>13800</v>
      </c>
      <c r="CS2637" s="186">
        <v>2670</v>
      </c>
      <c r="CT2637" s="186">
        <v>15050</v>
      </c>
      <c r="CU2637" s="186">
        <v>2670</v>
      </c>
      <c r="CV2637" s="186">
        <v>2670</v>
      </c>
      <c r="CW2637" s="186">
        <v>2670</v>
      </c>
      <c r="CX2637" s="186">
        <v>118000</v>
      </c>
      <c r="CY2637" s="189">
        <v>219.17</v>
      </c>
      <c r="CZ2637" s="189">
        <v>12482.18</v>
      </c>
      <c r="DA2637" s="189">
        <v>10735.03</v>
      </c>
    </row>
    <row r="2638" spans="47:105" x14ac:dyDescent="0.25">
      <c r="AU2638" s="275">
        <v>40192</v>
      </c>
      <c r="AV2638" s="186"/>
      <c r="AW2638" s="186">
        <v>19100</v>
      </c>
      <c r="AX2638" s="186">
        <v>14200</v>
      </c>
      <c r="AY2638" s="186">
        <v>12650</v>
      </c>
      <c r="AZ2638" s="186">
        <v>19350</v>
      </c>
      <c r="BA2638" s="186">
        <v>21950</v>
      </c>
      <c r="BB2638" s="186">
        <v>6830</v>
      </c>
      <c r="BC2638" s="186">
        <v>85100</v>
      </c>
      <c r="BD2638" s="186">
        <v>309000</v>
      </c>
      <c r="BE2638" s="186">
        <v>58600</v>
      </c>
      <c r="BF2638" s="186">
        <v>827000</v>
      </c>
      <c r="BG2638" s="186">
        <v>96200</v>
      </c>
      <c r="BH2638" s="186">
        <v>26000</v>
      </c>
      <c r="BI2638" s="186">
        <v>69700</v>
      </c>
      <c r="BJ2638" s="186">
        <v>200000</v>
      </c>
      <c r="BK2638" s="186">
        <v>497000</v>
      </c>
      <c r="BL2638" s="186">
        <v>44000</v>
      </c>
      <c r="BM2638" s="186">
        <v>141000</v>
      </c>
      <c r="BN2638" s="186">
        <v>204000</v>
      </c>
      <c r="BO2638" s="186">
        <v>15050</v>
      </c>
      <c r="BP2638" s="186">
        <v>16650</v>
      </c>
      <c r="BQ2638" s="186">
        <v>35600</v>
      </c>
      <c r="BR2638" s="186">
        <v>25450</v>
      </c>
      <c r="BS2638" s="186">
        <v>49000</v>
      </c>
      <c r="BT2638" s="186">
        <v>36450</v>
      </c>
      <c r="BU2638" s="186">
        <v>26500</v>
      </c>
      <c r="BV2638" s="186">
        <v>14300</v>
      </c>
      <c r="BW2638" s="186">
        <v>49900</v>
      </c>
      <c r="BX2638" s="186">
        <v>71900</v>
      </c>
      <c r="BY2638" s="186">
        <v>149500</v>
      </c>
      <c r="BZ2638" s="186">
        <v>37100</v>
      </c>
      <c r="CA2638" s="186">
        <v>27250</v>
      </c>
      <c r="CB2638" s="186">
        <v>93200</v>
      </c>
      <c r="CC2638" s="186">
        <v>103500</v>
      </c>
      <c r="CD2638" s="186">
        <v>110000</v>
      </c>
      <c r="CE2638" s="186">
        <v>57400</v>
      </c>
      <c r="CF2638" s="186">
        <v>43700</v>
      </c>
      <c r="CG2638" s="186">
        <v>62400</v>
      </c>
      <c r="CH2638" s="186">
        <v>66700</v>
      </c>
      <c r="CI2638" s="186">
        <v>40400</v>
      </c>
      <c r="CJ2638" s="186">
        <v>30450</v>
      </c>
      <c r="CK2638" s="186">
        <v>110000</v>
      </c>
      <c r="CL2638" s="186">
        <v>225000</v>
      </c>
      <c r="CM2638" s="186">
        <v>592000</v>
      </c>
      <c r="CN2638" s="186">
        <v>94700</v>
      </c>
      <c r="CO2638" s="186">
        <v>119000</v>
      </c>
      <c r="CP2638" s="186">
        <v>171000</v>
      </c>
      <c r="CQ2638" s="186">
        <v>53500</v>
      </c>
      <c r="CR2638" s="186">
        <v>13550</v>
      </c>
      <c r="CS2638" s="186">
        <v>2685</v>
      </c>
      <c r="CT2638" s="186">
        <v>14900</v>
      </c>
      <c r="CU2638" s="186">
        <v>2685</v>
      </c>
      <c r="CV2638" s="186">
        <v>2685</v>
      </c>
      <c r="CW2638" s="186">
        <v>2685</v>
      </c>
      <c r="CX2638" s="186">
        <v>119000</v>
      </c>
      <c r="CY2638" s="189">
        <v>221.19</v>
      </c>
      <c r="CZ2638" s="189">
        <v>12363.37</v>
      </c>
      <c r="DA2638" s="189">
        <v>10907.68</v>
      </c>
    </row>
    <row r="2639" spans="47:105" x14ac:dyDescent="0.25">
      <c r="AU2639" s="275">
        <v>40193</v>
      </c>
      <c r="AV2639" s="186"/>
      <c r="AW2639" s="186">
        <v>19100</v>
      </c>
      <c r="AX2639" s="186">
        <v>14350</v>
      </c>
      <c r="AY2639" s="186">
        <v>12850</v>
      </c>
      <c r="AZ2639" s="186">
        <v>22250</v>
      </c>
      <c r="BA2639" s="186">
        <v>22000</v>
      </c>
      <c r="BB2639" s="186">
        <v>6790</v>
      </c>
      <c r="BC2639" s="186">
        <v>86600</v>
      </c>
      <c r="BD2639" s="186">
        <v>306500</v>
      </c>
      <c r="BE2639" s="186">
        <v>59600</v>
      </c>
      <c r="BF2639" s="186">
        <v>842000</v>
      </c>
      <c r="BG2639" s="186">
        <v>96000</v>
      </c>
      <c r="BH2639" s="186">
        <v>27050</v>
      </c>
      <c r="BI2639" s="186">
        <v>69600</v>
      </c>
      <c r="BJ2639" s="186">
        <v>199000</v>
      </c>
      <c r="BK2639" s="186">
        <v>488500</v>
      </c>
      <c r="BL2639" s="186">
        <v>43000</v>
      </c>
      <c r="BM2639" s="186">
        <v>138500</v>
      </c>
      <c r="BN2639" s="186">
        <v>217000</v>
      </c>
      <c r="BO2639" s="186">
        <v>15500</v>
      </c>
      <c r="BP2639" s="186">
        <v>16650</v>
      </c>
      <c r="BQ2639" s="186">
        <v>35300</v>
      </c>
      <c r="BR2639" s="186">
        <v>26100</v>
      </c>
      <c r="BS2639" s="186">
        <v>48750</v>
      </c>
      <c r="BT2639" s="186">
        <v>36300</v>
      </c>
      <c r="BU2639" s="186">
        <v>28500</v>
      </c>
      <c r="BV2639" s="186">
        <v>15600</v>
      </c>
      <c r="BW2639" s="186">
        <v>51000</v>
      </c>
      <c r="BX2639" s="186">
        <v>70700</v>
      </c>
      <c r="BY2639" s="186">
        <v>150500</v>
      </c>
      <c r="BZ2639" s="186">
        <v>36900</v>
      </c>
      <c r="CA2639" s="186">
        <v>27950</v>
      </c>
      <c r="CB2639" s="186">
        <v>93700</v>
      </c>
      <c r="CC2639" s="186">
        <v>108000</v>
      </c>
      <c r="CD2639" s="186">
        <v>103500</v>
      </c>
      <c r="CE2639" s="186">
        <v>57300</v>
      </c>
      <c r="CF2639" s="186">
        <v>44950</v>
      </c>
      <c r="CG2639" s="186">
        <v>62900</v>
      </c>
      <c r="CH2639" s="186">
        <v>65400</v>
      </c>
      <c r="CI2639" s="186">
        <v>40400</v>
      </c>
      <c r="CJ2639" s="186">
        <v>32000</v>
      </c>
      <c r="CK2639" s="186">
        <v>110000</v>
      </c>
      <c r="CL2639" s="186">
        <v>227000</v>
      </c>
      <c r="CM2639" s="186">
        <v>592000</v>
      </c>
      <c r="CN2639" s="186">
        <v>96200</v>
      </c>
      <c r="CO2639" s="186">
        <v>118500</v>
      </c>
      <c r="CP2639" s="186">
        <v>181000</v>
      </c>
      <c r="CQ2639" s="186">
        <v>54000</v>
      </c>
      <c r="CR2639" s="186">
        <v>13850</v>
      </c>
      <c r="CS2639" s="186">
        <v>2670</v>
      </c>
      <c r="CT2639" s="186">
        <v>15500</v>
      </c>
      <c r="CU2639" s="186">
        <v>2670</v>
      </c>
      <c r="CV2639" s="186">
        <v>2670</v>
      </c>
      <c r="CW2639" s="186">
        <v>2670</v>
      </c>
      <c r="CX2639" s="186">
        <v>118500</v>
      </c>
      <c r="CY2639" s="189">
        <v>223.21</v>
      </c>
      <c r="CZ2639" s="189">
        <v>12356.88</v>
      </c>
      <c r="DA2639" s="189">
        <v>10982.1</v>
      </c>
    </row>
    <row r="2640" spans="47:105" x14ac:dyDescent="0.25">
      <c r="AU2640" s="275">
        <v>40194</v>
      </c>
      <c r="AV2640" s="186"/>
      <c r="AW2640" s="186">
        <v>19100</v>
      </c>
      <c r="AX2640" s="186">
        <v>14350</v>
      </c>
      <c r="AY2640" s="186">
        <v>12850</v>
      </c>
      <c r="AZ2640" s="186">
        <v>22250</v>
      </c>
      <c r="BA2640" s="186">
        <v>22000</v>
      </c>
      <c r="BB2640" s="186">
        <v>6790</v>
      </c>
      <c r="BC2640" s="186">
        <v>86600</v>
      </c>
      <c r="BD2640" s="186">
        <v>306500</v>
      </c>
      <c r="BE2640" s="186">
        <v>59600</v>
      </c>
      <c r="BF2640" s="186">
        <v>842000</v>
      </c>
      <c r="BG2640" s="186">
        <v>96000</v>
      </c>
      <c r="BH2640" s="186">
        <v>27050</v>
      </c>
      <c r="BI2640" s="186">
        <v>69600</v>
      </c>
      <c r="BJ2640" s="186">
        <v>199000</v>
      </c>
      <c r="BK2640" s="186">
        <v>488500</v>
      </c>
      <c r="BL2640" s="186">
        <v>43000</v>
      </c>
      <c r="BM2640" s="186">
        <v>138500</v>
      </c>
      <c r="BN2640" s="186">
        <v>217000</v>
      </c>
      <c r="BO2640" s="186">
        <v>15500</v>
      </c>
      <c r="BP2640" s="186">
        <v>16650</v>
      </c>
      <c r="BQ2640" s="186">
        <v>35300</v>
      </c>
      <c r="BR2640" s="186">
        <v>26100</v>
      </c>
      <c r="BS2640" s="186">
        <v>48750</v>
      </c>
      <c r="BT2640" s="186">
        <v>36300</v>
      </c>
      <c r="BU2640" s="186">
        <v>28500</v>
      </c>
      <c r="BV2640" s="186">
        <v>15600</v>
      </c>
      <c r="BW2640" s="186">
        <v>51000</v>
      </c>
      <c r="BX2640" s="186">
        <v>70700</v>
      </c>
      <c r="BY2640" s="186">
        <v>150500</v>
      </c>
      <c r="BZ2640" s="186">
        <v>36900</v>
      </c>
      <c r="CA2640" s="186">
        <v>27950</v>
      </c>
      <c r="CB2640" s="186">
        <v>93700</v>
      </c>
      <c r="CC2640" s="186">
        <v>108000</v>
      </c>
      <c r="CD2640" s="186">
        <v>103500</v>
      </c>
      <c r="CE2640" s="186">
        <v>57300</v>
      </c>
      <c r="CF2640" s="186">
        <v>44950</v>
      </c>
      <c r="CG2640" s="186">
        <v>62900</v>
      </c>
      <c r="CH2640" s="186">
        <v>65400</v>
      </c>
      <c r="CI2640" s="186">
        <v>40400</v>
      </c>
      <c r="CJ2640" s="186">
        <v>32000</v>
      </c>
      <c r="CK2640" s="186">
        <v>110000</v>
      </c>
      <c r="CL2640" s="186">
        <v>227000</v>
      </c>
      <c r="CM2640" s="186">
        <v>592000</v>
      </c>
      <c r="CN2640" s="186">
        <v>96200</v>
      </c>
      <c r="CO2640" s="186">
        <v>118500</v>
      </c>
      <c r="CP2640" s="186">
        <v>181000</v>
      </c>
      <c r="CQ2640" s="186">
        <v>54000</v>
      </c>
      <c r="CR2640" s="186">
        <v>13850</v>
      </c>
      <c r="CS2640" s="186">
        <v>2670</v>
      </c>
      <c r="CT2640" s="186">
        <v>15500</v>
      </c>
      <c r="CU2640" s="186">
        <v>2670</v>
      </c>
      <c r="CV2640" s="186">
        <v>2670</v>
      </c>
      <c r="CW2640" s="186">
        <v>2670</v>
      </c>
      <c r="CX2640" s="186">
        <v>118500</v>
      </c>
      <c r="CY2640" s="189">
        <v>223.21</v>
      </c>
      <c r="CZ2640" s="189">
        <v>12356.88</v>
      </c>
      <c r="DA2640" s="189">
        <v>10982.1</v>
      </c>
    </row>
    <row r="2641" spans="47:105" x14ac:dyDescent="0.25">
      <c r="AU2641" s="275">
        <v>40195</v>
      </c>
      <c r="AV2641" s="186"/>
      <c r="AW2641" s="186">
        <v>19100</v>
      </c>
      <c r="AX2641" s="186">
        <v>14350</v>
      </c>
      <c r="AY2641" s="186">
        <v>12850</v>
      </c>
      <c r="AZ2641" s="186">
        <v>22250</v>
      </c>
      <c r="BA2641" s="186">
        <v>22000</v>
      </c>
      <c r="BB2641" s="186">
        <v>6790</v>
      </c>
      <c r="BC2641" s="186">
        <v>86600</v>
      </c>
      <c r="BD2641" s="186">
        <v>306500</v>
      </c>
      <c r="BE2641" s="186">
        <v>59600</v>
      </c>
      <c r="BF2641" s="186">
        <v>842000</v>
      </c>
      <c r="BG2641" s="186">
        <v>96000</v>
      </c>
      <c r="BH2641" s="186">
        <v>27050</v>
      </c>
      <c r="BI2641" s="186">
        <v>69600</v>
      </c>
      <c r="BJ2641" s="186">
        <v>199000</v>
      </c>
      <c r="BK2641" s="186">
        <v>488500</v>
      </c>
      <c r="BL2641" s="186">
        <v>43000</v>
      </c>
      <c r="BM2641" s="186">
        <v>138500</v>
      </c>
      <c r="BN2641" s="186">
        <v>217000</v>
      </c>
      <c r="BO2641" s="186">
        <v>15500</v>
      </c>
      <c r="BP2641" s="186">
        <v>16650</v>
      </c>
      <c r="BQ2641" s="186">
        <v>35300</v>
      </c>
      <c r="BR2641" s="186">
        <v>26100</v>
      </c>
      <c r="BS2641" s="186">
        <v>48750</v>
      </c>
      <c r="BT2641" s="186">
        <v>36300</v>
      </c>
      <c r="BU2641" s="186">
        <v>28500</v>
      </c>
      <c r="BV2641" s="186">
        <v>15600</v>
      </c>
      <c r="BW2641" s="186">
        <v>51000</v>
      </c>
      <c r="BX2641" s="186">
        <v>70700</v>
      </c>
      <c r="BY2641" s="186">
        <v>150500</v>
      </c>
      <c r="BZ2641" s="186">
        <v>36900</v>
      </c>
      <c r="CA2641" s="186">
        <v>27950</v>
      </c>
      <c r="CB2641" s="186">
        <v>93700</v>
      </c>
      <c r="CC2641" s="186">
        <v>108000</v>
      </c>
      <c r="CD2641" s="186">
        <v>103500</v>
      </c>
      <c r="CE2641" s="186">
        <v>57300</v>
      </c>
      <c r="CF2641" s="186">
        <v>44950</v>
      </c>
      <c r="CG2641" s="186">
        <v>62900</v>
      </c>
      <c r="CH2641" s="186">
        <v>65400</v>
      </c>
      <c r="CI2641" s="186">
        <v>40400</v>
      </c>
      <c r="CJ2641" s="186">
        <v>32000</v>
      </c>
      <c r="CK2641" s="186">
        <v>110000</v>
      </c>
      <c r="CL2641" s="186">
        <v>227000</v>
      </c>
      <c r="CM2641" s="186">
        <v>592000</v>
      </c>
      <c r="CN2641" s="186">
        <v>96200</v>
      </c>
      <c r="CO2641" s="186">
        <v>118500</v>
      </c>
      <c r="CP2641" s="186">
        <v>181000</v>
      </c>
      <c r="CQ2641" s="186">
        <v>54000</v>
      </c>
      <c r="CR2641" s="186">
        <v>13850</v>
      </c>
      <c r="CS2641" s="186">
        <v>2670</v>
      </c>
      <c r="CT2641" s="186">
        <v>15500</v>
      </c>
      <c r="CU2641" s="186">
        <v>2670</v>
      </c>
      <c r="CV2641" s="186">
        <v>2670</v>
      </c>
      <c r="CW2641" s="186">
        <v>2670</v>
      </c>
      <c r="CX2641" s="186">
        <v>118500</v>
      </c>
      <c r="CY2641" s="189">
        <v>223.21</v>
      </c>
      <c r="CZ2641" s="189">
        <v>12356.88</v>
      </c>
      <c r="DA2641" s="189">
        <v>10982.1</v>
      </c>
    </row>
    <row r="2642" spans="47:105" x14ac:dyDescent="0.25">
      <c r="AU2642" s="275">
        <v>40196</v>
      </c>
      <c r="AV2642" s="186"/>
      <c r="AW2642" s="186">
        <v>18650</v>
      </c>
      <c r="AX2642" s="186">
        <v>14450</v>
      </c>
      <c r="AY2642" s="186">
        <v>12600</v>
      </c>
      <c r="AZ2642" s="186">
        <v>22300</v>
      </c>
      <c r="BA2642" s="186">
        <v>22400</v>
      </c>
      <c r="BB2642" s="186">
        <v>6720</v>
      </c>
      <c r="BC2642" s="186">
        <v>93400</v>
      </c>
      <c r="BD2642" s="186">
        <v>315500</v>
      </c>
      <c r="BE2642" s="186">
        <v>61300</v>
      </c>
      <c r="BF2642" s="186">
        <v>843000</v>
      </c>
      <c r="BG2642" s="186">
        <v>99500</v>
      </c>
      <c r="BH2642" s="186">
        <v>27250</v>
      </c>
      <c r="BI2642" s="186">
        <v>70500</v>
      </c>
      <c r="BJ2642" s="186">
        <v>194500</v>
      </c>
      <c r="BK2642" s="186">
        <v>491000</v>
      </c>
      <c r="BL2642" s="186">
        <v>42000</v>
      </c>
      <c r="BM2642" s="186">
        <v>135000</v>
      </c>
      <c r="BN2642" s="186">
        <v>217500</v>
      </c>
      <c r="BO2642" s="186">
        <v>15500</v>
      </c>
      <c r="BP2642" s="186">
        <v>16600</v>
      </c>
      <c r="BQ2642" s="186">
        <v>35150</v>
      </c>
      <c r="BR2642" s="186">
        <v>25900</v>
      </c>
      <c r="BS2642" s="186">
        <v>50100</v>
      </c>
      <c r="BT2642" s="186">
        <v>38000</v>
      </c>
      <c r="BU2642" s="186">
        <v>28100</v>
      </c>
      <c r="BV2642" s="186">
        <v>16900</v>
      </c>
      <c r="BW2642" s="186">
        <v>51300</v>
      </c>
      <c r="BX2642" s="186">
        <v>72000</v>
      </c>
      <c r="BY2642" s="186">
        <v>154000</v>
      </c>
      <c r="BZ2642" s="186">
        <v>36450</v>
      </c>
      <c r="CA2642" s="186">
        <v>27650</v>
      </c>
      <c r="CB2642" s="186">
        <v>92700</v>
      </c>
      <c r="CC2642" s="186">
        <v>108000</v>
      </c>
      <c r="CD2642" s="186">
        <v>101000</v>
      </c>
      <c r="CE2642" s="186">
        <v>55900</v>
      </c>
      <c r="CF2642" s="186">
        <v>46000</v>
      </c>
      <c r="CG2642" s="186">
        <v>64800</v>
      </c>
      <c r="CH2642" s="186">
        <v>67500</v>
      </c>
      <c r="CI2642" s="186">
        <v>41150</v>
      </c>
      <c r="CJ2642" s="186">
        <v>32100</v>
      </c>
      <c r="CK2642" s="186">
        <v>112500</v>
      </c>
      <c r="CL2642" s="186">
        <v>234000</v>
      </c>
      <c r="CM2642" s="186">
        <v>598000</v>
      </c>
      <c r="CN2642" s="186">
        <v>95900</v>
      </c>
      <c r="CO2642" s="186">
        <v>120000</v>
      </c>
      <c r="CP2642" s="186">
        <v>179000</v>
      </c>
      <c r="CQ2642" s="186">
        <v>55100</v>
      </c>
      <c r="CR2642" s="186">
        <v>13500</v>
      </c>
      <c r="CS2642" s="186">
        <v>2680</v>
      </c>
      <c r="CT2642" s="186">
        <v>15550</v>
      </c>
      <c r="CU2642" s="186">
        <v>2680</v>
      </c>
      <c r="CV2642" s="186">
        <v>2680</v>
      </c>
      <c r="CW2642" s="186">
        <v>2680</v>
      </c>
      <c r="CX2642" s="186">
        <v>120000</v>
      </c>
      <c r="CY2642" s="189">
        <v>224.38</v>
      </c>
      <c r="CZ2642" s="189">
        <v>12290.26</v>
      </c>
      <c r="DA2642" s="189">
        <v>10855.08</v>
      </c>
    </row>
    <row r="2643" spans="47:105" x14ac:dyDescent="0.25">
      <c r="AU2643" s="275">
        <v>40197</v>
      </c>
      <c r="AV2643" s="186"/>
      <c r="AW2643" s="186">
        <v>18550</v>
      </c>
      <c r="AX2643" s="186">
        <v>14750</v>
      </c>
      <c r="AY2643" s="186">
        <v>12750</v>
      </c>
      <c r="AZ2643" s="186">
        <v>22050</v>
      </c>
      <c r="BA2643" s="186">
        <v>22100</v>
      </c>
      <c r="BB2643" s="186">
        <v>6490</v>
      </c>
      <c r="BC2643" s="186">
        <v>93300</v>
      </c>
      <c r="BD2643" s="186">
        <v>315500</v>
      </c>
      <c r="BE2643" s="186">
        <v>62400</v>
      </c>
      <c r="BF2643" s="186">
        <v>823000</v>
      </c>
      <c r="BG2643" s="186">
        <v>96300</v>
      </c>
      <c r="BH2643" s="186">
        <v>27300</v>
      </c>
      <c r="BI2643" s="186">
        <v>70600</v>
      </c>
      <c r="BJ2643" s="186">
        <v>196000</v>
      </c>
      <c r="BK2643" s="186">
        <v>507000</v>
      </c>
      <c r="BL2643" s="186">
        <v>42400</v>
      </c>
      <c r="BM2643" s="186">
        <v>134000</v>
      </c>
      <c r="BN2643" s="186">
        <v>218000</v>
      </c>
      <c r="BO2643" s="186">
        <v>15750</v>
      </c>
      <c r="BP2643" s="186">
        <v>16650</v>
      </c>
      <c r="BQ2643" s="186">
        <v>35450</v>
      </c>
      <c r="BR2643" s="186">
        <v>25600</v>
      </c>
      <c r="BS2643" s="186">
        <v>50500</v>
      </c>
      <c r="BT2643" s="186">
        <v>40050</v>
      </c>
      <c r="BU2643" s="186">
        <v>27650</v>
      </c>
      <c r="BV2643" s="186">
        <v>17750</v>
      </c>
      <c r="BW2643" s="186">
        <v>50600</v>
      </c>
      <c r="BX2643" s="186">
        <v>73500</v>
      </c>
      <c r="BY2643" s="186">
        <v>150000</v>
      </c>
      <c r="BZ2643" s="186">
        <v>36300</v>
      </c>
      <c r="CA2643" s="186">
        <v>28000</v>
      </c>
      <c r="CB2643" s="186">
        <v>95000</v>
      </c>
      <c r="CC2643" s="186">
        <v>104500</v>
      </c>
      <c r="CD2643" s="186">
        <v>102500</v>
      </c>
      <c r="CE2643" s="186">
        <v>56500</v>
      </c>
      <c r="CF2643" s="186">
        <v>45600</v>
      </c>
      <c r="CG2643" s="186">
        <v>66400</v>
      </c>
      <c r="CH2643" s="186">
        <v>68300</v>
      </c>
      <c r="CI2643" s="186">
        <v>40900</v>
      </c>
      <c r="CJ2643" s="186">
        <v>32300</v>
      </c>
      <c r="CK2643" s="186">
        <v>113500</v>
      </c>
      <c r="CL2643" s="186">
        <v>231000</v>
      </c>
      <c r="CM2643" s="186">
        <v>604000</v>
      </c>
      <c r="CN2643" s="186">
        <v>96500</v>
      </c>
      <c r="CO2643" s="186">
        <v>118500</v>
      </c>
      <c r="CP2643" s="186">
        <v>182500</v>
      </c>
      <c r="CQ2643" s="186">
        <v>54400</v>
      </c>
      <c r="CR2643" s="186">
        <v>13550</v>
      </c>
      <c r="CS2643" s="186">
        <v>2650</v>
      </c>
      <c r="CT2643" s="186">
        <v>14700</v>
      </c>
      <c r="CU2643" s="186">
        <v>2650</v>
      </c>
      <c r="CV2643" s="186">
        <v>2650</v>
      </c>
      <c r="CW2643" s="186">
        <v>2650</v>
      </c>
      <c r="CX2643" s="186">
        <v>118500</v>
      </c>
      <c r="CY2643" s="189">
        <v>224.13</v>
      </c>
      <c r="CZ2643" s="189">
        <v>12600.76</v>
      </c>
      <c r="DA2643" s="189">
        <v>10764.9</v>
      </c>
    </row>
    <row r="2644" spans="47:105" x14ac:dyDescent="0.25">
      <c r="AU2644" s="275">
        <v>40198</v>
      </c>
      <c r="AV2644" s="186"/>
      <c r="AW2644" s="186">
        <v>18700</v>
      </c>
      <c r="AX2644" s="186">
        <v>14350</v>
      </c>
      <c r="AY2644" s="186">
        <v>12700</v>
      </c>
      <c r="AZ2644" s="186">
        <v>21250</v>
      </c>
      <c r="BA2644" s="186">
        <v>21700</v>
      </c>
      <c r="BB2644" s="186">
        <v>6530</v>
      </c>
      <c r="BC2644" s="186">
        <v>93600</v>
      </c>
      <c r="BD2644" s="186">
        <v>317000</v>
      </c>
      <c r="BE2644" s="186">
        <v>64900</v>
      </c>
      <c r="BF2644" s="186">
        <v>834000</v>
      </c>
      <c r="BG2644" s="186">
        <v>92800</v>
      </c>
      <c r="BH2644" s="186">
        <v>27300</v>
      </c>
      <c r="BI2644" s="186">
        <v>70000</v>
      </c>
      <c r="BJ2644" s="186">
        <v>193000</v>
      </c>
      <c r="BK2644" s="186">
        <v>521000</v>
      </c>
      <c r="BL2644" s="186">
        <v>42100</v>
      </c>
      <c r="BM2644" s="186">
        <v>137000</v>
      </c>
      <c r="BN2644" s="186">
        <v>216000</v>
      </c>
      <c r="BO2644" s="186">
        <v>15700</v>
      </c>
      <c r="BP2644" s="186">
        <v>16700</v>
      </c>
      <c r="BQ2644" s="186">
        <v>36250</v>
      </c>
      <c r="BR2644" s="186">
        <v>25400</v>
      </c>
      <c r="BS2644" s="186">
        <v>53400</v>
      </c>
      <c r="BT2644" s="186">
        <v>41600</v>
      </c>
      <c r="BU2644" s="186">
        <v>27050</v>
      </c>
      <c r="BV2644" s="186">
        <v>19100</v>
      </c>
      <c r="BW2644" s="186">
        <v>49900</v>
      </c>
      <c r="BX2644" s="186">
        <v>73700</v>
      </c>
      <c r="BY2644" s="186">
        <v>148000</v>
      </c>
      <c r="BZ2644" s="186">
        <v>36150</v>
      </c>
      <c r="CA2644" s="186">
        <v>28100</v>
      </c>
      <c r="CB2644" s="186">
        <v>95000</v>
      </c>
      <c r="CC2644" s="186">
        <v>103500</v>
      </c>
      <c r="CD2644" s="186">
        <v>99600</v>
      </c>
      <c r="CE2644" s="186">
        <v>55900</v>
      </c>
      <c r="CF2644" s="186">
        <v>48700</v>
      </c>
      <c r="CG2644" s="186">
        <v>68100</v>
      </c>
      <c r="CH2644" s="186">
        <v>68000</v>
      </c>
      <c r="CI2644" s="186">
        <v>40050</v>
      </c>
      <c r="CJ2644" s="186">
        <v>31500</v>
      </c>
      <c r="CK2644" s="186">
        <v>113000</v>
      </c>
      <c r="CL2644" s="186">
        <v>225500</v>
      </c>
      <c r="CM2644" s="186">
        <v>622000</v>
      </c>
      <c r="CN2644" s="186">
        <v>95800</v>
      </c>
      <c r="CO2644" s="186">
        <v>114000</v>
      </c>
      <c r="CP2644" s="186">
        <v>188000</v>
      </c>
      <c r="CQ2644" s="186">
        <v>54500</v>
      </c>
      <c r="CR2644" s="186">
        <v>13400</v>
      </c>
      <c r="CS2644" s="186">
        <v>2640</v>
      </c>
      <c r="CT2644" s="186">
        <v>14000</v>
      </c>
      <c r="CU2644" s="186">
        <v>2640</v>
      </c>
      <c r="CV2644" s="186">
        <v>2640</v>
      </c>
      <c r="CW2644" s="186">
        <v>2640</v>
      </c>
      <c r="CX2644" s="186">
        <v>114000</v>
      </c>
      <c r="CY2644" s="189">
        <v>224.83</v>
      </c>
      <c r="CZ2644" s="189">
        <v>12282.09</v>
      </c>
      <c r="DA2644" s="189">
        <v>10737.52</v>
      </c>
    </row>
    <row r="2645" spans="47:105" x14ac:dyDescent="0.25">
      <c r="AU2645" s="275">
        <v>40199</v>
      </c>
      <c r="AV2645" s="186"/>
      <c r="AW2645" s="186">
        <v>19400</v>
      </c>
      <c r="AX2645" s="186">
        <v>14200</v>
      </c>
      <c r="AY2645" s="186">
        <v>12850</v>
      </c>
      <c r="AZ2645" s="186">
        <v>21550</v>
      </c>
      <c r="BA2645" s="186">
        <v>21900</v>
      </c>
      <c r="BB2645" s="186">
        <v>6360</v>
      </c>
      <c r="BC2645" s="186">
        <v>93000</v>
      </c>
      <c r="BD2645" s="186">
        <v>305500</v>
      </c>
      <c r="BE2645" s="186">
        <v>64800</v>
      </c>
      <c r="BF2645" s="186">
        <v>850000</v>
      </c>
      <c r="BG2645" s="186">
        <v>93800</v>
      </c>
      <c r="BH2645" s="186">
        <v>27250</v>
      </c>
      <c r="BI2645" s="186">
        <v>69700</v>
      </c>
      <c r="BJ2645" s="186">
        <v>190500</v>
      </c>
      <c r="BK2645" s="186">
        <v>513000</v>
      </c>
      <c r="BL2645" s="186">
        <v>42650</v>
      </c>
      <c r="BM2645" s="186">
        <v>146500</v>
      </c>
      <c r="BN2645" s="186">
        <v>220500</v>
      </c>
      <c r="BO2645" s="186">
        <v>15600</v>
      </c>
      <c r="BP2645" s="186">
        <v>16850</v>
      </c>
      <c r="BQ2645" s="186">
        <v>35450</v>
      </c>
      <c r="BR2645" s="186">
        <v>25950</v>
      </c>
      <c r="BS2645" s="186">
        <v>53700</v>
      </c>
      <c r="BT2645" s="186">
        <v>41050</v>
      </c>
      <c r="BU2645" s="186">
        <v>26500</v>
      </c>
      <c r="BV2645" s="186">
        <v>17600</v>
      </c>
      <c r="BW2645" s="186">
        <v>50100</v>
      </c>
      <c r="BX2645" s="186">
        <v>73900</v>
      </c>
      <c r="BY2645" s="186">
        <v>152000</v>
      </c>
      <c r="BZ2645" s="186">
        <v>35800</v>
      </c>
      <c r="CA2645" s="186">
        <v>28900</v>
      </c>
      <c r="CB2645" s="186">
        <v>93200</v>
      </c>
      <c r="CC2645" s="186">
        <v>109000</v>
      </c>
      <c r="CD2645" s="186">
        <v>102000</v>
      </c>
      <c r="CE2645" s="186">
        <v>56200</v>
      </c>
      <c r="CF2645" s="186">
        <v>49100</v>
      </c>
      <c r="CG2645" s="186">
        <v>65500</v>
      </c>
      <c r="CH2645" s="186">
        <v>67200</v>
      </c>
      <c r="CI2645" s="186">
        <v>41900</v>
      </c>
      <c r="CJ2645" s="186">
        <v>30650</v>
      </c>
      <c r="CK2645" s="186">
        <v>113000</v>
      </c>
      <c r="CL2645" s="186">
        <v>225000</v>
      </c>
      <c r="CM2645" s="186">
        <v>615000</v>
      </c>
      <c r="CN2645" s="186">
        <v>96200</v>
      </c>
      <c r="CO2645" s="186">
        <v>114500</v>
      </c>
      <c r="CP2645" s="186">
        <v>186000</v>
      </c>
      <c r="CQ2645" s="186">
        <v>54000</v>
      </c>
      <c r="CR2645" s="186">
        <v>13200</v>
      </c>
      <c r="CS2645" s="186">
        <v>2640</v>
      </c>
      <c r="CT2645" s="186">
        <v>16100</v>
      </c>
      <c r="CU2645" s="186">
        <v>2640</v>
      </c>
      <c r="CV2645" s="186">
        <v>2640</v>
      </c>
      <c r="CW2645" s="186">
        <v>2640</v>
      </c>
      <c r="CX2645" s="186">
        <v>114500</v>
      </c>
      <c r="CY2645" s="189">
        <v>226.16</v>
      </c>
      <c r="CZ2645" s="189">
        <v>11957.83</v>
      </c>
      <c r="DA2645" s="189">
        <v>10868.41</v>
      </c>
    </row>
    <row r="2646" spans="47:105" x14ac:dyDescent="0.25">
      <c r="AU2646" s="275">
        <v>40200</v>
      </c>
      <c r="AV2646" s="186"/>
      <c r="AW2646" s="186">
        <v>19600</v>
      </c>
      <c r="AX2646" s="186">
        <v>13500</v>
      </c>
      <c r="AY2646" s="186">
        <v>12450</v>
      </c>
      <c r="AZ2646" s="186">
        <v>20900</v>
      </c>
      <c r="BA2646" s="186">
        <v>21000</v>
      </c>
      <c r="BB2646" s="186">
        <v>6270</v>
      </c>
      <c r="BC2646" s="186">
        <v>94400</v>
      </c>
      <c r="BD2646" s="186">
        <v>296000</v>
      </c>
      <c r="BE2646" s="186">
        <v>64200</v>
      </c>
      <c r="BF2646" s="186">
        <v>825000</v>
      </c>
      <c r="BG2646" s="186">
        <v>94900</v>
      </c>
      <c r="BH2646" s="186">
        <v>26850</v>
      </c>
      <c r="BI2646" s="186">
        <v>67900</v>
      </c>
      <c r="BJ2646" s="186">
        <v>187000</v>
      </c>
      <c r="BK2646" s="186">
        <v>510000</v>
      </c>
      <c r="BL2646" s="186">
        <v>40900</v>
      </c>
      <c r="BM2646" s="186">
        <v>142500</v>
      </c>
      <c r="BN2646" s="186">
        <v>212000</v>
      </c>
      <c r="BO2646" s="186">
        <v>15200</v>
      </c>
      <c r="BP2646" s="186">
        <v>16100</v>
      </c>
      <c r="BQ2646" s="186">
        <v>34400</v>
      </c>
      <c r="BR2646" s="186">
        <v>26100</v>
      </c>
      <c r="BS2646" s="186">
        <v>53400</v>
      </c>
      <c r="BT2646" s="186">
        <v>41300</v>
      </c>
      <c r="BU2646" s="186">
        <v>26100</v>
      </c>
      <c r="BV2646" s="186">
        <v>17100</v>
      </c>
      <c r="BW2646" s="186">
        <v>48400</v>
      </c>
      <c r="BX2646" s="186">
        <v>71900</v>
      </c>
      <c r="BY2646" s="186">
        <v>150000</v>
      </c>
      <c r="BZ2646" s="186">
        <v>35000</v>
      </c>
      <c r="CA2646" s="186">
        <v>28200</v>
      </c>
      <c r="CB2646" s="186">
        <v>90000</v>
      </c>
      <c r="CC2646" s="186">
        <v>109500</v>
      </c>
      <c r="CD2646" s="186">
        <v>98900</v>
      </c>
      <c r="CE2646" s="186">
        <v>54100</v>
      </c>
      <c r="CF2646" s="186">
        <v>48800</v>
      </c>
      <c r="CG2646" s="186">
        <v>63300</v>
      </c>
      <c r="CH2646" s="186">
        <v>64700</v>
      </c>
      <c r="CI2646" s="186">
        <v>41500</v>
      </c>
      <c r="CJ2646" s="186">
        <v>29800</v>
      </c>
      <c r="CK2646" s="186">
        <v>109500</v>
      </c>
      <c r="CL2646" s="186">
        <v>220000</v>
      </c>
      <c r="CM2646" s="186">
        <v>590000</v>
      </c>
      <c r="CN2646" s="186">
        <v>95000</v>
      </c>
      <c r="CO2646" s="186">
        <v>110500</v>
      </c>
      <c r="CP2646" s="186">
        <v>181000</v>
      </c>
      <c r="CQ2646" s="186">
        <v>52600</v>
      </c>
      <c r="CR2646" s="186">
        <v>12900</v>
      </c>
      <c r="CS2646" s="186">
        <v>2580</v>
      </c>
      <c r="CT2646" s="186">
        <v>17000</v>
      </c>
      <c r="CU2646" s="186">
        <v>2580</v>
      </c>
      <c r="CV2646" s="186">
        <v>2580</v>
      </c>
      <c r="CW2646" s="186">
        <v>2580</v>
      </c>
      <c r="CX2646" s="186">
        <v>110500</v>
      </c>
      <c r="CY2646" s="189">
        <v>220.68</v>
      </c>
      <c r="CZ2646" s="189">
        <v>11975.65</v>
      </c>
      <c r="DA2646" s="189">
        <v>10590.55</v>
      </c>
    </row>
    <row r="2647" spans="47:105" x14ac:dyDescent="0.25">
      <c r="AU2647" s="275">
        <v>40201</v>
      </c>
      <c r="AV2647" s="186"/>
      <c r="AW2647" s="186">
        <v>19600</v>
      </c>
      <c r="AX2647" s="186">
        <v>13500</v>
      </c>
      <c r="AY2647" s="186">
        <v>12450</v>
      </c>
      <c r="AZ2647" s="186">
        <v>20900</v>
      </c>
      <c r="BA2647" s="186">
        <v>21000</v>
      </c>
      <c r="BB2647" s="186">
        <v>6270</v>
      </c>
      <c r="BC2647" s="186">
        <v>94400</v>
      </c>
      <c r="BD2647" s="186">
        <v>296000</v>
      </c>
      <c r="BE2647" s="186">
        <v>64200</v>
      </c>
      <c r="BF2647" s="186">
        <v>825000</v>
      </c>
      <c r="BG2647" s="186">
        <v>94900</v>
      </c>
      <c r="BH2647" s="186">
        <v>26850</v>
      </c>
      <c r="BI2647" s="186">
        <v>67900</v>
      </c>
      <c r="BJ2647" s="186">
        <v>187000</v>
      </c>
      <c r="BK2647" s="186">
        <v>510000</v>
      </c>
      <c r="BL2647" s="186">
        <v>40900</v>
      </c>
      <c r="BM2647" s="186">
        <v>142500</v>
      </c>
      <c r="BN2647" s="186">
        <v>212000</v>
      </c>
      <c r="BO2647" s="186">
        <v>15200</v>
      </c>
      <c r="BP2647" s="186">
        <v>16100</v>
      </c>
      <c r="BQ2647" s="186">
        <v>34400</v>
      </c>
      <c r="BR2647" s="186">
        <v>26100</v>
      </c>
      <c r="BS2647" s="186">
        <v>53400</v>
      </c>
      <c r="BT2647" s="186">
        <v>41300</v>
      </c>
      <c r="BU2647" s="186">
        <v>26100</v>
      </c>
      <c r="BV2647" s="186">
        <v>17100</v>
      </c>
      <c r="BW2647" s="186">
        <v>48400</v>
      </c>
      <c r="BX2647" s="186">
        <v>71900</v>
      </c>
      <c r="BY2647" s="186">
        <v>150000</v>
      </c>
      <c r="BZ2647" s="186">
        <v>35000</v>
      </c>
      <c r="CA2647" s="186">
        <v>28200</v>
      </c>
      <c r="CB2647" s="186">
        <v>90000</v>
      </c>
      <c r="CC2647" s="186">
        <v>109500</v>
      </c>
      <c r="CD2647" s="186">
        <v>98900</v>
      </c>
      <c r="CE2647" s="186">
        <v>54100</v>
      </c>
      <c r="CF2647" s="186">
        <v>48800</v>
      </c>
      <c r="CG2647" s="186">
        <v>63300</v>
      </c>
      <c r="CH2647" s="186">
        <v>64700</v>
      </c>
      <c r="CI2647" s="186">
        <v>41500</v>
      </c>
      <c r="CJ2647" s="186">
        <v>29800</v>
      </c>
      <c r="CK2647" s="186">
        <v>109500</v>
      </c>
      <c r="CL2647" s="186">
        <v>220000</v>
      </c>
      <c r="CM2647" s="186">
        <v>590000</v>
      </c>
      <c r="CN2647" s="186">
        <v>95000</v>
      </c>
      <c r="CO2647" s="186">
        <v>110500</v>
      </c>
      <c r="CP2647" s="186">
        <v>181000</v>
      </c>
      <c r="CQ2647" s="186">
        <v>52600</v>
      </c>
      <c r="CR2647" s="186">
        <v>12900</v>
      </c>
      <c r="CS2647" s="186">
        <v>2580</v>
      </c>
      <c r="CT2647" s="186">
        <v>17000</v>
      </c>
      <c r="CU2647" s="186">
        <v>2580</v>
      </c>
      <c r="CV2647" s="186">
        <v>2580</v>
      </c>
      <c r="CW2647" s="186">
        <v>2580</v>
      </c>
      <c r="CX2647" s="186">
        <v>110500</v>
      </c>
      <c r="CY2647" s="189">
        <v>220.68</v>
      </c>
      <c r="CZ2647" s="189">
        <v>11975.65</v>
      </c>
      <c r="DA2647" s="189">
        <v>10590.55</v>
      </c>
    </row>
    <row r="2648" spans="47:105" x14ac:dyDescent="0.25">
      <c r="AU2648" s="275">
        <v>40202</v>
      </c>
      <c r="AV2648" s="186"/>
      <c r="AW2648" s="186">
        <v>19600</v>
      </c>
      <c r="AX2648" s="186">
        <v>13500</v>
      </c>
      <c r="AY2648" s="186">
        <v>12450</v>
      </c>
      <c r="AZ2648" s="186">
        <v>20900</v>
      </c>
      <c r="BA2648" s="186">
        <v>21000</v>
      </c>
      <c r="BB2648" s="186">
        <v>6270</v>
      </c>
      <c r="BC2648" s="186">
        <v>94400</v>
      </c>
      <c r="BD2648" s="186">
        <v>296000</v>
      </c>
      <c r="BE2648" s="186">
        <v>64200</v>
      </c>
      <c r="BF2648" s="186">
        <v>825000</v>
      </c>
      <c r="BG2648" s="186">
        <v>94900</v>
      </c>
      <c r="BH2648" s="186">
        <v>26850</v>
      </c>
      <c r="BI2648" s="186">
        <v>67900</v>
      </c>
      <c r="BJ2648" s="186">
        <v>187000</v>
      </c>
      <c r="BK2648" s="186">
        <v>510000</v>
      </c>
      <c r="BL2648" s="186">
        <v>40900</v>
      </c>
      <c r="BM2648" s="186">
        <v>142500</v>
      </c>
      <c r="BN2648" s="186">
        <v>212000</v>
      </c>
      <c r="BO2648" s="186">
        <v>15200</v>
      </c>
      <c r="BP2648" s="186">
        <v>16100</v>
      </c>
      <c r="BQ2648" s="186">
        <v>34400</v>
      </c>
      <c r="BR2648" s="186">
        <v>26100</v>
      </c>
      <c r="BS2648" s="186">
        <v>53400</v>
      </c>
      <c r="BT2648" s="186">
        <v>41300</v>
      </c>
      <c r="BU2648" s="186">
        <v>26100</v>
      </c>
      <c r="BV2648" s="186">
        <v>17100</v>
      </c>
      <c r="BW2648" s="186">
        <v>48400</v>
      </c>
      <c r="BX2648" s="186">
        <v>71900</v>
      </c>
      <c r="BY2648" s="186">
        <v>150000</v>
      </c>
      <c r="BZ2648" s="186">
        <v>35000</v>
      </c>
      <c r="CA2648" s="186">
        <v>28200</v>
      </c>
      <c r="CB2648" s="186">
        <v>90000</v>
      </c>
      <c r="CC2648" s="186">
        <v>109500</v>
      </c>
      <c r="CD2648" s="186">
        <v>98900</v>
      </c>
      <c r="CE2648" s="186">
        <v>54100</v>
      </c>
      <c r="CF2648" s="186">
        <v>48800</v>
      </c>
      <c r="CG2648" s="186">
        <v>63300</v>
      </c>
      <c r="CH2648" s="186">
        <v>64700</v>
      </c>
      <c r="CI2648" s="186">
        <v>41500</v>
      </c>
      <c r="CJ2648" s="186">
        <v>29800</v>
      </c>
      <c r="CK2648" s="186">
        <v>109500</v>
      </c>
      <c r="CL2648" s="186">
        <v>220000</v>
      </c>
      <c r="CM2648" s="186">
        <v>590000</v>
      </c>
      <c r="CN2648" s="186">
        <v>95000</v>
      </c>
      <c r="CO2648" s="186">
        <v>110500</v>
      </c>
      <c r="CP2648" s="186">
        <v>181000</v>
      </c>
      <c r="CQ2648" s="186">
        <v>52600</v>
      </c>
      <c r="CR2648" s="186">
        <v>12900</v>
      </c>
      <c r="CS2648" s="186">
        <v>2580</v>
      </c>
      <c r="CT2648" s="186">
        <v>17000</v>
      </c>
      <c r="CU2648" s="186">
        <v>2580</v>
      </c>
      <c r="CV2648" s="186">
        <v>2580</v>
      </c>
      <c r="CW2648" s="186">
        <v>2580</v>
      </c>
      <c r="CX2648" s="186">
        <v>110500</v>
      </c>
      <c r="CY2648" s="189">
        <v>220.68</v>
      </c>
      <c r="CZ2648" s="189">
        <v>11975.65</v>
      </c>
      <c r="DA2648" s="189">
        <v>10590.55</v>
      </c>
    </row>
    <row r="2649" spans="47:105" x14ac:dyDescent="0.25">
      <c r="AU2649" s="275">
        <v>40203</v>
      </c>
      <c r="AV2649" s="186"/>
      <c r="AW2649" s="186">
        <v>19250</v>
      </c>
      <c r="AX2649" s="186">
        <v>13450</v>
      </c>
      <c r="AY2649" s="186">
        <v>12350</v>
      </c>
      <c r="AZ2649" s="186">
        <v>21300</v>
      </c>
      <c r="BA2649" s="186">
        <v>20250</v>
      </c>
      <c r="BB2649" s="186">
        <v>6110</v>
      </c>
      <c r="BC2649" s="186">
        <v>90000</v>
      </c>
      <c r="BD2649" s="186">
        <v>299000</v>
      </c>
      <c r="BE2649" s="186">
        <v>61200</v>
      </c>
      <c r="BF2649" s="186">
        <v>842000</v>
      </c>
      <c r="BG2649" s="186">
        <v>97900</v>
      </c>
      <c r="BH2649" s="186">
        <v>25750</v>
      </c>
      <c r="BI2649" s="186">
        <v>66300</v>
      </c>
      <c r="BJ2649" s="186">
        <v>190500</v>
      </c>
      <c r="BK2649" s="186">
        <v>520000</v>
      </c>
      <c r="BL2649" s="186">
        <v>40400</v>
      </c>
      <c r="BM2649" s="186">
        <v>138000</v>
      </c>
      <c r="BN2649" s="186">
        <v>206500</v>
      </c>
      <c r="BO2649" s="186">
        <v>14500</v>
      </c>
      <c r="BP2649" s="186">
        <v>15700</v>
      </c>
      <c r="BQ2649" s="186">
        <v>33700</v>
      </c>
      <c r="BR2649" s="186">
        <v>26050</v>
      </c>
      <c r="BS2649" s="186">
        <v>52200</v>
      </c>
      <c r="BT2649" s="186">
        <v>38750</v>
      </c>
      <c r="BU2649" s="186">
        <v>26700</v>
      </c>
      <c r="BV2649" s="186">
        <v>16900</v>
      </c>
      <c r="BW2649" s="186">
        <v>46800</v>
      </c>
      <c r="BX2649" s="186">
        <v>68200</v>
      </c>
      <c r="BY2649" s="186">
        <v>148500</v>
      </c>
      <c r="BZ2649" s="186">
        <v>34800</v>
      </c>
      <c r="CA2649" s="186">
        <v>29450</v>
      </c>
      <c r="CB2649" s="186">
        <v>89400</v>
      </c>
      <c r="CC2649" s="186">
        <v>111000</v>
      </c>
      <c r="CD2649" s="186">
        <v>94700</v>
      </c>
      <c r="CE2649" s="186">
        <v>52700</v>
      </c>
      <c r="CF2649" s="186">
        <v>46850</v>
      </c>
      <c r="CG2649" s="186">
        <v>63000</v>
      </c>
      <c r="CH2649" s="186">
        <v>64900</v>
      </c>
      <c r="CI2649" s="186">
        <v>40300</v>
      </c>
      <c r="CJ2649" s="186">
        <v>29750</v>
      </c>
      <c r="CK2649" s="186">
        <v>109000</v>
      </c>
      <c r="CL2649" s="186">
        <v>219000</v>
      </c>
      <c r="CM2649" s="186">
        <v>587000</v>
      </c>
      <c r="CN2649" s="186">
        <v>92700</v>
      </c>
      <c r="CO2649" s="186">
        <v>109500</v>
      </c>
      <c r="CP2649" s="186">
        <v>177500</v>
      </c>
      <c r="CQ2649" s="186">
        <v>51800</v>
      </c>
      <c r="CR2649" s="186">
        <v>13300</v>
      </c>
      <c r="CS2649" s="186">
        <v>2520</v>
      </c>
      <c r="CT2649" s="186">
        <v>16100</v>
      </c>
      <c r="CU2649" s="186">
        <v>2520</v>
      </c>
      <c r="CV2649" s="186">
        <v>2520</v>
      </c>
      <c r="CW2649" s="186">
        <v>2520</v>
      </c>
      <c r="CX2649" s="186">
        <v>109500</v>
      </c>
      <c r="CY2649" s="189">
        <v>219.33</v>
      </c>
      <c r="CZ2649" s="189">
        <v>11858.46</v>
      </c>
      <c r="DA2649" s="189">
        <v>10512.69</v>
      </c>
    </row>
    <row r="2650" spans="47:105" x14ac:dyDescent="0.25">
      <c r="AU2650" s="275">
        <v>40204</v>
      </c>
      <c r="AV2650" s="186"/>
      <c r="AW2650" s="186">
        <v>18600</v>
      </c>
      <c r="AX2650" s="186">
        <v>13500</v>
      </c>
      <c r="AY2650" s="186">
        <v>12100</v>
      </c>
      <c r="AZ2650" s="186">
        <v>20900</v>
      </c>
      <c r="BA2650" s="186">
        <v>19700</v>
      </c>
      <c r="BB2650" s="186">
        <v>6130</v>
      </c>
      <c r="BC2650" s="186">
        <v>85500</v>
      </c>
      <c r="BD2650" s="186">
        <v>307000</v>
      </c>
      <c r="BE2650" s="186">
        <v>60000</v>
      </c>
      <c r="BF2650" s="186">
        <v>815000</v>
      </c>
      <c r="BG2650" s="186">
        <v>96000</v>
      </c>
      <c r="BH2650" s="186">
        <v>25700</v>
      </c>
      <c r="BI2650" s="186">
        <v>64700</v>
      </c>
      <c r="BJ2650" s="186">
        <v>192500</v>
      </c>
      <c r="BK2650" s="186">
        <v>524000</v>
      </c>
      <c r="BL2650" s="186">
        <v>40450</v>
      </c>
      <c r="BM2650" s="186">
        <v>135000</v>
      </c>
      <c r="BN2650" s="186">
        <v>202000</v>
      </c>
      <c r="BO2650" s="186">
        <v>14350</v>
      </c>
      <c r="BP2650" s="186">
        <v>15450</v>
      </c>
      <c r="BQ2650" s="186">
        <v>33550</v>
      </c>
      <c r="BR2650" s="186">
        <v>23600</v>
      </c>
      <c r="BS2650" s="186">
        <v>51200</v>
      </c>
      <c r="BT2650" s="186">
        <v>38450</v>
      </c>
      <c r="BU2650" s="186">
        <v>26500</v>
      </c>
      <c r="BV2650" s="186">
        <v>17100</v>
      </c>
      <c r="BW2650" s="186">
        <v>45850</v>
      </c>
      <c r="BX2650" s="186">
        <v>66300</v>
      </c>
      <c r="BY2650" s="186">
        <v>144000</v>
      </c>
      <c r="BZ2650" s="186">
        <v>35150</v>
      </c>
      <c r="CA2650" s="186">
        <v>29450</v>
      </c>
      <c r="CB2650" s="186">
        <v>85500</v>
      </c>
      <c r="CC2650" s="186">
        <v>108500</v>
      </c>
      <c r="CD2650" s="186">
        <v>90600</v>
      </c>
      <c r="CE2650" s="186">
        <v>51800</v>
      </c>
      <c r="CF2650" s="186">
        <v>47250</v>
      </c>
      <c r="CG2650" s="186">
        <v>64300</v>
      </c>
      <c r="CH2650" s="186">
        <v>63200</v>
      </c>
      <c r="CI2650" s="186">
        <v>39200</v>
      </c>
      <c r="CJ2650" s="186">
        <v>29250</v>
      </c>
      <c r="CK2650" s="186">
        <v>108000</v>
      </c>
      <c r="CL2650" s="186">
        <v>209500</v>
      </c>
      <c r="CM2650" s="186">
        <v>572000</v>
      </c>
      <c r="CN2650" s="186">
        <v>90300</v>
      </c>
      <c r="CO2650" s="186">
        <v>108000</v>
      </c>
      <c r="CP2650" s="186">
        <v>178000</v>
      </c>
      <c r="CQ2650" s="186">
        <v>51200</v>
      </c>
      <c r="CR2650" s="186">
        <v>13400</v>
      </c>
      <c r="CS2650" s="186">
        <v>2480</v>
      </c>
      <c r="CT2650" s="186">
        <v>17500</v>
      </c>
      <c r="CU2650" s="186">
        <v>2480</v>
      </c>
      <c r="CV2650" s="186">
        <v>2480</v>
      </c>
      <c r="CW2650" s="186">
        <v>2480</v>
      </c>
      <c r="CX2650" s="186">
        <v>108000</v>
      </c>
      <c r="CY2650" s="189">
        <v>214.89</v>
      </c>
      <c r="CZ2650" s="189">
        <v>11410.12</v>
      </c>
      <c r="DA2650" s="189">
        <v>10325.280000000001</v>
      </c>
    </row>
    <row r="2651" spans="47:105" x14ac:dyDescent="0.25">
      <c r="AU2651" s="275">
        <v>40205</v>
      </c>
      <c r="AV2651" s="186"/>
      <c r="AW2651" s="186">
        <v>18850</v>
      </c>
      <c r="AX2651" s="186">
        <v>13250</v>
      </c>
      <c r="AY2651" s="186">
        <v>11900</v>
      </c>
      <c r="AZ2651" s="186">
        <v>20200</v>
      </c>
      <c r="BA2651" s="186">
        <v>19500</v>
      </c>
      <c r="BB2651" s="186">
        <v>6180</v>
      </c>
      <c r="BC2651" s="186">
        <v>84800</v>
      </c>
      <c r="BD2651" s="186">
        <v>314500</v>
      </c>
      <c r="BE2651" s="186">
        <v>59700</v>
      </c>
      <c r="BF2651" s="186">
        <v>800000</v>
      </c>
      <c r="BG2651" s="186">
        <v>96800</v>
      </c>
      <c r="BH2651" s="186">
        <v>25200</v>
      </c>
      <c r="BI2651" s="186">
        <v>63800</v>
      </c>
      <c r="BJ2651" s="186">
        <v>191000</v>
      </c>
      <c r="BK2651" s="186">
        <v>530000</v>
      </c>
      <c r="BL2651" s="186">
        <v>39250</v>
      </c>
      <c r="BM2651" s="186">
        <v>135000</v>
      </c>
      <c r="BN2651" s="186">
        <v>193500</v>
      </c>
      <c r="BO2651" s="186">
        <v>14200</v>
      </c>
      <c r="BP2651" s="186">
        <v>15250</v>
      </c>
      <c r="BQ2651" s="186">
        <v>33600</v>
      </c>
      <c r="BR2651" s="186">
        <v>23250</v>
      </c>
      <c r="BS2651" s="186">
        <v>51500</v>
      </c>
      <c r="BT2651" s="186">
        <v>39850</v>
      </c>
      <c r="BU2651" s="186">
        <v>25050</v>
      </c>
      <c r="BV2651" s="186">
        <v>16600</v>
      </c>
      <c r="BW2651" s="186">
        <v>46150</v>
      </c>
      <c r="BX2651" s="186">
        <v>64300</v>
      </c>
      <c r="BY2651" s="186">
        <v>144000</v>
      </c>
      <c r="BZ2651" s="186">
        <v>35150</v>
      </c>
      <c r="CA2651" s="186">
        <v>29900</v>
      </c>
      <c r="CB2651" s="186">
        <v>85700</v>
      </c>
      <c r="CC2651" s="186">
        <v>109000</v>
      </c>
      <c r="CD2651" s="186">
        <v>88900</v>
      </c>
      <c r="CE2651" s="186">
        <v>49650</v>
      </c>
      <c r="CF2651" s="186">
        <v>50600</v>
      </c>
      <c r="CG2651" s="186">
        <v>67200</v>
      </c>
      <c r="CH2651" s="186">
        <v>61300</v>
      </c>
      <c r="CI2651" s="186">
        <v>38500</v>
      </c>
      <c r="CJ2651" s="186">
        <v>28600</v>
      </c>
      <c r="CK2651" s="186">
        <v>106000</v>
      </c>
      <c r="CL2651" s="186">
        <v>207500</v>
      </c>
      <c r="CM2651" s="186">
        <v>555000</v>
      </c>
      <c r="CN2651" s="186">
        <v>86800</v>
      </c>
      <c r="CO2651" s="186">
        <v>107000</v>
      </c>
      <c r="CP2651" s="186">
        <v>187000</v>
      </c>
      <c r="CQ2651" s="186">
        <v>51100</v>
      </c>
      <c r="CR2651" s="186">
        <v>13500</v>
      </c>
      <c r="CS2651" s="186">
        <v>2455</v>
      </c>
      <c r="CT2651" s="186">
        <v>15900</v>
      </c>
      <c r="CU2651" s="186">
        <v>2455</v>
      </c>
      <c r="CV2651" s="186">
        <v>2455</v>
      </c>
      <c r="CW2651" s="186">
        <v>2455</v>
      </c>
      <c r="CX2651" s="186">
        <v>107000</v>
      </c>
      <c r="CY2651" s="189">
        <v>213.02</v>
      </c>
      <c r="CZ2651" s="189">
        <v>11372.69</v>
      </c>
      <c r="DA2651" s="189">
        <v>10252.08</v>
      </c>
    </row>
    <row r="2652" spans="47:105" x14ac:dyDescent="0.25">
      <c r="AU2652" s="275">
        <v>40206</v>
      </c>
      <c r="AV2652" s="186"/>
      <c r="AW2652" s="186">
        <v>19650</v>
      </c>
      <c r="AX2652" s="186">
        <v>13400</v>
      </c>
      <c r="AY2652" s="186">
        <v>11800</v>
      </c>
      <c r="AZ2652" s="186">
        <v>19500</v>
      </c>
      <c r="BA2652" s="186">
        <v>20100</v>
      </c>
      <c r="BB2652" s="186">
        <v>6100</v>
      </c>
      <c r="BC2652" s="186">
        <v>84300</v>
      </c>
      <c r="BD2652" s="186">
        <v>308000</v>
      </c>
      <c r="BE2652" s="186">
        <v>60000</v>
      </c>
      <c r="BF2652" s="186">
        <v>808000</v>
      </c>
      <c r="BG2652" s="186">
        <v>100000</v>
      </c>
      <c r="BH2652" s="186">
        <v>24900</v>
      </c>
      <c r="BI2652" s="186">
        <v>64900</v>
      </c>
      <c r="BJ2652" s="186">
        <v>188000</v>
      </c>
      <c r="BK2652" s="186">
        <v>527000</v>
      </c>
      <c r="BL2652" s="186">
        <v>41700</v>
      </c>
      <c r="BM2652" s="186">
        <v>134500</v>
      </c>
      <c r="BN2652" s="186">
        <v>194000</v>
      </c>
      <c r="BO2652" s="186">
        <v>13850</v>
      </c>
      <c r="BP2652" s="186">
        <v>15500</v>
      </c>
      <c r="BQ2652" s="186">
        <v>34350</v>
      </c>
      <c r="BR2652" s="186">
        <v>23600</v>
      </c>
      <c r="BS2652" s="186">
        <v>52900</v>
      </c>
      <c r="BT2652" s="186">
        <v>39350</v>
      </c>
      <c r="BU2652" s="186">
        <v>24600</v>
      </c>
      <c r="BV2652" s="186">
        <v>16500</v>
      </c>
      <c r="BW2652" s="186">
        <v>47400</v>
      </c>
      <c r="BX2652" s="186">
        <v>65600</v>
      </c>
      <c r="BY2652" s="186">
        <v>146500</v>
      </c>
      <c r="BZ2652" s="186">
        <v>36300</v>
      </c>
      <c r="CA2652" s="186">
        <v>29450</v>
      </c>
      <c r="CB2652" s="186">
        <v>85700</v>
      </c>
      <c r="CC2652" s="186">
        <v>113500</v>
      </c>
      <c r="CD2652" s="186">
        <v>91200</v>
      </c>
      <c r="CE2652" s="186">
        <v>52300</v>
      </c>
      <c r="CF2652" s="186">
        <v>50000</v>
      </c>
      <c r="CG2652" s="186">
        <v>67400</v>
      </c>
      <c r="CH2652" s="186">
        <v>62900</v>
      </c>
      <c r="CI2652" s="186">
        <v>40300</v>
      </c>
      <c r="CJ2652" s="186">
        <v>28650</v>
      </c>
      <c r="CK2652" s="186">
        <v>110000</v>
      </c>
      <c r="CL2652" s="186">
        <v>211000</v>
      </c>
      <c r="CM2652" s="186">
        <v>559000</v>
      </c>
      <c r="CN2652" s="186">
        <v>86100</v>
      </c>
      <c r="CO2652" s="186">
        <v>108500</v>
      </c>
      <c r="CP2652" s="186">
        <v>185000</v>
      </c>
      <c r="CQ2652" s="186">
        <v>51100</v>
      </c>
      <c r="CR2652" s="186">
        <v>13450</v>
      </c>
      <c r="CS2652" s="186">
        <v>2490</v>
      </c>
      <c r="CT2652" s="186">
        <v>16250</v>
      </c>
      <c r="CU2652" s="186">
        <v>2490</v>
      </c>
      <c r="CV2652" s="186">
        <v>2490</v>
      </c>
      <c r="CW2652" s="186">
        <v>2490</v>
      </c>
      <c r="CX2652" s="186">
        <v>108500</v>
      </c>
      <c r="CY2652" s="189">
        <v>215.67</v>
      </c>
      <c r="CZ2652" s="189">
        <v>11636.03</v>
      </c>
      <c r="DA2652" s="189">
        <v>10414.290000000001</v>
      </c>
    </row>
    <row r="2653" spans="47:105" x14ac:dyDescent="0.25">
      <c r="AU2653" s="275">
        <v>40207</v>
      </c>
      <c r="AV2653" s="186"/>
      <c r="AW2653" s="186">
        <v>19550</v>
      </c>
      <c r="AX2653" s="186">
        <v>13150</v>
      </c>
      <c r="AY2653" s="186">
        <v>11900</v>
      </c>
      <c r="AZ2653" s="186">
        <v>18100</v>
      </c>
      <c r="BA2653" s="186">
        <v>19300</v>
      </c>
      <c r="BB2653" s="186">
        <v>5800</v>
      </c>
      <c r="BC2653" s="186">
        <v>82500</v>
      </c>
      <c r="BD2653" s="186">
        <v>299000</v>
      </c>
      <c r="BE2653" s="186">
        <v>57600</v>
      </c>
      <c r="BF2653" s="186">
        <v>784000</v>
      </c>
      <c r="BG2653" s="186">
        <v>97500</v>
      </c>
      <c r="BH2653" s="186">
        <v>23950</v>
      </c>
      <c r="BI2653" s="186">
        <v>63300</v>
      </c>
      <c r="BJ2653" s="186">
        <v>185500</v>
      </c>
      <c r="BK2653" s="186">
        <v>525000</v>
      </c>
      <c r="BL2653" s="186">
        <v>41000</v>
      </c>
      <c r="BM2653" s="186">
        <v>130500</v>
      </c>
      <c r="BN2653" s="186">
        <v>187000</v>
      </c>
      <c r="BO2653" s="186">
        <v>13400</v>
      </c>
      <c r="BP2653" s="186">
        <v>15200</v>
      </c>
      <c r="BQ2653" s="186">
        <v>33300</v>
      </c>
      <c r="BR2653" s="186">
        <v>22750</v>
      </c>
      <c r="BS2653" s="186">
        <v>52000</v>
      </c>
      <c r="BT2653" s="186">
        <v>38350</v>
      </c>
      <c r="BU2653" s="186">
        <v>23600</v>
      </c>
      <c r="BV2653" s="186">
        <v>15300</v>
      </c>
      <c r="BW2653" s="186">
        <v>46750</v>
      </c>
      <c r="BX2653" s="186">
        <v>64400</v>
      </c>
      <c r="BY2653" s="186">
        <v>148000</v>
      </c>
      <c r="BZ2653" s="186">
        <v>35950</v>
      </c>
      <c r="CA2653" s="186">
        <v>29000</v>
      </c>
      <c r="CB2653" s="186">
        <v>85300</v>
      </c>
      <c r="CC2653" s="186">
        <v>113000</v>
      </c>
      <c r="CD2653" s="186">
        <v>88900</v>
      </c>
      <c r="CE2653" s="186">
        <v>50600</v>
      </c>
      <c r="CF2653" s="186">
        <v>49800</v>
      </c>
      <c r="CG2653" s="186">
        <v>67700</v>
      </c>
      <c r="CH2653" s="186">
        <v>62900</v>
      </c>
      <c r="CI2653" s="186">
        <v>37900</v>
      </c>
      <c r="CJ2653" s="186">
        <v>27000</v>
      </c>
      <c r="CK2653" s="186">
        <v>109000</v>
      </c>
      <c r="CL2653" s="186">
        <v>200000</v>
      </c>
      <c r="CM2653" s="186">
        <v>536000</v>
      </c>
      <c r="CN2653" s="186">
        <v>83400</v>
      </c>
      <c r="CO2653" s="186">
        <v>105500</v>
      </c>
      <c r="CP2653" s="186">
        <v>183000</v>
      </c>
      <c r="CQ2653" s="186">
        <v>51500</v>
      </c>
      <c r="CR2653" s="186">
        <v>13200</v>
      </c>
      <c r="CS2653" s="186">
        <v>2395</v>
      </c>
      <c r="CT2653" s="186">
        <v>15850</v>
      </c>
      <c r="CU2653" s="186">
        <v>2395</v>
      </c>
      <c r="CV2653" s="186">
        <v>2395</v>
      </c>
      <c r="CW2653" s="186">
        <v>2395</v>
      </c>
      <c r="CX2653" s="186">
        <v>105500</v>
      </c>
      <c r="CY2653" s="189">
        <v>210.34</v>
      </c>
      <c r="CZ2653" s="189">
        <v>11498.2</v>
      </c>
      <c r="DA2653" s="189">
        <v>10198.040000000001</v>
      </c>
    </row>
    <row r="2654" spans="47:105" x14ac:dyDescent="0.25">
      <c r="AU2654" s="275">
        <v>40208</v>
      </c>
      <c r="AV2654" s="186"/>
      <c r="AW2654" s="186">
        <v>19550</v>
      </c>
      <c r="AX2654" s="186">
        <v>13150</v>
      </c>
      <c r="AY2654" s="186">
        <v>11900</v>
      </c>
      <c r="AZ2654" s="186">
        <v>18100</v>
      </c>
      <c r="BA2654" s="186">
        <v>19300</v>
      </c>
      <c r="BB2654" s="186">
        <v>5800</v>
      </c>
      <c r="BC2654" s="186">
        <v>82500</v>
      </c>
      <c r="BD2654" s="186">
        <v>299000</v>
      </c>
      <c r="BE2654" s="186">
        <v>57600</v>
      </c>
      <c r="BF2654" s="186">
        <v>784000</v>
      </c>
      <c r="BG2654" s="186">
        <v>97500</v>
      </c>
      <c r="BH2654" s="186">
        <v>23950</v>
      </c>
      <c r="BI2654" s="186">
        <v>63300</v>
      </c>
      <c r="BJ2654" s="186">
        <v>185500</v>
      </c>
      <c r="BK2654" s="186">
        <v>525000</v>
      </c>
      <c r="BL2654" s="186">
        <v>41000</v>
      </c>
      <c r="BM2654" s="186">
        <v>130500</v>
      </c>
      <c r="BN2654" s="186">
        <v>187000</v>
      </c>
      <c r="BO2654" s="186">
        <v>13400</v>
      </c>
      <c r="BP2654" s="186">
        <v>15200</v>
      </c>
      <c r="BQ2654" s="186">
        <v>33300</v>
      </c>
      <c r="BR2654" s="186">
        <v>22750</v>
      </c>
      <c r="BS2654" s="186">
        <v>52000</v>
      </c>
      <c r="BT2654" s="186">
        <v>38350</v>
      </c>
      <c r="BU2654" s="186">
        <v>23600</v>
      </c>
      <c r="BV2654" s="186">
        <v>15300</v>
      </c>
      <c r="BW2654" s="186">
        <v>46750</v>
      </c>
      <c r="BX2654" s="186">
        <v>64400</v>
      </c>
      <c r="BY2654" s="186">
        <v>148000</v>
      </c>
      <c r="BZ2654" s="186">
        <v>35950</v>
      </c>
      <c r="CA2654" s="186">
        <v>29000</v>
      </c>
      <c r="CB2654" s="186">
        <v>85300</v>
      </c>
      <c r="CC2654" s="186">
        <v>113000</v>
      </c>
      <c r="CD2654" s="186">
        <v>88900</v>
      </c>
      <c r="CE2654" s="186">
        <v>50600</v>
      </c>
      <c r="CF2654" s="186">
        <v>49800</v>
      </c>
      <c r="CG2654" s="186">
        <v>67700</v>
      </c>
      <c r="CH2654" s="186">
        <v>62900</v>
      </c>
      <c r="CI2654" s="186">
        <v>37900</v>
      </c>
      <c r="CJ2654" s="186">
        <v>27000</v>
      </c>
      <c r="CK2654" s="186">
        <v>109000</v>
      </c>
      <c r="CL2654" s="186">
        <v>200000</v>
      </c>
      <c r="CM2654" s="186">
        <v>536000</v>
      </c>
      <c r="CN2654" s="186">
        <v>83400</v>
      </c>
      <c r="CO2654" s="186">
        <v>105500</v>
      </c>
      <c r="CP2654" s="186">
        <v>183000</v>
      </c>
      <c r="CQ2654" s="186">
        <v>51500</v>
      </c>
      <c r="CR2654" s="186">
        <v>13200</v>
      </c>
      <c r="CS2654" s="186">
        <v>2395</v>
      </c>
      <c r="CT2654" s="186">
        <v>15850</v>
      </c>
      <c r="CU2654" s="186">
        <v>2395</v>
      </c>
      <c r="CV2654" s="186">
        <v>2395</v>
      </c>
      <c r="CW2654" s="186">
        <v>2395</v>
      </c>
      <c r="CX2654" s="186">
        <v>105500</v>
      </c>
      <c r="CY2654" s="189">
        <v>210.34</v>
      </c>
      <c r="CZ2654" s="189">
        <v>11498.2</v>
      </c>
      <c r="DA2654" s="189">
        <v>10198.040000000001</v>
      </c>
    </row>
    <row r="2655" spans="47:105" x14ac:dyDescent="0.25">
      <c r="AU2655" s="275">
        <v>40209</v>
      </c>
      <c r="AV2655" s="186"/>
      <c r="AW2655" s="186">
        <v>19550</v>
      </c>
      <c r="AX2655" s="186">
        <v>13150</v>
      </c>
      <c r="AY2655" s="186">
        <v>11900</v>
      </c>
      <c r="AZ2655" s="186">
        <v>18100</v>
      </c>
      <c r="BA2655" s="186">
        <v>19300</v>
      </c>
      <c r="BB2655" s="186">
        <v>5800</v>
      </c>
      <c r="BC2655" s="186">
        <v>82500</v>
      </c>
      <c r="BD2655" s="186">
        <v>299000</v>
      </c>
      <c r="BE2655" s="186">
        <v>57600</v>
      </c>
      <c r="BF2655" s="186">
        <v>784000</v>
      </c>
      <c r="BG2655" s="186">
        <v>97500</v>
      </c>
      <c r="BH2655" s="186">
        <v>23950</v>
      </c>
      <c r="BI2655" s="186">
        <v>63300</v>
      </c>
      <c r="BJ2655" s="186">
        <v>185500</v>
      </c>
      <c r="BK2655" s="186">
        <v>525000</v>
      </c>
      <c r="BL2655" s="186">
        <v>41000</v>
      </c>
      <c r="BM2655" s="186">
        <v>130500</v>
      </c>
      <c r="BN2655" s="186">
        <v>187000</v>
      </c>
      <c r="BO2655" s="186">
        <v>13400</v>
      </c>
      <c r="BP2655" s="186">
        <v>15200</v>
      </c>
      <c r="BQ2655" s="186">
        <v>33300</v>
      </c>
      <c r="BR2655" s="186">
        <v>22750</v>
      </c>
      <c r="BS2655" s="186">
        <v>52000</v>
      </c>
      <c r="BT2655" s="186">
        <v>38350</v>
      </c>
      <c r="BU2655" s="186">
        <v>23600</v>
      </c>
      <c r="BV2655" s="186">
        <v>15300</v>
      </c>
      <c r="BW2655" s="186">
        <v>46750</v>
      </c>
      <c r="BX2655" s="186">
        <v>64400</v>
      </c>
      <c r="BY2655" s="186">
        <v>148000</v>
      </c>
      <c r="BZ2655" s="186">
        <v>35950</v>
      </c>
      <c r="CA2655" s="186">
        <v>29000</v>
      </c>
      <c r="CB2655" s="186">
        <v>85300</v>
      </c>
      <c r="CC2655" s="186">
        <v>113000</v>
      </c>
      <c r="CD2655" s="186">
        <v>88900</v>
      </c>
      <c r="CE2655" s="186">
        <v>50600</v>
      </c>
      <c r="CF2655" s="186">
        <v>49800</v>
      </c>
      <c r="CG2655" s="186">
        <v>67700</v>
      </c>
      <c r="CH2655" s="186">
        <v>62900</v>
      </c>
      <c r="CI2655" s="186">
        <v>37900</v>
      </c>
      <c r="CJ2655" s="186">
        <v>27000</v>
      </c>
      <c r="CK2655" s="186">
        <v>109000</v>
      </c>
      <c r="CL2655" s="186">
        <v>200000</v>
      </c>
      <c r="CM2655" s="186">
        <v>536000</v>
      </c>
      <c r="CN2655" s="186">
        <v>83400</v>
      </c>
      <c r="CO2655" s="186">
        <v>105500</v>
      </c>
      <c r="CP2655" s="186">
        <v>183000</v>
      </c>
      <c r="CQ2655" s="186">
        <v>51500</v>
      </c>
      <c r="CR2655" s="186">
        <v>13200</v>
      </c>
      <c r="CS2655" s="186">
        <v>2395</v>
      </c>
      <c r="CT2655" s="186">
        <v>15850</v>
      </c>
      <c r="CU2655" s="186">
        <v>2395</v>
      </c>
      <c r="CV2655" s="186">
        <v>2395</v>
      </c>
      <c r="CW2655" s="186">
        <v>2395</v>
      </c>
      <c r="CX2655" s="186">
        <v>105500</v>
      </c>
      <c r="CY2655" s="189">
        <v>210.34</v>
      </c>
      <c r="CZ2655" s="189">
        <v>11498.2</v>
      </c>
      <c r="DA2655" s="189">
        <v>10198.040000000001</v>
      </c>
    </row>
    <row r="2656" spans="47:105" x14ac:dyDescent="0.25">
      <c r="AU2656" s="275">
        <v>40210</v>
      </c>
      <c r="AV2656" s="186"/>
      <c r="AW2656" s="186">
        <v>20650</v>
      </c>
      <c r="AX2656" s="186">
        <v>13250</v>
      </c>
      <c r="AY2656" s="186">
        <v>11400</v>
      </c>
      <c r="AZ2656" s="186">
        <v>18750</v>
      </c>
      <c r="BA2656" s="186">
        <v>19700</v>
      </c>
      <c r="BB2656" s="186">
        <v>5960</v>
      </c>
      <c r="BC2656" s="186">
        <v>83400</v>
      </c>
      <c r="BD2656" s="186">
        <v>311500</v>
      </c>
      <c r="BE2656" s="186">
        <v>56900</v>
      </c>
      <c r="BF2656" s="186">
        <v>777000</v>
      </c>
      <c r="BG2656" s="186">
        <v>97600</v>
      </c>
      <c r="BH2656" s="186">
        <v>24250</v>
      </c>
      <c r="BI2656" s="186">
        <v>64000</v>
      </c>
      <c r="BJ2656" s="186">
        <v>181500</v>
      </c>
      <c r="BK2656" s="186">
        <v>523000</v>
      </c>
      <c r="BL2656" s="186">
        <v>42750</v>
      </c>
      <c r="BM2656" s="186">
        <v>131000</v>
      </c>
      <c r="BN2656" s="186">
        <v>198000</v>
      </c>
      <c r="BO2656" s="186">
        <v>13550</v>
      </c>
      <c r="BP2656" s="186">
        <v>15350</v>
      </c>
      <c r="BQ2656" s="186">
        <v>33500</v>
      </c>
      <c r="BR2656" s="186">
        <v>23100</v>
      </c>
      <c r="BS2656" s="186">
        <v>52200</v>
      </c>
      <c r="BT2656" s="186">
        <v>38500</v>
      </c>
      <c r="BU2656" s="186">
        <v>23900</v>
      </c>
      <c r="BV2656" s="186">
        <v>15750</v>
      </c>
      <c r="BW2656" s="186">
        <v>47300</v>
      </c>
      <c r="BX2656" s="186">
        <v>62200</v>
      </c>
      <c r="BY2656" s="186">
        <v>150000</v>
      </c>
      <c r="BZ2656" s="186">
        <v>35350</v>
      </c>
      <c r="CA2656" s="186">
        <v>28850</v>
      </c>
      <c r="CB2656" s="186">
        <v>84400</v>
      </c>
      <c r="CC2656" s="186">
        <v>116000</v>
      </c>
      <c r="CD2656" s="186">
        <v>85600</v>
      </c>
      <c r="CE2656" s="186">
        <v>51900</v>
      </c>
      <c r="CF2656" s="186">
        <v>49600</v>
      </c>
      <c r="CG2656" s="186">
        <v>69600</v>
      </c>
      <c r="CH2656" s="186">
        <v>62800</v>
      </c>
      <c r="CI2656" s="186">
        <v>37000</v>
      </c>
      <c r="CJ2656" s="186">
        <v>26900</v>
      </c>
      <c r="CK2656" s="186">
        <v>111000</v>
      </c>
      <c r="CL2656" s="186">
        <v>204000</v>
      </c>
      <c r="CM2656" s="186">
        <v>531000</v>
      </c>
      <c r="CN2656" s="186">
        <v>82300</v>
      </c>
      <c r="CO2656" s="186">
        <v>104000</v>
      </c>
      <c r="CP2656" s="186">
        <v>179500</v>
      </c>
      <c r="CQ2656" s="186">
        <v>51900</v>
      </c>
      <c r="CR2656" s="186">
        <v>12900</v>
      </c>
      <c r="CS2656" s="186">
        <v>2435</v>
      </c>
      <c r="CT2656" s="186">
        <v>15900</v>
      </c>
      <c r="CU2656" s="186">
        <v>2435</v>
      </c>
      <c r="CV2656" s="186">
        <v>2435</v>
      </c>
      <c r="CW2656" s="186">
        <v>2435</v>
      </c>
      <c r="CX2656" s="186">
        <v>104000</v>
      </c>
      <c r="CY2656" s="189">
        <v>210.76</v>
      </c>
      <c r="CZ2656" s="189">
        <v>11621.64</v>
      </c>
      <c r="DA2656" s="189">
        <v>10205.02</v>
      </c>
    </row>
    <row r="2657" spans="47:105" x14ac:dyDescent="0.25">
      <c r="AU2657" s="275">
        <v>40211</v>
      </c>
      <c r="AV2657" s="186"/>
      <c r="AW2657" s="186">
        <v>20200</v>
      </c>
      <c r="AX2657" s="186">
        <v>13350</v>
      </c>
      <c r="AY2657" s="186">
        <v>11250</v>
      </c>
      <c r="AZ2657" s="186">
        <v>18500</v>
      </c>
      <c r="BA2657" s="186">
        <v>19400</v>
      </c>
      <c r="BB2657" s="186">
        <v>5740</v>
      </c>
      <c r="BC2657" s="186">
        <v>84100</v>
      </c>
      <c r="BD2657" s="186">
        <v>305500</v>
      </c>
      <c r="BE2657" s="186">
        <v>56600</v>
      </c>
      <c r="BF2657" s="186">
        <v>772000</v>
      </c>
      <c r="BG2657" s="186">
        <v>94100</v>
      </c>
      <c r="BH2657" s="186">
        <v>24500</v>
      </c>
      <c r="BI2657" s="186">
        <v>63400</v>
      </c>
      <c r="BJ2657" s="186">
        <v>177000</v>
      </c>
      <c r="BK2657" s="186">
        <v>501000</v>
      </c>
      <c r="BL2657" s="186">
        <v>42500</v>
      </c>
      <c r="BM2657" s="186">
        <v>126000</v>
      </c>
      <c r="BN2657" s="186">
        <v>197000</v>
      </c>
      <c r="BO2657" s="186">
        <v>13550</v>
      </c>
      <c r="BP2657" s="186">
        <v>15200</v>
      </c>
      <c r="BQ2657" s="186">
        <v>32900</v>
      </c>
      <c r="BR2657" s="186">
        <v>22000</v>
      </c>
      <c r="BS2657" s="186">
        <v>51000</v>
      </c>
      <c r="BT2657" s="186">
        <v>38200</v>
      </c>
      <c r="BU2657" s="186">
        <v>24200</v>
      </c>
      <c r="BV2657" s="186">
        <v>16400</v>
      </c>
      <c r="BW2657" s="186">
        <v>44200</v>
      </c>
      <c r="BX2657" s="186">
        <v>60500</v>
      </c>
      <c r="BY2657" s="186">
        <v>146500</v>
      </c>
      <c r="BZ2657" s="186">
        <v>36000</v>
      </c>
      <c r="CA2657" s="186">
        <v>27600</v>
      </c>
      <c r="CB2657" s="186">
        <v>85500</v>
      </c>
      <c r="CC2657" s="186">
        <v>112000</v>
      </c>
      <c r="CD2657" s="186">
        <v>84000</v>
      </c>
      <c r="CE2657" s="186">
        <v>52200</v>
      </c>
      <c r="CF2657" s="186">
        <v>49600</v>
      </c>
      <c r="CG2657" s="186">
        <v>69600</v>
      </c>
      <c r="CH2657" s="186">
        <v>61500</v>
      </c>
      <c r="CI2657" s="186">
        <v>37150</v>
      </c>
      <c r="CJ2657" s="186">
        <v>27500</v>
      </c>
      <c r="CK2657" s="186">
        <v>111000</v>
      </c>
      <c r="CL2657" s="186">
        <v>203000</v>
      </c>
      <c r="CM2657" s="186">
        <v>541000</v>
      </c>
      <c r="CN2657" s="186">
        <v>83300</v>
      </c>
      <c r="CO2657" s="186">
        <v>103000</v>
      </c>
      <c r="CP2657" s="186">
        <v>177000</v>
      </c>
      <c r="CQ2657" s="186">
        <v>52600</v>
      </c>
      <c r="CR2657" s="186">
        <v>13050</v>
      </c>
      <c r="CS2657" s="186">
        <v>2410</v>
      </c>
      <c r="CT2657" s="186">
        <v>15850</v>
      </c>
      <c r="CU2657" s="186">
        <v>2410</v>
      </c>
      <c r="CV2657" s="186">
        <v>2410</v>
      </c>
      <c r="CW2657" s="186">
        <v>2410</v>
      </c>
      <c r="CX2657" s="186">
        <v>103000</v>
      </c>
      <c r="CY2657" s="189">
        <v>209.27</v>
      </c>
      <c r="CZ2657" s="189">
        <v>11570.35</v>
      </c>
      <c r="DA2657" s="189">
        <v>10371.09</v>
      </c>
    </row>
    <row r="2658" spans="47:105" x14ac:dyDescent="0.25">
      <c r="AU2658" s="275">
        <v>40212</v>
      </c>
      <c r="AV2658" s="186"/>
      <c r="AW2658" s="186">
        <v>20500</v>
      </c>
      <c r="AX2658" s="186">
        <v>13600</v>
      </c>
      <c r="AY2658" s="186">
        <v>11350</v>
      </c>
      <c r="AZ2658" s="186">
        <v>18950</v>
      </c>
      <c r="BA2658" s="186">
        <v>19950</v>
      </c>
      <c r="BB2658" s="186">
        <v>5880</v>
      </c>
      <c r="BC2658" s="186">
        <v>84400</v>
      </c>
      <c r="BD2658" s="186">
        <v>313500</v>
      </c>
      <c r="BE2658" s="186">
        <v>58900</v>
      </c>
      <c r="BF2658" s="186">
        <v>777000</v>
      </c>
      <c r="BG2658" s="186">
        <v>94300</v>
      </c>
      <c r="BH2658" s="186">
        <v>24350</v>
      </c>
      <c r="BI2658" s="186">
        <v>64900</v>
      </c>
      <c r="BJ2658" s="186">
        <v>184000</v>
      </c>
      <c r="BK2658" s="186">
        <v>510000</v>
      </c>
      <c r="BL2658" s="186">
        <v>43200</v>
      </c>
      <c r="BM2658" s="186">
        <v>129000</v>
      </c>
      <c r="BN2658" s="186">
        <v>207000</v>
      </c>
      <c r="BO2658" s="186">
        <v>14250</v>
      </c>
      <c r="BP2658" s="186">
        <v>15400</v>
      </c>
      <c r="BQ2658" s="186">
        <v>33150</v>
      </c>
      <c r="BR2658" s="186">
        <v>21300</v>
      </c>
      <c r="BS2658" s="186">
        <v>51600</v>
      </c>
      <c r="BT2658" s="186">
        <v>37900</v>
      </c>
      <c r="BU2658" s="186">
        <v>24950</v>
      </c>
      <c r="BV2658" s="186">
        <v>17200</v>
      </c>
      <c r="BW2658" s="186">
        <v>46150</v>
      </c>
      <c r="BX2658" s="186">
        <v>62700</v>
      </c>
      <c r="BY2658" s="186">
        <v>147000</v>
      </c>
      <c r="BZ2658" s="186">
        <v>36000</v>
      </c>
      <c r="CA2658" s="186">
        <v>27900</v>
      </c>
      <c r="CB2658" s="186">
        <v>87200</v>
      </c>
      <c r="CC2658" s="186">
        <v>112000</v>
      </c>
      <c r="CD2658" s="186">
        <v>91700</v>
      </c>
      <c r="CE2658" s="186">
        <v>52100</v>
      </c>
      <c r="CF2658" s="186">
        <v>48000</v>
      </c>
      <c r="CG2658" s="186">
        <v>69800</v>
      </c>
      <c r="CH2658" s="186">
        <v>61300</v>
      </c>
      <c r="CI2658" s="186">
        <v>38000</v>
      </c>
      <c r="CJ2658" s="186">
        <v>27800</v>
      </c>
      <c r="CK2658" s="186">
        <v>113000</v>
      </c>
      <c r="CL2658" s="186">
        <v>208000</v>
      </c>
      <c r="CM2658" s="186">
        <v>558000</v>
      </c>
      <c r="CN2658" s="186">
        <v>85200</v>
      </c>
      <c r="CO2658" s="186">
        <v>104500</v>
      </c>
      <c r="CP2658" s="186">
        <v>176500</v>
      </c>
      <c r="CQ2658" s="186">
        <v>52500</v>
      </c>
      <c r="CR2658" s="186">
        <v>13750</v>
      </c>
      <c r="CS2658" s="186">
        <v>2440</v>
      </c>
      <c r="CT2658" s="186">
        <v>18200</v>
      </c>
      <c r="CU2658" s="186">
        <v>2440</v>
      </c>
      <c r="CV2658" s="186">
        <v>2440</v>
      </c>
      <c r="CW2658" s="186">
        <v>2440</v>
      </c>
      <c r="CX2658" s="186">
        <v>104500</v>
      </c>
      <c r="CY2658" s="189">
        <v>211.86</v>
      </c>
      <c r="CZ2658" s="189">
        <v>11838.72</v>
      </c>
      <c r="DA2658" s="189">
        <v>10404.33</v>
      </c>
    </row>
    <row r="2659" spans="47:105" x14ac:dyDescent="0.25">
      <c r="AU2659" s="275">
        <v>40213</v>
      </c>
      <c r="AV2659" s="186"/>
      <c r="AW2659" s="186">
        <v>21100</v>
      </c>
      <c r="AX2659" s="186">
        <v>13300</v>
      </c>
      <c r="AY2659" s="186">
        <v>11150</v>
      </c>
      <c r="AZ2659" s="186">
        <v>18900</v>
      </c>
      <c r="BA2659" s="186">
        <v>19550</v>
      </c>
      <c r="BB2659" s="186">
        <v>6030</v>
      </c>
      <c r="BC2659" s="186">
        <v>85300</v>
      </c>
      <c r="BD2659" s="186">
        <v>308000</v>
      </c>
      <c r="BE2659" s="186">
        <v>58700</v>
      </c>
      <c r="BF2659" s="186">
        <v>776000</v>
      </c>
      <c r="BG2659" s="186">
        <v>95600</v>
      </c>
      <c r="BH2659" s="186">
        <v>24150</v>
      </c>
      <c r="BI2659" s="186">
        <v>64700</v>
      </c>
      <c r="BJ2659" s="186">
        <v>184000</v>
      </c>
      <c r="BK2659" s="186">
        <v>504000</v>
      </c>
      <c r="BL2659" s="186">
        <v>43250</v>
      </c>
      <c r="BM2659" s="186">
        <v>128000</v>
      </c>
      <c r="BN2659" s="186">
        <v>213500</v>
      </c>
      <c r="BO2659" s="186">
        <v>14450</v>
      </c>
      <c r="BP2659" s="186">
        <v>15300</v>
      </c>
      <c r="BQ2659" s="186">
        <v>32900</v>
      </c>
      <c r="BR2659" s="186">
        <v>21750</v>
      </c>
      <c r="BS2659" s="186">
        <v>53800</v>
      </c>
      <c r="BT2659" s="186">
        <v>39500</v>
      </c>
      <c r="BU2659" s="186">
        <v>26150</v>
      </c>
      <c r="BV2659" s="186">
        <v>17500</v>
      </c>
      <c r="BW2659" s="186">
        <v>45650</v>
      </c>
      <c r="BX2659" s="186">
        <v>62300</v>
      </c>
      <c r="BY2659" s="186">
        <v>151000</v>
      </c>
      <c r="BZ2659" s="186">
        <v>36050</v>
      </c>
      <c r="CA2659" s="186">
        <v>29200</v>
      </c>
      <c r="CB2659" s="186">
        <v>85500</v>
      </c>
      <c r="CC2659" s="186">
        <v>116000</v>
      </c>
      <c r="CD2659" s="186">
        <v>90000</v>
      </c>
      <c r="CE2659" s="186">
        <v>50400</v>
      </c>
      <c r="CF2659" s="186">
        <v>48600</v>
      </c>
      <c r="CG2659" s="186">
        <v>68300</v>
      </c>
      <c r="CH2659" s="186">
        <v>61800</v>
      </c>
      <c r="CI2659" s="186">
        <v>37300</v>
      </c>
      <c r="CJ2659" s="186">
        <v>28300</v>
      </c>
      <c r="CK2659" s="186">
        <v>112000</v>
      </c>
      <c r="CL2659" s="186">
        <v>206500</v>
      </c>
      <c r="CM2659" s="186">
        <v>547000</v>
      </c>
      <c r="CN2659" s="186">
        <v>86600</v>
      </c>
      <c r="CO2659" s="186">
        <v>104000</v>
      </c>
      <c r="CP2659" s="186">
        <v>177000</v>
      </c>
      <c r="CQ2659" s="186">
        <v>52700</v>
      </c>
      <c r="CR2659" s="186">
        <v>13550</v>
      </c>
      <c r="CS2659" s="186">
        <v>2440</v>
      </c>
      <c r="CT2659" s="186">
        <v>18300</v>
      </c>
      <c r="CU2659" s="186">
        <v>2440</v>
      </c>
      <c r="CV2659" s="186">
        <v>2440</v>
      </c>
      <c r="CW2659" s="186">
        <v>2440</v>
      </c>
      <c r="CX2659" s="186">
        <v>104000</v>
      </c>
      <c r="CY2659" s="189">
        <v>211.72</v>
      </c>
      <c r="CZ2659" s="189">
        <v>11605.88</v>
      </c>
      <c r="DA2659" s="189">
        <v>10355.98</v>
      </c>
    </row>
    <row r="2660" spans="47:105" x14ac:dyDescent="0.25">
      <c r="AU2660" s="275">
        <v>40214</v>
      </c>
      <c r="AV2660" s="186"/>
      <c r="AW2660" s="186">
        <v>20550</v>
      </c>
      <c r="AX2660" s="186">
        <v>12850</v>
      </c>
      <c r="AY2660" s="186">
        <v>10900</v>
      </c>
      <c r="AZ2660" s="186">
        <v>18150</v>
      </c>
      <c r="BA2660" s="186">
        <v>18750</v>
      </c>
      <c r="BB2660" s="186">
        <v>5860</v>
      </c>
      <c r="BC2660" s="186">
        <v>82500</v>
      </c>
      <c r="BD2660" s="186">
        <v>302000</v>
      </c>
      <c r="BE2660" s="186">
        <v>56300</v>
      </c>
      <c r="BF2660" s="186">
        <v>750000</v>
      </c>
      <c r="BG2660" s="186">
        <v>93100</v>
      </c>
      <c r="BH2660" s="186">
        <v>23650</v>
      </c>
      <c r="BI2660" s="186">
        <v>61700</v>
      </c>
      <c r="BJ2660" s="186">
        <v>179500</v>
      </c>
      <c r="BK2660" s="186">
        <v>495000</v>
      </c>
      <c r="BL2660" s="186">
        <v>41000</v>
      </c>
      <c r="BM2660" s="186">
        <v>125000</v>
      </c>
      <c r="BN2660" s="186">
        <v>209500</v>
      </c>
      <c r="BO2660" s="186">
        <v>13650</v>
      </c>
      <c r="BP2660" s="186">
        <v>14500</v>
      </c>
      <c r="BQ2660" s="186">
        <v>31500</v>
      </c>
      <c r="BR2660" s="186">
        <v>21300</v>
      </c>
      <c r="BS2660" s="186">
        <v>53300</v>
      </c>
      <c r="BT2660" s="186">
        <v>39000</v>
      </c>
      <c r="BU2660" s="186">
        <v>25050</v>
      </c>
      <c r="BV2660" s="186">
        <v>15900</v>
      </c>
      <c r="BW2660" s="186">
        <v>43200</v>
      </c>
      <c r="BX2660" s="186">
        <v>59300</v>
      </c>
      <c r="BY2660" s="186">
        <v>147000</v>
      </c>
      <c r="BZ2660" s="186">
        <v>34450</v>
      </c>
      <c r="CA2660" s="186">
        <v>28800</v>
      </c>
      <c r="CB2660" s="186">
        <v>81000</v>
      </c>
      <c r="CC2660" s="186">
        <v>115500</v>
      </c>
      <c r="CD2660" s="186">
        <v>87400</v>
      </c>
      <c r="CE2660" s="186">
        <v>47000</v>
      </c>
      <c r="CF2660" s="186">
        <v>46000</v>
      </c>
      <c r="CG2660" s="186">
        <v>67200</v>
      </c>
      <c r="CH2660" s="186">
        <v>60000</v>
      </c>
      <c r="CI2660" s="186">
        <v>36150</v>
      </c>
      <c r="CJ2660" s="186">
        <v>27200</v>
      </c>
      <c r="CK2660" s="186">
        <v>108000</v>
      </c>
      <c r="CL2660" s="186">
        <v>205000</v>
      </c>
      <c r="CM2660" s="186">
        <v>525000</v>
      </c>
      <c r="CN2660" s="186">
        <v>83100</v>
      </c>
      <c r="CO2660" s="186">
        <v>100500</v>
      </c>
      <c r="CP2660" s="186">
        <v>173000</v>
      </c>
      <c r="CQ2660" s="186">
        <v>51000</v>
      </c>
      <c r="CR2660" s="186">
        <v>13000</v>
      </c>
      <c r="CS2660" s="186">
        <v>2340</v>
      </c>
      <c r="CT2660" s="186">
        <v>17700</v>
      </c>
      <c r="CU2660" s="186">
        <v>2340</v>
      </c>
      <c r="CV2660" s="186">
        <v>2340</v>
      </c>
      <c r="CW2660" s="186">
        <v>2340</v>
      </c>
      <c r="CX2660" s="186">
        <v>100500</v>
      </c>
      <c r="CY2660" s="189">
        <v>205.06</v>
      </c>
      <c r="CZ2660" s="189">
        <v>11131.78</v>
      </c>
      <c r="DA2660" s="189">
        <v>10057.09</v>
      </c>
    </row>
    <row r="2661" spans="47:105" x14ac:dyDescent="0.25">
      <c r="AU2661" s="275">
        <v>40215</v>
      </c>
      <c r="AV2661" s="186"/>
      <c r="AW2661" s="186">
        <v>20550</v>
      </c>
      <c r="AX2661" s="186">
        <v>12850</v>
      </c>
      <c r="AY2661" s="186">
        <v>10900</v>
      </c>
      <c r="AZ2661" s="186">
        <v>18150</v>
      </c>
      <c r="BA2661" s="186">
        <v>18750</v>
      </c>
      <c r="BB2661" s="186">
        <v>5860</v>
      </c>
      <c r="BC2661" s="186">
        <v>82500</v>
      </c>
      <c r="BD2661" s="186">
        <v>302000</v>
      </c>
      <c r="BE2661" s="186">
        <v>56300</v>
      </c>
      <c r="BF2661" s="186">
        <v>750000</v>
      </c>
      <c r="BG2661" s="186">
        <v>93100</v>
      </c>
      <c r="BH2661" s="186">
        <v>23650</v>
      </c>
      <c r="BI2661" s="186">
        <v>61700</v>
      </c>
      <c r="BJ2661" s="186">
        <v>179500</v>
      </c>
      <c r="BK2661" s="186">
        <v>495000</v>
      </c>
      <c r="BL2661" s="186">
        <v>41000</v>
      </c>
      <c r="BM2661" s="186">
        <v>125000</v>
      </c>
      <c r="BN2661" s="186">
        <v>209500</v>
      </c>
      <c r="BO2661" s="186">
        <v>13650</v>
      </c>
      <c r="BP2661" s="186">
        <v>14500</v>
      </c>
      <c r="BQ2661" s="186">
        <v>31500</v>
      </c>
      <c r="BR2661" s="186">
        <v>21300</v>
      </c>
      <c r="BS2661" s="186">
        <v>53300</v>
      </c>
      <c r="BT2661" s="186">
        <v>39000</v>
      </c>
      <c r="BU2661" s="186">
        <v>25050</v>
      </c>
      <c r="BV2661" s="186">
        <v>15900</v>
      </c>
      <c r="BW2661" s="186">
        <v>43200</v>
      </c>
      <c r="BX2661" s="186">
        <v>59300</v>
      </c>
      <c r="BY2661" s="186">
        <v>147000</v>
      </c>
      <c r="BZ2661" s="186">
        <v>34450</v>
      </c>
      <c r="CA2661" s="186">
        <v>28800</v>
      </c>
      <c r="CB2661" s="186">
        <v>81000</v>
      </c>
      <c r="CC2661" s="186">
        <v>115500</v>
      </c>
      <c r="CD2661" s="186">
        <v>87400</v>
      </c>
      <c r="CE2661" s="186">
        <v>47000</v>
      </c>
      <c r="CF2661" s="186">
        <v>46000</v>
      </c>
      <c r="CG2661" s="186">
        <v>67200</v>
      </c>
      <c r="CH2661" s="186">
        <v>60000</v>
      </c>
      <c r="CI2661" s="186">
        <v>36150</v>
      </c>
      <c r="CJ2661" s="186">
        <v>27200</v>
      </c>
      <c r="CK2661" s="186">
        <v>108000</v>
      </c>
      <c r="CL2661" s="186">
        <v>205000</v>
      </c>
      <c r="CM2661" s="186">
        <v>525000</v>
      </c>
      <c r="CN2661" s="186">
        <v>83100</v>
      </c>
      <c r="CO2661" s="186">
        <v>100500</v>
      </c>
      <c r="CP2661" s="186">
        <v>173000</v>
      </c>
      <c r="CQ2661" s="186">
        <v>51000</v>
      </c>
      <c r="CR2661" s="186">
        <v>13000</v>
      </c>
      <c r="CS2661" s="186">
        <v>2340</v>
      </c>
      <c r="CT2661" s="186">
        <v>17700</v>
      </c>
      <c r="CU2661" s="186">
        <v>2340</v>
      </c>
      <c r="CV2661" s="186">
        <v>2340</v>
      </c>
      <c r="CW2661" s="186">
        <v>2340</v>
      </c>
      <c r="CX2661" s="186">
        <v>100500</v>
      </c>
      <c r="CY2661" s="189">
        <v>205.06</v>
      </c>
      <c r="CZ2661" s="189">
        <v>11131.78</v>
      </c>
      <c r="DA2661" s="189">
        <v>10057.09</v>
      </c>
    </row>
    <row r="2662" spans="47:105" x14ac:dyDescent="0.25">
      <c r="AU2662" s="275">
        <v>40216</v>
      </c>
      <c r="AV2662" s="186"/>
      <c r="AW2662" s="186">
        <v>20550</v>
      </c>
      <c r="AX2662" s="186">
        <v>12850</v>
      </c>
      <c r="AY2662" s="186">
        <v>10900</v>
      </c>
      <c r="AZ2662" s="186">
        <v>18150</v>
      </c>
      <c r="BA2662" s="186">
        <v>18750</v>
      </c>
      <c r="BB2662" s="186">
        <v>5860</v>
      </c>
      <c r="BC2662" s="186">
        <v>82500</v>
      </c>
      <c r="BD2662" s="186">
        <v>302000</v>
      </c>
      <c r="BE2662" s="186">
        <v>56300</v>
      </c>
      <c r="BF2662" s="186">
        <v>750000</v>
      </c>
      <c r="BG2662" s="186">
        <v>93100</v>
      </c>
      <c r="BH2662" s="186">
        <v>23650</v>
      </c>
      <c r="BI2662" s="186">
        <v>61700</v>
      </c>
      <c r="BJ2662" s="186">
        <v>179500</v>
      </c>
      <c r="BK2662" s="186">
        <v>495000</v>
      </c>
      <c r="BL2662" s="186">
        <v>41000</v>
      </c>
      <c r="BM2662" s="186">
        <v>125000</v>
      </c>
      <c r="BN2662" s="186">
        <v>209500</v>
      </c>
      <c r="BO2662" s="186">
        <v>13650</v>
      </c>
      <c r="BP2662" s="186">
        <v>14500</v>
      </c>
      <c r="BQ2662" s="186">
        <v>31500</v>
      </c>
      <c r="BR2662" s="186">
        <v>21300</v>
      </c>
      <c r="BS2662" s="186">
        <v>53300</v>
      </c>
      <c r="BT2662" s="186">
        <v>39000</v>
      </c>
      <c r="BU2662" s="186">
        <v>25050</v>
      </c>
      <c r="BV2662" s="186">
        <v>15900</v>
      </c>
      <c r="BW2662" s="186">
        <v>43200</v>
      </c>
      <c r="BX2662" s="186">
        <v>59300</v>
      </c>
      <c r="BY2662" s="186">
        <v>147000</v>
      </c>
      <c r="BZ2662" s="186">
        <v>34450</v>
      </c>
      <c r="CA2662" s="186">
        <v>28800</v>
      </c>
      <c r="CB2662" s="186">
        <v>81000</v>
      </c>
      <c r="CC2662" s="186">
        <v>115500</v>
      </c>
      <c r="CD2662" s="186">
        <v>87400</v>
      </c>
      <c r="CE2662" s="186">
        <v>47000</v>
      </c>
      <c r="CF2662" s="186">
        <v>46000</v>
      </c>
      <c r="CG2662" s="186">
        <v>67200</v>
      </c>
      <c r="CH2662" s="186">
        <v>60000</v>
      </c>
      <c r="CI2662" s="186">
        <v>36150</v>
      </c>
      <c r="CJ2662" s="186">
        <v>27200</v>
      </c>
      <c r="CK2662" s="186">
        <v>108000</v>
      </c>
      <c r="CL2662" s="186">
        <v>205000</v>
      </c>
      <c r="CM2662" s="186">
        <v>525000</v>
      </c>
      <c r="CN2662" s="186">
        <v>83100</v>
      </c>
      <c r="CO2662" s="186">
        <v>100500</v>
      </c>
      <c r="CP2662" s="186">
        <v>173000</v>
      </c>
      <c r="CQ2662" s="186">
        <v>51000</v>
      </c>
      <c r="CR2662" s="186">
        <v>13000</v>
      </c>
      <c r="CS2662" s="186">
        <v>2340</v>
      </c>
      <c r="CT2662" s="186">
        <v>17700</v>
      </c>
      <c r="CU2662" s="186">
        <v>2340</v>
      </c>
      <c r="CV2662" s="186">
        <v>2340</v>
      </c>
      <c r="CW2662" s="186">
        <v>2340</v>
      </c>
      <c r="CX2662" s="186">
        <v>100500</v>
      </c>
      <c r="CY2662" s="189">
        <v>205.06</v>
      </c>
      <c r="CZ2662" s="189">
        <v>11131.78</v>
      </c>
      <c r="DA2662" s="189">
        <v>10057.09</v>
      </c>
    </row>
    <row r="2663" spans="47:105" x14ac:dyDescent="0.25">
      <c r="AU2663" s="275">
        <v>40217</v>
      </c>
      <c r="AV2663" s="186"/>
      <c r="AW2663" s="186">
        <v>20850</v>
      </c>
      <c r="AX2663" s="186">
        <v>12250</v>
      </c>
      <c r="AY2663" s="186">
        <v>10600</v>
      </c>
      <c r="AZ2663" s="186">
        <v>18050</v>
      </c>
      <c r="BA2663" s="186">
        <v>18300</v>
      </c>
      <c r="BB2663" s="186">
        <v>5880</v>
      </c>
      <c r="BC2663" s="186">
        <v>81000</v>
      </c>
      <c r="BD2663" s="186">
        <v>305500</v>
      </c>
      <c r="BE2663" s="186">
        <v>56300</v>
      </c>
      <c r="BF2663" s="186">
        <v>748000</v>
      </c>
      <c r="BG2663" s="186">
        <v>94000</v>
      </c>
      <c r="BH2663" s="186">
        <v>23200</v>
      </c>
      <c r="BI2663" s="186">
        <v>61200</v>
      </c>
      <c r="BJ2663" s="186">
        <v>181500</v>
      </c>
      <c r="BK2663" s="186">
        <v>492000</v>
      </c>
      <c r="BL2663" s="186">
        <v>39650</v>
      </c>
      <c r="BM2663" s="186">
        <v>120500</v>
      </c>
      <c r="BN2663" s="186">
        <v>207500</v>
      </c>
      <c r="BO2663" s="186">
        <v>12950</v>
      </c>
      <c r="BP2663" s="186">
        <v>13950</v>
      </c>
      <c r="BQ2663" s="186">
        <v>29900</v>
      </c>
      <c r="BR2663" s="186">
        <v>21700</v>
      </c>
      <c r="BS2663" s="186">
        <v>52300</v>
      </c>
      <c r="BT2663" s="186">
        <v>38100</v>
      </c>
      <c r="BU2663" s="186">
        <v>23550</v>
      </c>
      <c r="BV2663" s="186">
        <v>14850</v>
      </c>
      <c r="BW2663" s="186">
        <v>41800</v>
      </c>
      <c r="BX2663" s="186">
        <v>57300</v>
      </c>
      <c r="BY2663" s="186">
        <v>149000</v>
      </c>
      <c r="BZ2663" s="186">
        <v>32700</v>
      </c>
      <c r="CA2663" s="186">
        <v>28000</v>
      </c>
      <c r="CB2663" s="186">
        <v>78000</v>
      </c>
      <c r="CC2663" s="186">
        <v>116000</v>
      </c>
      <c r="CD2663" s="186">
        <v>85700</v>
      </c>
      <c r="CE2663" s="186">
        <v>45900</v>
      </c>
      <c r="CF2663" s="186">
        <v>47400</v>
      </c>
      <c r="CG2663" s="186">
        <v>68100</v>
      </c>
      <c r="CH2663" s="186">
        <v>60700</v>
      </c>
      <c r="CI2663" s="186">
        <v>37100</v>
      </c>
      <c r="CJ2663" s="186">
        <v>27200</v>
      </c>
      <c r="CK2663" s="186">
        <v>109000</v>
      </c>
      <c r="CL2663" s="186">
        <v>209000</v>
      </c>
      <c r="CM2663" s="186">
        <v>516000</v>
      </c>
      <c r="CN2663" s="186">
        <v>80800</v>
      </c>
      <c r="CO2663" s="186">
        <v>97700</v>
      </c>
      <c r="CP2663" s="186">
        <v>177000</v>
      </c>
      <c r="CQ2663" s="186">
        <v>50200</v>
      </c>
      <c r="CR2663" s="186">
        <v>12300</v>
      </c>
      <c r="CS2663" s="186">
        <v>2285</v>
      </c>
      <c r="CT2663" s="186">
        <v>16100</v>
      </c>
      <c r="CU2663" s="186">
        <v>2285</v>
      </c>
      <c r="CV2663" s="186">
        <v>2285</v>
      </c>
      <c r="CW2663" s="186">
        <v>2285</v>
      </c>
      <c r="CX2663" s="186">
        <v>97700</v>
      </c>
      <c r="CY2663" s="189">
        <v>203.37</v>
      </c>
      <c r="CZ2663" s="189">
        <v>10989.19</v>
      </c>
      <c r="DA2663" s="189">
        <v>9951.82</v>
      </c>
    </row>
    <row r="2664" spans="47:105" x14ac:dyDescent="0.25">
      <c r="AU2664" s="275">
        <v>40218</v>
      </c>
      <c r="AV2664" s="186"/>
      <c r="AW2664" s="186">
        <v>20850</v>
      </c>
      <c r="AX2664" s="186">
        <v>12550</v>
      </c>
      <c r="AY2664" s="186">
        <v>10700</v>
      </c>
      <c r="AZ2664" s="186">
        <v>18300</v>
      </c>
      <c r="BA2664" s="186">
        <v>18700</v>
      </c>
      <c r="BB2664" s="186">
        <v>5850</v>
      </c>
      <c r="BC2664" s="186">
        <v>81400</v>
      </c>
      <c r="BD2664" s="186">
        <v>313500</v>
      </c>
      <c r="BE2664" s="186">
        <v>56400</v>
      </c>
      <c r="BF2664" s="186">
        <v>761000</v>
      </c>
      <c r="BG2664" s="186">
        <v>96700</v>
      </c>
      <c r="BH2664" s="186">
        <v>23150</v>
      </c>
      <c r="BI2664" s="186">
        <v>61900</v>
      </c>
      <c r="BJ2664" s="186">
        <v>181500</v>
      </c>
      <c r="BK2664" s="186">
        <v>500000</v>
      </c>
      <c r="BL2664" s="186">
        <v>41300</v>
      </c>
      <c r="BM2664" s="186">
        <v>122500</v>
      </c>
      <c r="BN2664" s="186">
        <v>206500</v>
      </c>
      <c r="BO2664" s="186">
        <v>13250</v>
      </c>
      <c r="BP2664" s="186">
        <v>13950</v>
      </c>
      <c r="BQ2664" s="186">
        <v>31000</v>
      </c>
      <c r="BR2664" s="186">
        <v>22650</v>
      </c>
      <c r="BS2664" s="186">
        <v>51400</v>
      </c>
      <c r="BT2664" s="186">
        <v>37700</v>
      </c>
      <c r="BU2664" s="186">
        <v>24000</v>
      </c>
      <c r="BV2664" s="186">
        <v>15050</v>
      </c>
      <c r="BW2664" s="186">
        <v>43450</v>
      </c>
      <c r="BX2664" s="186">
        <v>59500</v>
      </c>
      <c r="BY2664" s="186">
        <v>145000</v>
      </c>
      <c r="BZ2664" s="186">
        <v>32500</v>
      </c>
      <c r="CA2664" s="186">
        <v>27800</v>
      </c>
      <c r="CB2664" s="186">
        <v>80600</v>
      </c>
      <c r="CC2664" s="186">
        <v>116500</v>
      </c>
      <c r="CD2664" s="186">
        <v>91600</v>
      </c>
      <c r="CE2664" s="186">
        <v>48350</v>
      </c>
      <c r="CF2664" s="186">
        <v>46550</v>
      </c>
      <c r="CG2664" s="186">
        <v>67600</v>
      </c>
      <c r="CH2664" s="186">
        <v>61100</v>
      </c>
      <c r="CI2664" s="186">
        <v>37800</v>
      </c>
      <c r="CJ2664" s="186">
        <v>27000</v>
      </c>
      <c r="CK2664" s="186">
        <v>109500</v>
      </c>
      <c r="CL2664" s="186">
        <v>209500</v>
      </c>
      <c r="CM2664" s="186">
        <v>528000</v>
      </c>
      <c r="CN2664" s="186">
        <v>80600</v>
      </c>
      <c r="CO2664" s="186">
        <v>98200</v>
      </c>
      <c r="CP2664" s="186">
        <v>178000</v>
      </c>
      <c r="CQ2664" s="186">
        <v>51000</v>
      </c>
      <c r="CR2664" s="186">
        <v>12750</v>
      </c>
      <c r="CS2664" s="186">
        <v>2300</v>
      </c>
      <c r="CT2664" s="186">
        <v>16600</v>
      </c>
      <c r="CU2664" s="186">
        <v>2300</v>
      </c>
      <c r="CV2664" s="186">
        <v>2300</v>
      </c>
      <c r="CW2664" s="186">
        <v>2300</v>
      </c>
      <c r="CX2664" s="186">
        <v>98200</v>
      </c>
      <c r="CY2664" s="189">
        <v>206.01</v>
      </c>
      <c r="CZ2664" s="189">
        <v>11200.33</v>
      </c>
      <c r="DA2664" s="189">
        <v>9932.9</v>
      </c>
    </row>
    <row r="2665" spans="47:105" x14ac:dyDescent="0.25">
      <c r="AU2665" s="275">
        <v>40219</v>
      </c>
      <c r="AV2665" s="186"/>
      <c r="AW2665" s="186">
        <v>20650</v>
      </c>
      <c r="AX2665" s="186">
        <v>12550</v>
      </c>
      <c r="AY2665" s="186">
        <v>10550</v>
      </c>
      <c r="AZ2665" s="186">
        <v>19400</v>
      </c>
      <c r="BA2665" s="186">
        <v>18600</v>
      </c>
      <c r="BB2665" s="186">
        <v>6120</v>
      </c>
      <c r="BC2665" s="186">
        <v>82100</v>
      </c>
      <c r="BD2665" s="186">
        <v>314500</v>
      </c>
      <c r="BE2665" s="186">
        <v>56900</v>
      </c>
      <c r="BF2665" s="186">
        <v>755000</v>
      </c>
      <c r="BG2665" s="186">
        <v>98100</v>
      </c>
      <c r="BH2665" s="186">
        <v>23100</v>
      </c>
      <c r="BI2665" s="186">
        <v>62100</v>
      </c>
      <c r="BJ2665" s="186">
        <v>179000</v>
      </c>
      <c r="BK2665" s="186">
        <v>500000</v>
      </c>
      <c r="BL2665" s="186">
        <v>42150</v>
      </c>
      <c r="BM2665" s="186">
        <v>123500</v>
      </c>
      <c r="BN2665" s="186">
        <v>205500</v>
      </c>
      <c r="BO2665" s="186">
        <v>13500</v>
      </c>
      <c r="BP2665" s="186">
        <v>13850</v>
      </c>
      <c r="BQ2665" s="186">
        <v>30800</v>
      </c>
      <c r="BR2665" s="186">
        <v>22700</v>
      </c>
      <c r="BS2665" s="186">
        <v>50700</v>
      </c>
      <c r="BT2665" s="186">
        <v>37400</v>
      </c>
      <c r="BU2665" s="186">
        <v>25300</v>
      </c>
      <c r="BV2665" s="186">
        <v>15650</v>
      </c>
      <c r="BW2665" s="186">
        <v>44550</v>
      </c>
      <c r="BX2665" s="186">
        <v>59200</v>
      </c>
      <c r="BY2665" s="186">
        <v>141500</v>
      </c>
      <c r="BZ2665" s="186">
        <v>33400</v>
      </c>
      <c r="CA2665" s="186">
        <v>27500</v>
      </c>
      <c r="CB2665" s="186">
        <v>81000</v>
      </c>
      <c r="CC2665" s="186">
        <v>114000</v>
      </c>
      <c r="CD2665" s="186">
        <v>88000</v>
      </c>
      <c r="CE2665" s="186">
        <v>48850</v>
      </c>
      <c r="CF2665" s="186">
        <v>46600</v>
      </c>
      <c r="CG2665" s="186">
        <v>67100</v>
      </c>
      <c r="CH2665" s="186">
        <v>62800</v>
      </c>
      <c r="CI2665" s="186">
        <v>37750</v>
      </c>
      <c r="CJ2665" s="186">
        <v>27000</v>
      </c>
      <c r="CK2665" s="186">
        <v>114000</v>
      </c>
      <c r="CL2665" s="186">
        <v>206000</v>
      </c>
      <c r="CM2665" s="186">
        <v>533000</v>
      </c>
      <c r="CN2665" s="186">
        <v>81600</v>
      </c>
      <c r="CO2665" s="186">
        <v>99400</v>
      </c>
      <c r="CP2665" s="186">
        <v>175000</v>
      </c>
      <c r="CQ2665" s="186">
        <v>51600</v>
      </c>
      <c r="CR2665" s="186">
        <v>12800</v>
      </c>
      <c r="CS2665" s="186">
        <v>2305</v>
      </c>
      <c r="CT2665" s="186">
        <v>15750</v>
      </c>
      <c r="CU2665" s="186">
        <v>2305</v>
      </c>
      <c r="CV2665" s="186">
        <v>2305</v>
      </c>
      <c r="CW2665" s="186">
        <v>2305</v>
      </c>
      <c r="CX2665" s="186">
        <v>99400</v>
      </c>
      <c r="CY2665" s="189">
        <v>205.94</v>
      </c>
      <c r="CZ2665" s="189">
        <v>11345.64</v>
      </c>
      <c r="DA2665" s="189">
        <v>9963.99</v>
      </c>
    </row>
    <row r="2666" spans="47:105" x14ac:dyDescent="0.25">
      <c r="AU2666" s="275">
        <v>40220</v>
      </c>
      <c r="AV2666" s="186"/>
      <c r="AW2666" s="186">
        <v>21000</v>
      </c>
      <c r="AX2666" s="186">
        <v>13050</v>
      </c>
      <c r="AY2666" s="186">
        <v>10800</v>
      </c>
      <c r="AZ2666" s="186">
        <v>19850</v>
      </c>
      <c r="BA2666" s="186">
        <v>19050</v>
      </c>
      <c r="BB2666" s="186">
        <v>6120</v>
      </c>
      <c r="BC2666" s="186">
        <v>83000</v>
      </c>
      <c r="BD2666" s="186">
        <v>321000</v>
      </c>
      <c r="BE2666" s="186">
        <v>58300</v>
      </c>
      <c r="BF2666" s="186">
        <v>763000</v>
      </c>
      <c r="BG2666" s="186">
        <v>98600</v>
      </c>
      <c r="BH2666" s="186">
        <v>24300</v>
      </c>
      <c r="BI2666" s="186">
        <v>63200</v>
      </c>
      <c r="BJ2666" s="186">
        <v>181500</v>
      </c>
      <c r="BK2666" s="186">
        <v>504000</v>
      </c>
      <c r="BL2666" s="186">
        <v>42700</v>
      </c>
      <c r="BM2666" s="186">
        <v>124000</v>
      </c>
      <c r="BN2666" s="186">
        <v>220000</v>
      </c>
      <c r="BO2666" s="186">
        <v>13800</v>
      </c>
      <c r="BP2666" s="186">
        <v>14600</v>
      </c>
      <c r="BQ2666" s="186">
        <v>31700</v>
      </c>
      <c r="BR2666" s="186">
        <v>21950</v>
      </c>
      <c r="BS2666" s="186">
        <v>50500</v>
      </c>
      <c r="BT2666" s="186">
        <v>39200</v>
      </c>
      <c r="BU2666" s="186">
        <v>25900</v>
      </c>
      <c r="BV2666" s="186">
        <v>16150</v>
      </c>
      <c r="BW2666" s="186">
        <v>44950</v>
      </c>
      <c r="BX2666" s="186">
        <v>59800</v>
      </c>
      <c r="BY2666" s="186">
        <v>144000</v>
      </c>
      <c r="BZ2666" s="186">
        <v>34550</v>
      </c>
      <c r="CA2666" s="186">
        <v>28250</v>
      </c>
      <c r="CB2666" s="186">
        <v>83000</v>
      </c>
      <c r="CC2666" s="186">
        <v>116000</v>
      </c>
      <c r="CD2666" s="186">
        <v>91000</v>
      </c>
      <c r="CE2666" s="186">
        <v>51000</v>
      </c>
      <c r="CF2666" s="186">
        <v>47050</v>
      </c>
      <c r="CG2666" s="186">
        <v>66900</v>
      </c>
      <c r="CH2666" s="186">
        <v>64500</v>
      </c>
      <c r="CI2666" s="186">
        <v>37700</v>
      </c>
      <c r="CJ2666" s="186">
        <v>27200</v>
      </c>
      <c r="CK2666" s="186">
        <v>114000</v>
      </c>
      <c r="CL2666" s="186">
        <v>209000</v>
      </c>
      <c r="CM2666" s="186">
        <v>541000</v>
      </c>
      <c r="CN2666" s="186">
        <v>85400</v>
      </c>
      <c r="CO2666" s="186">
        <v>103000</v>
      </c>
      <c r="CP2666" s="186">
        <v>175500</v>
      </c>
      <c r="CQ2666" s="186">
        <v>52500</v>
      </c>
      <c r="CR2666" s="186">
        <v>12950</v>
      </c>
      <c r="CS2666" s="186">
        <v>2365</v>
      </c>
      <c r="CT2666" s="186">
        <v>15850</v>
      </c>
      <c r="CU2666" s="186">
        <v>2365</v>
      </c>
      <c r="CV2666" s="186">
        <v>2365</v>
      </c>
      <c r="CW2666" s="186">
        <v>2365</v>
      </c>
      <c r="CX2666" s="186">
        <v>103000</v>
      </c>
      <c r="CY2666" s="189">
        <v>209.73</v>
      </c>
      <c r="CZ2666" s="189">
        <v>11582.31</v>
      </c>
      <c r="DA2666" s="189">
        <v>9963.99</v>
      </c>
    </row>
    <row r="2667" spans="47:105" x14ac:dyDescent="0.25">
      <c r="AU2667" s="275">
        <v>40221</v>
      </c>
      <c r="AV2667" s="186"/>
      <c r="AW2667" s="186">
        <v>21050</v>
      </c>
      <c r="AX2667" s="186">
        <v>13000</v>
      </c>
      <c r="AY2667" s="186">
        <v>10650</v>
      </c>
      <c r="AZ2667" s="186">
        <v>20050</v>
      </c>
      <c r="BA2667" s="186">
        <v>18850</v>
      </c>
      <c r="BB2667" s="186">
        <v>6140</v>
      </c>
      <c r="BC2667" s="186">
        <v>85000</v>
      </c>
      <c r="BD2667" s="186">
        <v>316000</v>
      </c>
      <c r="BE2667" s="186">
        <v>57900</v>
      </c>
      <c r="BF2667" s="186">
        <v>750000</v>
      </c>
      <c r="BG2667" s="186">
        <v>98600</v>
      </c>
      <c r="BH2667" s="186">
        <v>24400</v>
      </c>
      <c r="BI2667" s="186">
        <v>62900</v>
      </c>
      <c r="BJ2667" s="186">
        <v>184000</v>
      </c>
      <c r="BK2667" s="186">
        <v>501000</v>
      </c>
      <c r="BL2667" s="186">
        <v>42000</v>
      </c>
      <c r="BM2667" s="186">
        <v>126500</v>
      </c>
      <c r="BN2667" s="186">
        <v>221500</v>
      </c>
      <c r="BO2667" s="186">
        <v>13900</v>
      </c>
      <c r="BP2667" s="186">
        <v>14800</v>
      </c>
      <c r="BQ2667" s="186">
        <v>31850</v>
      </c>
      <c r="BR2667" s="186">
        <v>21600</v>
      </c>
      <c r="BS2667" s="186">
        <v>50400</v>
      </c>
      <c r="BT2667" s="186">
        <v>40400</v>
      </c>
      <c r="BU2667" s="186">
        <v>26000</v>
      </c>
      <c r="BV2667" s="186">
        <v>16050</v>
      </c>
      <c r="BW2667" s="186">
        <v>45200</v>
      </c>
      <c r="BX2667" s="186">
        <v>61800</v>
      </c>
      <c r="BY2667" s="186">
        <v>142500</v>
      </c>
      <c r="BZ2667" s="186">
        <v>33850</v>
      </c>
      <c r="CA2667" s="186">
        <v>27350</v>
      </c>
      <c r="CB2667" s="186">
        <v>82700</v>
      </c>
      <c r="CC2667" s="186">
        <v>116000</v>
      </c>
      <c r="CD2667" s="186">
        <v>90300</v>
      </c>
      <c r="CE2667" s="186">
        <v>51000</v>
      </c>
      <c r="CF2667" s="186">
        <v>47550</v>
      </c>
      <c r="CG2667" s="186">
        <v>66800</v>
      </c>
      <c r="CH2667" s="186">
        <v>63800</v>
      </c>
      <c r="CI2667" s="186">
        <v>36900</v>
      </c>
      <c r="CJ2667" s="186">
        <v>26950</v>
      </c>
      <c r="CK2667" s="186">
        <v>115000</v>
      </c>
      <c r="CL2667" s="186">
        <v>206500</v>
      </c>
      <c r="CM2667" s="186">
        <v>534000</v>
      </c>
      <c r="CN2667" s="186">
        <v>85400</v>
      </c>
      <c r="CO2667" s="186">
        <v>105500</v>
      </c>
      <c r="CP2667" s="186">
        <v>174000</v>
      </c>
      <c r="CQ2667" s="186">
        <v>52400</v>
      </c>
      <c r="CR2667" s="186">
        <v>12700</v>
      </c>
      <c r="CS2667" s="186">
        <v>2370</v>
      </c>
      <c r="CT2667" s="186">
        <v>16500</v>
      </c>
      <c r="CU2667" s="186">
        <v>2370</v>
      </c>
      <c r="CV2667" s="186">
        <v>2370</v>
      </c>
      <c r="CW2667" s="186">
        <v>2370</v>
      </c>
      <c r="CX2667" s="186">
        <v>105500</v>
      </c>
      <c r="CY2667" s="189">
        <v>208.74</v>
      </c>
      <c r="CZ2667" s="189">
        <v>11536.36</v>
      </c>
      <c r="DA2667" s="189">
        <v>10092.19</v>
      </c>
    </row>
    <row r="2668" spans="47:105" x14ac:dyDescent="0.25">
      <c r="AU2668" s="275">
        <v>40222</v>
      </c>
      <c r="AV2668" s="186"/>
      <c r="AW2668" s="186">
        <v>21050</v>
      </c>
      <c r="AX2668" s="186">
        <v>13000</v>
      </c>
      <c r="AY2668" s="186">
        <v>10650</v>
      </c>
      <c r="AZ2668" s="186">
        <v>20050</v>
      </c>
      <c r="BA2668" s="186">
        <v>18850</v>
      </c>
      <c r="BB2668" s="186">
        <v>6140</v>
      </c>
      <c r="BC2668" s="186">
        <v>85000</v>
      </c>
      <c r="BD2668" s="186">
        <v>316000</v>
      </c>
      <c r="BE2668" s="186">
        <v>57900</v>
      </c>
      <c r="BF2668" s="186">
        <v>750000</v>
      </c>
      <c r="BG2668" s="186">
        <v>98600</v>
      </c>
      <c r="BH2668" s="186">
        <v>24400</v>
      </c>
      <c r="BI2668" s="186">
        <v>62900</v>
      </c>
      <c r="BJ2668" s="186">
        <v>184000</v>
      </c>
      <c r="BK2668" s="186">
        <v>501000</v>
      </c>
      <c r="BL2668" s="186">
        <v>42000</v>
      </c>
      <c r="BM2668" s="186">
        <v>126500</v>
      </c>
      <c r="BN2668" s="186">
        <v>221500</v>
      </c>
      <c r="BO2668" s="186">
        <v>13900</v>
      </c>
      <c r="BP2668" s="186">
        <v>14800</v>
      </c>
      <c r="BQ2668" s="186">
        <v>31850</v>
      </c>
      <c r="BR2668" s="186">
        <v>21600</v>
      </c>
      <c r="BS2668" s="186">
        <v>50400</v>
      </c>
      <c r="BT2668" s="186">
        <v>40400</v>
      </c>
      <c r="BU2668" s="186">
        <v>26000</v>
      </c>
      <c r="BV2668" s="186">
        <v>16050</v>
      </c>
      <c r="BW2668" s="186">
        <v>45200</v>
      </c>
      <c r="BX2668" s="186">
        <v>61800</v>
      </c>
      <c r="BY2668" s="186">
        <v>142500</v>
      </c>
      <c r="BZ2668" s="186">
        <v>33850</v>
      </c>
      <c r="CA2668" s="186">
        <v>27350</v>
      </c>
      <c r="CB2668" s="186">
        <v>82700</v>
      </c>
      <c r="CC2668" s="186">
        <v>116000</v>
      </c>
      <c r="CD2668" s="186">
        <v>90300</v>
      </c>
      <c r="CE2668" s="186">
        <v>51000</v>
      </c>
      <c r="CF2668" s="186">
        <v>47550</v>
      </c>
      <c r="CG2668" s="186">
        <v>66800</v>
      </c>
      <c r="CH2668" s="186">
        <v>63800</v>
      </c>
      <c r="CI2668" s="186">
        <v>36900</v>
      </c>
      <c r="CJ2668" s="186">
        <v>26950</v>
      </c>
      <c r="CK2668" s="186">
        <v>115000</v>
      </c>
      <c r="CL2668" s="186">
        <v>206500</v>
      </c>
      <c r="CM2668" s="186">
        <v>534000</v>
      </c>
      <c r="CN2668" s="186">
        <v>85400</v>
      </c>
      <c r="CO2668" s="186">
        <v>105500</v>
      </c>
      <c r="CP2668" s="186">
        <v>174000</v>
      </c>
      <c r="CQ2668" s="186">
        <v>52400</v>
      </c>
      <c r="CR2668" s="186">
        <v>12700</v>
      </c>
      <c r="CS2668" s="186">
        <v>2370</v>
      </c>
      <c r="CT2668" s="186">
        <v>16500</v>
      </c>
      <c r="CU2668" s="186">
        <v>2370</v>
      </c>
      <c r="CV2668" s="186">
        <v>2370</v>
      </c>
      <c r="CW2668" s="186">
        <v>2370</v>
      </c>
      <c r="CX2668" s="186">
        <v>105500</v>
      </c>
      <c r="CY2668" s="189">
        <v>208.74</v>
      </c>
      <c r="CZ2668" s="189">
        <v>11536.36</v>
      </c>
      <c r="DA2668" s="189">
        <v>10092.19</v>
      </c>
    </row>
    <row r="2669" spans="47:105" x14ac:dyDescent="0.25">
      <c r="AU2669" s="275">
        <v>40223</v>
      </c>
      <c r="AV2669" s="186"/>
      <c r="AW2669" s="186">
        <v>21050</v>
      </c>
      <c r="AX2669" s="186">
        <v>13000</v>
      </c>
      <c r="AY2669" s="186">
        <v>10650</v>
      </c>
      <c r="AZ2669" s="186">
        <v>20050</v>
      </c>
      <c r="BA2669" s="186">
        <v>18850</v>
      </c>
      <c r="BB2669" s="186">
        <v>6140</v>
      </c>
      <c r="BC2669" s="186">
        <v>85000</v>
      </c>
      <c r="BD2669" s="186">
        <v>316000</v>
      </c>
      <c r="BE2669" s="186">
        <v>57900</v>
      </c>
      <c r="BF2669" s="186">
        <v>750000</v>
      </c>
      <c r="BG2669" s="186">
        <v>98600</v>
      </c>
      <c r="BH2669" s="186">
        <v>24400</v>
      </c>
      <c r="BI2669" s="186">
        <v>62900</v>
      </c>
      <c r="BJ2669" s="186">
        <v>184000</v>
      </c>
      <c r="BK2669" s="186">
        <v>501000</v>
      </c>
      <c r="BL2669" s="186">
        <v>42000</v>
      </c>
      <c r="BM2669" s="186">
        <v>126500</v>
      </c>
      <c r="BN2669" s="186">
        <v>221500</v>
      </c>
      <c r="BO2669" s="186">
        <v>13900</v>
      </c>
      <c r="BP2669" s="186">
        <v>14800</v>
      </c>
      <c r="BQ2669" s="186">
        <v>31850</v>
      </c>
      <c r="BR2669" s="186">
        <v>21600</v>
      </c>
      <c r="BS2669" s="186">
        <v>50400</v>
      </c>
      <c r="BT2669" s="186">
        <v>40400</v>
      </c>
      <c r="BU2669" s="186">
        <v>26000</v>
      </c>
      <c r="BV2669" s="186">
        <v>16050</v>
      </c>
      <c r="BW2669" s="186">
        <v>45200</v>
      </c>
      <c r="BX2669" s="186">
        <v>61800</v>
      </c>
      <c r="BY2669" s="186">
        <v>142500</v>
      </c>
      <c r="BZ2669" s="186">
        <v>33850</v>
      </c>
      <c r="CA2669" s="186">
        <v>27350</v>
      </c>
      <c r="CB2669" s="186">
        <v>82700</v>
      </c>
      <c r="CC2669" s="186">
        <v>116000</v>
      </c>
      <c r="CD2669" s="186">
        <v>90300</v>
      </c>
      <c r="CE2669" s="186">
        <v>51000</v>
      </c>
      <c r="CF2669" s="186">
        <v>47550</v>
      </c>
      <c r="CG2669" s="186">
        <v>66800</v>
      </c>
      <c r="CH2669" s="186">
        <v>63800</v>
      </c>
      <c r="CI2669" s="186">
        <v>36900</v>
      </c>
      <c r="CJ2669" s="186">
        <v>26950</v>
      </c>
      <c r="CK2669" s="186">
        <v>115000</v>
      </c>
      <c r="CL2669" s="186">
        <v>206500</v>
      </c>
      <c r="CM2669" s="186">
        <v>534000</v>
      </c>
      <c r="CN2669" s="186">
        <v>85400</v>
      </c>
      <c r="CO2669" s="186">
        <v>105500</v>
      </c>
      <c r="CP2669" s="186">
        <v>174000</v>
      </c>
      <c r="CQ2669" s="186">
        <v>52400</v>
      </c>
      <c r="CR2669" s="186">
        <v>12700</v>
      </c>
      <c r="CS2669" s="186">
        <v>2370</v>
      </c>
      <c r="CT2669" s="186">
        <v>16500</v>
      </c>
      <c r="CU2669" s="186">
        <v>2370</v>
      </c>
      <c r="CV2669" s="186">
        <v>2370</v>
      </c>
      <c r="CW2669" s="186">
        <v>2370</v>
      </c>
      <c r="CX2669" s="186">
        <v>105500</v>
      </c>
      <c r="CY2669" s="189">
        <v>208.74</v>
      </c>
      <c r="CZ2669" s="189">
        <v>11536.36</v>
      </c>
      <c r="DA2669" s="189">
        <v>10092.19</v>
      </c>
    </row>
    <row r="2670" spans="47:105" x14ac:dyDescent="0.25">
      <c r="AU2670" s="275">
        <v>40224</v>
      </c>
      <c r="AV2670" s="186"/>
      <c r="AW2670" s="186">
        <v>21050</v>
      </c>
      <c r="AX2670" s="186">
        <v>13000</v>
      </c>
      <c r="AY2670" s="186">
        <v>10650</v>
      </c>
      <c r="AZ2670" s="186">
        <v>20050</v>
      </c>
      <c r="BA2670" s="186">
        <v>18850</v>
      </c>
      <c r="BB2670" s="186">
        <v>6140</v>
      </c>
      <c r="BC2670" s="186">
        <v>85000</v>
      </c>
      <c r="BD2670" s="186">
        <v>316000</v>
      </c>
      <c r="BE2670" s="186">
        <v>57900</v>
      </c>
      <c r="BF2670" s="186">
        <v>750000</v>
      </c>
      <c r="BG2670" s="186">
        <v>98600</v>
      </c>
      <c r="BH2670" s="186">
        <v>24400</v>
      </c>
      <c r="BI2670" s="186">
        <v>62900</v>
      </c>
      <c r="BJ2670" s="186">
        <v>184000</v>
      </c>
      <c r="BK2670" s="186">
        <v>501000</v>
      </c>
      <c r="BL2670" s="186">
        <v>42000</v>
      </c>
      <c r="BM2670" s="186">
        <v>126500</v>
      </c>
      <c r="BN2670" s="186">
        <v>221500</v>
      </c>
      <c r="BO2670" s="186">
        <v>13900</v>
      </c>
      <c r="BP2670" s="186">
        <v>14800</v>
      </c>
      <c r="BQ2670" s="186">
        <v>31850</v>
      </c>
      <c r="BR2670" s="186">
        <v>21600</v>
      </c>
      <c r="BS2670" s="186">
        <v>50400</v>
      </c>
      <c r="BT2670" s="186">
        <v>40400</v>
      </c>
      <c r="BU2670" s="186">
        <v>26000</v>
      </c>
      <c r="BV2670" s="186">
        <v>16050</v>
      </c>
      <c r="BW2670" s="186">
        <v>45200</v>
      </c>
      <c r="BX2670" s="186">
        <v>61800</v>
      </c>
      <c r="BY2670" s="186">
        <v>142500</v>
      </c>
      <c r="BZ2670" s="186">
        <v>33850</v>
      </c>
      <c r="CA2670" s="186">
        <v>27350</v>
      </c>
      <c r="CB2670" s="186">
        <v>82700</v>
      </c>
      <c r="CC2670" s="186">
        <v>116000</v>
      </c>
      <c r="CD2670" s="186">
        <v>90300</v>
      </c>
      <c r="CE2670" s="186">
        <v>51000</v>
      </c>
      <c r="CF2670" s="186">
        <v>47550</v>
      </c>
      <c r="CG2670" s="186">
        <v>66800</v>
      </c>
      <c r="CH2670" s="186">
        <v>63800</v>
      </c>
      <c r="CI2670" s="186">
        <v>36900</v>
      </c>
      <c r="CJ2670" s="186">
        <v>26950</v>
      </c>
      <c r="CK2670" s="186">
        <v>115000</v>
      </c>
      <c r="CL2670" s="186">
        <v>206500</v>
      </c>
      <c r="CM2670" s="186">
        <v>534000</v>
      </c>
      <c r="CN2670" s="186">
        <v>85400</v>
      </c>
      <c r="CO2670" s="186">
        <v>105500</v>
      </c>
      <c r="CP2670" s="186">
        <v>174000</v>
      </c>
      <c r="CQ2670" s="186">
        <v>52400</v>
      </c>
      <c r="CR2670" s="186">
        <v>12700</v>
      </c>
      <c r="CS2670" s="186">
        <v>2370</v>
      </c>
      <c r="CT2670" s="186">
        <v>16500</v>
      </c>
      <c r="CU2670" s="186">
        <v>2370</v>
      </c>
      <c r="CV2670" s="186">
        <v>2370</v>
      </c>
      <c r="CW2670" s="186">
        <v>2370</v>
      </c>
      <c r="CX2670" s="186">
        <v>105500</v>
      </c>
      <c r="CY2670" s="189">
        <v>208.74</v>
      </c>
      <c r="CZ2670" s="189">
        <v>11536.36</v>
      </c>
      <c r="DA2670" s="189">
        <v>10013.299999999999</v>
      </c>
    </row>
    <row r="2671" spans="47:105" x14ac:dyDescent="0.25">
      <c r="AU2671" s="275">
        <v>40225</v>
      </c>
      <c r="AV2671" s="186"/>
      <c r="AW2671" s="186">
        <v>21750</v>
      </c>
      <c r="AX2671" s="186">
        <v>13150</v>
      </c>
      <c r="AY2671" s="186">
        <v>11300</v>
      </c>
      <c r="AZ2671" s="186">
        <v>20250</v>
      </c>
      <c r="BA2671" s="186">
        <v>18800</v>
      </c>
      <c r="BB2671" s="186">
        <v>6190</v>
      </c>
      <c r="BC2671" s="186">
        <v>84900</v>
      </c>
      <c r="BD2671" s="186">
        <v>313500</v>
      </c>
      <c r="BE2671" s="186">
        <v>58000</v>
      </c>
      <c r="BF2671" s="186">
        <v>756000</v>
      </c>
      <c r="BG2671" s="186">
        <v>97600</v>
      </c>
      <c r="BH2671" s="186">
        <v>24400</v>
      </c>
      <c r="BI2671" s="186">
        <v>63000</v>
      </c>
      <c r="BJ2671" s="186">
        <v>182000</v>
      </c>
      <c r="BK2671" s="186">
        <v>500000</v>
      </c>
      <c r="BL2671" s="186">
        <v>41950</v>
      </c>
      <c r="BM2671" s="186">
        <v>126500</v>
      </c>
      <c r="BN2671" s="186">
        <v>225500</v>
      </c>
      <c r="BO2671" s="186">
        <v>13700</v>
      </c>
      <c r="BP2671" s="186">
        <v>14750</v>
      </c>
      <c r="BQ2671" s="186">
        <v>31850</v>
      </c>
      <c r="BR2671" s="186">
        <v>21300</v>
      </c>
      <c r="BS2671" s="186">
        <v>50400</v>
      </c>
      <c r="BT2671" s="186">
        <v>40000</v>
      </c>
      <c r="BU2671" s="186">
        <v>26350</v>
      </c>
      <c r="BV2671" s="186">
        <v>16000</v>
      </c>
      <c r="BW2671" s="186">
        <v>45350</v>
      </c>
      <c r="BX2671" s="186">
        <v>62000</v>
      </c>
      <c r="BY2671" s="186">
        <v>143000</v>
      </c>
      <c r="BZ2671" s="186">
        <v>33750</v>
      </c>
      <c r="CA2671" s="186">
        <v>27950</v>
      </c>
      <c r="CB2671" s="186">
        <v>85300</v>
      </c>
      <c r="CC2671" s="186">
        <v>117000</v>
      </c>
      <c r="CD2671" s="186">
        <v>89500</v>
      </c>
      <c r="CE2671" s="186">
        <v>50000</v>
      </c>
      <c r="CF2671" s="186">
        <v>46200</v>
      </c>
      <c r="CG2671" s="186">
        <v>66600</v>
      </c>
      <c r="CH2671" s="186">
        <v>63700</v>
      </c>
      <c r="CI2671" s="186">
        <v>36800</v>
      </c>
      <c r="CJ2671" s="186">
        <v>27050</v>
      </c>
      <c r="CK2671" s="186">
        <v>114500</v>
      </c>
      <c r="CL2671" s="186">
        <v>211000</v>
      </c>
      <c r="CM2671" s="186">
        <v>544000</v>
      </c>
      <c r="CN2671" s="186">
        <v>87800</v>
      </c>
      <c r="CO2671" s="186">
        <v>105000</v>
      </c>
      <c r="CP2671" s="186">
        <v>174000</v>
      </c>
      <c r="CQ2671" s="186">
        <v>51700</v>
      </c>
      <c r="CR2671" s="186">
        <v>12700</v>
      </c>
      <c r="CS2671" s="186">
        <v>2365</v>
      </c>
      <c r="CT2671" s="186">
        <v>16150</v>
      </c>
      <c r="CU2671" s="186">
        <v>2365</v>
      </c>
      <c r="CV2671" s="186">
        <v>2365</v>
      </c>
      <c r="CW2671" s="186">
        <v>2365</v>
      </c>
      <c r="CX2671" s="186">
        <v>105000</v>
      </c>
      <c r="CY2671" s="189">
        <v>209.73</v>
      </c>
      <c r="CZ2671" s="189">
        <v>11536.36</v>
      </c>
      <c r="DA2671" s="189">
        <v>10034.25</v>
      </c>
    </row>
    <row r="2672" spans="47:105" x14ac:dyDescent="0.25">
      <c r="AU2672" s="275">
        <v>40226</v>
      </c>
      <c r="AV2672" s="186"/>
      <c r="AW2672" s="186">
        <v>21700</v>
      </c>
      <c r="AX2672" s="186">
        <v>13500</v>
      </c>
      <c r="AY2672" s="186">
        <v>11750</v>
      </c>
      <c r="AZ2672" s="186">
        <v>20300</v>
      </c>
      <c r="BA2672" s="186">
        <v>19300</v>
      </c>
      <c r="BB2672" s="186">
        <v>6150</v>
      </c>
      <c r="BC2672" s="186">
        <v>87000</v>
      </c>
      <c r="BD2672" s="186">
        <v>320000</v>
      </c>
      <c r="BE2672" s="186">
        <v>58800</v>
      </c>
      <c r="BF2672" s="186">
        <v>779000</v>
      </c>
      <c r="BG2672" s="186">
        <v>98300</v>
      </c>
      <c r="BH2672" s="186">
        <v>24500</v>
      </c>
      <c r="BI2672" s="186">
        <v>63300</v>
      </c>
      <c r="BJ2672" s="186">
        <v>187500</v>
      </c>
      <c r="BK2672" s="186">
        <v>504000</v>
      </c>
      <c r="BL2672" s="186">
        <v>42700</v>
      </c>
      <c r="BM2672" s="186">
        <v>132500</v>
      </c>
      <c r="BN2672" s="186">
        <v>225000</v>
      </c>
      <c r="BO2672" s="186">
        <v>13850</v>
      </c>
      <c r="BP2672" s="186">
        <v>14900</v>
      </c>
      <c r="BQ2672" s="186">
        <v>32750</v>
      </c>
      <c r="BR2672" s="186">
        <v>22350</v>
      </c>
      <c r="BS2672" s="186">
        <v>50800</v>
      </c>
      <c r="BT2672" s="186">
        <v>40300</v>
      </c>
      <c r="BU2672" s="186">
        <v>27000</v>
      </c>
      <c r="BV2672" s="186">
        <v>16150</v>
      </c>
      <c r="BW2672" s="186">
        <v>45800</v>
      </c>
      <c r="BX2672" s="186">
        <v>62100</v>
      </c>
      <c r="BY2672" s="186">
        <v>143500</v>
      </c>
      <c r="BZ2672" s="186">
        <v>34000</v>
      </c>
      <c r="CA2672" s="186">
        <v>28550</v>
      </c>
      <c r="CB2672" s="186">
        <v>86400</v>
      </c>
      <c r="CC2672" s="186">
        <v>117500</v>
      </c>
      <c r="CD2672" s="186">
        <v>90900</v>
      </c>
      <c r="CE2672" s="186">
        <v>52500</v>
      </c>
      <c r="CF2672" s="186">
        <v>46850</v>
      </c>
      <c r="CG2672" s="186">
        <v>66500</v>
      </c>
      <c r="CH2672" s="186">
        <v>65300</v>
      </c>
      <c r="CI2672" s="186">
        <v>38350</v>
      </c>
      <c r="CJ2672" s="186">
        <v>28500</v>
      </c>
      <c r="CK2672" s="186">
        <v>115500</v>
      </c>
      <c r="CL2672" s="186">
        <v>212500</v>
      </c>
      <c r="CM2672" s="186">
        <v>549000</v>
      </c>
      <c r="CN2672" s="186">
        <v>91000</v>
      </c>
      <c r="CO2672" s="186">
        <v>106500</v>
      </c>
      <c r="CP2672" s="186">
        <v>177000</v>
      </c>
      <c r="CQ2672" s="186">
        <v>52400</v>
      </c>
      <c r="CR2672" s="186">
        <v>13150</v>
      </c>
      <c r="CS2672" s="186">
        <v>2385</v>
      </c>
      <c r="CT2672" s="186">
        <v>17300</v>
      </c>
      <c r="CU2672" s="186">
        <v>2385</v>
      </c>
      <c r="CV2672" s="186">
        <v>2385</v>
      </c>
      <c r="CW2672" s="186">
        <v>2385</v>
      </c>
      <c r="CX2672" s="186">
        <v>106500</v>
      </c>
      <c r="CY2672" s="189">
        <v>213.44</v>
      </c>
      <c r="CZ2672" s="189">
        <v>11708.34</v>
      </c>
      <c r="DA2672" s="189">
        <v>10306.83</v>
      </c>
    </row>
    <row r="2673" spans="47:105" x14ac:dyDescent="0.25">
      <c r="AU2673" s="275">
        <v>40227</v>
      </c>
      <c r="AV2673" s="186"/>
      <c r="AW2673" s="186">
        <v>21300</v>
      </c>
      <c r="AX2673" s="186">
        <v>13400</v>
      </c>
      <c r="AY2673" s="186">
        <v>11550</v>
      </c>
      <c r="AZ2673" s="186">
        <v>20200</v>
      </c>
      <c r="BA2673" s="186">
        <v>18950</v>
      </c>
      <c r="BB2673" s="186">
        <v>6090</v>
      </c>
      <c r="BC2673" s="186">
        <v>87900</v>
      </c>
      <c r="BD2673" s="186">
        <v>323500</v>
      </c>
      <c r="BE2673" s="186">
        <v>59200</v>
      </c>
      <c r="BF2673" s="186">
        <v>775000</v>
      </c>
      <c r="BG2673" s="186">
        <v>98000</v>
      </c>
      <c r="BH2673" s="186">
        <v>24300</v>
      </c>
      <c r="BI2673" s="186">
        <v>62400</v>
      </c>
      <c r="BJ2673" s="186">
        <v>187500</v>
      </c>
      <c r="BK2673" s="186">
        <v>516000</v>
      </c>
      <c r="BL2673" s="186">
        <v>42600</v>
      </c>
      <c r="BM2673" s="186">
        <v>133000</v>
      </c>
      <c r="BN2673" s="186">
        <v>227000</v>
      </c>
      <c r="BO2673" s="186">
        <v>13500</v>
      </c>
      <c r="BP2673" s="186">
        <v>14500</v>
      </c>
      <c r="BQ2673" s="186">
        <v>33000</v>
      </c>
      <c r="BR2673" s="186">
        <v>22150</v>
      </c>
      <c r="BS2673" s="186">
        <v>50900</v>
      </c>
      <c r="BT2673" s="186">
        <v>39300</v>
      </c>
      <c r="BU2673" s="186">
        <v>26350</v>
      </c>
      <c r="BV2673" s="186">
        <v>16100</v>
      </c>
      <c r="BW2673" s="186">
        <v>45150</v>
      </c>
      <c r="BX2673" s="186">
        <v>60900</v>
      </c>
      <c r="BY2673" s="186">
        <v>146500</v>
      </c>
      <c r="BZ2673" s="186">
        <v>34350</v>
      </c>
      <c r="CA2673" s="186">
        <v>28150</v>
      </c>
      <c r="CB2673" s="186">
        <v>86500</v>
      </c>
      <c r="CC2673" s="186">
        <v>115500</v>
      </c>
      <c r="CD2673" s="186">
        <v>91100</v>
      </c>
      <c r="CE2673" s="186">
        <v>52000</v>
      </c>
      <c r="CF2673" s="186">
        <v>46800</v>
      </c>
      <c r="CG2673" s="186">
        <v>66000</v>
      </c>
      <c r="CH2673" s="186">
        <v>65500</v>
      </c>
      <c r="CI2673" s="186">
        <v>38300</v>
      </c>
      <c r="CJ2673" s="186">
        <v>28700</v>
      </c>
      <c r="CK2673" s="186">
        <v>116500</v>
      </c>
      <c r="CL2673" s="186">
        <v>212500</v>
      </c>
      <c r="CM2673" s="186">
        <v>543000</v>
      </c>
      <c r="CN2673" s="186">
        <v>90900</v>
      </c>
      <c r="CO2673" s="186">
        <v>105000</v>
      </c>
      <c r="CP2673" s="186">
        <v>177000</v>
      </c>
      <c r="CQ2673" s="186">
        <v>52600</v>
      </c>
      <c r="CR2673" s="186">
        <v>12950</v>
      </c>
      <c r="CS2673" s="186">
        <v>2360</v>
      </c>
      <c r="CT2673" s="186">
        <v>17150</v>
      </c>
      <c r="CU2673" s="186">
        <v>2360</v>
      </c>
      <c r="CV2673" s="186">
        <v>2360</v>
      </c>
      <c r="CW2673" s="186">
        <v>2360</v>
      </c>
      <c r="CX2673" s="186">
        <v>105000</v>
      </c>
      <c r="CY2673" s="189">
        <v>212.55</v>
      </c>
      <c r="CZ2673" s="189">
        <v>11601.67</v>
      </c>
      <c r="DA2673" s="189">
        <v>10335.69</v>
      </c>
    </row>
    <row r="2674" spans="47:105" x14ac:dyDescent="0.25">
      <c r="AU2674" s="275">
        <v>40228</v>
      </c>
      <c r="AV2674" s="186"/>
      <c r="AW2674" s="186">
        <v>21100</v>
      </c>
      <c r="AX2674" s="186">
        <v>13300</v>
      </c>
      <c r="AY2674" s="186">
        <v>11350</v>
      </c>
      <c r="AZ2674" s="186">
        <v>19450</v>
      </c>
      <c r="BA2674" s="186">
        <v>18350</v>
      </c>
      <c r="BB2674" s="186">
        <v>6010</v>
      </c>
      <c r="BC2674" s="186">
        <v>87700</v>
      </c>
      <c r="BD2674" s="186">
        <v>319500</v>
      </c>
      <c r="BE2674" s="186">
        <v>57500</v>
      </c>
      <c r="BF2674" s="186">
        <v>760000</v>
      </c>
      <c r="BG2674" s="186">
        <v>95800</v>
      </c>
      <c r="BH2674" s="186">
        <v>24350</v>
      </c>
      <c r="BI2674" s="186">
        <v>60800</v>
      </c>
      <c r="BJ2674" s="186">
        <v>190000</v>
      </c>
      <c r="BK2674" s="186">
        <v>520000</v>
      </c>
      <c r="BL2674" s="186">
        <v>41350</v>
      </c>
      <c r="BM2674" s="186">
        <v>132500</v>
      </c>
      <c r="BN2674" s="186">
        <v>219500</v>
      </c>
      <c r="BO2674" s="186">
        <v>13200</v>
      </c>
      <c r="BP2674" s="186">
        <v>14150</v>
      </c>
      <c r="BQ2674" s="186">
        <v>31800</v>
      </c>
      <c r="BR2674" s="186">
        <v>21400</v>
      </c>
      <c r="BS2674" s="186">
        <v>50400</v>
      </c>
      <c r="BT2674" s="186">
        <v>37850</v>
      </c>
      <c r="BU2674" s="186">
        <v>25900</v>
      </c>
      <c r="BV2674" s="186">
        <v>15650</v>
      </c>
      <c r="BW2674" s="186">
        <v>44200</v>
      </c>
      <c r="BX2674" s="186">
        <v>59600</v>
      </c>
      <c r="BY2674" s="186">
        <v>146500</v>
      </c>
      <c r="BZ2674" s="186">
        <v>34100</v>
      </c>
      <c r="CA2674" s="186">
        <v>28200</v>
      </c>
      <c r="CB2674" s="186">
        <v>84300</v>
      </c>
      <c r="CC2674" s="186">
        <v>114500</v>
      </c>
      <c r="CD2674" s="186">
        <v>88300</v>
      </c>
      <c r="CE2674" s="186">
        <v>50200</v>
      </c>
      <c r="CF2674" s="186">
        <v>46300</v>
      </c>
      <c r="CG2674" s="186">
        <v>65700</v>
      </c>
      <c r="CH2674" s="186">
        <v>64500</v>
      </c>
      <c r="CI2674" s="186">
        <v>37350</v>
      </c>
      <c r="CJ2674" s="186">
        <v>28000</v>
      </c>
      <c r="CK2674" s="186">
        <v>115000</v>
      </c>
      <c r="CL2674" s="186">
        <v>207000</v>
      </c>
      <c r="CM2674" s="186">
        <v>533000</v>
      </c>
      <c r="CN2674" s="186">
        <v>90500</v>
      </c>
      <c r="CO2674" s="186">
        <v>103000</v>
      </c>
      <c r="CP2674" s="186">
        <v>175500</v>
      </c>
      <c r="CQ2674" s="186">
        <v>50600</v>
      </c>
      <c r="CR2674" s="186">
        <v>12700</v>
      </c>
      <c r="CS2674" s="186">
        <v>2290</v>
      </c>
      <c r="CT2674" s="186">
        <v>16350</v>
      </c>
      <c r="CU2674" s="186">
        <v>2290</v>
      </c>
      <c r="CV2674" s="186">
        <v>2290</v>
      </c>
      <c r="CW2674" s="186">
        <v>2290</v>
      </c>
      <c r="CX2674" s="186">
        <v>103000</v>
      </c>
      <c r="CY2674" s="189">
        <v>208.7</v>
      </c>
      <c r="CZ2674" s="189">
        <v>11263.83</v>
      </c>
      <c r="DA2674" s="189">
        <v>10123.58</v>
      </c>
    </row>
    <row r="2675" spans="47:105" x14ac:dyDescent="0.25">
      <c r="AU2675" s="275">
        <v>40229</v>
      </c>
      <c r="AV2675" s="186"/>
      <c r="AW2675" s="186">
        <v>21100</v>
      </c>
      <c r="AX2675" s="186">
        <v>13300</v>
      </c>
      <c r="AY2675" s="186">
        <v>11350</v>
      </c>
      <c r="AZ2675" s="186">
        <v>19450</v>
      </c>
      <c r="BA2675" s="186">
        <v>18350</v>
      </c>
      <c r="BB2675" s="186">
        <v>6010</v>
      </c>
      <c r="BC2675" s="186">
        <v>87700</v>
      </c>
      <c r="BD2675" s="186">
        <v>319500</v>
      </c>
      <c r="BE2675" s="186">
        <v>57500</v>
      </c>
      <c r="BF2675" s="186">
        <v>760000</v>
      </c>
      <c r="BG2675" s="186">
        <v>95800</v>
      </c>
      <c r="BH2675" s="186">
        <v>24350</v>
      </c>
      <c r="BI2675" s="186">
        <v>60800</v>
      </c>
      <c r="BJ2675" s="186">
        <v>190000</v>
      </c>
      <c r="BK2675" s="186">
        <v>520000</v>
      </c>
      <c r="BL2675" s="186">
        <v>41350</v>
      </c>
      <c r="BM2675" s="186">
        <v>132500</v>
      </c>
      <c r="BN2675" s="186">
        <v>219500</v>
      </c>
      <c r="BO2675" s="186">
        <v>13200</v>
      </c>
      <c r="BP2675" s="186">
        <v>14150</v>
      </c>
      <c r="BQ2675" s="186">
        <v>31800</v>
      </c>
      <c r="BR2675" s="186">
        <v>21400</v>
      </c>
      <c r="BS2675" s="186">
        <v>50400</v>
      </c>
      <c r="BT2675" s="186">
        <v>37850</v>
      </c>
      <c r="BU2675" s="186">
        <v>25900</v>
      </c>
      <c r="BV2675" s="186">
        <v>15650</v>
      </c>
      <c r="BW2675" s="186">
        <v>44200</v>
      </c>
      <c r="BX2675" s="186">
        <v>59600</v>
      </c>
      <c r="BY2675" s="186">
        <v>146500</v>
      </c>
      <c r="BZ2675" s="186">
        <v>34100</v>
      </c>
      <c r="CA2675" s="186">
        <v>28200</v>
      </c>
      <c r="CB2675" s="186">
        <v>84300</v>
      </c>
      <c r="CC2675" s="186">
        <v>114500</v>
      </c>
      <c r="CD2675" s="186">
        <v>88300</v>
      </c>
      <c r="CE2675" s="186">
        <v>50200</v>
      </c>
      <c r="CF2675" s="186">
        <v>46300</v>
      </c>
      <c r="CG2675" s="186">
        <v>65700</v>
      </c>
      <c r="CH2675" s="186">
        <v>64500</v>
      </c>
      <c r="CI2675" s="186">
        <v>37350</v>
      </c>
      <c r="CJ2675" s="186">
        <v>28000</v>
      </c>
      <c r="CK2675" s="186">
        <v>115000</v>
      </c>
      <c r="CL2675" s="186">
        <v>207000</v>
      </c>
      <c r="CM2675" s="186">
        <v>533000</v>
      </c>
      <c r="CN2675" s="186">
        <v>90500</v>
      </c>
      <c r="CO2675" s="186">
        <v>103000</v>
      </c>
      <c r="CP2675" s="186">
        <v>175500</v>
      </c>
      <c r="CQ2675" s="186">
        <v>50600</v>
      </c>
      <c r="CR2675" s="186">
        <v>12700</v>
      </c>
      <c r="CS2675" s="186">
        <v>2290</v>
      </c>
      <c r="CT2675" s="186">
        <v>16350</v>
      </c>
      <c r="CU2675" s="186">
        <v>2290</v>
      </c>
      <c r="CV2675" s="186">
        <v>2290</v>
      </c>
      <c r="CW2675" s="186">
        <v>2290</v>
      </c>
      <c r="CX2675" s="186">
        <v>103000</v>
      </c>
      <c r="CY2675" s="189">
        <v>208.7</v>
      </c>
      <c r="CZ2675" s="189">
        <v>11263.83</v>
      </c>
      <c r="DA2675" s="189">
        <v>10123.58</v>
      </c>
    </row>
    <row r="2676" spans="47:105" x14ac:dyDescent="0.25">
      <c r="AU2676" s="275">
        <v>40230</v>
      </c>
      <c r="AV2676" s="186"/>
      <c r="AW2676" s="186">
        <v>21100</v>
      </c>
      <c r="AX2676" s="186">
        <v>13300</v>
      </c>
      <c r="AY2676" s="186">
        <v>11350</v>
      </c>
      <c r="AZ2676" s="186">
        <v>19450</v>
      </c>
      <c r="BA2676" s="186">
        <v>18350</v>
      </c>
      <c r="BB2676" s="186">
        <v>6010</v>
      </c>
      <c r="BC2676" s="186">
        <v>87700</v>
      </c>
      <c r="BD2676" s="186">
        <v>319500</v>
      </c>
      <c r="BE2676" s="186">
        <v>57500</v>
      </c>
      <c r="BF2676" s="186">
        <v>760000</v>
      </c>
      <c r="BG2676" s="186">
        <v>95800</v>
      </c>
      <c r="BH2676" s="186">
        <v>24350</v>
      </c>
      <c r="BI2676" s="186">
        <v>60800</v>
      </c>
      <c r="BJ2676" s="186">
        <v>190000</v>
      </c>
      <c r="BK2676" s="186">
        <v>520000</v>
      </c>
      <c r="BL2676" s="186">
        <v>41350</v>
      </c>
      <c r="BM2676" s="186">
        <v>132500</v>
      </c>
      <c r="BN2676" s="186">
        <v>219500</v>
      </c>
      <c r="BO2676" s="186">
        <v>13200</v>
      </c>
      <c r="BP2676" s="186">
        <v>14150</v>
      </c>
      <c r="BQ2676" s="186">
        <v>31800</v>
      </c>
      <c r="BR2676" s="186">
        <v>21400</v>
      </c>
      <c r="BS2676" s="186">
        <v>50400</v>
      </c>
      <c r="BT2676" s="186">
        <v>37850</v>
      </c>
      <c r="BU2676" s="186">
        <v>25900</v>
      </c>
      <c r="BV2676" s="186">
        <v>15650</v>
      </c>
      <c r="BW2676" s="186">
        <v>44200</v>
      </c>
      <c r="BX2676" s="186">
        <v>59600</v>
      </c>
      <c r="BY2676" s="186">
        <v>146500</v>
      </c>
      <c r="BZ2676" s="186">
        <v>34100</v>
      </c>
      <c r="CA2676" s="186">
        <v>28200</v>
      </c>
      <c r="CB2676" s="186">
        <v>84300</v>
      </c>
      <c r="CC2676" s="186">
        <v>114500</v>
      </c>
      <c r="CD2676" s="186">
        <v>88300</v>
      </c>
      <c r="CE2676" s="186">
        <v>50200</v>
      </c>
      <c r="CF2676" s="186">
        <v>46300</v>
      </c>
      <c r="CG2676" s="186">
        <v>65700</v>
      </c>
      <c r="CH2676" s="186">
        <v>64500</v>
      </c>
      <c r="CI2676" s="186">
        <v>37350</v>
      </c>
      <c r="CJ2676" s="186">
        <v>28000</v>
      </c>
      <c r="CK2676" s="186">
        <v>115000</v>
      </c>
      <c r="CL2676" s="186">
        <v>207000</v>
      </c>
      <c r="CM2676" s="186">
        <v>533000</v>
      </c>
      <c r="CN2676" s="186">
        <v>90500</v>
      </c>
      <c r="CO2676" s="186">
        <v>103000</v>
      </c>
      <c r="CP2676" s="186">
        <v>175500</v>
      </c>
      <c r="CQ2676" s="186">
        <v>50600</v>
      </c>
      <c r="CR2676" s="186">
        <v>12700</v>
      </c>
      <c r="CS2676" s="186">
        <v>2290</v>
      </c>
      <c r="CT2676" s="186">
        <v>16350</v>
      </c>
      <c r="CU2676" s="186">
        <v>2290</v>
      </c>
      <c r="CV2676" s="186">
        <v>2290</v>
      </c>
      <c r="CW2676" s="186">
        <v>2290</v>
      </c>
      <c r="CX2676" s="186">
        <v>103000</v>
      </c>
      <c r="CY2676" s="189">
        <v>208.7</v>
      </c>
      <c r="CZ2676" s="189">
        <v>11263.83</v>
      </c>
      <c r="DA2676" s="189">
        <v>10123.58</v>
      </c>
    </row>
    <row r="2677" spans="47:105" x14ac:dyDescent="0.25">
      <c r="AU2677" s="275">
        <v>40231</v>
      </c>
      <c r="AV2677" s="186"/>
      <c r="AW2677" s="186">
        <v>21250</v>
      </c>
      <c r="AX2677" s="186">
        <v>13550</v>
      </c>
      <c r="AY2677" s="186">
        <v>11350</v>
      </c>
      <c r="AZ2677" s="186">
        <v>20600</v>
      </c>
      <c r="BA2677" s="186">
        <v>19100</v>
      </c>
      <c r="BB2677" s="186">
        <v>6140</v>
      </c>
      <c r="BC2677" s="186">
        <v>89000</v>
      </c>
      <c r="BD2677" s="186">
        <v>321000</v>
      </c>
      <c r="BE2677" s="186">
        <v>58700</v>
      </c>
      <c r="BF2677" s="186">
        <v>773000</v>
      </c>
      <c r="BG2677" s="186">
        <v>98900</v>
      </c>
      <c r="BH2677" s="186">
        <v>25150</v>
      </c>
      <c r="BI2677" s="186">
        <v>62200</v>
      </c>
      <c r="BJ2677" s="186">
        <v>192500</v>
      </c>
      <c r="BK2677" s="186">
        <v>526000</v>
      </c>
      <c r="BL2677" s="186">
        <v>42500</v>
      </c>
      <c r="BM2677" s="186">
        <v>133500</v>
      </c>
      <c r="BN2677" s="186">
        <v>225000</v>
      </c>
      <c r="BO2677" s="186">
        <v>13700</v>
      </c>
      <c r="BP2677" s="186">
        <v>14550</v>
      </c>
      <c r="BQ2677" s="186">
        <v>33100</v>
      </c>
      <c r="BR2677" s="186">
        <v>22150</v>
      </c>
      <c r="BS2677" s="186">
        <v>51400</v>
      </c>
      <c r="BT2677" s="186">
        <v>38350</v>
      </c>
      <c r="BU2677" s="186">
        <v>26900</v>
      </c>
      <c r="BV2677" s="186">
        <v>16200</v>
      </c>
      <c r="BW2677" s="186">
        <v>44600</v>
      </c>
      <c r="BX2677" s="186">
        <v>60300</v>
      </c>
      <c r="BY2677" s="186">
        <v>149000</v>
      </c>
      <c r="BZ2677" s="186">
        <v>34850</v>
      </c>
      <c r="CA2677" s="186">
        <v>28850</v>
      </c>
      <c r="CB2677" s="186">
        <v>87300</v>
      </c>
      <c r="CC2677" s="186">
        <v>117000</v>
      </c>
      <c r="CD2677" s="186">
        <v>89500</v>
      </c>
      <c r="CE2677" s="186">
        <v>51600</v>
      </c>
      <c r="CF2677" s="186">
        <v>46800</v>
      </c>
      <c r="CG2677" s="186">
        <v>64600</v>
      </c>
      <c r="CH2677" s="186">
        <v>64400</v>
      </c>
      <c r="CI2677" s="186">
        <v>38200</v>
      </c>
      <c r="CJ2677" s="186">
        <v>28700</v>
      </c>
      <c r="CK2677" s="186">
        <v>117000</v>
      </c>
      <c r="CL2677" s="186">
        <v>209000</v>
      </c>
      <c r="CM2677" s="186">
        <v>551000</v>
      </c>
      <c r="CN2677" s="186">
        <v>92000</v>
      </c>
      <c r="CO2677" s="186">
        <v>106000</v>
      </c>
      <c r="CP2677" s="186">
        <v>177000</v>
      </c>
      <c r="CQ2677" s="186">
        <v>51900</v>
      </c>
      <c r="CR2677" s="186">
        <v>13100</v>
      </c>
      <c r="CS2677" s="186">
        <v>2335</v>
      </c>
      <c r="CT2677" s="186">
        <v>17500</v>
      </c>
      <c r="CU2677" s="186">
        <v>2335</v>
      </c>
      <c r="CV2677" s="186">
        <v>2335</v>
      </c>
      <c r="CW2677" s="186">
        <v>2335</v>
      </c>
      <c r="CX2677" s="186">
        <v>106000</v>
      </c>
      <c r="CY2677" s="189">
        <v>213.28</v>
      </c>
      <c r="CZ2677" s="189">
        <v>11519.56</v>
      </c>
      <c r="DA2677" s="189">
        <v>10400.469999999999</v>
      </c>
    </row>
    <row r="2678" spans="47:105" x14ac:dyDescent="0.25">
      <c r="AU2678" s="275">
        <v>40232</v>
      </c>
      <c r="AV2678" s="186"/>
      <c r="AW2678" s="186">
        <v>21700</v>
      </c>
      <c r="AX2678" s="186">
        <v>13600</v>
      </c>
      <c r="AY2678" s="186">
        <v>11500</v>
      </c>
      <c r="AZ2678" s="186">
        <v>20900</v>
      </c>
      <c r="BA2678" s="186">
        <v>19400</v>
      </c>
      <c r="BB2678" s="186">
        <v>6140</v>
      </c>
      <c r="BC2678" s="186">
        <v>89200</v>
      </c>
      <c r="BD2678" s="186">
        <v>322500</v>
      </c>
      <c r="BE2678" s="186">
        <v>59200</v>
      </c>
      <c r="BF2678" s="186">
        <v>767000</v>
      </c>
      <c r="BG2678" s="186">
        <v>100500</v>
      </c>
      <c r="BH2678" s="186">
        <v>25100</v>
      </c>
      <c r="BI2678" s="186">
        <v>62200</v>
      </c>
      <c r="BJ2678" s="186">
        <v>190500</v>
      </c>
      <c r="BK2678" s="186">
        <v>529000</v>
      </c>
      <c r="BL2678" s="186">
        <v>42550</v>
      </c>
      <c r="BM2678" s="186">
        <v>133000</v>
      </c>
      <c r="BN2678" s="186">
        <v>224000</v>
      </c>
      <c r="BO2678" s="186">
        <v>13600</v>
      </c>
      <c r="BP2678" s="186">
        <v>14650</v>
      </c>
      <c r="BQ2678" s="186">
        <v>33800</v>
      </c>
      <c r="BR2678" s="186">
        <v>22650</v>
      </c>
      <c r="BS2678" s="186">
        <v>50200</v>
      </c>
      <c r="BT2678" s="186">
        <v>38550</v>
      </c>
      <c r="BU2678" s="186">
        <v>27900</v>
      </c>
      <c r="BV2678" s="186">
        <v>16400</v>
      </c>
      <c r="BW2678" s="186">
        <v>43800</v>
      </c>
      <c r="BX2678" s="186">
        <v>60600</v>
      </c>
      <c r="BY2678" s="186">
        <v>149500</v>
      </c>
      <c r="BZ2678" s="186">
        <v>34250</v>
      </c>
      <c r="CA2678" s="186">
        <v>29600</v>
      </c>
      <c r="CB2678" s="186">
        <v>89100</v>
      </c>
      <c r="CC2678" s="186">
        <v>117000</v>
      </c>
      <c r="CD2678" s="186">
        <v>89100</v>
      </c>
      <c r="CE2678" s="186">
        <v>51700</v>
      </c>
      <c r="CF2678" s="186">
        <v>46250</v>
      </c>
      <c r="CG2678" s="186">
        <v>64800</v>
      </c>
      <c r="CH2678" s="186">
        <v>63400</v>
      </c>
      <c r="CI2678" s="186">
        <v>36550</v>
      </c>
      <c r="CJ2678" s="186">
        <v>28700</v>
      </c>
      <c r="CK2678" s="186">
        <v>114000</v>
      </c>
      <c r="CL2678" s="186">
        <v>209500</v>
      </c>
      <c r="CM2678" s="186">
        <v>555000</v>
      </c>
      <c r="CN2678" s="186">
        <v>92500</v>
      </c>
      <c r="CO2678" s="186">
        <v>105000</v>
      </c>
      <c r="CP2678" s="186">
        <v>179500</v>
      </c>
      <c r="CQ2678" s="186">
        <v>52700</v>
      </c>
      <c r="CR2678" s="186">
        <v>13050</v>
      </c>
      <c r="CS2678" s="186">
        <v>2350</v>
      </c>
      <c r="CT2678" s="186">
        <v>17850</v>
      </c>
      <c r="CU2678" s="186">
        <v>2350</v>
      </c>
      <c r="CV2678" s="186">
        <v>2350</v>
      </c>
      <c r="CW2678" s="186">
        <v>2350</v>
      </c>
      <c r="CX2678" s="186">
        <v>105000</v>
      </c>
      <c r="CY2678" s="189">
        <v>213.45</v>
      </c>
      <c r="CZ2678" s="189">
        <v>11619.68</v>
      </c>
      <c r="DA2678" s="189">
        <v>10352.1</v>
      </c>
    </row>
    <row r="2679" spans="47:105" x14ac:dyDescent="0.25">
      <c r="AU2679" s="275">
        <v>40233</v>
      </c>
      <c r="AV2679" s="186"/>
      <c r="AW2679" s="186">
        <v>21650</v>
      </c>
      <c r="AX2679" s="186">
        <v>13400</v>
      </c>
      <c r="AY2679" s="186">
        <v>11750</v>
      </c>
      <c r="AZ2679" s="186">
        <v>21150</v>
      </c>
      <c r="BA2679" s="186">
        <v>19500</v>
      </c>
      <c r="BB2679" s="186">
        <v>6060</v>
      </c>
      <c r="BC2679" s="186">
        <v>88500</v>
      </c>
      <c r="BD2679" s="186">
        <v>318500</v>
      </c>
      <c r="BE2679" s="186">
        <v>59400</v>
      </c>
      <c r="BF2679" s="186">
        <v>752000</v>
      </c>
      <c r="BG2679" s="186">
        <v>102000</v>
      </c>
      <c r="BH2679" s="186">
        <v>25400</v>
      </c>
      <c r="BI2679" s="186">
        <v>62700</v>
      </c>
      <c r="BJ2679" s="186">
        <v>191000</v>
      </c>
      <c r="BK2679" s="186">
        <v>529000</v>
      </c>
      <c r="BL2679" s="186">
        <v>42000</v>
      </c>
      <c r="BM2679" s="186">
        <v>132500</v>
      </c>
      <c r="BN2679" s="186">
        <v>218000</v>
      </c>
      <c r="BO2679" s="186">
        <v>13500</v>
      </c>
      <c r="BP2679" s="186">
        <v>15000</v>
      </c>
      <c r="BQ2679" s="186">
        <v>33800</v>
      </c>
      <c r="BR2679" s="186">
        <v>22200</v>
      </c>
      <c r="BS2679" s="186">
        <v>49400</v>
      </c>
      <c r="BT2679" s="186">
        <v>38000</v>
      </c>
      <c r="BU2679" s="186">
        <v>28000</v>
      </c>
      <c r="BV2679" s="186">
        <v>16550</v>
      </c>
      <c r="BW2679" s="186">
        <v>43700</v>
      </c>
      <c r="BX2679" s="186">
        <v>60400</v>
      </c>
      <c r="BY2679" s="186">
        <v>150000</v>
      </c>
      <c r="BZ2679" s="186">
        <v>33050</v>
      </c>
      <c r="CA2679" s="186">
        <v>29600</v>
      </c>
      <c r="CB2679" s="186">
        <v>88200</v>
      </c>
      <c r="CC2679" s="186">
        <v>114000</v>
      </c>
      <c r="CD2679" s="186">
        <v>88400</v>
      </c>
      <c r="CE2679" s="186">
        <v>51000</v>
      </c>
      <c r="CF2679" s="186">
        <v>44450</v>
      </c>
      <c r="CG2679" s="186">
        <v>63800</v>
      </c>
      <c r="CH2679" s="186">
        <v>62200</v>
      </c>
      <c r="CI2679" s="186">
        <v>35150</v>
      </c>
      <c r="CJ2679" s="186">
        <v>28500</v>
      </c>
      <c r="CK2679" s="186">
        <v>110000</v>
      </c>
      <c r="CL2679" s="186">
        <v>210000</v>
      </c>
      <c r="CM2679" s="186">
        <v>538000</v>
      </c>
      <c r="CN2679" s="186">
        <v>91400</v>
      </c>
      <c r="CO2679" s="186">
        <v>104500</v>
      </c>
      <c r="CP2679" s="186">
        <v>176000</v>
      </c>
      <c r="CQ2679" s="186">
        <v>54800</v>
      </c>
      <c r="CR2679" s="186">
        <v>13000</v>
      </c>
      <c r="CS2679" s="186">
        <v>2350</v>
      </c>
      <c r="CT2679" s="186">
        <v>17350</v>
      </c>
      <c r="CU2679" s="186">
        <v>2350</v>
      </c>
      <c r="CV2679" s="186">
        <v>2350</v>
      </c>
      <c r="CW2679" s="186">
        <v>2350</v>
      </c>
      <c r="CX2679" s="186">
        <v>104500</v>
      </c>
      <c r="CY2679" s="189">
        <v>210.92</v>
      </c>
      <c r="CZ2679" s="189">
        <v>11493.41</v>
      </c>
      <c r="DA2679" s="189">
        <v>10198.83</v>
      </c>
    </row>
    <row r="2680" spans="47:105" x14ac:dyDescent="0.25">
      <c r="AU2680" s="275">
        <v>40234</v>
      </c>
      <c r="AV2680" s="186"/>
      <c r="AW2680" s="186">
        <v>21450</v>
      </c>
      <c r="AX2680" s="186">
        <v>13350</v>
      </c>
      <c r="AY2680" s="186">
        <v>11300</v>
      </c>
      <c r="AZ2680" s="186">
        <v>20700</v>
      </c>
      <c r="BA2680" s="186">
        <v>19150</v>
      </c>
      <c r="BB2680" s="186">
        <v>6000</v>
      </c>
      <c r="BC2680" s="186">
        <v>87200</v>
      </c>
      <c r="BD2680" s="186">
        <v>315500</v>
      </c>
      <c r="BE2680" s="186">
        <v>58700</v>
      </c>
      <c r="BF2680" s="186">
        <v>736000</v>
      </c>
      <c r="BG2680" s="186">
        <v>99900</v>
      </c>
      <c r="BH2680" s="186">
        <v>24750</v>
      </c>
      <c r="BI2680" s="186">
        <v>61900</v>
      </c>
      <c r="BJ2680" s="186">
        <v>185500</v>
      </c>
      <c r="BK2680" s="186">
        <v>529000</v>
      </c>
      <c r="BL2680" s="186">
        <v>41350</v>
      </c>
      <c r="BM2680" s="186">
        <v>131500</v>
      </c>
      <c r="BN2680" s="186">
        <v>212000</v>
      </c>
      <c r="BO2680" s="186">
        <v>13000</v>
      </c>
      <c r="BP2680" s="186">
        <v>14950</v>
      </c>
      <c r="BQ2680" s="186">
        <v>33600</v>
      </c>
      <c r="BR2680" s="186">
        <v>21700</v>
      </c>
      <c r="BS2680" s="186">
        <v>49350</v>
      </c>
      <c r="BT2680" s="186">
        <v>37100</v>
      </c>
      <c r="BU2680" s="186">
        <v>27750</v>
      </c>
      <c r="BV2680" s="186">
        <v>16600</v>
      </c>
      <c r="BW2680" s="186">
        <v>42550</v>
      </c>
      <c r="BX2680" s="186">
        <v>59400</v>
      </c>
      <c r="BY2680" s="186">
        <v>149000</v>
      </c>
      <c r="BZ2680" s="186">
        <v>33000</v>
      </c>
      <c r="CA2680" s="186">
        <v>28950</v>
      </c>
      <c r="CB2680" s="186">
        <v>88400</v>
      </c>
      <c r="CC2680" s="186">
        <v>114000</v>
      </c>
      <c r="CD2680" s="186">
        <v>87300</v>
      </c>
      <c r="CE2680" s="186">
        <v>48950</v>
      </c>
      <c r="CF2680" s="186">
        <v>43750</v>
      </c>
      <c r="CG2680" s="186">
        <v>63200</v>
      </c>
      <c r="CH2680" s="186">
        <v>61500</v>
      </c>
      <c r="CI2680" s="186">
        <v>34850</v>
      </c>
      <c r="CJ2680" s="186">
        <v>28150</v>
      </c>
      <c r="CK2680" s="186">
        <v>106000</v>
      </c>
      <c r="CL2680" s="186">
        <v>211500</v>
      </c>
      <c r="CM2680" s="186">
        <v>530000</v>
      </c>
      <c r="CN2680" s="186">
        <v>89700</v>
      </c>
      <c r="CO2680" s="186">
        <v>104500</v>
      </c>
      <c r="CP2680" s="186">
        <v>172500</v>
      </c>
      <c r="CQ2680" s="186">
        <v>53800</v>
      </c>
      <c r="CR2680" s="186">
        <v>12650</v>
      </c>
      <c r="CS2680" s="186">
        <v>2290</v>
      </c>
      <c r="CT2680" s="186">
        <v>16900</v>
      </c>
      <c r="CU2680" s="186">
        <v>2290</v>
      </c>
      <c r="CV2680" s="186">
        <v>2290</v>
      </c>
      <c r="CW2680" s="186">
        <v>2290</v>
      </c>
      <c r="CX2680" s="186">
        <v>104500</v>
      </c>
      <c r="CY2680" s="189">
        <v>207.56</v>
      </c>
      <c r="CZ2680" s="189">
        <v>11388.5</v>
      </c>
      <c r="DA2680" s="189">
        <v>10101.959999999999</v>
      </c>
    </row>
    <row r="2681" spans="47:105" x14ac:dyDescent="0.25">
      <c r="AU2681" s="275">
        <v>40235</v>
      </c>
      <c r="AV2681" s="186"/>
      <c r="AW2681" s="186">
        <v>21750</v>
      </c>
      <c r="AX2681" s="186">
        <v>13200</v>
      </c>
      <c r="AY2681" s="186">
        <v>11350</v>
      </c>
      <c r="AZ2681" s="186">
        <v>20150</v>
      </c>
      <c r="BA2681" s="186">
        <v>19350</v>
      </c>
      <c r="BB2681" s="186">
        <v>5980</v>
      </c>
      <c r="BC2681" s="186">
        <v>87300</v>
      </c>
      <c r="BD2681" s="186">
        <v>319000</v>
      </c>
      <c r="BE2681" s="186">
        <v>59100</v>
      </c>
      <c r="BF2681" s="186">
        <v>744000</v>
      </c>
      <c r="BG2681" s="186">
        <v>100000</v>
      </c>
      <c r="BH2681" s="186">
        <v>24650</v>
      </c>
      <c r="BI2681" s="186">
        <v>61900</v>
      </c>
      <c r="BJ2681" s="186">
        <v>184500</v>
      </c>
      <c r="BK2681" s="186">
        <v>530000</v>
      </c>
      <c r="BL2681" s="186">
        <v>41450</v>
      </c>
      <c r="BM2681" s="186">
        <v>133000</v>
      </c>
      <c r="BN2681" s="186">
        <v>206500</v>
      </c>
      <c r="BO2681" s="186">
        <v>13050</v>
      </c>
      <c r="BP2681" s="186">
        <v>14850</v>
      </c>
      <c r="BQ2681" s="186">
        <v>33500</v>
      </c>
      <c r="BR2681" s="186">
        <v>21000</v>
      </c>
      <c r="BS2681" s="186">
        <v>50400</v>
      </c>
      <c r="BT2681" s="186">
        <v>37100</v>
      </c>
      <c r="BU2681" s="186">
        <v>27600</v>
      </c>
      <c r="BV2681" s="186">
        <v>15900</v>
      </c>
      <c r="BW2681" s="186">
        <v>42850</v>
      </c>
      <c r="BX2681" s="186">
        <v>59900</v>
      </c>
      <c r="BY2681" s="186">
        <v>148500</v>
      </c>
      <c r="BZ2681" s="186">
        <v>33400</v>
      </c>
      <c r="CA2681" s="186">
        <v>29200</v>
      </c>
      <c r="CB2681" s="186">
        <v>88800</v>
      </c>
      <c r="CC2681" s="186">
        <v>115000</v>
      </c>
      <c r="CD2681" s="186">
        <v>87200</v>
      </c>
      <c r="CE2681" s="186">
        <v>48750</v>
      </c>
      <c r="CF2681" s="186">
        <v>44600</v>
      </c>
      <c r="CG2681" s="186">
        <v>64200</v>
      </c>
      <c r="CH2681" s="186">
        <v>61000</v>
      </c>
      <c r="CI2681" s="186">
        <v>34600</v>
      </c>
      <c r="CJ2681" s="186">
        <v>28500</v>
      </c>
      <c r="CK2681" s="186">
        <v>107000</v>
      </c>
      <c r="CL2681" s="186">
        <v>215000</v>
      </c>
      <c r="CM2681" s="186">
        <v>530000</v>
      </c>
      <c r="CN2681" s="186">
        <v>86400</v>
      </c>
      <c r="CO2681" s="186">
        <v>107000</v>
      </c>
      <c r="CP2681" s="186">
        <v>172500</v>
      </c>
      <c r="CQ2681" s="186">
        <v>54400</v>
      </c>
      <c r="CR2681" s="186">
        <v>12750</v>
      </c>
      <c r="CS2681" s="186">
        <v>2290</v>
      </c>
      <c r="CT2681" s="186">
        <v>17200</v>
      </c>
      <c r="CU2681" s="186">
        <v>2290</v>
      </c>
      <c r="CV2681" s="186">
        <v>2290</v>
      </c>
      <c r="CW2681" s="186">
        <v>2290</v>
      </c>
      <c r="CX2681" s="186">
        <v>107000</v>
      </c>
      <c r="CY2681" s="189">
        <v>208.36</v>
      </c>
      <c r="CZ2681" s="189">
        <v>11543.73</v>
      </c>
      <c r="DA2681" s="189">
        <v>10126.030000000001</v>
      </c>
    </row>
    <row r="2682" spans="47:105" x14ac:dyDescent="0.25">
      <c r="AU2682" s="275">
        <v>40236</v>
      </c>
      <c r="AV2682" s="186"/>
      <c r="AW2682" s="186">
        <v>21750</v>
      </c>
      <c r="AX2682" s="186">
        <v>13200</v>
      </c>
      <c r="AY2682" s="186">
        <v>11350</v>
      </c>
      <c r="AZ2682" s="186">
        <v>20150</v>
      </c>
      <c r="BA2682" s="186">
        <v>19350</v>
      </c>
      <c r="BB2682" s="186">
        <v>5980</v>
      </c>
      <c r="BC2682" s="186">
        <v>87300</v>
      </c>
      <c r="BD2682" s="186">
        <v>319000</v>
      </c>
      <c r="BE2682" s="186">
        <v>59100</v>
      </c>
      <c r="BF2682" s="186">
        <v>744000</v>
      </c>
      <c r="BG2682" s="186">
        <v>100000</v>
      </c>
      <c r="BH2682" s="186">
        <v>24650</v>
      </c>
      <c r="BI2682" s="186">
        <v>61900</v>
      </c>
      <c r="BJ2682" s="186">
        <v>184500</v>
      </c>
      <c r="BK2682" s="186">
        <v>530000</v>
      </c>
      <c r="BL2682" s="186">
        <v>41450</v>
      </c>
      <c r="BM2682" s="186">
        <v>133000</v>
      </c>
      <c r="BN2682" s="186">
        <v>206500</v>
      </c>
      <c r="BO2682" s="186">
        <v>13050</v>
      </c>
      <c r="BP2682" s="186">
        <v>14850</v>
      </c>
      <c r="BQ2682" s="186">
        <v>33500</v>
      </c>
      <c r="BR2682" s="186">
        <v>21000</v>
      </c>
      <c r="BS2682" s="186">
        <v>50400</v>
      </c>
      <c r="BT2682" s="186">
        <v>37100</v>
      </c>
      <c r="BU2682" s="186">
        <v>27600</v>
      </c>
      <c r="BV2682" s="186">
        <v>15900</v>
      </c>
      <c r="BW2682" s="186">
        <v>42850</v>
      </c>
      <c r="BX2682" s="186">
        <v>59900</v>
      </c>
      <c r="BY2682" s="186">
        <v>148500</v>
      </c>
      <c r="BZ2682" s="186">
        <v>33400</v>
      </c>
      <c r="CA2682" s="186">
        <v>29200</v>
      </c>
      <c r="CB2682" s="186">
        <v>88800</v>
      </c>
      <c r="CC2682" s="186">
        <v>115000</v>
      </c>
      <c r="CD2682" s="186">
        <v>87200</v>
      </c>
      <c r="CE2682" s="186">
        <v>48750</v>
      </c>
      <c r="CF2682" s="186">
        <v>44600</v>
      </c>
      <c r="CG2682" s="186">
        <v>64200</v>
      </c>
      <c r="CH2682" s="186">
        <v>61000</v>
      </c>
      <c r="CI2682" s="186">
        <v>34600</v>
      </c>
      <c r="CJ2682" s="186">
        <v>28500</v>
      </c>
      <c r="CK2682" s="186">
        <v>107000</v>
      </c>
      <c r="CL2682" s="186">
        <v>215000</v>
      </c>
      <c r="CM2682" s="186">
        <v>530000</v>
      </c>
      <c r="CN2682" s="186">
        <v>86400</v>
      </c>
      <c r="CO2682" s="186">
        <v>107000</v>
      </c>
      <c r="CP2682" s="186">
        <v>172500</v>
      </c>
      <c r="CQ2682" s="186">
        <v>54400</v>
      </c>
      <c r="CR2682" s="186">
        <v>12750</v>
      </c>
      <c r="CS2682" s="186">
        <v>2290</v>
      </c>
      <c r="CT2682" s="186">
        <v>17200</v>
      </c>
      <c r="CU2682" s="186">
        <v>2290</v>
      </c>
      <c r="CV2682" s="186">
        <v>2290</v>
      </c>
      <c r="CW2682" s="186">
        <v>2290</v>
      </c>
      <c r="CX2682" s="186">
        <v>107000</v>
      </c>
      <c r="CY2682" s="189">
        <v>208.36</v>
      </c>
      <c r="CZ2682" s="189">
        <v>11543.73</v>
      </c>
      <c r="DA2682" s="189">
        <v>10126.030000000001</v>
      </c>
    </row>
    <row r="2683" spans="47:105" x14ac:dyDescent="0.25">
      <c r="AU2683" s="275">
        <v>40237</v>
      </c>
      <c r="AV2683" s="186"/>
      <c r="AW2683" s="186">
        <v>21750</v>
      </c>
      <c r="AX2683" s="186">
        <v>13200</v>
      </c>
      <c r="AY2683" s="186">
        <v>11350</v>
      </c>
      <c r="AZ2683" s="186">
        <v>20150</v>
      </c>
      <c r="BA2683" s="186">
        <v>19350</v>
      </c>
      <c r="BB2683" s="186">
        <v>5980</v>
      </c>
      <c r="BC2683" s="186">
        <v>87300</v>
      </c>
      <c r="BD2683" s="186">
        <v>319000</v>
      </c>
      <c r="BE2683" s="186">
        <v>59100</v>
      </c>
      <c r="BF2683" s="186">
        <v>744000</v>
      </c>
      <c r="BG2683" s="186">
        <v>100000</v>
      </c>
      <c r="BH2683" s="186">
        <v>24650</v>
      </c>
      <c r="BI2683" s="186">
        <v>61900</v>
      </c>
      <c r="BJ2683" s="186">
        <v>184500</v>
      </c>
      <c r="BK2683" s="186">
        <v>530000</v>
      </c>
      <c r="BL2683" s="186">
        <v>41450</v>
      </c>
      <c r="BM2683" s="186">
        <v>133000</v>
      </c>
      <c r="BN2683" s="186">
        <v>206500</v>
      </c>
      <c r="BO2683" s="186">
        <v>13050</v>
      </c>
      <c r="BP2683" s="186">
        <v>14850</v>
      </c>
      <c r="BQ2683" s="186">
        <v>33500</v>
      </c>
      <c r="BR2683" s="186">
        <v>21000</v>
      </c>
      <c r="BS2683" s="186">
        <v>50400</v>
      </c>
      <c r="BT2683" s="186">
        <v>37100</v>
      </c>
      <c r="BU2683" s="186">
        <v>27600</v>
      </c>
      <c r="BV2683" s="186">
        <v>15900</v>
      </c>
      <c r="BW2683" s="186">
        <v>42850</v>
      </c>
      <c r="BX2683" s="186">
        <v>59900</v>
      </c>
      <c r="BY2683" s="186">
        <v>148500</v>
      </c>
      <c r="BZ2683" s="186">
        <v>33400</v>
      </c>
      <c r="CA2683" s="186">
        <v>29200</v>
      </c>
      <c r="CB2683" s="186">
        <v>88800</v>
      </c>
      <c r="CC2683" s="186">
        <v>115000</v>
      </c>
      <c r="CD2683" s="186">
        <v>87200</v>
      </c>
      <c r="CE2683" s="186">
        <v>48750</v>
      </c>
      <c r="CF2683" s="186">
        <v>44600</v>
      </c>
      <c r="CG2683" s="186">
        <v>64200</v>
      </c>
      <c r="CH2683" s="186">
        <v>61000</v>
      </c>
      <c r="CI2683" s="186">
        <v>34600</v>
      </c>
      <c r="CJ2683" s="186">
        <v>28500</v>
      </c>
      <c r="CK2683" s="186">
        <v>107000</v>
      </c>
      <c r="CL2683" s="186">
        <v>215000</v>
      </c>
      <c r="CM2683" s="186">
        <v>530000</v>
      </c>
      <c r="CN2683" s="186">
        <v>86400</v>
      </c>
      <c r="CO2683" s="186">
        <v>107000</v>
      </c>
      <c r="CP2683" s="186">
        <v>172500</v>
      </c>
      <c r="CQ2683" s="186">
        <v>54400</v>
      </c>
      <c r="CR2683" s="186">
        <v>12750</v>
      </c>
      <c r="CS2683" s="186">
        <v>2290</v>
      </c>
      <c r="CT2683" s="186">
        <v>17200</v>
      </c>
      <c r="CU2683" s="186">
        <v>2290</v>
      </c>
      <c r="CV2683" s="186">
        <v>2290</v>
      </c>
      <c r="CW2683" s="186">
        <v>2290</v>
      </c>
      <c r="CX2683" s="186">
        <v>107000</v>
      </c>
      <c r="CY2683" s="189">
        <v>208.36</v>
      </c>
      <c r="CZ2683" s="189">
        <v>11543.73</v>
      </c>
      <c r="DA2683" s="189">
        <v>10126.030000000001</v>
      </c>
    </row>
    <row r="2684" spans="47:105" x14ac:dyDescent="0.25">
      <c r="AU2684" s="275">
        <v>40238</v>
      </c>
      <c r="AV2684" s="186"/>
      <c r="AW2684" s="186">
        <v>21750</v>
      </c>
      <c r="AX2684" s="186">
        <v>13200</v>
      </c>
      <c r="AY2684" s="186">
        <v>11350</v>
      </c>
      <c r="AZ2684" s="186">
        <v>20150</v>
      </c>
      <c r="BA2684" s="186">
        <v>19350</v>
      </c>
      <c r="BB2684" s="186">
        <v>5980</v>
      </c>
      <c r="BC2684" s="186">
        <v>87300</v>
      </c>
      <c r="BD2684" s="186">
        <v>319000</v>
      </c>
      <c r="BE2684" s="186">
        <v>59100</v>
      </c>
      <c r="BF2684" s="186">
        <v>744000</v>
      </c>
      <c r="BG2684" s="186">
        <v>100000</v>
      </c>
      <c r="BH2684" s="186">
        <v>24650</v>
      </c>
      <c r="BI2684" s="186">
        <v>61900</v>
      </c>
      <c r="BJ2684" s="186">
        <v>184500</v>
      </c>
      <c r="BK2684" s="186">
        <v>530000</v>
      </c>
      <c r="BL2684" s="186">
        <v>41450</v>
      </c>
      <c r="BM2684" s="186">
        <v>133000</v>
      </c>
      <c r="BN2684" s="186">
        <v>206500</v>
      </c>
      <c r="BO2684" s="186">
        <v>13050</v>
      </c>
      <c r="BP2684" s="186">
        <v>14850</v>
      </c>
      <c r="BQ2684" s="186">
        <v>33500</v>
      </c>
      <c r="BR2684" s="186">
        <v>21000</v>
      </c>
      <c r="BS2684" s="186">
        <v>50400</v>
      </c>
      <c r="BT2684" s="186">
        <v>37100</v>
      </c>
      <c r="BU2684" s="186">
        <v>27600</v>
      </c>
      <c r="BV2684" s="186">
        <v>15900</v>
      </c>
      <c r="BW2684" s="186">
        <v>42850</v>
      </c>
      <c r="BX2684" s="186">
        <v>59900</v>
      </c>
      <c r="BY2684" s="186">
        <v>148500</v>
      </c>
      <c r="BZ2684" s="186">
        <v>33400</v>
      </c>
      <c r="CA2684" s="186">
        <v>29200</v>
      </c>
      <c r="CB2684" s="186">
        <v>88800</v>
      </c>
      <c r="CC2684" s="186">
        <v>115000</v>
      </c>
      <c r="CD2684" s="186">
        <v>87200</v>
      </c>
      <c r="CE2684" s="186">
        <v>48750</v>
      </c>
      <c r="CF2684" s="186">
        <v>44600</v>
      </c>
      <c r="CG2684" s="186">
        <v>64200</v>
      </c>
      <c r="CH2684" s="186">
        <v>61000</v>
      </c>
      <c r="CI2684" s="186">
        <v>34600</v>
      </c>
      <c r="CJ2684" s="186">
        <v>28500</v>
      </c>
      <c r="CK2684" s="186">
        <v>107000</v>
      </c>
      <c r="CL2684" s="186">
        <v>215000</v>
      </c>
      <c r="CM2684" s="186">
        <v>530000</v>
      </c>
      <c r="CN2684" s="186">
        <v>86400</v>
      </c>
      <c r="CO2684" s="186">
        <v>107000</v>
      </c>
      <c r="CP2684" s="186">
        <v>172500</v>
      </c>
      <c r="CQ2684" s="186">
        <v>54400</v>
      </c>
      <c r="CR2684" s="186">
        <v>12750</v>
      </c>
      <c r="CS2684" s="186">
        <v>2290</v>
      </c>
      <c r="CT2684" s="186">
        <v>17200</v>
      </c>
      <c r="CU2684" s="186">
        <v>2290</v>
      </c>
      <c r="CV2684" s="186">
        <v>2290</v>
      </c>
      <c r="CW2684" s="186">
        <v>2290</v>
      </c>
      <c r="CX2684" s="186">
        <v>107000</v>
      </c>
      <c r="CY2684" s="189">
        <v>208.36</v>
      </c>
      <c r="CZ2684" s="189">
        <v>11913.45</v>
      </c>
      <c r="DA2684" s="189">
        <v>10172.06</v>
      </c>
    </row>
    <row r="2685" spans="47:105" x14ac:dyDescent="0.25">
      <c r="AU2685" s="275">
        <v>40239</v>
      </c>
      <c r="AV2685" s="186"/>
      <c r="AW2685" s="186">
        <v>21850</v>
      </c>
      <c r="AX2685" s="186">
        <v>13250</v>
      </c>
      <c r="AY2685" s="186">
        <v>11550</v>
      </c>
      <c r="AZ2685" s="186">
        <v>20200</v>
      </c>
      <c r="BA2685" s="186">
        <v>19550</v>
      </c>
      <c r="BB2685" s="186">
        <v>6020</v>
      </c>
      <c r="BC2685" s="186">
        <v>87900</v>
      </c>
      <c r="BD2685" s="186">
        <v>323500</v>
      </c>
      <c r="BE2685" s="186">
        <v>59700</v>
      </c>
      <c r="BF2685" s="186">
        <v>770000</v>
      </c>
      <c r="BG2685" s="186">
        <v>101500</v>
      </c>
      <c r="BH2685" s="186">
        <v>24600</v>
      </c>
      <c r="BI2685" s="186">
        <v>63000</v>
      </c>
      <c r="BJ2685" s="186">
        <v>195500</v>
      </c>
      <c r="BK2685" s="186">
        <v>535000</v>
      </c>
      <c r="BL2685" s="186">
        <v>42650</v>
      </c>
      <c r="BM2685" s="186">
        <v>139000</v>
      </c>
      <c r="BN2685" s="186">
        <v>207500</v>
      </c>
      <c r="BO2685" s="186">
        <v>13750</v>
      </c>
      <c r="BP2685" s="186">
        <v>15350</v>
      </c>
      <c r="BQ2685" s="186">
        <v>33600</v>
      </c>
      <c r="BR2685" s="186">
        <v>21450</v>
      </c>
      <c r="BS2685" s="186">
        <v>47900</v>
      </c>
      <c r="BT2685" s="186">
        <v>36800</v>
      </c>
      <c r="BU2685" s="186">
        <v>28750</v>
      </c>
      <c r="BV2685" s="186">
        <v>16300</v>
      </c>
      <c r="BW2685" s="186">
        <v>42200</v>
      </c>
      <c r="BX2685" s="186">
        <v>62000</v>
      </c>
      <c r="BY2685" s="186">
        <v>148000</v>
      </c>
      <c r="BZ2685" s="186">
        <v>33500</v>
      </c>
      <c r="CA2685" s="186">
        <v>29850</v>
      </c>
      <c r="CB2685" s="186">
        <v>88400</v>
      </c>
      <c r="CC2685" s="186">
        <v>113500</v>
      </c>
      <c r="CD2685" s="186">
        <v>91400</v>
      </c>
      <c r="CE2685" s="186">
        <v>49100</v>
      </c>
      <c r="CF2685" s="186">
        <v>44800</v>
      </c>
      <c r="CG2685" s="186">
        <v>64400</v>
      </c>
      <c r="CH2685" s="186">
        <v>63500</v>
      </c>
      <c r="CI2685" s="186">
        <v>35000</v>
      </c>
      <c r="CJ2685" s="186">
        <v>28850</v>
      </c>
      <c r="CK2685" s="186">
        <v>108000</v>
      </c>
      <c r="CL2685" s="186">
        <v>216500</v>
      </c>
      <c r="CM2685" s="186">
        <v>535000</v>
      </c>
      <c r="CN2685" s="186">
        <v>87000</v>
      </c>
      <c r="CO2685" s="186">
        <v>110000</v>
      </c>
      <c r="CP2685" s="186">
        <v>172500</v>
      </c>
      <c r="CQ2685" s="186">
        <v>54400</v>
      </c>
      <c r="CR2685" s="186">
        <v>13050</v>
      </c>
      <c r="CS2685" s="186">
        <v>2295</v>
      </c>
      <c r="CT2685" s="186">
        <v>16950</v>
      </c>
      <c r="CU2685" s="186">
        <v>2295</v>
      </c>
      <c r="CV2685" s="186">
        <v>2295</v>
      </c>
      <c r="CW2685" s="186">
        <v>2295</v>
      </c>
      <c r="CX2685" s="186">
        <v>110000</v>
      </c>
      <c r="CY2685" s="189">
        <v>211.44</v>
      </c>
      <c r="CZ2685" s="189">
        <v>12017.55</v>
      </c>
      <c r="DA2685" s="189">
        <v>10221.84</v>
      </c>
    </row>
    <row r="2686" spans="47:105" x14ac:dyDescent="0.25">
      <c r="AU2686" s="275">
        <v>40240</v>
      </c>
      <c r="AV2686" s="186"/>
      <c r="AW2686" s="186">
        <v>22400</v>
      </c>
      <c r="AX2686" s="186">
        <v>13350</v>
      </c>
      <c r="AY2686" s="186">
        <v>11500</v>
      </c>
      <c r="AZ2686" s="186">
        <v>20400</v>
      </c>
      <c r="BA2686" s="186">
        <v>19600</v>
      </c>
      <c r="BB2686" s="186">
        <v>6040</v>
      </c>
      <c r="BC2686" s="186">
        <v>88900</v>
      </c>
      <c r="BD2686" s="186">
        <v>327500</v>
      </c>
      <c r="BE2686" s="186">
        <v>60000</v>
      </c>
      <c r="BF2686" s="186">
        <v>771000</v>
      </c>
      <c r="BG2686" s="186">
        <v>103000</v>
      </c>
      <c r="BH2686" s="186">
        <v>24600</v>
      </c>
      <c r="BI2686" s="186">
        <v>63900</v>
      </c>
      <c r="BJ2686" s="186">
        <v>198500</v>
      </c>
      <c r="BK2686" s="186">
        <v>536000</v>
      </c>
      <c r="BL2686" s="186">
        <v>43050</v>
      </c>
      <c r="BM2686" s="186">
        <v>144500</v>
      </c>
      <c r="BN2686" s="186">
        <v>212500</v>
      </c>
      <c r="BO2686" s="186">
        <v>14350</v>
      </c>
      <c r="BP2686" s="186">
        <v>15350</v>
      </c>
      <c r="BQ2686" s="186">
        <v>34250</v>
      </c>
      <c r="BR2686" s="186">
        <v>21850</v>
      </c>
      <c r="BS2686" s="186">
        <v>48000</v>
      </c>
      <c r="BT2686" s="186">
        <v>36900</v>
      </c>
      <c r="BU2686" s="186">
        <v>29350</v>
      </c>
      <c r="BV2686" s="186">
        <v>17150</v>
      </c>
      <c r="BW2686" s="186">
        <v>43300</v>
      </c>
      <c r="BX2686" s="186">
        <v>61600</v>
      </c>
      <c r="BY2686" s="186">
        <v>147000</v>
      </c>
      <c r="BZ2686" s="186">
        <v>33350</v>
      </c>
      <c r="CA2686" s="186">
        <v>29800</v>
      </c>
      <c r="CB2686" s="186">
        <v>88700</v>
      </c>
      <c r="CC2686" s="186">
        <v>114500</v>
      </c>
      <c r="CD2686" s="186">
        <v>91400</v>
      </c>
      <c r="CE2686" s="186">
        <v>49900</v>
      </c>
      <c r="CF2686" s="186">
        <v>44700</v>
      </c>
      <c r="CG2686" s="186">
        <v>64300</v>
      </c>
      <c r="CH2686" s="186">
        <v>64000</v>
      </c>
      <c r="CI2686" s="186">
        <v>35950</v>
      </c>
      <c r="CJ2686" s="186">
        <v>28600</v>
      </c>
      <c r="CK2686" s="186">
        <v>108500</v>
      </c>
      <c r="CL2686" s="186">
        <v>215500</v>
      </c>
      <c r="CM2686" s="186">
        <v>532000</v>
      </c>
      <c r="CN2686" s="186">
        <v>88300</v>
      </c>
      <c r="CO2686" s="186">
        <v>111000</v>
      </c>
      <c r="CP2686" s="186">
        <v>171500</v>
      </c>
      <c r="CQ2686" s="186">
        <v>55300</v>
      </c>
      <c r="CR2686" s="186">
        <v>13200</v>
      </c>
      <c r="CS2686" s="186">
        <v>2355</v>
      </c>
      <c r="CT2686" s="186">
        <v>16600</v>
      </c>
      <c r="CU2686" s="186">
        <v>2355</v>
      </c>
      <c r="CV2686" s="186">
        <v>2355</v>
      </c>
      <c r="CW2686" s="186">
        <v>2355</v>
      </c>
      <c r="CX2686" s="186">
        <v>111000</v>
      </c>
      <c r="CY2686" s="189">
        <v>212.36</v>
      </c>
      <c r="CZ2686" s="189">
        <v>12048.25</v>
      </c>
      <c r="DA2686" s="189">
        <v>10253.14</v>
      </c>
    </row>
    <row r="2687" spans="47:105" x14ac:dyDescent="0.25">
      <c r="AU2687" s="275">
        <v>40241</v>
      </c>
      <c r="AV2687" s="186"/>
      <c r="AW2687" s="186">
        <v>22500</v>
      </c>
      <c r="AX2687" s="186">
        <v>13450</v>
      </c>
      <c r="AY2687" s="186">
        <v>11950</v>
      </c>
      <c r="AZ2687" s="186">
        <v>20350</v>
      </c>
      <c r="BA2687" s="186">
        <v>19100</v>
      </c>
      <c r="BB2687" s="186">
        <v>6010</v>
      </c>
      <c r="BC2687" s="186">
        <v>89000</v>
      </c>
      <c r="BD2687" s="186">
        <v>322000</v>
      </c>
      <c r="BE2687" s="186">
        <v>59400</v>
      </c>
      <c r="BF2687" s="186">
        <v>761000</v>
      </c>
      <c r="BG2687" s="186">
        <v>102500</v>
      </c>
      <c r="BH2687" s="186">
        <v>24750</v>
      </c>
      <c r="BI2687" s="186">
        <v>63800</v>
      </c>
      <c r="BJ2687" s="186">
        <v>191500</v>
      </c>
      <c r="BK2687" s="186">
        <v>532000</v>
      </c>
      <c r="BL2687" s="186">
        <v>43500</v>
      </c>
      <c r="BM2687" s="186">
        <v>141500</v>
      </c>
      <c r="BN2687" s="186">
        <v>214000</v>
      </c>
      <c r="BO2687" s="186">
        <v>14150</v>
      </c>
      <c r="BP2687" s="186">
        <v>15250</v>
      </c>
      <c r="BQ2687" s="186">
        <v>34100</v>
      </c>
      <c r="BR2687" s="186">
        <v>22200</v>
      </c>
      <c r="BS2687" s="186">
        <v>47900</v>
      </c>
      <c r="BT2687" s="186">
        <v>36700</v>
      </c>
      <c r="BU2687" s="186">
        <v>29600</v>
      </c>
      <c r="BV2687" s="186">
        <v>16900</v>
      </c>
      <c r="BW2687" s="186">
        <v>43100</v>
      </c>
      <c r="BX2687" s="186">
        <v>60700</v>
      </c>
      <c r="BY2687" s="186">
        <v>147000</v>
      </c>
      <c r="BZ2687" s="186">
        <v>33150</v>
      </c>
      <c r="CA2687" s="186">
        <v>29350</v>
      </c>
      <c r="CB2687" s="186">
        <v>87800</v>
      </c>
      <c r="CC2687" s="186">
        <v>114500</v>
      </c>
      <c r="CD2687" s="186">
        <v>90000</v>
      </c>
      <c r="CE2687" s="186">
        <v>50500</v>
      </c>
      <c r="CF2687" s="186">
        <v>43950</v>
      </c>
      <c r="CG2687" s="186">
        <v>64500</v>
      </c>
      <c r="CH2687" s="186">
        <v>62600</v>
      </c>
      <c r="CI2687" s="186">
        <v>36150</v>
      </c>
      <c r="CJ2687" s="186">
        <v>28500</v>
      </c>
      <c r="CK2687" s="186">
        <v>106000</v>
      </c>
      <c r="CL2687" s="186">
        <v>218000</v>
      </c>
      <c r="CM2687" s="186">
        <v>541000</v>
      </c>
      <c r="CN2687" s="186">
        <v>90000</v>
      </c>
      <c r="CO2687" s="186">
        <v>110000</v>
      </c>
      <c r="CP2687" s="186">
        <v>171500</v>
      </c>
      <c r="CQ2687" s="186">
        <v>55800</v>
      </c>
      <c r="CR2687" s="186">
        <v>13400</v>
      </c>
      <c r="CS2687" s="186">
        <v>2415</v>
      </c>
      <c r="CT2687" s="186">
        <v>16400</v>
      </c>
      <c r="CU2687" s="186">
        <v>2415</v>
      </c>
      <c r="CV2687" s="186">
        <v>2415</v>
      </c>
      <c r="CW2687" s="186">
        <v>2415</v>
      </c>
      <c r="CX2687" s="186">
        <v>110000</v>
      </c>
      <c r="CY2687" s="189">
        <v>211.91</v>
      </c>
      <c r="CZ2687" s="189">
        <v>11775.06</v>
      </c>
      <c r="DA2687" s="189">
        <v>10145.719999999999</v>
      </c>
    </row>
    <row r="2688" spans="47:105" x14ac:dyDescent="0.25">
      <c r="AU2688" s="275">
        <v>40242</v>
      </c>
      <c r="AV2688" s="186"/>
      <c r="AW2688" s="186">
        <v>22750</v>
      </c>
      <c r="AX2688" s="186">
        <v>13350</v>
      </c>
      <c r="AY2688" s="186">
        <v>12250</v>
      </c>
      <c r="AZ2688" s="186">
        <v>20800</v>
      </c>
      <c r="BA2688" s="186">
        <v>19550</v>
      </c>
      <c r="BB2688" s="186">
        <v>6040</v>
      </c>
      <c r="BC2688" s="186">
        <v>89700</v>
      </c>
      <c r="BD2688" s="186">
        <v>319500</v>
      </c>
      <c r="BE2688" s="186">
        <v>59600</v>
      </c>
      <c r="BF2688" s="186">
        <v>775000</v>
      </c>
      <c r="BG2688" s="186">
        <v>103500</v>
      </c>
      <c r="BH2688" s="186">
        <v>25450</v>
      </c>
      <c r="BI2688" s="186">
        <v>64000</v>
      </c>
      <c r="BJ2688" s="186">
        <v>191000</v>
      </c>
      <c r="BK2688" s="186">
        <v>534000</v>
      </c>
      <c r="BL2688" s="186">
        <v>43600</v>
      </c>
      <c r="BM2688" s="186">
        <v>144500</v>
      </c>
      <c r="BN2688" s="186">
        <v>218500</v>
      </c>
      <c r="BO2688" s="186">
        <v>14250</v>
      </c>
      <c r="BP2688" s="186">
        <v>15350</v>
      </c>
      <c r="BQ2688" s="186">
        <v>33950</v>
      </c>
      <c r="BR2688" s="186">
        <v>22500</v>
      </c>
      <c r="BS2688" s="186">
        <v>47900</v>
      </c>
      <c r="BT2688" s="186">
        <v>37100</v>
      </c>
      <c r="BU2688" s="186">
        <v>29950</v>
      </c>
      <c r="BV2688" s="186">
        <v>17750</v>
      </c>
      <c r="BW2688" s="186">
        <v>43850</v>
      </c>
      <c r="BX2688" s="186">
        <v>62100</v>
      </c>
      <c r="BY2688" s="186">
        <v>148500</v>
      </c>
      <c r="BZ2688" s="186">
        <v>34050</v>
      </c>
      <c r="CA2688" s="186">
        <v>31050</v>
      </c>
      <c r="CB2688" s="186">
        <v>87600</v>
      </c>
      <c r="CC2688" s="186">
        <v>114500</v>
      </c>
      <c r="CD2688" s="186">
        <v>89900</v>
      </c>
      <c r="CE2688" s="186">
        <v>50700</v>
      </c>
      <c r="CF2688" s="186">
        <v>43500</v>
      </c>
      <c r="CG2688" s="186">
        <v>63900</v>
      </c>
      <c r="CH2688" s="186">
        <v>63100</v>
      </c>
      <c r="CI2688" s="186">
        <v>36200</v>
      </c>
      <c r="CJ2688" s="186">
        <v>29100</v>
      </c>
      <c r="CK2688" s="186">
        <v>104500</v>
      </c>
      <c r="CL2688" s="186">
        <v>223000</v>
      </c>
      <c r="CM2688" s="186">
        <v>545000</v>
      </c>
      <c r="CN2688" s="186">
        <v>90700</v>
      </c>
      <c r="CO2688" s="186">
        <v>112000</v>
      </c>
      <c r="CP2688" s="186">
        <v>170500</v>
      </c>
      <c r="CQ2688" s="186">
        <v>57000</v>
      </c>
      <c r="CR2688" s="186">
        <v>13350</v>
      </c>
      <c r="CS2688" s="186">
        <v>2410</v>
      </c>
      <c r="CT2688" s="186">
        <v>16450</v>
      </c>
      <c r="CU2688" s="186">
        <v>2410</v>
      </c>
      <c r="CV2688" s="186">
        <v>2410</v>
      </c>
      <c r="CW2688" s="186">
        <v>2410</v>
      </c>
      <c r="CX2688" s="186">
        <v>112000</v>
      </c>
      <c r="CY2688" s="189">
        <v>214.05</v>
      </c>
      <c r="CZ2688" s="189">
        <v>11927.37</v>
      </c>
      <c r="DA2688" s="189">
        <v>10368.959999999999</v>
      </c>
    </row>
    <row r="2689" spans="47:105" x14ac:dyDescent="0.25">
      <c r="AU2689" s="275">
        <v>40243</v>
      </c>
      <c r="AV2689" s="186"/>
      <c r="AW2689" s="186">
        <v>22750</v>
      </c>
      <c r="AX2689" s="186">
        <v>13350</v>
      </c>
      <c r="AY2689" s="186">
        <v>12250</v>
      </c>
      <c r="AZ2689" s="186">
        <v>20800</v>
      </c>
      <c r="BA2689" s="186">
        <v>19550</v>
      </c>
      <c r="BB2689" s="186">
        <v>6040</v>
      </c>
      <c r="BC2689" s="186">
        <v>89700</v>
      </c>
      <c r="BD2689" s="186">
        <v>319500</v>
      </c>
      <c r="BE2689" s="186">
        <v>59600</v>
      </c>
      <c r="BF2689" s="186">
        <v>775000</v>
      </c>
      <c r="BG2689" s="186">
        <v>103500</v>
      </c>
      <c r="BH2689" s="186">
        <v>25450</v>
      </c>
      <c r="BI2689" s="186">
        <v>64000</v>
      </c>
      <c r="BJ2689" s="186">
        <v>191000</v>
      </c>
      <c r="BK2689" s="186">
        <v>534000</v>
      </c>
      <c r="BL2689" s="186">
        <v>43600</v>
      </c>
      <c r="BM2689" s="186">
        <v>144500</v>
      </c>
      <c r="BN2689" s="186">
        <v>218500</v>
      </c>
      <c r="BO2689" s="186">
        <v>14250</v>
      </c>
      <c r="BP2689" s="186">
        <v>15350</v>
      </c>
      <c r="BQ2689" s="186">
        <v>33950</v>
      </c>
      <c r="BR2689" s="186">
        <v>22500</v>
      </c>
      <c r="BS2689" s="186">
        <v>47900</v>
      </c>
      <c r="BT2689" s="186">
        <v>37100</v>
      </c>
      <c r="BU2689" s="186">
        <v>29950</v>
      </c>
      <c r="BV2689" s="186">
        <v>17750</v>
      </c>
      <c r="BW2689" s="186">
        <v>43850</v>
      </c>
      <c r="BX2689" s="186">
        <v>62100</v>
      </c>
      <c r="BY2689" s="186">
        <v>148500</v>
      </c>
      <c r="BZ2689" s="186">
        <v>34050</v>
      </c>
      <c r="CA2689" s="186">
        <v>31050</v>
      </c>
      <c r="CB2689" s="186">
        <v>87600</v>
      </c>
      <c r="CC2689" s="186">
        <v>114500</v>
      </c>
      <c r="CD2689" s="186">
        <v>89900</v>
      </c>
      <c r="CE2689" s="186">
        <v>50700</v>
      </c>
      <c r="CF2689" s="186">
        <v>43500</v>
      </c>
      <c r="CG2689" s="186">
        <v>63900</v>
      </c>
      <c r="CH2689" s="186">
        <v>63100</v>
      </c>
      <c r="CI2689" s="186">
        <v>36200</v>
      </c>
      <c r="CJ2689" s="186">
        <v>29100</v>
      </c>
      <c r="CK2689" s="186">
        <v>104500</v>
      </c>
      <c r="CL2689" s="186">
        <v>223000</v>
      </c>
      <c r="CM2689" s="186">
        <v>545000</v>
      </c>
      <c r="CN2689" s="186">
        <v>90700</v>
      </c>
      <c r="CO2689" s="186">
        <v>112000</v>
      </c>
      <c r="CP2689" s="186">
        <v>170500</v>
      </c>
      <c r="CQ2689" s="186">
        <v>57000</v>
      </c>
      <c r="CR2689" s="186">
        <v>13350</v>
      </c>
      <c r="CS2689" s="186">
        <v>2410</v>
      </c>
      <c r="CT2689" s="186">
        <v>16450</v>
      </c>
      <c r="CU2689" s="186">
        <v>2410</v>
      </c>
      <c r="CV2689" s="186">
        <v>2410</v>
      </c>
      <c r="CW2689" s="186">
        <v>2410</v>
      </c>
      <c r="CX2689" s="186">
        <v>112000</v>
      </c>
      <c r="CY2689" s="189">
        <v>214.05</v>
      </c>
      <c r="CZ2689" s="189">
        <v>11927.37</v>
      </c>
      <c r="DA2689" s="189">
        <v>10368.959999999999</v>
      </c>
    </row>
    <row r="2690" spans="47:105" x14ac:dyDescent="0.25">
      <c r="AU2690" s="275">
        <v>40244</v>
      </c>
      <c r="AV2690" s="186"/>
      <c r="AW2690" s="186">
        <v>22750</v>
      </c>
      <c r="AX2690" s="186">
        <v>13350</v>
      </c>
      <c r="AY2690" s="186">
        <v>12250</v>
      </c>
      <c r="AZ2690" s="186">
        <v>20800</v>
      </c>
      <c r="BA2690" s="186">
        <v>19550</v>
      </c>
      <c r="BB2690" s="186">
        <v>6040</v>
      </c>
      <c r="BC2690" s="186">
        <v>89700</v>
      </c>
      <c r="BD2690" s="186">
        <v>319500</v>
      </c>
      <c r="BE2690" s="186">
        <v>59600</v>
      </c>
      <c r="BF2690" s="186">
        <v>775000</v>
      </c>
      <c r="BG2690" s="186">
        <v>103500</v>
      </c>
      <c r="BH2690" s="186">
        <v>25450</v>
      </c>
      <c r="BI2690" s="186">
        <v>64000</v>
      </c>
      <c r="BJ2690" s="186">
        <v>191000</v>
      </c>
      <c r="BK2690" s="186">
        <v>534000</v>
      </c>
      <c r="BL2690" s="186">
        <v>43600</v>
      </c>
      <c r="BM2690" s="186">
        <v>144500</v>
      </c>
      <c r="BN2690" s="186">
        <v>218500</v>
      </c>
      <c r="BO2690" s="186">
        <v>14250</v>
      </c>
      <c r="BP2690" s="186">
        <v>15350</v>
      </c>
      <c r="BQ2690" s="186">
        <v>33950</v>
      </c>
      <c r="BR2690" s="186">
        <v>22500</v>
      </c>
      <c r="BS2690" s="186">
        <v>47900</v>
      </c>
      <c r="BT2690" s="186">
        <v>37100</v>
      </c>
      <c r="BU2690" s="186">
        <v>29950</v>
      </c>
      <c r="BV2690" s="186">
        <v>17750</v>
      </c>
      <c r="BW2690" s="186">
        <v>43850</v>
      </c>
      <c r="BX2690" s="186">
        <v>62100</v>
      </c>
      <c r="BY2690" s="186">
        <v>148500</v>
      </c>
      <c r="BZ2690" s="186">
        <v>34050</v>
      </c>
      <c r="CA2690" s="186">
        <v>31050</v>
      </c>
      <c r="CB2690" s="186">
        <v>87600</v>
      </c>
      <c r="CC2690" s="186">
        <v>114500</v>
      </c>
      <c r="CD2690" s="186">
        <v>89900</v>
      </c>
      <c r="CE2690" s="186">
        <v>50700</v>
      </c>
      <c r="CF2690" s="186">
        <v>43500</v>
      </c>
      <c r="CG2690" s="186">
        <v>63900</v>
      </c>
      <c r="CH2690" s="186">
        <v>63100</v>
      </c>
      <c r="CI2690" s="186">
        <v>36200</v>
      </c>
      <c r="CJ2690" s="186">
        <v>29100</v>
      </c>
      <c r="CK2690" s="186">
        <v>104500</v>
      </c>
      <c r="CL2690" s="186">
        <v>223000</v>
      </c>
      <c r="CM2690" s="186">
        <v>545000</v>
      </c>
      <c r="CN2690" s="186">
        <v>90700</v>
      </c>
      <c r="CO2690" s="186">
        <v>112000</v>
      </c>
      <c r="CP2690" s="186">
        <v>170500</v>
      </c>
      <c r="CQ2690" s="186">
        <v>57000</v>
      </c>
      <c r="CR2690" s="186">
        <v>13350</v>
      </c>
      <c r="CS2690" s="186">
        <v>2410</v>
      </c>
      <c r="CT2690" s="186">
        <v>16450</v>
      </c>
      <c r="CU2690" s="186">
        <v>2410</v>
      </c>
      <c r="CV2690" s="186">
        <v>2410</v>
      </c>
      <c r="CW2690" s="186">
        <v>2410</v>
      </c>
      <c r="CX2690" s="186">
        <v>112000</v>
      </c>
      <c r="CY2690" s="189">
        <v>214.05</v>
      </c>
      <c r="CZ2690" s="189">
        <v>11927.37</v>
      </c>
      <c r="DA2690" s="189">
        <v>10368.959999999999</v>
      </c>
    </row>
    <row r="2691" spans="47:105" x14ac:dyDescent="0.25">
      <c r="AU2691" s="275">
        <v>40245</v>
      </c>
      <c r="AV2691" s="186"/>
      <c r="AW2691" s="186">
        <v>22800</v>
      </c>
      <c r="AX2691" s="186">
        <v>13550</v>
      </c>
      <c r="AY2691" s="186">
        <v>12050</v>
      </c>
      <c r="AZ2691" s="186">
        <v>21400</v>
      </c>
      <c r="BA2691" s="186">
        <v>20400</v>
      </c>
      <c r="BB2691" s="186">
        <v>6050</v>
      </c>
      <c r="BC2691" s="186">
        <v>90000</v>
      </c>
      <c r="BD2691" s="186">
        <v>333000</v>
      </c>
      <c r="BE2691" s="186">
        <v>61800</v>
      </c>
      <c r="BF2691" s="186">
        <v>786000</v>
      </c>
      <c r="BG2691" s="186">
        <v>103500</v>
      </c>
      <c r="BH2691" s="186">
        <v>26750</v>
      </c>
      <c r="BI2691" s="186">
        <v>65000</v>
      </c>
      <c r="BJ2691" s="186">
        <v>192000</v>
      </c>
      <c r="BK2691" s="186">
        <v>548000</v>
      </c>
      <c r="BL2691" s="186">
        <v>44550</v>
      </c>
      <c r="BM2691" s="186">
        <v>143500</v>
      </c>
      <c r="BN2691" s="186">
        <v>223500</v>
      </c>
      <c r="BO2691" s="186">
        <v>14550</v>
      </c>
      <c r="BP2691" s="186">
        <v>16000</v>
      </c>
      <c r="BQ2691" s="186">
        <v>34450</v>
      </c>
      <c r="BR2691" s="186">
        <v>22350</v>
      </c>
      <c r="BS2691" s="186">
        <v>48300</v>
      </c>
      <c r="BT2691" s="186">
        <v>37700</v>
      </c>
      <c r="BU2691" s="186">
        <v>30150</v>
      </c>
      <c r="BV2691" s="186">
        <v>18250</v>
      </c>
      <c r="BW2691" s="186">
        <v>43000</v>
      </c>
      <c r="BX2691" s="186">
        <v>62800</v>
      </c>
      <c r="BY2691" s="186">
        <v>148000</v>
      </c>
      <c r="BZ2691" s="186">
        <v>34000</v>
      </c>
      <c r="CA2691" s="186">
        <v>31000</v>
      </c>
      <c r="CB2691" s="186">
        <v>91500</v>
      </c>
      <c r="CC2691" s="186">
        <v>115000</v>
      </c>
      <c r="CD2691" s="186">
        <v>92000</v>
      </c>
      <c r="CE2691" s="186">
        <v>52500</v>
      </c>
      <c r="CF2691" s="186">
        <v>46500</v>
      </c>
      <c r="CG2691" s="186">
        <v>63900</v>
      </c>
      <c r="CH2691" s="186">
        <v>63000</v>
      </c>
      <c r="CI2691" s="186">
        <v>35650</v>
      </c>
      <c r="CJ2691" s="186">
        <v>29900</v>
      </c>
      <c r="CK2691" s="186">
        <v>105500</v>
      </c>
      <c r="CL2691" s="186">
        <v>226000</v>
      </c>
      <c r="CM2691" s="186">
        <v>563000</v>
      </c>
      <c r="CN2691" s="186">
        <v>92100</v>
      </c>
      <c r="CO2691" s="186">
        <v>114000</v>
      </c>
      <c r="CP2691" s="186">
        <v>176500</v>
      </c>
      <c r="CQ2691" s="186">
        <v>56200</v>
      </c>
      <c r="CR2691" s="186">
        <v>13350</v>
      </c>
      <c r="CS2691" s="186">
        <v>2455</v>
      </c>
      <c r="CT2691" s="186">
        <v>16650</v>
      </c>
      <c r="CU2691" s="186">
        <v>2455</v>
      </c>
      <c r="CV2691" s="186">
        <v>2455</v>
      </c>
      <c r="CW2691" s="186">
        <v>2455</v>
      </c>
      <c r="CX2691" s="186">
        <v>114000</v>
      </c>
      <c r="CY2691" s="189">
        <v>217.73</v>
      </c>
      <c r="CZ2691" s="189">
        <v>12202.8</v>
      </c>
      <c r="DA2691" s="189">
        <v>10585.92</v>
      </c>
    </row>
    <row r="2692" spans="47:105" x14ac:dyDescent="0.25">
      <c r="AU2692" s="275">
        <v>40246</v>
      </c>
      <c r="AV2692" s="186"/>
      <c r="AW2692" s="186">
        <v>22050</v>
      </c>
      <c r="AX2692" s="186">
        <v>13550</v>
      </c>
      <c r="AY2692" s="186">
        <v>11750</v>
      </c>
      <c r="AZ2692" s="186">
        <v>21400</v>
      </c>
      <c r="BA2692" s="186">
        <v>20500</v>
      </c>
      <c r="BB2692" s="186">
        <v>6120</v>
      </c>
      <c r="BC2692" s="186">
        <v>90800</v>
      </c>
      <c r="BD2692" s="186">
        <v>329500</v>
      </c>
      <c r="BE2692" s="186">
        <v>62900</v>
      </c>
      <c r="BF2692" s="186">
        <v>786000</v>
      </c>
      <c r="BG2692" s="186">
        <v>104000</v>
      </c>
      <c r="BH2692" s="186">
        <v>26850</v>
      </c>
      <c r="BI2692" s="186">
        <v>64900</v>
      </c>
      <c r="BJ2692" s="186">
        <v>190000</v>
      </c>
      <c r="BK2692" s="186">
        <v>545000</v>
      </c>
      <c r="BL2692" s="186">
        <v>44750</v>
      </c>
      <c r="BM2692" s="186">
        <v>140500</v>
      </c>
      <c r="BN2692" s="186">
        <v>227500</v>
      </c>
      <c r="BO2692" s="186">
        <v>14550</v>
      </c>
      <c r="BP2692" s="186">
        <v>16200</v>
      </c>
      <c r="BQ2692" s="186">
        <v>34700</v>
      </c>
      <c r="BR2692" s="186">
        <v>21850</v>
      </c>
      <c r="BS2692" s="186">
        <v>48350</v>
      </c>
      <c r="BT2692" s="186">
        <v>38500</v>
      </c>
      <c r="BU2692" s="186">
        <v>30000</v>
      </c>
      <c r="BV2692" s="186">
        <v>18100</v>
      </c>
      <c r="BW2692" s="186">
        <v>43550</v>
      </c>
      <c r="BX2692" s="186">
        <v>64400</v>
      </c>
      <c r="BY2692" s="186">
        <v>145500</v>
      </c>
      <c r="BZ2692" s="186">
        <v>34000</v>
      </c>
      <c r="CA2692" s="186">
        <v>30400</v>
      </c>
      <c r="CB2692" s="186">
        <v>91500</v>
      </c>
      <c r="CC2692" s="186">
        <v>114000</v>
      </c>
      <c r="CD2692" s="186">
        <v>93600</v>
      </c>
      <c r="CE2692" s="186">
        <v>52800</v>
      </c>
      <c r="CF2692" s="186">
        <v>47700</v>
      </c>
      <c r="CG2692" s="186">
        <v>64400</v>
      </c>
      <c r="CH2692" s="186">
        <v>61700</v>
      </c>
      <c r="CI2692" s="186">
        <v>35000</v>
      </c>
      <c r="CJ2692" s="186">
        <v>29700</v>
      </c>
      <c r="CK2692" s="186">
        <v>104000</v>
      </c>
      <c r="CL2692" s="186">
        <v>225500</v>
      </c>
      <c r="CM2692" s="186">
        <v>565000</v>
      </c>
      <c r="CN2692" s="186">
        <v>92100</v>
      </c>
      <c r="CO2692" s="186">
        <v>115500</v>
      </c>
      <c r="CP2692" s="186">
        <v>181000</v>
      </c>
      <c r="CQ2692" s="186">
        <v>57000</v>
      </c>
      <c r="CR2692" s="186">
        <v>13250</v>
      </c>
      <c r="CS2692" s="186">
        <v>2445</v>
      </c>
      <c r="CT2692" s="186">
        <v>17000</v>
      </c>
      <c r="CU2692" s="186">
        <v>2445</v>
      </c>
      <c r="CV2692" s="186">
        <v>2445</v>
      </c>
      <c r="CW2692" s="186">
        <v>2445</v>
      </c>
      <c r="CX2692" s="186">
        <v>115500</v>
      </c>
      <c r="CY2692" s="189">
        <v>217.82</v>
      </c>
      <c r="CZ2692" s="189">
        <v>12210.34</v>
      </c>
      <c r="DA2692" s="189">
        <v>10567.65</v>
      </c>
    </row>
    <row r="2693" spans="47:105" x14ac:dyDescent="0.25">
      <c r="AU2693" s="275">
        <v>40247</v>
      </c>
      <c r="AV2693" s="186"/>
      <c r="AW2693" s="186">
        <v>22200</v>
      </c>
      <c r="AX2693" s="186">
        <v>13450</v>
      </c>
      <c r="AY2693" s="186">
        <v>11900</v>
      </c>
      <c r="AZ2693" s="186">
        <v>21400</v>
      </c>
      <c r="BA2693" s="186">
        <v>20400</v>
      </c>
      <c r="BB2693" s="186">
        <v>6210</v>
      </c>
      <c r="BC2693" s="186">
        <v>90700</v>
      </c>
      <c r="BD2693" s="186">
        <v>334500</v>
      </c>
      <c r="BE2693" s="186">
        <v>62800</v>
      </c>
      <c r="BF2693" s="186">
        <v>784000</v>
      </c>
      <c r="BG2693" s="186">
        <v>104000</v>
      </c>
      <c r="BH2693" s="186">
        <v>26700</v>
      </c>
      <c r="BI2693" s="186">
        <v>65200</v>
      </c>
      <c r="BJ2693" s="186">
        <v>189000</v>
      </c>
      <c r="BK2693" s="186">
        <v>547000</v>
      </c>
      <c r="BL2693" s="186">
        <v>44550</v>
      </c>
      <c r="BM2693" s="186">
        <v>143000</v>
      </c>
      <c r="BN2693" s="186">
        <v>228500</v>
      </c>
      <c r="BO2693" s="186">
        <v>14450</v>
      </c>
      <c r="BP2693" s="186">
        <v>16000</v>
      </c>
      <c r="BQ2693" s="186">
        <v>34000</v>
      </c>
      <c r="BR2693" s="186">
        <v>22550</v>
      </c>
      <c r="BS2693" s="186">
        <v>48650</v>
      </c>
      <c r="BT2693" s="186">
        <v>38350</v>
      </c>
      <c r="BU2693" s="186">
        <v>29850</v>
      </c>
      <c r="BV2693" s="186">
        <v>18000</v>
      </c>
      <c r="BW2693" s="186">
        <v>44500</v>
      </c>
      <c r="BX2693" s="186">
        <v>64500</v>
      </c>
      <c r="BY2693" s="186">
        <v>146500</v>
      </c>
      <c r="BZ2693" s="186">
        <v>33900</v>
      </c>
      <c r="CA2693" s="186">
        <v>30550</v>
      </c>
      <c r="CB2693" s="186">
        <v>90300</v>
      </c>
      <c r="CC2693" s="186">
        <v>114500</v>
      </c>
      <c r="CD2693" s="186">
        <v>93300</v>
      </c>
      <c r="CE2693" s="186">
        <v>52100</v>
      </c>
      <c r="CF2693" s="186">
        <v>47300</v>
      </c>
      <c r="CG2693" s="186">
        <v>64200</v>
      </c>
      <c r="CH2693" s="186">
        <v>63300</v>
      </c>
      <c r="CI2693" s="186">
        <v>35200</v>
      </c>
      <c r="CJ2693" s="186">
        <v>29900</v>
      </c>
      <c r="CK2693" s="186">
        <v>106500</v>
      </c>
      <c r="CL2693" s="186">
        <v>228000</v>
      </c>
      <c r="CM2693" s="186">
        <v>560000</v>
      </c>
      <c r="CN2693" s="186">
        <v>92700</v>
      </c>
      <c r="CO2693" s="186">
        <v>117500</v>
      </c>
      <c r="CP2693" s="186">
        <v>180000</v>
      </c>
      <c r="CQ2693" s="186">
        <v>57700</v>
      </c>
      <c r="CR2693" s="186">
        <v>13450</v>
      </c>
      <c r="CS2693" s="186">
        <v>2415</v>
      </c>
      <c r="CT2693" s="186">
        <v>16500</v>
      </c>
      <c r="CU2693" s="186">
        <v>2415</v>
      </c>
      <c r="CV2693" s="186">
        <v>2415</v>
      </c>
      <c r="CW2693" s="186">
        <v>2415</v>
      </c>
      <c r="CX2693" s="186">
        <v>117500</v>
      </c>
      <c r="CY2693" s="189">
        <v>217.82</v>
      </c>
      <c r="CZ2693" s="189">
        <v>12217.33</v>
      </c>
      <c r="DA2693" s="189">
        <v>10563.92</v>
      </c>
    </row>
    <row r="2694" spans="47:105" x14ac:dyDescent="0.25">
      <c r="AU2694" s="275">
        <v>40248</v>
      </c>
      <c r="AV2694" s="186"/>
      <c r="AW2694" s="186">
        <v>21800</v>
      </c>
      <c r="AX2694" s="186">
        <v>13600</v>
      </c>
      <c r="AY2694" s="186">
        <v>11650</v>
      </c>
      <c r="AZ2694" s="186">
        <v>21500</v>
      </c>
      <c r="BA2694" s="186">
        <v>20150</v>
      </c>
      <c r="BB2694" s="186">
        <v>6400</v>
      </c>
      <c r="BC2694" s="186">
        <v>88700</v>
      </c>
      <c r="BD2694" s="186">
        <v>330500</v>
      </c>
      <c r="BE2694" s="186">
        <v>62000</v>
      </c>
      <c r="BF2694" s="186">
        <v>778000</v>
      </c>
      <c r="BG2694" s="186">
        <v>100500</v>
      </c>
      <c r="BH2694" s="186">
        <v>26200</v>
      </c>
      <c r="BI2694" s="186">
        <v>64400</v>
      </c>
      <c r="BJ2694" s="186">
        <v>192500</v>
      </c>
      <c r="BK2694" s="186">
        <v>551000</v>
      </c>
      <c r="BL2694" s="186">
        <v>44500</v>
      </c>
      <c r="BM2694" s="186">
        <v>142500</v>
      </c>
      <c r="BN2694" s="186">
        <v>226000</v>
      </c>
      <c r="BO2694" s="186">
        <v>14550</v>
      </c>
      <c r="BP2694" s="186">
        <v>15700</v>
      </c>
      <c r="BQ2694" s="186">
        <v>33500</v>
      </c>
      <c r="BR2694" s="186">
        <v>23150</v>
      </c>
      <c r="BS2694" s="186">
        <v>48650</v>
      </c>
      <c r="BT2694" s="186">
        <v>38450</v>
      </c>
      <c r="BU2694" s="186">
        <v>30050</v>
      </c>
      <c r="BV2694" s="186">
        <v>17850</v>
      </c>
      <c r="BW2694" s="186">
        <v>44050</v>
      </c>
      <c r="BX2694" s="186">
        <v>65200</v>
      </c>
      <c r="BY2694" s="186">
        <v>144500</v>
      </c>
      <c r="BZ2694" s="186">
        <v>34050</v>
      </c>
      <c r="CA2694" s="186">
        <v>30050</v>
      </c>
      <c r="CB2694" s="186">
        <v>90500</v>
      </c>
      <c r="CC2694" s="186">
        <v>112000</v>
      </c>
      <c r="CD2694" s="186">
        <v>93400</v>
      </c>
      <c r="CE2694" s="186">
        <v>51900</v>
      </c>
      <c r="CF2694" s="186">
        <v>46500</v>
      </c>
      <c r="CG2694" s="186">
        <v>64100</v>
      </c>
      <c r="CH2694" s="186">
        <v>64700</v>
      </c>
      <c r="CI2694" s="186">
        <v>35200</v>
      </c>
      <c r="CJ2694" s="186">
        <v>28900</v>
      </c>
      <c r="CK2694" s="186">
        <v>106500</v>
      </c>
      <c r="CL2694" s="186">
        <v>224000</v>
      </c>
      <c r="CM2694" s="186">
        <v>555000</v>
      </c>
      <c r="CN2694" s="186">
        <v>92900</v>
      </c>
      <c r="CO2694" s="186">
        <v>116000</v>
      </c>
      <c r="CP2694" s="186">
        <v>178000</v>
      </c>
      <c r="CQ2694" s="186">
        <v>59400</v>
      </c>
      <c r="CR2694" s="186">
        <v>14100</v>
      </c>
      <c r="CS2694" s="186">
        <v>2415</v>
      </c>
      <c r="CT2694" s="186">
        <v>16300</v>
      </c>
      <c r="CU2694" s="186">
        <v>2415</v>
      </c>
      <c r="CV2694" s="186">
        <v>2415</v>
      </c>
      <c r="CW2694" s="186">
        <v>2415</v>
      </c>
      <c r="CX2694" s="186">
        <v>116000</v>
      </c>
      <c r="CY2694" s="189">
        <v>216.76</v>
      </c>
      <c r="CZ2694" s="189">
        <v>12170.04</v>
      </c>
      <c r="DA2694" s="189">
        <v>10664.95</v>
      </c>
    </row>
    <row r="2695" spans="47:105" x14ac:dyDescent="0.25">
      <c r="AU2695" s="275">
        <v>40249</v>
      </c>
      <c r="AV2695" s="186"/>
      <c r="AW2695" s="186">
        <v>21100</v>
      </c>
      <c r="AX2695" s="186">
        <v>13750</v>
      </c>
      <c r="AY2695" s="186">
        <v>11500</v>
      </c>
      <c r="AZ2695" s="186">
        <v>21750</v>
      </c>
      <c r="BA2695" s="186">
        <v>20150</v>
      </c>
      <c r="BB2695" s="186">
        <v>6380</v>
      </c>
      <c r="BC2695" s="186">
        <v>89200</v>
      </c>
      <c r="BD2695" s="186">
        <v>336500</v>
      </c>
      <c r="BE2695" s="186">
        <v>62900</v>
      </c>
      <c r="BF2695" s="186">
        <v>778000</v>
      </c>
      <c r="BG2695" s="186">
        <v>99400</v>
      </c>
      <c r="BH2695" s="186">
        <v>26900</v>
      </c>
      <c r="BI2695" s="186">
        <v>64900</v>
      </c>
      <c r="BJ2695" s="186">
        <v>197500</v>
      </c>
      <c r="BK2695" s="186">
        <v>545000</v>
      </c>
      <c r="BL2695" s="186">
        <v>44000</v>
      </c>
      <c r="BM2695" s="186">
        <v>145000</v>
      </c>
      <c r="BN2695" s="186">
        <v>229500</v>
      </c>
      <c r="BO2695" s="186">
        <v>14750</v>
      </c>
      <c r="BP2695" s="186">
        <v>15700</v>
      </c>
      <c r="BQ2695" s="186">
        <v>33500</v>
      </c>
      <c r="BR2695" s="186">
        <v>23250</v>
      </c>
      <c r="BS2695" s="186">
        <v>48350</v>
      </c>
      <c r="BT2695" s="186">
        <v>38400</v>
      </c>
      <c r="BU2695" s="186">
        <v>30050</v>
      </c>
      <c r="BV2695" s="186">
        <v>17550</v>
      </c>
      <c r="BW2695" s="186">
        <v>44350</v>
      </c>
      <c r="BX2695" s="186">
        <v>64200</v>
      </c>
      <c r="BY2695" s="186">
        <v>143000</v>
      </c>
      <c r="BZ2695" s="186">
        <v>34400</v>
      </c>
      <c r="CA2695" s="186">
        <v>30650</v>
      </c>
      <c r="CB2695" s="186">
        <v>90800</v>
      </c>
      <c r="CC2695" s="186">
        <v>108000</v>
      </c>
      <c r="CD2695" s="186">
        <v>94000</v>
      </c>
      <c r="CE2695" s="186">
        <v>52000</v>
      </c>
      <c r="CF2695" s="186">
        <v>46900</v>
      </c>
      <c r="CG2695" s="186">
        <v>64200</v>
      </c>
      <c r="CH2695" s="186">
        <v>65600</v>
      </c>
      <c r="CI2695" s="186">
        <v>36000</v>
      </c>
      <c r="CJ2695" s="186">
        <v>29350</v>
      </c>
      <c r="CK2695" s="186">
        <v>107000</v>
      </c>
      <c r="CL2695" s="186">
        <v>226500</v>
      </c>
      <c r="CM2695" s="186">
        <v>558000</v>
      </c>
      <c r="CN2695" s="186">
        <v>93800</v>
      </c>
      <c r="CO2695" s="186">
        <v>118500</v>
      </c>
      <c r="CP2695" s="186">
        <v>179500</v>
      </c>
      <c r="CQ2695" s="186">
        <v>59400</v>
      </c>
      <c r="CR2695" s="186">
        <v>14300</v>
      </c>
      <c r="CS2695" s="186">
        <v>2430</v>
      </c>
      <c r="CT2695" s="186">
        <v>16350</v>
      </c>
      <c r="CU2695" s="186">
        <v>2430</v>
      </c>
      <c r="CV2695" s="186">
        <v>2430</v>
      </c>
      <c r="CW2695" s="186">
        <v>2430</v>
      </c>
      <c r="CX2695" s="186">
        <v>118500</v>
      </c>
      <c r="CY2695" s="189">
        <v>217.35</v>
      </c>
      <c r="CZ2695" s="189">
        <v>12173.28</v>
      </c>
      <c r="DA2695" s="189">
        <v>10751.26</v>
      </c>
    </row>
    <row r="2696" spans="47:105" x14ac:dyDescent="0.25">
      <c r="AU2696" s="275">
        <v>40250</v>
      </c>
      <c r="AV2696" s="186"/>
      <c r="AW2696" s="186">
        <v>21100</v>
      </c>
      <c r="AX2696" s="186">
        <v>13750</v>
      </c>
      <c r="AY2696" s="186">
        <v>11500</v>
      </c>
      <c r="AZ2696" s="186">
        <v>21750</v>
      </c>
      <c r="BA2696" s="186">
        <v>20150</v>
      </c>
      <c r="BB2696" s="186">
        <v>6380</v>
      </c>
      <c r="BC2696" s="186">
        <v>89200</v>
      </c>
      <c r="BD2696" s="186">
        <v>336500</v>
      </c>
      <c r="BE2696" s="186">
        <v>62900</v>
      </c>
      <c r="BF2696" s="186">
        <v>778000</v>
      </c>
      <c r="BG2696" s="186">
        <v>99400</v>
      </c>
      <c r="BH2696" s="186">
        <v>26900</v>
      </c>
      <c r="BI2696" s="186">
        <v>64900</v>
      </c>
      <c r="BJ2696" s="186">
        <v>197500</v>
      </c>
      <c r="BK2696" s="186">
        <v>545000</v>
      </c>
      <c r="BL2696" s="186">
        <v>44000</v>
      </c>
      <c r="BM2696" s="186">
        <v>145000</v>
      </c>
      <c r="BN2696" s="186">
        <v>229500</v>
      </c>
      <c r="BO2696" s="186">
        <v>14750</v>
      </c>
      <c r="BP2696" s="186">
        <v>15700</v>
      </c>
      <c r="BQ2696" s="186">
        <v>33500</v>
      </c>
      <c r="BR2696" s="186">
        <v>23250</v>
      </c>
      <c r="BS2696" s="186">
        <v>48350</v>
      </c>
      <c r="BT2696" s="186">
        <v>38400</v>
      </c>
      <c r="BU2696" s="186">
        <v>30050</v>
      </c>
      <c r="BV2696" s="186">
        <v>17550</v>
      </c>
      <c r="BW2696" s="186">
        <v>44350</v>
      </c>
      <c r="BX2696" s="186">
        <v>64200</v>
      </c>
      <c r="BY2696" s="186">
        <v>143000</v>
      </c>
      <c r="BZ2696" s="186">
        <v>34400</v>
      </c>
      <c r="CA2696" s="186">
        <v>30650</v>
      </c>
      <c r="CB2696" s="186">
        <v>90800</v>
      </c>
      <c r="CC2696" s="186">
        <v>108000</v>
      </c>
      <c r="CD2696" s="186">
        <v>94000</v>
      </c>
      <c r="CE2696" s="186">
        <v>52000</v>
      </c>
      <c r="CF2696" s="186">
        <v>46900</v>
      </c>
      <c r="CG2696" s="186">
        <v>64200</v>
      </c>
      <c r="CH2696" s="186">
        <v>65600</v>
      </c>
      <c r="CI2696" s="186">
        <v>36000</v>
      </c>
      <c r="CJ2696" s="186">
        <v>29350</v>
      </c>
      <c r="CK2696" s="186">
        <v>107000</v>
      </c>
      <c r="CL2696" s="186">
        <v>226500</v>
      </c>
      <c r="CM2696" s="186">
        <v>558000</v>
      </c>
      <c r="CN2696" s="186">
        <v>93800</v>
      </c>
      <c r="CO2696" s="186">
        <v>118500</v>
      </c>
      <c r="CP2696" s="186">
        <v>179500</v>
      </c>
      <c r="CQ2696" s="186">
        <v>59400</v>
      </c>
      <c r="CR2696" s="186">
        <v>14300</v>
      </c>
      <c r="CS2696" s="186">
        <v>2430</v>
      </c>
      <c r="CT2696" s="186">
        <v>16350</v>
      </c>
      <c r="CU2696" s="186">
        <v>2430</v>
      </c>
      <c r="CV2696" s="186">
        <v>2430</v>
      </c>
      <c r="CW2696" s="186">
        <v>2430</v>
      </c>
      <c r="CX2696" s="186">
        <v>118500</v>
      </c>
      <c r="CY2696" s="189">
        <v>217.35</v>
      </c>
      <c r="CZ2696" s="189">
        <v>12173.28</v>
      </c>
      <c r="DA2696" s="189">
        <v>10751.26</v>
      </c>
    </row>
    <row r="2697" spans="47:105" x14ac:dyDescent="0.25">
      <c r="AU2697" s="275">
        <v>40251</v>
      </c>
      <c r="AV2697" s="186"/>
      <c r="AW2697" s="186">
        <v>21100</v>
      </c>
      <c r="AX2697" s="186">
        <v>13750</v>
      </c>
      <c r="AY2697" s="186">
        <v>11500</v>
      </c>
      <c r="AZ2697" s="186">
        <v>21750</v>
      </c>
      <c r="BA2697" s="186">
        <v>20150</v>
      </c>
      <c r="BB2697" s="186">
        <v>6380</v>
      </c>
      <c r="BC2697" s="186">
        <v>89200</v>
      </c>
      <c r="BD2697" s="186">
        <v>336500</v>
      </c>
      <c r="BE2697" s="186">
        <v>62900</v>
      </c>
      <c r="BF2697" s="186">
        <v>778000</v>
      </c>
      <c r="BG2697" s="186">
        <v>99400</v>
      </c>
      <c r="BH2697" s="186">
        <v>26900</v>
      </c>
      <c r="BI2697" s="186">
        <v>64900</v>
      </c>
      <c r="BJ2697" s="186">
        <v>197500</v>
      </c>
      <c r="BK2697" s="186">
        <v>545000</v>
      </c>
      <c r="BL2697" s="186">
        <v>44000</v>
      </c>
      <c r="BM2697" s="186">
        <v>145000</v>
      </c>
      <c r="BN2697" s="186">
        <v>229500</v>
      </c>
      <c r="BO2697" s="186">
        <v>14750</v>
      </c>
      <c r="BP2697" s="186">
        <v>15700</v>
      </c>
      <c r="BQ2697" s="186">
        <v>33500</v>
      </c>
      <c r="BR2697" s="186">
        <v>23250</v>
      </c>
      <c r="BS2697" s="186">
        <v>48350</v>
      </c>
      <c r="BT2697" s="186">
        <v>38400</v>
      </c>
      <c r="BU2697" s="186">
        <v>30050</v>
      </c>
      <c r="BV2697" s="186">
        <v>17550</v>
      </c>
      <c r="BW2697" s="186">
        <v>44350</v>
      </c>
      <c r="BX2697" s="186">
        <v>64200</v>
      </c>
      <c r="BY2697" s="186">
        <v>143000</v>
      </c>
      <c r="BZ2697" s="186">
        <v>34400</v>
      </c>
      <c r="CA2697" s="186">
        <v>30650</v>
      </c>
      <c r="CB2697" s="186">
        <v>90800</v>
      </c>
      <c r="CC2697" s="186">
        <v>108000</v>
      </c>
      <c r="CD2697" s="186">
        <v>94000</v>
      </c>
      <c r="CE2697" s="186">
        <v>52000</v>
      </c>
      <c r="CF2697" s="186">
        <v>46900</v>
      </c>
      <c r="CG2697" s="186">
        <v>64200</v>
      </c>
      <c r="CH2697" s="186">
        <v>65600</v>
      </c>
      <c r="CI2697" s="186">
        <v>36000</v>
      </c>
      <c r="CJ2697" s="186">
        <v>29350</v>
      </c>
      <c r="CK2697" s="186">
        <v>107000</v>
      </c>
      <c r="CL2697" s="186">
        <v>226500</v>
      </c>
      <c r="CM2697" s="186">
        <v>558000</v>
      </c>
      <c r="CN2697" s="186">
        <v>93800</v>
      </c>
      <c r="CO2697" s="186">
        <v>118500</v>
      </c>
      <c r="CP2697" s="186">
        <v>179500</v>
      </c>
      <c r="CQ2697" s="186">
        <v>59400</v>
      </c>
      <c r="CR2697" s="186">
        <v>14300</v>
      </c>
      <c r="CS2697" s="186">
        <v>2430</v>
      </c>
      <c r="CT2697" s="186">
        <v>16350</v>
      </c>
      <c r="CU2697" s="186">
        <v>2430</v>
      </c>
      <c r="CV2697" s="186">
        <v>2430</v>
      </c>
      <c r="CW2697" s="186">
        <v>2430</v>
      </c>
      <c r="CX2697" s="186">
        <v>118500</v>
      </c>
      <c r="CY2697" s="189">
        <v>217.35</v>
      </c>
      <c r="CZ2697" s="189">
        <v>12173.28</v>
      </c>
      <c r="DA2697" s="189">
        <v>10751.26</v>
      </c>
    </row>
    <row r="2698" spans="47:105" x14ac:dyDescent="0.25">
      <c r="AU2698" s="275">
        <v>40252</v>
      </c>
      <c r="AV2698" s="186"/>
      <c r="AW2698" s="186">
        <v>21350</v>
      </c>
      <c r="AX2698" s="186">
        <v>13850</v>
      </c>
      <c r="AY2698" s="186">
        <v>11450</v>
      </c>
      <c r="AZ2698" s="186">
        <v>22250</v>
      </c>
      <c r="BA2698" s="186">
        <v>19800</v>
      </c>
      <c r="BB2698" s="186">
        <v>6320</v>
      </c>
      <c r="BC2698" s="186">
        <v>88000</v>
      </c>
      <c r="BD2698" s="186">
        <v>333000</v>
      </c>
      <c r="BE2698" s="186">
        <v>62100</v>
      </c>
      <c r="BF2698" s="186">
        <v>768000</v>
      </c>
      <c r="BG2698" s="186">
        <v>99900</v>
      </c>
      <c r="BH2698" s="186">
        <v>27150</v>
      </c>
      <c r="BI2698" s="186">
        <v>64000</v>
      </c>
      <c r="BJ2698" s="186">
        <v>198000</v>
      </c>
      <c r="BK2698" s="186">
        <v>543000</v>
      </c>
      <c r="BL2698" s="186">
        <v>43700</v>
      </c>
      <c r="BM2698" s="186">
        <v>145000</v>
      </c>
      <c r="BN2698" s="186">
        <v>228500</v>
      </c>
      <c r="BO2698" s="186">
        <v>14500</v>
      </c>
      <c r="BP2698" s="186">
        <v>15500</v>
      </c>
      <c r="BQ2698" s="186">
        <v>33000</v>
      </c>
      <c r="BR2698" s="186">
        <v>23500</v>
      </c>
      <c r="BS2698" s="186">
        <v>48550</v>
      </c>
      <c r="BT2698" s="186">
        <v>37850</v>
      </c>
      <c r="BU2698" s="186">
        <v>30450</v>
      </c>
      <c r="BV2698" s="186">
        <v>17350</v>
      </c>
      <c r="BW2698" s="186">
        <v>43550</v>
      </c>
      <c r="BX2698" s="186">
        <v>64000</v>
      </c>
      <c r="BY2698" s="186">
        <v>143000</v>
      </c>
      <c r="BZ2698" s="186">
        <v>34150</v>
      </c>
      <c r="CA2698" s="186">
        <v>30450</v>
      </c>
      <c r="CB2698" s="186">
        <v>89900</v>
      </c>
      <c r="CC2698" s="186">
        <v>107500</v>
      </c>
      <c r="CD2698" s="186">
        <v>94200</v>
      </c>
      <c r="CE2698" s="186">
        <v>51100</v>
      </c>
      <c r="CF2698" s="186">
        <v>46400</v>
      </c>
      <c r="CG2698" s="186">
        <v>64200</v>
      </c>
      <c r="CH2698" s="186">
        <v>65000</v>
      </c>
      <c r="CI2698" s="186">
        <v>35900</v>
      </c>
      <c r="CJ2698" s="186">
        <v>29400</v>
      </c>
      <c r="CK2698" s="186">
        <v>105000</v>
      </c>
      <c r="CL2698" s="186">
        <v>224500</v>
      </c>
      <c r="CM2698" s="186">
        <v>551000</v>
      </c>
      <c r="CN2698" s="186">
        <v>93500</v>
      </c>
      <c r="CO2698" s="186">
        <v>118000</v>
      </c>
      <c r="CP2698" s="186">
        <v>178000</v>
      </c>
      <c r="CQ2698" s="186">
        <v>58700</v>
      </c>
      <c r="CR2698" s="186">
        <v>13900</v>
      </c>
      <c r="CS2698" s="186">
        <v>2380</v>
      </c>
      <c r="CT2698" s="186">
        <v>16350</v>
      </c>
      <c r="CU2698" s="186">
        <v>2380</v>
      </c>
      <c r="CV2698" s="186">
        <v>2380</v>
      </c>
      <c r="CW2698" s="186">
        <v>2380</v>
      </c>
      <c r="CX2698" s="186">
        <v>118000</v>
      </c>
      <c r="CY2698" s="189">
        <v>215.49</v>
      </c>
      <c r="CZ2698" s="189">
        <v>11971.49</v>
      </c>
      <c r="DA2698" s="189">
        <v>10751.98</v>
      </c>
    </row>
    <row r="2699" spans="47:105" x14ac:dyDescent="0.25">
      <c r="AU2699" s="275">
        <v>40253</v>
      </c>
      <c r="AV2699" s="186"/>
      <c r="AW2699" s="186">
        <v>22300</v>
      </c>
      <c r="AX2699" s="186">
        <v>13800</v>
      </c>
      <c r="AY2699" s="186">
        <v>11250</v>
      </c>
      <c r="AZ2699" s="186">
        <v>22000</v>
      </c>
      <c r="BA2699" s="186">
        <v>20100</v>
      </c>
      <c r="BB2699" s="186">
        <v>6350</v>
      </c>
      <c r="BC2699" s="186">
        <v>88100</v>
      </c>
      <c r="BD2699" s="186">
        <v>334500</v>
      </c>
      <c r="BE2699" s="186">
        <v>61600</v>
      </c>
      <c r="BF2699" s="186">
        <v>765000</v>
      </c>
      <c r="BG2699" s="186">
        <v>98900</v>
      </c>
      <c r="BH2699" s="186">
        <v>27400</v>
      </c>
      <c r="BI2699" s="186">
        <v>63200</v>
      </c>
      <c r="BJ2699" s="186">
        <v>195000</v>
      </c>
      <c r="BK2699" s="186">
        <v>546000</v>
      </c>
      <c r="BL2699" s="186">
        <v>44000</v>
      </c>
      <c r="BM2699" s="186">
        <v>150500</v>
      </c>
      <c r="BN2699" s="186">
        <v>228000</v>
      </c>
      <c r="BO2699" s="186">
        <v>14500</v>
      </c>
      <c r="BP2699" s="186">
        <v>16000</v>
      </c>
      <c r="BQ2699" s="186">
        <v>33100</v>
      </c>
      <c r="BR2699" s="186">
        <v>23600</v>
      </c>
      <c r="BS2699" s="186">
        <v>48450</v>
      </c>
      <c r="BT2699" s="186">
        <v>37650</v>
      </c>
      <c r="BU2699" s="186">
        <v>30450</v>
      </c>
      <c r="BV2699" s="186">
        <v>17400</v>
      </c>
      <c r="BW2699" s="186">
        <v>44000</v>
      </c>
      <c r="BX2699" s="186">
        <v>63800</v>
      </c>
      <c r="BY2699" s="186">
        <v>143000</v>
      </c>
      <c r="BZ2699" s="186">
        <v>34150</v>
      </c>
      <c r="CA2699" s="186">
        <v>29950</v>
      </c>
      <c r="CB2699" s="186">
        <v>88300</v>
      </c>
      <c r="CC2699" s="186">
        <v>109500</v>
      </c>
      <c r="CD2699" s="186">
        <v>94400</v>
      </c>
      <c r="CE2699" s="186">
        <v>51300</v>
      </c>
      <c r="CF2699" s="186">
        <v>46050</v>
      </c>
      <c r="CG2699" s="186">
        <v>64200</v>
      </c>
      <c r="CH2699" s="186">
        <v>65400</v>
      </c>
      <c r="CI2699" s="186">
        <v>36750</v>
      </c>
      <c r="CJ2699" s="186">
        <v>29350</v>
      </c>
      <c r="CK2699" s="186">
        <v>104500</v>
      </c>
      <c r="CL2699" s="186">
        <v>228500</v>
      </c>
      <c r="CM2699" s="186">
        <v>545000</v>
      </c>
      <c r="CN2699" s="186">
        <v>94400</v>
      </c>
      <c r="CO2699" s="186">
        <v>116500</v>
      </c>
      <c r="CP2699" s="186">
        <v>175000</v>
      </c>
      <c r="CQ2699" s="186">
        <v>58100</v>
      </c>
      <c r="CR2699" s="186">
        <v>13600</v>
      </c>
      <c r="CS2699" s="186">
        <v>2375</v>
      </c>
      <c r="CT2699" s="186">
        <v>16650</v>
      </c>
      <c r="CU2699" s="186">
        <v>2375</v>
      </c>
      <c r="CV2699" s="186">
        <v>2375</v>
      </c>
      <c r="CW2699" s="186">
        <v>2375</v>
      </c>
      <c r="CX2699" s="186">
        <v>116500</v>
      </c>
      <c r="CY2699" s="189">
        <v>215.25</v>
      </c>
      <c r="CZ2699" s="189">
        <v>11940.47</v>
      </c>
      <c r="DA2699" s="189">
        <v>10721.71</v>
      </c>
    </row>
    <row r="2700" spans="47:105" x14ac:dyDescent="0.25">
      <c r="AU2700" s="275">
        <v>40254</v>
      </c>
      <c r="AV2700" s="186"/>
      <c r="AW2700" s="186">
        <v>22750</v>
      </c>
      <c r="AX2700" s="186">
        <v>14100</v>
      </c>
      <c r="AY2700" s="186">
        <v>11500</v>
      </c>
      <c r="AZ2700" s="186">
        <v>22100</v>
      </c>
      <c r="BA2700" s="186">
        <v>21100</v>
      </c>
      <c r="BB2700" s="186">
        <v>6320</v>
      </c>
      <c r="BC2700" s="186">
        <v>89100</v>
      </c>
      <c r="BD2700" s="186">
        <v>332000</v>
      </c>
      <c r="BE2700" s="186">
        <v>62200</v>
      </c>
      <c r="BF2700" s="186">
        <v>798000</v>
      </c>
      <c r="BG2700" s="186">
        <v>103000</v>
      </c>
      <c r="BH2700" s="186">
        <v>27250</v>
      </c>
      <c r="BI2700" s="186">
        <v>64500</v>
      </c>
      <c r="BJ2700" s="186">
        <v>194500</v>
      </c>
      <c r="BK2700" s="186">
        <v>554000</v>
      </c>
      <c r="BL2700" s="186">
        <v>44600</v>
      </c>
      <c r="BM2700" s="186">
        <v>150500</v>
      </c>
      <c r="BN2700" s="186">
        <v>232500</v>
      </c>
      <c r="BO2700" s="186">
        <v>15350</v>
      </c>
      <c r="BP2700" s="186">
        <v>16650</v>
      </c>
      <c r="BQ2700" s="186">
        <v>33500</v>
      </c>
      <c r="BR2700" s="186">
        <v>24150</v>
      </c>
      <c r="BS2700" s="186">
        <v>48000</v>
      </c>
      <c r="BT2700" s="186">
        <v>38450</v>
      </c>
      <c r="BU2700" s="186">
        <v>30900</v>
      </c>
      <c r="BV2700" s="186">
        <v>17750</v>
      </c>
      <c r="BW2700" s="186">
        <v>43000</v>
      </c>
      <c r="BX2700" s="186">
        <v>64500</v>
      </c>
      <c r="BY2700" s="186">
        <v>147500</v>
      </c>
      <c r="BZ2700" s="186">
        <v>34200</v>
      </c>
      <c r="CA2700" s="186">
        <v>31100</v>
      </c>
      <c r="CB2700" s="186">
        <v>89800</v>
      </c>
      <c r="CC2700" s="186">
        <v>112000</v>
      </c>
      <c r="CD2700" s="186">
        <v>95600</v>
      </c>
      <c r="CE2700" s="186">
        <v>53300</v>
      </c>
      <c r="CF2700" s="186">
        <v>45800</v>
      </c>
      <c r="CG2700" s="186">
        <v>64400</v>
      </c>
      <c r="CH2700" s="186">
        <v>67300</v>
      </c>
      <c r="CI2700" s="186">
        <v>38400</v>
      </c>
      <c r="CJ2700" s="186">
        <v>29200</v>
      </c>
      <c r="CK2700" s="186">
        <v>107500</v>
      </c>
      <c r="CL2700" s="186">
        <v>234000</v>
      </c>
      <c r="CM2700" s="186">
        <v>559000</v>
      </c>
      <c r="CN2700" s="186">
        <v>96100</v>
      </c>
      <c r="CO2700" s="186">
        <v>119500</v>
      </c>
      <c r="CP2700" s="186">
        <v>175500</v>
      </c>
      <c r="CQ2700" s="186">
        <v>58900</v>
      </c>
      <c r="CR2700" s="186">
        <v>13950</v>
      </c>
      <c r="CS2700" s="186">
        <v>2430</v>
      </c>
      <c r="CT2700" s="186">
        <v>16450</v>
      </c>
      <c r="CU2700" s="186">
        <v>2430</v>
      </c>
      <c r="CV2700" s="186">
        <v>2430</v>
      </c>
      <c r="CW2700" s="186">
        <v>2430</v>
      </c>
      <c r="CX2700" s="186">
        <v>119500</v>
      </c>
      <c r="CY2700" s="189">
        <v>220.28</v>
      </c>
      <c r="CZ2700" s="189">
        <v>12231.47</v>
      </c>
      <c r="DA2700" s="189">
        <v>10846.98</v>
      </c>
    </row>
    <row r="2701" spans="47:105" x14ac:dyDescent="0.25">
      <c r="AU2701" s="275">
        <v>40255</v>
      </c>
      <c r="AV2701" s="186"/>
      <c r="AW2701" s="186">
        <v>22800</v>
      </c>
      <c r="AX2701" s="186">
        <v>14050</v>
      </c>
      <c r="AY2701" s="186">
        <v>11400</v>
      </c>
      <c r="AZ2701" s="186">
        <v>21750</v>
      </c>
      <c r="BA2701" s="186">
        <v>21300</v>
      </c>
      <c r="BB2701" s="186">
        <v>6300</v>
      </c>
      <c r="BC2701" s="186">
        <v>89100</v>
      </c>
      <c r="BD2701" s="186">
        <v>320000</v>
      </c>
      <c r="BE2701" s="186">
        <v>61400</v>
      </c>
      <c r="BF2701" s="186">
        <v>797000</v>
      </c>
      <c r="BG2701" s="186">
        <v>103000</v>
      </c>
      <c r="BH2701" s="186">
        <v>26600</v>
      </c>
      <c r="BI2701" s="186">
        <v>64500</v>
      </c>
      <c r="BJ2701" s="186">
        <v>190000</v>
      </c>
      <c r="BK2701" s="186">
        <v>544000</v>
      </c>
      <c r="BL2701" s="186">
        <v>43350</v>
      </c>
      <c r="BM2701" s="186">
        <v>150000</v>
      </c>
      <c r="BN2701" s="186">
        <v>227500</v>
      </c>
      <c r="BO2701" s="186">
        <v>15650</v>
      </c>
      <c r="BP2701" s="186">
        <v>16300</v>
      </c>
      <c r="BQ2701" s="186">
        <v>33750</v>
      </c>
      <c r="BR2701" s="186">
        <v>23950</v>
      </c>
      <c r="BS2701" s="186">
        <v>47900</v>
      </c>
      <c r="BT2701" s="186">
        <v>38650</v>
      </c>
      <c r="BU2701" s="186">
        <v>31250</v>
      </c>
      <c r="BV2701" s="186">
        <v>17950</v>
      </c>
      <c r="BW2701" s="186">
        <v>42400</v>
      </c>
      <c r="BX2701" s="186">
        <v>65300</v>
      </c>
      <c r="BY2701" s="186">
        <v>145500</v>
      </c>
      <c r="BZ2701" s="186">
        <v>34100</v>
      </c>
      <c r="CA2701" s="186">
        <v>30700</v>
      </c>
      <c r="CB2701" s="186">
        <v>88400</v>
      </c>
      <c r="CC2701" s="186">
        <v>111500</v>
      </c>
      <c r="CD2701" s="186">
        <v>98400</v>
      </c>
      <c r="CE2701" s="186">
        <v>52600</v>
      </c>
      <c r="CF2701" s="186">
        <v>45600</v>
      </c>
      <c r="CG2701" s="186">
        <v>63300</v>
      </c>
      <c r="CH2701" s="186">
        <v>67700</v>
      </c>
      <c r="CI2701" s="186">
        <v>38500</v>
      </c>
      <c r="CJ2701" s="186">
        <v>29650</v>
      </c>
      <c r="CK2701" s="186">
        <v>108500</v>
      </c>
      <c r="CL2701" s="186">
        <v>235500</v>
      </c>
      <c r="CM2701" s="186">
        <v>548000</v>
      </c>
      <c r="CN2701" s="186">
        <v>96300</v>
      </c>
      <c r="CO2701" s="186">
        <v>119000</v>
      </c>
      <c r="CP2701" s="186">
        <v>174000</v>
      </c>
      <c r="CQ2701" s="186">
        <v>58100</v>
      </c>
      <c r="CR2701" s="186">
        <v>13650</v>
      </c>
      <c r="CS2701" s="186">
        <v>2440</v>
      </c>
      <c r="CT2701" s="186">
        <v>16450</v>
      </c>
      <c r="CU2701" s="186">
        <v>2440</v>
      </c>
      <c r="CV2701" s="186">
        <v>2440</v>
      </c>
      <c r="CW2701" s="186">
        <v>2440</v>
      </c>
      <c r="CX2701" s="186">
        <v>119000</v>
      </c>
      <c r="CY2701" s="189">
        <v>219.02</v>
      </c>
      <c r="CZ2701" s="189">
        <v>12208.36</v>
      </c>
      <c r="DA2701" s="189">
        <v>10744.03</v>
      </c>
    </row>
    <row r="2702" spans="47:105" x14ac:dyDescent="0.25">
      <c r="AU2702" s="275">
        <v>40256</v>
      </c>
      <c r="AV2702" s="186"/>
      <c r="AW2702" s="186">
        <v>23950</v>
      </c>
      <c r="AX2702" s="186">
        <v>13900</v>
      </c>
      <c r="AY2702" s="186">
        <v>11500</v>
      </c>
      <c r="AZ2702" s="186">
        <v>21950</v>
      </c>
      <c r="BA2702" s="186">
        <v>21250</v>
      </c>
      <c r="BB2702" s="186">
        <v>6210</v>
      </c>
      <c r="BC2702" s="186">
        <v>89400</v>
      </c>
      <c r="BD2702" s="186">
        <v>318500</v>
      </c>
      <c r="BE2702" s="186">
        <v>61300</v>
      </c>
      <c r="BF2702" s="186">
        <v>804000</v>
      </c>
      <c r="BG2702" s="186">
        <v>104000</v>
      </c>
      <c r="BH2702" s="186">
        <v>26600</v>
      </c>
      <c r="BI2702" s="186">
        <v>64500</v>
      </c>
      <c r="BJ2702" s="186">
        <v>191000</v>
      </c>
      <c r="BK2702" s="186">
        <v>547000</v>
      </c>
      <c r="BL2702" s="186">
        <v>43200</v>
      </c>
      <c r="BM2702" s="186">
        <v>150000</v>
      </c>
      <c r="BN2702" s="186">
        <v>232000</v>
      </c>
      <c r="BO2702" s="186">
        <v>15500</v>
      </c>
      <c r="BP2702" s="186">
        <v>16300</v>
      </c>
      <c r="BQ2702" s="186">
        <v>33100</v>
      </c>
      <c r="BR2702" s="186">
        <v>24350</v>
      </c>
      <c r="BS2702" s="186">
        <v>48300</v>
      </c>
      <c r="BT2702" s="186">
        <v>38550</v>
      </c>
      <c r="BU2702" s="186">
        <v>31250</v>
      </c>
      <c r="BV2702" s="186">
        <v>18250</v>
      </c>
      <c r="BW2702" s="186">
        <v>42550</v>
      </c>
      <c r="BX2702" s="186">
        <v>66900</v>
      </c>
      <c r="BY2702" s="186">
        <v>147000</v>
      </c>
      <c r="BZ2702" s="186">
        <v>34500</v>
      </c>
      <c r="CA2702" s="186">
        <v>30600</v>
      </c>
      <c r="CB2702" s="186">
        <v>90000</v>
      </c>
      <c r="CC2702" s="186">
        <v>115000</v>
      </c>
      <c r="CD2702" s="186">
        <v>100500</v>
      </c>
      <c r="CE2702" s="186">
        <v>52900</v>
      </c>
      <c r="CF2702" s="186">
        <v>46700</v>
      </c>
      <c r="CG2702" s="186">
        <v>63800</v>
      </c>
      <c r="CH2702" s="186">
        <v>68100</v>
      </c>
      <c r="CI2702" s="186">
        <v>38700</v>
      </c>
      <c r="CJ2702" s="186">
        <v>30250</v>
      </c>
      <c r="CK2702" s="186">
        <v>109000</v>
      </c>
      <c r="CL2702" s="186">
        <v>241000</v>
      </c>
      <c r="CM2702" s="186">
        <v>547000</v>
      </c>
      <c r="CN2702" s="186">
        <v>97100</v>
      </c>
      <c r="CO2702" s="186">
        <v>119000</v>
      </c>
      <c r="CP2702" s="186">
        <v>174500</v>
      </c>
      <c r="CQ2702" s="186">
        <v>58800</v>
      </c>
      <c r="CR2702" s="186">
        <v>13550</v>
      </c>
      <c r="CS2702" s="186">
        <v>2425</v>
      </c>
      <c r="CT2702" s="186">
        <v>16600</v>
      </c>
      <c r="CU2702" s="186">
        <v>2425</v>
      </c>
      <c r="CV2702" s="186">
        <v>2425</v>
      </c>
      <c r="CW2702" s="186">
        <v>2425</v>
      </c>
      <c r="CX2702" s="186">
        <v>119000</v>
      </c>
      <c r="CY2702" s="189">
        <v>220.48</v>
      </c>
      <c r="CZ2702" s="189">
        <v>12262.36</v>
      </c>
      <c r="DA2702" s="189">
        <v>10824.72</v>
      </c>
    </row>
    <row r="2703" spans="47:105" x14ac:dyDescent="0.25">
      <c r="AU2703" s="275">
        <v>40257</v>
      </c>
      <c r="AV2703" s="186"/>
      <c r="AW2703" s="186">
        <v>23950</v>
      </c>
      <c r="AX2703" s="186">
        <v>13900</v>
      </c>
      <c r="AY2703" s="186">
        <v>11500</v>
      </c>
      <c r="AZ2703" s="186">
        <v>21950</v>
      </c>
      <c r="BA2703" s="186">
        <v>21250</v>
      </c>
      <c r="BB2703" s="186">
        <v>6210</v>
      </c>
      <c r="BC2703" s="186">
        <v>89400</v>
      </c>
      <c r="BD2703" s="186">
        <v>318500</v>
      </c>
      <c r="BE2703" s="186">
        <v>61300</v>
      </c>
      <c r="BF2703" s="186">
        <v>804000</v>
      </c>
      <c r="BG2703" s="186">
        <v>104000</v>
      </c>
      <c r="BH2703" s="186">
        <v>26600</v>
      </c>
      <c r="BI2703" s="186">
        <v>64500</v>
      </c>
      <c r="BJ2703" s="186">
        <v>191000</v>
      </c>
      <c r="BK2703" s="186">
        <v>547000</v>
      </c>
      <c r="BL2703" s="186">
        <v>43200</v>
      </c>
      <c r="BM2703" s="186">
        <v>150000</v>
      </c>
      <c r="BN2703" s="186">
        <v>232000</v>
      </c>
      <c r="BO2703" s="186">
        <v>15500</v>
      </c>
      <c r="BP2703" s="186">
        <v>16300</v>
      </c>
      <c r="BQ2703" s="186">
        <v>33100</v>
      </c>
      <c r="BR2703" s="186">
        <v>24350</v>
      </c>
      <c r="BS2703" s="186">
        <v>48300</v>
      </c>
      <c r="BT2703" s="186">
        <v>38550</v>
      </c>
      <c r="BU2703" s="186">
        <v>31250</v>
      </c>
      <c r="BV2703" s="186">
        <v>18250</v>
      </c>
      <c r="BW2703" s="186">
        <v>42550</v>
      </c>
      <c r="BX2703" s="186">
        <v>66900</v>
      </c>
      <c r="BY2703" s="186">
        <v>147000</v>
      </c>
      <c r="BZ2703" s="186">
        <v>34500</v>
      </c>
      <c r="CA2703" s="186">
        <v>30600</v>
      </c>
      <c r="CB2703" s="186">
        <v>90000</v>
      </c>
      <c r="CC2703" s="186">
        <v>115000</v>
      </c>
      <c r="CD2703" s="186">
        <v>100500</v>
      </c>
      <c r="CE2703" s="186">
        <v>52900</v>
      </c>
      <c r="CF2703" s="186">
        <v>46700</v>
      </c>
      <c r="CG2703" s="186">
        <v>63800</v>
      </c>
      <c r="CH2703" s="186">
        <v>68100</v>
      </c>
      <c r="CI2703" s="186">
        <v>38700</v>
      </c>
      <c r="CJ2703" s="186">
        <v>30250</v>
      </c>
      <c r="CK2703" s="186">
        <v>109000</v>
      </c>
      <c r="CL2703" s="186">
        <v>241000</v>
      </c>
      <c r="CM2703" s="186">
        <v>547000</v>
      </c>
      <c r="CN2703" s="186">
        <v>97100</v>
      </c>
      <c r="CO2703" s="186">
        <v>119000</v>
      </c>
      <c r="CP2703" s="186">
        <v>174500</v>
      </c>
      <c r="CQ2703" s="186">
        <v>58800</v>
      </c>
      <c r="CR2703" s="186">
        <v>13550</v>
      </c>
      <c r="CS2703" s="186">
        <v>2425</v>
      </c>
      <c r="CT2703" s="186">
        <v>16600</v>
      </c>
      <c r="CU2703" s="186">
        <v>2425</v>
      </c>
      <c r="CV2703" s="186">
        <v>2425</v>
      </c>
      <c r="CW2703" s="186">
        <v>2425</v>
      </c>
      <c r="CX2703" s="186">
        <v>119000</v>
      </c>
      <c r="CY2703" s="189">
        <v>220.48</v>
      </c>
      <c r="CZ2703" s="189">
        <v>12262.36</v>
      </c>
      <c r="DA2703" s="189">
        <v>10824.72</v>
      </c>
    </row>
    <row r="2704" spans="47:105" x14ac:dyDescent="0.25">
      <c r="AU2704" s="275">
        <v>40258</v>
      </c>
      <c r="AV2704" s="186"/>
      <c r="AW2704" s="186">
        <v>23950</v>
      </c>
      <c r="AX2704" s="186">
        <v>13900</v>
      </c>
      <c r="AY2704" s="186">
        <v>11500</v>
      </c>
      <c r="AZ2704" s="186">
        <v>21950</v>
      </c>
      <c r="BA2704" s="186">
        <v>21250</v>
      </c>
      <c r="BB2704" s="186">
        <v>6210</v>
      </c>
      <c r="BC2704" s="186">
        <v>89400</v>
      </c>
      <c r="BD2704" s="186">
        <v>318500</v>
      </c>
      <c r="BE2704" s="186">
        <v>61300</v>
      </c>
      <c r="BF2704" s="186">
        <v>804000</v>
      </c>
      <c r="BG2704" s="186">
        <v>104000</v>
      </c>
      <c r="BH2704" s="186">
        <v>26600</v>
      </c>
      <c r="BI2704" s="186">
        <v>64500</v>
      </c>
      <c r="BJ2704" s="186">
        <v>191000</v>
      </c>
      <c r="BK2704" s="186">
        <v>547000</v>
      </c>
      <c r="BL2704" s="186">
        <v>43200</v>
      </c>
      <c r="BM2704" s="186">
        <v>150000</v>
      </c>
      <c r="BN2704" s="186">
        <v>232000</v>
      </c>
      <c r="BO2704" s="186">
        <v>15500</v>
      </c>
      <c r="BP2704" s="186">
        <v>16300</v>
      </c>
      <c r="BQ2704" s="186">
        <v>33100</v>
      </c>
      <c r="BR2704" s="186">
        <v>24350</v>
      </c>
      <c r="BS2704" s="186">
        <v>48300</v>
      </c>
      <c r="BT2704" s="186">
        <v>38550</v>
      </c>
      <c r="BU2704" s="186">
        <v>31250</v>
      </c>
      <c r="BV2704" s="186">
        <v>18250</v>
      </c>
      <c r="BW2704" s="186">
        <v>42550</v>
      </c>
      <c r="BX2704" s="186">
        <v>66900</v>
      </c>
      <c r="BY2704" s="186">
        <v>147000</v>
      </c>
      <c r="BZ2704" s="186">
        <v>34500</v>
      </c>
      <c r="CA2704" s="186">
        <v>30600</v>
      </c>
      <c r="CB2704" s="186">
        <v>90000</v>
      </c>
      <c r="CC2704" s="186">
        <v>115000</v>
      </c>
      <c r="CD2704" s="186">
        <v>100500</v>
      </c>
      <c r="CE2704" s="186">
        <v>52900</v>
      </c>
      <c r="CF2704" s="186">
        <v>46700</v>
      </c>
      <c r="CG2704" s="186">
        <v>63800</v>
      </c>
      <c r="CH2704" s="186">
        <v>68100</v>
      </c>
      <c r="CI2704" s="186">
        <v>38700</v>
      </c>
      <c r="CJ2704" s="186">
        <v>30250</v>
      </c>
      <c r="CK2704" s="186">
        <v>109000</v>
      </c>
      <c r="CL2704" s="186">
        <v>241000</v>
      </c>
      <c r="CM2704" s="186">
        <v>547000</v>
      </c>
      <c r="CN2704" s="186">
        <v>97100</v>
      </c>
      <c r="CO2704" s="186">
        <v>119000</v>
      </c>
      <c r="CP2704" s="186">
        <v>174500</v>
      </c>
      <c r="CQ2704" s="186">
        <v>58800</v>
      </c>
      <c r="CR2704" s="186">
        <v>13550</v>
      </c>
      <c r="CS2704" s="186">
        <v>2425</v>
      </c>
      <c r="CT2704" s="186">
        <v>16600</v>
      </c>
      <c r="CU2704" s="186">
        <v>2425</v>
      </c>
      <c r="CV2704" s="186">
        <v>2425</v>
      </c>
      <c r="CW2704" s="186">
        <v>2425</v>
      </c>
      <c r="CX2704" s="186">
        <v>119000</v>
      </c>
      <c r="CY2704" s="189">
        <v>220.48</v>
      </c>
      <c r="CZ2704" s="189">
        <v>12262.36</v>
      </c>
      <c r="DA2704" s="189">
        <v>10824.72</v>
      </c>
    </row>
    <row r="2705" spans="47:105" x14ac:dyDescent="0.25">
      <c r="AU2705" s="275">
        <v>40259</v>
      </c>
      <c r="AV2705" s="186"/>
      <c r="AW2705" s="186">
        <v>24550</v>
      </c>
      <c r="AX2705" s="186">
        <v>14000</v>
      </c>
      <c r="AY2705" s="186">
        <v>11350</v>
      </c>
      <c r="AZ2705" s="186">
        <v>21850</v>
      </c>
      <c r="BA2705" s="186">
        <v>20600</v>
      </c>
      <c r="BB2705" s="186">
        <v>6160</v>
      </c>
      <c r="BC2705" s="186">
        <v>88400</v>
      </c>
      <c r="BD2705" s="186">
        <v>315000</v>
      </c>
      <c r="BE2705" s="186">
        <v>59700</v>
      </c>
      <c r="BF2705" s="186">
        <v>801000</v>
      </c>
      <c r="BG2705" s="186">
        <v>104500</v>
      </c>
      <c r="BH2705" s="186">
        <v>26600</v>
      </c>
      <c r="BI2705" s="186">
        <v>63500</v>
      </c>
      <c r="BJ2705" s="186">
        <v>188500</v>
      </c>
      <c r="BK2705" s="186">
        <v>545000</v>
      </c>
      <c r="BL2705" s="186">
        <v>42200</v>
      </c>
      <c r="BM2705" s="186">
        <v>148000</v>
      </c>
      <c r="BN2705" s="186">
        <v>233500</v>
      </c>
      <c r="BO2705" s="186">
        <v>15550</v>
      </c>
      <c r="BP2705" s="186">
        <v>16100</v>
      </c>
      <c r="BQ2705" s="186">
        <v>32600</v>
      </c>
      <c r="BR2705" s="186">
        <v>24700</v>
      </c>
      <c r="BS2705" s="186">
        <v>47700</v>
      </c>
      <c r="BT2705" s="186">
        <v>37900</v>
      </c>
      <c r="BU2705" s="186">
        <v>30000</v>
      </c>
      <c r="BV2705" s="186">
        <v>18300</v>
      </c>
      <c r="BW2705" s="186">
        <v>42100</v>
      </c>
      <c r="BX2705" s="186">
        <v>65200</v>
      </c>
      <c r="BY2705" s="186">
        <v>147500</v>
      </c>
      <c r="BZ2705" s="186">
        <v>34500</v>
      </c>
      <c r="CA2705" s="186">
        <v>30800</v>
      </c>
      <c r="CB2705" s="186">
        <v>87600</v>
      </c>
      <c r="CC2705" s="186">
        <v>115500</v>
      </c>
      <c r="CD2705" s="186">
        <v>99100</v>
      </c>
      <c r="CE2705" s="186">
        <v>52000</v>
      </c>
      <c r="CF2705" s="186">
        <v>47050</v>
      </c>
      <c r="CG2705" s="186">
        <v>62600</v>
      </c>
      <c r="CH2705" s="186">
        <v>67000</v>
      </c>
      <c r="CI2705" s="186">
        <v>37900</v>
      </c>
      <c r="CJ2705" s="186">
        <v>29900</v>
      </c>
      <c r="CK2705" s="186">
        <v>107000</v>
      </c>
      <c r="CL2705" s="186">
        <v>238000</v>
      </c>
      <c r="CM2705" s="186">
        <v>529000</v>
      </c>
      <c r="CN2705" s="186">
        <v>96900</v>
      </c>
      <c r="CO2705" s="186">
        <v>120000</v>
      </c>
      <c r="CP2705" s="186">
        <v>173500</v>
      </c>
      <c r="CQ2705" s="186">
        <v>57200</v>
      </c>
      <c r="CR2705" s="186">
        <v>13600</v>
      </c>
      <c r="CS2705" s="186">
        <v>2385</v>
      </c>
      <c r="CT2705" s="186">
        <v>16350</v>
      </c>
      <c r="CU2705" s="186">
        <v>2385</v>
      </c>
      <c r="CV2705" s="186">
        <v>2385</v>
      </c>
      <c r="CW2705" s="186">
        <v>2385</v>
      </c>
      <c r="CX2705" s="186">
        <v>120000</v>
      </c>
      <c r="CY2705" s="189">
        <v>218.52</v>
      </c>
      <c r="CZ2705" s="189">
        <v>12008.65</v>
      </c>
      <c r="DA2705" s="189">
        <v>10824.72</v>
      </c>
    </row>
    <row r="2706" spans="47:105" x14ac:dyDescent="0.25">
      <c r="AU2706" s="275">
        <v>40260</v>
      </c>
      <c r="AV2706" s="186"/>
      <c r="AW2706" s="186">
        <v>24450</v>
      </c>
      <c r="AX2706" s="186">
        <v>14000</v>
      </c>
      <c r="AY2706" s="186">
        <v>11500</v>
      </c>
      <c r="AZ2706" s="186">
        <v>22000</v>
      </c>
      <c r="BA2706" s="186">
        <v>20750</v>
      </c>
      <c r="BB2706" s="186">
        <v>6100</v>
      </c>
      <c r="BC2706" s="186">
        <v>88500</v>
      </c>
      <c r="BD2706" s="186">
        <v>317000</v>
      </c>
      <c r="BE2706" s="186">
        <v>60800</v>
      </c>
      <c r="BF2706" s="186">
        <v>809000</v>
      </c>
      <c r="BG2706" s="186">
        <v>109000</v>
      </c>
      <c r="BH2706" s="186">
        <v>26450</v>
      </c>
      <c r="BI2706" s="186">
        <v>63100</v>
      </c>
      <c r="BJ2706" s="186">
        <v>190000</v>
      </c>
      <c r="BK2706" s="186">
        <v>550000</v>
      </c>
      <c r="BL2706" s="186">
        <v>43050</v>
      </c>
      <c r="BM2706" s="186">
        <v>151500</v>
      </c>
      <c r="BN2706" s="186">
        <v>235500</v>
      </c>
      <c r="BO2706" s="186">
        <v>15800</v>
      </c>
      <c r="BP2706" s="186">
        <v>16150</v>
      </c>
      <c r="BQ2706" s="186">
        <v>32450</v>
      </c>
      <c r="BR2706" s="186">
        <v>24950</v>
      </c>
      <c r="BS2706" s="186">
        <v>47450</v>
      </c>
      <c r="BT2706" s="186">
        <v>37500</v>
      </c>
      <c r="BU2706" s="186">
        <v>29500</v>
      </c>
      <c r="BV2706" s="186">
        <v>18350</v>
      </c>
      <c r="BW2706" s="186">
        <v>41050</v>
      </c>
      <c r="BX2706" s="186">
        <v>68100</v>
      </c>
      <c r="BY2706" s="186">
        <v>152000</v>
      </c>
      <c r="BZ2706" s="186">
        <v>35250</v>
      </c>
      <c r="CA2706" s="186">
        <v>31000</v>
      </c>
      <c r="CB2706" s="186">
        <v>87500</v>
      </c>
      <c r="CC2706" s="186">
        <v>117500</v>
      </c>
      <c r="CD2706" s="186">
        <v>101000</v>
      </c>
      <c r="CE2706" s="186">
        <v>52400</v>
      </c>
      <c r="CF2706" s="186">
        <v>47100</v>
      </c>
      <c r="CG2706" s="186">
        <v>62700</v>
      </c>
      <c r="CH2706" s="186">
        <v>67300</v>
      </c>
      <c r="CI2706" s="186">
        <v>39300</v>
      </c>
      <c r="CJ2706" s="186">
        <v>29300</v>
      </c>
      <c r="CK2706" s="186">
        <v>106500</v>
      </c>
      <c r="CL2706" s="186">
        <v>233500</v>
      </c>
      <c r="CM2706" s="186">
        <v>531000</v>
      </c>
      <c r="CN2706" s="186">
        <v>97400</v>
      </c>
      <c r="CO2706" s="186">
        <v>119000</v>
      </c>
      <c r="CP2706" s="186">
        <v>173500</v>
      </c>
      <c r="CQ2706" s="186">
        <v>57400</v>
      </c>
      <c r="CR2706" s="186">
        <v>13300</v>
      </c>
      <c r="CS2706" s="186">
        <v>2380</v>
      </c>
      <c r="CT2706" s="186">
        <v>16150</v>
      </c>
      <c r="CU2706" s="186">
        <v>2380</v>
      </c>
      <c r="CV2706" s="186">
        <v>2380</v>
      </c>
      <c r="CW2706" s="186">
        <v>2380</v>
      </c>
      <c r="CX2706" s="186">
        <v>119000</v>
      </c>
      <c r="CY2706" s="189">
        <v>220.09</v>
      </c>
      <c r="CZ2706" s="189">
        <v>12020.85</v>
      </c>
      <c r="DA2706" s="189">
        <v>10774.15</v>
      </c>
    </row>
    <row r="2707" spans="47:105" x14ac:dyDescent="0.25">
      <c r="AU2707" s="275">
        <v>40261</v>
      </c>
      <c r="AV2707" s="186"/>
      <c r="AW2707" s="186">
        <v>24850</v>
      </c>
      <c r="AX2707" s="186">
        <v>13800</v>
      </c>
      <c r="AY2707" s="186">
        <v>11300</v>
      </c>
      <c r="AZ2707" s="186">
        <v>20950</v>
      </c>
      <c r="BA2707" s="186">
        <v>20700</v>
      </c>
      <c r="BB2707" s="186">
        <v>6040</v>
      </c>
      <c r="BC2707" s="186">
        <v>87900</v>
      </c>
      <c r="BD2707" s="186">
        <v>323000</v>
      </c>
      <c r="BE2707" s="186">
        <v>60900</v>
      </c>
      <c r="BF2707" s="186">
        <v>819000</v>
      </c>
      <c r="BG2707" s="186">
        <v>109000</v>
      </c>
      <c r="BH2707" s="186">
        <v>26000</v>
      </c>
      <c r="BI2707" s="186">
        <v>62800</v>
      </c>
      <c r="BJ2707" s="186">
        <v>190000</v>
      </c>
      <c r="BK2707" s="186">
        <v>550000</v>
      </c>
      <c r="BL2707" s="186">
        <v>43150</v>
      </c>
      <c r="BM2707" s="186">
        <v>151500</v>
      </c>
      <c r="BN2707" s="186">
        <v>232000</v>
      </c>
      <c r="BO2707" s="186">
        <v>15550</v>
      </c>
      <c r="BP2707" s="186">
        <v>16100</v>
      </c>
      <c r="BQ2707" s="186">
        <v>31950</v>
      </c>
      <c r="BR2707" s="186">
        <v>25200</v>
      </c>
      <c r="BS2707" s="186">
        <v>47000</v>
      </c>
      <c r="BT2707" s="186">
        <v>36500</v>
      </c>
      <c r="BU2707" s="186">
        <v>30250</v>
      </c>
      <c r="BV2707" s="186">
        <v>18450</v>
      </c>
      <c r="BW2707" s="186">
        <v>41600</v>
      </c>
      <c r="BX2707" s="186">
        <v>66700</v>
      </c>
      <c r="BY2707" s="186">
        <v>154500</v>
      </c>
      <c r="BZ2707" s="186">
        <v>34850</v>
      </c>
      <c r="CA2707" s="186">
        <v>30950</v>
      </c>
      <c r="CB2707" s="186">
        <v>87900</v>
      </c>
      <c r="CC2707" s="186">
        <v>116500</v>
      </c>
      <c r="CD2707" s="186">
        <v>99100</v>
      </c>
      <c r="CE2707" s="186">
        <v>52000</v>
      </c>
      <c r="CF2707" s="186">
        <v>47200</v>
      </c>
      <c r="CG2707" s="186">
        <v>62100</v>
      </c>
      <c r="CH2707" s="186">
        <v>68200</v>
      </c>
      <c r="CI2707" s="186">
        <v>39100</v>
      </c>
      <c r="CJ2707" s="186">
        <v>29250</v>
      </c>
      <c r="CK2707" s="186">
        <v>108500</v>
      </c>
      <c r="CL2707" s="186">
        <v>234000</v>
      </c>
      <c r="CM2707" s="186">
        <v>532000</v>
      </c>
      <c r="CN2707" s="186">
        <v>98000</v>
      </c>
      <c r="CO2707" s="186">
        <v>117500</v>
      </c>
      <c r="CP2707" s="186">
        <v>173000</v>
      </c>
      <c r="CQ2707" s="186">
        <v>56900</v>
      </c>
      <c r="CR2707" s="186">
        <v>13300</v>
      </c>
      <c r="CS2707" s="186">
        <v>2370</v>
      </c>
      <c r="CT2707" s="186">
        <v>15650</v>
      </c>
      <c r="CU2707" s="186">
        <v>2370</v>
      </c>
      <c r="CV2707" s="186">
        <v>2370</v>
      </c>
      <c r="CW2707" s="186">
        <v>2370</v>
      </c>
      <c r="CX2707" s="186">
        <v>117500</v>
      </c>
      <c r="CY2707" s="189">
        <v>220.09</v>
      </c>
      <c r="CZ2707" s="189">
        <v>12048.63</v>
      </c>
      <c r="DA2707" s="189">
        <v>10815.03</v>
      </c>
    </row>
    <row r="2708" spans="47:105" x14ac:dyDescent="0.25">
      <c r="AU2708" s="275">
        <v>40262</v>
      </c>
      <c r="AV2708" s="186"/>
      <c r="AW2708" s="186">
        <v>25300</v>
      </c>
      <c r="AX2708" s="186">
        <v>14100</v>
      </c>
      <c r="AY2708" s="186">
        <v>11250</v>
      </c>
      <c r="AZ2708" s="186">
        <v>20900</v>
      </c>
      <c r="BA2708" s="186">
        <v>20750</v>
      </c>
      <c r="BB2708" s="186">
        <v>6040</v>
      </c>
      <c r="BC2708" s="186">
        <v>90100</v>
      </c>
      <c r="BD2708" s="186">
        <v>332000</v>
      </c>
      <c r="BE2708" s="186">
        <v>60300</v>
      </c>
      <c r="BF2708" s="186">
        <v>819000</v>
      </c>
      <c r="BG2708" s="186">
        <v>110000</v>
      </c>
      <c r="BH2708" s="186">
        <v>25650</v>
      </c>
      <c r="BI2708" s="186">
        <v>62600</v>
      </c>
      <c r="BJ2708" s="186">
        <v>192000</v>
      </c>
      <c r="BK2708" s="186">
        <v>556000</v>
      </c>
      <c r="BL2708" s="186">
        <v>43400</v>
      </c>
      <c r="BM2708" s="186">
        <v>151000</v>
      </c>
      <c r="BN2708" s="186">
        <v>229000</v>
      </c>
      <c r="BO2708" s="186">
        <v>15450</v>
      </c>
      <c r="BP2708" s="186">
        <v>16350</v>
      </c>
      <c r="BQ2708" s="186">
        <v>31850</v>
      </c>
      <c r="BR2708" s="186">
        <v>25250</v>
      </c>
      <c r="BS2708" s="186">
        <v>46800</v>
      </c>
      <c r="BT2708" s="186">
        <v>37450</v>
      </c>
      <c r="BU2708" s="186">
        <v>30400</v>
      </c>
      <c r="BV2708" s="186">
        <v>18450</v>
      </c>
      <c r="BW2708" s="186">
        <v>41300</v>
      </c>
      <c r="BX2708" s="186">
        <v>64600</v>
      </c>
      <c r="BY2708" s="186">
        <v>156000</v>
      </c>
      <c r="BZ2708" s="186">
        <v>34450</v>
      </c>
      <c r="CA2708" s="186">
        <v>31500</v>
      </c>
      <c r="CB2708" s="186">
        <v>86700</v>
      </c>
      <c r="CC2708" s="186">
        <v>117000</v>
      </c>
      <c r="CD2708" s="186">
        <v>96500</v>
      </c>
      <c r="CE2708" s="186">
        <v>52800</v>
      </c>
      <c r="CF2708" s="186">
        <v>47400</v>
      </c>
      <c r="CG2708" s="186">
        <v>62700</v>
      </c>
      <c r="CH2708" s="186">
        <v>71000</v>
      </c>
      <c r="CI2708" s="186">
        <v>38950</v>
      </c>
      <c r="CJ2708" s="186">
        <v>28900</v>
      </c>
      <c r="CK2708" s="186">
        <v>115500</v>
      </c>
      <c r="CL2708" s="186">
        <v>240000</v>
      </c>
      <c r="CM2708" s="186">
        <v>530000</v>
      </c>
      <c r="CN2708" s="186">
        <v>97400</v>
      </c>
      <c r="CO2708" s="186">
        <v>116000</v>
      </c>
      <c r="CP2708" s="186">
        <v>175500</v>
      </c>
      <c r="CQ2708" s="186">
        <v>56600</v>
      </c>
      <c r="CR2708" s="186">
        <v>13300</v>
      </c>
      <c r="CS2708" s="186">
        <v>2355</v>
      </c>
      <c r="CT2708" s="186">
        <v>15650</v>
      </c>
      <c r="CU2708" s="186">
        <v>2355</v>
      </c>
      <c r="CV2708" s="186">
        <v>2355</v>
      </c>
      <c r="CW2708" s="186">
        <v>2355</v>
      </c>
      <c r="CX2708" s="186">
        <v>116000</v>
      </c>
      <c r="CY2708" s="189">
        <v>221.07</v>
      </c>
      <c r="CZ2708" s="189">
        <v>11902.49</v>
      </c>
      <c r="DA2708" s="189">
        <v>10828.85</v>
      </c>
    </row>
    <row r="2709" spans="47:105" x14ac:dyDescent="0.25">
      <c r="AU2709" s="275">
        <v>40263</v>
      </c>
      <c r="AV2709" s="186"/>
      <c r="AW2709" s="186">
        <v>25200</v>
      </c>
      <c r="AX2709" s="186">
        <v>14150</v>
      </c>
      <c r="AY2709" s="186">
        <v>11400</v>
      </c>
      <c r="AZ2709" s="186">
        <v>20850</v>
      </c>
      <c r="BA2709" s="186">
        <v>21250</v>
      </c>
      <c r="BB2709" s="186">
        <v>6040</v>
      </c>
      <c r="BC2709" s="186">
        <v>89900</v>
      </c>
      <c r="BD2709" s="186">
        <v>332000</v>
      </c>
      <c r="BE2709" s="186">
        <v>60700</v>
      </c>
      <c r="BF2709" s="186">
        <v>820000</v>
      </c>
      <c r="BG2709" s="186">
        <v>108500</v>
      </c>
      <c r="BH2709" s="186">
        <v>25850</v>
      </c>
      <c r="BI2709" s="186">
        <v>63100</v>
      </c>
      <c r="BJ2709" s="186">
        <v>191500</v>
      </c>
      <c r="BK2709" s="186">
        <v>551000</v>
      </c>
      <c r="BL2709" s="186">
        <v>44000</v>
      </c>
      <c r="BM2709" s="186">
        <v>153000</v>
      </c>
      <c r="BN2709" s="186">
        <v>231500</v>
      </c>
      <c r="BO2709" s="186">
        <v>15400</v>
      </c>
      <c r="BP2709" s="186">
        <v>16650</v>
      </c>
      <c r="BQ2709" s="186">
        <v>33000</v>
      </c>
      <c r="BR2709" s="186">
        <v>25200</v>
      </c>
      <c r="BS2709" s="186">
        <v>46800</v>
      </c>
      <c r="BT2709" s="186">
        <v>37200</v>
      </c>
      <c r="BU2709" s="186">
        <v>32250</v>
      </c>
      <c r="BV2709" s="186">
        <v>19500</v>
      </c>
      <c r="BW2709" s="186">
        <v>42450</v>
      </c>
      <c r="BX2709" s="186">
        <v>65100</v>
      </c>
      <c r="BY2709" s="186">
        <v>155000</v>
      </c>
      <c r="BZ2709" s="186">
        <v>33900</v>
      </c>
      <c r="CA2709" s="186">
        <v>31550</v>
      </c>
      <c r="CB2709" s="186">
        <v>87800</v>
      </c>
      <c r="CC2709" s="186">
        <v>116000</v>
      </c>
      <c r="CD2709" s="186">
        <v>98500</v>
      </c>
      <c r="CE2709" s="186">
        <v>53400</v>
      </c>
      <c r="CF2709" s="186">
        <v>48100</v>
      </c>
      <c r="CG2709" s="186">
        <v>62900</v>
      </c>
      <c r="CH2709" s="186">
        <v>71900</v>
      </c>
      <c r="CI2709" s="186">
        <v>38700</v>
      </c>
      <c r="CJ2709" s="186">
        <v>30200</v>
      </c>
      <c r="CK2709" s="186">
        <v>117000</v>
      </c>
      <c r="CL2709" s="186">
        <v>243000</v>
      </c>
      <c r="CM2709" s="186">
        <v>536000</v>
      </c>
      <c r="CN2709" s="186">
        <v>98000</v>
      </c>
      <c r="CO2709" s="186">
        <v>119000</v>
      </c>
      <c r="CP2709" s="186">
        <v>178500</v>
      </c>
      <c r="CQ2709" s="186">
        <v>57400</v>
      </c>
      <c r="CR2709" s="186">
        <v>13500</v>
      </c>
      <c r="CS2709" s="186">
        <v>2390</v>
      </c>
      <c r="CT2709" s="186">
        <v>15750</v>
      </c>
      <c r="CU2709" s="186">
        <v>2390</v>
      </c>
      <c r="CV2709" s="186">
        <v>2390</v>
      </c>
      <c r="CW2709" s="186">
        <v>2390</v>
      </c>
      <c r="CX2709" s="186">
        <v>119000</v>
      </c>
      <c r="CY2709" s="189">
        <v>222.25</v>
      </c>
      <c r="CZ2709" s="189">
        <v>12050.33</v>
      </c>
      <c r="DA2709" s="189">
        <v>10996.37</v>
      </c>
    </row>
    <row r="2710" spans="47:105" x14ac:dyDescent="0.25">
      <c r="AU2710" s="275">
        <v>40264</v>
      </c>
      <c r="AV2710" s="186"/>
      <c r="AW2710" s="186">
        <v>25200</v>
      </c>
      <c r="AX2710" s="186">
        <v>14150</v>
      </c>
      <c r="AY2710" s="186">
        <v>11400</v>
      </c>
      <c r="AZ2710" s="186">
        <v>20850</v>
      </c>
      <c r="BA2710" s="186">
        <v>21250</v>
      </c>
      <c r="BB2710" s="186">
        <v>6040</v>
      </c>
      <c r="BC2710" s="186">
        <v>89900</v>
      </c>
      <c r="BD2710" s="186">
        <v>332000</v>
      </c>
      <c r="BE2710" s="186">
        <v>60700</v>
      </c>
      <c r="BF2710" s="186">
        <v>820000</v>
      </c>
      <c r="BG2710" s="186">
        <v>108500</v>
      </c>
      <c r="BH2710" s="186">
        <v>25850</v>
      </c>
      <c r="BI2710" s="186">
        <v>63100</v>
      </c>
      <c r="BJ2710" s="186">
        <v>191500</v>
      </c>
      <c r="BK2710" s="186">
        <v>551000</v>
      </c>
      <c r="BL2710" s="186">
        <v>44000</v>
      </c>
      <c r="BM2710" s="186">
        <v>153000</v>
      </c>
      <c r="BN2710" s="186">
        <v>231500</v>
      </c>
      <c r="BO2710" s="186">
        <v>15400</v>
      </c>
      <c r="BP2710" s="186">
        <v>16650</v>
      </c>
      <c r="BQ2710" s="186">
        <v>33000</v>
      </c>
      <c r="BR2710" s="186">
        <v>25200</v>
      </c>
      <c r="BS2710" s="186">
        <v>46800</v>
      </c>
      <c r="BT2710" s="186">
        <v>37200</v>
      </c>
      <c r="BU2710" s="186">
        <v>32250</v>
      </c>
      <c r="BV2710" s="186">
        <v>19500</v>
      </c>
      <c r="BW2710" s="186">
        <v>42450</v>
      </c>
      <c r="BX2710" s="186">
        <v>65100</v>
      </c>
      <c r="BY2710" s="186">
        <v>155000</v>
      </c>
      <c r="BZ2710" s="186">
        <v>33900</v>
      </c>
      <c r="CA2710" s="186">
        <v>31550</v>
      </c>
      <c r="CB2710" s="186">
        <v>87800</v>
      </c>
      <c r="CC2710" s="186">
        <v>116000</v>
      </c>
      <c r="CD2710" s="186">
        <v>98500</v>
      </c>
      <c r="CE2710" s="186">
        <v>53400</v>
      </c>
      <c r="CF2710" s="186">
        <v>48100</v>
      </c>
      <c r="CG2710" s="186">
        <v>62900</v>
      </c>
      <c r="CH2710" s="186">
        <v>71900</v>
      </c>
      <c r="CI2710" s="186">
        <v>38700</v>
      </c>
      <c r="CJ2710" s="186">
        <v>30200</v>
      </c>
      <c r="CK2710" s="186">
        <v>117000</v>
      </c>
      <c r="CL2710" s="186">
        <v>243000</v>
      </c>
      <c r="CM2710" s="186">
        <v>536000</v>
      </c>
      <c r="CN2710" s="186">
        <v>98000</v>
      </c>
      <c r="CO2710" s="186">
        <v>119000</v>
      </c>
      <c r="CP2710" s="186">
        <v>178500</v>
      </c>
      <c r="CQ2710" s="186">
        <v>57400</v>
      </c>
      <c r="CR2710" s="186">
        <v>13500</v>
      </c>
      <c r="CS2710" s="186">
        <v>2390</v>
      </c>
      <c r="CT2710" s="186">
        <v>15750</v>
      </c>
      <c r="CU2710" s="186">
        <v>2390</v>
      </c>
      <c r="CV2710" s="186">
        <v>2390</v>
      </c>
      <c r="CW2710" s="186">
        <v>2390</v>
      </c>
      <c r="CX2710" s="186">
        <v>119000</v>
      </c>
      <c r="CY2710" s="189">
        <v>222.25</v>
      </c>
      <c r="CZ2710" s="189">
        <v>12050.33</v>
      </c>
      <c r="DA2710" s="189">
        <v>10996.37</v>
      </c>
    </row>
    <row r="2711" spans="47:105" x14ac:dyDescent="0.25">
      <c r="AU2711" s="275">
        <v>40265</v>
      </c>
      <c r="AV2711" s="186"/>
      <c r="AW2711" s="186">
        <v>25200</v>
      </c>
      <c r="AX2711" s="186">
        <v>14150</v>
      </c>
      <c r="AY2711" s="186">
        <v>11400</v>
      </c>
      <c r="AZ2711" s="186">
        <v>20850</v>
      </c>
      <c r="BA2711" s="186">
        <v>21250</v>
      </c>
      <c r="BB2711" s="186">
        <v>6040</v>
      </c>
      <c r="BC2711" s="186">
        <v>89900</v>
      </c>
      <c r="BD2711" s="186">
        <v>332000</v>
      </c>
      <c r="BE2711" s="186">
        <v>60700</v>
      </c>
      <c r="BF2711" s="186">
        <v>820000</v>
      </c>
      <c r="BG2711" s="186">
        <v>108500</v>
      </c>
      <c r="BH2711" s="186">
        <v>25850</v>
      </c>
      <c r="BI2711" s="186">
        <v>63100</v>
      </c>
      <c r="BJ2711" s="186">
        <v>191500</v>
      </c>
      <c r="BK2711" s="186">
        <v>551000</v>
      </c>
      <c r="BL2711" s="186">
        <v>44000</v>
      </c>
      <c r="BM2711" s="186">
        <v>153000</v>
      </c>
      <c r="BN2711" s="186">
        <v>231500</v>
      </c>
      <c r="BO2711" s="186">
        <v>15400</v>
      </c>
      <c r="BP2711" s="186">
        <v>16650</v>
      </c>
      <c r="BQ2711" s="186">
        <v>33000</v>
      </c>
      <c r="BR2711" s="186">
        <v>25200</v>
      </c>
      <c r="BS2711" s="186">
        <v>46800</v>
      </c>
      <c r="BT2711" s="186">
        <v>37200</v>
      </c>
      <c r="BU2711" s="186">
        <v>32250</v>
      </c>
      <c r="BV2711" s="186">
        <v>19500</v>
      </c>
      <c r="BW2711" s="186">
        <v>42450</v>
      </c>
      <c r="BX2711" s="186">
        <v>65100</v>
      </c>
      <c r="BY2711" s="186">
        <v>155000</v>
      </c>
      <c r="BZ2711" s="186">
        <v>33900</v>
      </c>
      <c r="CA2711" s="186">
        <v>31550</v>
      </c>
      <c r="CB2711" s="186">
        <v>87800</v>
      </c>
      <c r="CC2711" s="186">
        <v>116000</v>
      </c>
      <c r="CD2711" s="186">
        <v>98500</v>
      </c>
      <c r="CE2711" s="186">
        <v>53400</v>
      </c>
      <c r="CF2711" s="186">
        <v>48100</v>
      </c>
      <c r="CG2711" s="186">
        <v>62900</v>
      </c>
      <c r="CH2711" s="186">
        <v>71900</v>
      </c>
      <c r="CI2711" s="186">
        <v>38700</v>
      </c>
      <c r="CJ2711" s="186">
        <v>30200</v>
      </c>
      <c r="CK2711" s="186">
        <v>117000</v>
      </c>
      <c r="CL2711" s="186">
        <v>243000</v>
      </c>
      <c r="CM2711" s="186">
        <v>536000</v>
      </c>
      <c r="CN2711" s="186">
        <v>98000</v>
      </c>
      <c r="CO2711" s="186">
        <v>119000</v>
      </c>
      <c r="CP2711" s="186">
        <v>178500</v>
      </c>
      <c r="CQ2711" s="186">
        <v>57400</v>
      </c>
      <c r="CR2711" s="186">
        <v>13500</v>
      </c>
      <c r="CS2711" s="186">
        <v>2390</v>
      </c>
      <c r="CT2711" s="186">
        <v>15750</v>
      </c>
      <c r="CU2711" s="186">
        <v>2390</v>
      </c>
      <c r="CV2711" s="186">
        <v>2390</v>
      </c>
      <c r="CW2711" s="186">
        <v>2390</v>
      </c>
      <c r="CX2711" s="186">
        <v>119000</v>
      </c>
      <c r="CY2711" s="189">
        <v>222.25</v>
      </c>
      <c r="CZ2711" s="189">
        <v>12050.33</v>
      </c>
      <c r="DA2711" s="189">
        <v>10996.37</v>
      </c>
    </row>
    <row r="2712" spans="47:105" x14ac:dyDescent="0.25">
      <c r="AU2712" s="275">
        <v>40266</v>
      </c>
      <c r="AV2712" s="186"/>
      <c r="AW2712" s="186">
        <v>25850</v>
      </c>
      <c r="AX2712" s="186">
        <v>14150</v>
      </c>
      <c r="AY2712" s="186">
        <v>11150</v>
      </c>
      <c r="AZ2712" s="186">
        <v>21300</v>
      </c>
      <c r="BA2712" s="186">
        <v>20550</v>
      </c>
      <c r="BB2712" s="186">
        <v>5970</v>
      </c>
      <c r="BC2712" s="186">
        <v>89300</v>
      </c>
      <c r="BD2712" s="186">
        <v>331500</v>
      </c>
      <c r="BE2712" s="186">
        <v>61200</v>
      </c>
      <c r="BF2712" s="186">
        <v>818000</v>
      </c>
      <c r="BG2712" s="186">
        <v>107000</v>
      </c>
      <c r="BH2712" s="186">
        <v>26200</v>
      </c>
      <c r="BI2712" s="186">
        <v>62200</v>
      </c>
      <c r="BJ2712" s="186">
        <v>190000</v>
      </c>
      <c r="BK2712" s="186">
        <v>529000</v>
      </c>
      <c r="BL2712" s="186">
        <v>43900</v>
      </c>
      <c r="BM2712" s="186">
        <v>150500</v>
      </c>
      <c r="BN2712" s="186">
        <v>234500</v>
      </c>
      <c r="BO2712" s="186">
        <v>15750</v>
      </c>
      <c r="BP2712" s="186">
        <v>16400</v>
      </c>
      <c r="BQ2712" s="186">
        <v>33200</v>
      </c>
      <c r="BR2712" s="186">
        <v>25900</v>
      </c>
      <c r="BS2712" s="186">
        <v>47400</v>
      </c>
      <c r="BT2712" s="186">
        <v>36950</v>
      </c>
      <c r="BU2712" s="186">
        <v>32800</v>
      </c>
      <c r="BV2712" s="186">
        <v>19550</v>
      </c>
      <c r="BW2712" s="186">
        <v>42200</v>
      </c>
      <c r="BX2712" s="186">
        <v>63100</v>
      </c>
      <c r="BY2712" s="186">
        <v>151500</v>
      </c>
      <c r="BZ2712" s="186">
        <v>33400</v>
      </c>
      <c r="CA2712" s="186">
        <v>31200</v>
      </c>
      <c r="CB2712" s="186">
        <v>86900</v>
      </c>
      <c r="CC2712" s="186">
        <v>117000</v>
      </c>
      <c r="CD2712" s="186">
        <v>97100</v>
      </c>
      <c r="CE2712" s="186">
        <v>52800</v>
      </c>
      <c r="CF2712" s="186">
        <v>47500</v>
      </c>
      <c r="CG2712" s="186">
        <v>62300</v>
      </c>
      <c r="CH2712" s="186">
        <v>71700</v>
      </c>
      <c r="CI2712" s="186">
        <v>39000</v>
      </c>
      <c r="CJ2712" s="186">
        <v>29900</v>
      </c>
      <c r="CK2712" s="186">
        <v>117000</v>
      </c>
      <c r="CL2712" s="186">
        <v>242000</v>
      </c>
      <c r="CM2712" s="186">
        <v>541000</v>
      </c>
      <c r="CN2712" s="186">
        <v>99000</v>
      </c>
      <c r="CO2712" s="186">
        <v>119500</v>
      </c>
      <c r="CP2712" s="186">
        <v>176000</v>
      </c>
      <c r="CQ2712" s="186">
        <v>56300</v>
      </c>
      <c r="CR2712" s="186">
        <v>13300</v>
      </c>
      <c r="CS2712" s="186">
        <v>2330</v>
      </c>
      <c r="CT2712" s="186">
        <v>15250</v>
      </c>
      <c r="CU2712" s="186">
        <v>2330</v>
      </c>
      <c r="CV2712" s="186">
        <v>2330</v>
      </c>
      <c r="CW2712" s="186">
        <v>2330</v>
      </c>
      <c r="CX2712" s="186">
        <v>119500</v>
      </c>
      <c r="CY2712" s="189">
        <v>221.6</v>
      </c>
      <c r="CZ2712" s="189">
        <v>12215.48</v>
      </c>
      <c r="DA2712" s="189">
        <v>10986.47</v>
      </c>
    </row>
    <row r="2713" spans="47:105" x14ac:dyDescent="0.25">
      <c r="AU2713" s="275">
        <v>40267</v>
      </c>
      <c r="AV2713" s="186"/>
      <c r="AW2713" s="186">
        <v>25750</v>
      </c>
      <c r="AX2713" s="186">
        <v>14750</v>
      </c>
      <c r="AY2713" s="186">
        <v>11150</v>
      </c>
      <c r="AZ2713" s="186">
        <v>21550</v>
      </c>
      <c r="BA2713" s="186">
        <v>20850</v>
      </c>
      <c r="BB2713" s="186">
        <v>6000</v>
      </c>
      <c r="BC2713" s="186">
        <v>91600</v>
      </c>
      <c r="BD2713" s="186">
        <v>330500</v>
      </c>
      <c r="BE2713" s="186">
        <v>60800</v>
      </c>
      <c r="BF2713" s="186">
        <v>814000</v>
      </c>
      <c r="BG2713" s="186">
        <v>110500</v>
      </c>
      <c r="BH2713" s="186">
        <v>26600</v>
      </c>
      <c r="BI2713" s="186">
        <v>62300</v>
      </c>
      <c r="BJ2713" s="186">
        <v>188000</v>
      </c>
      <c r="BK2713" s="186">
        <v>542000</v>
      </c>
      <c r="BL2713" s="186">
        <v>45050</v>
      </c>
      <c r="BM2713" s="186">
        <v>144000</v>
      </c>
      <c r="BN2713" s="186">
        <v>235500</v>
      </c>
      <c r="BO2713" s="186">
        <v>16800</v>
      </c>
      <c r="BP2713" s="186">
        <v>16250</v>
      </c>
      <c r="BQ2713" s="186">
        <v>34750</v>
      </c>
      <c r="BR2713" s="186">
        <v>26400</v>
      </c>
      <c r="BS2713" s="186">
        <v>47950</v>
      </c>
      <c r="BT2713" s="186">
        <v>37200</v>
      </c>
      <c r="BU2713" s="186">
        <v>32200</v>
      </c>
      <c r="BV2713" s="186">
        <v>19750</v>
      </c>
      <c r="BW2713" s="186">
        <v>41900</v>
      </c>
      <c r="BX2713" s="186">
        <v>63000</v>
      </c>
      <c r="BY2713" s="186">
        <v>153500</v>
      </c>
      <c r="BZ2713" s="186">
        <v>33300</v>
      </c>
      <c r="CA2713" s="186">
        <v>30300</v>
      </c>
      <c r="CB2713" s="186">
        <v>87100</v>
      </c>
      <c r="CC2713" s="186">
        <v>116000</v>
      </c>
      <c r="CD2713" s="186">
        <v>97100</v>
      </c>
      <c r="CE2713" s="186">
        <v>54300</v>
      </c>
      <c r="CF2713" s="186">
        <v>47000</v>
      </c>
      <c r="CG2713" s="186">
        <v>62900</v>
      </c>
      <c r="CH2713" s="186">
        <v>72400</v>
      </c>
      <c r="CI2713" s="186">
        <v>39900</v>
      </c>
      <c r="CJ2713" s="186">
        <v>29850</v>
      </c>
      <c r="CK2713" s="186">
        <v>117500</v>
      </c>
      <c r="CL2713" s="186">
        <v>239500</v>
      </c>
      <c r="CM2713" s="186">
        <v>537000</v>
      </c>
      <c r="CN2713" s="186">
        <v>100000</v>
      </c>
      <c r="CO2713" s="186">
        <v>121000</v>
      </c>
      <c r="CP2713" s="186">
        <v>175500</v>
      </c>
      <c r="CQ2713" s="186">
        <v>56800</v>
      </c>
      <c r="CR2713" s="186">
        <v>13600</v>
      </c>
      <c r="CS2713" s="186">
        <v>2345</v>
      </c>
      <c r="CT2713" s="186">
        <v>15100</v>
      </c>
      <c r="CU2713" s="186">
        <v>2345</v>
      </c>
      <c r="CV2713" s="186">
        <v>2345</v>
      </c>
      <c r="CW2713" s="186">
        <v>2345</v>
      </c>
      <c r="CX2713" s="186">
        <v>121000</v>
      </c>
      <c r="CY2713" s="189">
        <v>222.48</v>
      </c>
      <c r="CZ2713" s="189">
        <v>12414.2</v>
      </c>
      <c r="DA2713" s="189">
        <v>11097.14</v>
      </c>
    </row>
    <row r="2714" spans="47:105" x14ac:dyDescent="0.25">
      <c r="AU2714" s="275">
        <v>40268</v>
      </c>
      <c r="AV2714" s="186"/>
      <c r="AW2714" s="186">
        <v>25250</v>
      </c>
      <c r="AX2714" s="186">
        <v>14800</v>
      </c>
      <c r="AY2714" s="186">
        <v>11000</v>
      </c>
      <c r="AZ2714" s="186">
        <v>21700</v>
      </c>
      <c r="BA2714" s="186">
        <v>20400</v>
      </c>
      <c r="BB2714" s="186">
        <v>6000</v>
      </c>
      <c r="BC2714" s="186">
        <v>90600</v>
      </c>
      <c r="BD2714" s="186">
        <v>328000</v>
      </c>
      <c r="BE2714" s="186">
        <v>60900</v>
      </c>
      <c r="BF2714" s="186">
        <v>818000</v>
      </c>
      <c r="BG2714" s="186">
        <v>115000</v>
      </c>
      <c r="BH2714" s="186">
        <v>26350</v>
      </c>
      <c r="BI2714" s="186">
        <v>61000</v>
      </c>
      <c r="BJ2714" s="186">
        <v>181500</v>
      </c>
      <c r="BK2714" s="186">
        <v>535000</v>
      </c>
      <c r="BL2714" s="186">
        <v>44450</v>
      </c>
      <c r="BM2714" s="186">
        <v>143500</v>
      </c>
      <c r="BN2714" s="186">
        <v>237000</v>
      </c>
      <c r="BO2714" s="186">
        <v>16600</v>
      </c>
      <c r="BP2714" s="186">
        <v>15700</v>
      </c>
      <c r="BQ2714" s="186">
        <v>35050</v>
      </c>
      <c r="BR2714" s="186">
        <v>26700</v>
      </c>
      <c r="BS2714" s="186">
        <v>47800</v>
      </c>
      <c r="BT2714" s="186">
        <v>36550</v>
      </c>
      <c r="BU2714" s="186">
        <v>31050</v>
      </c>
      <c r="BV2714" s="186">
        <v>20450</v>
      </c>
      <c r="BW2714" s="186">
        <v>41250</v>
      </c>
      <c r="BX2714" s="186">
        <v>62100</v>
      </c>
      <c r="BY2714" s="186">
        <v>150000</v>
      </c>
      <c r="BZ2714" s="186">
        <v>33050</v>
      </c>
      <c r="CA2714" s="186">
        <v>30550</v>
      </c>
      <c r="CB2714" s="186">
        <v>85900</v>
      </c>
      <c r="CC2714" s="186">
        <v>115500</v>
      </c>
      <c r="CD2714" s="186">
        <v>97500</v>
      </c>
      <c r="CE2714" s="186">
        <v>54600</v>
      </c>
      <c r="CF2714" s="186">
        <v>46750</v>
      </c>
      <c r="CG2714" s="186">
        <v>62600</v>
      </c>
      <c r="CH2714" s="186">
        <v>71000</v>
      </c>
      <c r="CI2714" s="186">
        <v>39950</v>
      </c>
      <c r="CJ2714" s="186">
        <v>30500</v>
      </c>
      <c r="CK2714" s="186">
        <v>115000</v>
      </c>
      <c r="CL2714" s="186">
        <v>240500</v>
      </c>
      <c r="CM2714" s="186">
        <v>528000</v>
      </c>
      <c r="CN2714" s="186">
        <v>100500</v>
      </c>
      <c r="CO2714" s="186">
        <v>121500</v>
      </c>
      <c r="CP2714" s="186">
        <v>173500</v>
      </c>
      <c r="CQ2714" s="186">
        <v>57000</v>
      </c>
      <c r="CR2714" s="186">
        <v>13500</v>
      </c>
      <c r="CS2714" s="186">
        <v>2315</v>
      </c>
      <c r="CT2714" s="186">
        <v>14850</v>
      </c>
      <c r="CU2714" s="186">
        <v>2315</v>
      </c>
      <c r="CV2714" s="186">
        <v>2315</v>
      </c>
      <c r="CW2714" s="186">
        <v>2315</v>
      </c>
      <c r="CX2714" s="186">
        <v>121500</v>
      </c>
      <c r="CY2714" s="189">
        <v>221.58</v>
      </c>
      <c r="CZ2714" s="189">
        <v>12397.59</v>
      </c>
      <c r="DA2714" s="189">
        <v>11089.94</v>
      </c>
    </row>
    <row r="2715" spans="47:105" x14ac:dyDescent="0.25">
      <c r="AU2715" s="275">
        <v>40269</v>
      </c>
      <c r="AV2715" s="186"/>
      <c r="AW2715" s="186">
        <v>26350</v>
      </c>
      <c r="AX2715" s="186">
        <v>15100</v>
      </c>
      <c r="AY2715" s="186">
        <v>11050</v>
      </c>
      <c r="AZ2715" s="186">
        <v>21400</v>
      </c>
      <c r="BA2715" s="186">
        <v>21200</v>
      </c>
      <c r="BB2715" s="186">
        <v>6080</v>
      </c>
      <c r="BC2715" s="186">
        <v>90100</v>
      </c>
      <c r="BD2715" s="186">
        <v>326000</v>
      </c>
      <c r="BE2715" s="186">
        <v>61000</v>
      </c>
      <c r="BF2715" s="186">
        <v>845000</v>
      </c>
      <c r="BG2715" s="186">
        <v>120000</v>
      </c>
      <c r="BH2715" s="186">
        <v>26450</v>
      </c>
      <c r="BI2715" s="186">
        <v>62500</v>
      </c>
      <c r="BJ2715" s="186">
        <v>187000</v>
      </c>
      <c r="BK2715" s="186">
        <v>535000</v>
      </c>
      <c r="BL2715" s="186">
        <v>45150</v>
      </c>
      <c r="BM2715" s="186">
        <v>147000</v>
      </c>
      <c r="BN2715" s="186">
        <v>239000</v>
      </c>
      <c r="BO2715" s="186">
        <v>17050</v>
      </c>
      <c r="BP2715" s="186">
        <v>16400</v>
      </c>
      <c r="BQ2715" s="186">
        <v>35150</v>
      </c>
      <c r="BR2715" s="186">
        <v>28300</v>
      </c>
      <c r="BS2715" s="186">
        <v>48000</v>
      </c>
      <c r="BT2715" s="186">
        <v>36500</v>
      </c>
      <c r="BU2715" s="186">
        <v>32100</v>
      </c>
      <c r="BV2715" s="186">
        <v>20650</v>
      </c>
      <c r="BW2715" s="186">
        <v>41250</v>
      </c>
      <c r="BX2715" s="186">
        <v>61800</v>
      </c>
      <c r="BY2715" s="186">
        <v>151000</v>
      </c>
      <c r="BZ2715" s="186">
        <v>33050</v>
      </c>
      <c r="CA2715" s="186">
        <v>31100</v>
      </c>
      <c r="CB2715" s="186">
        <v>85400</v>
      </c>
      <c r="CC2715" s="186">
        <v>121000</v>
      </c>
      <c r="CD2715" s="186">
        <v>97700</v>
      </c>
      <c r="CE2715" s="186">
        <v>54900</v>
      </c>
      <c r="CF2715" s="186">
        <v>47300</v>
      </c>
      <c r="CG2715" s="186">
        <v>62700</v>
      </c>
      <c r="CH2715" s="186">
        <v>72500</v>
      </c>
      <c r="CI2715" s="186">
        <v>41700</v>
      </c>
      <c r="CJ2715" s="186">
        <v>30000</v>
      </c>
      <c r="CK2715" s="186">
        <v>119000</v>
      </c>
      <c r="CL2715" s="186">
        <v>245000</v>
      </c>
      <c r="CM2715" s="186">
        <v>528000</v>
      </c>
      <c r="CN2715" s="186">
        <v>99500</v>
      </c>
      <c r="CO2715" s="186">
        <v>124000</v>
      </c>
      <c r="CP2715" s="186">
        <v>174500</v>
      </c>
      <c r="CQ2715" s="186">
        <v>57600</v>
      </c>
      <c r="CR2715" s="186">
        <v>13850</v>
      </c>
      <c r="CS2715" s="186">
        <v>2345</v>
      </c>
      <c r="CT2715" s="186">
        <v>15500</v>
      </c>
      <c r="CU2715" s="186">
        <v>2345</v>
      </c>
      <c r="CV2715" s="186">
        <v>2345</v>
      </c>
      <c r="CW2715" s="186">
        <v>2345</v>
      </c>
      <c r="CX2715" s="186">
        <v>124000</v>
      </c>
      <c r="CY2715" s="189">
        <v>225.47</v>
      </c>
      <c r="CZ2715" s="189">
        <v>12696.05</v>
      </c>
      <c r="DA2715" s="189">
        <v>11244.4</v>
      </c>
    </row>
    <row r="2716" spans="47:105" x14ac:dyDescent="0.25">
      <c r="AU2716" s="275">
        <v>40270</v>
      </c>
      <c r="AV2716" s="186"/>
      <c r="AW2716" s="186">
        <v>26050</v>
      </c>
      <c r="AX2716" s="186">
        <v>15250</v>
      </c>
      <c r="AY2716" s="186">
        <v>10900</v>
      </c>
      <c r="AZ2716" s="186">
        <v>20900</v>
      </c>
      <c r="BA2716" s="186">
        <v>21200</v>
      </c>
      <c r="BB2716" s="186">
        <v>5990</v>
      </c>
      <c r="BC2716" s="186">
        <v>89000</v>
      </c>
      <c r="BD2716" s="186">
        <v>320000</v>
      </c>
      <c r="BE2716" s="186">
        <v>59500</v>
      </c>
      <c r="BF2716" s="186">
        <v>857000</v>
      </c>
      <c r="BG2716" s="186">
        <v>119500</v>
      </c>
      <c r="BH2716" s="186">
        <v>25850</v>
      </c>
      <c r="BI2716" s="186">
        <v>62700</v>
      </c>
      <c r="BJ2716" s="186">
        <v>185000</v>
      </c>
      <c r="BK2716" s="186">
        <v>530000</v>
      </c>
      <c r="BL2716" s="186">
        <v>46000</v>
      </c>
      <c r="BM2716" s="186">
        <v>144000</v>
      </c>
      <c r="BN2716" s="186">
        <v>235000</v>
      </c>
      <c r="BO2716" s="186">
        <v>17100</v>
      </c>
      <c r="BP2716" s="186">
        <v>16500</v>
      </c>
      <c r="BQ2716" s="186">
        <v>35250</v>
      </c>
      <c r="BR2716" s="186">
        <v>28150</v>
      </c>
      <c r="BS2716" s="186">
        <v>47300</v>
      </c>
      <c r="BT2716" s="186">
        <v>36250</v>
      </c>
      <c r="BU2716" s="186">
        <v>32000</v>
      </c>
      <c r="BV2716" s="186">
        <v>21400</v>
      </c>
      <c r="BW2716" s="186">
        <v>40200</v>
      </c>
      <c r="BX2716" s="186">
        <v>61100</v>
      </c>
      <c r="BY2716" s="186">
        <v>155000</v>
      </c>
      <c r="BZ2716" s="186">
        <v>32250</v>
      </c>
      <c r="CA2716" s="186">
        <v>30650</v>
      </c>
      <c r="CB2716" s="186">
        <v>86900</v>
      </c>
      <c r="CC2716" s="186">
        <v>128000</v>
      </c>
      <c r="CD2716" s="186">
        <v>98400</v>
      </c>
      <c r="CE2716" s="186">
        <v>54800</v>
      </c>
      <c r="CF2716" s="186">
        <v>45700</v>
      </c>
      <c r="CG2716" s="186">
        <v>61200</v>
      </c>
      <c r="CH2716" s="186">
        <v>72900</v>
      </c>
      <c r="CI2716" s="186">
        <v>43000</v>
      </c>
      <c r="CJ2716" s="186">
        <v>29450</v>
      </c>
      <c r="CK2716" s="186">
        <v>121500</v>
      </c>
      <c r="CL2716" s="186">
        <v>250000</v>
      </c>
      <c r="CM2716" s="186">
        <v>545000</v>
      </c>
      <c r="CN2716" s="186">
        <v>99500</v>
      </c>
      <c r="CO2716" s="186">
        <v>123500</v>
      </c>
      <c r="CP2716" s="186">
        <v>173000</v>
      </c>
      <c r="CQ2716" s="186">
        <v>57500</v>
      </c>
      <c r="CR2716" s="186">
        <v>13750</v>
      </c>
      <c r="CS2716" s="186">
        <v>2325</v>
      </c>
      <c r="CT2716" s="186">
        <v>14950</v>
      </c>
      <c r="CU2716" s="186">
        <v>2325</v>
      </c>
      <c r="CV2716" s="186">
        <v>2325</v>
      </c>
      <c r="CW2716" s="186">
        <v>2325</v>
      </c>
      <c r="CX2716" s="186">
        <v>123500</v>
      </c>
      <c r="CY2716" s="189">
        <v>226.69</v>
      </c>
      <c r="CZ2716" s="189">
        <v>12696.05</v>
      </c>
      <c r="DA2716" s="189">
        <v>11286.09</v>
      </c>
    </row>
    <row r="2717" spans="47:105" x14ac:dyDescent="0.25">
      <c r="AU2717" s="275">
        <v>40271</v>
      </c>
      <c r="AV2717" s="186"/>
      <c r="AW2717" s="186">
        <v>26050</v>
      </c>
      <c r="AX2717" s="186">
        <v>15250</v>
      </c>
      <c r="AY2717" s="186">
        <v>10900</v>
      </c>
      <c r="AZ2717" s="186">
        <v>20900</v>
      </c>
      <c r="BA2717" s="186">
        <v>21200</v>
      </c>
      <c r="BB2717" s="186">
        <v>5990</v>
      </c>
      <c r="BC2717" s="186">
        <v>89000</v>
      </c>
      <c r="BD2717" s="186">
        <v>320000</v>
      </c>
      <c r="BE2717" s="186">
        <v>59500</v>
      </c>
      <c r="BF2717" s="186">
        <v>857000</v>
      </c>
      <c r="BG2717" s="186">
        <v>119500</v>
      </c>
      <c r="BH2717" s="186">
        <v>25850</v>
      </c>
      <c r="BI2717" s="186">
        <v>62700</v>
      </c>
      <c r="BJ2717" s="186">
        <v>185000</v>
      </c>
      <c r="BK2717" s="186">
        <v>530000</v>
      </c>
      <c r="BL2717" s="186">
        <v>46000</v>
      </c>
      <c r="BM2717" s="186">
        <v>144000</v>
      </c>
      <c r="BN2717" s="186">
        <v>235000</v>
      </c>
      <c r="BO2717" s="186">
        <v>17100</v>
      </c>
      <c r="BP2717" s="186">
        <v>16500</v>
      </c>
      <c r="BQ2717" s="186">
        <v>35250</v>
      </c>
      <c r="BR2717" s="186">
        <v>28150</v>
      </c>
      <c r="BS2717" s="186">
        <v>47300</v>
      </c>
      <c r="BT2717" s="186">
        <v>36250</v>
      </c>
      <c r="BU2717" s="186">
        <v>32000</v>
      </c>
      <c r="BV2717" s="186">
        <v>21400</v>
      </c>
      <c r="BW2717" s="186">
        <v>40200</v>
      </c>
      <c r="BX2717" s="186">
        <v>61100</v>
      </c>
      <c r="BY2717" s="186">
        <v>155000</v>
      </c>
      <c r="BZ2717" s="186">
        <v>32250</v>
      </c>
      <c r="CA2717" s="186">
        <v>30650</v>
      </c>
      <c r="CB2717" s="186">
        <v>86900</v>
      </c>
      <c r="CC2717" s="186">
        <v>128000</v>
      </c>
      <c r="CD2717" s="186">
        <v>98400</v>
      </c>
      <c r="CE2717" s="186">
        <v>54800</v>
      </c>
      <c r="CF2717" s="186">
        <v>45700</v>
      </c>
      <c r="CG2717" s="186">
        <v>61200</v>
      </c>
      <c r="CH2717" s="186">
        <v>72900</v>
      </c>
      <c r="CI2717" s="186">
        <v>43000</v>
      </c>
      <c r="CJ2717" s="186">
        <v>29450</v>
      </c>
      <c r="CK2717" s="186">
        <v>121500</v>
      </c>
      <c r="CL2717" s="186">
        <v>250000</v>
      </c>
      <c r="CM2717" s="186">
        <v>545000</v>
      </c>
      <c r="CN2717" s="186">
        <v>99500</v>
      </c>
      <c r="CO2717" s="186">
        <v>123500</v>
      </c>
      <c r="CP2717" s="186">
        <v>173000</v>
      </c>
      <c r="CQ2717" s="186">
        <v>57500</v>
      </c>
      <c r="CR2717" s="186">
        <v>13750</v>
      </c>
      <c r="CS2717" s="186">
        <v>2325</v>
      </c>
      <c r="CT2717" s="186">
        <v>14950</v>
      </c>
      <c r="CU2717" s="186">
        <v>2325</v>
      </c>
      <c r="CV2717" s="186">
        <v>2325</v>
      </c>
      <c r="CW2717" s="186">
        <v>2325</v>
      </c>
      <c r="CX2717" s="186">
        <v>123500</v>
      </c>
      <c r="CY2717" s="189">
        <v>226.69</v>
      </c>
      <c r="CZ2717" s="189">
        <v>12696.05</v>
      </c>
      <c r="DA2717" s="189">
        <v>11286.09</v>
      </c>
    </row>
    <row r="2718" spans="47:105" x14ac:dyDescent="0.25">
      <c r="AU2718" s="275">
        <v>40272</v>
      </c>
      <c r="AV2718" s="186"/>
      <c r="AW2718" s="186">
        <v>26050</v>
      </c>
      <c r="AX2718" s="186">
        <v>15250</v>
      </c>
      <c r="AY2718" s="186">
        <v>10900</v>
      </c>
      <c r="AZ2718" s="186">
        <v>20900</v>
      </c>
      <c r="BA2718" s="186">
        <v>21200</v>
      </c>
      <c r="BB2718" s="186">
        <v>5990</v>
      </c>
      <c r="BC2718" s="186">
        <v>89000</v>
      </c>
      <c r="BD2718" s="186">
        <v>320000</v>
      </c>
      <c r="BE2718" s="186">
        <v>59500</v>
      </c>
      <c r="BF2718" s="186">
        <v>857000</v>
      </c>
      <c r="BG2718" s="186">
        <v>119500</v>
      </c>
      <c r="BH2718" s="186">
        <v>25850</v>
      </c>
      <c r="BI2718" s="186">
        <v>62700</v>
      </c>
      <c r="BJ2718" s="186">
        <v>185000</v>
      </c>
      <c r="BK2718" s="186">
        <v>530000</v>
      </c>
      <c r="BL2718" s="186">
        <v>46000</v>
      </c>
      <c r="BM2718" s="186">
        <v>144000</v>
      </c>
      <c r="BN2718" s="186">
        <v>235000</v>
      </c>
      <c r="BO2718" s="186">
        <v>17100</v>
      </c>
      <c r="BP2718" s="186">
        <v>16500</v>
      </c>
      <c r="BQ2718" s="186">
        <v>35250</v>
      </c>
      <c r="BR2718" s="186">
        <v>28150</v>
      </c>
      <c r="BS2718" s="186">
        <v>47300</v>
      </c>
      <c r="BT2718" s="186">
        <v>36250</v>
      </c>
      <c r="BU2718" s="186">
        <v>32000</v>
      </c>
      <c r="BV2718" s="186">
        <v>21400</v>
      </c>
      <c r="BW2718" s="186">
        <v>40200</v>
      </c>
      <c r="BX2718" s="186">
        <v>61100</v>
      </c>
      <c r="BY2718" s="186">
        <v>155000</v>
      </c>
      <c r="BZ2718" s="186">
        <v>32250</v>
      </c>
      <c r="CA2718" s="186">
        <v>30650</v>
      </c>
      <c r="CB2718" s="186">
        <v>86900</v>
      </c>
      <c r="CC2718" s="186">
        <v>128000</v>
      </c>
      <c r="CD2718" s="186">
        <v>98400</v>
      </c>
      <c r="CE2718" s="186">
        <v>54800</v>
      </c>
      <c r="CF2718" s="186">
        <v>45700</v>
      </c>
      <c r="CG2718" s="186">
        <v>61200</v>
      </c>
      <c r="CH2718" s="186">
        <v>72900</v>
      </c>
      <c r="CI2718" s="186">
        <v>43000</v>
      </c>
      <c r="CJ2718" s="186">
        <v>29450</v>
      </c>
      <c r="CK2718" s="186">
        <v>121500</v>
      </c>
      <c r="CL2718" s="186">
        <v>250000</v>
      </c>
      <c r="CM2718" s="186">
        <v>545000</v>
      </c>
      <c r="CN2718" s="186">
        <v>99500</v>
      </c>
      <c r="CO2718" s="186">
        <v>123500</v>
      </c>
      <c r="CP2718" s="186">
        <v>173000</v>
      </c>
      <c r="CQ2718" s="186">
        <v>57500</v>
      </c>
      <c r="CR2718" s="186">
        <v>13750</v>
      </c>
      <c r="CS2718" s="186">
        <v>2325</v>
      </c>
      <c r="CT2718" s="186">
        <v>14950</v>
      </c>
      <c r="CU2718" s="186">
        <v>2325</v>
      </c>
      <c r="CV2718" s="186">
        <v>2325</v>
      </c>
      <c r="CW2718" s="186">
        <v>2325</v>
      </c>
      <c r="CX2718" s="186">
        <v>123500</v>
      </c>
      <c r="CY2718" s="189">
        <v>226.69</v>
      </c>
      <c r="CZ2718" s="189">
        <v>12696.05</v>
      </c>
      <c r="DA2718" s="189">
        <v>11286.09</v>
      </c>
    </row>
    <row r="2719" spans="47:105" x14ac:dyDescent="0.25">
      <c r="AU2719" s="275">
        <v>40273</v>
      </c>
      <c r="AV2719" s="186"/>
      <c r="AW2719" s="186">
        <v>26800</v>
      </c>
      <c r="AX2719" s="186">
        <v>15100</v>
      </c>
      <c r="AY2719" s="186">
        <v>10600</v>
      </c>
      <c r="AZ2719" s="186">
        <v>20050</v>
      </c>
      <c r="BA2719" s="186">
        <v>21650</v>
      </c>
      <c r="BB2719" s="186">
        <v>5840</v>
      </c>
      <c r="BC2719" s="186">
        <v>89400</v>
      </c>
      <c r="BD2719" s="186">
        <v>318500</v>
      </c>
      <c r="BE2719" s="186">
        <v>58500</v>
      </c>
      <c r="BF2719" s="186">
        <v>870000</v>
      </c>
      <c r="BG2719" s="186">
        <v>122500</v>
      </c>
      <c r="BH2719" s="186">
        <v>25000</v>
      </c>
      <c r="BI2719" s="186">
        <v>62500</v>
      </c>
      <c r="BJ2719" s="186">
        <v>191500</v>
      </c>
      <c r="BK2719" s="186">
        <v>530000</v>
      </c>
      <c r="BL2719" s="186">
        <v>46200</v>
      </c>
      <c r="BM2719" s="186">
        <v>147000</v>
      </c>
      <c r="BN2719" s="186">
        <v>231000</v>
      </c>
      <c r="BO2719" s="186">
        <v>16300</v>
      </c>
      <c r="BP2719" s="186">
        <v>16550</v>
      </c>
      <c r="BQ2719" s="186">
        <v>34900</v>
      </c>
      <c r="BR2719" s="186">
        <v>29100</v>
      </c>
      <c r="BS2719" s="186">
        <v>46400</v>
      </c>
      <c r="BT2719" s="186">
        <v>35700</v>
      </c>
      <c r="BU2719" s="186">
        <v>31900</v>
      </c>
      <c r="BV2719" s="186">
        <v>21450</v>
      </c>
      <c r="BW2719" s="186">
        <v>40800</v>
      </c>
      <c r="BX2719" s="186">
        <v>60200</v>
      </c>
      <c r="BY2719" s="186">
        <v>159000</v>
      </c>
      <c r="BZ2719" s="186">
        <v>31400</v>
      </c>
      <c r="CA2719" s="186">
        <v>29350</v>
      </c>
      <c r="CB2719" s="186">
        <v>89600</v>
      </c>
      <c r="CC2719" s="186">
        <v>130500</v>
      </c>
      <c r="CD2719" s="186">
        <v>94300</v>
      </c>
      <c r="CE2719" s="186">
        <v>54400</v>
      </c>
      <c r="CF2719" s="186">
        <v>45300</v>
      </c>
      <c r="CG2719" s="186">
        <v>59900</v>
      </c>
      <c r="CH2719" s="186">
        <v>72500</v>
      </c>
      <c r="CI2719" s="186">
        <v>43950</v>
      </c>
      <c r="CJ2719" s="186">
        <v>28650</v>
      </c>
      <c r="CK2719" s="186">
        <v>122000</v>
      </c>
      <c r="CL2719" s="186">
        <v>250000</v>
      </c>
      <c r="CM2719" s="186">
        <v>558000</v>
      </c>
      <c r="CN2719" s="186">
        <v>99500</v>
      </c>
      <c r="CO2719" s="186">
        <v>121000</v>
      </c>
      <c r="CP2719" s="186">
        <v>173500</v>
      </c>
      <c r="CQ2719" s="186">
        <v>55800</v>
      </c>
      <c r="CR2719" s="186">
        <v>13550</v>
      </c>
      <c r="CS2719" s="186">
        <v>2295</v>
      </c>
      <c r="CT2719" s="186">
        <v>14250</v>
      </c>
      <c r="CU2719" s="186">
        <v>2295</v>
      </c>
      <c r="CV2719" s="186">
        <v>2295</v>
      </c>
      <c r="CW2719" s="186">
        <v>2295</v>
      </c>
      <c r="CX2719" s="186">
        <v>121000</v>
      </c>
      <c r="CY2719" s="189">
        <v>227.48</v>
      </c>
      <c r="CZ2719" s="189">
        <v>12696.05</v>
      </c>
      <c r="DA2719" s="189">
        <v>11339.3</v>
      </c>
    </row>
    <row r="2720" spans="47:105" x14ac:dyDescent="0.25">
      <c r="AU2720" s="275">
        <v>40274</v>
      </c>
      <c r="AV2720" s="186"/>
      <c r="AW2720" s="186">
        <v>26400</v>
      </c>
      <c r="AX2720" s="186">
        <v>15000</v>
      </c>
      <c r="AY2720" s="186">
        <v>10800</v>
      </c>
      <c r="AZ2720" s="186">
        <v>19800</v>
      </c>
      <c r="BA2720" s="186">
        <v>21850</v>
      </c>
      <c r="BB2720" s="186">
        <v>5980</v>
      </c>
      <c r="BC2720" s="186">
        <v>90000</v>
      </c>
      <c r="BD2720" s="186">
        <v>314500</v>
      </c>
      <c r="BE2720" s="186">
        <v>58500</v>
      </c>
      <c r="BF2720" s="186">
        <v>869000</v>
      </c>
      <c r="BG2720" s="186">
        <v>121500</v>
      </c>
      <c r="BH2720" s="186">
        <v>25050</v>
      </c>
      <c r="BI2720" s="186">
        <v>63800</v>
      </c>
      <c r="BJ2720" s="186">
        <v>194000</v>
      </c>
      <c r="BK2720" s="186">
        <v>531000</v>
      </c>
      <c r="BL2720" s="186">
        <v>46200</v>
      </c>
      <c r="BM2720" s="186">
        <v>148000</v>
      </c>
      <c r="BN2720" s="186">
        <v>233000</v>
      </c>
      <c r="BO2720" s="186">
        <v>16400</v>
      </c>
      <c r="BP2720" s="186">
        <v>17000</v>
      </c>
      <c r="BQ2720" s="186">
        <v>35000</v>
      </c>
      <c r="BR2720" s="186">
        <v>28350</v>
      </c>
      <c r="BS2720" s="186">
        <v>46100</v>
      </c>
      <c r="BT2720" s="186">
        <v>36600</v>
      </c>
      <c r="BU2720" s="186">
        <v>31650</v>
      </c>
      <c r="BV2720" s="186">
        <v>23650</v>
      </c>
      <c r="BW2720" s="186">
        <v>40050</v>
      </c>
      <c r="BX2720" s="186">
        <v>60400</v>
      </c>
      <c r="BY2720" s="186">
        <v>158500</v>
      </c>
      <c r="BZ2720" s="186">
        <v>31500</v>
      </c>
      <c r="CA2720" s="186">
        <v>28850</v>
      </c>
      <c r="CB2720" s="186">
        <v>89700</v>
      </c>
      <c r="CC2720" s="186">
        <v>129000</v>
      </c>
      <c r="CD2720" s="186">
        <v>94400</v>
      </c>
      <c r="CE2720" s="186">
        <v>54600</v>
      </c>
      <c r="CF2720" s="186">
        <v>45650</v>
      </c>
      <c r="CG2720" s="186">
        <v>60500</v>
      </c>
      <c r="CH2720" s="186">
        <v>72000</v>
      </c>
      <c r="CI2720" s="186">
        <v>42600</v>
      </c>
      <c r="CJ2720" s="186">
        <v>29650</v>
      </c>
      <c r="CK2720" s="186">
        <v>123000</v>
      </c>
      <c r="CL2720" s="186">
        <v>250000</v>
      </c>
      <c r="CM2720" s="186">
        <v>558000</v>
      </c>
      <c r="CN2720" s="186">
        <v>99200</v>
      </c>
      <c r="CO2720" s="186">
        <v>119500</v>
      </c>
      <c r="CP2720" s="186">
        <v>175500</v>
      </c>
      <c r="CQ2720" s="186">
        <v>55500</v>
      </c>
      <c r="CR2720" s="186">
        <v>13800</v>
      </c>
      <c r="CS2720" s="186">
        <v>2450</v>
      </c>
      <c r="CT2720" s="186">
        <v>14100</v>
      </c>
      <c r="CU2720" s="186">
        <v>2450</v>
      </c>
      <c r="CV2720" s="186">
        <v>2450</v>
      </c>
      <c r="CW2720" s="186">
        <v>2450</v>
      </c>
      <c r="CX2720" s="186">
        <v>119500</v>
      </c>
      <c r="CY2720" s="189">
        <v>227.51</v>
      </c>
      <c r="CZ2720" s="189">
        <v>12696.05</v>
      </c>
      <c r="DA2720" s="189">
        <v>11282.32</v>
      </c>
    </row>
    <row r="2721" spans="47:105" x14ac:dyDescent="0.25">
      <c r="AU2721" s="275">
        <v>40275</v>
      </c>
      <c r="AV2721" s="186"/>
      <c r="AW2721" s="186">
        <v>26350</v>
      </c>
      <c r="AX2721" s="186">
        <v>15000</v>
      </c>
      <c r="AY2721" s="186">
        <v>10900</v>
      </c>
      <c r="AZ2721" s="186">
        <v>20350</v>
      </c>
      <c r="BA2721" s="186">
        <v>21750</v>
      </c>
      <c r="BB2721" s="186">
        <v>6050</v>
      </c>
      <c r="BC2721" s="186">
        <v>88900</v>
      </c>
      <c r="BD2721" s="186">
        <v>316000</v>
      </c>
      <c r="BE2721" s="186">
        <v>58100</v>
      </c>
      <c r="BF2721" s="186">
        <v>859000</v>
      </c>
      <c r="BG2721" s="186">
        <v>121500</v>
      </c>
      <c r="BH2721" s="186">
        <v>25250</v>
      </c>
      <c r="BI2721" s="186">
        <v>63800</v>
      </c>
      <c r="BJ2721" s="186">
        <v>194000</v>
      </c>
      <c r="BK2721" s="186">
        <v>535000</v>
      </c>
      <c r="BL2721" s="186">
        <v>46000</v>
      </c>
      <c r="BM2721" s="186">
        <v>145000</v>
      </c>
      <c r="BN2721" s="186">
        <v>233500</v>
      </c>
      <c r="BO2721" s="186">
        <v>16050</v>
      </c>
      <c r="BP2721" s="186">
        <v>16950</v>
      </c>
      <c r="BQ2721" s="186">
        <v>34100</v>
      </c>
      <c r="BR2721" s="186">
        <v>27350</v>
      </c>
      <c r="BS2721" s="186">
        <v>45950</v>
      </c>
      <c r="BT2721" s="186">
        <v>35650</v>
      </c>
      <c r="BU2721" s="186">
        <v>31100</v>
      </c>
      <c r="BV2721" s="186">
        <v>21900</v>
      </c>
      <c r="BW2721" s="186">
        <v>40900</v>
      </c>
      <c r="BX2721" s="186">
        <v>60100</v>
      </c>
      <c r="BY2721" s="186">
        <v>161500</v>
      </c>
      <c r="BZ2721" s="186">
        <v>32300</v>
      </c>
      <c r="CA2721" s="186">
        <v>29100</v>
      </c>
      <c r="CB2721" s="186">
        <v>89700</v>
      </c>
      <c r="CC2721" s="186">
        <v>128000</v>
      </c>
      <c r="CD2721" s="186">
        <v>94300</v>
      </c>
      <c r="CE2721" s="186">
        <v>53000</v>
      </c>
      <c r="CF2721" s="186">
        <v>46450</v>
      </c>
      <c r="CG2721" s="186">
        <v>62400</v>
      </c>
      <c r="CH2721" s="186">
        <v>73200</v>
      </c>
      <c r="CI2721" s="186">
        <v>43000</v>
      </c>
      <c r="CJ2721" s="186">
        <v>30600</v>
      </c>
      <c r="CK2721" s="186">
        <v>119000</v>
      </c>
      <c r="CL2721" s="186">
        <v>257000</v>
      </c>
      <c r="CM2721" s="186">
        <v>560000</v>
      </c>
      <c r="CN2721" s="186">
        <v>101000</v>
      </c>
      <c r="CO2721" s="186">
        <v>124000</v>
      </c>
      <c r="CP2721" s="186">
        <v>178000</v>
      </c>
      <c r="CQ2721" s="186">
        <v>57200</v>
      </c>
      <c r="CR2721" s="186">
        <v>13450</v>
      </c>
      <c r="CS2721" s="186">
        <v>2415</v>
      </c>
      <c r="CT2721" s="186">
        <v>14800</v>
      </c>
      <c r="CU2721" s="186">
        <v>2415</v>
      </c>
      <c r="CV2721" s="186">
        <v>2415</v>
      </c>
      <c r="CW2721" s="186">
        <v>2415</v>
      </c>
      <c r="CX2721" s="186">
        <v>124000</v>
      </c>
      <c r="CY2721" s="189">
        <v>227.31</v>
      </c>
      <c r="CZ2721" s="189">
        <v>12987.82</v>
      </c>
      <c r="DA2721" s="189">
        <v>11292.83</v>
      </c>
    </row>
    <row r="2722" spans="47:105" x14ac:dyDescent="0.25">
      <c r="AU2722" s="275">
        <v>40276</v>
      </c>
      <c r="AV2722" s="186"/>
      <c r="AW2722" s="186">
        <v>26900</v>
      </c>
      <c r="AX2722" s="186">
        <v>14900</v>
      </c>
      <c r="AY2722" s="186">
        <v>11000</v>
      </c>
      <c r="AZ2722" s="186">
        <v>20000</v>
      </c>
      <c r="BA2722" s="186">
        <v>21600</v>
      </c>
      <c r="BB2722" s="186">
        <v>6080</v>
      </c>
      <c r="BC2722" s="186">
        <v>89700</v>
      </c>
      <c r="BD2722" s="186">
        <v>318000</v>
      </c>
      <c r="BE2722" s="186">
        <v>59000</v>
      </c>
      <c r="BF2722" s="186">
        <v>863000</v>
      </c>
      <c r="BG2722" s="186">
        <v>128000</v>
      </c>
      <c r="BH2722" s="186">
        <v>25800</v>
      </c>
      <c r="BI2722" s="186">
        <v>63000</v>
      </c>
      <c r="BJ2722" s="186">
        <v>194500</v>
      </c>
      <c r="BK2722" s="186">
        <v>541000</v>
      </c>
      <c r="BL2722" s="186">
        <v>46000</v>
      </c>
      <c r="BM2722" s="186">
        <v>143000</v>
      </c>
      <c r="BN2722" s="186">
        <v>234500</v>
      </c>
      <c r="BO2722" s="186">
        <v>16000</v>
      </c>
      <c r="BP2722" s="186">
        <v>17000</v>
      </c>
      <c r="BQ2722" s="186">
        <v>33900</v>
      </c>
      <c r="BR2722" s="186">
        <v>28150</v>
      </c>
      <c r="BS2722" s="186">
        <v>46400</v>
      </c>
      <c r="BT2722" s="186">
        <v>35750</v>
      </c>
      <c r="BU2722" s="186">
        <v>30300</v>
      </c>
      <c r="BV2722" s="186">
        <v>21150</v>
      </c>
      <c r="BW2722" s="186">
        <v>41300</v>
      </c>
      <c r="BX2722" s="186">
        <v>61600</v>
      </c>
      <c r="BY2722" s="186">
        <v>159000</v>
      </c>
      <c r="BZ2722" s="186">
        <v>32200</v>
      </c>
      <c r="CA2722" s="186">
        <v>29250</v>
      </c>
      <c r="CB2722" s="186">
        <v>90200</v>
      </c>
      <c r="CC2722" s="186">
        <v>127500</v>
      </c>
      <c r="CD2722" s="186">
        <v>94800</v>
      </c>
      <c r="CE2722" s="186">
        <v>52300</v>
      </c>
      <c r="CF2722" s="186">
        <v>46850</v>
      </c>
      <c r="CG2722" s="186">
        <v>62300</v>
      </c>
      <c r="CH2722" s="186">
        <v>73500</v>
      </c>
      <c r="CI2722" s="186">
        <v>43750</v>
      </c>
      <c r="CJ2722" s="186">
        <v>31150</v>
      </c>
      <c r="CK2722" s="186">
        <v>120000</v>
      </c>
      <c r="CL2722" s="186">
        <v>258500</v>
      </c>
      <c r="CM2722" s="186">
        <v>558000</v>
      </c>
      <c r="CN2722" s="186">
        <v>101000</v>
      </c>
      <c r="CO2722" s="186">
        <v>123000</v>
      </c>
      <c r="CP2722" s="186">
        <v>177500</v>
      </c>
      <c r="CQ2722" s="186">
        <v>57600</v>
      </c>
      <c r="CR2722" s="186">
        <v>13800</v>
      </c>
      <c r="CS2722" s="186">
        <v>2475</v>
      </c>
      <c r="CT2722" s="186">
        <v>14650</v>
      </c>
      <c r="CU2722" s="186">
        <v>2475</v>
      </c>
      <c r="CV2722" s="186">
        <v>2475</v>
      </c>
      <c r="CW2722" s="186">
        <v>2475</v>
      </c>
      <c r="CX2722" s="186">
        <v>123000</v>
      </c>
      <c r="CY2722" s="189">
        <v>228.27</v>
      </c>
      <c r="CZ2722" s="189">
        <v>12855.31</v>
      </c>
      <c r="DA2722" s="189">
        <v>11168.2</v>
      </c>
    </row>
    <row r="2723" spans="47:105" x14ac:dyDescent="0.25">
      <c r="AU2723" s="275">
        <v>40277</v>
      </c>
      <c r="AV2723" s="186"/>
      <c r="AW2723" s="186">
        <v>27000</v>
      </c>
      <c r="AX2723" s="186">
        <v>14600</v>
      </c>
      <c r="AY2723" s="186">
        <v>11050</v>
      </c>
      <c r="AZ2723" s="186">
        <v>19600</v>
      </c>
      <c r="BA2723" s="186">
        <v>21250</v>
      </c>
      <c r="BB2723" s="186">
        <v>5990</v>
      </c>
      <c r="BC2723" s="186">
        <v>90800</v>
      </c>
      <c r="BD2723" s="186">
        <v>314500</v>
      </c>
      <c r="BE2723" s="186">
        <v>58500</v>
      </c>
      <c r="BF2723" s="186">
        <v>856000</v>
      </c>
      <c r="BG2723" s="186">
        <v>129000</v>
      </c>
      <c r="BH2723" s="186">
        <v>25300</v>
      </c>
      <c r="BI2723" s="186">
        <v>62400</v>
      </c>
      <c r="BJ2723" s="186">
        <v>193500</v>
      </c>
      <c r="BK2723" s="186">
        <v>541000</v>
      </c>
      <c r="BL2723" s="186">
        <v>46350</v>
      </c>
      <c r="BM2723" s="186">
        <v>142000</v>
      </c>
      <c r="BN2723" s="186">
        <v>232000</v>
      </c>
      <c r="BO2723" s="186">
        <v>16650</v>
      </c>
      <c r="BP2723" s="186">
        <v>16850</v>
      </c>
      <c r="BQ2723" s="186">
        <v>33950</v>
      </c>
      <c r="BR2723" s="186">
        <v>28000</v>
      </c>
      <c r="BS2723" s="186">
        <v>46550</v>
      </c>
      <c r="BT2723" s="186">
        <v>35750</v>
      </c>
      <c r="BU2723" s="186">
        <v>30100</v>
      </c>
      <c r="BV2723" s="186">
        <v>20700</v>
      </c>
      <c r="BW2723" s="186">
        <v>41000</v>
      </c>
      <c r="BX2723" s="186">
        <v>60800</v>
      </c>
      <c r="BY2723" s="186">
        <v>157000</v>
      </c>
      <c r="BZ2723" s="186">
        <v>31350</v>
      </c>
      <c r="CA2723" s="186">
        <v>28900</v>
      </c>
      <c r="CB2723" s="186">
        <v>89400</v>
      </c>
      <c r="CC2723" s="186">
        <v>126500</v>
      </c>
      <c r="CD2723" s="186">
        <v>93800</v>
      </c>
      <c r="CE2723" s="186">
        <v>52300</v>
      </c>
      <c r="CF2723" s="186">
        <v>47000</v>
      </c>
      <c r="CG2723" s="186">
        <v>62300</v>
      </c>
      <c r="CH2723" s="186">
        <v>72700</v>
      </c>
      <c r="CI2723" s="186">
        <v>42700</v>
      </c>
      <c r="CJ2723" s="186">
        <v>31400</v>
      </c>
      <c r="CK2723" s="186">
        <v>119000</v>
      </c>
      <c r="CL2723" s="186">
        <v>255500</v>
      </c>
      <c r="CM2723" s="186">
        <v>545000</v>
      </c>
      <c r="CN2723" s="186">
        <v>101000</v>
      </c>
      <c r="CO2723" s="186">
        <v>125000</v>
      </c>
      <c r="CP2723" s="186">
        <v>176500</v>
      </c>
      <c r="CQ2723" s="186">
        <v>57800</v>
      </c>
      <c r="CR2723" s="186">
        <v>13750</v>
      </c>
      <c r="CS2723" s="186">
        <v>2415</v>
      </c>
      <c r="CT2723" s="186">
        <v>15000</v>
      </c>
      <c r="CU2723" s="186">
        <v>2415</v>
      </c>
      <c r="CV2723" s="186">
        <v>2415</v>
      </c>
      <c r="CW2723" s="186">
        <v>2415</v>
      </c>
      <c r="CX2723" s="186">
        <v>125000</v>
      </c>
      <c r="CY2723" s="189">
        <v>226.81</v>
      </c>
      <c r="CZ2723" s="189">
        <v>13046.72</v>
      </c>
      <c r="DA2723" s="189">
        <v>11204.34</v>
      </c>
    </row>
    <row r="2724" spans="47:105" x14ac:dyDescent="0.25">
      <c r="AU2724" s="275">
        <v>40278</v>
      </c>
      <c r="AV2724" s="186"/>
      <c r="AW2724" s="186">
        <v>27000</v>
      </c>
      <c r="AX2724" s="186">
        <v>14600</v>
      </c>
      <c r="AY2724" s="186">
        <v>11050</v>
      </c>
      <c r="AZ2724" s="186">
        <v>19600</v>
      </c>
      <c r="BA2724" s="186">
        <v>21250</v>
      </c>
      <c r="BB2724" s="186">
        <v>5990</v>
      </c>
      <c r="BC2724" s="186">
        <v>90800</v>
      </c>
      <c r="BD2724" s="186">
        <v>314500</v>
      </c>
      <c r="BE2724" s="186">
        <v>58500</v>
      </c>
      <c r="BF2724" s="186">
        <v>856000</v>
      </c>
      <c r="BG2724" s="186">
        <v>129000</v>
      </c>
      <c r="BH2724" s="186">
        <v>25300</v>
      </c>
      <c r="BI2724" s="186">
        <v>62400</v>
      </c>
      <c r="BJ2724" s="186">
        <v>193500</v>
      </c>
      <c r="BK2724" s="186">
        <v>541000</v>
      </c>
      <c r="BL2724" s="186">
        <v>46350</v>
      </c>
      <c r="BM2724" s="186">
        <v>142000</v>
      </c>
      <c r="BN2724" s="186">
        <v>232000</v>
      </c>
      <c r="BO2724" s="186">
        <v>16650</v>
      </c>
      <c r="BP2724" s="186">
        <v>16850</v>
      </c>
      <c r="BQ2724" s="186">
        <v>33950</v>
      </c>
      <c r="BR2724" s="186">
        <v>28000</v>
      </c>
      <c r="BS2724" s="186">
        <v>46550</v>
      </c>
      <c r="BT2724" s="186">
        <v>35750</v>
      </c>
      <c r="BU2724" s="186">
        <v>30100</v>
      </c>
      <c r="BV2724" s="186">
        <v>20700</v>
      </c>
      <c r="BW2724" s="186">
        <v>41000</v>
      </c>
      <c r="BX2724" s="186">
        <v>60800</v>
      </c>
      <c r="BY2724" s="186">
        <v>157000</v>
      </c>
      <c r="BZ2724" s="186">
        <v>31350</v>
      </c>
      <c r="CA2724" s="186">
        <v>28900</v>
      </c>
      <c r="CB2724" s="186">
        <v>89400</v>
      </c>
      <c r="CC2724" s="186">
        <v>126500</v>
      </c>
      <c r="CD2724" s="186">
        <v>93800</v>
      </c>
      <c r="CE2724" s="186">
        <v>52300</v>
      </c>
      <c r="CF2724" s="186">
        <v>47000</v>
      </c>
      <c r="CG2724" s="186">
        <v>62300</v>
      </c>
      <c r="CH2724" s="186">
        <v>72700</v>
      </c>
      <c r="CI2724" s="186">
        <v>42700</v>
      </c>
      <c r="CJ2724" s="186">
        <v>31400</v>
      </c>
      <c r="CK2724" s="186">
        <v>119000</v>
      </c>
      <c r="CL2724" s="186">
        <v>255500</v>
      </c>
      <c r="CM2724" s="186">
        <v>545000</v>
      </c>
      <c r="CN2724" s="186">
        <v>101000</v>
      </c>
      <c r="CO2724" s="186">
        <v>125000</v>
      </c>
      <c r="CP2724" s="186">
        <v>176500</v>
      </c>
      <c r="CQ2724" s="186">
        <v>57800</v>
      </c>
      <c r="CR2724" s="186">
        <v>13750</v>
      </c>
      <c r="CS2724" s="186">
        <v>2415</v>
      </c>
      <c r="CT2724" s="186">
        <v>15000</v>
      </c>
      <c r="CU2724" s="186">
        <v>2415</v>
      </c>
      <c r="CV2724" s="186">
        <v>2415</v>
      </c>
      <c r="CW2724" s="186">
        <v>2415</v>
      </c>
      <c r="CX2724" s="186">
        <v>125000</v>
      </c>
      <c r="CY2724" s="189">
        <v>226.81</v>
      </c>
      <c r="CZ2724" s="189">
        <v>13046.72</v>
      </c>
      <c r="DA2724" s="189">
        <v>11204.34</v>
      </c>
    </row>
    <row r="2725" spans="47:105" x14ac:dyDescent="0.25">
      <c r="AU2725" s="275">
        <v>40279</v>
      </c>
      <c r="AV2725" s="186"/>
      <c r="AW2725" s="186">
        <v>27000</v>
      </c>
      <c r="AX2725" s="186">
        <v>14600</v>
      </c>
      <c r="AY2725" s="186">
        <v>11050</v>
      </c>
      <c r="AZ2725" s="186">
        <v>19600</v>
      </c>
      <c r="BA2725" s="186">
        <v>21250</v>
      </c>
      <c r="BB2725" s="186">
        <v>5990</v>
      </c>
      <c r="BC2725" s="186">
        <v>90800</v>
      </c>
      <c r="BD2725" s="186">
        <v>314500</v>
      </c>
      <c r="BE2725" s="186">
        <v>58500</v>
      </c>
      <c r="BF2725" s="186">
        <v>856000</v>
      </c>
      <c r="BG2725" s="186">
        <v>129000</v>
      </c>
      <c r="BH2725" s="186">
        <v>25300</v>
      </c>
      <c r="BI2725" s="186">
        <v>62400</v>
      </c>
      <c r="BJ2725" s="186">
        <v>193500</v>
      </c>
      <c r="BK2725" s="186">
        <v>541000</v>
      </c>
      <c r="BL2725" s="186">
        <v>46350</v>
      </c>
      <c r="BM2725" s="186">
        <v>142000</v>
      </c>
      <c r="BN2725" s="186">
        <v>232000</v>
      </c>
      <c r="BO2725" s="186">
        <v>16650</v>
      </c>
      <c r="BP2725" s="186">
        <v>16850</v>
      </c>
      <c r="BQ2725" s="186">
        <v>33950</v>
      </c>
      <c r="BR2725" s="186">
        <v>28000</v>
      </c>
      <c r="BS2725" s="186">
        <v>46550</v>
      </c>
      <c r="BT2725" s="186">
        <v>35750</v>
      </c>
      <c r="BU2725" s="186">
        <v>30100</v>
      </c>
      <c r="BV2725" s="186">
        <v>20700</v>
      </c>
      <c r="BW2725" s="186">
        <v>41000</v>
      </c>
      <c r="BX2725" s="186">
        <v>60800</v>
      </c>
      <c r="BY2725" s="186">
        <v>157000</v>
      </c>
      <c r="BZ2725" s="186">
        <v>31350</v>
      </c>
      <c r="CA2725" s="186">
        <v>28900</v>
      </c>
      <c r="CB2725" s="186">
        <v>89400</v>
      </c>
      <c r="CC2725" s="186">
        <v>126500</v>
      </c>
      <c r="CD2725" s="186">
        <v>93800</v>
      </c>
      <c r="CE2725" s="186">
        <v>52300</v>
      </c>
      <c r="CF2725" s="186">
        <v>47000</v>
      </c>
      <c r="CG2725" s="186">
        <v>62300</v>
      </c>
      <c r="CH2725" s="186">
        <v>72700</v>
      </c>
      <c r="CI2725" s="186">
        <v>42700</v>
      </c>
      <c r="CJ2725" s="186">
        <v>31400</v>
      </c>
      <c r="CK2725" s="186">
        <v>119000</v>
      </c>
      <c r="CL2725" s="186">
        <v>255500</v>
      </c>
      <c r="CM2725" s="186">
        <v>545000</v>
      </c>
      <c r="CN2725" s="186">
        <v>101000</v>
      </c>
      <c r="CO2725" s="186">
        <v>125000</v>
      </c>
      <c r="CP2725" s="186">
        <v>176500</v>
      </c>
      <c r="CQ2725" s="186">
        <v>57800</v>
      </c>
      <c r="CR2725" s="186">
        <v>13750</v>
      </c>
      <c r="CS2725" s="186">
        <v>2415</v>
      </c>
      <c r="CT2725" s="186">
        <v>15000</v>
      </c>
      <c r="CU2725" s="186">
        <v>2415</v>
      </c>
      <c r="CV2725" s="186">
        <v>2415</v>
      </c>
      <c r="CW2725" s="186">
        <v>2415</v>
      </c>
      <c r="CX2725" s="186">
        <v>125000</v>
      </c>
      <c r="CY2725" s="189">
        <v>226.81</v>
      </c>
      <c r="CZ2725" s="189">
        <v>13046.72</v>
      </c>
      <c r="DA2725" s="189">
        <v>11204.34</v>
      </c>
    </row>
    <row r="2726" spans="47:105" x14ac:dyDescent="0.25">
      <c r="AU2726" s="275">
        <v>40280</v>
      </c>
      <c r="AV2726" s="186"/>
      <c r="AW2726" s="186">
        <v>25050</v>
      </c>
      <c r="AX2726" s="186">
        <v>14500</v>
      </c>
      <c r="AY2726" s="186">
        <v>10950</v>
      </c>
      <c r="AZ2726" s="186">
        <v>19950</v>
      </c>
      <c r="BA2726" s="186">
        <v>21350</v>
      </c>
      <c r="BB2726" s="186">
        <v>6000</v>
      </c>
      <c r="BC2726" s="186">
        <v>91300</v>
      </c>
      <c r="BD2726" s="186">
        <v>317000</v>
      </c>
      <c r="BE2726" s="186">
        <v>58300</v>
      </c>
      <c r="BF2726" s="186">
        <v>830000</v>
      </c>
      <c r="BG2726" s="186">
        <v>122000</v>
      </c>
      <c r="BH2726" s="186">
        <v>25300</v>
      </c>
      <c r="BI2726" s="186">
        <v>61900</v>
      </c>
      <c r="BJ2726" s="186">
        <v>193000</v>
      </c>
      <c r="BK2726" s="186">
        <v>543000</v>
      </c>
      <c r="BL2726" s="186">
        <v>47450</v>
      </c>
      <c r="BM2726" s="186">
        <v>143500</v>
      </c>
      <c r="BN2726" s="186">
        <v>237000</v>
      </c>
      <c r="BO2726" s="186">
        <v>17250</v>
      </c>
      <c r="BP2726" s="186">
        <v>17050</v>
      </c>
      <c r="BQ2726" s="186">
        <v>34950</v>
      </c>
      <c r="BR2726" s="186">
        <v>26900</v>
      </c>
      <c r="BS2726" s="186">
        <v>46500</v>
      </c>
      <c r="BT2726" s="186">
        <v>36350</v>
      </c>
      <c r="BU2726" s="186">
        <v>30600</v>
      </c>
      <c r="BV2726" s="186">
        <v>20850</v>
      </c>
      <c r="BW2726" s="186">
        <v>40450</v>
      </c>
      <c r="BX2726" s="186">
        <v>60500</v>
      </c>
      <c r="BY2726" s="186">
        <v>153000</v>
      </c>
      <c r="BZ2726" s="186">
        <v>31300</v>
      </c>
      <c r="CA2726" s="186">
        <v>29050</v>
      </c>
      <c r="CB2726" s="186">
        <v>90600</v>
      </c>
      <c r="CC2726" s="186">
        <v>118000</v>
      </c>
      <c r="CD2726" s="186">
        <v>93000</v>
      </c>
      <c r="CE2726" s="186">
        <v>53600</v>
      </c>
      <c r="CF2726" s="186">
        <v>46550</v>
      </c>
      <c r="CG2726" s="186">
        <v>61700</v>
      </c>
      <c r="CH2726" s="186">
        <v>71500</v>
      </c>
      <c r="CI2726" s="186">
        <v>41150</v>
      </c>
      <c r="CJ2726" s="186">
        <v>31150</v>
      </c>
      <c r="CK2726" s="186">
        <v>117500</v>
      </c>
      <c r="CL2726" s="186">
        <v>249000</v>
      </c>
      <c r="CM2726" s="186">
        <v>545000</v>
      </c>
      <c r="CN2726" s="186">
        <v>101000</v>
      </c>
      <c r="CO2726" s="186">
        <v>126000</v>
      </c>
      <c r="CP2726" s="186">
        <v>174000</v>
      </c>
      <c r="CQ2726" s="186">
        <v>58400</v>
      </c>
      <c r="CR2726" s="186">
        <v>13900</v>
      </c>
      <c r="CS2726" s="186">
        <v>2415</v>
      </c>
      <c r="CT2726" s="186">
        <v>14750</v>
      </c>
      <c r="CU2726" s="186">
        <v>2415</v>
      </c>
      <c r="CV2726" s="186">
        <v>2415</v>
      </c>
      <c r="CW2726" s="186">
        <v>2415</v>
      </c>
      <c r="CX2726" s="186">
        <v>126000</v>
      </c>
      <c r="CY2726" s="189">
        <v>224.59</v>
      </c>
      <c r="CZ2726" s="189">
        <v>12953.45</v>
      </c>
      <c r="DA2726" s="189">
        <v>11251.9</v>
      </c>
    </row>
    <row r="2727" spans="47:105" x14ac:dyDescent="0.25">
      <c r="AU2727" s="275">
        <v>40281</v>
      </c>
      <c r="AV2727" s="186"/>
      <c r="AW2727" s="186">
        <v>26050</v>
      </c>
      <c r="AX2727" s="186">
        <v>14550</v>
      </c>
      <c r="AY2727" s="186">
        <v>11000</v>
      </c>
      <c r="AZ2727" s="186">
        <v>20100</v>
      </c>
      <c r="BA2727" s="186">
        <v>21150</v>
      </c>
      <c r="BB2727" s="186">
        <v>5980</v>
      </c>
      <c r="BC2727" s="186">
        <v>90600</v>
      </c>
      <c r="BD2727" s="186">
        <v>317000</v>
      </c>
      <c r="BE2727" s="186">
        <v>59700</v>
      </c>
      <c r="BF2727" s="186">
        <v>828000</v>
      </c>
      <c r="BG2727" s="186">
        <v>126000</v>
      </c>
      <c r="BH2727" s="186">
        <v>25100</v>
      </c>
      <c r="BI2727" s="186">
        <v>61900</v>
      </c>
      <c r="BJ2727" s="186">
        <v>193500</v>
      </c>
      <c r="BK2727" s="186">
        <v>539000</v>
      </c>
      <c r="BL2727" s="186">
        <v>47550</v>
      </c>
      <c r="BM2727" s="186">
        <v>142000</v>
      </c>
      <c r="BN2727" s="186">
        <v>237500</v>
      </c>
      <c r="BO2727" s="186">
        <v>17150</v>
      </c>
      <c r="BP2727" s="186">
        <v>16600</v>
      </c>
      <c r="BQ2727" s="186">
        <v>35050</v>
      </c>
      <c r="BR2727" s="186">
        <v>27700</v>
      </c>
      <c r="BS2727" s="186">
        <v>46500</v>
      </c>
      <c r="BT2727" s="186">
        <v>35750</v>
      </c>
      <c r="BU2727" s="186">
        <v>31000</v>
      </c>
      <c r="BV2727" s="186">
        <v>20500</v>
      </c>
      <c r="BW2727" s="186">
        <v>41200</v>
      </c>
      <c r="BX2727" s="186">
        <v>59700</v>
      </c>
      <c r="BY2727" s="186">
        <v>157500</v>
      </c>
      <c r="BZ2727" s="186">
        <v>31650</v>
      </c>
      <c r="CA2727" s="186">
        <v>29000</v>
      </c>
      <c r="CB2727" s="186">
        <v>90200</v>
      </c>
      <c r="CC2727" s="186">
        <v>120000</v>
      </c>
      <c r="CD2727" s="186">
        <v>92700</v>
      </c>
      <c r="CE2727" s="186">
        <v>53300</v>
      </c>
      <c r="CF2727" s="186">
        <v>46850</v>
      </c>
      <c r="CG2727" s="186">
        <v>60400</v>
      </c>
      <c r="CH2727" s="186">
        <v>70300</v>
      </c>
      <c r="CI2727" s="186">
        <v>41800</v>
      </c>
      <c r="CJ2727" s="186">
        <v>31350</v>
      </c>
      <c r="CK2727" s="186">
        <v>119000</v>
      </c>
      <c r="CL2727" s="186">
        <v>249000</v>
      </c>
      <c r="CM2727" s="186">
        <v>538000</v>
      </c>
      <c r="CN2727" s="186">
        <v>99400</v>
      </c>
      <c r="CO2727" s="186">
        <v>123500</v>
      </c>
      <c r="CP2727" s="186">
        <v>175000</v>
      </c>
      <c r="CQ2727" s="186">
        <v>59400</v>
      </c>
      <c r="CR2727" s="186">
        <v>13950</v>
      </c>
      <c r="CS2727" s="186">
        <v>2370</v>
      </c>
      <c r="CT2727" s="186">
        <v>14600</v>
      </c>
      <c r="CU2727" s="186">
        <v>2370</v>
      </c>
      <c r="CV2727" s="186">
        <v>2370</v>
      </c>
      <c r="CW2727" s="186">
        <v>2370</v>
      </c>
      <c r="CX2727" s="186">
        <v>123500</v>
      </c>
      <c r="CY2727" s="189">
        <v>224.69</v>
      </c>
      <c r="CZ2727" s="189">
        <v>12839.85</v>
      </c>
      <c r="DA2727" s="189">
        <v>11161.23</v>
      </c>
    </row>
    <row r="2728" spans="47:105" x14ac:dyDescent="0.25">
      <c r="AU2728" s="275">
        <v>40282</v>
      </c>
      <c r="AV2728" s="186"/>
      <c r="AW2728" s="186">
        <v>25700</v>
      </c>
      <c r="AX2728" s="186">
        <v>15450</v>
      </c>
      <c r="AY2728" s="186">
        <v>11100</v>
      </c>
      <c r="AZ2728" s="186">
        <v>21350</v>
      </c>
      <c r="BA2728" s="186">
        <v>21600</v>
      </c>
      <c r="BB2728" s="186">
        <v>5990</v>
      </c>
      <c r="BC2728" s="186">
        <v>90700</v>
      </c>
      <c r="BD2728" s="186">
        <v>318500</v>
      </c>
      <c r="BE2728" s="186">
        <v>60300</v>
      </c>
      <c r="BF2728" s="186">
        <v>845000</v>
      </c>
      <c r="BG2728" s="186">
        <v>128500</v>
      </c>
      <c r="BH2728" s="186">
        <v>26550</v>
      </c>
      <c r="BI2728" s="186">
        <v>62500</v>
      </c>
      <c r="BJ2728" s="186">
        <v>203000</v>
      </c>
      <c r="BK2728" s="186">
        <v>545000</v>
      </c>
      <c r="BL2728" s="186">
        <v>49000</v>
      </c>
      <c r="BM2728" s="186">
        <v>141000</v>
      </c>
      <c r="BN2728" s="186">
        <v>245000</v>
      </c>
      <c r="BO2728" s="186">
        <v>17800</v>
      </c>
      <c r="BP2728" s="186">
        <v>16800</v>
      </c>
      <c r="BQ2728" s="186">
        <v>36200</v>
      </c>
      <c r="BR2728" s="186">
        <v>27900</v>
      </c>
      <c r="BS2728" s="186">
        <v>46200</v>
      </c>
      <c r="BT2728" s="186">
        <v>36300</v>
      </c>
      <c r="BU2728" s="186">
        <v>31250</v>
      </c>
      <c r="BV2728" s="186">
        <v>20300</v>
      </c>
      <c r="BW2728" s="186">
        <v>42400</v>
      </c>
      <c r="BX2728" s="186">
        <v>59200</v>
      </c>
      <c r="BY2728" s="186">
        <v>159500</v>
      </c>
      <c r="BZ2728" s="186">
        <v>31900</v>
      </c>
      <c r="CA2728" s="186">
        <v>29600</v>
      </c>
      <c r="CB2728" s="186">
        <v>90300</v>
      </c>
      <c r="CC2728" s="186">
        <v>119500</v>
      </c>
      <c r="CD2728" s="186">
        <v>91100</v>
      </c>
      <c r="CE2728" s="186">
        <v>55700</v>
      </c>
      <c r="CF2728" s="186">
        <v>46250</v>
      </c>
      <c r="CG2728" s="186">
        <v>60500</v>
      </c>
      <c r="CH2728" s="186">
        <v>71800</v>
      </c>
      <c r="CI2728" s="186">
        <v>42800</v>
      </c>
      <c r="CJ2728" s="186">
        <v>31600</v>
      </c>
      <c r="CK2728" s="186">
        <v>123500</v>
      </c>
      <c r="CL2728" s="186">
        <v>251500</v>
      </c>
      <c r="CM2728" s="186">
        <v>542000</v>
      </c>
      <c r="CN2728" s="186">
        <v>99400</v>
      </c>
      <c r="CO2728" s="186">
        <v>124500</v>
      </c>
      <c r="CP2728" s="186">
        <v>176500</v>
      </c>
      <c r="CQ2728" s="186">
        <v>59500</v>
      </c>
      <c r="CR2728" s="186">
        <v>14200</v>
      </c>
      <c r="CS2728" s="186">
        <v>2545</v>
      </c>
      <c r="CT2728" s="186">
        <v>14700</v>
      </c>
      <c r="CU2728" s="186">
        <v>2545</v>
      </c>
      <c r="CV2728" s="186">
        <v>2545</v>
      </c>
      <c r="CW2728" s="186">
        <v>2545</v>
      </c>
      <c r="CX2728" s="186">
        <v>124500</v>
      </c>
      <c r="CY2728" s="189">
        <v>228.08</v>
      </c>
      <c r="CZ2728" s="189">
        <v>12842.47</v>
      </c>
      <c r="DA2728" s="189">
        <v>11204.9</v>
      </c>
    </row>
    <row r="2729" spans="47:105" x14ac:dyDescent="0.25">
      <c r="AU2729" s="275">
        <v>40283</v>
      </c>
      <c r="AV2729" s="186"/>
      <c r="AW2729" s="186">
        <v>25200</v>
      </c>
      <c r="AX2729" s="186">
        <v>16300</v>
      </c>
      <c r="AY2729" s="186">
        <v>11050</v>
      </c>
      <c r="AZ2729" s="186">
        <v>21800</v>
      </c>
      <c r="BA2729" s="186">
        <v>22400</v>
      </c>
      <c r="BB2729" s="186">
        <v>6050</v>
      </c>
      <c r="BC2729" s="186">
        <v>90000</v>
      </c>
      <c r="BD2729" s="186">
        <v>318500</v>
      </c>
      <c r="BE2729" s="186">
        <v>61100</v>
      </c>
      <c r="BF2729" s="186">
        <v>855000</v>
      </c>
      <c r="BG2729" s="186">
        <v>126500</v>
      </c>
      <c r="BH2729" s="186">
        <v>26650</v>
      </c>
      <c r="BI2729" s="186">
        <v>65600</v>
      </c>
      <c r="BJ2729" s="186">
        <v>207000</v>
      </c>
      <c r="BK2729" s="186">
        <v>550000</v>
      </c>
      <c r="BL2729" s="186">
        <v>49100</v>
      </c>
      <c r="BM2729" s="186">
        <v>143500</v>
      </c>
      <c r="BN2729" s="186">
        <v>250500</v>
      </c>
      <c r="BO2729" s="186">
        <v>18300</v>
      </c>
      <c r="BP2729" s="186">
        <v>17500</v>
      </c>
      <c r="BQ2729" s="186">
        <v>37200</v>
      </c>
      <c r="BR2729" s="186">
        <v>27700</v>
      </c>
      <c r="BS2729" s="186">
        <v>46150</v>
      </c>
      <c r="BT2729" s="186">
        <v>36600</v>
      </c>
      <c r="BU2729" s="186">
        <v>31950</v>
      </c>
      <c r="BV2729" s="186">
        <v>19550</v>
      </c>
      <c r="BW2729" s="186">
        <v>41950</v>
      </c>
      <c r="BX2729" s="186">
        <v>59900</v>
      </c>
      <c r="BY2729" s="186">
        <v>157000</v>
      </c>
      <c r="BZ2729" s="186">
        <v>31350</v>
      </c>
      <c r="CA2729" s="186">
        <v>29150</v>
      </c>
      <c r="CB2729" s="186">
        <v>89400</v>
      </c>
      <c r="CC2729" s="186">
        <v>119000</v>
      </c>
      <c r="CD2729" s="186">
        <v>92600</v>
      </c>
      <c r="CE2729" s="186">
        <v>57400</v>
      </c>
      <c r="CF2729" s="186">
        <v>46400</v>
      </c>
      <c r="CG2729" s="186">
        <v>59800</v>
      </c>
      <c r="CH2729" s="186">
        <v>71000</v>
      </c>
      <c r="CI2729" s="186">
        <v>42900</v>
      </c>
      <c r="CJ2729" s="186">
        <v>31900</v>
      </c>
      <c r="CK2729" s="186">
        <v>124000</v>
      </c>
      <c r="CL2729" s="186">
        <v>247000</v>
      </c>
      <c r="CM2729" s="186">
        <v>538000</v>
      </c>
      <c r="CN2729" s="186">
        <v>99800</v>
      </c>
      <c r="CO2729" s="186">
        <v>122500</v>
      </c>
      <c r="CP2729" s="186">
        <v>174500</v>
      </c>
      <c r="CQ2729" s="186">
        <v>59400</v>
      </c>
      <c r="CR2729" s="186">
        <v>14450</v>
      </c>
      <c r="CS2729" s="186">
        <v>2575</v>
      </c>
      <c r="CT2729" s="186">
        <v>15100</v>
      </c>
      <c r="CU2729" s="186">
        <v>2575</v>
      </c>
      <c r="CV2729" s="186">
        <v>2575</v>
      </c>
      <c r="CW2729" s="186">
        <v>2575</v>
      </c>
      <c r="CX2729" s="186">
        <v>122500</v>
      </c>
      <c r="CY2729" s="189">
        <v>229.17</v>
      </c>
      <c r="CZ2729" s="189">
        <v>12813.88</v>
      </c>
      <c r="DA2729" s="189">
        <v>11273.79</v>
      </c>
    </row>
    <row r="2730" spans="47:105" x14ac:dyDescent="0.25">
      <c r="AU2730" s="275">
        <v>40284</v>
      </c>
      <c r="AV2730" s="186"/>
      <c r="AW2730" s="186">
        <v>24950</v>
      </c>
      <c r="AX2730" s="186">
        <v>16300</v>
      </c>
      <c r="AY2730" s="186">
        <v>10850</v>
      </c>
      <c r="AZ2730" s="186">
        <v>22100</v>
      </c>
      <c r="BA2730" s="186">
        <v>22000</v>
      </c>
      <c r="BB2730" s="186">
        <v>6010</v>
      </c>
      <c r="BC2730" s="186">
        <v>89200</v>
      </c>
      <c r="BD2730" s="186">
        <v>327000</v>
      </c>
      <c r="BE2730" s="186">
        <v>59900</v>
      </c>
      <c r="BF2730" s="186">
        <v>848000</v>
      </c>
      <c r="BG2730" s="186">
        <v>122500</v>
      </c>
      <c r="BH2730" s="186">
        <v>26400</v>
      </c>
      <c r="BI2730" s="186">
        <v>65200</v>
      </c>
      <c r="BJ2730" s="186">
        <v>206000</v>
      </c>
      <c r="BK2730" s="186">
        <v>545000</v>
      </c>
      <c r="BL2730" s="186">
        <v>48350</v>
      </c>
      <c r="BM2730" s="186">
        <v>142500</v>
      </c>
      <c r="BN2730" s="186">
        <v>251000</v>
      </c>
      <c r="BO2730" s="186">
        <v>18000</v>
      </c>
      <c r="BP2730" s="186">
        <v>17500</v>
      </c>
      <c r="BQ2730" s="186">
        <v>37650</v>
      </c>
      <c r="BR2730" s="186">
        <v>27500</v>
      </c>
      <c r="BS2730" s="186">
        <v>46000</v>
      </c>
      <c r="BT2730" s="186">
        <v>36100</v>
      </c>
      <c r="BU2730" s="186">
        <v>32350</v>
      </c>
      <c r="BV2730" s="186">
        <v>19500</v>
      </c>
      <c r="BW2730" s="186">
        <v>42000</v>
      </c>
      <c r="BX2730" s="186">
        <v>58700</v>
      </c>
      <c r="BY2730" s="186">
        <v>156500</v>
      </c>
      <c r="BZ2730" s="186">
        <v>30300</v>
      </c>
      <c r="CA2730" s="186">
        <v>29150</v>
      </c>
      <c r="CB2730" s="186">
        <v>87700</v>
      </c>
      <c r="CC2730" s="186">
        <v>119000</v>
      </c>
      <c r="CD2730" s="186">
        <v>92900</v>
      </c>
      <c r="CE2730" s="186">
        <v>57500</v>
      </c>
      <c r="CF2730" s="186">
        <v>46100</v>
      </c>
      <c r="CG2730" s="186">
        <v>58500</v>
      </c>
      <c r="CH2730" s="186">
        <v>69900</v>
      </c>
      <c r="CI2730" s="186">
        <v>43000</v>
      </c>
      <c r="CJ2730" s="186">
        <v>31850</v>
      </c>
      <c r="CK2730" s="186">
        <v>123000</v>
      </c>
      <c r="CL2730" s="186">
        <v>245000</v>
      </c>
      <c r="CM2730" s="186">
        <v>538000</v>
      </c>
      <c r="CN2730" s="186">
        <v>99400</v>
      </c>
      <c r="CO2730" s="186">
        <v>123000</v>
      </c>
      <c r="CP2730" s="186">
        <v>174500</v>
      </c>
      <c r="CQ2730" s="186">
        <v>58500</v>
      </c>
      <c r="CR2730" s="186">
        <v>14150</v>
      </c>
      <c r="CS2730" s="186">
        <v>2560</v>
      </c>
      <c r="CT2730" s="186">
        <v>15000</v>
      </c>
      <c r="CU2730" s="186">
        <v>2560</v>
      </c>
      <c r="CV2730" s="186">
        <v>2560</v>
      </c>
      <c r="CW2730" s="186">
        <v>2560</v>
      </c>
      <c r="CX2730" s="186">
        <v>123000</v>
      </c>
      <c r="CY2730" s="189">
        <v>227.69</v>
      </c>
      <c r="CZ2730" s="189">
        <v>12557.4</v>
      </c>
      <c r="DA2730" s="189">
        <v>11102.18</v>
      </c>
    </row>
    <row r="2731" spans="47:105" x14ac:dyDescent="0.25">
      <c r="AU2731" s="275">
        <v>40285</v>
      </c>
      <c r="AV2731" s="186"/>
      <c r="AW2731" s="186">
        <v>24950</v>
      </c>
      <c r="AX2731" s="186">
        <v>16300</v>
      </c>
      <c r="AY2731" s="186">
        <v>10850</v>
      </c>
      <c r="AZ2731" s="186">
        <v>22100</v>
      </c>
      <c r="BA2731" s="186">
        <v>22000</v>
      </c>
      <c r="BB2731" s="186">
        <v>6010</v>
      </c>
      <c r="BC2731" s="186">
        <v>89200</v>
      </c>
      <c r="BD2731" s="186">
        <v>327000</v>
      </c>
      <c r="BE2731" s="186">
        <v>59900</v>
      </c>
      <c r="BF2731" s="186">
        <v>848000</v>
      </c>
      <c r="BG2731" s="186">
        <v>122500</v>
      </c>
      <c r="BH2731" s="186">
        <v>26400</v>
      </c>
      <c r="BI2731" s="186">
        <v>65200</v>
      </c>
      <c r="BJ2731" s="186">
        <v>206000</v>
      </c>
      <c r="BK2731" s="186">
        <v>545000</v>
      </c>
      <c r="BL2731" s="186">
        <v>48350</v>
      </c>
      <c r="BM2731" s="186">
        <v>142500</v>
      </c>
      <c r="BN2731" s="186">
        <v>251000</v>
      </c>
      <c r="BO2731" s="186">
        <v>18000</v>
      </c>
      <c r="BP2731" s="186">
        <v>17500</v>
      </c>
      <c r="BQ2731" s="186">
        <v>37650</v>
      </c>
      <c r="BR2731" s="186">
        <v>27500</v>
      </c>
      <c r="BS2731" s="186">
        <v>46000</v>
      </c>
      <c r="BT2731" s="186">
        <v>36100</v>
      </c>
      <c r="BU2731" s="186">
        <v>32350</v>
      </c>
      <c r="BV2731" s="186">
        <v>19500</v>
      </c>
      <c r="BW2731" s="186">
        <v>42000</v>
      </c>
      <c r="BX2731" s="186">
        <v>58700</v>
      </c>
      <c r="BY2731" s="186">
        <v>156500</v>
      </c>
      <c r="BZ2731" s="186">
        <v>30300</v>
      </c>
      <c r="CA2731" s="186">
        <v>29150</v>
      </c>
      <c r="CB2731" s="186">
        <v>87700</v>
      </c>
      <c r="CC2731" s="186">
        <v>119000</v>
      </c>
      <c r="CD2731" s="186">
        <v>92900</v>
      </c>
      <c r="CE2731" s="186">
        <v>57500</v>
      </c>
      <c r="CF2731" s="186">
        <v>46100</v>
      </c>
      <c r="CG2731" s="186">
        <v>58500</v>
      </c>
      <c r="CH2731" s="186">
        <v>69900</v>
      </c>
      <c r="CI2731" s="186">
        <v>43000</v>
      </c>
      <c r="CJ2731" s="186">
        <v>31850</v>
      </c>
      <c r="CK2731" s="186">
        <v>123000</v>
      </c>
      <c r="CL2731" s="186">
        <v>245000</v>
      </c>
      <c r="CM2731" s="186">
        <v>538000</v>
      </c>
      <c r="CN2731" s="186">
        <v>99400</v>
      </c>
      <c r="CO2731" s="186">
        <v>123000</v>
      </c>
      <c r="CP2731" s="186">
        <v>174500</v>
      </c>
      <c r="CQ2731" s="186">
        <v>58500</v>
      </c>
      <c r="CR2731" s="186">
        <v>14150</v>
      </c>
      <c r="CS2731" s="186">
        <v>2560</v>
      </c>
      <c r="CT2731" s="186">
        <v>15000</v>
      </c>
      <c r="CU2731" s="186">
        <v>2560</v>
      </c>
      <c r="CV2731" s="186">
        <v>2560</v>
      </c>
      <c r="CW2731" s="186">
        <v>2560</v>
      </c>
      <c r="CX2731" s="186">
        <v>123000</v>
      </c>
      <c r="CY2731" s="189">
        <v>227.69</v>
      </c>
      <c r="CZ2731" s="189">
        <v>12557.4</v>
      </c>
      <c r="DA2731" s="189">
        <v>11102.18</v>
      </c>
    </row>
    <row r="2732" spans="47:105" x14ac:dyDescent="0.25">
      <c r="AU2732" s="275">
        <v>40286</v>
      </c>
      <c r="AV2732" s="186"/>
      <c r="AW2732" s="186">
        <v>24950</v>
      </c>
      <c r="AX2732" s="186">
        <v>16300</v>
      </c>
      <c r="AY2732" s="186">
        <v>10850</v>
      </c>
      <c r="AZ2732" s="186">
        <v>22100</v>
      </c>
      <c r="BA2732" s="186">
        <v>22000</v>
      </c>
      <c r="BB2732" s="186">
        <v>6010</v>
      </c>
      <c r="BC2732" s="186">
        <v>89200</v>
      </c>
      <c r="BD2732" s="186">
        <v>327000</v>
      </c>
      <c r="BE2732" s="186">
        <v>59900</v>
      </c>
      <c r="BF2732" s="186">
        <v>848000</v>
      </c>
      <c r="BG2732" s="186">
        <v>122500</v>
      </c>
      <c r="BH2732" s="186">
        <v>26400</v>
      </c>
      <c r="BI2732" s="186">
        <v>65200</v>
      </c>
      <c r="BJ2732" s="186">
        <v>206000</v>
      </c>
      <c r="BK2732" s="186">
        <v>545000</v>
      </c>
      <c r="BL2732" s="186">
        <v>48350</v>
      </c>
      <c r="BM2732" s="186">
        <v>142500</v>
      </c>
      <c r="BN2732" s="186">
        <v>251000</v>
      </c>
      <c r="BO2732" s="186">
        <v>18000</v>
      </c>
      <c r="BP2732" s="186">
        <v>17500</v>
      </c>
      <c r="BQ2732" s="186">
        <v>37650</v>
      </c>
      <c r="BR2732" s="186">
        <v>27500</v>
      </c>
      <c r="BS2732" s="186">
        <v>46000</v>
      </c>
      <c r="BT2732" s="186">
        <v>36100</v>
      </c>
      <c r="BU2732" s="186">
        <v>32350</v>
      </c>
      <c r="BV2732" s="186">
        <v>19500</v>
      </c>
      <c r="BW2732" s="186">
        <v>42000</v>
      </c>
      <c r="BX2732" s="186">
        <v>58700</v>
      </c>
      <c r="BY2732" s="186">
        <v>156500</v>
      </c>
      <c r="BZ2732" s="186">
        <v>30300</v>
      </c>
      <c r="CA2732" s="186">
        <v>29150</v>
      </c>
      <c r="CB2732" s="186">
        <v>87700</v>
      </c>
      <c r="CC2732" s="186">
        <v>119000</v>
      </c>
      <c r="CD2732" s="186">
        <v>92900</v>
      </c>
      <c r="CE2732" s="186">
        <v>57500</v>
      </c>
      <c r="CF2732" s="186">
        <v>46100</v>
      </c>
      <c r="CG2732" s="186">
        <v>58500</v>
      </c>
      <c r="CH2732" s="186">
        <v>69900</v>
      </c>
      <c r="CI2732" s="186">
        <v>43000</v>
      </c>
      <c r="CJ2732" s="186">
        <v>31850</v>
      </c>
      <c r="CK2732" s="186">
        <v>123000</v>
      </c>
      <c r="CL2732" s="186">
        <v>245000</v>
      </c>
      <c r="CM2732" s="186">
        <v>538000</v>
      </c>
      <c r="CN2732" s="186">
        <v>99400</v>
      </c>
      <c r="CO2732" s="186">
        <v>123000</v>
      </c>
      <c r="CP2732" s="186">
        <v>174500</v>
      </c>
      <c r="CQ2732" s="186">
        <v>58500</v>
      </c>
      <c r="CR2732" s="186">
        <v>14150</v>
      </c>
      <c r="CS2732" s="186">
        <v>2560</v>
      </c>
      <c r="CT2732" s="186">
        <v>15000</v>
      </c>
      <c r="CU2732" s="186">
        <v>2560</v>
      </c>
      <c r="CV2732" s="186">
        <v>2560</v>
      </c>
      <c r="CW2732" s="186">
        <v>2560</v>
      </c>
      <c r="CX2732" s="186">
        <v>123000</v>
      </c>
      <c r="CY2732" s="189">
        <v>227.69</v>
      </c>
      <c r="CZ2732" s="189">
        <v>12557.4</v>
      </c>
      <c r="DA2732" s="189">
        <v>11102.18</v>
      </c>
    </row>
    <row r="2733" spans="47:105" x14ac:dyDescent="0.25">
      <c r="AU2733" s="275">
        <v>40287</v>
      </c>
      <c r="AV2733" s="186"/>
      <c r="AW2733" s="186">
        <v>24950</v>
      </c>
      <c r="AX2733" s="186">
        <v>16000</v>
      </c>
      <c r="AY2733" s="186">
        <v>10650</v>
      </c>
      <c r="AZ2733" s="186">
        <v>21950</v>
      </c>
      <c r="BA2733" s="186">
        <v>21200</v>
      </c>
      <c r="BB2733" s="186">
        <v>5940</v>
      </c>
      <c r="BC2733" s="186">
        <v>87900</v>
      </c>
      <c r="BD2733" s="186">
        <v>323000</v>
      </c>
      <c r="BE2733" s="186">
        <v>57400</v>
      </c>
      <c r="BF2733" s="186">
        <v>827000</v>
      </c>
      <c r="BG2733" s="186">
        <v>123000</v>
      </c>
      <c r="BH2733" s="186">
        <v>26300</v>
      </c>
      <c r="BI2733" s="186">
        <v>63500</v>
      </c>
      <c r="BJ2733" s="186">
        <v>203000</v>
      </c>
      <c r="BK2733" s="186">
        <v>531000</v>
      </c>
      <c r="BL2733" s="186">
        <v>47150</v>
      </c>
      <c r="BM2733" s="186">
        <v>141000</v>
      </c>
      <c r="BN2733" s="186">
        <v>251500</v>
      </c>
      <c r="BO2733" s="186">
        <v>17750</v>
      </c>
      <c r="BP2733" s="186">
        <v>16650</v>
      </c>
      <c r="BQ2733" s="186">
        <v>36850</v>
      </c>
      <c r="BR2733" s="186">
        <v>26650</v>
      </c>
      <c r="BS2733" s="186">
        <v>45900</v>
      </c>
      <c r="BT2733" s="186">
        <v>35250</v>
      </c>
      <c r="BU2733" s="186">
        <v>31950</v>
      </c>
      <c r="BV2733" s="186">
        <v>19000</v>
      </c>
      <c r="BW2733" s="186">
        <v>40900</v>
      </c>
      <c r="BX2733" s="186">
        <v>56900</v>
      </c>
      <c r="BY2733" s="186">
        <v>159000</v>
      </c>
      <c r="BZ2733" s="186">
        <v>29250</v>
      </c>
      <c r="CA2733" s="186">
        <v>28850</v>
      </c>
      <c r="CB2733" s="186">
        <v>86400</v>
      </c>
      <c r="CC2733" s="186">
        <v>119000</v>
      </c>
      <c r="CD2733" s="186">
        <v>89500</v>
      </c>
      <c r="CE2733" s="186">
        <v>56300</v>
      </c>
      <c r="CF2733" s="186">
        <v>45950</v>
      </c>
      <c r="CG2733" s="186">
        <v>58000</v>
      </c>
      <c r="CH2733" s="186">
        <v>68400</v>
      </c>
      <c r="CI2733" s="186">
        <v>41650</v>
      </c>
      <c r="CJ2733" s="186">
        <v>30700</v>
      </c>
      <c r="CK2733" s="186">
        <v>122500</v>
      </c>
      <c r="CL2733" s="186">
        <v>240000</v>
      </c>
      <c r="CM2733" s="186">
        <v>529000</v>
      </c>
      <c r="CN2733" s="186">
        <v>95700</v>
      </c>
      <c r="CO2733" s="186">
        <v>120000</v>
      </c>
      <c r="CP2733" s="186">
        <v>173000</v>
      </c>
      <c r="CQ2733" s="186">
        <v>57200</v>
      </c>
      <c r="CR2733" s="186">
        <v>13750</v>
      </c>
      <c r="CS2733" s="186">
        <v>2445</v>
      </c>
      <c r="CT2733" s="186">
        <v>15200</v>
      </c>
      <c r="CU2733" s="186">
        <v>2445</v>
      </c>
      <c r="CV2733" s="186">
        <v>2445</v>
      </c>
      <c r="CW2733" s="186">
        <v>2445</v>
      </c>
      <c r="CX2733" s="186">
        <v>120000</v>
      </c>
      <c r="CY2733" s="189">
        <v>223.65</v>
      </c>
      <c r="CZ2733" s="189">
        <v>12253.78</v>
      </c>
      <c r="DA2733" s="189">
        <v>10908.77</v>
      </c>
    </row>
    <row r="2734" spans="47:105" x14ac:dyDescent="0.25">
      <c r="AU2734" s="275">
        <v>40288</v>
      </c>
      <c r="AV2734" s="186"/>
      <c r="AW2734" s="186">
        <v>25350</v>
      </c>
      <c r="AX2734" s="186">
        <v>15850</v>
      </c>
      <c r="AY2734" s="186">
        <v>10850</v>
      </c>
      <c r="AZ2734" s="186">
        <v>21950</v>
      </c>
      <c r="BA2734" s="186">
        <v>21250</v>
      </c>
      <c r="BB2734" s="186">
        <v>6140</v>
      </c>
      <c r="BC2734" s="186">
        <v>87600</v>
      </c>
      <c r="BD2734" s="186">
        <v>319000</v>
      </c>
      <c r="BE2734" s="186">
        <v>58000</v>
      </c>
      <c r="BF2734" s="186">
        <v>828000</v>
      </c>
      <c r="BG2734" s="186">
        <v>125000</v>
      </c>
      <c r="BH2734" s="186">
        <v>26500</v>
      </c>
      <c r="BI2734" s="186">
        <v>62700</v>
      </c>
      <c r="BJ2734" s="186">
        <v>203000</v>
      </c>
      <c r="BK2734" s="186">
        <v>534000</v>
      </c>
      <c r="BL2734" s="186">
        <v>47100</v>
      </c>
      <c r="BM2734" s="186">
        <v>147000</v>
      </c>
      <c r="BN2734" s="186">
        <v>249500</v>
      </c>
      <c r="BO2734" s="186">
        <v>18000</v>
      </c>
      <c r="BP2734" s="186">
        <v>16850</v>
      </c>
      <c r="BQ2734" s="186">
        <v>37000</v>
      </c>
      <c r="BR2734" s="186">
        <v>27000</v>
      </c>
      <c r="BS2734" s="186">
        <v>45850</v>
      </c>
      <c r="BT2734" s="186">
        <v>35150</v>
      </c>
      <c r="BU2734" s="186">
        <v>32350</v>
      </c>
      <c r="BV2734" s="186">
        <v>19350</v>
      </c>
      <c r="BW2734" s="186">
        <v>40800</v>
      </c>
      <c r="BX2734" s="186">
        <v>57500</v>
      </c>
      <c r="BY2734" s="186">
        <v>162000</v>
      </c>
      <c r="BZ2734" s="186">
        <v>29950</v>
      </c>
      <c r="CA2734" s="186">
        <v>29200</v>
      </c>
      <c r="CB2734" s="186">
        <v>86600</v>
      </c>
      <c r="CC2734" s="186">
        <v>123000</v>
      </c>
      <c r="CD2734" s="186">
        <v>90200</v>
      </c>
      <c r="CE2734" s="186">
        <v>56100</v>
      </c>
      <c r="CF2734" s="186">
        <v>47500</v>
      </c>
      <c r="CG2734" s="186">
        <v>59800</v>
      </c>
      <c r="CH2734" s="186">
        <v>67800</v>
      </c>
      <c r="CI2734" s="186">
        <v>42100</v>
      </c>
      <c r="CJ2734" s="186">
        <v>31200</v>
      </c>
      <c r="CK2734" s="186">
        <v>122000</v>
      </c>
      <c r="CL2734" s="186">
        <v>245000</v>
      </c>
      <c r="CM2734" s="186">
        <v>529000</v>
      </c>
      <c r="CN2734" s="186">
        <v>94300</v>
      </c>
      <c r="CO2734" s="186">
        <v>119000</v>
      </c>
      <c r="CP2734" s="186">
        <v>176000</v>
      </c>
      <c r="CQ2734" s="186">
        <v>57200</v>
      </c>
      <c r="CR2734" s="186">
        <v>13800</v>
      </c>
      <c r="CS2734" s="186">
        <v>2465</v>
      </c>
      <c r="CT2734" s="186">
        <v>15550</v>
      </c>
      <c r="CU2734" s="186">
        <v>2465</v>
      </c>
      <c r="CV2734" s="186">
        <v>2465</v>
      </c>
      <c r="CW2734" s="186">
        <v>2465</v>
      </c>
      <c r="CX2734" s="186">
        <v>119000</v>
      </c>
      <c r="CY2734" s="189">
        <v>225.13</v>
      </c>
      <c r="CZ2734" s="189">
        <v>12436.56</v>
      </c>
      <c r="DA2734" s="189">
        <v>10900.68</v>
      </c>
    </row>
    <row r="2735" spans="47:105" x14ac:dyDescent="0.25">
      <c r="AU2735" s="275">
        <v>40289</v>
      </c>
      <c r="AV2735" s="186"/>
      <c r="AW2735" s="186">
        <v>26250</v>
      </c>
      <c r="AX2735" s="186">
        <v>15800</v>
      </c>
      <c r="AY2735" s="186">
        <v>10700</v>
      </c>
      <c r="AZ2735" s="186">
        <v>22600</v>
      </c>
      <c r="BA2735" s="186">
        <v>21850</v>
      </c>
      <c r="BB2735" s="186">
        <v>6280</v>
      </c>
      <c r="BC2735" s="186">
        <v>87900</v>
      </c>
      <c r="BD2735" s="186">
        <v>329000</v>
      </c>
      <c r="BE2735" s="186">
        <v>57700</v>
      </c>
      <c r="BF2735" s="186">
        <v>852000</v>
      </c>
      <c r="BG2735" s="186">
        <v>130500</v>
      </c>
      <c r="BH2735" s="186">
        <v>27000</v>
      </c>
      <c r="BI2735" s="186">
        <v>63900</v>
      </c>
      <c r="BJ2735" s="186">
        <v>199500</v>
      </c>
      <c r="BK2735" s="186">
        <v>530000</v>
      </c>
      <c r="BL2735" s="186">
        <v>47400</v>
      </c>
      <c r="BM2735" s="186">
        <v>154000</v>
      </c>
      <c r="BN2735" s="186">
        <v>256000</v>
      </c>
      <c r="BO2735" s="186">
        <v>18200</v>
      </c>
      <c r="BP2735" s="186">
        <v>17350</v>
      </c>
      <c r="BQ2735" s="186">
        <v>37100</v>
      </c>
      <c r="BR2735" s="186">
        <v>28550</v>
      </c>
      <c r="BS2735" s="186">
        <v>46250</v>
      </c>
      <c r="BT2735" s="186">
        <v>35400</v>
      </c>
      <c r="BU2735" s="186">
        <v>32600</v>
      </c>
      <c r="BV2735" s="186">
        <v>19700</v>
      </c>
      <c r="BW2735" s="186">
        <v>42150</v>
      </c>
      <c r="BX2735" s="186">
        <v>57000</v>
      </c>
      <c r="BY2735" s="186">
        <v>167000</v>
      </c>
      <c r="BZ2735" s="186">
        <v>30200</v>
      </c>
      <c r="CA2735" s="186">
        <v>29750</v>
      </c>
      <c r="CB2735" s="186">
        <v>88700</v>
      </c>
      <c r="CC2735" s="186">
        <v>125000</v>
      </c>
      <c r="CD2735" s="186">
        <v>90700</v>
      </c>
      <c r="CE2735" s="186">
        <v>56700</v>
      </c>
      <c r="CF2735" s="186">
        <v>47900</v>
      </c>
      <c r="CG2735" s="186">
        <v>59500</v>
      </c>
      <c r="CH2735" s="186">
        <v>70500</v>
      </c>
      <c r="CI2735" s="186">
        <v>43750</v>
      </c>
      <c r="CJ2735" s="186">
        <v>31750</v>
      </c>
      <c r="CK2735" s="186">
        <v>123500</v>
      </c>
      <c r="CL2735" s="186">
        <v>258500</v>
      </c>
      <c r="CM2735" s="186">
        <v>533000</v>
      </c>
      <c r="CN2735" s="186">
        <v>94300</v>
      </c>
      <c r="CO2735" s="186">
        <v>121500</v>
      </c>
      <c r="CP2735" s="186">
        <v>174000</v>
      </c>
      <c r="CQ2735" s="186">
        <v>57700</v>
      </c>
      <c r="CR2735" s="186">
        <v>14400</v>
      </c>
      <c r="CS2735" s="186">
        <v>2525</v>
      </c>
      <c r="CT2735" s="186">
        <v>15450</v>
      </c>
      <c r="CU2735" s="186">
        <v>2525</v>
      </c>
      <c r="CV2735" s="186">
        <v>2525</v>
      </c>
      <c r="CW2735" s="186">
        <v>2525</v>
      </c>
      <c r="CX2735" s="186">
        <v>121500</v>
      </c>
      <c r="CY2735" s="189">
        <v>229.09</v>
      </c>
      <c r="CZ2735" s="189">
        <v>12370.98</v>
      </c>
      <c r="DA2735" s="189">
        <v>11090.05</v>
      </c>
    </row>
    <row r="2736" spans="47:105" x14ac:dyDescent="0.25">
      <c r="AU2736" s="275">
        <v>40290</v>
      </c>
      <c r="AV2736" s="186"/>
      <c r="AW2736" s="186">
        <v>26400</v>
      </c>
      <c r="AX2736" s="186">
        <v>15450</v>
      </c>
      <c r="AY2736" s="186">
        <v>10750</v>
      </c>
      <c r="AZ2736" s="186">
        <v>22400</v>
      </c>
      <c r="BA2736" s="186">
        <v>21250</v>
      </c>
      <c r="BB2736" s="186">
        <v>6240</v>
      </c>
      <c r="BC2736" s="186">
        <v>87700</v>
      </c>
      <c r="BD2736" s="186">
        <v>332000</v>
      </c>
      <c r="BE2736" s="186">
        <v>57800</v>
      </c>
      <c r="BF2736" s="186">
        <v>841000</v>
      </c>
      <c r="BG2736" s="186">
        <v>133000</v>
      </c>
      <c r="BH2736" s="186">
        <v>27000</v>
      </c>
      <c r="BI2736" s="186">
        <v>62500</v>
      </c>
      <c r="BJ2736" s="186">
        <v>203500</v>
      </c>
      <c r="BK2736" s="186">
        <v>518000</v>
      </c>
      <c r="BL2736" s="186">
        <v>47150</v>
      </c>
      <c r="BM2736" s="186">
        <v>156000</v>
      </c>
      <c r="BN2736" s="186">
        <v>258000</v>
      </c>
      <c r="BO2736" s="186">
        <v>18000</v>
      </c>
      <c r="BP2736" s="186">
        <v>17200</v>
      </c>
      <c r="BQ2736" s="186">
        <v>36600</v>
      </c>
      <c r="BR2736" s="186">
        <v>28700</v>
      </c>
      <c r="BS2736" s="186">
        <v>46000</v>
      </c>
      <c r="BT2736" s="186">
        <v>34400</v>
      </c>
      <c r="BU2736" s="186">
        <v>32250</v>
      </c>
      <c r="BV2736" s="186">
        <v>19450</v>
      </c>
      <c r="BW2736" s="186">
        <v>42400</v>
      </c>
      <c r="BX2736" s="186">
        <v>59000</v>
      </c>
      <c r="BY2736" s="186">
        <v>165000</v>
      </c>
      <c r="BZ2736" s="186">
        <v>30800</v>
      </c>
      <c r="CA2736" s="186">
        <v>29500</v>
      </c>
      <c r="CB2736" s="186">
        <v>88400</v>
      </c>
      <c r="CC2736" s="186">
        <v>125500</v>
      </c>
      <c r="CD2736" s="186">
        <v>91500</v>
      </c>
      <c r="CE2736" s="186">
        <v>55300</v>
      </c>
      <c r="CF2736" s="186">
        <v>47650</v>
      </c>
      <c r="CG2736" s="186">
        <v>59500</v>
      </c>
      <c r="CH2736" s="186">
        <v>70300</v>
      </c>
      <c r="CI2736" s="186">
        <v>43950</v>
      </c>
      <c r="CJ2736" s="186">
        <v>32150</v>
      </c>
      <c r="CK2736" s="186">
        <v>123000</v>
      </c>
      <c r="CL2736" s="186">
        <v>264500</v>
      </c>
      <c r="CM2736" s="186">
        <v>525000</v>
      </c>
      <c r="CN2736" s="186">
        <v>91900</v>
      </c>
      <c r="CO2736" s="186">
        <v>125000</v>
      </c>
      <c r="CP2736" s="186">
        <v>173500</v>
      </c>
      <c r="CQ2736" s="186">
        <v>56000</v>
      </c>
      <c r="CR2736" s="186">
        <v>14250</v>
      </c>
      <c r="CS2736" s="186">
        <v>2470</v>
      </c>
      <c r="CT2736" s="186">
        <v>13750</v>
      </c>
      <c r="CU2736" s="186">
        <v>2470</v>
      </c>
      <c r="CV2736" s="186">
        <v>2470</v>
      </c>
      <c r="CW2736" s="186">
        <v>2470</v>
      </c>
      <c r="CX2736" s="186">
        <v>125000</v>
      </c>
      <c r="CY2736" s="189">
        <v>227.76</v>
      </c>
      <c r="CZ2736" s="189">
        <v>12330.89</v>
      </c>
      <c r="DA2736" s="189">
        <v>10949.09</v>
      </c>
    </row>
    <row r="2737" spans="47:105" x14ac:dyDescent="0.25">
      <c r="AU2737" s="275">
        <v>40291</v>
      </c>
      <c r="AV2737" s="186"/>
      <c r="AW2737" s="186">
        <v>26400</v>
      </c>
      <c r="AX2737" s="186">
        <v>15150</v>
      </c>
      <c r="AY2737" s="186">
        <v>10650</v>
      </c>
      <c r="AZ2737" s="186">
        <v>22100</v>
      </c>
      <c r="BA2737" s="186">
        <v>21100</v>
      </c>
      <c r="BB2737" s="186">
        <v>6200</v>
      </c>
      <c r="BC2737" s="186">
        <v>87700</v>
      </c>
      <c r="BD2737" s="186">
        <v>330000</v>
      </c>
      <c r="BE2737" s="186">
        <v>56700</v>
      </c>
      <c r="BF2737" s="186">
        <v>830000</v>
      </c>
      <c r="BG2737" s="186">
        <v>132500</v>
      </c>
      <c r="BH2737" s="186">
        <v>26600</v>
      </c>
      <c r="BI2737" s="186">
        <v>62300</v>
      </c>
      <c r="BJ2737" s="186">
        <v>207000</v>
      </c>
      <c r="BK2737" s="186">
        <v>515000</v>
      </c>
      <c r="BL2737" s="186">
        <v>47550</v>
      </c>
      <c r="BM2737" s="186">
        <v>162000</v>
      </c>
      <c r="BN2737" s="186">
        <v>256500</v>
      </c>
      <c r="BO2737" s="186">
        <v>17850</v>
      </c>
      <c r="BP2737" s="186">
        <v>16900</v>
      </c>
      <c r="BQ2737" s="186">
        <v>36050</v>
      </c>
      <c r="BR2737" s="186">
        <v>28500</v>
      </c>
      <c r="BS2737" s="186">
        <v>46550</v>
      </c>
      <c r="BT2737" s="186">
        <v>34550</v>
      </c>
      <c r="BU2737" s="186">
        <v>31400</v>
      </c>
      <c r="BV2737" s="186">
        <v>19350</v>
      </c>
      <c r="BW2737" s="186">
        <v>43250</v>
      </c>
      <c r="BX2737" s="186">
        <v>57800</v>
      </c>
      <c r="BY2737" s="186">
        <v>167000</v>
      </c>
      <c r="BZ2737" s="186">
        <v>30000</v>
      </c>
      <c r="CA2737" s="186">
        <v>29200</v>
      </c>
      <c r="CB2737" s="186">
        <v>90900</v>
      </c>
      <c r="CC2737" s="186">
        <v>130000</v>
      </c>
      <c r="CD2737" s="186">
        <v>88700</v>
      </c>
      <c r="CE2737" s="186">
        <v>55500</v>
      </c>
      <c r="CF2737" s="186">
        <v>48400</v>
      </c>
      <c r="CG2737" s="186">
        <v>58000</v>
      </c>
      <c r="CH2737" s="186">
        <v>72700</v>
      </c>
      <c r="CI2737" s="186">
        <v>45450</v>
      </c>
      <c r="CJ2737" s="186">
        <v>32900</v>
      </c>
      <c r="CK2737" s="186">
        <v>124000</v>
      </c>
      <c r="CL2737" s="186">
        <v>264000</v>
      </c>
      <c r="CM2737" s="186">
        <v>523000</v>
      </c>
      <c r="CN2737" s="186">
        <v>89200</v>
      </c>
      <c r="CO2737" s="186">
        <v>121500</v>
      </c>
      <c r="CP2737" s="186">
        <v>172000</v>
      </c>
      <c r="CQ2737" s="186">
        <v>57000</v>
      </c>
      <c r="CR2737" s="186">
        <v>14200</v>
      </c>
      <c r="CS2737" s="186">
        <v>2485</v>
      </c>
      <c r="CT2737" s="186">
        <v>14300</v>
      </c>
      <c r="CU2737" s="186">
        <v>2485</v>
      </c>
      <c r="CV2737" s="186">
        <v>2485</v>
      </c>
      <c r="CW2737" s="186">
        <v>2485</v>
      </c>
      <c r="CX2737" s="186">
        <v>121500</v>
      </c>
      <c r="CY2737" s="189">
        <v>227.36</v>
      </c>
      <c r="CZ2737" s="189">
        <v>12168.18</v>
      </c>
      <c r="DA2737" s="189">
        <v>10914.46</v>
      </c>
    </row>
    <row r="2738" spans="47:105" x14ac:dyDescent="0.25">
      <c r="AU2738" s="275">
        <v>40292</v>
      </c>
      <c r="AV2738" s="186"/>
      <c r="AW2738" s="186">
        <v>26400</v>
      </c>
      <c r="AX2738" s="186">
        <v>15150</v>
      </c>
      <c r="AY2738" s="186">
        <v>10650</v>
      </c>
      <c r="AZ2738" s="186">
        <v>22100</v>
      </c>
      <c r="BA2738" s="186">
        <v>21100</v>
      </c>
      <c r="BB2738" s="186">
        <v>6200</v>
      </c>
      <c r="BC2738" s="186">
        <v>87700</v>
      </c>
      <c r="BD2738" s="186">
        <v>330000</v>
      </c>
      <c r="BE2738" s="186">
        <v>56700</v>
      </c>
      <c r="BF2738" s="186">
        <v>830000</v>
      </c>
      <c r="BG2738" s="186">
        <v>132500</v>
      </c>
      <c r="BH2738" s="186">
        <v>26600</v>
      </c>
      <c r="BI2738" s="186">
        <v>62300</v>
      </c>
      <c r="BJ2738" s="186">
        <v>207000</v>
      </c>
      <c r="BK2738" s="186">
        <v>515000</v>
      </c>
      <c r="BL2738" s="186">
        <v>47550</v>
      </c>
      <c r="BM2738" s="186">
        <v>162000</v>
      </c>
      <c r="BN2738" s="186">
        <v>256500</v>
      </c>
      <c r="BO2738" s="186">
        <v>17850</v>
      </c>
      <c r="BP2738" s="186">
        <v>16900</v>
      </c>
      <c r="BQ2738" s="186">
        <v>36050</v>
      </c>
      <c r="BR2738" s="186">
        <v>28500</v>
      </c>
      <c r="BS2738" s="186">
        <v>46550</v>
      </c>
      <c r="BT2738" s="186">
        <v>34550</v>
      </c>
      <c r="BU2738" s="186">
        <v>31400</v>
      </c>
      <c r="BV2738" s="186">
        <v>19350</v>
      </c>
      <c r="BW2738" s="186">
        <v>43250</v>
      </c>
      <c r="BX2738" s="186">
        <v>57800</v>
      </c>
      <c r="BY2738" s="186">
        <v>167000</v>
      </c>
      <c r="BZ2738" s="186">
        <v>30000</v>
      </c>
      <c r="CA2738" s="186">
        <v>29200</v>
      </c>
      <c r="CB2738" s="186">
        <v>90900</v>
      </c>
      <c r="CC2738" s="186">
        <v>130000</v>
      </c>
      <c r="CD2738" s="186">
        <v>88700</v>
      </c>
      <c r="CE2738" s="186">
        <v>55500</v>
      </c>
      <c r="CF2738" s="186">
        <v>48400</v>
      </c>
      <c r="CG2738" s="186">
        <v>58000</v>
      </c>
      <c r="CH2738" s="186">
        <v>72700</v>
      </c>
      <c r="CI2738" s="186">
        <v>45450</v>
      </c>
      <c r="CJ2738" s="186">
        <v>32900</v>
      </c>
      <c r="CK2738" s="186">
        <v>124000</v>
      </c>
      <c r="CL2738" s="186">
        <v>264000</v>
      </c>
      <c r="CM2738" s="186">
        <v>523000</v>
      </c>
      <c r="CN2738" s="186">
        <v>89200</v>
      </c>
      <c r="CO2738" s="186">
        <v>121500</v>
      </c>
      <c r="CP2738" s="186">
        <v>172000</v>
      </c>
      <c r="CQ2738" s="186">
        <v>57000</v>
      </c>
      <c r="CR2738" s="186">
        <v>14200</v>
      </c>
      <c r="CS2738" s="186">
        <v>2485</v>
      </c>
      <c r="CT2738" s="186">
        <v>14300</v>
      </c>
      <c r="CU2738" s="186">
        <v>2485</v>
      </c>
      <c r="CV2738" s="186">
        <v>2485</v>
      </c>
      <c r="CW2738" s="186">
        <v>2485</v>
      </c>
      <c r="CX2738" s="186">
        <v>121500</v>
      </c>
      <c r="CY2738" s="189">
        <v>227.36</v>
      </c>
      <c r="CZ2738" s="189">
        <v>12168.18</v>
      </c>
      <c r="DA2738" s="189">
        <v>10914.46</v>
      </c>
    </row>
    <row r="2739" spans="47:105" x14ac:dyDescent="0.25">
      <c r="AU2739" s="275">
        <v>40293</v>
      </c>
      <c r="AV2739" s="186"/>
      <c r="AW2739" s="186">
        <v>26400</v>
      </c>
      <c r="AX2739" s="186">
        <v>15150</v>
      </c>
      <c r="AY2739" s="186">
        <v>10650</v>
      </c>
      <c r="AZ2739" s="186">
        <v>22100</v>
      </c>
      <c r="BA2739" s="186">
        <v>21100</v>
      </c>
      <c r="BB2739" s="186">
        <v>6200</v>
      </c>
      <c r="BC2739" s="186">
        <v>87700</v>
      </c>
      <c r="BD2739" s="186">
        <v>330000</v>
      </c>
      <c r="BE2739" s="186">
        <v>56700</v>
      </c>
      <c r="BF2739" s="186">
        <v>830000</v>
      </c>
      <c r="BG2739" s="186">
        <v>132500</v>
      </c>
      <c r="BH2739" s="186">
        <v>26600</v>
      </c>
      <c r="BI2739" s="186">
        <v>62300</v>
      </c>
      <c r="BJ2739" s="186">
        <v>207000</v>
      </c>
      <c r="BK2739" s="186">
        <v>515000</v>
      </c>
      <c r="BL2739" s="186">
        <v>47550</v>
      </c>
      <c r="BM2739" s="186">
        <v>162000</v>
      </c>
      <c r="BN2739" s="186">
        <v>256500</v>
      </c>
      <c r="BO2739" s="186">
        <v>17850</v>
      </c>
      <c r="BP2739" s="186">
        <v>16900</v>
      </c>
      <c r="BQ2739" s="186">
        <v>36050</v>
      </c>
      <c r="BR2739" s="186">
        <v>28500</v>
      </c>
      <c r="BS2739" s="186">
        <v>46550</v>
      </c>
      <c r="BT2739" s="186">
        <v>34550</v>
      </c>
      <c r="BU2739" s="186">
        <v>31400</v>
      </c>
      <c r="BV2739" s="186">
        <v>19350</v>
      </c>
      <c r="BW2739" s="186">
        <v>43250</v>
      </c>
      <c r="BX2739" s="186">
        <v>57800</v>
      </c>
      <c r="BY2739" s="186">
        <v>167000</v>
      </c>
      <c r="BZ2739" s="186">
        <v>30000</v>
      </c>
      <c r="CA2739" s="186">
        <v>29200</v>
      </c>
      <c r="CB2739" s="186">
        <v>90900</v>
      </c>
      <c r="CC2739" s="186">
        <v>130000</v>
      </c>
      <c r="CD2739" s="186">
        <v>88700</v>
      </c>
      <c r="CE2739" s="186">
        <v>55500</v>
      </c>
      <c r="CF2739" s="186">
        <v>48400</v>
      </c>
      <c r="CG2739" s="186">
        <v>58000</v>
      </c>
      <c r="CH2739" s="186">
        <v>72700</v>
      </c>
      <c r="CI2739" s="186">
        <v>45450</v>
      </c>
      <c r="CJ2739" s="186">
        <v>32900</v>
      </c>
      <c r="CK2739" s="186">
        <v>124000</v>
      </c>
      <c r="CL2739" s="186">
        <v>264000</v>
      </c>
      <c r="CM2739" s="186">
        <v>523000</v>
      </c>
      <c r="CN2739" s="186">
        <v>89200</v>
      </c>
      <c r="CO2739" s="186">
        <v>121500</v>
      </c>
      <c r="CP2739" s="186">
        <v>172000</v>
      </c>
      <c r="CQ2739" s="186">
        <v>57000</v>
      </c>
      <c r="CR2739" s="186">
        <v>14200</v>
      </c>
      <c r="CS2739" s="186">
        <v>2485</v>
      </c>
      <c r="CT2739" s="186">
        <v>14300</v>
      </c>
      <c r="CU2739" s="186">
        <v>2485</v>
      </c>
      <c r="CV2739" s="186">
        <v>2485</v>
      </c>
      <c r="CW2739" s="186">
        <v>2485</v>
      </c>
      <c r="CX2739" s="186">
        <v>121500</v>
      </c>
      <c r="CY2739" s="189">
        <v>227.36</v>
      </c>
      <c r="CZ2739" s="189">
        <v>12168.18</v>
      </c>
      <c r="DA2739" s="189">
        <v>10914.46</v>
      </c>
    </row>
    <row r="2740" spans="47:105" x14ac:dyDescent="0.25">
      <c r="AU2740" s="275">
        <v>40294</v>
      </c>
      <c r="AV2740" s="186"/>
      <c r="AW2740" s="186">
        <v>26350</v>
      </c>
      <c r="AX2740" s="186">
        <v>15800</v>
      </c>
      <c r="AY2740" s="186">
        <v>10650</v>
      </c>
      <c r="AZ2740" s="186">
        <v>21600</v>
      </c>
      <c r="BA2740" s="186">
        <v>21850</v>
      </c>
      <c r="BB2740" s="186">
        <v>6220</v>
      </c>
      <c r="BC2740" s="186">
        <v>87600</v>
      </c>
      <c r="BD2740" s="186">
        <v>333000</v>
      </c>
      <c r="BE2740" s="186">
        <v>56300</v>
      </c>
      <c r="BF2740" s="186">
        <v>834000</v>
      </c>
      <c r="BG2740" s="186">
        <v>139000</v>
      </c>
      <c r="BH2740" s="186">
        <v>26600</v>
      </c>
      <c r="BI2740" s="186">
        <v>63600</v>
      </c>
      <c r="BJ2740" s="186">
        <v>209000</v>
      </c>
      <c r="BK2740" s="186">
        <v>518000</v>
      </c>
      <c r="BL2740" s="186">
        <v>48400</v>
      </c>
      <c r="BM2740" s="186">
        <v>161000</v>
      </c>
      <c r="BN2740" s="186">
        <v>258500</v>
      </c>
      <c r="BO2740" s="186">
        <v>18000</v>
      </c>
      <c r="BP2740" s="186">
        <v>17400</v>
      </c>
      <c r="BQ2740" s="186">
        <v>36100</v>
      </c>
      <c r="BR2740" s="186">
        <v>28500</v>
      </c>
      <c r="BS2740" s="186">
        <v>46600</v>
      </c>
      <c r="BT2740" s="186">
        <v>34900</v>
      </c>
      <c r="BU2740" s="186">
        <v>31450</v>
      </c>
      <c r="BV2740" s="186">
        <v>19350</v>
      </c>
      <c r="BW2740" s="186">
        <v>42550</v>
      </c>
      <c r="BX2740" s="186">
        <v>57300</v>
      </c>
      <c r="BY2740" s="186">
        <v>169000</v>
      </c>
      <c r="BZ2740" s="186">
        <v>30100</v>
      </c>
      <c r="CA2740" s="186">
        <v>28750</v>
      </c>
      <c r="CB2740" s="186">
        <v>93000</v>
      </c>
      <c r="CC2740" s="186">
        <v>131500</v>
      </c>
      <c r="CD2740" s="186">
        <v>86900</v>
      </c>
      <c r="CE2740" s="186">
        <v>56900</v>
      </c>
      <c r="CF2740" s="186">
        <v>48400</v>
      </c>
      <c r="CG2740" s="186">
        <v>58500</v>
      </c>
      <c r="CH2740" s="186">
        <v>72700</v>
      </c>
      <c r="CI2740" s="186">
        <v>45850</v>
      </c>
      <c r="CJ2740" s="186">
        <v>33000</v>
      </c>
      <c r="CK2740" s="186">
        <v>124500</v>
      </c>
      <c r="CL2740" s="186">
        <v>269500</v>
      </c>
      <c r="CM2740" s="186">
        <v>535000</v>
      </c>
      <c r="CN2740" s="186">
        <v>89500</v>
      </c>
      <c r="CO2740" s="186">
        <v>123000</v>
      </c>
      <c r="CP2740" s="186">
        <v>172000</v>
      </c>
      <c r="CQ2740" s="186">
        <v>57400</v>
      </c>
      <c r="CR2740" s="186">
        <v>14200</v>
      </c>
      <c r="CS2740" s="186">
        <v>2535</v>
      </c>
      <c r="CT2740" s="186">
        <v>13950</v>
      </c>
      <c r="CU2740" s="186">
        <v>2535</v>
      </c>
      <c r="CV2740" s="186">
        <v>2535</v>
      </c>
      <c r="CW2740" s="186">
        <v>2535</v>
      </c>
      <c r="CX2740" s="186">
        <v>123000</v>
      </c>
      <c r="CY2740" s="189">
        <v>229.64</v>
      </c>
      <c r="CZ2740" s="189">
        <v>12380.71</v>
      </c>
      <c r="DA2740" s="189">
        <v>11165.79</v>
      </c>
    </row>
    <row r="2741" spans="47:105" x14ac:dyDescent="0.25">
      <c r="AU2741" s="275">
        <v>40295</v>
      </c>
      <c r="AV2741" s="186"/>
      <c r="AW2741" s="186">
        <v>25850</v>
      </c>
      <c r="AX2741" s="186">
        <v>15800</v>
      </c>
      <c r="AY2741" s="186">
        <v>10650</v>
      </c>
      <c r="AZ2741" s="186">
        <v>21600</v>
      </c>
      <c r="BA2741" s="186">
        <v>21750</v>
      </c>
      <c r="BB2741" s="186">
        <v>6200</v>
      </c>
      <c r="BC2741" s="186">
        <v>88000</v>
      </c>
      <c r="BD2741" s="186">
        <v>332000</v>
      </c>
      <c r="BE2741" s="186">
        <v>55800</v>
      </c>
      <c r="BF2741" s="186">
        <v>835000</v>
      </c>
      <c r="BG2741" s="186">
        <v>140000</v>
      </c>
      <c r="BH2741" s="186">
        <v>26500</v>
      </c>
      <c r="BI2741" s="186">
        <v>63100</v>
      </c>
      <c r="BJ2741" s="186">
        <v>206000</v>
      </c>
      <c r="BK2741" s="186">
        <v>525000</v>
      </c>
      <c r="BL2741" s="186">
        <v>48750</v>
      </c>
      <c r="BM2741" s="186">
        <v>165000</v>
      </c>
      <c r="BN2741" s="186">
        <v>262000</v>
      </c>
      <c r="BO2741" s="186">
        <v>18000</v>
      </c>
      <c r="BP2741" s="186">
        <v>17400</v>
      </c>
      <c r="BQ2741" s="186">
        <v>35700</v>
      </c>
      <c r="BR2741" s="186">
        <v>27500</v>
      </c>
      <c r="BS2741" s="186">
        <v>46750</v>
      </c>
      <c r="BT2741" s="186">
        <v>34550</v>
      </c>
      <c r="BU2741" s="186">
        <v>31700</v>
      </c>
      <c r="BV2741" s="186">
        <v>20400</v>
      </c>
      <c r="BW2741" s="186">
        <v>41600</v>
      </c>
      <c r="BX2741" s="186">
        <v>58200</v>
      </c>
      <c r="BY2741" s="186">
        <v>172000</v>
      </c>
      <c r="BZ2741" s="186">
        <v>29300</v>
      </c>
      <c r="CA2741" s="186">
        <v>28700</v>
      </c>
      <c r="CB2741" s="186">
        <v>92300</v>
      </c>
      <c r="CC2741" s="186">
        <v>130000</v>
      </c>
      <c r="CD2741" s="186">
        <v>86500</v>
      </c>
      <c r="CE2741" s="186">
        <v>56500</v>
      </c>
      <c r="CF2741" s="186">
        <v>47150</v>
      </c>
      <c r="CG2741" s="186">
        <v>57900</v>
      </c>
      <c r="CH2741" s="186">
        <v>75300</v>
      </c>
      <c r="CI2741" s="186">
        <v>45200</v>
      </c>
      <c r="CJ2741" s="186">
        <v>32800</v>
      </c>
      <c r="CK2741" s="186">
        <v>128000</v>
      </c>
      <c r="CL2741" s="186">
        <v>272500</v>
      </c>
      <c r="CM2741" s="186">
        <v>530000</v>
      </c>
      <c r="CN2741" s="186">
        <v>88300</v>
      </c>
      <c r="CO2741" s="186">
        <v>122500</v>
      </c>
      <c r="CP2741" s="186">
        <v>172500</v>
      </c>
      <c r="CQ2741" s="186">
        <v>56800</v>
      </c>
      <c r="CR2741" s="186">
        <v>14000</v>
      </c>
      <c r="CS2741" s="186">
        <v>2495</v>
      </c>
      <c r="CT2741" s="186">
        <v>13900</v>
      </c>
      <c r="CU2741" s="186">
        <v>2495</v>
      </c>
      <c r="CV2741" s="186">
        <v>2495</v>
      </c>
      <c r="CW2741" s="186">
        <v>2495</v>
      </c>
      <c r="CX2741" s="186">
        <v>122500</v>
      </c>
      <c r="CY2741" s="189">
        <v>229.28</v>
      </c>
      <c r="CZ2741" s="189">
        <v>12171.01</v>
      </c>
      <c r="DA2741" s="189">
        <v>11212.66</v>
      </c>
    </row>
    <row r="2742" spans="47:105" x14ac:dyDescent="0.25">
      <c r="AU2742" s="275">
        <v>40296</v>
      </c>
      <c r="AV2742" s="186"/>
      <c r="AW2742" s="186">
        <v>26450</v>
      </c>
      <c r="AX2742" s="186">
        <v>15100</v>
      </c>
      <c r="AY2742" s="186">
        <v>10500</v>
      </c>
      <c r="AZ2742" s="186">
        <v>21600</v>
      </c>
      <c r="BA2742" s="186">
        <v>21000</v>
      </c>
      <c r="BB2742" s="186">
        <v>6010</v>
      </c>
      <c r="BC2742" s="186">
        <v>86800</v>
      </c>
      <c r="BD2742" s="186">
        <v>325500</v>
      </c>
      <c r="BE2742" s="186">
        <v>54700</v>
      </c>
      <c r="BF2742" s="186">
        <v>825000</v>
      </c>
      <c r="BG2742" s="186">
        <v>142000</v>
      </c>
      <c r="BH2742" s="186">
        <v>26100</v>
      </c>
      <c r="BI2742" s="186">
        <v>61500</v>
      </c>
      <c r="BJ2742" s="186">
        <v>203500</v>
      </c>
      <c r="BK2742" s="186">
        <v>519000</v>
      </c>
      <c r="BL2742" s="186">
        <v>47300</v>
      </c>
      <c r="BM2742" s="186">
        <v>169500</v>
      </c>
      <c r="BN2742" s="186">
        <v>262000</v>
      </c>
      <c r="BO2742" s="186">
        <v>17700</v>
      </c>
      <c r="BP2742" s="186">
        <v>16500</v>
      </c>
      <c r="BQ2742" s="186">
        <v>34350</v>
      </c>
      <c r="BR2742" s="186">
        <v>27450</v>
      </c>
      <c r="BS2742" s="186">
        <v>45500</v>
      </c>
      <c r="BT2742" s="186">
        <v>33600</v>
      </c>
      <c r="BU2742" s="186">
        <v>31850</v>
      </c>
      <c r="BV2742" s="186">
        <v>20100</v>
      </c>
      <c r="BW2742" s="186">
        <v>40700</v>
      </c>
      <c r="BX2742" s="186">
        <v>56200</v>
      </c>
      <c r="BY2742" s="186">
        <v>179500</v>
      </c>
      <c r="BZ2742" s="186">
        <v>28350</v>
      </c>
      <c r="CA2742" s="186">
        <v>26500</v>
      </c>
      <c r="CB2742" s="186">
        <v>94000</v>
      </c>
      <c r="CC2742" s="186">
        <v>131500</v>
      </c>
      <c r="CD2742" s="186">
        <v>83600</v>
      </c>
      <c r="CE2742" s="186">
        <v>54600</v>
      </c>
      <c r="CF2742" s="186">
        <v>46500</v>
      </c>
      <c r="CG2742" s="186">
        <v>56900</v>
      </c>
      <c r="CH2742" s="186">
        <v>77500</v>
      </c>
      <c r="CI2742" s="186">
        <v>45600</v>
      </c>
      <c r="CJ2742" s="186">
        <v>31850</v>
      </c>
      <c r="CK2742" s="186">
        <v>127500</v>
      </c>
      <c r="CL2742" s="186">
        <v>288000</v>
      </c>
      <c r="CM2742" s="186">
        <v>518000</v>
      </c>
      <c r="CN2742" s="186">
        <v>85700</v>
      </c>
      <c r="CO2742" s="186">
        <v>119000</v>
      </c>
      <c r="CP2742" s="186">
        <v>171500</v>
      </c>
      <c r="CQ2742" s="186">
        <v>55500</v>
      </c>
      <c r="CR2742" s="186">
        <v>13850</v>
      </c>
      <c r="CS2742" s="186">
        <v>2465</v>
      </c>
      <c r="CT2742" s="186">
        <v>13650</v>
      </c>
      <c r="CU2742" s="186">
        <v>2465</v>
      </c>
      <c r="CV2742" s="186">
        <v>2465</v>
      </c>
      <c r="CW2742" s="186">
        <v>2465</v>
      </c>
      <c r="CX2742" s="186">
        <v>119000</v>
      </c>
      <c r="CY2742" s="189">
        <v>226.98</v>
      </c>
      <c r="CZ2742" s="189">
        <v>11987.67</v>
      </c>
      <c r="DA2742" s="189">
        <v>10924.79</v>
      </c>
    </row>
    <row r="2743" spans="47:105" x14ac:dyDescent="0.25">
      <c r="AU2743" s="275">
        <v>40297</v>
      </c>
      <c r="AV2743" s="186"/>
      <c r="AW2743" s="186">
        <v>26950</v>
      </c>
      <c r="AX2743" s="186">
        <v>15250</v>
      </c>
      <c r="AY2743" s="186">
        <v>10350</v>
      </c>
      <c r="AZ2743" s="186">
        <v>21500</v>
      </c>
      <c r="BA2743" s="186">
        <v>20900</v>
      </c>
      <c r="BB2743" s="186">
        <v>5980</v>
      </c>
      <c r="BC2743" s="186">
        <v>81900</v>
      </c>
      <c r="BD2743" s="186">
        <v>321500</v>
      </c>
      <c r="BE2743" s="186">
        <v>52900</v>
      </c>
      <c r="BF2743" s="186">
        <v>825000</v>
      </c>
      <c r="BG2743" s="186">
        <v>137000</v>
      </c>
      <c r="BH2743" s="186">
        <v>25500</v>
      </c>
      <c r="BI2743" s="186">
        <v>61900</v>
      </c>
      <c r="BJ2743" s="186">
        <v>200000</v>
      </c>
      <c r="BK2743" s="186">
        <v>512000</v>
      </c>
      <c r="BL2743" s="186">
        <v>47000</v>
      </c>
      <c r="BM2743" s="186">
        <v>168000</v>
      </c>
      <c r="BN2743" s="186">
        <v>258500</v>
      </c>
      <c r="BO2743" s="186">
        <v>17750</v>
      </c>
      <c r="BP2743" s="186">
        <v>16450</v>
      </c>
      <c r="BQ2743" s="186">
        <v>34700</v>
      </c>
      <c r="BR2743" s="186">
        <v>27700</v>
      </c>
      <c r="BS2743" s="186">
        <v>45200</v>
      </c>
      <c r="BT2743" s="186">
        <v>33550</v>
      </c>
      <c r="BU2743" s="186">
        <v>32300</v>
      </c>
      <c r="BV2743" s="186">
        <v>19750</v>
      </c>
      <c r="BW2743" s="186">
        <v>40750</v>
      </c>
      <c r="BX2743" s="186">
        <v>54200</v>
      </c>
      <c r="BY2743" s="186">
        <v>186000</v>
      </c>
      <c r="BZ2743" s="186">
        <v>28000</v>
      </c>
      <c r="CA2743" s="186">
        <v>28000</v>
      </c>
      <c r="CB2743" s="186">
        <v>96100</v>
      </c>
      <c r="CC2743" s="186">
        <v>135500</v>
      </c>
      <c r="CD2743" s="186">
        <v>82700</v>
      </c>
      <c r="CE2743" s="186">
        <v>54000</v>
      </c>
      <c r="CF2743" s="186">
        <v>47700</v>
      </c>
      <c r="CG2743" s="186">
        <v>56100</v>
      </c>
      <c r="CH2743" s="186">
        <v>77100</v>
      </c>
      <c r="CI2743" s="186">
        <v>46300</v>
      </c>
      <c r="CJ2743" s="186">
        <v>31550</v>
      </c>
      <c r="CK2743" s="186">
        <v>124000</v>
      </c>
      <c r="CL2743" s="186">
        <v>278000</v>
      </c>
      <c r="CM2743" s="186">
        <v>515000</v>
      </c>
      <c r="CN2743" s="186">
        <v>85800</v>
      </c>
      <c r="CO2743" s="186">
        <v>120000</v>
      </c>
      <c r="CP2743" s="186">
        <v>172500</v>
      </c>
      <c r="CQ2743" s="186">
        <v>57000</v>
      </c>
      <c r="CR2743" s="186">
        <v>13700</v>
      </c>
      <c r="CS2743" s="186">
        <v>2410</v>
      </c>
      <c r="CT2743" s="186">
        <v>13550</v>
      </c>
      <c r="CU2743" s="186">
        <v>2410</v>
      </c>
      <c r="CV2743" s="186">
        <v>2410</v>
      </c>
      <c r="CW2743" s="186">
        <v>2410</v>
      </c>
      <c r="CX2743" s="186">
        <v>120000</v>
      </c>
      <c r="CY2743" s="189">
        <v>226.11</v>
      </c>
      <c r="CZ2743" s="189">
        <v>11881.4</v>
      </c>
      <c r="DA2743" s="189">
        <v>10924.79</v>
      </c>
    </row>
    <row r="2744" spans="47:105" x14ac:dyDescent="0.25">
      <c r="AU2744" s="275">
        <v>40298</v>
      </c>
      <c r="AV2744" s="186"/>
      <c r="AW2744" s="186">
        <v>27400</v>
      </c>
      <c r="AX2744" s="186">
        <v>15600</v>
      </c>
      <c r="AY2744" s="186">
        <v>10400</v>
      </c>
      <c r="AZ2744" s="186">
        <v>21250</v>
      </c>
      <c r="BA2744" s="186">
        <v>21150</v>
      </c>
      <c r="BB2744" s="186">
        <v>5980</v>
      </c>
      <c r="BC2744" s="186">
        <v>82100</v>
      </c>
      <c r="BD2744" s="186">
        <v>316000</v>
      </c>
      <c r="BE2744" s="186">
        <v>52900</v>
      </c>
      <c r="BF2744" s="186">
        <v>849000</v>
      </c>
      <c r="BG2744" s="186">
        <v>141500</v>
      </c>
      <c r="BH2744" s="186">
        <v>25650</v>
      </c>
      <c r="BI2744" s="186">
        <v>61800</v>
      </c>
      <c r="BJ2744" s="186">
        <v>206000</v>
      </c>
      <c r="BK2744" s="186">
        <v>509000</v>
      </c>
      <c r="BL2744" s="186">
        <v>47550</v>
      </c>
      <c r="BM2744" s="186">
        <v>167000</v>
      </c>
      <c r="BN2744" s="186">
        <v>253500</v>
      </c>
      <c r="BO2744" s="186">
        <v>17850</v>
      </c>
      <c r="BP2744" s="186">
        <v>16400</v>
      </c>
      <c r="BQ2744" s="186">
        <v>34850</v>
      </c>
      <c r="BR2744" s="186">
        <v>28400</v>
      </c>
      <c r="BS2744" s="186">
        <v>44950</v>
      </c>
      <c r="BT2744" s="186">
        <v>33850</v>
      </c>
      <c r="BU2744" s="186">
        <v>32500</v>
      </c>
      <c r="BV2744" s="186">
        <v>19850</v>
      </c>
      <c r="BW2744" s="186">
        <v>41350</v>
      </c>
      <c r="BX2744" s="186">
        <v>54100</v>
      </c>
      <c r="BY2744" s="186">
        <v>186000</v>
      </c>
      <c r="BZ2744" s="186">
        <v>27500</v>
      </c>
      <c r="CA2744" s="186">
        <v>27100</v>
      </c>
      <c r="CB2744" s="186">
        <v>91200</v>
      </c>
      <c r="CC2744" s="186">
        <v>137000</v>
      </c>
      <c r="CD2744" s="186">
        <v>84700</v>
      </c>
      <c r="CE2744" s="186">
        <v>54500</v>
      </c>
      <c r="CF2744" s="186">
        <v>49050</v>
      </c>
      <c r="CG2744" s="186">
        <v>56000</v>
      </c>
      <c r="CH2744" s="186">
        <v>76000</v>
      </c>
      <c r="CI2744" s="186">
        <v>47900</v>
      </c>
      <c r="CJ2744" s="186">
        <v>32850</v>
      </c>
      <c r="CK2744" s="186">
        <v>122000</v>
      </c>
      <c r="CL2744" s="186">
        <v>283000</v>
      </c>
      <c r="CM2744" s="186">
        <v>499000</v>
      </c>
      <c r="CN2744" s="186">
        <v>87700</v>
      </c>
      <c r="CO2744" s="186">
        <v>122000</v>
      </c>
      <c r="CP2744" s="186">
        <v>172000</v>
      </c>
      <c r="CQ2744" s="186">
        <v>56500</v>
      </c>
      <c r="CR2744" s="186">
        <v>13700</v>
      </c>
      <c r="CS2744" s="186">
        <v>2415</v>
      </c>
      <c r="CT2744" s="186">
        <v>13200</v>
      </c>
      <c r="CU2744" s="186">
        <v>2415</v>
      </c>
      <c r="CV2744" s="186">
        <v>2415</v>
      </c>
      <c r="CW2744" s="186">
        <v>2415</v>
      </c>
      <c r="CX2744" s="186">
        <v>122000</v>
      </c>
      <c r="CY2744" s="189">
        <v>227.95</v>
      </c>
      <c r="CZ2744" s="189">
        <v>12181.2</v>
      </c>
      <c r="DA2744" s="189">
        <v>11057.4</v>
      </c>
    </row>
    <row r="2745" spans="47:105" x14ac:dyDescent="0.25">
      <c r="AU2745" s="275">
        <v>40299</v>
      </c>
      <c r="AV2745" s="186"/>
      <c r="AW2745" s="186">
        <v>27400</v>
      </c>
      <c r="AX2745" s="186">
        <v>15600</v>
      </c>
      <c r="AY2745" s="186">
        <v>10400</v>
      </c>
      <c r="AZ2745" s="186">
        <v>21250</v>
      </c>
      <c r="BA2745" s="186">
        <v>21150</v>
      </c>
      <c r="BB2745" s="186">
        <v>5980</v>
      </c>
      <c r="BC2745" s="186">
        <v>82100</v>
      </c>
      <c r="BD2745" s="186">
        <v>316000</v>
      </c>
      <c r="BE2745" s="186">
        <v>52900</v>
      </c>
      <c r="BF2745" s="186">
        <v>849000</v>
      </c>
      <c r="BG2745" s="186">
        <v>141500</v>
      </c>
      <c r="BH2745" s="186">
        <v>25650</v>
      </c>
      <c r="BI2745" s="186">
        <v>61800</v>
      </c>
      <c r="BJ2745" s="186">
        <v>206000</v>
      </c>
      <c r="BK2745" s="186">
        <v>509000</v>
      </c>
      <c r="BL2745" s="186">
        <v>47550</v>
      </c>
      <c r="BM2745" s="186">
        <v>167000</v>
      </c>
      <c r="BN2745" s="186">
        <v>253500</v>
      </c>
      <c r="BO2745" s="186">
        <v>17850</v>
      </c>
      <c r="BP2745" s="186">
        <v>16400</v>
      </c>
      <c r="BQ2745" s="186">
        <v>34850</v>
      </c>
      <c r="BR2745" s="186">
        <v>28400</v>
      </c>
      <c r="BS2745" s="186">
        <v>44950</v>
      </c>
      <c r="BT2745" s="186">
        <v>33850</v>
      </c>
      <c r="BU2745" s="186">
        <v>32500</v>
      </c>
      <c r="BV2745" s="186">
        <v>19850</v>
      </c>
      <c r="BW2745" s="186">
        <v>41350</v>
      </c>
      <c r="BX2745" s="186">
        <v>54100</v>
      </c>
      <c r="BY2745" s="186">
        <v>186000</v>
      </c>
      <c r="BZ2745" s="186">
        <v>27500</v>
      </c>
      <c r="CA2745" s="186">
        <v>27100</v>
      </c>
      <c r="CB2745" s="186">
        <v>91200</v>
      </c>
      <c r="CC2745" s="186">
        <v>137000</v>
      </c>
      <c r="CD2745" s="186">
        <v>84700</v>
      </c>
      <c r="CE2745" s="186">
        <v>54500</v>
      </c>
      <c r="CF2745" s="186">
        <v>49050</v>
      </c>
      <c r="CG2745" s="186">
        <v>56000</v>
      </c>
      <c r="CH2745" s="186">
        <v>76000</v>
      </c>
      <c r="CI2745" s="186">
        <v>47900</v>
      </c>
      <c r="CJ2745" s="186">
        <v>32850</v>
      </c>
      <c r="CK2745" s="186">
        <v>122000</v>
      </c>
      <c r="CL2745" s="186">
        <v>283000</v>
      </c>
      <c r="CM2745" s="186">
        <v>499000</v>
      </c>
      <c r="CN2745" s="186">
        <v>87700</v>
      </c>
      <c r="CO2745" s="186">
        <v>122000</v>
      </c>
      <c r="CP2745" s="186">
        <v>172000</v>
      </c>
      <c r="CQ2745" s="186">
        <v>56500</v>
      </c>
      <c r="CR2745" s="186">
        <v>13700</v>
      </c>
      <c r="CS2745" s="186">
        <v>2415</v>
      </c>
      <c r="CT2745" s="186">
        <v>13200</v>
      </c>
      <c r="CU2745" s="186">
        <v>2415</v>
      </c>
      <c r="CV2745" s="186">
        <v>2415</v>
      </c>
      <c r="CW2745" s="186">
        <v>2415</v>
      </c>
      <c r="CX2745" s="186">
        <v>122000</v>
      </c>
      <c r="CY2745" s="189">
        <v>227.95</v>
      </c>
      <c r="CZ2745" s="189">
        <v>12181.2</v>
      </c>
      <c r="DA2745" s="189">
        <v>11057.4</v>
      </c>
    </row>
    <row r="2746" spans="47:105" x14ac:dyDescent="0.25">
      <c r="AU2746" s="275">
        <v>40300</v>
      </c>
      <c r="AV2746" s="186"/>
      <c r="AW2746" s="186">
        <v>27400</v>
      </c>
      <c r="AX2746" s="186">
        <v>15600</v>
      </c>
      <c r="AY2746" s="186">
        <v>10400</v>
      </c>
      <c r="AZ2746" s="186">
        <v>21250</v>
      </c>
      <c r="BA2746" s="186">
        <v>21150</v>
      </c>
      <c r="BB2746" s="186">
        <v>5980</v>
      </c>
      <c r="BC2746" s="186">
        <v>82100</v>
      </c>
      <c r="BD2746" s="186">
        <v>316000</v>
      </c>
      <c r="BE2746" s="186">
        <v>52900</v>
      </c>
      <c r="BF2746" s="186">
        <v>849000</v>
      </c>
      <c r="BG2746" s="186">
        <v>141500</v>
      </c>
      <c r="BH2746" s="186">
        <v>25650</v>
      </c>
      <c r="BI2746" s="186">
        <v>61800</v>
      </c>
      <c r="BJ2746" s="186">
        <v>206000</v>
      </c>
      <c r="BK2746" s="186">
        <v>509000</v>
      </c>
      <c r="BL2746" s="186">
        <v>47550</v>
      </c>
      <c r="BM2746" s="186">
        <v>167000</v>
      </c>
      <c r="BN2746" s="186">
        <v>253500</v>
      </c>
      <c r="BO2746" s="186">
        <v>17850</v>
      </c>
      <c r="BP2746" s="186">
        <v>16400</v>
      </c>
      <c r="BQ2746" s="186">
        <v>34850</v>
      </c>
      <c r="BR2746" s="186">
        <v>28400</v>
      </c>
      <c r="BS2746" s="186">
        <v>44950</v>
      </c>
      <c r="BT2746" s="186">
        <v>33850</v>
      </c>
      <c r="BU2746" s="186">
        <v>32500</v>
      </c>
      <c r="BV2746" s="186">
        <v>19850</v>
      </c>
      <c r="BW2746" s="186">
        <v>41350</v>
      </c>
      <c r="BX2746" s="186">
        <v>54100</v>
      </c>
      <c r="BY2746" s="186">
        <v>186000</v>
      </c>
      <c r="BZ2746" s="186">
        <v>27500</v>
      </c>
      <c r="CA2746" s="186">
        <v>27100</v>
      </c>
      <c r="CB2746" s="186">
        <v>91200</v>
      </c>
      <c r="CC2746" s="186">
        <v>137000</v>
      </c>
      <c r="CD2746" s="186">
        <v>84700</v>
      </c>
      <c r="CE2746" s="186">
        <v>54500</v>
      </c>
      <c r="CF2746" s="186">
        <v>49050</v>
      </c>
      <c r="CG2746" s="186">
        <v>56000</v>
      </c>
      <c r="CH2746" s="186">
        <v>76000</v>
      </c>
      <c r="CI2746" s="186">
        <v>47900</v>
      </c>
      <c r="CJ2746" s="186">
        <v>32850</v>
      </c>
      <c r="CK2746" s="186">
        <v>122000</v>
      </c>
      <c r="CL2746" s="186">
        <v>283000</v>
      </c>
      <c r="CM2746" s="186">
        <v>499000</v>
      </c>
      <c r="CN2746" s="186">
        <v>87700</v>
      </c>
      <c r="CO2746" s="186">
        <v>122000</v>
      </c>
      <c r="CP2746" s="186">
        <v>172000</v>
      </c>
      <c r="CQ2746" s="186">
        <v>56500</v>
      </c>
      <c r="CR2746" s="186">
        <v>13700</v>
      </c>
      <c r="CS2746" s="186">
        <v>2415</v>
      </c>
      <c r="CT2746" s="186">
        <v>13200</v>
      </c>
      <c r="CU2746" s="186">
        <v>2415</v>
      </c>
      <c r="CV2746" s="186">
        <v>2415</v>
      </c>
      <c r="CW2746" s="186">
        <v>2415</v>
      </c>
      <c r="CX2746" s="186">
        <v>122000</v>
      </c>
      <c r="CY2746" s="189">
        <v>227.95</v>
      </c>
      <c r="CZ2746" s="189">
        <v>12181.2</v>
      </c>
      <c r="DA2746" s="189">
        <v>11057.4</v>
      </c>
    </row>
    <row r="2747" spans="47:105" x14ac:dyDescent="0.25">
      <c r="AU2747" s="275">
        <v>40301</v>
      </c>
      <c r="AV2747" s="186"/>
      <c r="AW2747" s="186">
        <v>27800</v>
      </c>
      <c r="AX2747" s="186">
        <v>15550</v>
      </c>
      <c r="AY2747" s="186">
        <v>10500</v>
      </c>
      <c r="AZ2747" s="186">
        <v>21350</v>
      </c>
      <c r="BA2747" s="186">
        <v>20450</v>
      </c>
      <c r="BB2747" s="186">
        <v>5900</v>
      </c>
      <c r="BC2747" s="186">
        <v>75000</v>
      </c>
      <c r="BD2747" s="186">
        <v>321000</v>
      </c>
      <c r="BE2747" s="186">
        <v>51900</v>
      </c>
      <c r="BF2747" s="186">
        <v>829000</v>
      </c>
      <c r="BG2747" s="186">
        <v>140000</v>
      </c>
      <c r="BH2747" s="186">
        <v>25000</v>
      </c>
      <c r="BI2747" s="186">
        <v>60400</v>
      </c>
      <c r="BJ2747" s="186">
        <v>206500</v>
      </c>
      <c r="BK2747" s="186">
        <v>505000</v>
      </c>
      <c r="BL2747" s="186">
        <v>47000</v>
      </c>
      <c r="BM2747" s="186">
        <v>170000</v>
      </c>
      <c r="BN2747" s="186">
        <v>251000</v>
      </c>
      <c r="BO2747" s="186">
        <v>17700</v>
      </c>
      <c r="BP2747" s="186">
        <v>15900</v>
      </c>
      <c r="BQ2747" s="186">
        <v>35000</v>
      </c>
      <c r="BR2747" s="186">
        <v>27600</v>
      </c>
      <c r="BS2747" s="186">
        <v>44750</v>
      </c>
      <c r="BT2747" s="186">
        <v>33400</v>
      </c>
      <c r="BU2747" s="186">
        <v>31750</v>
      </c>
      <c r="BV2747" s="186">
        <v>19200</v>
      </c>
      <c r="BW2747" s="186">
        <v>40600</v>
      </c>
      <c r="BX2747" s="186">
        <v>52300</v>
      </c>
      <c r="BY2747" s="186">
        <v>181000</v>
      </c>
      <c r="BZ2747" s="186">
        <v>27500</v>
      </c>
      <c r="CA2747" s="186">
        <v>27900</v>
      </c>
      <c r="CB2747" s="186">
        <v>89000</v>
      </c>
      <c r="CC2747" s="186">
        <v>134500</v>
      </c>
      <c r="CD2747" s="186">
        <v>84700</v>
      </c>
      <c r="CE2747" s="186">
        <v>54700</v>
      </c>
      <c r="CF2747" s="186">
        <v>49350</v>
      </c>
      <c r="CG2747" s="186">
        <v>56000</v>
      </c>
      <c r="CH2747" s="186">
        <v>75000</v>
      </c>
      <c r="CI2747" s="186">
        <v>46700</v>
      </c>
      <c r="CJ2747" s="186">
        <v>32850</v>
      </c>
      <c r="CK2747" s="186">
        <v>119500</v>
      </c>
      <c r="CL2747" s="186">
        <v>281000</v>
      </c>
      <c r="CM2747" s="186">
        <v>488000</v>
      </c>
      <c r="CN2747" s="186">
        <v>86700</v>
      </c>
      <c r="CO2747" s="186">
        <v>122500</v>
      </c>
      <c r="CP2747" s="186">
        <v>173500</v>
      </c>
      <c r="CQ2747" s="186">
        <v>56900</v>
      </c>
      <c r="CR2747" s="186">
        <v>14000</v>
      </c>
      <c r="CS2747" s="186">
        <v>2380</v>
      </c>
      <c r="CT2747" s="186">
        <v>13050</v>
      </c>
      <c r="CU2747" s="186">
        <v>2380</v>
      </c>
      <c r="CV2747" s="186">
        <v>2380</v>
      </c>
      <c r="CW2747" s="186">
        <v>2380</v>
      </c>
      <c r="CX2747" s="186">
        <v>122500</v>
      </c>
      <c r="CY2747" s="189">
        <v>225.1</v>
      </c>
      <c r="CZ2747" s="189">
        <v>11944.96</v>
      </c>
      <c r="DA2747" s="189">
        <v>11057.4</v>
      </c>
    </row>
    <row r="2748" spans="47:105" x14ac:dyDescent="0.25">
      <c r="AU2748" s="275">
        <v>40302</v>
      </c>
      <c r="AV2748" s="186"/>
      <c r="AW2748" s="186">
        <v>28950</v>
      </c>
      <c r="AX2748" s="186">
        <v>15150</v>
      </c>
      <c r="AY2748" s="186">
        <v>10400</v>
      </c>
      <c r="AZ2748" s="186">
        <v>21000</v>
      </c>
      <c r="BA2748" s="186">
        <v>20150</v>
      </c>
      <c r="BB2748" s="186">
        <v>5910</v>
      </c>
      <c r="BC2748" s="186">
        <v>76600</v>
      </c>
      <c r="BD2748" s="186">
        <v>316500</v>
      </c>
      <c r="BE2748" s="186">
        <v>51300</v>
      </c>
      <c r="BF2748" s="186">
        <v>834000</v>
      </c>
      <c r="BG2748" s="186">
        <v>143000</v>
      </c>
      <c r="BH2748" s="186">
        <v>24900</v>
      </c>
      <c r="BI2748" s="186">
        <v>60200</v>
      </c>
      <c r="BJ2748" s="186">
        <v>210000</v>
      </c>
      <c r="BK2748" s="186">
        <v>508000</v>
      </c>
      <c r="BL2748" s="186">
        <v>47150</v>
      </c>
      <c r="BM2748" s="186">
        <v>166000</v>
      </c>
      <c r="BN2748" s="186">
        <v>252000</v>
      </c>
      <c r="BO2748" s="186">
        <v>17350</v>
      </c>
      <c r="BP2748" s="186">
        <v>15800</v>
      </c>
      <c r="BQ2748" s="186">
        <v>34850</v>
      </c>
      <c r="BR2748" s="186">
        <v>27050</v>
      </c>
      <c r="BS2748" s="186">
        <v>44300</v>
      </c>
      <c r="BT2748" s="186">
        <v>33200</v>
      </c>
      <c r="BU2748" s="186">
        <v>31650</v>
      </c>
      <c r="BV2748" s="186">
        <v>18900</v>
      </c>
      <c r="BW2748" s="186">
        <v>40050</v>
      </c>
      <c r="BX2748" s="186">
        <v>52100</v>
      </c>
      <c r="BY2748" s="186">
        <v>181000</v>
      </c>
      <c r="BZ2748" s="186">
        <v>26900</v>
      </c>
      <c r="CA2748" s="186">
        <v>28150</v>
      </c>
      <c r="CB2748" s="186">
        <v>91100</v>
      </c>
      <c r="CC2748" s="186">
        <v>138000</v>
      </c>
      <c r="CD2748" s="186">
        <v>81500</v>
      </c>
      <c r="CE2748" s="186">
        <v>54000</v>
      </c>
      <c r="CF2748" s="186">
        <v>48700</v>
      </c>
      <c r="CG2748" s="186">
        <v>56400</v>
      </c>
      <c r="CH2748" s="186">
        <v>74200</v>
      </c>
      <c r="CI2748" s="186">
        <v>46100</v>
      </c>
      <c r="CJ2748" s="186">
        <v>32500</v>
      </c>
      <c r="CK2748" s="186">
        <v>115500</v>
      </c>
      <c r="CL2748" s="186">
        <v>284000</v>
      </c>
      <c r="CM2748" s="186">
        <v>487500</v>
      </c>
      <c r="CN2748" s="186">
        <v>84000</v>
      </c>
      <c r="CO2748" s="186">
        <v>123500</v>
      </c>
      <c r="CP2748" s="186">
        <v>172500</v>
      </c>
      <c r="CQ2748" s="186">
        <v>55400</v>
      </c>
      <c r="CR2748" s="186">
        <v>13750</v>
      </c>
      <c r="CS2748" s="186">
        <v>2370</v>
      </c>
      <c r="CT2748" s="186">
        <v>13400</v>
      </c>
      <c r="CU2748" s="186">
        <v>2370</v>
      </c>
      <c r="CV2748" s="186">
        <v>2370</v>
      </c>
      <c r="CW2748" s="186">
        <v>2370</v>
      </c>
      <c r="CX2748" s="186">
        <v>123500</v>
      </c>
      <c r="CY2748" s="189">
        <v>224.76</v>
      </c>
      <c r="CZ2748" s="189">
        <v>11864.22</v>
      </c>
      <c r="DA2748" s="189">
        <v>11057.4</v>
      </c>
    </row>
    <row r="2749" spans="47:105" x14ac:dyDescent="0.25">
      <c r="AU2749" s="275">
        <v>40303</v>
      </c>
      <c r="AV2749" s="186"/>
      <c r="AW2749" s="186">
        <v>28950</v>
      </c>
      <c r="AX2749" s="186">
        <v>15150</v>
      </c>
      <c r="AY2749" s="186">
        <v>10400</v>
      </c>
      <c r="AZ2749" s="186">
        <v>21000</v>
      </c>
      <c r="BA2749" s="186">
        <v>20150</v>
      </c>
      <c r="BB2749" s="186">
        <v>5910</v>
      </c>
      <c r="BC2749" s="186">
        <v>76600</v>
      </c>
      <c r="BD2749" s="186">
        <v>316500</v>
      </c>
      <c r="BE2749" s="186">
        <v>51300</v>
      </c>
      <c r="BF2749" s="186">
        <v>834000</v>
      </c>
      <c r="BG2749" s="186">
        <v>143000</v>
      </c>
      <c r="BH2749" s="186">
        <v>24900</v>
      </c>
      <c r="BI2749" s="186">
        <v>60200</v>
      </c>
      <c r="BJ2749" s="186">
        <v>210000</v>
      </c>
      <c r="BK2749" s="186">
        <v>508000</v>
      </c>
      <c r="BL2749" s="186">
        <v>47150</v>
      </c>
      <c r="BM2749" s="186">
        <v>166000</v>
      </c>
      <c r="BN2749" s="186">
        <v>252000</v>
      </c>
      <c r="BO2749" s="186">
        <v>17350</v>
      </c>
      <c r="BP2749" s="186">
        <v>15800</v>
      </c>
      <c r="BQ2749" s="186">
        <v>34850</v>
      </c>
      <c r="BR2749" s="186">
        <v>27050</v>
      </c>
      <c r="BS2749" s="186">
        <v>44300</v>
      </c>
      <c r="BT2749" s="186">
        <v>33200</v>
      </c>
      <c r="BU2749" s="186">
        <v>31650</v>
      </c>
      <c r="BV2749" s="186">
        <v>18900</v>
      </c>
      <c r="BW2749" s="186">
        <v>40050</v>
      </c>
      <c r="BX2749" s="186">
        <v>52100</v>
      </c>
      <c r="BY2749" s="186">
        <v>181000</v>
      </c>
      <c r="BZ2749" s="186">
        <v>26900</v>
      </c>
      <c r="CA2749" s="186">
        <v>28150</v>
      </c>
      <c r="CB2749" s="186">
        <v>91100</v>
      </c>
      <c r="CC2749" s="186">
        <v>138000</v>
      </c>
      <c r="CD2749" s="186">
        <v>81500</v>
      </c>
      <c r="CE2749" s="186">
        <v>54000</v>
      </c>
      <c r="CF2749" s="186">
        <v>48700</v>
      </c>
      <c r="CG2749" s="186">
        <v>56400</v>
      </c>
      <c r="CH2749" s="186">
        <v>74200</v>
      </c>
      <c r="CI2749" s="186">
        <v>46100</v>
      </c>
      <c r="CJ2749" s="186">
        <v>32500</v>
      </c>
      <c r="CK2749" s="186">
        <v>115500</v>
      </c>
      <c r="CL2749" s="186">
        <v>284000</v>
      </c>
      <c r="CM2749" s="186">
        <v>487500</v>
      </c>
      <c r="CN2749" s="186">
        <v>84000</v>
      </c>
      <c r="CO2749" s="186">
        <v>123500</v>
      </c>
      <c r="CP2749" s="186">
        <v>172500</v>
      </c>
      <c r="CQ2749" s="186">
        <v>55400</v>
      </c>
      <c r="CR2749" s="186">
        <v>13750</v>
      </c>
      <c r="CS2749" s="186">
        <v>2370</v>
      </c>
      <c r="CT2749" s="186">
        <v>13400</v>
      </c>
      <c r="CU2749" s="186">
        <v>2370</v>
      </c>
      <c r="CV2749" s="186">
        <v>2370</v>
      </c>
      <c r="CW2749" s="186">
        <v>2370</v>
      </c>
      <c r="CX2749" s="186">
        <v>123500</v>
      </c>
      <c r="CY2749" s="189">
        <v>224.76</v>
      </c>
      <c r="CZ2749" s="189">
        <v>11539.88</v>
      </c>
      <c r="DA2749" s="189">
        <v>11057.4</v>
      </c>
    </row>
    <row r="2750" spans="47:105" x14ac:dyDescent="0.25">
      <c r="AU2750" s="275">
        <v>40304</v>
      </c>
      <c r="AV2750" s="186"/>
      <c r="AW2750" s="186">
        <v>29050</v>
      </c>
      <c r="AX2750" s="186">
        <v>14300</v>
      </c>
      <c r="AY2750" s="186">
        <v>10150</v>
      </c>
      <c r="AZ2750" s="186">
        <v>20100</v>
      </c>
      <c r="BA2750" s="186">
        <v>19250</v>
      </c>
      <c r="BB2750" s="186">
        <v>5790</v>
      </c>
      <c r="BC2750" s="186">
        <v>73800</v>
      </c>
      <c r="BD2750" s="186">
        <v>316500</v>
      </c>
      <c r="BE2750" s="186">
        <v>52300</v>
      </c>
      <c r="BF2750" s="186">
        <v>814000</v>
      </c>
      <c r="BG2750" s="186">
        <v>139000</v>
      </c>
      <c r="BH2750" s="186">
        <v>23600</v>
      </c>
      <c r="BI2750" s="186">
        <v>58500</v>
      </c>
      <c r="BJ2750" s="186">
        <v>207000</v>
      </c>
      <c r="BK2750" s="186">
        <v>496500</v>
      </c>
      <c r="BL2750" s="186">
        <v>45400</v>
      </c>
      <c r="BM2750" s="186">
        <v>168500</v>
      </c>
      <c r="BN2750" s="186">
        <v>248000</v>
      </c>
      <c r="BO2750" s="186">
        <v>16350</v>
      </c>
      <c r="BP2750" s="186">
        <v>15300</v>
      </c>
      <c r="BQ2750" s="186">
        <v>33650</v>
      </c>
      <c r="BR2750" s="186">
        <v>26350</v>
      </c>
      <c r="BS2750" s="186">
        <v>44300</v>
      </c>
      <c r="BT2750" s="186">
        <v>31850</v>
      </c>
      <c r="BU2750" s="186">
        <v>29100</v>
      </c>
      <c r="BV2750" s="186">
        <v>17950</v>
      </c>
      <c r="BW2750" s="186">
        <v>37950</v>
      </c>
      <c r="BX2750" s="186">
        <v>52100</v>
      </c>
      <c r="BY2750" s="186">
        <v>180000</v>
      </c>
      <c r="BZ2750" s="186">
        <v>26600</v>
      </c>
      <c r="CA2750" s="186">
        <v>27600</v>
      </c>
      <c r="CB2750" s="186">
        <v>88500</v>
      </c>
      <c r="CC2750" s="186">
        <v>136500</v>
      </c>
      <c r="CD2750" s="186">
        <v>79600</v>
      </c>
      <c r="CE2750" s="186">
        <v>51200</v>
      </c>
      <c r="CF2750" s="186">
        <v>48400</v>
      </c>
      <c r="CG2750" s="186">
        <v>56700</v>
      </c>
      <c r="CH2750" s="186">
        <v>71200</v>
      </c>
      <c r="CI2750" s="186">
        <v>45000</v>
      </c>
      <c r="CJ2750" s="186">
        <v>31050</v>
      </c>
      <c r="CK2750" s="186">
        <v>114500</v>
      </c>
      <c r="CL2750" s="186">
        <v>279000</v>
      </c>
      <c r="CM2750" s="186">
        <v>485500</v>
      </c>
      <c r="CN2750" s="186">
        <v>81500</v>
      </c>
      <c r="CO2750" s="186">
        <v>120000</v>
      </c>
      <c r="CP2750" s="186">
        <v>171000</v>
      </c>
      <c r="CQ2750" s="186">
        <v>53700</v>
      </c>
      <c r="CR2750" s="186">
        <v>13400</v>
      </c>
      <c r="CS2750" s="186">
        <v>2305</v>
      </c>
      <c r="CT2750" s="186">
        <v>12850</v>
      </c>
      <c r="CU2750" s="186">
        <v>2305</v>
      </c>
      <c r="CV2750" s="186">
        <v>2305</v>
      </c>
      <c r="CW2750" s="186">
        <v>2305</v>
      </c>
      <c r="CX2750" s="186">
        <v>120000</v>
      </c>
      <c r="CY2750" s="189">
        <v>220.21</v>
      </c>
      <c r="CZ2750" s="189">
        <v>11449.22</v>
      </c>
      <c r="DA2750" s="189">
        <v>10695.69</v>
      </c>
    </row>
    <row r="2751" spans="47:105" x14ac:dyDescent="0.25">
      <c r="AU2751" s="275">
        <v>40305</v>
      </c>
      <c r="AV2751" s="186"/>
      <c r="AW2751" s="186">
        <v>28950</v>
      </c>
      <c r="AX2751" s="186">
        <v>13750</v>
      </c>
      <c r="AY2751" s="186">
        <v>9750</v>
      </c>
      <c r="AZ2751" s="186">
        <v>19750</v>
      </c>
      <c r="BA2751" s="186">
        <v>18900</v>
      </c>
      <c r="BB2751" s="186">
        <v>5580</v>
      </c>
      <c r="BC2751" s="186">
        <v>73800</v>
      </c>
      <c r="BD2751" s="186">
        <v>310000</v>
      </c>
      <c r="BE2751" s="186">
        <v>51500</v>
      </c>
      <c r="BF2751" s="186">
        <v>794000</v>
      </c>
      <c r="BG2751" s="186">
        <v>138000</v>
      </c>
      <c r="BH2751" s="186">
        <v>23550</v>
      </c>
      <c r="BI2751" s="186">
        <v>57800</v>
      </c>
      <c r="BJ2751" s="186">
        <v>198000</v>
      </c>
      <c r="BK2751" s="186">
        <v>489500</v>
      </c>
      <c r="BL2751" s="186">
        <v>44300</v>
      </c>
      <c r="BM2751" s="186">
        <v>165500</v>
      </c>
      <c r="BN2751" s="186">
        <v>245000</v>
      </c>
      <c r="BO2751" s="186">
        <v>15400</v>
      </c>
      <c r="BP2751" s="186">
        <v>14650</v>
      </c>
      <c r="BQ2751" s="186">
        <v>31800</v>
      </c>
      <c r="BR2751" s="186">
        <v>26350</v>
      </c>
      <c r="BS2751" s="186">
        <v>43800</v>
      </c>
      <c r="BT2751" s="186">
        <v>30700</v>
      </c>
      <c r="BU2751" s="186">
        <v>29700</v>
      </c>
      <c r="BV2751" s="186">
        <v>17450</v>
      </c>
      <c r="BW2751" s="186">
        <v>37250</v>
      </c>
      <c r="BX2751" s="186">
        <v>50300</v>
      </c>
      <c r="BY2751" s="186">
        <v>177500</v>
      </c>
      <c r="BZ2751" s="186">
        <v>25450</v>
      </c>
      <c r="CA2751" s="186">
        <v>25000</v>
      </c>
      <c r="CB2751" s="186">
        <v>86100</v>
      </c>
      <c r="CC2751" s="186">
        <v>131000</v>
      </c>
      <c r="CD2751" s="186">
        <v>76000</v>
      </c>
      <c r="CE2751" s="186">
        <v>48600</v>
      </c>
      <c r="CF2751" s="186">
        <v>47100</v>
      </c>
      <c r="CG2751" s="186">
        <v>56200</v>
      </c>
      <c r="CH2751" s="186">
        <v>68800</v>
      </c>
      <c r="CI2751" s="186">
        <v>44000</v>
      </c>
      <c r="CJ2751" s="186">
        <v>30700</v>
      </c>
      <c r="CK2751" s="186">
        <v>113500</v>
      </c>
      <c r="CL2751" s="186">
        <v>278500</v>
      </c>
      <c r="CM2751" s="186">
        <v>472500</v>
      </c>
      <c r="CN2751" s="186">
        <v>81000</v>
      </c>
      <c r="CO2751" s="186">
        <v>116000</v>
      </c>
      <c r="CP2751" s="186">
        <v>168500</v>
      </c>
      <c r="CQ2751" s="186">
        <v>52400</v>
      </c>
      <c r="CR2751" s="186">
        <v>13150</v>
      </c>
      <c r="CS2751" s="186">
        <v>2270</v>
      </c>
      <c r="CT2751" s="186">
        <v>12200</v>
      </c>
      <c r="CU2751" s="186">
        <v>2270</v>
      </c>
      <c r="CV2751" s="186">
        <v>2270</v>
      </c>
      <c r="CW2751" s="186">
        <v>2270</v>
      </c>
      <c r="CX2751" s="186">
        <v>116000</v>
      </c>
      <c r="CY2751" s="189">
        <v>215.09</v>
      </c>
      <c r="CZ2751" s="189">
        <v>11379.56</v>
      </c>
      <c r="DA2751" s="189">
        <v>10364.59</v>
      </c>
    </row>
    <row r="2752" spans="47:105" x14ac:dyDescent="0.25">
      <c r="AU2752" s="275">
        <v>40306</v>
      </c>
      <c r="AV2752" s="186"/>
      <c r="AW2752" s="186">
        <v>28950</v>
      </c>
      <c r="AX2752" s="186">
        <v>13750</v>
      </c>
      <c r="AY2752" s="186">
        <v>9750</v>
      </c>
      <c r="AZ2752" s="186">
        <v>19750</v>
      </c>
      <c r="BA2752" s="186">
        <v>18900</v>
      </c>
      <c r="BB2752" s="186">
        <v>5580</v>
      </c>
      <c r="BC2752" s="186">
        <v>73800</v>
      </c>
      <c r="BD2752" s="186">
        <v>310000</v>
      </c>
      <c r="BE2752" s="186">
        <v>51500</v>
      </c>
      <c r="BF2752" s="186">
        <v>794000</v>
      </c>
      <c r="BG2752" s="186">
        <v>138000</v>
      </c>
      <c r="BH2752" s="186">
        <v>23550</v>
      </c>
      <c r="BI2752" s="186">
        <v>57800</v>
      </c>
      <c r="BJ2752" s="186">
        <v>198000</v>
      </c>
      <c r="BK2752" s="186">
        <v>489500</v>
      </c>
      <c r="BL2752" s="186">
        <v>44300</v>
      </c>
      <c r="BM2752" s="186">
        <v>165500</v>
      </c>
      <c r="BN2752" s="186">
        <v>245000</v>
      </c>
      <c r="BO2752" s="186">
        <v>15400</v>
      </c>
      <c r="BP2752" s="186">
        <v>14650</v>
      </c>
      <c r="BQ2752" s="186">
        <v>31800</v>
      </c>
      <c r="BR2752" s="186">
        <v>26350</v>
      </c>
      <c r="BS2752" s="186">
        <v>43800</v>
      </c>
      <c r="BT2752" s="186">
        <v>30700</v>
      </c>
      <c r="BU2752" s="186">
        <v>29700</v>
      </c>
      <c r="BV2752" s="186">
        <v>17450</v>
      </c>
      <c r="BW2752" s="186">
        <v>37250</v>
      </c>
      <c r="BX2752" s="186">
        <v>50300</v>
      </c>
      <c r="BY2752" s="186">
        <v>177500</v>
      </c>
      <c r="BZ2752" s="186">
        <v>25450</v>
      </c>
      <c r="CA2752" s="186">
        <v>25000</v>
      </c>
      <c r="CB2752" s="186">
        <v>86100</v>
      </c>
      <c r="CC2752" s="186">
        <v>131000</v>
      </c>
      <c r="CD2752" s="186">
        <v>76000</v>
      </c>
      <c r="CE2752" s="186">
        <v>48600</v>
      </c>
      <c r="CF2752" s="186">
        <v>47100</v>
      </c>
      <c r="CG2752" s="186">
        <v>56200</v>
      </c>
      <c r="CH2752" s="186">
        <v>68800</v>
      </c>
      <c r="CI2752" s="186">
        <v>44000</v>
      </c>
      <c r="CJ2752" s="186">
        <v>30700</v>
      </c>
      <c r="CK2752" s="186">
        <v>113500</v>
      </c>
      <c r="CL2752" s="186">
        <v>278500</v>
      </c>
      <c r="CM2752" s="186">
        <v>472500</v>
      </c>
      <c r="CN2752" s="186">
        <v>81000</v>
      </c>
      <c r="CO2752" s="186">
        <v>116000</v>
      </c>
      <c r="CP2752" s="186">
        <v>168500</v>
      </c>
      <c r="CQ2752" s="186">
        <v>52400</v>
      </c>
      <c r="CR2752" s="186">
        <v>13150</v>
      </c>
      <c r="CS2752" s="186">
        <v>2270</v>
      </c>
      <c r="CT2752" s="186">
        <v>12200</v>
      </c>
      <c r="CU2752" s="186">
        <v>2270</v>
      </c>
      <c r="CV2752" s="186">
        <v>2270</v>
      </c>
      <c r="CW2752" s="186">
        <v>2270</v>
      </c>
      <c r="CX2752" s="186">
        <v>116000</v>
      </c>
      <c r="CY2752" s="189">
        <v>215.09</v>
      </c>
      <c r="CZ2752" s="189">
        <v>11379.56</v>
      </c>
      <c r="DA2752" s="189">
        <v>10364.59</v>
      </c>
    </row>
    <row r="2753" spans="47:105" x14ac:dyDescent="0.25">
      <c r="AU2753" s="275">
        <v>40307</v>
      </c>
      <c r="AV2753" s="186"/>
      <c r="AW2753" s="186">
        <v>28950</v>
      </c>
      <c r="AX2753" s="186">
        <v>13750</v>
      </c>
      <c r="AY2753" s="186">
        <v>9750</v>
      </c>
      <c r="AZ2753" s="186">
        <v>19750</v>
      </c>
      <c r="BA2753" s="186">
        <v>18900</v>
      </c>
      <c r="BB2753" s="186">
        <v>5580</v>
      </c>
      <c r="BC2753" s="186">
        <v>73800</v>
      </c>
      <c r="BD2753" s="186">
        <v>310000</v>
      </c>
      <c r="BE2753" s="186">
        <v>51500</v>
      </c>
      <c r="BF2753" s="186">
        <v>794000</v>
      </c>
      <c r="BG2753" s="186">
        <v>138000</v>
      </c>
      <c r="BH2753" s="186">
        <v>23550</v>
      </c>
      <c r="BI2753" s="186">
        <v>57800</v>
      </c>
      <c r="BJ2753" s="186">
        <v>198000</v>
      </c>
      <c r="BK2753" s="186">
        <v>489500</v>
      </c>
      <c r="BL2753" s="186">
        <v>44300</v>
      </c>
      <c r="BM2753" s="186">
        <v>165500</v>
      </c>
      <c r="BN2753" s="186">
        <v>245000</v>
      </c>
      <c r="BO2753" s="186">
        <v>15400</v>
      </c>
      <c r="BP2753" s="186">
        <v>14650</v>
      </c>
      <c r="BQ2753" s="186">
        <v>31800</v>
      </c>
      <c r="BR2753" s="186">
        <v>26350</v>
      </c>
      <c r="BS2753" s="186">
        <v>43800</v>
      </c>
      <c r="BT2753" s="186">
        <v>30700</v>
      </c>
      <c r="BU2753" s="186">
        <v>29700</v>
      </c>
      <c r="BV2753" s="186">
        <v>17450</v>
      </c>
      <c r="BW2753" s="186">
        <v>37250</v>
      </c>
      <c r="BX2753" s="186">
        <v>50300</v>
      </c>
      <c r="BY2753" s="186">
        <v>177500</v>
      </c>
      <c r="BZ2753" s="186">
        <v>25450</v>
      </c>
      <c r="CA2753" s="186">
        <v>25000</v>
      </c>
      <c r="CB2753" s="186">
        <v>86100</v>
      </c>
      <c r="CC2753" s="186">
        <v>131000</v>
      </c>
      <c r="CD2753" s="186">
        <v>76000</v>
      </c>
      <c r="CE2753" s="186">
        <v>48600</v>
      </c>
      <c r="CF2753" s="186">
        <v>47100</v>
      </c>
      <c r="CG2753" s="186">
        <v>56200</v>
      </c>
      <c r="CH2753" s="186">
        <v>68800</v>
      </c>
      <c r="CI2753" s="186">
        <v>44000</v>
      </c>
      <c r="CJ2753" s="186">
        <v>30700</v>
      </c>
      <c r="CK2753" s="186">
        <v>113500</v>
      </c>
      <c r="CL2753" s="186">
        <v>278500</v>
      </c>
      <c r="CM2753" s="186">
        <v>472500</v>
      </c>
      <c r="CN2753" s="186">
        <v>81000</v>
      </c>
      <c r="CO2753" s="186">
        <v>116000</v>
      </c>
      <c r="CP2753" s="186">
        <v>168500</v>
      </c>
      <c r="CQ2753" s="186">
        <v>52400</v>
      </c>
      <c r="CR2753" s="186">
        <v>13150</v>
      </c>
      <c r="CS2753" s="186">
        <v>2270</v>
      </c>
      <c r="CT2753" s="186">
        <v>12200</v>
      </c>
      <c r="CU2753" s="186">
        <v>2270</v>
      </c>
      <c r="CV2753" s="186">
        <v>2270</v>
      </c>
      <c r="CW2753" s="186">
        <v>2270</v>
      </c>
      <c r="CX2753" s="186">
        <v>116000</v>
      </c>
      <c r="CY2753" s="189">
        <v>215.09</v>
      </c>
      <c r="CZ2753" s="189">
        <v>11379.56</v>
      </c>
      <c r="DA2753" s="189">
        <v>10364.59</v>
      </c>
    </row>
    <row r="2754" spans="47:105" x14ac:dyDescent="0.25">
      <c r="AU2754" s="275">
        <v>40308</v>
      </c>
      <c r="AV2754" s="186"/>
      <c r="AW2754" s="186">
        <v>29300</v>
      </c>
      <c r="AX2754" s="186">
        <v>14100</v>
      </c>
      <c r="AY2754" s="186">
        <v>10000</v>
      </c>
      <c r="AZ2754" s="186">
        <v>20200</v>
      </c>
      <c r="BA2754" s="186">
        <v>19700</v>
      </c>
      <c r="BB2754" s="186">
        <v>5700</v>
      </c>
      <c r="BC2754" s="186">
        <v>76000</v>
      </c>
      <c r="BD2754" s="186">
        <v>307500</v>
      </c>
      <c r="BE2754" s="186">
        <v>53000</v>
      </c>
      <c r="BF2754" s="186">
        <v>803000</v>
      </c>
      <c r="BG2754" s="186">
        <v>140500</v>
      </c>
      <c r="BH2754" s="186">
        <v>24000</v>
      </c>
      <c r="BI2754" s="186">
        <v>58900</v>
      </c>
      <c r="BJ2754" s="186">
        <v>195000</v>
      </c>
      <c r="BK2754" s="186">
        <v>487000</v>
      </c>
      <c r="BL2754" s="186">
        <v>45200</v>
      </c>
      <c r="BM2754" s="186">
        <v>175000</v>
      </c>
      <c r="BN2754" s="186">
        <v>246000</v>
      </c>
      <c r="BO2754" s="186">
        <v>16700</v>
      </c>
      <c r="BP2754" s="186">
        <v>15550</v>
      </c>
      <c r="BQ2754" s="186">
        <v>32600</v>
      </c>
      <c r="BR2754" s="186">
        <v>26900</v>
      </c>
      <c r="BS2754" s="186">
        <v>44000</v>
      </c>
      <c r="BT2754" s="186">
        <v>32200</v>
      </c>
      <c r="BU2754" s="186">
        <v>27800</v>
      </c>
      <c r="BV2754" s="186">
        <v>17600</v>
      </c>
      <c r="BW2754" s="186">
        <v>38050</v>
      </c>
      <c r="BX2754" s="186">
        <v>53000</v>
      </c>
      <c r="BY2754" s="186">
        <v>180000</v>
      </c>
      <c r="BZ2754" s="186">
        <v>27300</v>
      </c>
      <c r="CA2754" s="186">
        <v>27100</v>
      </c>
      <c r="CB2754" s="186">
        <v>90200</v>
      </c>
      <c r="CC2754" s="186">
        <v>130500</v>
      </c>
      <c r="CD2754" s="186">
        <v>82300</v>
      </c>
      <c r="CE2754" s="186">
        <v>51200</v>
      </c>
      <c r="CF2754" s="186">
        <v>47300</v>
      </c>
      <c r="CG2754" s="186">
        <v>56600</v>
      </c>
      <c r="CH2754" s="186">
        <v>71900</v>
      </c>
      <c r="CI2754" s="186">
        <v>44900</v>
      </c>
      <c r="CJ2754" s="186">
        <v>30950</v>
      </c>
      <c r="CK2754" s="186">
        <v>117000</v>
      </c>
      <c r="CL2754" s="186">
        <v>280000</v>
      </c>
      <c r="CM2754" s="186">
        <v>482500</v>
      </c>
      <c r="CN2754" s="186">
        <v>84800</v>
      </c>
      <c r="CO2754" s="186">
        <v>114000</v>
      </c>
      <c r="CP2754" s="186">
        <v>170500</v>
      </c>
      <c r="CQ2754" s="186">
        <v>54400</v>
      </c>
      <c r="CR2754" s="186">
        <v>13300</v>
      </c>
      <c r="CS2754" s="186">
        <v>2315</v>
      </c>
      <c r="CT2754" s="186">
        <v>12750</v>
      </c>
      <c r="CU2754" s="186">
        <v>2315</v>
      </c>
      <c r="CV2754" s="186">
        <v>2315</v>
      </c>
      <c r="CW2754" s="186">
        <v>2315</v>
      </c>
      <c r="CX2754" s="186">
        <v>114000</v>
      </c>
      <c r="CY2754" s="189">
        <v>219.1</v>
      </c>
      <c r="CZ2754" s="189">
        <v>11717.32</v>
      </c>
      <c r="DA2754" s="189">
        <v>10530.7</v>
      </c>
    </row>
    <row r="2755" spans="47:105" x14ac:dyDescent="0.25">
      <c r="AU2755" s="275">
        <v>40309</v>
      </c>
      <c r="AV2755" s="186"/>
      <c r="AW2755" s="186">
        <v>29800</v>
      </c>
      <c r="AX2755" s="186">
        <v>14200</v>
      </c>
      <c r="AY2755" s="186">
        <v>9840</v>
      </c>
      <c r="AZ2755" s="186">
        <v>20150</v>
      </c>
      <c r="BA2755" s="186">
        <v>19750</v>
      </c>
      <c r="BB2755" s="186">
        <v>5670</v>
      </c>
      <c r="BC2755" s="186">
        <v>71900</v>
      </c>
      <c r="BD2755" s="186">
        <v>307000</v>
      </c>
      <c r="BE2755" s="186">
        <v>52000</v>
      </c>
      <c r="BF2755" s="186">
        <v>791000</v>
      </c>
      <c r="BG2755" s="186">
        <v>146000</v>
      </c>
      <c r="BH2755" s="186">
        <v>23650</v>
      </c>
      <c r="BI2755" s="186">
        <v>59800</v>
      </c>
      <c r="BJ2755" s="186">
        <v>194500</v>
      </c>
      <c r="BK2755" s="186">
        <v>501000</v>
      </c>
      <c r="BL2755" s="186">
        <v>44200</v>
      </c>
      <c r="BM2755" s="186">
        <v>175000</v>
      </c>
      <c r="BN2755" s="186">
        <v>244000</v>
      </c>
      <c r="BO2755" s="186">
        <v>16500</v>
      </c>
      <c r="BP2755" s="186">
        <v>15450</v>
      </c>
      <c r="BQ2755" s="186">
        <v>32300</v>
      </c>
      <c r="BR2755" s="186">
        <v>26600</v>
      </c>
      <c r="BS2755" s="186">
        <v>44000</v>
      </c>
      <c r="BT2755" s="186">
        <v>31550</v>
      </c>
      <c r="BU2755" s="186">
        <v>28300</v>
      </c>
      <c r="BV2755" s="186">
        <v>17800</v>
      </c>
      <c r="BW2755" s="186">
        <v>37800</v>
      </c>
      <c r="BX2755" s="186">
        <v>52100</v>
      </c>
      <c r="BY2755" s="186">
        <v>178000</v>
      </c>
      <c r="BZ2755" s="186">
        <v>27200</v>
      </c>
      <c r="CA2755" s="186">
        <v>26850</v>
      </c>
      <c r="CB2755" s="186">
        <v>89800</v>
      </c>
      <c r="CC2755" s="186">
        <v>130500</v>
      </c>
      <c r="CD2755" s="186">
        <v>83600</v>
      </c>
      <c r="CE2755" s="186">
        <v>49750</v>
      </c>
      <c r="CF2755" s="186">
        <v>46200</v>
      </c>
      <c r="CG2755" s="186">
        <v>57400</v>
      </c>
      <c r="CH2755" s="186">
        <v>75500</v>
      </c>
      <c r="CI2755" s="186">
        <v>43200</v>
      </c>
      <c r="CJ2755" s="186">
        <v>30600</v>
      </c>
      <c r="CK2755" s="186">
        <v>116500</v>
      </c>
      <c r="CL2755" s="186">
        <v>290000</v>
      </c>
      <c r="CM2755" s="186">
        <v>467500</v>
      </c>
      <c r="CN2755" s="186">
        <v>83700</v>
      </c>
      <c r="CO2755" s="186">
        <v>111500</v>
      </c>
      <c r="CP2755" s="186">
        <v>168000</v>
      </c>
      <c r="CQ2755" s="186">
        <v>54200</v>
      </c>
      <c r="CR2755" s="186">
        <v>13000</v>
      </c>
      <c r="CS2755" s="186">
        <v>2295</v>
      </c>
      <c r="CT2755" s="186">
        <v>13400</v>
      </c>
      <c r="CU2755" s="186">
        <v>2295</v>
      </c>
      <c r="CV2755" s="186">
        <v>2295</v>
      </c>
      <c r="CW2755" s="186">
        <v>2295</v>
      </c>
      <c r="CX2755" s="186">
        <v>111500</v>
      </c>
      <c r="CY2755" s="189">
        <v>217.63</v>
      </c>
      <c r="CZ2755" s="189">
        <v>11509.22</v>
      </c>
      <c r="DA2755" s="189">
        <v>10411.1</v>
      </c>
    </row>
    <row r="2756" spans="47:105" x14ac:dyDescent="0.25">
      <c r="AU2756" s="275">
        <v>40310</v>
      </c>
      <c r="AV2756" s="186"/>
      <c r="AW2756" s="186">
        <v>30300</v>
      </c>
      <c r="AX2756" s="186">
        <v>13850</v>
      </c>
      <c r="AY2756" s="186">
        <v>9800</v>
      </c>
      <c r="AZ2756" s="186">
        <v>19550</v>
      </c>
      <c r="BA2756" s="186">
        <v>19650</v>
      </c>
      <c r="BB2756" s="186">
        <v>5640</v>
      </c>
      <c r="BC2756" s="186">
        <v>70200</v>
      </c>
      <c r="BD2756" s="186">
        <v>304000</v>
      </c>
      <c r="BE2756" s="186">
        <v>50900</v>
      </c>
      <c r="BF2756" s="186">
        <v>789000</v>
      </c>
      <c r="BG2756" s="186">
        <v>145500</v>
      </c>
      <c r="BH2756" s="186">
        <v>23150</v>
      </c>
      <c r="BI2756" s="186">
        <v>58800</v>
      </c>
      <c r="BJ2756" s="186">
        <v>188000</v>
      </c>
      <c r="BK2756" s="186">
        <v>514000</v>
      </c>
      <c r="BL2756" s="186">
        <v>43350</v>
      </c>
      <c r="BM2756" s="186">
        <v>182000</v>
      </c>
      <c r="BN2756" s="186">
        <v>238000</v>
      </c>
      <c r="BO2756" s="186">
        <v>16200</v>
      </c>
      <c r="BP2756" s="186">
        <v>15000</v>
      </c>
      <c r="BQ2756" s="186">
        <v>31950</v>
      </c>
      <c r="BR2756" s="186">
        <v>25700</v>
      </c>
      <c r="BS2756" s="186">
        <v>44000</v>
      </c>
      <c r="BT2756" s="186">
        <v>31450</v>
      </c>
      <c r="BU2756" s="186">
        <v>29800</v>
      </c>
      <c r="BV2756" s="186">
        <v>17500</v>
      </c>
      <c r="BW2756" s="186">
        <v>36900</v>
      </c>
      <c r="BX2756" s="186">
        <v>50100</v>
      </c>
      <c r="BY2756" s="186">
        <v>183000</v>
      </c>
      <c r="BZ2756" s="186">
        <v>26600</v>
      </c>
      <c r="CA2756" s="186">
        <v>27800</v>
      </c>
      <c r="CB2756" s="186">
        <v>90000</v>
      </c>
      <c r="CC2756" s="186">
        <v>134000</v>
      </c>
      <c r="CD2756" s="186">
        <v>79700</v>
      </c>
      <c r="CE2756" s="186">
        <v>49000</v>
      </c>
      <c r="CF2756" s="186">
        <v>45800</v>
      </c>
      <c r="CG2756" s="186">
        <v>59000</v>
      </c>
      <c r="CH2756" s="186">
        <v>76000</v>
      </c>
      <c r="CI2756" s="186">
        <v>43500</v>
      </c>
      <c r="CJ2756" s="186">
        <v>30500</v>
      </c>
      <c r="CK2756" s="186">
        <v>113000</v>
      </c>
      <c r="CL2756" s="186">
        <v>295000</v>
      </c>
      <c r="CM2756" s="186">
        <v>456000</v>
      </c>
      <c r="CN2756" s="186">
        <v>81100</v>
      </c>
      <c r="CO2756" s="186">
        <v>111000</v>
      </c>
      <c r="CP2756" s="186">
        <v>169000</v>
      </c>
      <c r="CQ2756" s="186">
        <v>53800</v>
      </c>
      <c r="CR2756" s="186">
        <v>12700</v>
      </c>
      <c r="CS2756" s="186">
        <v>2265</v>
      </c>
      <c r="CT2756" s="186">
        <v>13550</v>
      </c>
      <c r="CU2756" s="186">
        <v>2265</v>
      </c>
      <c r="CV2756" s="186">
        <v>2265</v>
      </c>
      <c r="CW2756" s="186">
        <v>2265</v>
      </c>
      <c r="CX2756" s="186">
        <v>111000</v>
      </c>
      <c r="CY2756" s="189">
        <v>216.78</v>
      </c>
      <c r="CZ2756" s="189">
        <v>11510.3</v>
      </c>
      <c r="DA2756" s="189">
        <v>10394.030000000001</v>
      </c>
    </row>
    <row r="2757" spans="47:105" x14ac:dyDescent="0.25">
      <c r="AU2757" s="275">
        <v>40311</v>
      </c>
      <c r="AV2757" s="186"/>
      <c r="AW2757" s="186">
        <v>31150</v>
      </c>
      <c r="AX2757" s="186">
        <v>14150</v>
      </c>
      <c r="AY2757" s="186">
        <v>9710</v>
      </c>
      <c r="AZ2757" s="186">
        <v>19500</v>
      </c>
      <c r="BA2757" s="186">
        <v>20150</v>
      </c>
      <c r="BB2757" s="186">
        <v>5680</v>
      </c>
      <c r="BC2757" s="186">
        <v>70600</v>
      </c>
      <c r="BD2757" s="186">
        <v>312500</v>
      </c>
      <c r="BE2757" s="186">
        <v>50100</v>
      </c>
      <c r="BF2757" s="186">
        <v>813000</v>
      </c>
      <c r="BG2757" s="186">
        <v>148500</v>
      </c>
      <c r="BH2757" s="186">
        <v>22950</v>
      </c>
      <c r="BI2757" s="186">
        <v>59000</v>
      </c>
      <c r="BJ2757" s="186">
        <v>195500</v>
      </c>
      <c r="BK2757" s="186">
        <v>509000</v>
      </c>
      <c r="BL2757" s="186">
        <v>45100</v>
      </c>
      <c r="BM2757" s="186">
        <v>189500</v>
      </c>
      <c r="BN2757" s="186">
        <v>235000</v>
      </c>
      <c r="BO2757" s="186">
        <v>16900</v>
      </c>
      <c r="BP2757" s="186">
        <v>15400</v>
      </c>
      <c r="BQ2757" s="186">
        <v>32100</v>
      </c>
      <c r="BR2757" s="186">
        <v>26850</v>
      </c>
      <c r="BS2757" s="186">
        <v>44550</v>
      </c>
      <c r="BT2757" s="186">
        <v>32700</v>
      </c>
      <c r="BU2757" s="186">
        <v>31500</v>
      </c>
      <c r="BV2757" s="186">
        <v>18050</v>
      </c>
      <c r="BW2757" s="186">
        <v>36600</v>
      </c>
      <c r="BX2757" s="186">
        <v>49150</v>
      </c>
      <c r="BY2757" s="186">
        <v>189000</v>
      </c>
      <c r="BZ2757" s="186">
        <v>26800</v>
      </c>
      <c r="CA2757" s="186">
        <v>27600</v>
      </c>
      <c r="CB2757" s="186">
        <v>89800</v>
      </c>
      <c r="CC2757" s="186">
        <v>141500</v>
      </c>
      <c r="CD2757" s="186">
        <v>76900</v>
      </c>
      <c r="CE2757" s="186">
        <v>51200</v>
      </c>
      <c r="CF2757" s="186">
        <v>46300</v>
      </c>
      <c r="CG2757" s="186">
        <v>58900</v>
      </c>
      <c r="CH2757" s="186">
        <v>75200</v>
      </c>
      <c r="CI2757" s="186">
        <v>45000</v>
      </c>
      <c r="CJ2757" s="186">
        <v>30950</v>
      </c>
      <c r="CK2757" s="186">
        <v>113000</v>
      </c>
      <c r="CL2757" s="186">
        <v>294500</v>
      </c>
      <c r="CM2757" s="186">
        <v>457000</v>
      </c>
      <c r="CN2757" s="186">
        <v>85400</v>
      </c>
      <c r="CO2757" s="186">
        <v>112500</v>
      </c>
      <c r="CP2757" s="186">
        <v>168000</v>
      </c>
      <c r="CQ2757" s="186">
        <v>55000</v>
      </c>
      <c r="CR2757" s="186">
        <v>12900</v>
      </c>
      <c r="CS2757" s="186">
        <v>2290</v>
      </c>
      <c r="CT2757" s="186">
        <v>13900</v>
      </c>
      <c r="CU2757" s="186">
        <v>2290</v>
      </c>
      <c r="CV2757" s="186">
        <v>2290</v>
      </c>
      <c r="CW2757" s="186">
        <v>2290</v>
      </c>
      <c r="CX2757" s="186">
        <v>112500</v>
      </c>
      <c r="CY2757" s="189">
        <v>220.8</v>
      </c>
      <c r="CZ2757" s="189">
        <v>11729.71</v>
      </c>
      <c r="DA2757" s="189">
        <v>10620.55</v>
      </c>
    </row>
    <row r="2758" spans="47:105" x14ac:dyDescent="0.25">
      <c r="AU2758" s="275">
        <v>40312</v>
      </c>
      <c r="AV2758" s="186"/>
      <c r="AW2758" s="186">
        <v>31900</v>
      </c>
      <c r="AX2758" s="186">
        <v>13950</v>
      </c>
      <c r="AY2758" s="186">
        <v>9750</v>
      </c>
      <c r="AZ2758" s="186">
        <v>19250</v>
      </c>
      <c r="BA2758" s="186">
        <v>21000</v>
      </c>
      <c r="BB2758" s="186">
        <v>5650</v>
      </c>
      <c r="BC2758" s="186">
        <v>67400</v>
      </c>
      <c r="BD2758" s="186">
        <v>319500</v>
      </c>
      <c r="BE2758" s="186">
        <v>53500</v>
      </c>
      <c r="BF2758" s="186">
        <v>810000</v>
      </c>
      <c r="BG2758" s="186">
        <v>151000</v>
      </c>
      <c r="BH2758" s="186">
        <v>22650</v>
      </c>
      <c r="BI2758" s="186">
        <v>59100</v>
      </c>
      <c r="BJ2758" s="186">
        <v>194000</v>
      </c>
      <c r="BK2758" s="186">
        <v>496000</v>
      </c>
      <c r="BL2758" s="186">
        <v>44650</v>
      </c>
      <c r="BM2758" s="186">
        <v>189500</v>
      </c>
      <c r="BN2758" s="186">
        <v>231500</v>
      </c>
      <c r="BO2758" s="186">
        <v>16350</v>
      </c>
      <c r="BP2758" s="186">
        <v>15800</v>
      </c>
      <c r="BQ2758" s="186">
        <v>31200</v>
      </c>
      <c r="BR2758" s="186">
        <v>26600</v>
      </c>
      <c r="BS2758" s="186">
        <v>43550</v>
      </c>
      <c r="BT2758" s="186">
        <v>32300</v>
      </c>
      <c r="BU2758" s="186">
        <v>31500</v>
      </c>
      <c r="BV2758" s="186">
        <v>17850</v>
      </c>
      <c r="BW2758" s="186">
        <v>37500</v>
      </c>
      <c r="BX2758" s="186">
        <v>49000</v>
      </c>
      <c r="BY2758" s="186">
        <v>194000</v>
      </c>
      <c r="BZ2758" s="186">
        <v>26850</v>
      </c>
      <c r="CA2758" s="186">
        <v>27500</v>
      </c>
      <c r="CB2758" s="186">
        <v>88200</v>
      </c>
      <c r="CC2758" s="186">
        <v>144500</v>
      </c>
      <c r="CD2758" s="186">
        <v>75200</v>
      </c>
      <c r="CE2758" s="186">
        <v>50600</v>
      </c>
      <c r="CF2758" s="186">
        <v>48350</v>
      </c>
      <c r="CG2758" s="186">
        <v>58400</v>
      </c>
      <c r="CH2758" s="186">
        <v>72600</v>
      </c>
      <c r="CI2758" s="186">
        <v>45550</v>
      </c>
      <c r="CJ2758" s="186">
        <v>29900</v>
      </c>
      <c r="CK2758" s="186">
        <v>111500</v>
      </c>
      <c r="CL2758" s="186">
        <v>295500</v>
      </c>
      <c r="CM2758" s="186">
        <v>464000</v>
      </c>
      <c r="CN2758" s="186">
        <v>82900</v>
      </c>
      <c r="CO2758" s="186">
        <v>109000</v>
      </c>
      <c r="CP2758" s="186">
        <v>168000</v>
      </c>
      <c r="CQ2758" s="186">
        <v>53100</v>
      </c>
      <c r="CR2758" s="186">
        <v>12800</v>
      </c>
      <c r="CS2758" s="186">
        <v>2340</v>
      </c>
      <c r="CT2758" s="186">
        <v>14300</v>
      </c>
      <c r="CU2758" s="186">
        <v>2340</v>
      </c>
      <c r="CV2758" s="186">
        <v>2340</v>
      </c>
      <c r="CW2758" s="186">
        <v>2340</v>
      </c>
      <c r="CX2758" s="186">
        <v>109000</v>
      </c>
      <c r="CY2758" s="189">
        <v>221.08</v>
      </c>
      <c r="CZ2758" s="189">
        <v>11588.97</v>
      </c>
      <c r="DA2758" s="189">
        <v>10462.51</v>
      </c>
    </row>
    <row r="2759" spans="47:105" x14ac:dyDescent="0.25">
      <c r="AU2759" s="275">
        <v>40313</v>
      </c>
      <c r="AV2759" s="186"/>
      <c r="AW2759" s="186">
        <v>31900</v>
      </c>
      <c r="AX2759" s="186">
        <v>13950</v>
      </c>
      <c r="AY2759" s="186">
        <v>9750</v>
      </c>
      <c r="AZ2759" s="186">
        <v>19250</v>
      </c>
      <c r="BA2759" s="186">
        <v>21000</v>
      </c>
      <c r="BB2759" s="186">
        <v>5650</v>
      </c>
      <c r="BC2759" s="186">
        <v>67400</v>
      </c>
      <c r="BD2759" s="186">
        <v>319500</v>
      </c>
      <c r="BE2759" s="186">
        <v>53500</v>
      </c>
      <c r="BF2759" s="186">
        <v>810000</v>
      </c>
      <c r="BG2759" s="186">
        <v>151000</v>
      </c>
      <c r="BH2759" s="186">
        <v>22650</v>
      </c>
      <c r="BI2759" s="186">
        <v>59100</v>
      </c>
      <c r="BJ2759" s="186">
        <v>194000</v>
      </c>
      <c r="BK2759" s="186">
        <v>496000</v>
      </c>
      <c r="BL2759" s="186">
        <v>44650</v>
      </c>
      <c r="BM2759" s="186">
        <v>189500</v>
      </c>
      <c r="BN2759" s="186">
        <v>231500</v>
      </c>
      <c r="BO2759" s="186">
        <v>16350</v>
      </c>
      <c r="BP2759" s="186">
        <v>15800</v>
      </c>
      <c r="BQ2759" s="186">
        <v>31200</v>
      </c>
      <c r="BR2759" s="186">
        <v>26600</v>
      </c>
      <c r="BS2759" s="186">
        <v>43550</v>
      </c>
      <c r="BT2759" s="186">
        <v>32300</v>
      </c>
      <c r="BU2759" s="186">
        <v>31500</v>
      </c>
      <c r="BV2759" s="186">
        <v>17850</v>
      </c>
      <c r="BW2759" s="186">
        <v>37500</v>
      </c>
      <c r="BX2759" s="186">
        <v>49000</v>
      </c>
      <c r="BY2759" s="186">
        <v>194000</v>
      </c>
      <c r="BZ2759" s="186">
        <v>26850</v>
      </c>
      <c r="CA2759" s="186">
        <v>27500</v>
      </c>
      <c r="CB2759" s="186">
        <v>88200</v>
      </c>
      <c r="CC2759" s="186">
        <v>144500</v>
      </c>
      <c r="CD2759" s="186">
        <v>75200</v>
      </c>
      <c r="CE2759" s="186">
        <v>50600</v>
      </c>
      <c r="CF2759" s="186">
        <v>48350</v>
      </c>
      <c r="CG2759" s="186">
        <v>58400</v>
      </c>
      <c r="CH2759" s="186">
        <v>72600</v>
      </c>
      <c r="CI2759" s="186">
        <v>45550</v>
      </c>
      <c r="CJ2759" s="186">
        <v>29900</v>
      </c>
      <c r="CK2759" s="186">
        <v>111500</v>
      </c>
      <c r="CL2759" s="186">
        <v>295500</v>
      </c>
      <c r="CM2759" s="186">
        <v>464000</v>
      </c>
      <c r="CN2759" s="186">
        <v>82900</v>
      </c>
      <c r="CO2759" s="186">
        <v>109000</v>
      </c>
      <c r="CP2759" s="186">
        <v>168000</v>
      </c>
      <c r="CQ2759" s="186">
        <v>53100</v>
      </c>
      <c r="CR2759" s="186">
        <v>12800</v>
      </c>
      <c r="CS2759" s="186">
        <v>2340</v>
      </c>
      <c r="CT2759" s="186">
        <v>14300</v>
      </c>
      <c r="CU2759" s="186">
        <v>2340</v>
      </c>
      <c r="CV2759" s="186">
        <v>2340</v>
      </c>
      <c r="CW2759" s="186">
        <v>2340</v>
      </c>
      <c r="CX2759" s="186">
        <v>109000</v>
      </c>
      <c r="CY2759" s="189">
        <v>221.08</v>
      </c>
      <c r="CZ2759" s="189">
        <v>11588.97</v>
      </c>
      <c r="DA2759" s="189">
        <v>10462.51</v>
      </c>
    </row>
    <row r="2760" spans="47:105" x14ac:dyDescent="0.25">
      <c r="AU2760" s="275">
        <v>40314</v>
      </c>
      <c r="AV2760" s="186"/>
      <c r="AW2760" s="186">
        <v>31900</v>
      </c>
      <c r="AX2760" s="186">
        <v>13950</v>
      </c>
      <c r="AY2760" s="186">
        <v>9750</v>
      </c>
      <c r="AZ2760" s="186">
        <v>19250</v>
      </c>
      <c r="BA2760" s="186">
        <v>21000</v>
      </c>
      <c r="BB2760" s="186">
        <v>5650</v>
      </c>
      <c r="BC2760" s="186">
        <v>67400</v>
      </c>
      <c r="BD2760" s="186">
        <v>319500</v>
      </c>
      <c r="BE2760" s="186">
        <v>53500</v>
      </c>
      <c r="BF2760" s="186">
        <v>810000</v>
      </c>
      <c r="BG2760" s="186">
        <v>151000</v>
      </c>
      <c r="BH2760" s="186">
        <v>22650</v>
      </c>
      <c r="BI2760" s="186">
        <v>59100</v>
      </c>
      <c r="BJ2760" s="186">
        <v>194000</v>
      </c>
      <c r="BK2760" s="186">
        <v>496000</v>
      </c>
      <c r="BL2760" s="186">
        <v>44650</v>
      </c>
      <c r="BM2760" s="186">
        <v>189500</v>
      </c>
      <c r="BN2760" s="186">
        <v>231500</v>
      </c>
      <c r="BO2760" s="186">
        <v>16350</v>
      </c>
      <c r="BP2760" s="186">
        <v>15800</v>
      </c>
      <c r="BQ2760" s="186">
        <v>31200</v>
      </c>
      <c r="BR2760" s="186">
        <v>26600</v>
      </c>
      <c r="BS2760" s="186">
        <v>43550</v>
      </c>
      <c r="BT2760" s="186">
        <v>32300</v>
      </c>
      <c r="BU2760" s="186">
        <v>31500</v>
      </c>
      <c r="BV2760" s="186">
        <v>17850</v>
      </c>
      <c r="BW2760" s="186">
        <v>37500</v>
      </c>
      <c r="BX2760" s="186">
        <v>49000</v>
      </c>
      <c r="BY2760" s="186">
        <v>194000</v>
      </c>
      <c r="BZ2760" s="186">
        <v>26850</v>
      </c>
      <c r="CA2760" s="186">
        <v>27500</v>
      </c>
      <c r="CB2760" s="186">
        <v>88200</v>
      </c>
      <c r="CC2760" s="186">
        <v>144500</v>
      </c>
      <c r="CD2760" s="186">
        <v>75200</v>
      </c>
      <c r="CE2760" s="186">
        <v>50600</v>
      </c>
      <c r="CF2760" s="186">
        <v>48350</v>
      </c>
      <c r="CG2760" s="186">
        <v>58400</v>
      </c>
      <c r="CH2760" s="186">
        <v>72600</v>
      </c>
      <c r="CI2760" s="186">
        <v>45550</v>
      </c>
      <c r="CJ2760" s="186">
        <v>29900</v>
      </c>
      <c r="CK2760" s="186">
        <v>111500</v>
      </c>
      <c r="CL2760" s="186">
        <v>295500</v>
      </c>
      <c r="CM2760" s="186">
        <v>464000</v>
      </c>
      <c r="CN2760" s="186">
        <v>82900</v>
      </c>
      <c r="CO2760" s="186">
        <v>109000</v>
      </c>
      <c r="CP2760" s="186">
        <v>168000</v>
      </c>
      <c r="CQ2760" s="186">
        <v>53100</v>
      </c>
      <c r="CR2760" s="186">
        <v>12800</v>
      </c>
      <c r="CS2760" s="186">
        <v>2340</v>
      </c>
      <c r="CT2760" s="186">
        <v>14300</v>
      </c>
      <c r="CU2760" s="186">
        <v>2340</v>
      </c>
      <c r="CV2760" s="186">
        <v>2340</v>
      </c>
      <c r="CW2760" s="186">
        <v>2340</v>
      </c>
      <c r="CX2760" s="186">
        <v>109000</v>
      </c>
      <c r="CY2760" s="189">
        <v>221.08</v>
      </c>
      <c r="CZ2760" s="189">
        <v>11588.97</v>
      </c>
      <c r="DA2760" s="189">
        <v>10462.51</v>
      </c>
    </row>
    <row r="2761" spans="47:105" x14ac:dyDescent="0.25">
      <c r="AU2761" s="275">
        <v>40315</v>
      </c>
      <c r="AV2761" s="186"/>
      <c r="AW2761" s="186">
        <v>31700</v>
      </c>
      <c r="AX2761" s="186">
        <v>13100</v>
      </c>
      <c r="AY2761" s="186">
        <v>9560</v>
      </c>
      <c r="AZ2761" s="186">
        <v>18450</v>
      </c>
      <c r="BA2761" s="186">
        <v>20700</v>
      </c>
      <c r="BB2761" s="186">
        <v>5350</v>
      </c>
      <c r="BC2761" s="186">
        <v>67400</v>
      </c>
      <c r="BD2761" s="186">
        <v>317000</v>
      </c>
      <c r="BE2761" s="186">
        <v>53800</v>
      </c>
      <c r="BF2761" s="186">
        <v>784000</v>
      </c>
      <c r="BG2761" s="186">
        <v>152000</v>
      </c>
      <c r="BH2761" s="186">
        <v>22050</v>
      </c>
      <c r="BI2761" s="186">
        <v>56500</v>
      </c>
      <c r="BJ2761" s="186">
        <v>190000</v>
      </c>
      <c r="BK2761" s="186">
        <v>483000</v>
      </c>
      <c r="BL2761" s="186">
        <v>43600</v>
      </c>
      <c r="BM2761" s="186">
        <v>199000</v>
      </c>
      <c r="BN2761" s="186">
        <v>221500</v>
      </c>
      <c r="BO2761" s="186">
        <v>15000</v>
      </c>
      <c r="BP2761" s="186">
        <v>15650</v>
      </c>
      <c r="BQ2761" s="186">
        <v>29900</v>
      </c>
      <c r="BR2761" s="186">
        <v>25050</v>
      </c>
      <c r="BS2761" s="186">
        <v>41650</v>
      </c>
      <c r="BT2761" s="186">
        <v>30900</v>
      </c>
      <c r="BU2761" s="186">
        <v>31400</v>
      </c>
      <c r="BV2761" s="186">
        <v>17350</v>
      </c>
      <c r="BW2761" s="186">
        <v>36250</v>
      </c>
      <c r="BX2761" s="186">
        <v>46850</v>
      </c>
      <c r="BY2761" s="186">
        <v>196000</v>
      </c>
      <c r="BZ2761" s="186">
        <v>26600</v>
      </c>
      <c r="CA2761" s="186">
        <v>27700</v>
      </c>
      <c r="CB2761" s="186">
        <v>84800</v>
      </c>
      <c r="CC2761" s="186">
        <v>140500</v>
      </c>
      <c r="CD2761" s="186">
        <v>72600</v>
      </c>
      <c r="CE2761" s="186">
        <v>47950</v>
      </c>
      <c r="CF2761" s="186">
        <v>46900</v>
      </c>
      <c r="CG2761" s="186">
        <v>58400</v>
      </c>
      <c r="CH2761" s="186">
        <v>72700</v>
      </c>
      <c r="CI2761" s="186">
        <v>43900</v>
      </c>
      <c r="CJ2761" s="186">
        <v>28500</v>
      </c>
      <c r="CK2761" s="186">
        <v>109000</v>
      </c>
      <c r="CL2761" s="186">
        <v>289000</v>
      </c>
      <c r="CM2761" s="186">
        <v>442000</v>
      </c>
      <c r="CN2761" s="186">
        <v>78200</v>
      </c>
      <c r="CO2761" s="186">
        <v>101500</v>
      </c>
      <c r="CP2761" s="186">
        <v>167000</v>
      </c>
      <c r="CQ2761" s="186">
        <v>51000</v>
      </c>
      <c r="CR2761" s="186">
        <v>12300</v>
      </c>
      <c r="CS2761" s="186">
        <v>2245</v>
      </c>
      <c r="CT2761" s="186">
        <v>13650</v>
      </c>
      <c r="CU2761" s="186">
        <v>2245</v>
      </c>
      <c r="CV2761" s="186">
        <v>2245</v>
      </c>
      <c r="CW2761" s="186">
        <v>2245</v>
      </c>
      <c r="CX2761" s="186">
        <v>101500</v>
      </c>
      <c r="CY2761" s="189">
        <v>215.36</v>
      </c>
      <c r="CZ2761" s="189">
        <v>11232.62</v>
      </c>
      <c r="DA2761" s="189">
        <v>10235.76</v>
      </c>
    </row>
    <row r="2762" spans="47:105" x14ac:dyDescent="0.25">
      <c r="AU2762" s="275">
        <v>40316</v>
      </c>
      <c r="AV2762" s="186"/>
      <c r="AW2762" s="186">
        <v>29250</v>
      </c>
      <c r="AX2762" s="186">
        <v>13350</v>
      </c>
      <c r="AY2762" s="186">
        <v>9930</v>
      </c>
      <c r="AZ2762" s="186">
        <v>18500</v>
      </c>
      <c r="BA2762" s="186">
        <v>20250</v>
      </c>
      <c r="BB2762" s="186">
        <v>5590</v>
      </c>
      <c r="BC2762" s="186">
        <v>67000</v>
      </c>
      <c r="BD2762" s="186">
        <v>327500</v>
      </c>
      <c r="BE2762" s="186">
        <v>54000</v>
      </c>
      <c r="BF2762" s="186">
        <v>792000</v>
      </c>
      <c r="BG2762" s="186">
        <v>142500</v>
      </c>
      <c r="BH2762" s="186">
        <v>22750</v>
      </c>
      <c r="BI2762" s="186">
        <v>56600</v>
      </c>
      <c r="BJ2762" s="186">
        <v>186000</v>
      </c>
      <c r="BK2762" s="186">
        <v>481000</v>
      </c>
      <c r="BL2762" s="186">
        <v>43400</v>
      </c>
      <c r="BM2762" s="186">
        <v>190000</v>
      </c>
      <c r="BN2762" s="186">
        <v>226500</v>
      </c>
      <c r="BO2762" s="186">
        <v>15050</v>
      </c>
      <c r="BP2762" s="186">
        <v>15200</v>
      </c>
      <c r="BQ2762" s="186">
        <v>30250</v>
      </c>
      <c r="BR2762" s="186">
        <v>24150</v>
      </c>
      <c r="BS2762" s="186">
        <v>42050</v>
      </c>
      <c r="BT2762" s="186">
        <v>31300</v>
      </c>
      <c r="BU2762" s="186">
        <v>30250</v>
      </c>
      <c r="BV2762" s="186">
        <v>16750</v>
      </c>
      <c r="BW2762" s="186">
        <v>36700</v>
      </c>
      <c r="BX2762" s="186">
        <v>47600</v>
      </c>
      <c r="BY2762" s="186">
        <v>188000</v>
      </c>
      <c r="BZ2762" s="186">
        <v>26900</v>
      </c>
      <c r="CA2762" s="186">
        <v>28100</v>
      </c>
      <c r="CB2762" s="186">
        <v>83500</v>
      </c>
      <c r="CC2762" s="186">
        <v>135500</v>
      </c>
      <c r="CD2762" s="186">
        <v>73800</v>
      </c>
      <c r="CE2762" s="186">
        <v>48700</v>
      </c>
      <c r="CF2762" s="186">
        <v>47300</v>
      </c>
      <c r="CG2762" s="186">
        <v>59700</v>
      </c>
      <c r="CH2762" s="186">
        <v>69900</v>
      </c>
      <c r="CI2762" s="186">
        <v>42200</v>
      </c>
      <c r="CJ2762" s="186">
        <v>29200</v>
      </c>
      <c r="CK2762" s="186">
        <v>105000</v>
      </c>
      <c r="CL2762" s="186">
        <v>272000</v>
      </c>
      <c r="CM2762" s="186">
        <v>453500</v>
      </c>
      <c r="CN2762" s="186">
        <v>80500</v>
      </c>
      <c r="CO2762" s="186">
        <v>102500</v>
      </c>
      <c r="CP2762" s="186">
        <v>168500</v>
      </c>
      <c r="CQ2762" s="186">
        <v>51800</v>
      </c>
      <c r="CR2762" s="186">
        <v>12400</v>
      </c>
      <c r="CS2762" s="186">
        <v>2215</v>
      </c>
      <c r="CT2762" s="186">
        <v>13200</v>
      </c>
      <c r="CU2762" s="186">
        <v>2215</v>
      </c>
      <c r="CV2762" s="186">
        <v>2215</v>
      </c>
      <c r="CW2762" s="186">
        <v>2215</v>
      </c>
      <c r="CX2762" s="186">
        <v>102500</v>
      </c>
      <c r="CY2762" s="189">
        <v>214.42</v>
      </c>
      <c r="CZ2762" s="189">
        <v>11426.18</v>
      </c>
      <c r="DA2762" s="189">
        <v>10242.64</v>
      </c>
    </row>
    <row r="2763" spans="47:105" x14ac:dyDescent="0.25">
      <c r="AU2763" s="275">
        <v>40317</v>
      </c>
      <c r="AV2763" s="186"/>
      <c r="AW2763" s="186">
        <v>29900</v>
      </c>
      <c r="AX2763" s="186">
        <v>12950</v>
      </c>
      <c r="AY2763" s="186">
        <v>9750</v>
      </c>
      <c r="AZ2763" s="186">
        <v>18450</v>
      </c>
      <c r="BA2763" s="186">
        <v>20050</v>
      </c>
      <c r="BB2763" s="186">
        <v>5430</v>
      </c>
      <c r="BC2763" s="186">
        <v>65900</v>
      </c>
      <c r="BD2763" s="186">
        <v>331000</v>
      </c>
      <c r="BE2763" s="186">
        <v>53600</v>
      </c>
      <c r="BF2763" s="186">
        <v>773000</v>
      </c>
      <c r="BG2763" s="186">
        <v>146000</v>
      </c>
      <c r="BH2763" s="186">
        <v>22150</v>
      </c>
      <c r="BI2763" s="186">
        <v>56000</v>
      </c>
      <c r="BJ2763" s="186">
        <v>185500</v>
      </c>
      <c r="BK2763" s="186">
        <v>482000</v>
      </c>
      <c r="BL2763" s="186">
        <v>43050</v>
      </c>
      <c r="BM2763" s="186">
        <v>180000</v>
      </c>
      <c r="BN2763" s="186">
        <v>219000</v>
      </c>
      <c r="BO2763" s="186">
        <v>15000</v>
      </c>
      <c r="BP2763" s="186">
        <v>15350</v>
      </c>
      <c r="BQ2763" s="186">
        <v>30000</v>
      </c>
      <c r="BR2763" s="186">
        <v>24500</v>
      </c>
      <c r="BS2763" s="186">
        <v>41550</v>
      </c>
      <c r="BT2763" s="186">
        <v>32400</v>
      </c>
      <c r="BU2763" s="186">
        <v>30150</v>
      </c>
      <c r="BV2763" s="186">
        <v>16500</v>
      </c>
      <c r="BW2763" s="186">
        <v>35350</v>
      </c>
      <c r="BX2763" s="186">
        <v>46050</v>
      </c>
      <c r="BY2763" s="186">
        <v>188000</v>
      </c>
      <c r="BZ2763" s="186">
        <v>26800</v>
      </c>
      <c r="CA2763" s="186">
        <v>25250</v>
      </c>
      <c r="CB2763" s="186">
        <v>80100</v>
      </c>
      <c r="CC2763" s="186">
        <v>140000</v>
      </c>
      <c r="CD2763" s="186">
        <v>72400</v>
      </c>
      <c r="CE2763" s="186">
        <v>49450</v>
      </c>
      <c r="CF2763" s="186">
        <v>47150</v>
      </c>
      <c r="CG2763" s="186">
        <v>59600</v>
      </c>
      <c r="CH2763" s="186">
        <v>67600</v>
      </c>
      <c r="CI2763" s="186">
        <v>42650</v>
      </c>
      <c r="CJ2763" s="186">
        <v>28900</v>
      </c>
      <c r="CK2763" s="186">
        <v>103000</v>
      </c>
      <c r="CL2763" s="186">
        <v>268500</v>
      </c>
      <c r="CM2763" s="186">
        <v>447000</v>
      </c>
      <c r="CN2763" s="186">
        <v>81600</v>
      </c>
      <c r="CO2763" s="186">
        <v>101500</v>
      </c>
      <c r="CP2763" s="186">
        <v>167500</v>
      </c>
      <c r="CQ2763" s="186">
        <v>51800</v>
      </c>
      <c r="CR2763" s="186">
        <v>12150</v>
      </c>
      <c r="CS2763" s="186">
        <v>2170</v>
      </c>
      <c r="CT2763" s="186">
        <v>12800</v>
      </c>
      <c r="CU2763" s="186">
        <v>2170</v>
      </c>
      <c r="CV2763" s="186">
        <v>2170</v>
      </c>
      <c r="CW2763" s="186">
        <v>2170</v>
      </c>
      <c r="CX2763" s="186">
        <v>101500</v>
      </c>
      <c r="CY2763" s="189">
        <v>212.43</v>
      </c>
      <c r="CZ2763" s="189">
        <v>11124.59</v>
      </c>
      <c r="DA2763" s="189">
        <v>10186.84</v>
      </c>
    </row>
    <row r="2764" spans="47:105" x14ac:dyDescent="0.25">
      <c r="AU2764" s="275">
        <v>40318</v>
      </c>
      <c r="AV2764" s="186"/>
      <c r="AW2764" s="186">
        <v>29750</v>
      </c>
      <c r="AX2764" s="186">
        <v>13450</v>
      </c>
      <c r="AY2764" s="186">
        <v>9750</v>
      </c>
      <c r="AZ2764" s="186">
        <v>17700</v>
      </c>
      <c r="BA2764" s="186">
        <v>19600</v>
      </c>
      <c r="BB2764" s="186">
        <v>5250</v>
      </c>
      <c r="BC2764" s="186">
        <v>62800</v>
      </c>
      <c r="BD2764" s="186">
        <v>322500</v>
      </c>
      <c r="BE2764" s="186">
        <v>52300</v>
      </c>
      <c r="BF2764" s="186">
        <v>756000</v>
      </c>
      <c r="BG2764" s="186">
        <v>136000</v>
      </c>
      <c r="BH2764" s="186">
        <v>21250</v>
      </c>
      <c r="BI2764" s="186">
        <v>54100</v>
      </c>
      <c r="BJ2764" s="186">
        <v>182500</v>
      </c>
      <c r="BK2764" s="186">
        <v>477000</v>
      </c>
      <c r="BL2764" s="186">
        <v>43050</v>
      </c>
      <c r="BM2764" s="186">
        <v>181500</v>
      </c>
      <c r="BN2764" s="186">
        <v>200500</v>
      </c>
      <c r="BO2764" s="186">
        <v>15050</v>
      </c>
      <c r="BP2764" s="186">
        <v>15000</v>
      </c>
      <c r="BQ2764" s="186">
        <v>30400</v>
      </c>
      <c r="BR2764" s="186">
        <v>23750</v>
      </c>
      <c r="BS2764" s="186">
        <v>41650</v>
      </c>
      <c r="BT2764" s="186">
        <v>32800</v>
      </c>
      <c r="BU2764" s="186">
        <v>29950</v>
      </c>
      <c r="BV2764" s="186">
        <v>15950</v>
      </c>
      <c r="BW2764" s="186">
        <v>34250</v>
      </c>
      <c r="BX2764" s="186">
        <v>47300</v>
      </c>
      <c r="BY2764" s="186">
        <v>185000</v>
      </c>
      <c r="BZ2764" s="186">
        <v>26000</v>
      </c>
      <c r="CA2764" s="186">
        <v>25300</v>
      </c>
      <c r="CB2764" s="186">
        <v>79700</v>
      </c>
      <c r="CC2764" s="186">
        <v>139500</v>
      </c>
      <c r="CD2764" s="186">
        <v>71100</v>
      </c>
      <c r="CE2764" s="186">
        <v>49450</v>
      </c>
      <c r="CF2764" s="186">
        <v>46550</v>
      </c>
      <c r="CG2764" s="186">
        <v>59100</v>
      </c>
      <c r="CH2764" s="186">
        <v>67300</v>
      </c>
      <c r="CI2764" s="186">
        <v>41100</v>
      </c>
      <c r="CJ2764" s="186">
        <v>28250</v>
      </c>
      <c r="CK2764" s="186">
        <v>101000</v>
      </c>
      <c r="CL2764" s="186">
        <v>265000</v>
      </c>
      <c r="CM2764" s="186">
        <v>434500</v>
      </c>
      <c r="CN2764" s="186">
        <v>80900</v>
      </c>
      <c r="CO2764" s="186">
        <v>98800</v>
      </c>
      <c r="CP2764" s="186">
        <v>165000</v>
      </c>
      <c r="CQ2764" s="186">
        <v>51800</v>
      </c>
      <c r="CR2764" s="186">
        <v>12250</v>
      </c>
      <c r="CS2764" s="186">
        <v>2110</v>
      </c>
      <c r="CT2764" s="186">
        <v>12700</v>
      </c>
      <c r="CU2764" s="186">
        <v>2110</v>
      </c>
      <c r="CV2764" s="186">
        <v>2110</v>
      </c>
      <c r="CW2764" s="186">
        <v>2110</v>
      </c>
      <c r="CX2764" s="186">
        <v>98800</v>
      </c>
      <c r="CY2764" s="189">
        <v>208.78</v>
      </c>
      <c r="CZ2764" s="189">
        <v>11048.38</v>
      </c>
      <c r="DA2764" s="189">
        <v>10030.31</v>
      </c>
    </row>
    <row r="2765" spans="47:105" x14ac:dyDescent="0.25">
      <c r="AU2765" s="275">
        <v>40319</v>
      </c>
      <c r="AV2765" s="186"/>
      <c r="AW2765" s="186">
        <v>29750</v>
      </c>
      <c r="AX2765" s="186">
        <v>13450</v>
      </c>
      <c r="AY2765" s="186">
        <v>9750</v>
      </c>
      <c r="AZ2765" s="186">
        <v>17700</v>
      </c>
      <c r="BA2765" s="186">
        <v>19600</v>
      </c>
      <c r="BB2765" s="186">
        <v>5250</v>
      </c>
      <c r="BC2765" s="186">
        <v>62800</v>
      </c>
      <c r="BD2765" s="186">
        <v>322500</v>
      </c>
      <c r="BE2765" s="186">
        <v>52300</v>
      </c>
      <c r="BF2765" s="186">
        <v>756000</v>
      </c>
      <c r="BG2765" s="186">
        <v>136000</v>
      </c>
      <c r="BH2765" s="186">
        <v>21250</v>
      </c>
      <c r="BI2765" s="186">
        <v>54100</v>
      </c>
      <c r="BJ2765" s="186">
        <v>182500</v>
      </c>
      <c r="BK2765" s="186">
        <v>477000</v>
      </c>
      <c r="BL2765" s="186">
        <v>43050</v>
      </c>
      <c r="BM2765" s="186">
        <v>181500</v>
      </c>
      <c r="BN2765" s="186">
        <v>200500</v>
      </c>
      <c r="BO2765" s="186">
        <v>15050</v>
      </c>
      <c r="BP2765" s="186">
        <v>15000</v>
      </c>
      <c r="BQ2765" s="186">
        <v>30400</v>
      </c>
      <c r="BR2765" s="186">
        <v>23750</v>
      </c>
      <c r="BS2765" s="186">
        <v>41650</v>
      </c>
      <c r="BT2765" s="186">
        <v>32800</v>
      </c>
      <c r="BU2765" s="186">
        <v>29950</v>
      </c>
      <c r="BV2765" s="186">
        <v>15950</v>
      </c>
      <c r="BW2765" s="186">
        <v>34250</v>
      </c>
      <c r="BX2765" s="186">
        <v>47300</v>
      </c>
      <c r="BY2765" s="186">
        <v>185000</v>
      </c>
      <c r="BZ2765" s="186">
        <v>26000</v>
      </c>
      <c r="CA2765" s="186">
        <v>25300</v>
      </c>
      <c r="CB2765" s="186">
        <v>79700</v>
      </c>
      <c r="CC2765" s="186">
        <v>139500</v>
      </c>
      <c r="CD2765" s="186">
        <v>71100</v>
      </c>
      <c r="CE2765" s="186">
        <v>49450</v>
      </c>
      <c r="CF2765" s="186">
        <v>46550</v>
      </c>
      <c r="CG2765" s="186">
        <v>59100</v>
      </c>
      <c r="CH2765" s="186">
        <v>67300</v>
      </c>
      <c r="CI2765" s="186">
        <v>41100</v>
      </c>
      <c r="CJ2765" s="186">
        <v>28250</v>
      </c>
      <c r="CK2765" s="186">
        <v>101000</v>
      </c>
      <c r="CL2765" s="186">
        <v>265000</v>
      </c>
      <c r="CM2765" s="186">
        <v>434500</v>
      </c>
      <c r="CN2765" s="186">
        <v>80900</v>
      </c>
      <c r="CO2765" s="186">
        <v>98800</v>
      </c>
      <c r="CP2765" s="186">
        <v>165000</v>
      </c>
      <c r="CQ2765" s="186">
        <v>51800</v>
      </c>
      <c r="CR2765" s="186">
        <v>12250</v>
      </c>
      <c r="CS2765" s="186">
        <v>2110</v>
      </c>
      <c r="CT2765" s="186">
        <v>12700</v>
      </c>
      <c r="CU2765" s="186">
        <v>2110</v>
      </c>
      <c r="CV2765" s="186">
        <v>2110</v>
      </c>
      <c r="CW2765" s="186">
        <v>2110</v>
      </c>
      <c r="CX2765" s="186">
        <v>98800</v>
      </c>
      <c r="CY2765" s="189">
        <v>208.78</v>
      </c>
      <c r="CZ2765" s="189">
        <v>11048.38</v>
      </c>
      <c r="DA2765" s="189">
        <v>9784.5400000000009</v>
      </c>
    </row>
    <row r="2766" spans="47:105" x14ac:dyDescent="0.25">
      <c r="AU2766" s="275">
        <v>40320</v>
      </c>
      <c r="AV2766" s="186"/>
      <c r="AW2766" s="186">
        <v>29750</v>
      </c>
      <c r="AX2766" s="186">
        <v>13450</v>
      </c>
      <c r="AY2766" s="186">
        <v>9750</v>
      </c>
      <c r="AZ2766" s="186">
        <v>17700</v>
      </c>
      <c r="BA2766" s="186">
        <v>19600</v>
      </c>
      <c r="BB2766" s="186">
        <v>5250</v>
      </c>
      <c r="BC2766" s="186">
        <v>62800</v>
      </c>
      <c r="BD2766" s="186">
        <v>322500</v>
      </c>
      <c r="BE2766" s="186">
        <v>52300</v>
      </c>
      <c r="BF2766" s="186">
        <v>756000</v>
      </c>
      <c r="BG2766" s="186">
        <v>136000</v>
      </c>
      <c r="BH2766" s="186">
        <v>21250</v>
      </c>
      <c r="BI2766" s="186">
        <v>54100</v>
      </c>
      <c r="BJ2766" s="186">
        <v>182500</v>
      </c>
      <c r="BK2766" s="186">
        <v>477000</v>
      </c>
      <c r="BL2766" s="186">
        <v>43050</v>
      </c>
      <c r="BM2766" s="186">
        <v>181500</v>
      </c>
      <c r="BN2766" s="186">
        <v>200500</v>
      </c>
      <c r="BO2766" s="186">
        <v>15050</v>
      </c>
      <c r="BP2766" s="186">
        <v>15000</v>
      </c>
      <c r="BQ2766" s="186">
        <v>30400</v>
      </c>
      <c r="BR2766" s="186">
        <v>23750</v>
      </c>
      <c r="BS2766" s="186">
        <v>41650</v>
      </c>
      <c r="BT2766" s="186">
        <v>32800</v>
      </c>
      <c r="BU2766" s="186">
        <v>29950</v>
      </c>
      <c r="BV2766" s="186">
        <v>15950</v>
      </c>
      <c r="BW2766" s="186">
        <v>34250</v>
      </c>
      <c r="BX2766" s="186">
        <v>47300</v>
      </c>
      <c r="BY2766" s="186">
        <v>185000</v>
      </c>
      <c r="BZ2766" s="186">
        <v>26000</v>
      </c>
      <c r="CA2766" s="186">
        <v>25300</v>
      </c>
      <c r="CB2766" s="186">
        <v>79700</v>
      </c>
      <c r="CC2766" s="186">
        <v>139500</v>
      </c>
      <c r="CD2766" s="186">
        <v>71100</v>
      </c>
      <c r="CE2766" s="186">
        <v>49450</v>
      </c>
      <c r="CF2766" s="186">
        <v>46550</v>
      </c>
      <c r="CG2766" s="186">
        <v>59100</v>
      </c>
      <c r="CH2766" s="186">
        <v>67300</v>
      </c>
      <c r="CI2766" s="186">
        <v>41100</v>
      </c>
      <c r="CJ2766" s="186">
        <v>28250</v>
      </c>
      <c r="CK2766" s="186">
        <v>101000</v>
      </c>
      <c r="CL2766" s="186">
        <v>265000</v>
      </c>
      <c r="CM2766" s="186">
        <v>434500</v>
      </c>
      <c r="CN2766" s="186">
        <v>80900</v>
      </c>
      <c r="CO2766" s="186">
        <v>98800</v>
      </c>
      <c r="CP2766" s="186">
        <v>165000</v>
      </c>
      <c r="CQ2766" s="186">
        <v>51800</v>
      </c>
      <c r="CR2766" s="186">
        <v>12250</v>
      </c>
      <c r="CS2766" s="186">
        <v>2110</v>
      </c>
      <c r="CT2766" s="186">
        <v>12700</v>
      </c>
      <c r="CU2766" s="186">
        <v>2110</v>
      </c>
      <c r="CV2766" s="186">
        <v>2110</v>
      </c>
      <c r="CW2766" s="186">
        <v>2110</v>
      </c>
      <c r="CX2766" s="186">
        <v>98800</v>
      </c>
      <c r="CY2766" s="189">
        <v>208.78</v>
      </c>
      <c r="CZ2766" s="189">
        <v>11048.38</v>
      </c>
      <c r="DA2766" s="189">
        <v>9784.5400000000009</v>
      </c>
    </row>
    <row r="2767" spans="47:105" x14ac:dyDescent="0.25">
      <c r="AU2767" s="275">
        <v>40321</v>
      </c>
      <c r="AV2767" s="186"/>
      <c r="AW2767" s="186">
        <v>29750</v>
      </c>
      <c r="AX2767" s="186">
        <v>13450</v>
      </c>
      <c r="AY2767" s="186">
        <v>9750</v>
      </c>
      <c r="AZ2767" s="186">
        <v>17700</v>
      </c>
      <c r="BA2767" s="186">
        <v>19600</v>
      </c>
      <c r="BB2767" s="186">
        <v>5250</v>
      </c>
      <c r="BC2767" s="186">
        <v>62800</v>
      </c>
      <c r="BD2767" s="186">
        <v>322500</v>
      </c>
      <c r="BE2767" s="186">
        <v>52300</v>
      </c>
      <c r="BF2767" s="186">
        <v>756000</v>
      </c>
      <c r="BG2767" s="186">
        <v>136000</v>
      </c>
      <c r="BH2767" s="186">
        <v>21250</v>
      </c>
      <c r="BI2767" s="186">
        <v>54100</v>
      </c>
      <c r="BJ2767" s="186">
        <v>182500</v>
      </c>
      <c r="BK2767" s="186">
        <v>477000</v>
      </c>
      <c r="BL2767" s="186">
        <v>43050</v>
      </c>
      <c r="BM2767" s="186">
        <v>181500</v>
      </c>
      <c r="BN2767" s="186">
        <v>200500</v>
      </c>
      <c r="BO2767" s="186">
        <v>15050</v>
      </c>
      <c r="BP2767" s="186">
        <v>15000</v>
      </c>
      <c r="BQ2767" s="186">
        <v>30400</v>
      </c>
      <c r="BR2767" s="186">
        <v>23750</v>
      </c>
      <c r="BS2767" s="186">
        <v>41650</v>
      </c>
      <c r="BT2767" s="186">
        <v>32800</v>
      </c>
      <c r="BU2767" s="186">
        <v>29950</v>
      </c>
      <c r="BV2767" s="186">
        <v>15950</v>
      </c>
      <c r="BW2767" s="186">
        <v>34250</v>
      </c>
      <c r="BX2767" s="186">
        <v>47300</v>
      </c>
      <c r="BY2767" s="186">
        <v>185000</v>
      </c>
      <c r="BZ2767" s="186">
        <v>26000</v>
      </c>
      <c r="CA2767" s="186">
        <v>25300</v>
      </c>
      <c r="CB2767" s="186">
        <v>79700</v>
      </c>
      <c r="CC2767" s="186">
        <v>139500</v>
      </c>
      <c r="CD2767" s="186">
        <v>71100</v>
      </c>
      <c r="CE2767" s="186">
        <v>49450</v>
      </c>
      <c r="CF2767" s="186">
        <v>46550</v>
      </c>
      <c r="CG2767" s="186">
        <v>59100</v>
      </c>
      <c r="CH2767" s="186">
        <v>67300</v>
      </c>
      <c r="CI2767" s="186">
        <v>41100</v>
      </c>
      <c r="CJ2767" s="186">
        <v>28250</v>
      </c>
      <c r="CK2767" s="186">
        <v>101000</v>
      </c>
      <c r="CL2767" s="186">
        <v>265000</v>
      </c>
      <c r="CM2767" s="186">
        <v>434500</v>
      </c>
      <c r="CN2767" s="186">
        <v>80900</v>
      </c>
      <c r="CO2767" s="186">
        <v>98800</v>
      </c>
      <c r="CP2767" s="186">
        <v>165000</v>
      </c>
      <c r="CQ2767" s="186">
        <v>51800</v>
      </c>
      <c r="CR2767" s="186">
        <v>12250</v>
      </c>
      <c r="CS2767" s="186">
        <v>2110</v>
      </c>
      <c r="CT2767" s="186">
        <v>12700</v>
      </c>
      <c r="CU2767" s="186">
        <v>2110</v>
      </c>
      <c r="CV2767" s="186">
        <v>2110</v>
      </c>
      <c r="CW2767" s="186">
        <v>2110</v>
      </c>
      <c r="CX2767" s="186">
        <v>98800</v>
      </c>
      <c r="CY2767" s="189">
        <v>208.78</v>
      </c>
      <c r="CZ2767" s="189">
        <v>11048.38</v>
      </c>
      <c r="DA2767" s="189">
        <v>9784.5400000000009</v>
      </c>
    </row>
    <row r="2768" spans="47:105" x14ac:dyDescent="0.25">
      <c r="AU2768" s="275">
        <v>40322</v>
      </c>
      <c r="AV2768" s="186"/>
      <c r="AW2768" s="186">
        <v>29100</v>
      </c>
      <c r="AX2768" s="186">
        <v>13600</v>
      </c>
      <c r="AY2768" s="186">
        <v>9750</v>
      </c>
      <c r="AZ2768" s="186">
        <v>17800</v>
      </c>
      <c r="BA2768" s="186">
        <v>19200</v>
      </c>
      <c r="BB2768" s="186">
        <v>5110</v>
      </c>
      <c r="BC2768" s="186">
        <v>63300</v>
      </c>
      <c r="BD2768" s="186">
        <v>318000</v>
      </c>
      <c r="BE2768" s="186">
        <v>53600</v>
      </c>
      <c r="BF2768" s="186">
        <v>758000</v>
      </c>
      <c r="BG2768" s="186">
        <v>133000</v>
      </c>
      <c r="BH2768" s="186">
        <v>22000</v>
      </c>
      <c r="BI2768" s="186">
        <v>54200</v>
      </c>
      <c r="BJ2768" s="186">
        <v>182000</v>
      </c>
      <c r="BK2768" s="186">
        <v>480000</v>
      </c>
      <c r="BL2768" s="186">
        <v>43500</v>
      </c>
      <c r="BM2768" s="186">
        <v>181000</v>
      </c>
      <c r="BN2768" s="186">
        <v>208500</v>
      </c>
      <c r="BO2768" s="186">
        <v>15700</v>
      </c>
      <c r="BP2768" s="186">
        <v>14900</v>
      </c>
      <c r="BQ2768" s="186">
        <v>30750</v>
      </c>
      <c r="BR2768" s="186">
        <v>24100</v>
      </c>
      <c r="BS2768" s="186">
        <v>41800</v>
      </c>
      <c r="BT2768" s="186">
        <v>33100</v>
      </c>
      <c r="BU2768" s="186">
        <v>28700</v>
      </c>
      <c r="BV2768" s="186">
        <v>15900</v>
      </c>
      <c r="BW2768" s="186">
        <v>34000</v>
      </c>
      <c r="BX2768" s="186">
        <v>50000</v>
      </c>
      <c r="BY2768" s="186">
        <v>185000</v>
      </c>
      <c r="BZ2768" s="186">
        <v>25000</v>
      </c>
      <c r="CA2768" s="186">
        <v>25950</v>
      </c>
      <c r="CB2768" s="186">
        <v>84300</v>
      </c>
      <c r="CC2768" s="186">
        <v>138500</v>
      </c>
      <c r="CD2768" s="186">
        <v>71900</v>
      </c>
      <c r="CE2768" s="186">
        <v>50900</v>
      </c>
      <c r="CF2768" s="186">
        <v>47200</v>
      </c>
      <c r="CG2768" s="186">
        <v>57400</v>
      </c>
      <c r="CH2768" s="186">
        <v>66000</v>
      </c>
      <c r="CI2768" s="186">
        <v>41850</v>
      </c>
      <c r="CJ2768" s="186">
        <v>28600</v>
      </c>
      <c r="CK2768" s="186">
        <v>102000</v>
      </c>
      <c r="CL2768" s="186">
        <v>264500</v>
      </c>
      <c r="CM2768" s="186">
        <v>455500</v>
      </c>
      <c r="CN2768" s="186">
        <v>81900</v>
      </c>
      <c r="CO2768" s="186">
        <v>101000</v>
      </c>
      <c r="CP2768" s="186">
        <v>166000</v>
      </c>
      <c r="CQ2768" s="186">
        <v>51700</v>
      </c>
      <c r="CR2768" s="186">
        <v>12800</v>
      </c>
      <c r="CS2768" s="186">
        <v>2095</v>
      </c>
      <c r="CT2768" s="186">
        <v>12850</v>
      </c>
      <c r="CU2768" s="186">
        <v>2095</v>
      </c>
      <c r="CV2768" s="186">
        <v>2095</v>
      </c>
      <c r="CW2768" s="186">
        <v>2095</v>
      </c>
      <c r="CX2768" s="186">
        <v>101000</v>
      </c>
      <c r="CY2768" s="189">
        <v>210.27</v>
      </c>
      <c r="CZ2768" s="189">
        <v>11242.55</v>
      </c>
      <c r="DA2768" s="189">
        <v>9758.4</v>
      </c>
    </row>
    <row r="2769" spans="47:105" x14ac:dyDescent="0.25">
      <c r="AU2769" s="275">
        <v>40323</v>
      </c>
      <c r="AV2769" s="186"/>
      <c r="AW2769" s="186">
        <v>28000</v>
      </c>
      <c r="AX2769" s="186">
        <v>13150</v>
      </c>
      <c r="AY2769" s="186">
        <v>9020</v>
      </c>
      <c r="AZ2769" s="186">
        <v>17300</v>
      </c>
      <c r="BA2769" s="186">
        <v>18550</v>
      </c>
      <c r="BB2769" s="186">
        <v>4640</v>
      </c>
      <c r="BC2769" s="186">
        <v>61800</v>
      </c>
      <c r="BD2769" s="186">
        <v>315000</v>
      </c>
      <c r="BE2769" s="186">
        <v>53000</v>
      </c>
      <c r="BF2769" s="186">
        <v>741000</v>
      </c>
      <c r="BG2769" s="186">
        <v>134000</v>
      </c>
      <c r="BH2769" s="186">
        <v>21450</v>
      </c>
      <c r="BI2769" s="186">
        <v>52800</v>
      </c>
      <c r="BJ2769" s="186">
        <v>176000</v>
      </c>
      <c r="BK2769" s="186">
        <v>468000</v>
      </c>
      <c r="BL2769" s="186">
        <v>42050</v>
      </c>
      <c r="BM2769" s="186">
        <v>179000</v>
      </c>
      <c r="BN2769" s="186">
        <v>205000</v>
      </c>
      <c r="BO2769" s="186">
        <v>14900</v>
      </c>
      <c r="BP2769" s="186">
        <v>14600</v>
      </c>
      <c r="BQ2769" s="186">
        <v>29800</v>
      </c>
      <c r="BR2769" s="186">
        <v>23800</v>
      </c>
      <c r="BS2769" s="186">
        <v>40550</v>
      </c>
      <c r="BT2769" s="186">
        <v>31550</v>
      </c>
      <c r="BU2769" s="186">
        <v>28300</v>
      </c>
      <c r="BV2769" s="186">
        <v>15000</v>
      </c>
      <c r="BW2769" s="186">
        <v>32750</v>
      </c>
      <c r="BX2769" s="186">
        <v>50700</v>
      </c>
      <c r="BY2769" s="186">
        <v>185000</v>
      </c>
      <c r="BZ2769" s="186">
        <v>23900</v>
      </c>
      <c r="CA2769" s="186">
        <v>24600</v>
      </c>
      <c r="CB2769" s="186">
        <v>82100</v>
      </c>
      <c r="CC2769" s="186">
        <v>135500</v>
      </c>
      <c r="CD2769" s="186">
        <v>67300</v>
      </c>
      <c r="CE2769" s="186">
        <v>48350</v>
      </c>
      <c r="CF2769" s="186">
        <v>46500</v>
      </c>
      <c r="CG2769" s="186">
        <v>56500</v>
      </c>
      <c r="CH2769" s="186">
        <v>63100</v>
      </c>
      <c r="CI2769" s="186">
        <v>41650</v>
      </c>
      <c r="CJ2769" s="186">
        <v>28000</v>
      </c>
      <c r="CK2769" s="186">
        <v>99700</v>
      </c>
      <c r="CL2769" s="186">
        <v>262000</v>
      </c>
      <c r="CM2769" s="186">
        <v>446000</v>
      </c>
      <c r="CN2769" s="186">
        <v>78600</v>
      </c>
      <c r="CO2769" s="186">
        <v>98400</v>
      </c>
      <c r="CP2769" s="186">
        <v>160500</v>
      </c>
      <c r="CQ2769" s="186">
        <v>49800</v>
      </c>
      <c r="CR2769" s="186">
        <v>12200</v>
      </c>
      <c r="CS2769" s="186">
        <v>1975</v>
      </c>
      <c r="CT2769" s="186">
        <v>12200</v>
      </c>
      <c r="CU2769" s="186">
        <v>1975</v>
      </c>
      <c r="CV2769" s="186">
        <v>1975</v>
      </c>
      <c r="CW2769" s="186">
        <v>1975</v>
      </c>
      <c r="CX2769" s="186">
        <v>98400</v>
      </c>
      <c r="CY2769" s="189">
        <v>204.83</v>
      </c>
      <c r="CZ2769" s="189">
        <v>10729.05</v>
      </c>
      <c r="DA2769" s="189">
        <v>9459.89</v>
      </c>
    </row>
    <row r="2770" spans="47:105" x14ac:dyDescent="0.25">
      <c r="AU2770" s="275">
        <v>40324</v>
      </c>
      <c r="AV2770" s="186"/>
      <c r="AW2770" s="186">
        <v>30300</v>
      </c>
      <c r="AX2770" s="186">
        <v>12900</v>
      </c>
      <c r="AY2770" s="186">
        <v>8840</v>
      </c>
      <c r="AZ2770" s="186">
        <v>17250</v>
      </c>
      <c r="BA2770" s="186">
        <v>18550</v>
      </c>
      <c r="BB2770" s="186">
        <v>4630</v>
      </c>
      <c r="BC2770" s="186">
        <v>64600</v>
      </c>
      <c r="BD2770" s="186">
        <v>319500</v>
      </c>
      <c r="BE2770" s="186">
        <v>52500</v>
      </c>
      <c r="BF2770" s="186">
        <v>750000</v>
      </c>
      <c r="BG2770" s="186">
        <v>137000</v>
      </c>
      <c r="BH2770" s="186">
        <v>21450</v>
      </c>
      <c r="BI2770" s="186">
        <v>52300</v>
      </c>
      <c r="BJ2770" s="186">
        <v>168000</v>
      </c>
      <c r="BK2770" s="186">
        <v>476500</v>
      </c>
      <c r="BL2770" s="186">
        <v>41050</v>
      </c>
      <c r="BM2770" s="186">
        <v>191000</v>
      </c>
      <c r="BN2770" s="186">
        <v>207500</v>
      </c>
      <c r="BO2770" s="186">
        <v>15100</v>
      </c>
      <c r="BP2770" s="186">
        <v>14150</v>
      </c>
      <c r="BQ2770" s="186">
        <v>28700</v>
      </c>
      <c r="BR2770" s="186">
        <v>24700</v>
      </c>
      <c r="BS2770" s="186">
        <v>40300</v>
      </c>
      <c r="BT2770" s="186">
        <v>31100</v>
      </c>
      <c r="BU2770" s="186">
        <v>27500</v>
      </c>
      <c r="BV2770" s="186">
        <v>15500</v>
      </c>
      <c r="BW2770" s="186">
        <v>32300</v>
      </c>
      <c r="BX2770" s="186">
        <v>52000</v>
      </c>
      <c r="BY2770" s="186">
        <v>189500</v>
      </c>
      <c r="BZ2770" s="186">
        <v>23250</v>
      </c>
      <c r="CA2770" s="186">
        <v>25300</v>
      </c>
      <c r="CB2770" s="186">
        <v>85500</v>
      </c>
      <c r="CC2770" s="186">
        <v>136000</v>
      </c>
      <c r="CD2770" s="186">
        <v>68500</v>
      </c>
      <c r="CE2770" s="186">
        <v>46750</v>
      </c>
      <c r="CF2770" s="186">
        <v>45600</v>
      </c>
      <c r="CG2770" s="186">
        <v>56100</v>
      </c>
      <c r="CH2770" s="186">
        <v>72200</v>
      </c>
      <c r="CI2770" s="186">
        <v>41850</v>
      </c>
      <c r="CJ2770" s="186">
        <v>27750</v>
      </c>
      <c r="CK2770" s="186">
        <v>100000</v>
      </c>
      <c r="CL2770" s="186">
        <v>268500</v>
      </c>
      <c r="CM2770" s="186">
        <v>454500</v>
      </c>
      <c r="CN2770" s="186">
        <v>80900</v>
      </c>
      <c r="CO2770" s="186">
        <v>97100</v>
      </c>
      <c r="CP2770" s="186">
        <v>158500</v>
      </c>
      <c r="CQ2770" s="186">
        <v>49650</v>
      </c>
      <c r="CR2770" s="186">
        <v>12100</v>
      </c>
      <c r="CS2770" s="186">
        <v>1990</v>
      </c>
      <c r="CT2770" s="186">
        <v>12400</v>
      </c>
      <c r="CU2770" s="186">
        <v>1990</v>
      </c>
      <c r="CV2770" s="186">
        <v>1990</v>
      </c>
      <c r="CW2770" s="186">
        <v>1990</v>
      </c>
      <c r="CX2770" s="186">
        <v>97100</v>
      </c>
      <c r="CY2770" s="189">
        <v>206.62</v>
      </c>
      <c r="CZ2770" s="189">
        <v>11016.05</v>
      </c>
      <c r="DA2770" s="189">
        <v>9522.66</v>
      </c>
    </row>
    <row r="2771" spans="47:105" x14ac:dyDescent="0.25">
      <c r="AU2771" s="275">
        <v>40325</v>
      </c>
      <c r="AV2771" s="186"/>
      <c r="AW2771" s="186">
        <v>30650</v>
      </c>
      <c r="AX2771" s="186">
        <v>13200</v>
      </c>
      <c r="AY2771" s="186">
        <v>8660</v>
      </c>
      <c r="AZ2771" s="186">
        <v>17450</v>
      </c>
      <c r="BA2771" s="186">
        <v>19350</v>
      </c>
      <c r="BB2771" s="186">
        <v>4720</v>
      </c>
      <c r="BC2771" s="186">
        <v>68100</v>
      </c>
      <c r="BD2771" s="186">
        <v>310500</v>
      </c>
      <c r="BE2771" s="186">
        <v>50100</v>
      </c>
      <c r="BF2771" s="186">
        <v>772000</v>
      </c>
      <c r="BG2771" s="186">
        <v>139500</v>
      </c>
      <c r="BH2771" s="186">
        <v>21400</v>
      </c>
      <c r="BI2771" s="186">
        <v>53500</v>
      </c>
      <c r="BJ2771" s="186">
        <v>175500</v>
      </c>
      <c r="BK2771" s="186">
        <v>464500</v>
      </c>
      <c r="BL2771" s="186">
        <v>42000</v>
      </c>
      <c r="BM2771" s="186">
        <v>195000</v>
      </c>
      <c r="BN2771" s="186">
        <v>210500</v>
      </c>
      <c r="BO2771" s="186">
        <v>15400</v>
      </c>
      <c r="BP2771" s="186">
        <v>14550</v>
      </c>
      <c r="BQ2771" s="186">
        <v>29050</v>
      </c>
      <c r="BR2771" s="186">
        <v>25650</v>
      </c>
      <c r="BS2771" s="186">
        <v>40600</v>
      </c>
      <c r="BT2771" s="186">
        <v>31850</v>
      </c>
      <c r="BU2771" s="186">
        <v>28800</v>
      </c>
      <c r="BV2771" s="186">
        <v>15750</v>
      </c>
      <c r="BW2771" s="186">
        <v>32900</v>
      </c>
      <c r="BX2771" s="186">
        <v>50700</v>
      </c>
      <c r="BY2771" s="186">
        <v>199000</v>
      </c>
      <c r="BZ2771" s="186">
        <v>23100</v>
      </c>
      <c r="CA2771" s="186">
        <v>24850</v>
      </c>
      <c r="CB2771" s="186">
        <v>87000</v>
      </c>
      <c r="CC2771" s="186">
        <v>137000</v>
      </c>
      <c r="CD2771" s="186">
        <v>68500</v>
      </c>
      <c r="CE2771" s="186">
        <v>48000</v>
      </c>
      <c r="CF2771" s="186">
        <v>45150</v>
      </c>
      <c r="CG2771" s="186">
        <v>57200</v>
      </c>
      <c r="CH2771" s="186">
        <v>67700</v>
      </c>
      <c r="CI2771" s="186">
        <v>42850</v>
      </c>
      <c r="CJ2771" s="186">
        <v>27900</v>
      </c>
      <c r="CK2771" s="186">
        <v>102000</v>
      </c>
      <c r="CL2771" s="186">
        <v>272000</v>
      </c>
      <c r="CM2771" s="186">
        <v>464500</v>
      </c>
      <c r="CN2771" s="186">
        <v>80500</v>
      </c>
      <c r="CO2771" s="186">
        <v>100500</v>
      </c>
      <c r="CP2771" s="186">
        <v>159000</v>
      </c>
      <c r="CQ2771" s="186">
        <v>49150</v>
      </c>
      <c r="CR2771" s="186">
        <v>12400</v>
      </c>
      <c r="CS2771" s="186">
        <v>2030</v>
      </c>
      <c r="CT2771" s="186">
        <v>12800</v>
      </c>
      <c r="CU2771" s="186">
        <v>2030</v>
      </c>
      <c r="CV2771" s="186">
        <v>2030</v>
      </c>
      <c r="CW2771" s="186">
        <v>2030</v>
      </c>
      <c r="CX2771" s="186">
        <v>100500</v>
      </c>
      <c r="CY2771" s="189">
        <v>209.83</v>
      </c>
      <c r="CZ2771" s="189">
        <v>11208.76</v>
      </c>
      <c r="DA2771" s="189">
        <v>9639.7199999999993</v>
      </c>
    </row>
    <row r="2772" spans="47:105" x14ac:dyDescent="0.25">
      <c r="AU2772" s="275">
        <v>40326</v>
      </c>
      <c r="AV2772" s="186"/>
      <c r="AW2772" s="186">
        <v>31050</v>
      </c>
      <c r="AX2772" s="186">
        <v>13350</v>
      </c>
      <c r="AY2772" s="186">
        <v>8760</v>
      </c>
      <c r="AZ2772" s="186">
        <v>17800</v>
      </c>
      <c r="BA2772" s="186">
        <v>19500</v>
      </c>
      <c r="BB2772" s="186">
        <v>4980</v>
      </c>
      <c r="BC2772" s="186">
        <v>68300</v>
      </c>
      <c r="BD2772" s="186">
        <v>315000</v>
      </c>
      <c r="BE2772" s="186">
        <v>49600</v>
      </c>
      <c r="BF2772" s="186">
        <v>778000</v>
      </c>
      <c r="BG2772" s="186">
        <v>139500</v>
      </c>
      <c r="BH2772" s="186">
        <v>21950</v>
      </c>
      <c r="BI2772" s="186">
        <v>53400</v>
      </c>
      <c r="BJ2772" s="186">
        <v>179000</v>
      </c>
      <c r="BK2772" s="186">
        <v>469500</v>
      </c>
      <c r="BL2772" s="186">
        <v>42500</v>
      </c>
      <c r="BM2772" s="186">
        <v>193500</v>
      </c>
      <c r="BN2772" s="186">
        <v>214500</v>
      </c>
      <c r="BO2772" s="186">
        <v>15500</v>
      </c>
      <c r="BP2772" s="186">
        <v>14550</v>
      </c>
      <c r="BQ2772" s="186">
        <v>30100</v>
      </c>
      <c r="BR2772" s="186">
        <v>25700</v>
      </c>
      <c r="BS2772" s="186">
        <v>41650</v>
      </c>
      <c r="BT2772" s="186">
        <v>32550</v>
      </c>
      <c r="BU2772" s="186">
        <v>30050</v>
      </c>
      <c r="BV2772" s="186">
        <v>15750</v>
      </c>
      <c r="BW2772" s="186">
        <v>33700</v>
      </c>
      <c r="BX2772" s="186">
        <v>50700</v>
      </c>
      <c r="BY2772" s="186">
        <v>197500</v>
      </c>
      <c r="BZ2772" s="186">
        <v>23150</v>
      </c>
      <c r="CA2772" s="186">
        <v>25350</v>
      </c>
      <c r="CB2772" s="186">
        <v>87900</v>
      </c>
      <c r="CC2772" s="186">
        <v>137500</v>
      </c>
      <c r="CD2772" s="186">
        <v>72300</v>
      </c>
      <c r="CE2772" s="186">
        <v>49000</v>
      </c>
      <c r="CF2772" s="186">
        <v>44650</v>
      </c>
      <c r="CG2772" s="186">
        <v>58000</v>
      </c>
      <c r="CH2772" s="186">
        <v>66900</v>
      </c>
      <c r="CI2772" s="186">
        <v>44250</v>
      </c>
      <c r="CJ2772" s="186">
        <v>29000</v>
      </c>
      <c r="CK2772" s="186">
        <v>102000</v>
      </c>
      <c r="CL2772" s="186">
        <v>270000</v>
      </c>
      <c r="CM2772" s="186">
        <v>472000</v>
      </c>
      <c r="CN2772" s="186">
        <v>83500</v>
      </c>
      <c r="CO2772" s="186">
        <v>107500</v>
      </c>
      <c r="CP2772" s="186">
        <v>159500</v>
      </c>
      <c r="CQ2772" s="186">
        <v>50900</v>
      </c>
      <c r="CR2772" s="186">
        <v>12650</v>
      </c>
      <c r="CS2772" s="186">
        <v>2045</v>
      </c>
      <c r="CT2772" s="186">
        <v>12700</v>
      </c>
      <c r="CU2772" s="186">
        <v>2045</v>
      </c>
      <c r="CV2772" s="186">
        <v>2045</v>
      </c>
      <c r="CW2772" s="186">
        <v>2045</v>
      </c>
      <c r="CX2772" s="186">
        <v>107500</v>
      </c>
      <c r="CY2772" s="189">
        <v>212.1</v>
      </c>
      <c r="CZ2772" s="189">
        <v>11508.49</v>
      </c>
      <c r="DA2772" s="189">
        <v>9762.98</v>
      </c>
    </row>
    <row r="2773" spans="47:105" x14ac:dyDescent="0.25">
      <c r="AU2773" s="275">
        <v>40327</v>
      </c>
      <c r="AV2773" s="186"/>
      <c r="AW2773" s="186">
        <v>31050</v>
      </c>
      <c r="AX2773" s="186">
        <v>13350</v>
      </c>
      <c r="AY2773" s="186">
        <v>8760</v>
      </c>
      <c r="AZ2773" s="186">
        <v>17800</v>
      </c>
      <c r="BA2773" s="186">
        <v>19500</v>
      </c>
      <c r="BB2773" s="186">
        <v>4980</v>
      </c>
      <c r="BC2773" s="186">
        <v>68300</v>
      </c>
      <c r="BD2773" s="186">
        <v>315000</v>
      </c>
      <c r="BE2773" s="186">
        <v>49600</v>
      </c>
      <c r="BF2773" s="186">
        <v>778000</v>
      </c>
      <c r="BG2773" s="186">
        <v>139500</v>
      </c>
      <c r="BH2773" s="186">
        <v>21950</v>
      </c>
      <c r="BI2773" s="186">
        <v>53400</v>
      </c>
      <c r="BJ2773" s="186">
        <v>179000</v>
      </c>
      <c r="BK2773" s="186">
        <v>469500</v>
      </c>
      <c r="BL2773" s="186">
        <v>42500</v>
      </c>
      <c r="BM2773" s="186">
        <v>193500</v>
      </c>
      <c r="BN2773" s="186">
        <v>214500</v>
      </c>
      <c r="BO2773" s="186">
        <v>15500</v>
      </c>
      <c r="BP2773" s="186">
        <v>14550</v>
      </c>
      <c r="BQ2773" s="186">
        <v>30100</v>
      </c>
      <c r="BR2773" s="186">
        <v>25700</v>
      </c>
      <c r="BS2773" s="186">
        <v>41650</v>
      </c>
      <c r="BT2773" s="186">
        <v>32550</v>
      </c>
      <c r="BU2773" s="186">
        <v>30050</v>
      </c>
      <c r="BV2773" s="186">
        <v>15750</v>
      </c>
      <c r="BW2773" s="186">
        <v>33700</v>
      </c>
      <c r="BX2773" s="186">
        <v>50700</v>
      </c>
      <c r="BY2773" s="186">
        <v>197500</v>
      </c>
      <c r="BZ2773" s="186">
        <v>23150</v>
      </c>
      <c r="CA2773" s="186">
        <v>25350</v>
      </c>
      <c r="CB2773" s="186">
        <v>87900</v>
      </c>
      <c r="CC2773" s="186">
        <v>137500</v>
      </c>
      <c r="CD2773" s="186">
        <v>72300</v>
      </c>
      <c r="CE2773" s="186">
        <v>49000</v>
      </c>
      <c r="CF2773" s="186">
        <v>44650</v>
      </c>
      <c r="CG2773" s="186">
        <v>58000</v>
      </c>
      <c r="CH2773" s="186">
        <v>66900</v>
      </c>
      <c r="CI2773" s="186">
        <v>44250</v>
      </c>
      <c r="CJ2773" s="186">
        <v>29000</v>
      </c>
      <c r="CK2773" s="186">
        <v>102000</v>
      </c>
      <c r="CL2773" s="186">
        <v>270000</v>
      </c>
      <c r="CM2773" s="186">
        <v>472000</v>
      </c>
      <c r="CN2773" s="186">
        <v>83500</v>
      </c>
      <c r="CO2773" s="186">
        <v>107500</v>
      </c>
      <c r="CP2773" s="186">
        <v>159500</v>
      </c>
      <c r="CQ2773" s="186">
        <v>50900</v>
      </c>
      <c r="CR2773" s="186">
        <v>12650</v>
      </c>
      <c r="CS2773" s="186">
        <v>2045</v>
      </c>
      <c r="CT2773" s="186">
        <v>12700</v>
      </c>
      <c r="CU2773" s="186">
        <v>2045</v>
      </c>
      <c r="CV2773" s="186">
        <v>2045</v>
      </c>
      <c r="CW2773" s="186">
        <v>2045</v>
      </c>
      <c r="CX2773" s="186">
        <v>107500</v>
      </c>
      <c r="CY2773" s="189">
        <v>212.1</v>
      </c>
      <c r="CZ2773" s="189">
        <v>11508.49</v>
      </c>
      <c r="DA2773" s="189">
        <v>9762.98</v>
      </c>
    </row>
    <row r="2774" spans="47:105" x14ac:dyDescent="0.25">
      <c r="AU2774" s="275">
        <v>40328</v>
      </c>
      <c r="AV2774" s="186"/>
      <c r="AW2774" s="186">
        <v>31050</v>
      </c>
      <c r="AX2774" s="186">
        <v>13350</v>
      </c>
      <c r="AY2774" s="186">
        <v>8760</v>
      </c>
      <c r="AZ2774" s="186">
        <v>17800</v>
      </c>
      <c r="BA2774" s="186">
        <v>19500</v>
      </c>
      <c r="BB2774" s="186">
        <v>4980</v>
      </c>
      <c r="BC2774" s="186">
        <v>68300</v>
      </c>
      <c r="BD2774" s="186">
        <v>315000</v>
      </c>
      <c r="BE2774" s="186">
        <v>49600</v>
      </c>
      <c r="BF2774" s="186">
        <v>778000</v>
      </c>
      <c r="BG2774" s="186">
        <v>139500</v>
      </c>
      <c r="BH2774" s="186">
        <v>21950</v>
      </c>
      <c r="BI2774" s="186">
        <v>53400</v>
      </c>
      <c r="BJ2774" s="186">
        <v>179000</v>
      </c>
      <c r="BK2774" s="186">
        <v>469500</v>
      </c>
      <c r="BL2774" s="186">
        <v>42500</v>
      </c>
      <c r="BM2774" s="186">
        <v>193500</v>
      </c>
      <c r="BN2774" s="186">
        <v>214500</v>
      </c>
      <c r="BO2774" s="186">
        <v>15500</v>
      </c>
      <c r="BP2774" s="186">
        <v>14550</v>
      </c>
      <c r="BQ2774" s="186">
        <v>30100</v>
      </c>
      <c r="BR2774" s="186">
        <v>25700</v>
      </c>
      <c r="BS2774" s="186">
        <v>41650</v>
      </c>
      <c r="BT2774" s="186">
        <v>32550</v>
      </c>
      <c r="BU2774" s="186">
        <v>30050</v>
      </c>
      <c r="BV2774" s="186">
        <v>15750</v>
      </c>
      <c r="BW2774" s="186">
        <v>33700</v>
      </c>
      <c r="BX2774" s="186">
        <v>50700</v>
      </c>
      <c r="BY2774" s="186">
        <v>197500</v>
      </c>
      <c r="BZ2774" s="186">
        <v>23150</v>
      </c>
      <c r="CA2774" s="186">
        <v>25350</v>
      </c>
      <c r="CB2774" s="186">
        <v>87900</v>
      </c>
      <c r="CC2774" s="186">
        <v>137500</v>
      </c>
      <c r="CD2774" s="186">
        <v>72300</v>
      </c>
      <c r="CE2774" s="186">
        <v>49000</v>
      </c>
      <c r="CF2774" s="186">
        <v>44650</v>
      </c>
      <c r="CG2774" s="186">
        <v>58000</v>
      </c>
      <c r="CH2774" s="186">
        <v>66900</v>
      </c>
      <c r="CI2774" s="186">
        <v>44250</v>
      </c>
      <c r="CJ2774" s="186">
        <v>29000</v>
      </c>
      <c r="CK2774" s="186">
        <v>102000</v>
      </c>
      <c r="CL2774" s="186">
        <v>270000</v>
      </c>
      <c r="CM2774" s="186">
        <v>472000</v>
      </c>
      <c r="CN2774" s="186">
        <v>83500</v>
      </c>
      <c r="CO2774" s="186">
        <v>107500</v>
      </c>
      <c r="CP2774" s="186">
        <v>159500</v>
      </c>
      <c r="CQ2774" s="186">
        <v>50900</v>
      </c>
      <c r="CR2774" s="186">
        <v>12650</v>
      </c>
      <c r="CS2774" s="186">
        <v>2045</v>
      </c>
      <c r="CT2774" s="186">
        <v>12700</v>
      </c>
      <c r="CU2774" s="186">
        <v>2045</v>
      </c>
      <c r="CV2774" s="186">
        <v>2045</v>
      </c>
      <c r="CW2774" s="186">
        <v>2045</v>
      </c>
      <c r="CX2774" s="186">
        <v>107500</v>
      </c>
      <c r="CY2774" s="189">
        <v>212.1</v>
      </c>
      <c r="CZ2774" s="189">
        <v>11508.49</v>
      </c>
      <c r="DA2774" s="189">
        <v>9762.98</v>
      </c>
    </row>
    <row r="2775" spans="47:105" x14ac:dyDescent="0.25">
      <c r="AU2775" s="275">
        <v>40329</v>
      </c>
      <c r="AV2775" s="186"/>
      <c r="AW2775" s="186">
        <v>31300</v>
      </c>
      <c r="AX2775" s="186">
        <v>13300</v>
      </c>
      <c r="AY2775" s="186">
        <v>9090</v>
      </c>
      <c r="AZ2775" s="186">
        <v>18150</v>
      </c>
      <c r="BA2775" s="186">
        <v>19650</v>
      </c>
      <c r="BB2775" s="186">
        <v>5400</v>
      </c>
      <c r="BC2775" s="186">
        <v>71800</v>
      </c>
      <c r="BD2775" s="186">
        <v>323500</v>
      </c>
      <c r="BE2775" s="186">
        <v>50800</v>
      </c>
      <c r="BF2775" s="186">
        <v>776000</v>
      </c>
      <c r="BG2775" s="186">
        <v>138000</v>
      </c>
      <c r="BH2775" s="186">
        <v>22500</v>
      </c>
      <c r="BI2775" s="186">
        <v>54200</v>
      </c>
      <c r="BJ2775" s="186">
        <v>177500</v>
      </c>
      <c r="BK2775" s="186">
        <v>483000</v>
      </c>
      <c r="BL2775" s="186">
        <v>43400</v>
      </c>
      <c r="BM2775" s="186">
        <v>194000</v>
      </c>
      <c r="BN2775" s="186">
        <v>215000</v>
      </c>
      <c r="BO2775" s="186">
        <v>14950</v>
      </c>
      <c r="BP2775" s="186">
        <v>14700</v>
      </c>
      <c r="BQ2775" s="186">
        <v>31250</v>
      </c>
      <c r="BR2775" s="186">
        <v>25150</v>
      </c>
      <c r="BS2775" s="186">
        <v>42450</v>
      </c>
      <c r="BT2775" s="186">
        <v>33000</v>
      </c>
      <c r="BU2775" s="186">
        <v>30650</v>
      </c>
      <c r="BV2775" s="186">
        <v>16300</v>
      </c>
      <c r="BW2775" s="186">
        <v>34450</v>
      </c>
      <c r="BX2775" s="186">
        <v>52000</v>
      </c>
      <c r="BY2775" s="186">
        <v>199000</v>
      </c>
      <c r="BZ2775" s="186">
        <v>24500</v>
      </c>
      <c r="CA2775" s="186">
        <v>26000</v>
      </c>
      <c r="CB2775" s="186">
        <v>88200</v>
      </c>
      <c r="CC2775" s="186">
        <v>140000</v>
      </c>
      <c r="CD2775" s="186">
        <v>75500</v>
      </c>
      <c r="CE2775" s="186">
        <v>49300</v>
      </c>
      <c r="CF2775" s="186">
        <v>45300</v>
      </c>
      <c r="CG2775" s="186">
        <v>60100</v>
      </c>
      <c r="CH2775" s="186">
        <v>67200</v>
      </c>
      <c r="CI2775" s="186">
        <v>44600</v>
      </c>
      <c r="CJ2775" s="186">
        <v>30000</v>
      </c>
      <c r="CK2775" s="186">
        <v>104000</v>
      </c>
      <c r="CL2775" s="186">
        <v>273000</v>
      </c>
      <c r="CM2775" s="186">
        <v>472000</v>
      </c>
      <c r="CN2775" s="186">
        <v>84600</v>
      </c>
      <c r="CO2775" s="186">
        <v>108500</v>
      </c>
      <c r="CP2775" s="186">
        <v>163500</v>
      </c>
      <c r="CQ2775" s="186">
        <v>51700</v>
      </c>
      <c r="CR2775" s="186">
        <v>12950</v>
      </c>
      <c r="CS2775" s="186">
        <v>2085</v>
      </c>
      <c r="CT2775" s="186">
        <v>12950</v>
      </c>
      <c r="CU2775" s="186">
        <v>2085</v>
      </c>
      <c r="CV2775" s="186">
        <v>2085</v>
      </c>
      <c r="CW2775" s="186">
        <v>2085</v>
      </c>
      <c r="CX2775" s="186">
        <v>108500</v>
      </c>
      <c r="CY2775" s="189">
        <v>214.34</v>
      </c>
      <c r="CZ2775" s="189">
        <v>11494.31</v>
      </c>
      <c r="DA2775" s="189">
        <v>9768.7000000000007</v>
      </c>
    </row>
    <row r="2776" spans="47:105" x14ac:dyDescent="0.25">
      <c r="AU2776" s="275">
        <v>40330</v>
      </c>
      <c r="AV2776" s="186"/>
      <c r="AW2776" s="186">
        <v>30050</v>
      </c>
      <c r="AX2776" s="186">
        <v>13650</v>
      </c>
      <c r="AY2776" s="186">
        <v>9330</v>
      </c>
      <c r="AZ2776" s="186">
        <v>18000</v>
      </c>
      <c r="BA2776" s="186">
        <v>19800</v>
      </c>
      <c r="BB2776" s="186">
        <v>5460</v>
      </c>
      <c r="BC2776" s="186">
        <v>71000</v>
      </c>
      <c r="BD2776" s="186">
        <v>324500</v>
      </c>
      <c r="BE2776" s="186">
        <v>52500</v>
      </c>
      <c r="BF2776" s="186">
        <v>768000</v>
      </c>
      <c r="BG2776" s="186">
        <v>133000</v>
      </c>
      <c r="BH2776" s="186">
        <v>22450</v>
      </c>
      <c r="BI2776" s="186">
        <v>54200</v>
      </c>
      <c r="BJ2776" s="186">
        <v>176000</v>
      </c>
      <c r="BK2776" s="186">
        <v>484500</v>
      </c>
      <c r="BL2776" s="186">
        <v>43300</v>
      </c>
      <c r="BM2776" s="186">
        <v>190000</v>
      </c>
      <c r="BN2776" s="186">
        <v>214000</v>
      </c>
      <c r="BO2776" s="186">
        <v>14600</v>
      </c>
      <c r="BP2776" s="186">
        <v>15150</v>
      </c>
      <c r="BQ2776" s="186">
        <v>30950</v>
      </c>
      <c r="BR2776" s="186">
        <v>24600</v>
      </c>
      <c r="BS2776" s="186">
        <v>43150</v>
      </c>
      <c r="BT2776" s="186">
        <v>33050</v>
      </c>
      <c r="BU2776" s="186">
        <v>29900</v>
      </c>
      <c r="BV2776" s="186">
        <v>16150</v>
      </c>
      <c r="BW2776" s="186">
        <v>34350</v>
      </c>
      <c r="BX2776" s="186">
        <v>53700</v>
      </c>
      <c r="BY2776" s="186">
        <v>192000</v>
      </c>
      <c r="BZ2776" s="186">
        <v>25250</v>
      </c>
      <c r="CA2776" s="186">
        <v>26400</v>
      </c>
      <c r="CB2776" s="186">
        <v>87500</v>
      </c>
      <c r="CC2776" s="186">
        <v>132500</v>
      </c>
      <c r="CD2776" s="186">
        <v>78100</v>
      </c>
      <c r="CE2776" s="186">
        <v>49200</v>
      </c>
      <c r="CF2776" s="186">
        <v>46250</v>
      </c>
      <c r="CG2776" s="186">
        <v>62500</v>
      </c>
      <c r="CH2776" s="186">
        <v>66900</v>
      </c>
      <c r="CI2776" s="186">
        <v>44550</v>
      </c>
      <c r="CJ2776" s="186">
        <v>29000</v>
      </c>
      <c r="CK2776" s="186">
        <v>105000</v>
      </c>
      <c r="CL2776" s="186">
        <v>272000</v>
      </c>
      <c r="CM2776" s="186">
        <v>460000</v>
      </c>
      <c r="CN2776" s="186">
        <v>85100</v>
      </c>
      <c r="CO2776" s="186">
        <v>108000</v>
      </c>
      <c r="CP2776" s="186">
        <v>164500</v>
      </c>
      <c r="CQ2776" s="186">
        <v>52000</v>
      </c>
      <c r="CR2776" s="186">
        <v>13150</v>
      </c>
      <c r="CS2776" s="186">
        <v>2080</v>
      </c>
      <c r="CT2776" s="186">
        <v>13000</v>
      </c>
      <c r="CU2776" s="186">
        <v>2080</v>
      </c>
      <c r="CV2776" s="186">
        <v>2080</v>
      </c>
      <c r="CW2776" s="186">
        <v>2080</v>
      </c>
      <c r="CX2776" s="186">
        <v>108000</v>
      </c>
      <c r="CY2776" s="189">
        <v>213.02</v>
      </c>
      <c r="CZ2776" s="189">
        <v>11233.96</v>
      </c>
      <c r="DA2776" s="189">
        <v>9711.83</v>
      </c>
    </row>
    <row r="2777" spans="47:105" x14ac:dyDescent="0.25">
      <c r="AU2777" s="275">
        <v>40331</v>
      </c>
      <c r="AV2777" s="186"/>
      <c r="AW2777" s="186">
        <v>30050</v>
      </c>
      <c r="AX2777" s="186">
        <v>13650</v>
      </c>
      <c r="AY2777" s="186">
        <v>9330</v>
      </c>
      <c r="AZ2777" s="186">
        <v>18000</v>
      </c>
      <c r="BA2777" s="186">
        <v>19800</v>
      </c>
      <c r="BB2777" s="186">
        <v>5460</v>
      </c>
      <c r="BC2777" s="186">
        <v>71000</v>
      </c>
      <c r="BD2777" s="186">
        <v>324500</v>
      </c>
      <c r="BE2777" s="186">
        <v>52500</v>
      </c>
      <c r="BF2777" s="186">
        <v>768000</v>
      </c>
      <c r="BG2777" s="186">
        <v>133000</v>
      </c>
      <c r="BH2777" s="186">
        <v>22450</v>
      </c>
      <c r="BI2777" s="186">
        <v>54200</v>
      </c>
      <c r="BJ2777" s="186">
        <v>176000</v>
      </c>
      <c r="BK2777" s="186">
        <v>484500</v>
      </c>
      <c r="BL2777" s="186">
        <v>43300</v>
      </c>
      <c r="BM2777" s="186">
        <v>190000</v>
      </c>
      <c r="BN2777" s="186">
        <v>214000</v>
      </c>
      <c r="BO2777" s="186">
        <v>14600</v>
      </c>
      <c r="BP2777" s="186">
        <v>15150</v>
      </c>
      <c r="BQ2777" s="186">
        <v>30950</v>
      </c>
      <c r="BR2777" s="186">
        <v>24600</v>
      </c>
      <c r="BS2777" s="186">
        <v>43150</v>
      </c>
      <c r="BT2777" s="186">
        <v>33050</v>
      </c>
      <c r="BU2777" s="186">
        <v>29900</v>
      </c>
      <c r="BV2777" s="186">
        <v>16150</v>
      </c>
      <c r="BW2777" s="186">
        <v>34350</v>
      </c>
      <c r="BX2777" s="186">
        <v>53700</v>
      </c>
      <c r="BY2777" s="186">
        <v>192000</v>
      </c>
      <c r="BZ2777" s="186">
        <v>25250</v>
      </c>
      <c r="CA2777" s="186">
        <v>26400</v>
      </c>
      <c r="CB2777" s="186">
        <v>87500</v>
      </c>
      <c r="CC2777" s="186">
        <v>132500</v>
      </c>
      <c r="CD2777" s="186">
        <v>78100</v>
      </c>
      <c r="CE2777" s="186">
        <v>49200</v>
      </c>
      <c r="CF2777" s="186">
        <v>46250</v>
      </c>
      <c r="CG2777" s="186">
        <v>62500</v>
      </c>
      <c r="CH2777" s="186">
        <v>66900</v>
      </c>
      <c r="CI2777" s="186">
        <v>44550</v>
      </c>
      <c r="CJ2777" s="186">
        <v>29000</v>
      </c>
      <c r="CK2777" s="186">
        <v>105000</v>
      </c>
      <c r="CL2777" s="186">
        <v>272000</v>
      </c>
      <c r="CM2777" s="186">
        <v>460000</v>
      </c>
      <c r="CN2777" s="186">
        <v>85100</v>
      </c>
      <c r="CO2777" s="186">
        <v>108000</v>
      </c>
      <c r="CP2777" s="186">
        <v>164500</v>
      </c>
      <c r="CQ2777" s="186">
        <v>52000</v>
      </c>
      <c r="CR2777" s="186">
        <v>13150</v>
      </c>
      <c r="CS2777" s="186">
        <v>2080</v>
      </c>
      <c r="CT2777" s="186">
        <v>13000</v>
      </c>
      <c r="CU2777" s="186">
        <v>2080</v>
      </c>
      <c r="CV2777" s="186">
        <v>2080</v>
      </c>
      <c r="CW2777" s="186">
        <v>2080</v>
      </c>
      <c r="CX2777" s="186">
        <v>108000</v>
      </c>
      <c r="CY2777" s="189">
        <v>213.02</v>
      </c>
      <c r="CZ2777" s="189">
        <v>11158.84</v>
      </c>
      <c r="DA2777" s="189">
        <v>9603.24</v>
      </c>
    </row>
    <row r="2778" spans="47:105" x14ac:dyDescent="0.25">
      <c r="AU2778" s="275">
        <v>40332</v>
      </c>
      <c r="AV2778" s="186"/>
      <c r="AW2778" s="186">
        <v>31000</v>
      </c>
      <c r="AX2778" s="186">
        <v>14650</v>
      </c>
      <c r="AY2778" s="186">
        <v>9290</v>
      </c>
      <c r="AZ2778" s="186">
        <v>18300</v>
      </c>
      <c r="BA2778" s="186">
        <v>20350</v>
      </c>
      <c r="BB2778" s="186">
        <v>5660</v>
      </c>
      <c r="BC2778" s="186">
        <v>71000</v>
      </c>
      <c r="BD2778" s="186">
        <v>327500</v>
      </c>
      <c r="BE2778" s="186">
        <v>53300</v>
      </c>
      <c r="BF2778" s="186">
        <v>777000</v>
      </c>
      <c r="BG2778" s="186">
        <v>136000</v>
      </c>
      <c r="BH2778" s="186">
        <v>22550</v>
      </c>
      <c r="BI2778" s="186">
        <v>55900</v>
      </c>
      <c r="BJ2778" s="186">
        <v>178500</v>
      </c>
      <c r="BK2778" s="186">
        <v>503000</v>
      </c>
      <c r="BL2778" s="186">
        <v>46200</v>
      </c>
      <c r="BM2778" s="186">
        <v>191500</v>
      </c>
      <c r="BN2778" s="186">
        <v>218000</v>
      </c>
      <c r="BO2778" s="186">
        <v>15850</v>
      </c>
      <c r="BP2778" s="186">
        <v>15600</v>
      </c>
      <c r="BQ2778" s="186">
        <v>32700</v>
      </c>
      <c r="BR2778" s="186">
        <v>24900</v>
      </c>
      <c r="BS2778" s="186">
        <v>43700</v>
      </c>
      <c r="BT2778" s="186">
        <v>34250</v>
      </c>
      <c r="BU2778" s="186">
        <v>29800</v>
      </c>
      <c r="BV2778" s="186">
        <v>16250</v>
      </c>
      <c r="BW2778" s="186">
        <v>34950</v>
      </c>
      <c r="BX2778" s="186">
        <v>54200</v>
      </c>
      <c r="BY2778" s="186">
        <v>192500</v>
      </c>
      <c r="BZ2778" s="186">
        <v>25900</v>
      </c>
      <c r="CA2778" s="186">
        <v>26450</v>
      </c>
      <c r="CB2778" s="186">
        <v>88300</v>
      </c>
      <c r="CC2778" s="186">
        <v>132000</v>
      </c>
      <c r="CD2778" s="186">
        <v>78000</v>
      </c>
      <c r="CE2778" s="186">
        <v>52800</v>
      </c>
      <c r="CF2778" s="186">
        <v>47100</v>
      </c>
      <c r="CG2778" s="186">
        <v>62200</v>
      </c>
      <c r="CH2778" s="186">
        <v>68400</v>
      </c>
      <c r="CI2778" s="186">
        <v>44250</v>
      </c>
      <c r="CJ2778" s="186">
        <v>29450</v>
      </c>
      <c r="CK2778" s="186">
        <v>108500</v>
      </c>
      <c r="CL2778" s="186">
        <v>278500</v>
      </c>
      <c r="CM2778" s="186">
        <v>475500</v>
      </c>
      <c r="CN2778" s="186">
        <v>86600</v>
      </c>
      <c r="CO2778" s="186">
        <v>109500</v>
      </c>
      <c r="CP2778" s="186">
        <v>167500</v>
      </c>
      <c r="CQ2778" s="186">
        <v>53000</v>
      </c>
      <c r="CR2778" s="186">
        <v>13650</v>
      </c>
      <c r="CS2778" s="186">
        <v>2130</v>
      </c>
      <c r="CT2778" s="186">
        <v>13050</v>
      </c>
      <c r="CU2778" s="186">
        <v>2130</v>
      </c>
      <c r="CV2778" s="186">
        <v>2130</v>
      </c>
      <c r="CW2778" s="186">
        <v>2130</v>
      </c>
      <c r="CX2778" s="186">
        <v>109500</v>
      </c>
      <c r="CY2778" s="189">
        <v>217.58</v>
      </c>
      <c r="CZ2778" s="189">
        <v>11397.41</v>
      </c>
      <c r="DA2778" s="189">
        <v>9914.19</v>
      </c>
    </row>
    <row r="2779" spans="47:105" x14ac:dyDescent="0.25">
      <c r="AU2779" s="275">
        <v>40333</v>
      </c>
      <c r="AV2779" s="186"/>
      <c r="AW2779" s="186">
        <v>32750</v>
      </c>
      <c r="AX2779" s="186">
        <v>14250</v>
      </c>
      <c r="AY2779" s="186">
        <v>9300</v>
      </c>
      <c r="AZ2779" s="186">
        <v>18350</v>
      </c>
      <c r="BA2779" s="186">
        <v>20000</v>
      </c>
      <c r="BB2779" s="186">
        <v>5710</v>
      </c>
      <c r="BC2779" s="186">
        <v>71800</v>
      </c>
      <c r="BD2779" s="186">
        <v>326000</v>
      </c>
      <c r="BE2779" s="186">
        <v>52000</v>
      </c>
      <c r="BF2779" s="186">
        <v>793000</v>
      </c>
      <c r="BG2779" s="186">
        <v>141000</v>
      </c>
      <c r="BH2779" s="186">
        <v>22800</v>
      </c>
      <c r="BI2779" s="186">
        <v>55300</v>
      </c>
      <c r="BJ2779" s="186">
        <v>180000</v>
      </c>
      <c r="BK2779" s="186">
        <v>500000</v>
      </c>
      <c r="BL2779" s="186">
        <v>46300</v>
      </c>
      <c r="BM2779" s="186">
        <v>190000</v>
      </c>
      <c r="BN2779" s="186">
        <v>219000</v>
      </c>
      <c r="BO2779" s="186">
        <v>15250</v>
      </c>
      <c r="BP2779" s="186">
        <v>15650</v>
      </c>
      <c r="BQ2779" s="186">
        <v>32600</v>
      </c>
      <c r="BR2779" s="186">
        <v>26400</v>
      </c>
      <c r="BS2779" s="186">
        <v>44300</v>
      </c>
      <c r="BT2779" s="186">
        <v>34150</v>
      </c>
      <c r="BU2779" s="186">
        <v>29850</v>
      </c>
      <c r="BV2779" s="186">
        <v>16150</v>
      </c>
      <c r="BW2779" s="186">
        <v>34400</v>
      </c>
      <c r="BX2779" s="186">
        <v>52800</v>
      </c>
      <c r="BY2779" s="186">
        <v>193000</v>
      </c>
      <c r="BZ2779" s="186">
        <v>25200</v>
      </c>
      <c r="CA2779" s="186">
        <v>26900</v>
      </c>
      <c r="CB2779" s="186">
        <v>85000</v>
      </c>
      <c r="CC2779" s="186">
        <v>134000</v>
      </c>
      <c r="CD2779" s="186">
        <v>75900</v>
      </c>
      <c r="CE2779" s="186">
        <v>51800</v>
      </c>
      <c r="CF2779" s="186">
        <v>47350</v>
      </c>
      <c r="CG2779" s="186">
        <v>62800</v>
      </c>
      <c r="CH2779" s="186">
        <v>69300</v>
      </c>
      <c r="CI2779" s="186">
        <v>45300</v>
      </c>
      <c r="CJ2779" s="186">
        <v>29150</v>
      </c>
      <c r="CK2779" s="186">
        <v>106000</v>
      </c>
      <c r="CL2779" s="186">
        <v>286000</v>
      </c>
      <c r="CM2779" s="186">
        <v>456000</v>
      </c>
      <c r="CN2779" s="186">
        <v>85900</v>
      </c>
      <c r="CO2779" s="186">
        <v>109500</v>
      </c>
      <c r="CP2779" s="186">
        <v>167500</v>
      </c>
      <c r="CQ2779" s="186">
        <v>53200</v>
      </c>
      <c r="CR2779" s="186">
        <v>13250</v>
      </c>
      <c r="CS2779" s="186">
        <v>2090</v>
      </c>
      <c r="CT2779" s="186">
        <v>12850</v>
      </c>
      <c r="CU2779" s="186">
        <v>2090</v>
      </c>
      <c r="CV2779" s="186">
        <v>2090</v>
      </c>
      <c r="CW2779" s="186">
        <v>2090</v>
      </c>
      <c r="CX2779" s="186">
        <v>109500</v>
      </c>
      <c r="CY2779" s="189">
        <v>218.03</v>
      </c>
      <c r="CZ2779" s="189">
        <v>11375.51</v>
      </c>
      <c r="DA2779" s="189">
        <v>9901.19</v>
      </c>
    </row>
    <row r="2780" spans="47:105" x14ac:dyDescent="0.25">
      <c r="AU2780" s="275">
        <v>40334</v>
      </c>
      <c r="AV2780" s="186"/>
      <c r="AW2780" s="186">
        <v>32750</v>
      </c>
      <c r="AX2780" s="186">
        <v>14250</v>
      </c>
      <c r="AY2780" s="186">
        <v>9300</v>
      </c>
      <c r="AZ2780" s="186">
        <v>18350</v>
      </c>
      <c r="BA2780" s="186">
        <v>20000</v>
      </c>
      <c r="BB2780" s="186">
        <v>5710</v>
      </c>
      <c r="BC2780" s="186">
        <v>71800</v>
      </c>
      <c r="BD2780" s="186">
        <v>326000</v>
      </c>
      <c r="BE2780" s="186">
        <v>52000</v>
      </c>
      <c r="BF2780" s="186">
        <v>793000</v>
      </c>
      <c r="BG2780" s="186">
        <v>141000</v>
      </c>
      <c r="BH2780" s="186">
        <v>22800</v>
      </c>
      <c r="BI2780" s="186">
        <v>55300</v>
      </c>
      <c r="BJ2780" s="186">
        <v>180000</v>
      </c>
      <c r="BK2780" s="186">
        <v>500000</v>
      </c>
      <c r="BL2780" s="186">
        <v>46300</v>
      </c>
      <c r="BM2780" s="186">
        <v>190000</v>
      </c>
      <c r="BN2780" s="186">
        <v>219000</v>
      </c>
      <c r="BO2780" s="186">
        <v>15250</v>
      </c>
      <c r="BP2780" s="186">
        <v>15650</v>
      </c>
      <c r="BQ2780" s="186">
        <v>32600</v>
      </c>
      <c r="BR2780" s="186">
        <v>26400</v>
      </c>
      <c r="BS2780" s="186">
        <v>44300</v>
      </c>
      <c r="BT2780" s="186">
        <v>34150</v>
      </c>
      <c r="BU2780" s="186">
        <v>29850</v>
      </c>
      <c r="BV2780" s="186">
        <v>16150</v>
      </c>
      <c r="BW2780" s="186">
        <v>34400</v>
      </c>
      <c r="BX2780" s="186">
        <v>52800</v>
      </c>
      <c r="BY2780" s="186">
        <v>193000</v>
      </c>
      <c r="BZ2780" s="186">
        <v>25200</v>
      </c>
      <c r="CA2780" s="186">
        <v>26900</v>
      </c>
      <c r="CB2780" s="186">
        <v>85000</v>
      </c>
      <c r="CC2780" s="186">
        <v>134000</v>
      </c>
      <c r="CD2780" s="186">
        <v>75900</v>
      </c>
      <c r="CE2780" s="186">
        <v>51800</v>
      </c>
      <c r="CF2780" s="186">
        <v>47350</v>
      </c>
      <c r="CG2780" s="186">
        <v>62800</v>
      </c>
      <c r="CH2780" s="186">
        <v>69300</v>
      </c>
      <c r="CI2780" s="186">
        <v>45300</v>
      </c>
      <c r="CJ2780" s="186">
        <v>29150</v>
      </c>
      <c r="CK2780" s="186">
        <v>106000</v>
      </c>
      <c r="CL2780" s="186">
        <v>286000</v>
      </c>
      <c r="CM2780" s="186">
        <v>456000</v>
      </c>
      <c r="CN2780" s="186">
        <v>85900</v>
      </c>
      <c r="CO2780" s="186">
        <v>109500</v>
      </c>
      <c r="CP2780" s="186">
        <v>167500</v>
      </c>
      <c r="CQ2780" s="186">
        <v>53200</v>
      </c>
      <c r="CR2780" s="186">
        <v>13250</v>
      </c>
      <c r="CS2780" s="186">
        <v>2090</v>
      </c>
      <c r="CT2780" s="186">
        <v>12850</v>
      </c>
      <c r="CU2780" s="186">
        <v>2090</v>
      </c>
      <c r="CV2780" s="186">
        <v>2090</v>
      </c>
      <c r="CW2780" s="186">
        <v>2090</v>
      </c>
      <c r="CX2780" s="186">
        <v>109500</v>
      </c>
      <c r="CY2780" s="189">
        <v>218.03</v>
      </c>
      <c r="CZ2780" s="189">
        <v>11375.51</v>
      </c>
      <c r="DA2780" s="189">
        <v>9901.19</v>
      </c>
    </row>
    <row r="2781" spans="47:105" x14ac:dyDescent="0.25">
      <c r="AU2781" s="275">
        <v>40335</v>
      </c>
      <c r="AV2781" s="186"/>
      <c r="AW2781" s="186">
        <v>32750</v>
      </c>
      <c r="AX2781" s="186">
        <v>14250</v>
      </c>
      <c r="AY2781" s="186">
        <v>9300</v>
      </c>
      <c r="AZ2781" s="186">
        <v>18350</v>
      </c>
      <c r="BA2781" s="186">
        <v>20000</v>
      </c>
      <c r="BB2781" s="186">
        <v>5710</v>
      </c>
      <c r="BC2781" s="186">
        <v>71800</v>
      </c>
      <c r="BD2781" s="186">
        <v>326000</v>
      </c>
      <c r="BE2781" s="186">
        <v>52000</v>
      </c>
      <c r="BF2781" s="186">
        <v>793000</v>
      </c>
      <c r="BG2781" s="186">
        <v>141000</v>
      </c>
      <c r="BH2781" s="186">
        <v>22800</v>
      </c>
      <c r="BI2781" s="186">
        <v>55300</v>
      </c>
      <c r="BJ2781" s="186">
        <v>180000</v>
      </c>
      <c r="BK2781" s="186">
        <v>500000</v>
      </c>
      <c r="BL2781" s="186">
        <v>46300</v>
      </c>
      <c r="BM2781" s="186">
        <v>190000</v>
      </c>
      <c r="BN2781" s="186">
        <v>219000</v>
      </c>
      <c r="BO2781" s="186">
        <v>15250</v>
      </c>
      <c r="BP2781" s="186">
        <v>15650</v>
      </c>
      <c r="BQ2781" s="186">
        <v>32600</v>
      </c>
      <c r="BR2781" s="186">
        <v>26400</v>
      </c>
      <c r="BS2781" s="186">
        <v>44300</v>
      </c>
      <c r="BT2781" s="186">
        <v>34150</v>
      </c>
      <c r="BU2781" s="186">
        <v>29850</v>
      </c>
      <c r="BV2781" s="186">
        <v>16150</v>
      </c>
      <c r="BW2781" s="186">
        <v>34400</v>
      </c>
      <c r="BX2781" s="186">
        <v>52800</v>
      </c>
      <c r="BY2781" s="186">
        <v>193000</v>
      </c>
      <c r="BZ2781" s="186">
        <v>25200</v>
      </c>
      <c r="CA2781" s="186">
        <v>26900</v>
      </c>
      <c r="CB2781" s="186">
        <v>85000</v>
      </c>
      <c r="CC2781" s="186">
        <v>134000</v>
      </c>
      <c r="CD2781" s="186">
        <v>75900</v>
      </c>
      <c r="CE2781" s="186">
        <v>51800</v>
      </c>
      <c r="CF2781" s="186">
        <v>47350</v>
      </c>
      <c r="CG2781" s="186">
        <v>62800</v>
      </c>
      <c r="CH2781" s="186">
        <v>69300</v>
      </c>
      <c r="CI2781" s="186">
        <v>45300</v>
      </c>
      <c r="CJ2781" s="186">
        <v>29150</v>
      </c>
      <c r="CK2781" s="186">
        <v>106000</v>
      </c>
      <c r="CL2781" s="186">
        <v>286000</v>
      </c>
      <c r="CM2781" s="186">
        <v>456000</v>
      </c>
      <c r="CN2781" s="186">
        <v>85900</v>
      </c>
      <c r="CO2781" s="186">
        <v>109500</v>
      </c>
      <c r="CP2781" s="186">
        <v>167500</v>
      </c>
      <c r="CQ2781" s="186">
        <v>53200</v>
      </c>
      <c r="CR2781" s="186">
        <v>13250</v>
      </c>
      <c r="CS2781" s="186">
        <v>2090</v>
      </c>
      <c r="CT2781" s="186">
        <v>12850</v>
      </c>
      <c r="CU2781" s="186">
        <v>2090</v>
      </c>
      <c r="CV2781" s="186">
        <v>2090</v>
      </c>
      <c r="CW2781" s="186">
        <v>2090</v>
      </c>
      <c r="CX2781" s="186">
        <v>109500</v>
      </c>
      <c r="CY2781" s="189">
        <v>218.03</v>
      </c>
      <c r="CZ2781" s="189">
        <v>11375.51</v>
      </c>
      <c r="DA2781" s="189">
        <v>9901.19</v>
      </c>
    </row>
    <row r="2782" spans="47:105" x14ac:dyDescent="0.25">
      <c r="AU2782" s="275">
        <v>40336</v>
      </c>
      <c r="AV2782" s="186"/>
      <c r="AW2782" s="186">
        <v>33700</v>
      </c>
      <c r="AX2782" s="186">
        <v>13800</v>
      </c>
      <c r="AY2782" s="186">
        <v>9040</v>
      </c>
      <c r="AZ2782" s="186">
        <v>18050</v>
      </c>
      <c r="BA2782" s="186">
        <v>19450</v>
      </c>
      <c r="BB2782" s="186">
        <v>5720</v>
      </c>
      <c r="BC2782" s="186">
        <v>69900</v>
      </c>
      <c r="BD2782" s="186">
        <v>324000</v>
      </c>
      <c r="BE2782" s="186">
        <v>50500</v>
      </c>
      <c r="BF2782" s="186">
        <v>787000</v>
      </c>
      <c r="BG2782" s="186">
        <v>140000</v>
      </c>
      <c r="BH2782" s="186">
        <v>21950</v>
      </c>
      <c r="BI2782" s="186">
        <v>54000</v>
      </c>
      <c r="BJ2782" s="186">
        <v>179500</v>
      </c>
      <c r="BK2782" s="186">
        <v>487000</v>
      </c>
      <c r="BL2782" s="186">
        <v>44050</v>
      </c>
      <c r="BM2782" s="186">
        <v>188000</v>
      </c>
      <c r="BN2782" s="186">
        <v>210000</v>
      </c>
      <c r="BO2782" s="186">
        <v>14800</v>
      </c>
      <c r="BP2782" s="186">
        <v>15400</v>
      </c>
      <c r="BQ2782" s="186">
        <v>31400</v>
      </c>
      <c r="BR2782" s="186">
        <v>26650</v>
      </c>
      <c r="BS2782" s="186">
        <v>44100</v>
      </c>
      <c r="BT2782" s="186">
        <v>33200</v>
      </c>
      <c r="BU2782" s="186">
        <v>28650</v>
      </c>
      <c r="BV2782" s="186">
        <v>15800</v>
      </c>
      <c r="BW2782" s="186">
        <v>33200</v>
      </c>
      <c r="BX2782" s="186">
        <v>52400</v>
      </c>
      <c r="BY2782" s="186">
        <v>190500</v>
      </c>
      <c r="BZ2782" s="186">
        <v>24450</v>
      </c>
      <c r="CA2782" s="186">
        <v>26500</v>
      </c>
      <c r="CB2782" s="186">
        <v>82300</v>
      </c>
      <c r="CC2782" s="186">
        <v>135000</v>
      </c>
      <c r="CD2782" s="186">
        <v>74000</v>
      </c>
      <c r="CE2782" s="186">
        <v>50100</v>
      </c>
      <c r="CF2782" s="186">
        <v>47500</v>
      </c>
      <c r="CG2782" s="186">
        <v>61900</v>
      </c>
      <c r="CH2782" s="186">
        <v>66000</v>
      </c>
      <c r="CI2782" s="186">
        <v>43850</v>
      </c>
      <c r="CJ2782" s="186">
        <v>28100</v>
      </c>
      <c r="CK2782" s="186">
        <v>102000</v>
      </c>
      <c r="CL2782" s="186">
        <v>286000</v>
      </c>
      <c r="CM2782" s="186">
        <v>448000</v>
      </c>
      <c r="CN2782" s="186">
        <v>81900</v>
      </c>
      <c r="CO2782" s="186">
        <v>106000</v>
      </c>
      <c r="CP2782" s="186">
        <v>165000</v>
      </c>
      <c r="CQ2782" s="186">
        <v>51000</v>
      </c>
      <c r="CR2782" s="186">
        <v>12800</v>
      </c>
      <c r="CS2782" s="186">
        <v>2010</v>
      </c>
      <c r="CT2782" s="186">
        <v>12300</v>
      </c>
      <c r="CU2782" s="186">
        <v>2010</v>
      </c>
      <c r="CV2782" s="186">
        <v>2010</v>
      </c>
      <c r="CW2782" s="186">
        <v>2010</v>
      </c>
      <c r="CX2782" s="186">
        <v>106000</v>
      </c>
      <c r="CY2782" s="189">
        <v>214.38</v>
      </c>
      <c r="CZ2782" s="189">
        <v>11093.46</v>
      </c>
      <c r="DA2782" s="189">
        <v>9520.7999999999993</v>
      </c>
    </row>
    <row r="2783" spans="47:105" x14ac:dyDescent="0.25">
      <c r="AU2783" s="275">
        <v>40337</v>
      </c>
      <c r="AV2783" s="186"/>
      <c r="AW2783" s="186">
        <v>33600</v>
      </c>
      <c r="AX2783" s="186">
        <v>14300</v>
      </c>
      <c r="AY2783" s="186">
        <v>9160</v>
      </c>
      <c r="AZ2783" s="186">
        <v>18150</v>
      </c>
      <c r="BA2783" s="186">
        <v>20300</v>
      </c>
      <c r="BB2783" s="186">
        <v>5700</v>
      </c>
      <c r="BC2783" s="186">
        <v>70300</v>
      </c>
      <c r="BD2783" s="186">
        <v>334500</v>
      </c>
      <c r="BE2783" s="186">
        <v>51500</v>
      </c>
      <c r="BF2783" s="186">
        <v>785000</v>
      </c>
      <c r="BG2783" s="186">
        <v>142500</v>
      </c>
      <c r="BH2783" s="186">
        <v>21950</v>
      </c>
      <c r="BI2783" s="186">
        <v>54400</v>
      </c>
      <c r="BJ2783" s="186">
        <v>181000</v>
      </c>
      <c r="BK2783" s="186">
        <v>491500</v>
      </c>
      <c r="BL2783" s="186">
        <v>44900</v>
      </c>
      <c r="BM2783" s="186">
        <v>195000</v>
      </c>
      <c r="BN2783" s="186">
        <v>207000</v>
      </c>
      <c r="BO2783" s="186">
        <v>15200</v>
      </c>
      <c r="BP2783" s="186">
        <v>15800</v>
      </c>
      <c r="BQ2783" s="186">
        <v>32400</v>
      </c>
      <c r="BR2783" s="186">
        <v>26450</v>
      </c>
      <c r="BS2783" s="186">
        <v>44250</v>
      </c>
      <c r="BT2783" s="186">
        <v>33550</v>
      </c>
      <c r="BU2783" s="186">
        <v>29150</v>
      </c>
      <c r="BV2783" s="186">
        <v>15800</v>
      </c>
      <c r="BW2783" s="186">
        <v>33650</v>
      </c>
      <c r="BX2783" s="186">
        <v>55000</v>
      </c>
      <c r="BY2783" s="186">
        <v>192500</v>
      </c>
      <c r="BZ2783" s="186">
        <v>25450</v>
      </c>
      <c r="CA2783" s="186">
        <v>27900</v>
      </c>
      <c r="CB2783" s="186">
        <v>83000</v>
      </c>
      <c r="CC2783" s="186">
        <v>139000</v>
      </c>
      <c r="CD2783" s="186">
        <v>77100</v>
      </c>
      <c r="CE2783" s="186">
        <v>51400</v>
      </c>
      <c r="CF2783" s="186">
        <v>47100</v>
      </c>
      <c r="CG2783" s="186">
        <v>61500</v>
      </c>
      <c r="CH2783" s="186">
        <v>65200</v>
      </c>
      <c r="CI2783" s="186">
        <v>42000</v>
      </c>
      <c r="CJ2783" s="186">
        <v>28400</v>
      </c>
      <c r="CK2783" s="186">
        <v>101000</v>
      </c>
      <c r="CL2783" s="186">
        <v>288000</v>
      </c>
      <c r="CM2783" s="186">
        <v>450000</v>
      </c>
      <c r="CN2783" s="186">
        <v>82600</v>
      </c>
      <c r="CO2783" s="186">
        <v>105000</v>
      </c>
      <c r="CP2783" s="186">
        <v>166000</v>
      </c>
      <c r="CQ2783" s="186">
        <v>51200</v>
      </c>
      <c r="CR2783" s="186">
        <v>12800</v>
      </c>
      <c r="CS2783" s="186">
        <v>2065</v>
      </c>
      <c r="CT2783" s="186">
        <v>12400</v>
      </c>
      <c r="CU2783" s="186">
        <v>2065</v>
      </c>
      <c r="CV2783" s="186">
        <v>2065</v>
      </c>
      <c r="CW2783" s="186">
        <v>2065</v>
      </c>
      <c r="CX2783" s="186">
        <v>105000</v>
      </c>
      <c r="CY2783" s="189">
        <v>216.08</v>
      </c>
      <c r="CZ2783" s="189">
        <v>11090.75</v>
      </c>
      <c r="DA2783" s="189">
        <v>9537.94</v>
      </c>
    </row>
    <row r="2784" spans="47:105" x14ac:dyDescent="0.25">
      <c r="AU2784" s="275">
        <v>40338</v>
      </c>
      <c r="AV2784" s="186"/>
      <c r="AW2784" s="186">
        <v>32800</v>
      </c>
      <c r="AX2784" s="186">
        <v>14550</v>
      </c>
      <c r="AY2784" s="186">
        <v>9250</v>
      </c>
      <c r="AZ2784" s="186">
        <v>18100</v>
      </c>
      <c r="BA2784" s="186">
        <v>20200</v>
      </c>
      <c r="BB2784" s="186">
        <v>5730</v>
      </c>
      <c r="BC2784" s="186">
        <v>70100</v>
      </c>
      <c r="BD2784" s="186">
        <v>337000</v>
      </c>
      <c r="BE2784" s="186">
        <v>52300</v>
      </c>
      <c r="BF2784" s="186">
        <v>770000</v>
      </c>
      <c r="BG2784" s="186">
        <v>141500</v>
      </c>
      <c r="BH2784" s="186">
        <v>21900</v>
      </c>
      <c r="BI2784" s="186">
        <v>53700</v>
      </c>
      <c r="BJ2784" s="186">
        <v>181500</v>
      </c>
      <c r="BK2784" s="186">
        <v>497000</v>
      </c>
      <c r="BL2784" s="186">
        <v>45500</v>
      </c>
      <c r="BM2784" s="186">
        <v>195000</v>
      </c>
      <c r="BN2784" s="186">
        <v>204500</v>
      </c>
      <c r="BO2784" s="186">
        <v>15350</v>
      </c>
      <c r="BP2784" s="186">
        <v>16000</v>
      </c>
      <c r="BQ2784" s="186">
        <v>32700</v>
      </c>
      <c r="BR2784" s="186">
        <v>25250</v>
      </c>
      <c r="BS2784" s="186">
        <v>44250</v>
      </c>
      <c r="BT2784" s="186">
        <v>33950</v>
      </c>
      <c r="BU2784" s="186">
        <v>28500</v>
      </c>
      <c r="BV2784" s="186">
        <v>16000</v>
      </c>
      <c r="BW2784" s="186">
        <v>36200</v>
      </c>
      <c r="BX2784" s="186">
        <v>55200</v>
      </c>
      <c r="BY2784" s="186">
        <v>192000</v>
      </c>
      <c r="BZ2784" s="186">
        <v>26550</v>
      </c>
      <c r="CA2784" s="186">
        <v>27250</v>
      </c>
      <c r="CB2784" s="186">
        <v>85300</v>
      </c>
      <c r="CC2784" s="186">
        <v>136500</v>
      </c>
      <c r="CD2784" s="186">
        <v>76500</v>
      </c>
      <c r="CE2784" s="186">
        <v>51600</v>
      </c>
      <c r="CF2784" s="186">
        <v>48350</v>
      </c>
      <c r="CG2784" s="186">
        <v>61600</v>
      </c>
      <c r="CH2784" s="186">
        <v>63100</v>
      </c>
      <c r="CI2784" s="186">
        <v>41000</v>
      </c>
      <c r="CJ2784" s="186">
        <v>28700</v>
      </c>
      <c r="CK2784" s="186">
        <v>98500</v>
      </c>
      <c r="CL2784" s="186">
        <v>289000</v>
      </c>
      <c r="CM2784" s="186">
        <v>447000</v>
      </c>
      <c r="CN2784" s="186">
        <v>82400</v>
      </c>
      <c r="CO2784" s="186">
        <v>105500</v>
      </c>
      <c r="CP2784" s="186">
        <v>169500</v>
      </c>
      <c r="CQ2784" s="186">
        <v>50500</v>
      </c>
      <c r="CR2784" s="186">
        <v>12950</v>
      </c>
      <c r="CS2784" s="186">
        <v>2050</v>
      </c>
      <c r="CT2784" s="186">
        <v>13750</v>
      </c>
      <c r="CU2784" s="186">
        <v>2050</v>
      </c>
      <c r="CV2784" s="186">
        <v>2050</v>
      </c>
      <c r="CW2784" s="186">
        <v>2050</v>
      </c>
      <c r="CX2784" s="186">
        <v>105500</v>
      </c>
      <c r="CY2784" s="189">
        <v>215.26</v>
      </c>
      <c r="CZ2784" s="189">
        <v>11163.35</v>
      </c>
      <c r="DA2784" s="189">
        <v>9439.1299999999992</v>
      </c>
    </row>
    <row r="2785" spans="47:105" x14ac:dyDescent="0.25">
      <c r="AU2785" s="275">
        <v>40339</v>
      </c>
      <c r="AV2785" s="186"/>
      <c r="AW2785" s="186">
        <v>32450</v>
      </c>
      <c r="AX2785" s="186">
        <v>14300</v>
      </c>
      <c r="AY2785" s="186">
        <v>9190</v>
      </c>
      <c r="AZ2785" s="186">
        <v>18200</v>
      </c>
      <c r="BA2785" s="186">
        <v>20100</v>
      </c>
      <c r="BB2785" s="186">
        <v>5550</v>
      </c>
      <c r="BC2785" s="186">
        <v>71200</v>
      </c>
      <c r="BD2785" s="186">
        <v>341000</v>
      </c>
      <c r="BE2785" s="186">
        <v>52000</v>
      </c>
      <c r="BF2785" s="186">
        <v>773000</v>
      </c>
      <c r="BG2785" s="186">
        <v>144000</v>
      </c>
      <c r="BH2785" s="186">
        <v>22400</v>
      </c>
      <c r="BI2785" s="186">
        <v>55200</v>
      </c>
      <c r="BJ2785" s="186">
        <v>180000</v>
      </c>
      <c r="BK2785" s="186">
        <v>501000</v>
      </c>
      <c r="BL2785" s="186">
        <v>45400</v>
      </c>
      <c r="BM2785" s="186">
        <v>191500</v>
      </c>
      <c r="BN2785" s="186">
        <v>209000</v>
      </c>
      <c r="BO2785" s="186">
        <v>14800</v>
      </c>
      <c r="BP2785" s="186">
        <v>15800</v>
      </c>
      <c r="BQ2785" s="186">
        <v>32650</v>
      </c>
      <c r="BR2785" s="186">
        <v>25900</v>
      </c>
      <c r="BS2785" s="186">
        <v>43850</v>
      </c>
      <c r="BT2785" s="186">
        <v>33500</v>
      </c>
      <c r="BU2785" s="186">
        <v>29650</v>
      </c>
      <c r="BV2785" s="186">
        <v>17300</v>
      </c>
      <c r="BW2785" s="186">
        <v>36450</v>
      </c>
      <c r="BX2785" s="186">
        <v>55600</v>
      </c>
      <c r="BY2785" s="186">
        <v>194500</v>
      </c>
      <c r="BZ2785" s="186">
        <v>26200</v>
      </c>
      <c r="CA2785" s="186">
        <v>27050</v>
      </c>
      <c r="CB2785" s="186">
        <v>86500</v>
      </c>
      <c r="CC2785" s="186">
        <v>135500</v>
      </c>
      <c r="CD2785" s="186">
        <v>75500</v>
      </c>
      <c r="CE2785" s="186">
        <v>51500</v>
      </c>
      <c r="CF2785" s="186">
        <v>49000</v>
      </c>
      <c r="CG2785" s="186">
        <v>61000</v>
      </c>
      <c r="CH2785" s="186">
        <v>63700</v>
      </c>
      <c r="CI2785" s="186">
        <v>40300</v>
      </c>
      <c r="CJ2785" s="186">
        <v>29000</v>
      </c>
      <c r="CK2785" s="186">
        <v>96400</v>
      </c>
      <c r="CL2785" s="186">
        <v>290000</v>
      </c>
      <c r="CM2785" s="186">
        <v>448500</v>
      </c>
      <c r="CN2785" s="186">
        <v>85900</v>
      </c>
      <c r="CO2785" s="186">
        <v>106500</v>
      </c>
      <c r="CP2785" s="186">
        <v>168500</v>
      </c>
      <c r="CQ2785" s="186">
        <v>50200</v>
      </c>
      <c r="CR2785" s="186">
        <v>13200</v>
      </c>
      <c r="CS2785" s="186">
        <v>2075</v>
      </c>
      <c r="CT2785" s="186">
        <v>13850</v>
      </c>
      <c r="CU2785" s="186">
        <v>2075</v>
      </c>
      <c r="CV2785" s="186">
        <v>2075</v>
      </c>
      <c r="CW2785" s="186">
        <v>2075</v>
      </c>
      <c r="CX2785" s="186">
        <v>106500</v>
      </c>
      <c r="CY2785" s="189">
        <v>215.73</v>
      </c>
      <c r="CZ2785" s="189">
        <v>11178.17</v>
      </c>
      <c r="DA2785" s="189">
        <v>9542.65</v>
      </c>
    </row>
    <row r="2786" spans="47:105" x14ac:dyDescent="0.25">
      <c r="AU2786" s="275">
        <v>40340</v>
      </c>
      <c r="AV2786" s="186"/>
      <c r="AW2786" s="186">
        <v>32350</v>
      </c>
      <c r="AX2786" s="186">
        <v>14600</v>
      </c>
      <c r="AY2786" s="186">
        <v>9360</v>
      </c>
      <c r="AZ2786" s="186">
        <v>18650</v>
      </c>
      <c r="BA2786" s="186">
        <v>20650</v>
      </c>
      <c r="BB2786" s="186">
        <v>5650</v>
      </c>
      <c r="BC2786" s="186">
        <v>71800</v>
      </c>
      <c r="BD2786" s="186">
        <v>346500</v>
      </c>
      <c r="BE2786" s="186">
        <v>54300</v>
      </c>
      <c r="BF2786" s="186">
        <v>797000</v>
      </c>
      <c r="BG2786" s="186">
        <v>144500</v>
      </c>
      <c r="BH2786" s="186">
        <v>23400</v>
      </c>
      <c r="BI2786" s="186">
        <v>56000</v>
      </c>
      <c r="BJ2786" s="186">
        <v>185000</v>
      </c>
      <c r="BK2786" s="186">
        <v>518000</v>
      </c>
      <c r="BL2786" s="186">
        <v>45500</v>
      </c>
      <c r="BM2786" s="186">
        <v>192000</v>
      </c>
      <c r="BN2786" s="186">
        <v>223500</v>
      </c>
      <c r="BO2786" s="186">
        <v>14900</v>
      </c>
      <c r="BP2786" s="186">
        <v>16050</v>
      </c>
      <c r="BQ2786" s="186">
        <v>32950</v>
      </c>
      <c r="BR2786" s="186">
        <v>25800</v>
      </c>
      <c r="BS2786" s="186">
        <v>44000</v>
      </c>
      <c r="BT2786" s="186">
        <v>34200</v>
      </c>
      <c r="BU2786" s="186">
        <v>30450</v>
      </c>
      <c r="BV2786" s="186">
        <v>16850</v>
      </c>
      <c r="BW2786" s="186">
        <v>36450</v>
      </c>
      <c r="BX2786" s="186">
        <v>56100</v>
      </c>
      <c r="BY2786" s="186">
        <v>198500</v>
      </c>
      <c r="BZ2786" s="186">
        <v>26600</v>
      </c>
      <c r="CA2786" s="186">
        <v>27200</v>
      </c>
      <c r="CB2786" s="186">
        <v>87200</v>
      </c>
      <c r="CC2786" s="186">
        <v>137500</v>
      </c>
      <c r="CD2786" s="186">
        <v>77000</v>
      </c>
      <c r="CE2786" s="186">
        <v>52400</v>
      </c>
      <c r="CF2786" s="186">
        <v>48750</v>
      </c>
      <c r="CG2786" s="186">
        <v>62000</v>
      </c>
      <c r="CH2786" s="186">
        <v>65800</v>
      </c>
      <c r="CI2786" s="186">
        <v>41150</v>
      </c>
      <c r="CJ2786" s="186">
        <v>29400</v>
      </c>
      <c r="CK2786" s="186">
        <v>94600</v>
      </c>
      <c r="CL2786" s="186">
        <v>290500</v>
      </c>
      <c r="CM2786" s="186">
        <v>465500</v>
      </c>
      <c r="CN2786" s="186">
        <v>88000</v>
      </c>
      <c r="CO2786" s="186">
        <v>108500</v>
      </c>
      <c r="CP2786" s="186">
        <v>168500</v>
      </c>
      <c r="CQ2786" s="186">
        <v>51100</v>
      </c>
      <c r="CR2786" s="186">
        <v>13150</v>
      </c>
      <c r="CS2786" s="186">
        <v>2110</v>
      </c>
      <c r="CT2786" s="186">
        <v>13550</v>
      </c>
      <c r="CU2786" s="186">
        <v>2110</v>
      </c>
      <c r="CV2786" s="186">
        <v>2110</v>
      </c>
      <c r="CW2786" s="186">
        <v>2110</v>
      </c>
      <c r="CX2786" s="186">
        <v>108500</v>
      </c>
      <c r="CY2786" s="189">
        <v>219.22</v>
      </c>
      <c r="CZ2786" s="189">
        <v>11340.38</v>
      </c>
      <c r="DA2786" s="189">
        <v>9705.25</v>
      </c>
    </row>
    <row r="2787" spans="47:105" x14ac:dyDescent="0.25">
      <c r="AU2787" s="275">
        <v>40341</v>
      </c>
      <c r="AV2787" s="186"/>
      <c r="AW2787" s="186">
        <v>32350</v>
      </c>
      <c r="AX2787" s="186">
        <v>14600</v>
      </c>
      <c r="AY2787" s="186">
        <v>9360</v>
      </c>
      <c r="AZ2787" s="186">
        <v>18650</v>
      </c>
      <c r="BA2787" s="186">
        <v>20650</v>
      </c>
      <c r="BB2787" s="186">
        <v>5650</v>
      </c>
      <c r="BC2787" s="186">
        <v>71800</v>
      </c>
      <c r="BD2787" s="186">
        <v>346500</v>
      </c>
      <c r="BE2787" s="186">
        <v>54300</v>
      </c>
      <c r="BF2787" s="186">
        <v>797000</v>
      </c>
      <c r="BG2787" s="186">
        <v>144500</v>
      </c>
      <c r="BH2787" s="186">
        <v>23400</v>
      </c>
      <c r="BI2787" s="186">
        <v>56000</v>
      </c>
      <c r="BJ2787" s="186">
        <v>185000</v>
      </c>
      <c r="BK2787" s="186">
        <v>518000</v>
      </c>
      <c r="BL2787" s="186">
        <v>45500</v>
      </c>
      <c r="BM2787" s="186">
        <v>192000</v>
      </c>
      <c r="BN2787" s="186">
        <v>223500</v>
      </c>
      <c r="BO2787" s="186">
        <v>14900</v>
      </c>
      <c r="BP2787" s="186">
        <v>16050</v>
      </c>
      <c r="BQ2787" s="186">
        <v>32950</v>
      </c>
      <c r="BR2787" s="186">
        <v>25800</v>
      </c>
      <c r="BS2787" s="186">
        <v>44000</v>
      </c>
      <c r="BT2787" s="186">
        <v>34200</v>
      </c>
      <c r="BU2787" s="186">
        <v>30450</v>
      </c>
      <c r="BV2787" s="186">
        <v>16850</v>
      </c>
      <c r="BW2787" s="186">
        <v>36450</v>
      </c>
      <c r="BX2787" s="186">
        <v>56100</v>
      </c>
      <c r="BY2787" s="186">
        <v>198500</v>
      </c>
      <c r="BZ2787" s="186">
        <v>26600</v>
      </c>
      <c r="CA2787" s="186">
        <v>27200</v>
      </c>
      <c r="CB2787" s="186">
        <v>87200</v>
      </c>
      <c r="CC2787" s="186">
        <v>137500</v>
      </c>
      <c r="CD2787" s="186">
        <v>77000</v>
      </c>
      <c r="CE2787" s="186">
        <v>52400</v>
      </c>
      <c r="CF2787" s="186">
        <v>48750</v>
      </c>
      <c r="CG2787" s="186">
        <v>62000</v>
      </c>
      <c r="CH2787" s="186">
        <v>65800</v>
      </c>
      <c r="CI2787" s="186">
        <v>41150</v>
      </c>
      <c r="CJ2787" s="186">
        <v>29400</v>
      </c>
      <c r="CK2787" s="186">
        <v>94600</v>
      </c>
      <c r="CL2787" s="186">
        <v>290500</v>
      </c>
      <c r="CM2787" s="186">
        <v>465500</v>
      </c>
      <c r="CN2787" s="186">
        <v>88000</v>
      </c>
      <c r="CO2787" s="186">
        <v>108500</v>
      </c>
      <c r="CP2787" s="186">
        <v>168500</v>
      </c>
      <c r="CQ2787" s="186">
        <v>51100</v>
      </c>
      <c r="CR2787" s="186">
        <v>13150</v>
      </c>
      <c r="CS2787" s="186">
        <v>2110</v>
      </c>
      <c r="CT2787" s="186">
        <v>13550</v>
      </c>
      <c r="CU2787" s="186">
        <v>2110</v>
      </c>
      <c r="CV2787" s="186">
        <v>2110</v>
      </c>
      <c r="CW2787" s="186">
        <v>2110</v>
      </c>
      <c r="CX2787" s="186">
        <v>108500</v>
      </c>
      <c r="CY2787" s="189">
        <v>219.22</v>
      </c>
      <c r="CZ2787" s="189">
        <v>11340.38</v>
      </c>
      <c r="DA2787" s="189">
        <v>9705.25</v>
      </c>
    </row>
    <row r="2788" spans="47:105" x14ac:dyDescent="0.25">
      <c r="AU2788" s="275">
        <v>40342</v>
      </c>
      <c r="AV2788" s="186"/>
      <c r="AW2788" s="186">
        <v>32350</v>
      </c>
      <c r="AX2788" s="186">
        <v>14600</v>
      </c>
      <c r="AY2788" s="186">
        <v>9360</v>
      </c>
      <c r="AZ2788" s="186">
        <v>18650</v>
      </c>
      <c r="BA2788" s="186">
        <v>20650</v>
      </c>
      <c r="BB2788" s="186">
        <v>5650</v>
      </c>
      <c r="BC2788" s="186">
        <v>71800</v>
      </c>
      <c r="BD2788" s="186">
        <v>346500</v>
      </c>
      <c r="BE2788" s="186">
        <v>54300</v>
      </c>
      <c r="BF2788" s="186">
        <v>797000</v>
      </c>
      <c r="BG2788" s="186">
        <v>144500</v>
      </c>
      <c r="BH2788" s="186">
        <v>23400</v>
      </c>
      <c r="BI2788" s="186">
        <v>56000</v>
      </c>
      <c r="BJ2788" s="186">
        <v>185000</v>
      </c>
      <c r="BK2788" s="186">
        <v>518000</v>
      </c>
      <c r="BL2788" s="186">
        <v>45500</v>
      </c>
      <c r="BM2788" s="186">
        <v>192000</v>
      </c>
      <c r="BN2788" s="186">
        <v>223500</v>
      </c>
      <c r="BO2788" s="186">
        <v>14900</v>
      </c>
      <c r="BP2788" s="186">
        <v>16050</v>
      </c>
      <c r="BQ2788" s="186">
        <v>32950</v>
      </c>
      <c r="BR2788" s="186">
        <v>25800</v>
      </c>
      <c r="BS2788" s="186">
        <v>44000</v>
      </c>
      <c r="BT2788" s="186">
        <v>34200</v>
      </c>
      <c r="BU2788" s="186">
        <v>30450</v>
      </c>
      <c r="BV2788" s="186">
        <v>16850</v>
      </c>
      <c r="BW2788" s="186">
        <v>36450</v>
      </c>
      <c r="BX2788" s="186">
        <v>56100</v>
      </c>
      <c r="BY2788" s="186">
        <v>198500</v>
      </c>
      <c r="BZ2788" s="186">
        <v>26600</v>
      </c>
      <c r="CA2788" s="186">
        <v>27200</v>
      </c>
      <c r="CB2788" s="186">
        <v>87200</v>
      </c>
      <c r="CC2788" s="186">
        <v>137500</v>
      </c>
      <c r="CD2788" s="186">
        <v>77000</v>
      </c>
      <c r="CE2788" s="186">
        <v>52400</v>
      </c>
      <c r="CF2788" s="186">
        <v>48750</v>
      </c>
      <c r="CG2788" s="186">
        <v>62000</v>
      </c>
      <c r="CH2788" s="186">
        <v>65800</v>
      </c>
      <c r="CI2788" s="186">
        <v>41150</v>
      </c>
      <c r="CJ2788" s="186">
        <v>29400</v>
      </c>
      <c r="CK2788" s="186">
        <v>94600</v>
      </c>
      <c r="CL2788" s="186">
        <v>290500</v>
      </c>
      <c r="CM2788" s="186">
        <v>465500</v>
      </c>
      <c r="CN2788" s="186">
        <v>88000</v>
      </c>
      <c r="CO2788" s="186">
        <v>108500</v>
      </c>
      <c r="CP2788" s="186">
        <v>168500</v>
      </c>
      <c r="CQ2788" s="186">
        <v>51100</v>
      </c>
      <c r="CR2788" s="186">
        <v>13150</v>
      </c>
      <c r="CS2788" s="186">
        <v>2110</v>
      </c>
      <c r="CT2788" s="186">
        <v>13550</v>
      </c>
      <c r="CU2788" s="186">
        <v>2110</v>
      </c>
      <c r="CV2788" s="186">
        <v>2110</v>
      </c>
      <c r="CW2788" s="186">
        <v>2110</v>
      </c>
      <c r="CX2788" s="186">
        <v>108500</v>
      </c>
      <c r="CY2788" s="189">
        <v>219.22</v>
      </c>
      <c r="CZ2788" s="189">
        <v>11340.38</v>
      </c>
      <c r="DA2788" s="189">
        <v>9705.25</v>
      </c>
    </row>
    <row r="2789" spans="47:105" x14ac:dyDescent="0.25">
      <c r="AU2789" s="275">
        <v>40343</v>
      </c>
      <c r="AV2789" s="186"/>
      <c r="AW2789" s="186">
        <v>31350</v>
      </c>
      <c r="AX2789" s="186">
        <v>14900</v>
      </c>
      <c r="AY2789" s="186">
        <v>10050</v>
      </c>
      <c r="AZ2789" s="186">
        <v>19100</v>
      </c>
      <c r="BA2789" s="186">
        <v>21050</v>
      </c>
      <c r="BB2789" s="186">
        <v>5500</v>
      </c>
      <c r="BC2789" s="186">
        <v>72300</v>
      </c>
      <c r="BD2789" s="186">
        <v>349500</v>
      </c>
      <c r="BE2789" s="186">
        <v>55000</v>
      </c>
      <c r="BF2789" s="186">
        <v>807000</v>
      </c>
      <c r="BG2789" s="186">
        <v>144500</v>
      </c>
      <c r="BH2789" s="186">
        <v>23500</v>
      </c>
      <c r="BI2789" s="186">
        <v>57400</v>
      </c>
      <c r="BJ2789" s="186">
        <v>184000</v>
      </c>
      <c r="BK2789" s="186">
        <v>526000</v>
      </c>
      <c r="BL2789" s="186">
        <v>45500</v>
      </c>
      <c r="BM2789" s="186">
        <v>195000</v>
      </c>
      <c r="BN2789" s="186">
        <v>225000</v>
      </c>
      <c r="BO2789" s="186">
        <v>15050</v>
      </c>
      <c r="BP2789" s="186">
        <v>16400</v>
      </c>
      <c r="BQ2789" s="186">
        <v>33150</v>
      </c>
      <c r="BR2789" s="186">
        <v>26000</v>
      </c>
      <c r="BS2789" s="186">
        <v>44800</v>
      </c>
      <c r="BT2789" s="186">
        <v>34200</v>
      </c>
      <c r="BU2789" s="186">
        <v>30550</v>
      </c>
      <c r="BV2789" s="186">
        <v>17100</v>
      </c>
      <c r="BW2789" s="186">
        <v>36750</v>
      </c>
      <c r="BX2789" s="186">
        <v>56500</v>
      </c>
      <c r="BY2789" s="186">
        <v>199000</v>
      </c>
      <c r="BZ2789" s="186">
        <v>27300</v>
      </c>
      <c r="CA2789" s="186">
        <v>28300</v>
      </c>
      <c r="CB2789" s="186">
        <v>87800</v>
      </c>
      <c r="CC2789" s="186">
        <v>142000</v>
      </c>
      <c r="CD2789" s="186">
        <v>81000</v>
      </c>
      <c r="CE2789" s="186">
        <v>52800</v>
      </c>
      <c r="CF2789" s="186">
        <v>48300</v>
      </c>
      <c r="CG2789" s="186">
        <v>62000</v>
      </c>
      <c r="CH2789" s="186">
        <v>65300</v>
      </c>
      <c r="CI2789" s="186">
        <v>41750</v>
      </c>
      <c r="CJ2789" s="186">
        <v>29450</v>
      </c>
      <c r="CK2789" s="186">
        <v>96300</v>
      </c>
      <c r="CL2789" s="186">
        <v>290000</v>
      </c>
      <c r="CM2789" s="186">
        <v>473000</v>
      </c>
      <c r="CN2789" s="186">
        <v>88600</v>
      </c>
      <c r="CO2789" s="186">
        <v>109000</v>
      </c>
      <c r="CP2789" s="186">
        <v>169000</v>
      </c>
      <c r="CQ2789" s="186">
        <v>51800</v>
      </c>
      <c r="CR2789" s="186">
        <v>13150</v>
      </c>
      <c r="CS2789" s="186">
        <v>2175</v>
      </c>
      <c r="CT2789" s="186">
        <v>13800</v>
      </c>
      <c r="CU2789" s="186">
        <v>2175</v>
      </c>
      <c r="CV2789" s="186">
        <v>2175</v>
      </c>
      <c r="CW2789" s="186">
        <v>2175</v>
      </c>
      <c r="CX2789" s="186">
        <v>109000</v>
      </c>
      <c r="CY2789" s="189">
        <v>221.43</v>
      </c>
      <c r="CZ2789" s="189">
        <v>11520.95</v>
      </c>
      <c r="DA2789" s="189">
        <v>9879.85</v>
      </c>
    </row>
    <row r="2790" spans="47:105" x14ac:dyDescent="0.25">
      <c r="AU2790" s="275">
        <v>40344</v>
      </c>
      <c r="AV2790" s="186"/>
      <c r="AW2790" s="186">
        <v>32350</v>
      </c>
      <c r="AX2790" s="186">
        <v>14650</v>
      </c>
      <c r="AY2790" s="186">
        <v>9900</v>
      </c>
      <c r="AZ2790" s="186">
        <v>18900</v>
      </c>
      <c r="BA2790" s="186">
        <v>21350</v>
      </c>
      <c r="BB2790" s="186">
        <v>5440</v>
      </c>
      <c r="BC2790" s="186">
        <v>71600</v>
      </c>
      <c r="BD2790" s="186">
        <v>342500</v>
      </c>
      <c r="BE2790" s="186">
        <v>54900</v>
      </c>
      <c r="BF2790" s="186">
        <v>798000</v>
      </c>
      <c r="BG2790" s="186">
        <v>146500</v>
      </c>
      <c r="BH2790" s="186">
        <v>23450</v>
      </c>
      <c r="BI2790" s="186">
        <v>56900</v>
      </c>
      <c r="BJ2790" s="186">
        <v>182500</v>
      </c>
      <c r="BK2790" s="186">
        <v>531000</v>
      </c>
      <c r="BL2790" s="186">
        <v>46000</v>
      </c>
      <c r="BM2790" s="186">
        <v>195000</v>
      </c>
      <c r="BN2790" s="186">
        <v>225500</v>
      </c>
      <c r="BO2790" s="186">
        <v>15200</v>
      </c>
      <c r="BP2790" s="186">
        <v>16650</v>
      </c>
      <c r="BQ2790" s="186">
        <v>33100</v>
      </c>
      <c r="BR2790" s="186">
        <v>27100</v>
      </c>
      <c r="BS2790" s="186">
        <v>44400</v>
      </c>
      <c r="BT2790" s="186">
        <v>33450</v>
      </c>
      <c r="BU2790" s="186">
        <v>30100</v>
      </c>
      <c r="BV2790" s="186">
        <v>17150</v>
      </c>
      <c r="BW2790" s="186">
        <v>37150</v>
      </c>
      <c r="BX2790" s="186">
        <v>57100</v>
      </c>
      <c r="BY2790" s="186">
        <v>200500</v>
      </c>
      <c r="BZ2790" s="186">
        <v>27300</v>
      </c>
      <c r="CA2790" s="186">
        <v>28700</v>
      </c>
      <c r="CB2790" s="186">
        <v>87900</v>
      </c>
      <c r="CC2790" s="186">
        <v>146000</v>
      </c>
      <c r="CD2790" s="186">
        <v>80200</v>
      </c>
      <c r="CE2790" s="186">
        <v>51200</v>
      </c>
      <c r="CF2790" s="186">
        <v>47500</v>
      </c>
      <c r="CG2790" s="186">
        <v>62000</v>
      </c>
      <c r="CH2790" s="186">
        <v>65900</v>
      </c>
      <c r="CI2790" s="186">
        <v>41250</v>
      </c>
      <c r="CJ2790" s="186">
        <v>29600</v>
      </c>
      <c r="CK2790" s="186">
        <v>96400</v>
      </c>
      <c r="CL2790" s="186">
        <v>295000</v>
      </c>
      <c r="CM2790" s="186">
        <v>468000</v>
      </c>
      <c r="CN2790" s="186">
        <v>88000</v>
      </c>
      <c r="CO2790" s="186">
        <v>108500</v>
      </c>
      <c r="CP2790" s="186">
        <v>167000</v>
      </c>
      <c r="CQ2790" s="186">
        <v>51500</v>
      </c>
      <c r="CR2790" s="186">
        <v>12950</v>
      </c>
      <c r="CS2790" s="186">
        <v>2195</v>
      </c>
      <c r="CT2790" s="186">
        <v>13800</v>
      </c>
      <c r="CU2790" s="186">
        <v>2195</v>
      </c>
      <c r="CV2790" s="186">
        <v>2195</v>
      </c>
      <c r="CW2790" s="186">
        <v>2195</v>
      </c>
      <c r="CX2790" s="186">
        <v>108500</v>
      </c>
      <c r="CY2790" s="189">
        <v>221.34</v>
      </c>
      <c r="CZ2790" s="189">
        <v>11556.45</v>
      </c>
      <c r="DA2790" s="189">
        <v>9887.89</v>
      </c>
    </row>
    <row r="2791" spans="47:105" x14ac:dyDescent="0.25">
      <c r="AU2791" s="275">
        <v>40345</v>
      </c>
      <c r="AV2791" s="186"/>
      <c r="AW2791" s="186">
        <v>31900</v>
      </c>
      <c r="AX2791" s="186">
        <v>15250</v>
      </c>
      <c r="AY2791" s="186">
        <v>9950</v>
      </c>
      <c r="AZ2791" s="186">
        <v>18950</v>
      </c>
      <c r="BA2791" s="186">
        <v>21450</v>
      </c>
      <c r="BB2791" s="186">
        <v>5490</v>
      </c>
      <c r="BC2791" s="186">
        <v>72300</v>
      </c>
      <c r="BD2791" s="186">
        <v>339500</v>
      </c>
      <c r="BE2791" s="186">
        <v>55200</v>
      </c>
      <c r="BF2791" s="186">
        <v>819000</v>
      </c>
      <c r="BG2791" s="186">
        <v>148500</v>
      </c>
      <c r="BH2791" s="186">
        <v>23500</v>
      </c>
      <c r="BI2791" s="186">
        <v>57500</v>
      </c>
      <c r="BJ2791" s="186">
        <v>185000</v>
      </c>
      <c r="BK2791" s="186">
        <v>530000</v>
      </c>
      <c r="BL2791" s="186">
        <v>47000</v>
      </c>
      <c r="BM2791" s="186">
        <v>209000</v>
      </c>
      <c r="BN2791" s="186">
        <v>228000</v>
      </c>
      <c r="BO2791" s="186">
        <v>15700</v>
      </c>
      <c r="BP2791" s="186">
        <v>16700</v>
      </c>
      <c r="BQ2791" s="186">
        <v>32700</v>
      </c>
      <c r="BR2791" s="186">
        <v>27300</v>
      </c>
      <c r="BS2791" s="186">
        <v>44400</v>
      </c>
      <c r="BT2791" s="186">
        <v>33150</v>
      </c>
      <c r="BU2791" s="186">
        <v>33500</v>
      </c>
      <c r="BV2791" s="186">
        <v>17900</v>
      </c>
      <c r="BW2791" s="186">
        <v>36950</v>
      </c>
      <c r="BX2791" s="186">
        <v>57400</v>
      </c>
      <c r="BY2791" s="186">
        <v>203000</v>
      </c>
      <c r="BZ2791" s="186">
        <v>27250</v>
      </c>
      <c r="CA2791" s="186">
        <v>29650</v>
      </c>
      <c r="CB2791" s="186">
        <v>88000</v>
      </c>
      <c r="CC2791" s="186">
        <v>146000</v>
      </c>
      <c r="CD2791" s="186">
        <v>79000</v>
      </c>
      <c r="CE2791" s="186">
        <v>49750</v>
      </c>
      <c r="CF2791" s="186">
        <v>46250</v>
      </c>
      <c r="CG2791" s="186">
        <v>62300</v>
      </c>
      <c r="CH2791" s="186">
        <v>65800</v>
      </c>
      <c r="CI2791" s="186">
        <v>41700</v>
      </c>
      <c r="CJ2791" s="186">
        <v>30300</v>
      </c>
      <c r="CK2791" s="186">
        <v>95900</v>
      </c>
      <c r="CL2791" s="186">
        <v>300000</v>
      </c>
      <c r="CM2791" s="186">
        <v>472000</v>
      </c>
      <c r="CN2791" s="186">
        <v>87800</v>
      </c>
      <c r="CO2791" s="186">
        <v>107500</v>
      </c>
      <c r="CP2791" s="186">
        <v>165500</v>
      </c>
      <c r="CQ2791" s="186">
        <v>51700</v>
      </c>
      <c r="CR2791" s="186">
        <v>13300</v>
      </c>
      <c r="CS2791" s="186">
        <v>2185</v>
      </c>
      <c r="CT2791" s="186">
        <v>13500</v>
      </c>
      <c r="CU2791" s="186">
        <v>2185</v>
      </c>
      <c r="CV2791" s="186">
        <v>2185</v>
      </c>
      <c r="CW2791" s="186">
        <v>2185</v>
      </c>
      <c r="CX2791" s="186">
        <v>107500</v>
      </c>
      <c r="CY2791" s="189">
        <v>223.34</v>
      </c>
      <c r="CZ2791" s="189">
        <v>11556.45</v>
      </c>
      <c r="DA2791" s="189">
        <v>10067.15</v>
      </c>
    </row>
    <row r="2792" spans="47:105" x14ac:dyDescent="0.25">
      <c r="AU2792" s="275">
        <v>40346</v>
      </c>
      <c r="AV2792" s="186"/>
      <c r="AW2792" s="186">
        <v>32150</v>
      </c>
      <c r="AX2792" s="186">
        <v>14850</v>
      </c>
      <c r="AY2792" s="186">
        <v>9850</v>
      </c>
      <c r="AZ2792" s="186">
        <v>18950</v>
      </c>
      <c r="BA2792" s="186">
        <v>21300</v>
      </c>
      <c r="BB2792" s="186">
        <v>5480</v>
      </c>
      <c r="BC2792" s="186">
        <v>71800</v>
      </c>
      <c r="BD2792" s="186">
        <v>342000</v>
      </c>
      <c r="BE2792" s="186">
        <v>53400</v>
      </c>
      <c r="BF2792" s="186">
        <v>817000</v>
      </c>
      <c r="BG2792" s="186">
        <v>149000</v>
      </c>
      <c r="BH2792" s="186">
        <v>23300</v>
      </c>
      <c r="BI2792" s="186">
        <v>56600</v>
      </c>
      <c r="BJ2792" s="186">
        <v>185000</v>
      </c>
      <c r="BK2792" s="186">
        <v>524000</v>
      </c>
      <c r="BL2792" s="186">
        <v>45950</v>
      </c>
      <c r="BM2792" s="186">
        <v>209000</v>
      </c>
      <c r="BN2792" s="186">
        <v>228000</v>
      </c>
      <c r="BO2792" s="186">
        <v>16000</v>
      </c>
      <c r="BP2792" s="186">
        <v>16350</v>
      </c>
      <c r="BQ2792" s="186">
        <v>32450</v>
      </c>
      <c r="BR2792" s="186">
        <v>28200</v>
      </c>
      <c r="BS2792" s="186">
        <v>44000</v>
      </c>
      <c r="BT2792" s="186">
        <v>32700</v>
      </c>
      <c r="BU2792" s="186">
        <v>34000</v>
      </c>
      <c r="BV2792" s="186">
        <v>18500</v>
      </c>
      <c r="BW2792" s="186">
        <v>38450</v>
      </c>
      <c r="BX2792" s="186">
        <v>56700</v>
      </c>
      <c r="BY2792" s="186">
        <v>209000</v>
      </c>
      <c r="BZ2792" s="186">
        <v>27350</v>
      </c>
      <c r="CA2792" s="186">
        <v>29550</v>
      </c>
      <c r="CB2792" s="186">
        <v>88900</v>
      </c>
      <c r="CC2792" s="186">
        <v>145000</v>
      </c>
      <c r="CD2792" s="186">
        <v>76600</v>
      </c>
      <c r="CE2792" s="186">
        <v>49350</v>
      </c>
      <c r="CF2792" s="186">
        <v>46000</v>
      </c>
      <c r="CG2792" s="186">
        <v>63300</v>
      </c>
      <c r="CH2792" s="186">
        <v>67400</v>
      </c>
      <c r="CI2792" s="186">
        <v>42900</v>
      </c>
      <c r="CJ2792" s="186">
        <v>30500</v>
      </c>
      <c r="CK2792" s="186">
        <v>97700</v>
      </c>
      <c r="CL2792" s="186">
        <v>304500</v>
      </c>
      <c r="CM2792" s="186">
        <v>471500</v>
      </c>
      <c r="CN2792" s="186">
        <v>87800</v>
      </c>
      <c r="CO2792" s="186">
        <v>104500</v>
      </c>
      <c r="CP2792" s="186">
        <v>161000</v>
      </c>
      <c r="CQ2792" s="186">
        <v>52700</v>
      </c>
      <c r="CR2792" s="186">
        <v>13250</v>
      </c>
      <c r="CS2792" s="186">
        <v>2150</v>
      </c>
      <c r="CT2792" s="186">
        <v>13800</v>
      </c>
      <c r="CU2792" s="186">
        <v>2150</v>
      </c>
      <c r="CV2792" s="186">
        <v>2150</v>
      </c>
      <c r="CW2792" s="186">
        <v>2150</v>
      </c>
      <c r="CX2792" s="186">
        <v>104500</v>
      </c>
      <c r="CY2792" s="189">
        <v>223.45</v>
      </c>
      <c r="CZ2792" s="189">
        <v>11583.5</v>
      </c>
      <c r="DA2792" s="189">
        <v>9999.4</v>
      </c>
    </row>
    <row r="2793" spans="47:105" x14ac:dyDescent="0.25">
      <c r="AU2793" s="275">
        <v>40347</v>
      </c>
      <c r="AV2793" s="186"/>
      <c r="AW2793" s="186">
        <v>31900</v>
      </c>
      <c r="AX2793" s="186">
        <v>14850</v>
      </c>
      <c r="AY2793" s="186">
        <v>9970</v>
      </c>
      <c r="AZ2793" s="186">
        <v>18900</v>
      </c>
      <c r="BA2793" s="186">
        <v>21050</v>
      </c>
      <c r="BB2793" s="186">
        <v>5390</v>
      </c>
      <c r="BC2793" s="186">
        <v>72300</v>
      </c>
      <c r="BD2793" s="186">
        <v>347000</v>
      </c>
      <c r="BE2793" s="186">
        <v>53700</v>
      </c>
      <c r="BF2793" s="186">
        <v>822000</v>
      </c>
      <c r="BG2793" s="186">
        <v>152000</v>
      </c>
      <c r="BH2793" s="186">
        <v>23050</v>
      </c>
      <c r="BI2793" s="186">
        <v>55600</v>
      </c>
      <c r="BJ2793" s="186">
        <v>185000</v>
      </c>
      <c r="BK2793" s="186">
        <v>518000</v>
      </c>
      <c r="BL2793" s="186">
        <v>46000</v>
      </c>
      <c r="BM2793" s="186">
        <v>213500</v>
      </c>
      <c r="BN2793" s="186">
        <v>225000</v>
      </c>
      <c r="BO2793" s="186">
        <v>16050</v>
      </c>
      <c r="BP2793" s="186">
        <v>16600</v>
      </c>
      <c r="BQ2793" s="186">
        <v>32550</v>
      </c>
      <c r="BR2793" s="186">
        <v>28150</v>
      </c>
      <c r="BS2793" s="186">
        <v>44250</v>
      </c>
      <c r="BT2793" s="186">
        <v>32800</v>
      </c>
      <c r="BU2793" s="186">
        <v>35050</v>
      </c>
      <c r="BV2793" s="186">
        <v>18850</v>
      </c>
      <c r="BW2793" s="186">
        <v>38300</v>
      </c>
      <c r="BX2793" s="186">
        <v>58300</v>
      </c>
      <c r="BY2793" s="186">
        <v>207500</v>
      </c>
      <c r="BZ2793" s="186">
        <v>26750</v>
      </c>
      <c r="CA2793" s="186">
        <v>29700</v>
      </c>
      <c r="CB2793" s="186">
        <v>86800</v>
      </c>
      <c r="CC2793" s="186">
        <v>144500</v>
      </c>
      <c r="CD2793" s="186">
        <v>77000</v>
      </c>
      <c r="CE2793" s="186">
        <v>49700</v>
      </c>
      <c r="CF2793" s="186">
        <v>46200</v>
      </c>
      <c r="CG2793" s="186">
        <v>63300</v>
      </c>
      <c r="CH2793" s="186">
        <v>68400</v>
      </c>
      <c r="CI2793" s="186">
        <v>42600</v>
      </c>
      <c r="CJ2793" s="186">
        <v>30350</v>
      </c>
      <c r="CK2793" s="186">
        <v>97300</v>
      </c>
      <c r="CL2793" s="186">
        <v>306500</v>
      </c>
      <c r="CM2793" s="186">
        <v>465000</v>
      </c>
      <c r="CN2793" s="186">
        <v>87300</v>
      </c>
      <c r="CO2793" s="186">
        <v>104500</v>
      </c>
      <c r="CP2793" s="186">
        <v>163000</v>
      </c>
      <c r="CQ2793" s="186">
        <v>52300</v>
      </c>
      <c r="CR2793" s="186">
        <v>13400</v>
      </c>
      <c r="CS2793" s="186">
        <v>2155</v>
      </c>
      <c r="CT2793" s="186">
        <v>13800</v>
      </c>
      <c r="CU2793" s="186">
        <v>2155</v>
      </c>
      <c r="CV2793" s="186">
        <v>2155</v>
      </c>
      <c r="CW2793" s="186">
        <v>2155</v>
      </c>
      <c r="CX2793" s="186">
        <v>104500</v>
      </c>
      <c r="CY2793" s="189">
        <v>223.77</v>
      </c>
      <c r="CZ2793" s="189">
        <v>11622.69</v>
      </c>
      <c r="DA2793" s="189">
        <v>9995.02</v>
      </c>
    </row>
    <row r="2794" spans="47:105" x14ac:dyDescent="0.25">
      <c r="AU2794" s="275">
        <v>40348</v>
      </c>
      <c r="AV2794" s="186"/>
      <c r="AW2794" s="186">
        <v>31900</v>
      </c>
      <c r="AX2794" s="186">
        <v>14850</v>
      </c>
      <c r="AY2794" s="186">
        <v>9970</v>
      </c>
      <c r="AZ2794" s="186">
        <v>18900</v>
      </c>
      <c r="BA2794" s="186">
        <v>21050</v>
      </c>
      <c r="BB2794" s="186">
        <v>5390</v>
      </c>
      <c r="BC2794" s="186">
        <v>72300</v>
      </c>
      <c r="BD2794" s="186">
        <v>347000</v>
      </c>
      <c r="BE2794" s="186">
        <v>53700</v>
      </c>
      <c r="BF2794" s="186">
        <v>822000</v>
      </c>
      <c r="BG2794" s="186">
        <v>152000</v>
      </c>
      <c r="BH2794" s="186">
        <v>23050</v>
      </c>
      <c r="BI2794" s="186">
        <v>55600</v>
      </c>
      <c r="BJ2794" s="186">
        <v>185000</v>
      </c>
      <c r="BK2794" s="186">
        <v>518000</v>
      </c>
      <c r="BL2794" s="186">
        <v>46000</v>
      </c>
      <c r="BM2794" s="186">
        <v>213500</v>
      </c>
      <c r="BN2794" s="186">
        <v>225000</v>
      </c>
      <c r="BO2794" s="186">
        <v>16050</v>
      </c>
      <c r="BP2794" s="186">
        <v>16600</v>
      </c>
      <c r="BQ2794" s="186">
        <v>32550</v>
      </c>
      <c r="BR2794" s="186">
        <v>28150</v>
      </c>
      <c r="BS2794" s="186">
        <v>44250</v>
      </c>
      <c r="BT2794" s="186">
        <v>32800</v>
      </c>
      <c r="BU2794" s="186">
        <v>35050</v>
      </c>
      <c r="BV2794" s="186">
        <v>18850</v>
      </c>
      <c r="BW2794" s="186">
        <v>38300</v>
      </c>
      <c r="BX2794" s="186">
        <v>58300</v>
      </c>
      <c r="BY2794" s="186">
        <v>207500</v>
      </c>
      <c r="BZ2794" s="186">
        <v>26750</v>
      </c>
      <c r="CA2794" s="186">
        <v>29700</v>
      </c>
      <c r="CB2794" s="186">
        <v>86800</v>
      </c>
      <c r="CC2794" s="186">
        <v>144500</v>
      </c>
      <c r="CD2794" s="186">
        <v>77000</v>
      </c>
      <c r="CE2794" s="186">
        <v>49700</v>
      </c>
      <c r="CF2794" s="186">
        <v>46200</v>
      </c>
      <c r="CG2794" s="186">
        <v>63300</v>
      </c>
      <c r="CH2794" s="186">
        <v>68400</v>
      </c>
      <c r="CI2794" s="186">
        <v>42600</v>
      </c>
      <c r="CJ2794" s="186">
        <v>30350</v>
      </c>
      <c r="CK2794" s="186">
        <v>97300</v>
      </c>
      <c r="CL2794" s="186">
        <v>306500</v>
      </c>
      <c r="CM2794" s="186">
        <v>465000</v>
      </c>
      <c r="CN2794" s="186">
        <v>87300</v>
      </c>
      <c r="CO2794" s="186">
        <v>104500</v>
      </c>
      <c r="CP2794" s="186">
        <v>163000</v>
      </c>
      <c r="CQ2794" s="186">
        <v>52300</v>
      </c>
      <c r="CR2794" s="186">
        <v>13400</v>
      </c>
      <c r="CS2794" s="186">
        <v>2155</v>
      </c>
      <c r="CT2794" s="186">
        <v>13800</v>
      </c>
      <c r="CU2794" s="186">
        <v>2155</v>
      </c>
      <c r="CV2794" s="186">
        <v>2155</v>
      </c>
      <c r="CW2794" s="186">
        <v>2155</v>
      </c>
      <c r="CX2794" s="186">
        <v>104500</v>
      </c>
      <c r="CY2794" s="189">
        <v>223.77</v>
      </c>
      <c r="CZ2794" s="189">
        <v>11622.69</v>
      </c>
      <c r="DA2794" s="189">
        <v>9995.02</v>
      </c>
    </row>
    <row r="2795" spans="47:105" x14ac:dyDescent="0.25">
      <c r="AU2795" s="275">
        <v>40349</v>
      </c>
      <c r="AV2795" s="186"/>
      <c r="AW2795" s="186">
        <v>31900</v>
      </c>
      <c r="AX2795" s="186">
        <v>14850</v>
      </c>
      <c r="AY2795" s="186">
        <v>9970</v>
      </c>
      <c r="AZ2795" s="186">
        <v>18900</v>
      </c>
      <c r="BA2795" s="186">
        <v>21050</v>
      </c>
      <c r="BB2795" s="186">
        <v>5390</v>
      </c>
      <c r="BC2795" s="186">
        <v>72300</v>
      </c>
      <c r="BD2795" s="186">
        <v>347000</v>
      </c>
      <c r="BE2795" s="186">
        <v>53700</v>
      </c>
      <c r="BF2795" s="186">
        <v>822000</v>
      </c>
      <c r="BG2795" s="186">
        <v>152000</v>
      </c>
      <c r="BH2795" s="186">
        <v>23050</v>
      </c>
      <c r="BI2795" s="186">
        <v>55600</v>
      </c>
      <c r="BJ2795" s="186">
        <v>185000</v>
      </c>
      <c r="BK2795" s="186">
        <v>518000</v>
      </c>
      <c r="BL2795" s="186">
        <v>46000</v>
      </c>
      <c r="BM2795" s="186">
        <v>213500</v>
      </c>
      <c r="BN2795" s="186">
        <v>225000</v>
      </c>
      <c r="BO2795" s="186">
        <v>16050</v>
      </c>
      <c r="BP2795" s="186">
        <v>16600</v>
      </c>
      <c r="BQ2795" s="186">
        <v>32550</v>
      </c>
      <c r="BR2795" s="186">
        <v>28150</v>
      </c>
      <c r="BS2795" s="186">
        <v>44250</v>
      </c>
      <c r="BT2795" s="186">
        <v>32800</v>
      </c>
      <c r="BU2795" s="186">
        <v>35050</v>
      </c>
      <c r="BV2795" s="186">
        <v>18850</v>
      </c>
      <c r="BW2795" s="186">
        <v>38300</v>
      </c>
      <c r="BX2795" s="186">
        <v>58300</v>
      </c>
      <c r="BY2795" s="186">
        <v>207500</v>
      </c>
      <c r="BZ2795" s="186">
        <v>26750</v>
      </c>
      <c r="CA2795" s="186">
        <v>29700</v>
      </c>
      <c r="CB2795" s="186">
        <v>86800</v>
      </c>
      <c r="CC2795" s="186">
        <v>144500</v>
      </c>
      <c r="CD2795" s="186">
        <v>77000</v>
      </c>
      <c r="CE2795" s="186">
        <v>49700</v>
      </c>
      <c r="CF2795" s="186">
        <v>46200</v>
      </c>
      <c r="CG2795" s="186">
        <v>63300</v>
      </c>
      <c r="CH2795" s="186">
        <v>68400</v>
      </c>
      <c r="CI2795" s="186">
        <v>42600</v>
      </c>
      <c r="CJ2795" s="186">
        <v>30350</v>
      </c>
      <c r="CK2795" s="186">
        <v>97300</v>
      </c>
      <c r="CL2795" s="186">
        <v>306500</v>
      </c>
      <c r="CM2795" s="186">
        <v>465000</v>
      </c>
      <c r="CN2795" s="186">
        <v>87300</v>
      </c>
      <c r="CO2795" s="186">
        <v>104500</v>
      </c>
      <c r="CP2795" s="186">
        <v>163000</v>
      </c>
      <c r="CQ2795" s="186">
        <v>52300</v>
      </c>
      <c r="CR2795" s="186">
        <v>13400</v>
      </c>
      <c r="CS2795" s="186">
        <v>2155</v>
      </c>
      <c r="CT2795" s="186">
        <v>13800</v>
      </c>
      <c r="CU2795" s="186">
        <v>2155</v>
      </c>
      <c r="CV2795" s="186">
        <v>2155</v>
      </c>
      <c r="CW2795" s="186">
        <v>2155</v>
      </c>
      <c r="CX2795" s="186">
        <v>104500</v>
      </c>
      <c r="CY2795" s="189">
        <v>223.77</v>
      </c>
      <c r="CZ2795" s="189">
        <v>11622.69</v>
      </c>
      <c r="DA2795" s="189">
        <v>9995.02</v>
      </c>
    </row>
    <row r="2796" spans="47:105" x14ac:dyDescent="0.25">
      <c r="AU2796" s="275">
        <v>40350</v>
      </c>
      <c r="AV2796" s="186"/>
      <c r="AW2796" s="186">
        <v>31800</v>
      </c>
      <c r="AX2796" s="186">
        <v>15100</v>
      </c>
      <c r="AY2796" s="186">
        <v>10300</v>
      </c>
      <c r="AZ2796" s="186">
        <v>19250</v>
      </c>
      <c r="BA2796" s="186">
        <v>21700</v>
      </c>
      <c r="BB2796" s="186">
        <v>5380</v>
      </c>
      <c r="BC2796" s="186">
        <v>74100</v>
      </c>
      <c r="BD2796" s="186">
        <v>355000</v>
      </c>
      <c r="BE2796" s="186">
        <v>54700</v>
      </c>
      <c r="BF2796" s="186">
        <v>830000</v>
      </c>
      <c r="BG2796" s="186">
        <v>154500</v>
      </c>
      <c r="BH2796" s="186">
        <v>24200</v>
      </c>
      <c r="BI2796" s="186">
        <v>57100</v>
      </c>
      <c r="BJ2796" s="186">
        <v>186500</v>
      </c>
      <c r="BK2796" s="186">
        <v>529000</v>
      </c>
      <c r="BL2796" s="186">
        <v>47000</v>
      </c>
      <c r="BM2796" s="186">
        <v>212500</v>
      </c>
      <c r="BN2796" s="186">
        <v>236000</v>
      </c>
      <c r="BO2796" s="186">
        <v>15600</v>
      </c>
      <c r="BP2796" s="186">
        <v>16800</v>
      </c>
      <c r="BQ2796" s="186">
        <v>32950</v>
      </c>
      <c r="BR2796" s="186">
        <v>28250</v>
      </c>
      <c r="BS2796" s="186">
        <v>44550</v>
      </c>
      <c r="BT2796" s="186">
        <v>33500</v>
      </c>
      <c r="BU2796" s="186">
        <v>36250</v>
      </c>
      <c r="BV2796" s="186">
        <v>19250</v>
      </c>
      <c r="BW2796" s="186">
        <v>38350</v>
      </c>
      <c r="BX2796" s="186">
        <v>58500</v>
      </c>
      <c r="BY2796" s="186">
        <v>209000</v>
      </c>
      <c r="BZ2796" s="186">
        <v>27500</v>
      </c>
      <c r="CA2796" s="186">
        <v>30450</v>
      </c>
      <c r="CB2796" s="186">
        <v>92700</v>
      </c>
      <c r="CC2796" s="186">
        <v>145500</v>
      </c>
      <c r="CD2796" s="186">
        <v>80900</v>
      </c>
      <c r="CE2796" s="186">
        <v>50700</v>
      </c>
      <c r="CF2796" s="186">
        <v>45650</v>
      </c>
      <c r="CG2796" s="186">
        <v>62700</v>
      </c>
      <c r="CH2796" s="186">
        <v>68600</v>
      </c>
      <c r="CI2796" s="186">
        <v>42900</v>
      </c>
      <c r="CJ2796" s="186">
        <v>30850</v>
      </c>
      <c r="CK2796" s="186">
        <v>96900</v>
      </c>
      <c r="CL2796" s="186">
        <v>313500</v>
      </c>
      <c r="CM2796" s="186">
        <v>492500</v>
      </c>
      <c r="CN2796" s="186">
        <v>89600</v>
      </c>
      <c r="CO2796" s="186">
        <v>109500</v>
      </c>
      <c r="CP2796" s="186">
        <v>163500</v>
      </c>
      <c r="CQ2796" s="186">
        <v>53500</v>
      </c>
      <c r="CR2796" s="186">
        <v>13450</v>
      </c>
      <c r="CS2796" s="186">
        <v>2185</v>
      </c>
      <c r="CT2796" s="186">
        <v>14050</v>
      </c>
      <c r="CU2796" s="186">
        <v>2185</v>
      </c>
      <c r="CV2796" s="186">
        <v>2185</v>
      </c>
      <c r="CW2796" s="186">
        <v>2185</v>
      </c>
      <c r="CX2796" s="186">
        <v>109500</v>
      </c>
      <c r="CY2796" s="189">
        <v>227.69</v>
      </c>
      <c r="CZ2796" s="189">
        <v>12134.42</v>
      </c>
      <c r="DA2796" s="189">
        <v>10238.01</v>
      </c>
    </row>
    <row r="2797" spans="47:105" x14ac:dyDescent="0.25">
      <c r="AU2797" s="275">
        <v>40351</v>
      </c>
      <c r="AV2797" s="186"/>
      <c r="AW2797" s="186">
        <v>32650</v>
      </c>
      <c r="AX2797" s="186">
        <v>15100</v>
      </c>
      <c r="AY2797" s="186">
        <v>10300</v>
      </c>
      <c r="AZ2797" s="186">
        <v>19400</v>
      </c>
      <c r="BA2797" s="186">
        <v>21650</v>
      </c>
      <c r="BB2797" s="186">
        <v>5390</v>
      </c>
      <c r="BC2797" s="186">
        <v>76500</v>
      </c>
      <c r="BD2797" s="186">
        <v>357000</v>
      </c>
      <c r="BE2797" s="186">
        <v>53600</v>
      </c>
      <c r="BF2797" s="186">
        <v>816000</v>
      </c>
      <c r="BG2797" s="186">
        <v>152500</v>
      </c>
      <c r="BH2797" s="186">
        <v>24200</v>
      </c>
      <c r="BI2797" s="186">
        <v>57600</v>
      </c>
      <c r="BJ2797" s="186">
        <v>187000</v>
      </c>
      <c r="BK2797" s="186">
        <v>540000</v>
      </c>
      <c r="BL2797" s="186">
        <v>47200</v>
      </c>
      <c r="BM2797" s="186">
        <v>210000</v>
      </c>
      <c r="BN2797" s="186">
        <v>240000</v>
      </c>
      <c r="BO2797" s="186">
        <v>15050</v>
      </c>
      <c r="BP2797" s="186">
        <v>16650</v>
      </c>
      <c r="BQ2797" s="186">
        <v>33000</v>
      </c>
      <c r="BR2797" s="186">
        <v>27200</v>
      </c>
      <c r="BS2797" s="186">
        <v>44800</v>
      </c>
      <c r="BT2797" s="186">
        <v>33400</v>
      </c>
      <c r="BU2797" s="186">
        <v>35400</v>
      </c>
      <c r="BV2797" s="186">
        <v>19200</v>
      </c>
      <c r="BW2797" s="186">
        <v>37600</v>
      </c>
      <c r="BX2797" s="186">
        <v>57600</v>
      </c>
      <c r="BY2797" s="186">
        <v>205000</v>
      </c>
      <c r="BZ2797" s="186">
        <v>27850</v>
      </c>
      <c r="CA2797" s="186">
        <v>31500</v>
      </c>
      <c r="CB2797" s="186">
        <v>92200</v>
      </c>
      <c r="CC2797" s="186">
        <v>146000</v>
      </c>
      <c r="CD2797" s="186">
        <v>80700</v>
      </c>
      <c r="CE2797" s="186">
        <v>49200</v>
      </c>
      <c r="CF2797" s="186">
        <v>46300</v>
      </c>
      <c r="CG2797" s="186">
        <v>61000</v>
      </c>
      <c r="CH2797" s="186">
        <v>66600</v>
      </c>
      <c r="CI2797" s="186">
        <v>42400</v>
      </c>
      <c r="CJ2797" s="186">
        <v>30350</v>
      </c>
      <c r="CK2797" s="186">
        <v>95400</v>
      </c>
      <c r="CL2797" s="186">
        <v>311500</v>
      </c>
      <c r="CM2797" s="186">
        <v>497000</v>
      </c>
      <c r="CN2797" s="186">
        <v>90000</v>
      </c>
      <c r="CO2797" s="186">
        <v>108500</v>
      </c>
      <c r="CP2797" s="186">
        <v>164000</v>
      </c>
      <c r="CQ2797" s="186">
        <v>53800</v>
      </c>
      <c r="CR2797" s="186">
        <v>13200</v>
      </c>
      <c r="CS2797" s="186">
        <v>2180</v>
      </c>
      <c r="CT2797" s="186">
        <v>14000</v>
      </c>
      <c r="CU2797" s="186">
        <v>2180</v>
      </c>
      <c r="CV2797" s="186">
        <v>2180</v>
      </c>
      <c r="CW2797" s="186">
        <v>2180</v>
      </c>
      <c r="CX2797" s="186">
        <v>108500</v>
      </c>
      <c r="CY2797" s="189">
        <v>226.45</v>
      </c>
      <c r="CZ2797" s="189">
        <v>12061.34</v>
      </c>
      <c r="DA2797" s="189">
        <v>10112.89</v>
      </c>
    </row>
    <row r="2798" spans="47:105" x14ac:dyDescent="0.25">
      <c r="AU2798" s="275">
        <v>40352</v>
      </c>
      <c r="AV2798" s="186"/>
      <c r="AW2798" s="186">
        <v>31850</v>
      </c>
      <c r="AX2798" s="186">
        <v>14900</v>
      </c>
      <c r="AY2798" s="186">
        <v>10300</v>
      </c>
      <c r="AZ2798" s="186">
        <v>19350</v>
      </c>
      <c r="BA2798" s="186">
        <v>20850</v>
      </c>
      <c r="BB2798" s="186">
        <v>5350</v>
      </c>
      <c r="BC2798" s="186">
        <v>76300</v>
      </c>
      <c r="BD2798" s="186">
        <v>354500</v>
      </c>
      <c r="BE2798" s="186">
        <v>53700</v>
      </c>
      <c r="BF2798" s="186">
        <v>805000</v>
      </c>
      <c r="BG2798" s="186">
        <v>148500</v>
      </c>
      <c r="BH2798" s="186">
        <v>24050</v>
      </c>
      <c r="BI2798" s="186">
        <v>56600</v>
      </c>
      <c r="BJ2798" s="186">
        <v>188000</v>
      </c>
      <c r="BK2798" s="186">
        <v>533000</v>
      </c>
      <c r="BL2798" s="186">
        <v>47000</v>
      </c>
      <c r="BM2798" s="186">
        <v>204500</v>
      </c>
      <c r="BN2798" s="186">
        <v>242000</v>
      </c>
      <c r="BO2798" s="186">
        <v>15200</v>
      </c>
      <c r="BP2798" s="186">
        <v>16500</v>
      </c>
      <c r="BQ2798" s="186">
        <v>32850</v>
      </c>
      <c r="BR2798" s="186">
        <v>27050</v>
      </c>
      <c r="BS2798" s="186">
        <v>44500</v>
      </c>
      <c r="BT2798" s="186">
        <v>34000</v>
      </c>
      <c r="BU2798" s="186">
        <v>36350</v>
      </c>
      <c r="BV2798" s="186">
        <v>18900</v>
      </c>
      <c r="BW2798" s="186">
        <v>37650</v>
      </c>
      <c r="BX2798" s="186">
        <v>57600</v>
      </c>
      <c r="BY2798" s="186">
        <v>201000</v>
      </c>
      <c r="BZ2798" s="186">
        <v>27600</v>
      </c>
      <c r="CA2798" s="186">
        <v>32600</v>
      </c>
      <c r="CB2798" s="186">
        <v>93500</v>
      </c>
      <c r="CC2798" s="186">
        <v>141500</v>
      </c>
      <c r="CD2798" s="186">
        <v>80500</v>
      </c>
      <c r="CE2798" s="186">
        <v>49050</v>
      </c>
      <c r="CF2798" s="186">
        <v>46350</v>
      </c>
      <c r="CG2798" s="186">
        <v>60300</v>
      </c>
      <c r="CH2798" s="186">
        <v>67800</v>
      </c>
      <c r="CI2798" s="186">
        <v>42300</v>
      </c>
      <c r="CJ2798" s="186">
        <v>30800</v>
      </c>
      <c r="CK2798" s="186">
        <v>94600</v>
      </c>
      <c r="CL2798" s="186">
        <v>314000</v>
      </c>
      <c r="CM2798" s="186">
        <v>504000</v>
      </c>
      <c r="CN2798" s="186">
        <v>88000</v>
      </c>
      <c r="CO2798" s="186">
        <v>112500</v>
      </c>
      <c r="CP2798" s="186">
        <v>163500</v>
      </c>
      <c r="CQ2798" s="186">
        <v>53600</v>
      </c>
      <c r="CR2798" s="186">
        <v>13050</v>
      </c>
      <c r="CS2798" s="186">
        <v>2150</v>
      </c>
      <c r="CT2798" s="186">
        <v>13900</v>
      </c>
      <c r="CU2798" s="186">
        <v>2150</v>
      </c>
      <c r="CV2798" s="186">
        <v>2150</v>
      </c>
      <c r="CW2798" s="186">
        <v>2150</v>
      </c>
      <c r="CX2798" s="186">
        <v>112500</v>
      </c>
      <c r="CY2798" s="189">
        <v>225.59</v>
      </c>
      <c r="CZ2798" s="189">
        <v>12020.38</v>
      </c>
      <c r="DA2798" s="189">
        <v>9923.7000000000007</v>
      </c>
    </row>
    <row r="2799" spans="47:105" x14ac:dyDescent="0.25">
      <c r="AU2799" s="275">
        <v>40353</v>
      </c>
      <c r="AV2799" s="186"/>
      <c r="AW2799" s="186">
        <v>31950</v>
      </c>
      <c r="AX2799" s="186">
        <v>15000</v>
      </c>
      <c r="AY2799" s="186">
        <v>11000</v>
      </c>
      <c r="AZ2799" s="186">
        <v>19450</v>
      </c>
      <c r="BA2799" s="186">
        <v>21300</v>
      </c>
      <c r="BB2799" s="186">
        <v>5520</v>
      </c>
      <c r="BC2799" s="186">
        <v>77000</v>
      </c>
      <c r="BD2799" s="186">
        <v>354500</v>
      </c>
      <c r="BE2799" s="186">
        <v>54500</v>
      </c>
      <c r="BF2799" s="186">
        <v>820000</v>
      </c>
      <c r="BG2799" s="186">
        <v>148000</v>
      </c>
      <c r="BH2799" s="186">
        <v>24300</v>
      </c>
      <c r="BI2799" s="186">
        <v>57400</v>
      </c>
      <c r="BJ2799" s="186">
        <v>192500</v>
      </c>
      <c r="BK2799" s="186">
        <v>531000</v>
      </c>
      <c r="BL2799" s="186">
        <v>47200</v>
      </c>
      <c r="BM2799" s="186">
        <v>209500</v>
      </c>
      <c r="BN2799" s="186">
        <v>243500</v>
      </c>
      <c r="BO2799" s="186">
        <v>15300</v>
      </c>
      <c r="BP2799" s="186">
        <v>16750</v>
      </c>
      <c r="BQ2799" s="186">
        <v>33900</v>
      </c>
      <c r="BR2799" s="186">
        <v>27150</v>
      </c>
      <c r="BS2799" s="186">
        <v>44200</v>
      </c>
      <c r="BT2799" s="186">
        <v>34100</v>
      </c>
      <c r="BU2799" s="186">
        <v>37900</v>
      </c>
      <c r="BV2799" s="186">
        <v>19500</v>
      </c>
      <c r="BW2799" s="186">
        <v>38650</v>
      </c>
      <c r="BX2799" s="186">
        <v>59000</v>
      </c>
      <c r="BY2799" s="186">
        <v>202000</v>
      </c>
      <c r="BZ2799" s="186">
        <v>28350</v>
      </c>
      <c r="CA2799" s="186">
        <v>33600</v>
      </c>
      <c r="CB2799" s="186">
        <v>93500</v>
      </c>
      <c r="CC2799" s="186">
        <v>141000</v>
      </c>
      <c r="CD2799" s="186">
        <v>82900</v>
      </c>
      <c r="CE2799" s="186">
        <v>49450</v>
      </c>
      <c r="CF2799" s="186">
        <v>45750</v>
      </c>
      <c r="CG2799" s="186">
        <v>59400</v>
      </c>
      <c r="CH2799" s="186">
        <v>67000</v>
      </c>
      <c r="CI2799" s="186">
        <v>42100</v>
      </c>
      <c r="CJ2799" s="186">
        <v>31150</v>
      </c>
      <c r="CK2799" s="186">
        <v>95200</v>
      </c>
      <c r="CL2799" s="186">
        <v>311500</v>
      </c>
      <c r="CM2799" s="186">
        <v>507000</v>
      </c>
      <c r="CN2799" s="186">
        <v>89300</v>
      </c>
      <c r="CO2799" s="186">
        <v>115500</v>
      </c>
      <c r="CP2799" s="186">
        <v>162500</v>
      </c>
      <c r="CQ2799" s="186">
        <v>54700</v>
      </c>
      <c r="CR2799" s="186">
        <v>13150</v>
      </c>
      <c r="CS2799" s="186">
        <v>2155</v>
      </c>
      <c r="CT2799" s="186">
        <v>14000</v>
      </c>
      <c r="CU2799" s="186">
        <v>2155</v>
      </c>
      <c r="CV2799" s="186">
        <v>2155</v>
      </c>
      <c r="CW2799" s="186">
        <v>2155</v>
      </c>
      <c r="CX2799" s="186">
        <v>115500</v>
      </c>
      <c r="CY2799" s="189">
        <v>227.45</v>
      </c>
      <c r="CZ2799" s="189">
        <v>11935.95</v>
      </c>
      <c r="DA2799" s="189">
        <v>9928.34</v>
      </c>
    </row>
    <row r="2800" spans="47:105" x14ac:dyDescent="0.25">
      <c r="AU2800" s="275">
        <v>40354</v>
      </c>
      <c r="AV2800" s="186"/>
      <c r="AW2800" s="186">
        <v>32400</v>
      </c>
      <c r="AX2800" s="186">
        <v>14950</v>
      </c>
      <c r="AY2800" s="186">
        <v>10800</v>
      </c>
      <c r="AZ2800" s="186">
        <v>19350</v>
      </c>
      <c r="BA2800" s="186">
        <v>21150</v>
      </c>
      <c r="BB2800" s="186">
        <v>5470</v>
      </c>
      <c r="BC2800" s="186">
        <v>77100</v>
      </c>
      <c r="BD2800" s="186">
        <v>345000</v>
      </c>
      <c r="BE2800" s="186">
        <v>54300</v>
      </c>
      <c r="BF2800" s="186">
        <v>805000</v>
      </c>
      <c r="BG2800" s="186">
        <v>150000</v>
      </c>
      <c r="BH2800" s="186">
        <v>23950</v>
      </c>
      <c r="BI2800" s="186">
        <v>57000</v>
      </c>
      <c r="BJ2800" s="186">
        <v>195500</v>
      </c>
      <c r="BK2800" s="186">
        <v>522000</v>
      </c>
      <c r="BL2800" s="186">
        <v>46900</v>
      </c>
      <c r="BM2800" s="186">
        <v>203000</v>
      </c>
      <c r="BN2800" s="186">
        <v>245000</v>
      </c>
      <c r="BO2800" s="186">
        <v>14950</v>
      </c>
      <c r="BP2800" s="186">
        <v>16450</v>
      </c>
      <c r="BQ2800" s="186">
        <v>34000</v>
      </c>
      <c r="BR2800" s="186">
        <v>26450</v>
      </c>
      <c r="BS2800" s="186">
        <v>43000</v>
      </c>
      <c r="BT2800" s="186">
        <v>33350</v>
      </c>
      <c r="BU2800" s="186">
        <v>38250</v>
      </c>
      <c r="BV2800" s="186">
        <v>19750</v>
      </c>
      <c r="BW2800" s="186">
        <v>38250</v>
      </c>
      <c r="BX2800" s="186">
        <v>58900</v>
      </c>
      <c r="BY2800" s="186">
        <v>204500</v>
      </c>
      <c r="BZ2800" s="186">
        <v>28700</v>
      </c>
      <c r="CA2800" s="186">
        <v>35150</v>
      </c>
      <c r="CB2800" s="186">
        <v>91300</v>
      </c>
      <c r="CC2800" s="186">
        <v>143500</v>
      </c>
      <c r="CD2800" s="186">
        <v>81500</v>
      </c>
      <c r="CE2800" s="186">
        <v>49550</v>
      </c>
      <c r="CF2800" s="186">
        <v>45400</v>
      </c>
      <c r="CG2800" s="186">
        <v>59700</v>
      </c>
      <c r="CH2800" s="186">
        <v>65800</v>
      </c>
      <c r="CI2800" s="186">
        <v>42350</v>
      </c>
      <c r="CJ2800" s="186">
        <v>31200</v>
      </c>
      <c r="CK2800" s="186">
        <v>95500</v>
      </c>
      <c r="CL2800" s="186">
        <v>309000</v>
      </c>
      <c r="CM2800" s="186">
        <v>496500</v>
      </c>
      <c r="CN2800" s="186">
        <v>88500</v>
      </c>
      <c r="CO2800" s="186">
        <v>113000</v>
      </c>
      <c r="CP2800" s="186">
        <v>162500</v>
      </c>
      <c r="CQ2800" s="186">
        <v>54400</v>
      </c>
      <c r="CR2800" s="186">
        <v>13100</v>
      </c>
      <c r="CS2800" s="186">
        <v>2140</v>
      </c>
      <c r="CT2800" s="186">
        <v>14000</v>
      </c>
      <c r="CU2800" s="186">
        <v>2140</v>
      </c>
      <c r="CV2800" s="186">
        <v>2140</v>
      </c>
      <c r="CW2800" s="186">
        <v>2140</v>
      </c>
      <c r="CX2800" s="186">
        <v>113000</v>
      </c>
      <c r="CY2800" s="189">
        <v>225.63</v>
      </c>
      <c r="CZ2800" s="189">
        <v>11865.17</v>
      </c>
      <c r="DA2800" s="189">
        <v>9737.48</v>
      </c>
    </row>
    <row r="2801" spans="47:105" x14ac:dyDescent="0.25">
      <c r="AU2801" s="275">
        <v>40355</v>
      </c>
      <c r="AV2801" s="186"/>
      <c r="AW2801" s="186">
        <v>32400</v>
      </c>
      <c r="AX2801" s="186">
        <v>14950</v>
      </c>
      <c r="AY2801" s="186">
        <v>10800</v>
      </c>
      <c r="AZ2801" s="186">
        <v>19350</v>
      </c>
      <c r="BA2801" s="186">
        <v>21150</v>
      </c>
      <c r="BB2801" s="186">
        <v>5470</v>
      </c>
      <c r="BC2801" s="186">
        <v>77100</v>
      </c>
      <c r="BD2801" s="186">
        <v>345000</v>
      </c>
      <c r="BE2801" s="186">
        <v>54300</v>
      </c>
      <c r="BF2801" s="186">
        <v>805000</v>
      </c>
      <c r="BG2801" s="186">
        <v>150000</v>
      </c>
      <c r="BH2801" s="186">
        <v>23950</v>
      </c>
      <c r="BI2801" s="186">
        <v>57000</v>
      </c>
      <c r="BJ2801" s="186">
        <v>195500</v>
      </c>
      <c r="BK2801" s="186">
        <v>522000</v>
      </c>
      <c r="BL2801" s="186">
        <v>46900</v>
      </c>
      <c r="BM2801" s="186">
        <v>203000</v>
      </c>
      <c r="BN2801" s="186">
        <v>245000</v>
      </c>
      <c r="BO2801" s="186">
        <v>14950</v>
      </c>
      <c r="BP2801" s="186">
        <v>16450</v>
      </c>
      <c r="BQ2801" s="186">
        <v>34000</v>
      </c>
      <c r="BR2801" s="186">
        <v>26450</v>
      </c>
      <c r="BS2801" s="186">
        <v>43000</v>
      </c>
      <c r="BT2801" s="186">
        <v>33350</v>
      </c>
      <c r="BU2801" s="186">
        <v>38250</v>
      </c>
      <c r="BV2801" s="186">
        <v>19750</v>
      </c>
      <c r="BW2801" s="186">
        <v>38250</v>
      </c>
      <c r="BX2801" s="186">
        <v>58900</v>
      </c>
      <c r="BY2801" s="186">
        <v>204500</v>
      </c>
      <c r="BZ2801" s="186">
        <v>28700</v>
      </c>
      <c r="CA2801" s="186">
        <v>35150</v>
      </c>
      <c r="CB2801" s="186">
        <v>91300</v>
      </c>
      <c r="CC2801" s="186">
        <v>143500</v>
      </c>
      <c r="CD2801" s="186">
        <v>81500</v>
      </c>
      <c r="CE2801" s="186">
        <v>49550</v>
      </c>
      <c r="CF2801" s="186">
        <v>45400</v>
      </c>
      <c r="CG2801" s="186">
        <v>59700</v>
      </c>
      <c r="CH2801" s="186">
        <v>65800</v>
      </c>
      <c r="CI2801" s="186">
        <v>42350</v>
      </c>
      <c r="CJ2801" s="186">
        <v>31200</v>
      </c>
      <c r="CK2801" s="186">
        <v>95500</v>
      </c>
      <c r="CL2801" s="186">
        <v>309000</v>
      </c>
      <c r="CM2801" s="186">
        <v>496500</v>
      </c>
      <c r="CN2801" s="186">
        <v>88500</v>
      </c>
      <c r="CO2801" s="186">
        <v>113000</v>
      </c>
      <c r="CP2801" s="186">
        <v>162500</v>
      </c>
      <c r="CQ2801" s="186">
        <v>54400</v>
      </c>
      <c r="CR2801" s="186">
        <v>13100</v>
      </c>
      <c r="CS2801" s="186">
        <v>2140</v>
      </c>
      <c r="CT2801" s="186">
        <v>14000</v>
      </c>
      <c r="CU2801" s="186">
        <v>2140</v>
      </c>
      <c r="CV2801" s="186">
        <v>2140</v>
      </c>
      <c r="CW2801" s="186">
        <v>2140</v>
      </c>
      <c r="CX2801" s="186">
        <v>113000</v>
      </c>
      <c r="CY2801" s="189">
        <v>225.63</v>
      </c>
      <c r="CZ2801" s="189">
        <v>11865.17</v>
      </c>
      <c r="DA2801" s="189">
        <v>9737.48</v>
      </c>
    </row>
    <row r="2802" spans="47:105" x14ac:dyDescent="0.25">
      <c r="AU2802" s="275">
        <v>40356</v>
      </c>
      <c r="AV2802" s="186"/>
      <c r="AW2802" s="186">
        <v>32400</v>
      </c>
      <c r="AX2802" s="186">
        <v>14950</v>
      </c>
      <c r="AY2802" s="186">
        <v>10800</v>
      </c>
      <c r="AZ2802" s="186">
        <v>19350</v>
      </c>
      <c r="BA2802" s="186">
        <v>21150</v>
      </c>
      <c r="BB2802" s="186">
        <v>5470</v>
      </c>
      <c r="BC2802" s="186">
        <v>77100</v>
      </c>
      <c r="BD2802" s="186">
        <v>345000</v>
      </c>
      <c r="BE2802" s="186">
        <v>54300</v>
      </c>
      <c r="BF2802" s="186">
        <v>805000</v>
      </c>
      <c r="BG2802" s="186">
        <v>150000</v>
      </c>
      <c r="BH2802" s="186">
        <v>23950</v>
      </c>
      <c r="BI2802" s="186">
        <v>57000</v>
      </c>
      <c r="BJ2802" s="186">
        <v>195500</v>
      </c>
      <c r="BK2802" s="186">
        <v>522000</v>
      </c>
      <c r="BL2802" s="186">
        <v>46900</v>
      </c>
      <c r="BM2802" s="186">
        <v>203000</v>
      </c>
      <c r="BN2802" s="186">
        <v>245000</v>
      </c>
      <c r="BO2802" s="186">
        <v>14950</v>
      </c>
      <c r="BP2802" s="186">
        <v>16450</v>
      </c>
      <c r="BQ2802" s="186">
        <v>34000</v>
      </c>
      <c r="BR2802" s="186">
        <v>26450</v>
      </c>
      <c r="BS2802" s="186">
        <v>43000</v>
      </c>
      <c r="BT2802" s="186">
        <v>33350</v>
      </c>
      <c r="BU2802" s="186">
        <v>38250</v>
      </c>
      <c r="BV2802" s="186">
        <v>19750</v>
      </c>
      <c r="BW2802" s="186">
        <v>38250</v>
      </c>
      <c r="BX2802" s="186">
        <v>58900</v>
      </c>
      <c r="BY2802" s="186">
        <v>204500</v>
      </c>
      <c r="BZ2802" s="186">
        <v>28700</v>
      </c>
      <c r="CA2802" s="186">
        <v>35150</v>
      </c>
      <c r="CB2802" s="186">
        <v>91300</v>
      </c>
      <c r="CC2802" s="186">
        <v>143500</v>
      </c>
      <c r="CD2802" s="186">
        <v>81500</v>
      </c>
      <c r="CE2802" s="186">
        <v>49550</v>
      </c>
      <c r="CF2802" s="186">
        <v>45400</v>
      </c>
      <c r="CG2802" s="186">
        <v>59700</v>
      </c>
      <c r="CH2802" s="186">
        <v>65800</v>
      </c>
      <c r="CI2802" s="186">
        <v>42350</v>
      </c>
      <c r="CJ2802" s="186">
        <v>31200</v>
      </c>
      <c r="CK2802" s="186">
        <v>95500</v>
      </c>
      <c r="CL2802" s="186">
        <v>309000</v>
      </c>
      <c r="CM2802" s="186">
        <v>496500</v>
      </c>
      <c r="CN2802" s="186">
        <v>88500</v>
      </c>
      <c r="CO2802" s="186">
        <v>113000</v>
      </c>
      <c r="CP2802" s="186">
        <v>162500</v>
      </c>
      <c r="CQ2802" s="186">
        <v>54400</v>
      </c>
      <c r="CR2802" s="186">
        <v>13100</v>
      </c>
      <c r="CS2802" s="186">
        <v>2140</v>
      </c>
      <c r="CT2802" s="186">
        <v>14000</v>
      </c>
      <c r="CU2802" s="186">
        <v>2140</v>
      </c>
      <c r="CV2802" s="186">
        <v>2140</v>
      </c>
      <c r="CW2802" s="186">
        <v>2140</v>
      </c>
      <c r="CX2802" s="186">
        <v>113000</v>
      </c>
      <c r="CY2802" s="189">
        <v>225.63</v>
      </c>
      <c r="CZ2802" s="189">
        <v>11865.17</v>
      </c>
      <c r="DA2802" s="189">
        <v>9737.48</v>
      </c>
    </row>
    <row r="2803" spans="47:105" x14ac:dyDescent="0.25">
      <c r="AU2803" s="275">
        <v>40357</v>
      </c>
      <c r="AV2803" s="186"/>
      <c r="AW2803" s="186">
        <v>33300</v>
      </c>
      <c r="AX2803" s="186">
        <v>14950</v>
      </c>
      <c r="AY2803" s="186">
        <v>10650</v>
      </c>
      <c r="AZ2803" s="186">
        <v>19150</v>
      </c>
      <c r="BA2803" s="186">
        <v>21500</v>
      </c>
      <c r="BB2803" s="186">
        <v>5380</v>
      </c>
      <c r="BC2803" s="186">
        <v>77000</v>
      </c>
      <c r="BD2803" s="186">
        <v>351000</v>
      </c>
      <c r="BE2803" s="186">
        <v>53200</v>
      </c>
      <c r="BF2803" s="186">
        <v>796000</v>
      </c>
      <c r="BG2803" s="186">
        <v>155000</v>
      </c>
      <c r="BH2803" s="186">
        <v>23600</v>
      </c>
      <c r="BI2803" s="186">
        <v>57000</v>
      </c>
      <c r="BJ2803" s="186">
        <v>201500</v>
      </c>
      <c r="BK2803" s="186">
        <v>528000</v>
      </c>
      <c r="BL2803" s="186">
        <v>47000</v>
      </c>
      <c r="BM2803" s="186">
        <v>201500</v>
      </c>
      <c r="BN2803" s="186">
        <v>246000</v>
      </c>
      <c r="BO2803" s="186">
        <v>15200</v>
      </c>
      <c r="BP2803" s="186">
        <v>16600</v>
      </c>
      <c r="BQ2803" s="186">
        <v>33950</v>
      </c>
      <c r="BR2803" s="186">
        <v>26050</v>
      </c>
      <c r="BS2803" s="186">
        <v>42950</v>
      </c>
      <c r="BT2803" s="186">
        <v>32700</v>
      </c>
      <c r="BU2803" s="186">
        <v>37900</v>
      </c>
      <c r="BV2803" s="186">
        <v>19550</v>
      </c>
      <c r="BW2803" s="186">
        <v>39050</v>
      </c>
      <c r="BX2803" s="186">
        <v>56800</v>
      </c>
      <c r="BY2803" s="186">
        <v>203000</v>
      </c>
      <c r="BZ2803" s="186">
        <v>28500</v>
      </c>
      <c r="CA2803" s="186">
        <v>35100</v>
      </c>
      <c r="CB2803" s="186">
        <v>92900</v>
      </c>
      <c r="CC2803" s="186">
        <v>145000</v>
      </c>
      <c r="CD2803" s="186">
        <v>79600</v>
      </c>
      <c r="CE2803" s="186">
        <v>49400</v>
      </c>
      <c r="CF2803" s="186">
        <v>45300</v>
      </c>
      <c r="CG2803" s="186">
        <v>59600</v>
      </c>
      <c r="CH2803" s="186">
        <v>67100</v>
      </c>
      <c r="CI2803" s="186">
        <v>43200</v>
      </c>
      <c r="CJ2803" s="186">
        <v>31200</v>
      </c>
      <c r="CK2803" s="186">
        <v>94600</v>
      </c>
      <c r="CL2803" s="186">
        <v>310000</v>
      </c>
      <c r="CM2803" s="186">
        <v>489000</v>
      </c>
      <c r="CN2803" s="186">
        <v>90300</v>
      </c>
      <c r="CO2803" s="186">
        <v>113000</v>
      </c>
      <c r="CP2803" s="186">
        <v>164500</v>
      </c>
      <c r="CQ2803" s="186">
        <v>54500</v>
      </c>
      <c r="CR2803" s="186">
        <v>13250</v>
      </c>
      <c r="CS2803" s="186">
        <v>2160</v>
      </c>
      <c r="CT2803" s="186">
        <v>14250</v>
      </c>
      <c r="CU2803" s="186">
        <v>2160</v>
      </c>
      <c r="CV2803" s="186">
        <v>2160</v>
      </c>
      <c r="CW2803" s="186">
        <v>2160</v>
      </c>
      <c r="CX2803" s="186">
        <v>113000</v>
      </c>
      <c r="CY2803" s="189">
        <v>225.55</v>
      </c>
      <c r="CZ2803" s="189">
        <v>11856.55</v>
      </c>
      <c r="DA2803" s="189">
        <v>9693.94</v>
      </c>
    </row>
    <row r="2804" spans="47:105" x14ac:dyDescent="0.25">
      <c r="AU2804" s="275">
        <v>40358</v>
      </c>
      <c r="AV2804" s="186"/>
      <c r="AW2804" s="186">
        <v>32450</v>
      </c>
      <c r="AX2804" s="186">
        <v>14700</v>
      </c>
      <c r="AY2804" s="186">
        <v>10600</v>
      </c>
      <c r="AZ2804" s="186">
        <v>19000</v>
      </c>
      <c r="BA2804" s="186">
        <v>20500</v>
      </c>
      <c r="BB2804" s="186">
        <v>5320</v>
      </c>
      <c r="BC2804" s="186">
        <v>75100</v>
      </c>
      <c r="BD2804" s="186">
        <v>357500</v>
      </c>
      <c r="BE2804" s="186">
        <v>52200</v>
      </c>
      <c r="BF2804" s="186">
        <v>792000</v>
      </c>
      <c r="BG2804" s="186">
        <v>152000</v>
      </c>
      <c r="BH2804" s="186">
        <v>23550</v>
      </c>
      <c r="BI2804" s="186">
        <v>55800</v>
      </c>
      <c r="BJ2804" s="186">
        <v>199000</v>
      </c>
      <c r="BK2804" s="186">
        <v>533000</v>
      </c>
      <c r="BL2804" s="186">
        <v>46500</v>
      </c>
      <c r="BM2804" s="186">
        <v>200000</v>
      </c>
      <c r="BN2804" s="186">
        <v>243000</v>
      </c>
      <c r="BO2804" s="186">
        <v>14850</v>
      </c>
      <c r="BP2804" s="186">
        <v>16100</v>
      </c>
      <c r="BQ2804" s="186">
        <v>33700</v>
      </c>
      <c r="BR2804" s="186">
        <v>25600</v>
      </c>
      <c r="BS2804" s="186">
        <v>42550</v>
      </c>
      <c r="BT2804" s="186">
        <v>31900</v>
      </c>
      <c r="BU2804" s="186">
        <v>37150</v>
      </c>
      <c r="BV2804" s="186">
        <v>19300</v>
      </c>
      <c r="BW2804" s="186">
        <v>37150</v>
      </c>
      <c r="BX2804" s="186">
        <v>55600</v>
      </c>
      <c r="BY2804" s="186">
        <v>202500</v>
      </c>
      <c r="BZ2804" s="186">
        <v>28500</v>
      </c>
      <c r="CA2804" s="186">
        <v>35500</v>
      </c>
      <c r="CB2804" s="186">
        <v>90400</v>
      </c>
      <c r="CC2804" s="186">
        <v>142000</v>
      </c>
      <c r="CD2804" s="186">
        <v>78000</v>
      </c>
      <c r="CE2804" s="186">
        <v>48150</v>
      </c>
      <c r="CF2804" s="186">
        <v>45350</v>
      </c>
      <c r="CG2804" s="186">
        <v>59800</v>
      </c>
      <c r="CH2804" s="186">
        <v>66700</v>
      </c>
      <c r="CI2804" s="186">
        <v>42100</v>
      </c>
      <c r="CJ2804" s="186">
        <v>30750</v>
      </c>
      <c r="CK2804" s="186">
        <v>92800</v>
      </c>
      <c r="CL2804" s="186">
        <v>308000</v>
      </c>
      <c r="CM2804" s="186">
        <v>476500</v>
      </c>
      <c r="CN2804" s="186">
        <v>89900</v>
      </c>
      <c r="CO2804" s="186">
        <v>110000</v>
      </c>
      <c r="CP2804" s="186">
        <v>162000</v>
      </c>
      <c r="CQ2804" s="186">
        <v>54000</v>
      </c>
      <c r="CR2804" s="186">
        <v>12900</v>
      </c>
      <c r="CS2804" s="186">
        <v>2080</v>
      </c>
      <c r="CT2804" s="186">
        <v>14100</v>
      </c>
      <c r="CU2804" s="186">
        <v>2080</v>
      </c>
      <c r="CV2804" s="186">
        <v>2080</v>
      </c>
      <c r="CW2804" s="186">
        <v>2080</v>
      </c>
      <c r="CX2804" s="186">
        <v>110000</v>
      </c>
      <c r="CY2804" s="189">
        <v>222.54</v>
      </c>
      <c r="CZ2804" s="189">
        <v>11536.2</v>
      </c>
      <c r="DA2804" s="189">
        <v>9570.67</v>
      </c>
    </row>
    <row r="2805" spans="47:105" x14ac:dyDescent="0.25">
      <c r="AU2805" s="275">
        <v>40359</v>
      </c>
      <c r="AV2805" s="186"/>
      <c r="AW2805" s="186">
        <v>32700</v>
      </c>
      <c r="AX2805" s="186">
        <v>14500</v>
      </c>
      <c r="AY2805" s="186">
        <v>10350</v>
      </c>
      <c r="AZ2805" s="186">
        <v>18750</v>
      </c>
      <c r="BA2805" s="186">
        <v>20250</v>
      </c>
      <c r="BB2805" s="186">
        <v>5320</v>
      </c>
      <c r="BC2805" s="186">
        <v>75600</v>
      </c>
      <c r="BD2805" s="186">
        <v>352000</v>
      </c>
      <c r="BE2805" s="186">
        <v>52100</v>
      </c>
      <c r="BF2805" s="186">
        <v>774000</v>
      </c>
      <c r="BG2805" s="186">
        <v>154500</v>
      </c>
      <c r="BH2805" s="186">
        <v>23100</v>
      </c>
      <c r="BI2805" s="186">
        <v>54600</v>
      </c>
      <c r="BJ2805" s="186">
        <v>195500</v>
      </c>
      <c r="BK2805" s="186">
        <v>531000</v>
      </c>
      <c r="BL2805" s="186">
        <v>45650</v>
      </c>
      <c r="BM2805" s="186">
        <v>203500</v>
      </c>
      <c r="BN2805" s="186">
        <v>235000</v>
      </c>
      <c r="BO2805" s="186">
        <v>14600</v>
      </c>
      <c r="BP2805" s="186">
        <v>15900</v>
      </c>
      <c r="BQ2805" s="186">
        <v>32850</v>
      </c>
      <c r="BR2805" s="186">
        <v>25050</v>
      </c>
      <c r="BS2805" s="186">
        <v>42050</v>
      </c>
      <c r="BT2805" s="186">
        <v>31600</v>
      </c>
      <c r="BU2805" s="186">
        <v>37150</v>
      </c>
      <c r="BV2805" s="186">
        <v>18900</v>
      </c>
      <c r="BW2805" s="186">
        <v>37300</v>
      </c>
      <c r="BX2805" s="186">
        <v>56700</v>
      </c>
      <c r="BY2805" s="186">
        <v>207000</v>
      </c>
      <c r="BZ2805" s="186">
        <v>27500</v>
      </c>
      <c r="CA2805" s="186">
        <v>35800</v>
      </c>
      <c r="CB2805" s="186">
        <v>90400</v>
      </c>
      <c r="CC2805" s="186">
        <v>144500</v>
      </c>
      <c r="CD2805" s="186">
        <v>75000</v>
      </c>
      <c r="CE2805" s="186">
        <v>47500</v>
      </c>
      <c r="CF2805" s="186">
        <v>45150</v>
      </c>
      <c r="CG2805" s="186">
        <v>60200</v>
      </c>
      <c r="CH2805" s="186">
        <v>66000</v>
      </c>
      <c r="CI2805" s="186">
        <v>41000</v>
      </c>
      <c r="CJ2805" s="186">
        <v>30900</v>
      </c>
      <c r="CK2805" s="186">
        <v>94000</v>
      </c>
      <c r="CL2805" s="186">
        <v>309500</v>
      </c>
      <c r="CM2805" s="186">
        <v>466500</v>
      </c>
      <c r="CN2805" s="186">
        <v>87400</v>
      </c>
      <c r="CO2805" s="186">
        <v>110000</v>
      </c>
      <c r="CP2805" s="186">
        <v>160500</v>
      </c>
      <c r="CQ2805" s="186">
        <v>53800</v>
      </c>
      <c r="CR2805" s="186">
        <v>12600</v>
      </c>
      <c r="CS2805" s="186">
        <v>2060</v>
      </c>
      <c r="CT2805" s="186">
        <v>15100</v>
      </c>
      <c r="CU2805" s="186">
        <v>2060</v>
      </c>
      <c r="CV2805" s="186">
        <v>2060</v>
      </c>
      <c r="CW2805" s="186">
        <v>2060</v>
      </c>
      <c r="CX2805" s="186">
        <v>110000</v>
      </c>
      <c r="CY2805" s="189">
        <v>220.85</v>
      </c>
      <c r="CZ2805" s="189">
        <v>11466.24</v>
      </c>
      <c r="DA2805" s="189">
        <v>9382.64</v>
      </c>
    </row>
    <row r="2806" spans="47:105" x14ac:dyDescent="0.25">
      <c r="AU2806" s="275">
        <v>40360</v>
      </c>
      <c r="AV2806" s="186"/>
      <c r="AW2806" s="186">
        <v>31600</v>
      </c>
      <c r="AX2806" s="186">
        <v>14400</v>
      </c>
      <c r="AY2806" s="186">
        <v>10200</v>
      </c>
      <c r="AZ2806" s="186">
        <v>18450</v>
      </c>
      <c r="BA2806" s="186">
        <v>20150</v>
      </c>
      <c r="BB2806" s="186">
        <v>5180</v>
      </c>
      <c r="BC2806" s="186">
        <v>75600</v>
      </c>
      <c r="BD2806" s="186">
        <v>355000</v>
      </c>
      <c r="BE2806" s="186">
        <v>51500</v>
      </c>
      <c r="BF2806" s="186">
        <v>766000</v>
      </c>
      <c r="BG2806" s="186">
        <v>153000</v>
      </c>
      <c r="BH2806" s="186">
        <v>22950</v>
      </c>
      <c r="BI2806" s="186">
        <v>54300</v>
      </c>
      <c r="BJ2806" s="186">
        <v>196500</v>
      </c>
      <c r="BK2806" s="186">
        <v>526000</v>
      </c>
      <c r="BL2806" s="186">
        <v>44550</v>
      </c>
      <c r="BM2806" s="186">
        <v>200000</v>
      </c>
      <c r="BN2806" s="186">
        <v>230500</v>
      </c>
      <c r="BO2806" s="186">
        <v>14350</v>
      </c>
      <c r="BP2806" s="186">
        <v>16200</v>
      </c>
      <c r="BQ2806" s="186">
        <v>32250</v>
      </c>
      <c r="BR2806" s="186">
        <v>25500</v>
      </c>
      <c r="BS2806" s="186">
        <v>41650</v>
      </c>
      <c r="BT2806" s="186">
        <v>31400</v>
      </c>
      <c r="BU2806" s="186">
        <v>37050</v>
      </c>
      <c r="BV2806" s="186">
        <v>19000</v>
      </c>
      <c r="BW2806" s="186">
        <v>38000</v>
      </c>
      <c r="BX2806" s="186">
        <v>59900</v>
      </c>
      <c r="BY2806" s="186">
        <v>199500</v>
      </c>
      <c r="BZ2806" s="186">
        <v>27050</v>
      </c>
      <c r="CA2806" s="186">
        <v>37500</v>
      </c>
      <c r="CB2806" s="186">
        <v>90100</v>
      </c>
      <c r="CC2806" s="186">
        <v>137000</v>
      </c>
      <c r="CD2806" s="186">
        <v>75700</v>
      </c>
      <c r="CE2806" s="186">
        <v>46550</v>
      </c>
      <c r="CF2806" s="186">
        <v>44550</v>
      </c>
      <c r="CG2806" s="186">
        <v>60000</v>
      </c>
      <c r="CH2806" s="186">
        <v>66800</v>
      </c>
      <c r="CI2806" s="186">
        <v>39050</v>
      </c>
      <c r="CJ2806" s="186">
        <v>29900</v>
      </c>
      <c r="CK2806" s="186">
        <v>93000</v>
      </c>
      <c r="CL2806" s="186">
        <v>304500</v>
      </c>
      <c r="CM2806" s="186">
        <v>460500</v>
      </c>
      <c r="CN2806" s="186">
        <v>85800</v>
      </c>
      <c r="CO2806" s="186">
        <v>107000</v>
      </c>
      <c r="CP2806" s="186">
        <v>161000</v>
      </c>
      <c r="CQ2806" s="186">
        <v>52700</v>
      </c>
      <c r="CR2806" s="186">
        <v>12350</v>
      </c>
      <c r="CS2806" s="186">
        <v>2050</v>
      </c>
      <c r="CT2806" s="186">
        <v>15100</v>
      </c>
      <c r="CU2806" s="186">
        <v>2050</v>
      </c>
      <c r="CV2806" s="186">
        <v>2050</v>
      </c>
      <c r="CW2806" s="186">
        <v>2050</v>
      </c>
      <c r="CX2806" s="186">
        <v>107000</v>
      </c>
      <c r="CY2806" s="189">
        <v>218.65</v>
      </c>
      <c r="CZ2806" s="189">
        <v>11466.24</v>
      </c>
      <c r="DA2806" s="189">
        <v>9191.6</v>
      </c>
    </row>
    <row r="2807" spans="47:105" x14ac:dyDescent="0.25">
      <c r="AU2807" s="275">
        <v>40361</v>
      </c>
      <c r="AV2807" s="186"/>
      <c r="AW2807" s="186">
        <v>30950</v>
      </c>
      <c r="AX2807" s="186">
        <v>14400</v>
      </c>
      <c r="AY2807" s="186">
        <v>10150</v>
      </c>
      <c r="AZ2807" s="186">
        <v>18600</v>
      </c>
      <c r="BA2807" s="186">
        <v>19950</v>
      </c>
      <c r="BB2807" s="186">
        <v>4975</v>
      </c>
      <c r="BC2807" s="186">
        <v>73900</v>
      </c>
      <c r="BD2807" s="186">
        <v>353500</v>
      </c>
      <c r="BE2807" s="186">
        <v>51000</v>
      </c>
      <c r="BF2807" s="186">
        <v>767000</v>
      </c>
      <c r="BG2807" s="186">
        <v>145000</v>
      </c>
      <c r="BH2807" s="186">
        <v>23500</v>
      </c>
      <c r="BI2807" s="186">
        <v>54000</v>
      </c>
      <c r="BJ2807" s="186">
        <v>197000</v>
      </c>
      <c r="BK2807" s="186">
        <v>523000</v>
      </c>
      <c r="BL2807" s="186">
        <v>44800</v>
      </c>
      <c r="BM2807" s="186">
        <v>195000</v>
      </c>
      <c r="BN2807" s="186">
        <v>237500</v>
      </c>
      <c r="BO2807" s="186">
        <v>14400</v>
      </c>
      <c r="BP2807" s="186">
        <v>15900</v>
      </c>
      <c r="BQ2807" s="186">
        <v>32000</v>
      </c>
      <c r="BR2807" s="186">
        <v>25300</v>
      </c>
      <c r="BS2807" s="186">
        <v>41100</v>
      </c>
      <c r="BT2807" s="186">
        <v>31350</v>
      </c>
      <c r="BU2807" s="186">
        <v>35000</v>
      </c>
      <c r="BV2807" s="186">
        <v>18500</v>
      </c>
      <c r="BW2807" s="186">
        <v>38800</v>
      </c>
      <c r="BX2807" s="186">
        <v>60200</v>
      </c>
      <c r="BY2807" s="186">
        <v>192000</v>
      </c>
      <c r="BZ2807" s="186">
        <v>26450</v>
      </c>
      <c r="CA2807" s="186">
        <v>36850</v>
      </c>
      <c r="CB2807" s="186">
        <v>91100</v>
      </c>
      <c r="CC2807" s="186">
        <v>132500</v>
      </c>
      <c r="CD2807" s="186">
        <v>72400</v>
      </c>
      <c r="CE2807" s="186">
        <v>47000</v>
      </c>
      <c r="CF2807" s="186">
        <v>44100</v>
      </c>
      <c r="CG2807" s="186">
        <v>61100</v>
      </c>
      <c r="CH2807" s="186">
        <v>66300</v>
      </c>
      <c r="CI2807" s="186">
        <v>39150</v>
      </c>
      <c r="CJ2807" s="186">
        <v>30300</v>
      </c>
      <c r="CK2807" s="186">
        <v>94400</v>
      </c>
      <c r="CL2807" s="186">
        <v>285000</v>
      </c>
      <c r="CM2807" s="186">
        <v>466500</v>
      </c>
      <c r="CN2807" s="186">
        <v>84800</v>
      </c>
      <c r="CO2807" s="186">
        <v>105500</v>
      </c>
      <c r="CP2807" s="186">
        <v>161000</v>
      </c>
      <c r="CQ2807" s="186">
        <v>53000</v>
      </c>
      <c r="CR2807" s="186">
        <v>12200</v>
      </c>
      <c r="CS2807" s="186">
        <v>2040</v>
      </c>
      <c r="CT2807" s="186">
        <v>14950</v>
      </c>
      <c r="CU2807" s="186">
        <v>2040</v>
      </c>
      <c r="CV2807" s="186">
        <v>2040</v>
      </c>
      <c r="CW2807" s="186">
        <v>2040</v>
      </c>
      <c r="CX2807" s="186">
        <v>105500</v>
      </c>
      <c r="CY2807" s="189">
        <v>217.01</v>
      </c>
      <c r="CZ2807" s="189">
        <v>11247.1</v>
      </c>
      <c r="DA2807" s="189">
        <v>9203.7099999999991</v>
      </c>
    </row>
    <row r="2808" spans="47:105" x14ac:dyDescent="0.25">
      <c r="AU2808" s="275">
        <v>40362</v>
      </c>
      <c r="AV2808" s="186"/>
      <c r="AW2808" s="186">
        <v>30950</v>
      </c>
      <c r="AX2808" s="186">
        <v>14400</v>
      </c>
      <c r="AY2808" s="186">
        <v>10150</v>
      </c>
      <c r="AZ2808" s="186">
        <v>18600</v>
      </c>
      <c r="BA2808" s="186">
        <v>19950</v>
      </c>
      <c r="BB2808" s="186">
        <v>4975</v>
      </c>
      <c r="BC2808" s="186">
        <v>73900</v>
      </c>
      <c r="BD2808" s="186">
        <v>353500</v>
      </c>
      <c r="BE2808" s="186">
        <v>51000</v>
      </c>
      <c r="BF2808" s="186">
        <v>767000</v>
      </c>
      <c r="BG2808" s="186">
        <v>145000</v>
      </c>
      <c r="BH2808" s="186">
        <v>23500</v>
      </c>
      <c r="BI2808" s="186">
        <v>54000</v>
      </c>
      <c r="BJ2808" s="186">
        <v>197000</v>
      </c>
      <c r="BK2808" s="186">
        <v>523000</v>
      </c>
      <c r="BL2808" s="186">
        <v>44800</v>
      </c>
      <c r="BM2808" s="186">
        <v>195000</v>
      </c>
      <c r="BN2808" s="186">
        <v>237500</v>
      </c>
      <c r="BO2808" s="186">
        <v>14400</v>
      </c>
      <c r="BP2808" s="186">
        <v>15900</v>
      </c>
      <c r="BQ2808" s="186">
        <v>32000</v>
      </c>
      <c r="BR2808" s="186">
        <v>25300</v>
      </c>
      <c r="BS2808" s="186">
        <v>41100</v>
      </c>
      <c r="BT2808" s="186">
        <v>31350</v>
      </c>
      <c r="BU2808" s="186">
        <v>35000</v>
      </c>
      <c r="BV2808" s="186">
        <v>18500</v>
      </c>
      <c r="BW2808" s="186">
        <v>38800</v>
      </c>
      <c r="BX2808" s="186">
        <v>60200</v>
      </c>
      <c r="BY2808" s="186">
        <v>192000</v>
      </c>
      <c r="BZ2808" s="186">
        <v>26450</v>
      </c>
      <c r="CA2808" s="186">
        <v>36850</v>
      </c>
      <c r="CB2808" s="186">
        <v>91100</v>
      </c>
      <c r="CC2808" s="186">
        <v>132500</v>
      </c>
      <c r="CD2808" s="186">
        <v>72400</v>
      </c>
      <c r="CE2808" s="186">
        <v>47000</v>
      </c>
      <c r="CF2808" s="186">
        <v>44100</v>
      </c>
      <c r="CG2808" s="186">
        <v>61100</v>
      </c>
      <c r="CH2808" s="186">
        <v>66300</v>
      </c>
      <c r="CI2808" s="186">
        <v>39150</v>
      </c>
      <c r="CJ2808" s="186">
        <v>30300</v>
      </c>
      <c r="CK2808" s="186">
        <v>94400</v>
      </c>
      <c r="CL2808" s="186">
        <v>285000</v>
      </c>
      <c r="CM2808" s="186">
        <v>466500</v>
      </c>
      <c r="CN2808" s="186">
        <v>84800</v>
      </c>
      <c r="CO2808" s="186">
        <v>105500</v>
      </c>
      <c r="CP2808" s="186">
        <v>161000</v>
      </c>
      <c r="CQ2808" s="186">
        <v>53000</v>
      </c>
      <c r="CR2808" s="186">
        <v>12200</v>
      </c>
      <c r="CS2808" s="186">
        <v>2040</v>
      </c>
      <c r="CT2808" s="186">
        <v>14950</v>
      </c>
      <c r="CU2808" s="186">
        <v>2040</v>
      </c>
      <c r="CV2808" s="186">
        <v>2040</v>
      </c>
      <c r="CW2808" s="186">
        <v>2040</v>
      </c>
      <c r="CX2808" s="186">
        <v>105500</v>
      </c>
      <c r="CY2808" s="189">
        <v>217.01</v>
      </c>
      <c r="CZ2808" s="189">
        <v>11247.1</v>
      </c>
      <c r="DA2808" s="189">
        <v>9203.7099999999991</v>
      </c>
    </row>
    <row r="2809" spans="47:105" x14ac:dyDescent="0.25">
      <c r="AU2809" s="275">
        <v>40363</v>
      </c>
      <c r="AV2809" s="186"/>
      <c r="AW2809" s="186">
        <v>30950</v>
      </c>
      <c r="AX2809" s="186">
        <v>14400</v>
      </c>
      <c r="AY2809" s="186">
        <v>10150</v>
      </c>
      <c r="AZ2809" s="186">
        <v>18600</v>
      </c>
      <c r="BA2809" s="186">
        <v>19950</v>
      </c>
      <c r="BB2809" s="186">
        <v>4975</v>
      </c>
      <c r="BC2809" s="186">
        <v>73900</v>
      </c>
      <c r="BD2809" s="186">
        <v>353500</v>
      </c>
      <c r="BE2809" s="186">
        <v>51000</v>
      </c>
      <c r="BF2809" s="186">
        <v>767000</v>
      </c>
      <c r="BG2809" s="186">
        <v>145000</v>
      </c>
      <c r="BH2809" s="186">
        <v>23500</v>
      </c>
      <c r="BI2809" s="186">
        <v>54000</v>
      </c>
      <c r="BJ2809" s="186">
        <v>197000</v>
      </c>
      <c r="BK2809" s="186">
        <v>523000</v>
      </c>
      <c r="BL2809" s="186">
        <v>44800</v>
      </c>
      <c r="BM2809" s="186">
        <v>195000</v>
      </c>
      <c r="BN2809" s="186">
        <v>237500</v>
      </c>
      <c r="BO2809" s="186">
        <v>14400</v>
      </c>
      <c r="BP2809" s="186">
        <v>15900</v>
      </c>
      <c r="BQ2809" s="186">
        <v>32000</v>
      </c>
      <c r="BR2809" s="186">
        <v>25300</v>
      </c>
      <c r="BS2809" s="186">
        <v>41100</v>
      </c>
      <c r="BT2809" s="186">
        <v>31350</v>
      </c>
      <c r="BU2809" s="186">
        <v>35000</v>
      </c>
      <c r="BV2809" s="186">
        <v>18500</v>
      </c>
      <c r="BW2809" s="186">
        <v>38800</v>
      </c>
      <c r="BX2809" s="186">
        <v>60200</v>
      </c>
      <c r="BY2809" s="186">
        <v>192000</v>
      </c>
      <c r="BZ2809" s="186">
        <v>26450</v>
      </c>
      <c r="CA2809" s="186">
        <v>36850</v>
      </c>
      <c r="CB2809" s="186">
        <v>91100</v>
      </c>
      <c r="CC2809" s="186">
        <v>132500</v>
      </c>
      <c r="CD2809" s="186">
        <v>72400</v>
      </c>
      <c r="CE2809" s="186">
        <v>47000</v>
      </c>
      <c r="CF2809" s="186">
        <v>44100</v>
      </c>
      <c r="CG2809" s="186">
        <v>61100</v>
      </c>
      <c r="CH2809" s="186">
        <v>66300</v>
      </c>
      <c r="CI2809" s="186">
        <v>39150</v>
      </c>
      <c r="CJ2809" s="186">
        <v>30300</v>
      </c>
      <c r="CK2809" s="186">
        <v>94400</v>
      </c>
      <c r="CL2809" s="186">
        <v>285000</v>
      </c>
      <c r="CM2809" s="186">
        <v>466500</v>
      </c>
      <c r="CN2809" s="186">
        <v>84800</v>
      </c>
      <c r="CO2809" s="186">
        <v>105500</v>
      </c>
      <c r="CP2809" s="186">
        <v>161000</v>
      </c>
      <c r="CQ2809" s="186">
        <v>53000</v>
      </c>
      <c r="CR2809" s="186">
        <v>12200</v>
      </c>
      <c r="CS2809" s="186">
        <v>2040</v>
      </c>
      <c r="CT2809" s="186">
        <v>14950</v>
      </c>
      <c r="CU2809" s="186">
        <v>2040</v>
      </c>
      <c r="CV2809" s="186">
        <v>2040</v>
      </c>
      <c r="CW2809" s="186">
        <v>2040</v>
      </c>
      <c r="CX2809" s="186">
        <v>105500</v>
      </c>
      <c r="CY2809" s="189">
        <v>217.01</v>
      </c>
      <c r="CZ2809" s="189">
        <v>11247.1</v>
      </c>
      <c r="DA2809" s="189">
        <v>9203.7099999999991</v>
      </c>
    </row>
    <row r="2810" spans="47:105" x14ac:dyDescent="0.25">
      <c r="AU2810" s="275">
        <v>40364</v>
      </c>
      <c r="AV2810" s="186"/>
      <c r="AW2810" s="186">
        <v>30700</v>
      </c>
      <c r="AX2810" s="186">
        <v>13800</v>
      </c>
      <c r="AY2810" s="186">
        <v>10050</v>
      </c>
      <c r="AZ2810" s="186">
        <v>18900</v>
      </c>
      <c r="BA2810" s="186">
        <v>20100</v>
      </c>
      <c r="BB2810" s="186">
        <v>5060</v>
      </c>
      <c r="BC2810" s="186">
        <v>74700</v>
      </c>
      <c r="BD2810" s="186">
        <v>347500</v>
      </c>
      <c r="BE2810" s="186">
        <v>50900</v>
      </c>
      <c r="BF2810" s="186">
        <v>767000</v>
      </c>
      <c r="BG2810" s="186">
        <v>147000</v>
      </c>
      <c r="BH2810" s="186">
        <v>24100</v>
      </c>
      <c r="BI2810" s="186">
        <v>54800</v>
      </c>
      <c r="BJ2810" s="186">
        <v>198500</v>
      </c>
      <c r="BK2810" s="186">
        <v>518000</v>
      </c>
      <c r="BL2810" s="186">
        <v>44850</v>
      </c>
      <c r="BM2810" s="186">
        <v>188000</v>
      </c>
      <c r="BN2810" s="186">
        <v>244500</v>
      </c>
      <c r="BO2810" s="186">
        <v>14250</v>
      </c>
      <c r="BP2810" s="186">
        <v>15900</v>
      </c>
      <c r="BQ2810" s="186">
        <v>31750</v>
      </c>
      <c r="BR2810" s="186">
        <v>24750</v>
      </c>
      <c r="BS2810" s="186">
        <v>41850</v>
      </c>
      <c r="BT2810" s="186">
        <v>31000</v>
      </c>
      <c r="BU2810" s="186">
        <v>34600</v>
      </c>
      <c r="BV2810" s="186">
        <v>18100</v>
      </c>
      <c r="BW2810" s="186">
        <v>37700</v>
      </c>
      <c r="BX2810" s="186">
        <v>59800</v>
      </c>
      <c r="BY2810" s="186">
        <v>191000</v>
      </c>
      <c r="BZ2810" s="186">
        <v>26300</v>
      </c>
      <c r="CA2810" s="186">
        <v>34650</v>
      </c>
      <c r="CB2810" s="186">
        <v>93400</v>
      </c>
      <c r="CC2810" s="186">
        <v>131000</v>
      </c>
      <c r="CD2810" s="186">
        <v>73100</v>
      </c>
      <c r="CE2810" s="186">
        <v>46750</v>
      </c>
      <c r="CF2810" s="186">
        <v>45350</v>
      </c>
      <c r="CG2810" s="186">
        <v>61600</v>
      </c>
      <c r="CH2810" s="186">
        <v>66100</v>
      </c>
      <c r="CI2810" s="186">
        <v>38000</v>
      </c>
      <c r="CJ2810" s="186">
        <v>29700</v>
      </c>
      <c r="CK2810" s="186">
        <v>94000</v>
      </c>
      <c r="CL2810" s="186">
        <v>283000</v>
      </c>
      <c r="CM2810" s="186">
        <v>483500</v>
      </c>
      <c r="CN2810" s="186">
        <v>82800</v>
      </c>
      <c r="CO2810" s="186">
        <v>104500</v>
      </c>
      <c r="CP2810" s="186">
        <v>162500</v>
      </c>
      <c r="CQ2810" s="186">
        <v>52400</v>
      </c>
      <c r="CR2810" s="186">
        <v>12200</v>
      </c>
      <c r="CS2810" s="186">
        <v>2035</v>
      </c>
      <c r="CT2810" s="186">
        <v>15000</v>
      </c>
      <c r="CU2810" s="186">
        <v>2035</v>
      </c>
      <c r="CV2810" s="186">
        <v>2035</v>
      </c>
      <c r="CW2810" s="186">
        <v>2035</v>
      </c>
      <c r="CX2810" s="186">
        <v>104500</v>
      </c>
      <c r="CY2810" s="189">
        <v>217.47</v>
      </c>
      <c r="CZ2810" s="189">
        <v>11184.33</v>
      </c>
      <c r="DA2810" s="189">
        <v>9266.7800000000007</v>
      </c>
    </row>
    <row r="2811" spans="47:105" x14ac:dyDescent="0.25">
      <c r="AU2811" s="275">
        <v>40365</v>
      </c>
      <c r="AV2811" s="186"/>
      <c r="AW2811" s="186">
        <v>31500</v>
      </c>
      <c r="AX2811" s="186">
        <v>13900</v>
      </c>
      <c r="AY2811" s="186">
        <v>9840</v>
      </c>
      <c r="AZ2811" s="186">
        <v>18850</v>
      </c>
      <c r="BA2811" s="186">
        <v>20250</v>
      </c>
      <c r="BB2811" s="186">
        <v>5010</v>
      </c>
      <c r="BC2811" s="186">
        <v>73400</v>
      </c>
      <c r="BD2811" s="186">
        <v>350000</v>
      </c>
      <c r="BE2811" s="186">
        <v>50000</v>
      </c>
      <c r="BF2811" s="186">
        <v>775000</v>
      </c>
      <c r="BG2811" s="186">
        <v>148500</v>
      </c>
      <c r="BH2811" s="186">
        <v>24150</v>
      </c>
      <c r="BI2811" s="186">
        <v>54400</v>
      </c>
      <c r="BJ2811" s="186">
        <v>198000</v>
      </c>
      <c r="BK2811" s="186">
        <v>515000</v>
      </c>
      <c r="BL2811" s="186">
        <v>44300</v>
      </c>
      <c r="BM2811" s="186">
        <v>200000</v>
      </c>
      <c r="BN2811" s="186">
        <v>244500</v>
      </c>
      <c r="BO2811" s="186">
        <v>14300</v>
      </c>
      <c r="BP2811" s="186">
        <v>16000</v>
      </c>
      <c r="BQ2811" s="186">
        <v>31500</v>
      </c>
      <c r="BR2811" s="186">
        <v>25850</v>
      </c>
      <c r="BS2811" s="186">
        <v>41750</v>
      </c>
      <c r="BT2811" s="186">
        <v>31150</v>
      </c>
      <c r="BU2811" s="186">
        <v>35300</v>
      </c>
      <c r="BV2811" s="186">
        <v>17800</v>
      </c>
      <c r="BW2811" s="186">
        <v>37150</v>
      </c>
      <c r="BX2811" s="186">
        <v>59300</v>
      </c>
      <c r="BY2811" s="186">
        <v>200000</v>
      </c>
      <c r="BZ2811" s="186">
        <v>26050</v>
      </c>
      <c r="CA2811" s="186">
        <v>34750</v>
      </c>
      <c r="CB2811" s="186">
        <v>93100</v>
      </c>
      <c r="CC2811" s="186">
        <v>137000</v>
      </c>
      <c r="CD2811" s="186">
        <v>73200</v>
      </c>
      <c r="CE2811" s="186">
        <v>47500</v>
      </c>
      <c r="CF2811" s="186">
        <v>44050</v>
      </c>
      <c r="CG2811" s="186">
        <v>61300</v>
      </c>
      <c r="CH2811" s="186">
        <v>66500</v>
      </c>
      <c r="CI2811" s="186">
        <v>39700</v>
      </c>
      <c r="CJ2811" s="186">
        <v>29200</v>
      </c>
      <c r="CK2811" s="186">
        <v>97900</v>
      </c>
      <c r="CL2811" s="186">
        <v>290500</v>
      </c>
      <c r="CM2811" s="186">
        <v>483500</v>
      </c>
      <c r="CN2811" s="186">
        <v>82500</v>
      </c>
      <c r="CO2811" s="186">
        <v>106500</v>
      </c>
      <c r="CP2811" s="186">
        <v>159500</v>
      </c>
      <c r="CQ2811" s="186">
        <v>51900</v>
      </c>
      <c r="CR2811" s="186">
        <v>12200</v>
      </c>
      <c r="CS2811" s="186">
        <v>2040</v>
      </c>
      <c r="CT2811" s="186">
        <v>14700</v>
      </c>
      <c r="CU2811" s="186">
        <v>2040</v>
      </c>
      <c r="CV2811" s="186">
        <v>2040</v>
      </c>
      <c r="CW2811" s="186">
        <v>2040</v>
      </c>
      <c r="CX2811" s="186">
        <v>106500</v>
      </c>
      <c r="CY2811" s="189">
        <v>219.12</v>
      </c>
      <c r="CZ2811" s="189">
        <v>11456.42</v>
      </c>
      <c r="DA2811" s="189">
        <v>9338.0400000000009</v>
      </c>
    </row>
    <row r="2812" spans="47:105" x14ac:dyDescent="0.25">
      <c r="AU2812" s="275">
        <v>40366</v>
      </c>
      <c r="AV2812" s="186"/>
      <c r="AW2812" s="186">
        <v>31400</v>
      </c>
      <c r="AX2812" s="186">
        <v>13800</v>
      </c>
      <c r="AY2812" s="186">
        <v>9690</v>
      </c>
      <c r="AZ2812" s="186">
        <v>18800</v>
      </c>
      <c r="BA2812" s="186">
        <v>20050</v>
      </c>
      <c r="BB2812" s="186">
        <v>4905</v>
      </c>
      <c r="BC2812" s="186">
        <v>70700</v>
      </c>
      <c r="BD2812" s="186">
        <v>349500</v>
      </c>
      <c r="BE2812" s="186">
        <v>50100</v>
      </c>
      <c r="BF2812" s="186">
        <v>769000</v>
      </c>
      <c r="BG2812" s="186">
        <v>145500</v>
      </c>
      <c r="BH2812" s="186">
        <v>23900</v>
      </c>
      <c r="BI2812" s="186">
        <v>54000</v>
      </c>
      <c r="BJ2812" s="186">
        <v>199500</v>
      </c>
      <c r="BK2812" s="186">
        <v>517000</v>
      </c>
      <c r="BL2812" s="186">
        <v>44600</v>
      </c>
      <c r="BM2812" s="186">
        <v>206000</v>
      </c>
      <c r="BN2812" s="186">
        <v>244000</v>
      </c>
      <c r="BO2812" s="186">
        <v>14050</v>
      </c>
      <c r="BP2812" s="186">
        <v>15950</v>
      </c>
      <c r="BQ2812" s="186">
        <v>31150</v>
      </c>
      <c r="BR2812" s="186">
        <v>25150</v>
      </c>
      <c r="BS2812" s="186">
        <v>41750</v>
      </c>
      <c r="BT2812" s="186">
        <v>30450</v>
      </c>
      <c r="BU2812" s="186">
        <v>35750</v>
      </c>
      <c r="BV2812" s="186">
        <v>17650</v>
      </c>
      <c r="BW2812" s="186">
        <v>37400</v>
      </c>
      <c r="BX2812" s="186">
        <v>57600</v>
      </c>
      <c r="BY2812" s="186">
        <v>198000</v>
      </c>
      <c r="BZ2812" s="186">
        <v>24900</v>
      </c>
      <c r="CA2812" s="186">
        <v>33500</v>
      </c>
      <c r="CB2812" s="186">
        <v>94200</v>
      </c>
      <c r="CC2812" s="186">
        <v>136000</v>
      </c>
      <c r="CD2812" s="186">
        <v>71700</v>
      </c>
      <c r="CE2812" s="186">
        <v>46550</v>
      </c>
      <c r="CF2812" s="186">
        <v>43350</v>
      </c>
      <c r="CG2812" s="186">
        <v>60000</v>
      </c>
      <c r="CH2812" s="186">
        <v>66200</v>
      </c>
      <c r="CI2812" s="186">
        <v>39350</v>
      </c>
      <c r="CJ2812" s="186">
        <v>29100</v>
      </c>
      <c r="CK2812" s="186">
        <v>96400</v>
      </c>
      <c r="CL2812" s="186">
        <v>288000</v>
      </c>
      <c r="CM2812" s="186">
        <v>482000</v>
      </c>
      <c r="CN2812" s="186">
        <v>82900</v>
      </c>
      <c r="CO2812" s="186">
        <v>106500</v>
      </c>
      <c r="CP2812" s="186">
        <v>161500</v>
      </c>
      <c r="CQ2812" s="186">
        <v>51600</v>
      </c>
      <c r="CR2812" s="186">
        <v>12250</v>
      </c>
      <c r="CS2812" s="186">
        <v>2040</v>
      </c>
      <c r="CT2812" s="186">
        <v>15100</v>
      </c>
      <c r="CU2812" s="186">
        <v>2040</v>
      </c>
      <c r="CV2812" s="186">
        <v>2040</v>
      </c>
      <c r="CW2812" s="186">
        <v>2040</v>
      </c>
      <c r="CX2812" s="186">
        <v>106500</v>
      </c>
      <c r="CY2812" s="189">
        <v>217.45</v>
      </c>
      <c r="CZ2812" s="189">
        <v>11305.18</v>
      </c>
      <c r="DA2812" s="189">
        <v>9279.65</v>
      </c>
    </row>
    <row r="2813" spans="47:105" x14ac:dyDescent="0.25">
      <c r="AU2813" s="275">
        <v>40367</v>
      </c>
      <c r="AV2813" s="186"/>
      <c r="AW2813" s="186">
        <v>31950</v>
      </c>
      <c r="AX2813" s="186">
        <v>14450</v>
      </c>
      <c r="AY2813" s="186">
        <v>9710</v>
      </c>
      <c r="AZ2813" s="186">
        <v>18900</v>
      </c>
      <c r="BA2813" s="186">
        <v>20700</v>
      </c>
      <c r="BB2813" s="186">
        <v>4910</v>
      </c>
      <c r="BC2813" s="186">
        <v>70900</v>
      </c>
      <c r="BD2813" s="186">
        <v>354000</v>
      </c>
      <c r="BE2813" s="186">
        <v>50500</v>
      </c>
      <c r="BF2813" s="186">
        <v>775000</v>
      </c>
      <c r="BG2813" s="186">
        <v>148000</v>
      </c>
      <c r="BH2813" s="186">
        <v>24450</v>
      </c>
      <c r="BI2813" s="186">
        <v>55800</v>
      </c>
      <c r="BJ2813" s="186">
        <v>204500</v>
      </c>
      <c r="BK2813" s="186">
        <v>523000</v>
      </c>
      <c r="BL2813" s="186">
        <v>46750</v>
      </c>
      <c r="BM2813" s="186">
        <v>205500</v>
      </c>
      <c r="BN2813" s="186">
        <v>252500</v>
      </c>
      <c r="BO2813" s="186">
        <v>14500</v>
      </c>
      <c r="BP2813" s="186">
        <v>16700</v>
      </c>
      <c r="BQ2813" s="186">
        <v>31800</v>
      </c>
      <c r="BR2813" s="186">
        <v>25350</v>
      </c>
      <c r="BS2813" s="186">
        <v>41700</v>
      </c>
      <c r="BT2813" s="186">
        <v>30700</v>
      </c>
      <c r="BU2813" s="186">
        <v>36200</v>
      </c>
      <c r="BV2813" s="186">
        <v>17800</v>
      </c>
      <c r="BW2813" s="186">
        <v>37800</v>
      </c>
      <c r="BX2813" s="186">
        <v>58600</v>
      </c>
      <c r="BY2813" s="186">
        <v>197500</v>
      </c>
      <c r="BZ2813" s="186">
        <v>25400</v>
      </c>
      <c r="CA2813" s="186">
        <v>33850</v>
      </c>
      <c r="CB2813" s="186">
        <v>95000</v>
      </c>
      <c r="CC2813" s="186">
        <v>134500</v>
      </c>
      <c r="CD2813" s="186">
        <v>73500</v>
      </c>
      <c r="CE2813" s="186">
        <v>48750</v>
      </c>
      <c r="CF2813" s="186">
        <v>43100</v>
      </c>
      <c r="CG2813" s="186">
        <v>59700</v>
      </c>
      <c r="CH2813" s="186">
        <v>66000</v>
      </c>
      <c r="CI2813" s="186">
        <v>39800</v>
      </c>
      <c r="CJ2813" s="186">
        <v>30450</v>
      </c>
      <c r="CK2813" s="186">
        <v>97500</v>
      </c>
      <c r="CL2813" s="186">
        <v>293000</v>
      </c>
      <c r="CM2813" s="186">
        <v>497000</v>
      </c>
      <c r="CN2813" s="186">
        <v>85300</v>
      </c>
      <c r="CO2813" s="186">
        <v>111500</v>
      </c>
      <c r="CP2813" s="186">
        <v>162500</v>
      </c>
      <c r="CQ2813" s="186">
        <v>52500</v>
      </c>
      <c r="CR2813" s="186">
        <v>12500</v>
      </c>
      <c r="CS2813" s="186">
        <v>2065</v>
      </c>
      <c r="CT2813" s="186">
        <v>15000</v>
      </c>
      <c r="CU2813" s="186">
        <v>2065</v>
      </c>
      <c r="CV2813" s="186">
        <v>2065</v>
      </c>
      <c r="CW2813" s="186">
        <v>2065</v>
      </c>
      <c r="CX2813" s="186">
        <v>111500</v>
      </c>
      <c r="CY2813" s="189">
        <v>220.78</v>
      </c>
      <c r="CZ2813" s="189">
        <v>11375.29</v>
      </c>
      <c r="DA2813" s="189">
        <v>9535.74</v>
      </c>
    </row>
    <row r="2814" spans="47:105" x14ac:dyDescent="0.25">
      <c r="AU2814" s="275">
        <v>40368</v>
      </c>
      <c r="AV2814" s="186"/>
      <c r="AW2814" s="186">
        <v>32550</v>
      </c>
      <c r="AX2814" s="186">
        <v>15100</v>
      </c>
      <c r="AY2814" s="186">
        <v>9630</v>
      </c>
      <c r="AZ2814" s="186">
        <v>18900</v>
      </c>
      <c r="BA2814" s="186">
        <v>21400</v>
      </c>
      <c r="BB2814" s="186">
        <v>4950</v>
      </c>
      <c r="BC2814" s="186">
        <v>71000</v>
      </c>
      <c r="BD2814" s="186">
        <v>344000</v>
      </c>
      <c r="BE2814" s="186">
        <v>50500</v>
      </c>
      <c r="BF2814" s="186">
        <v>796000</v>
      </c>
      <c r="BG2814" s="186">
        <v>150000</v>
      </c>
      <c r="BH2814" s="186">
        <v>24550</v>
      </c>
      <c r="BI2814" s="186">
        <v>56700</v>
      </c>
      <c r="BJ2814" s="186">
        <v>200000</v>
      </c>
      <c r="BK2814" s="186">
        <v>522000</v>
      </c>
      <c r="BL2814" s="186">
        <v>47900</v>
      </c>
      <c r="BM2814" s="186">
        <v>205500</v>
      </c>
      <c r="BN2814" s="186">
        <v>252000</v>
      </c>
      <c r="BO2814" s="186">
        <v>15100</v>
      </c>
      <c r="BP2814" s="186">
        <v>17400</v>
      </c>
      <c r="BQ2814" s="186">
        <v>33550</v>
      </c>
      <c r="BR2814" s="186">
        <v>25700</v>
      </c>
      <c r="BS2814" s="186">
        <v>42200</v>
      </c>
      <c r="BT2814" s="186">
        <v>31900</v>
      </c>
      <c r="BU2814" s="186">
        <v>35700</v>
      </c>
      <c r="BV2814" s="186">
        <v>17950</v>
      </c>
      <c r="BW2814" s="186">
        <v>39000</v>
      </c>
      <c r="BX2814" s="186">
        <v>58800</v>
      </c>
      <c r="BY2814" s="186">
        <v>196500</v>
      </c>
      <c r="BZ2814" s="186">
        <v>25750</v>
      </c>
      <c r="CA2814" s="186">
        <v>34600</v>
      </c>
      <c r="CB2814" s="186">
        <v>94900</v>
      </c>
      <c r="CC2814" s="186">
        <v>139000</v>
      </c>
      <c r="CD2814" s="186">
        <v>74200</v>
      </c>
      <c r="CE2814" s="186">
        <v>50900</v>
      </c>
      <c r="CF2814" s="186">
        <v>43800</v>
      </c>
      <c r="CG2814" s="186">
        <v>58600</v>
      </c>
      <c r="CH2814" s="186">
        <v>66000</v>
      </c>
      <c r="CI2814" s="186">
        <v>40200</v>
      </c>
      <c r="CJ2814" s="186">
        <v>30600</v>
      </c>
      <c r="CK2814" s="186">
        <v>97600</v>
      </c>
      <c r="CL2814" s="186">
        <v>300000</v>
      </c>
      <c r="CM2814" s="186">
        <v>505000</v>
      </c>
      <c r="CN2814" s="186">
        <v>86400</v>
      </c>
      <c r="CO2814" s="186">
        <v>112000</v>
      </c>
      <c r="CP2814" s="186">
        <v>164000</v>
      </c>
      <c r="CQ2814" s="186">
        <v>53300</v>
      </c>
      <c r="CR2814" s="186">
        <v>13000</v>
      </c>
      <c r="CS2814" s="186">
        <v>2105</v>
      </c>
      <c r="CT2814" s="186">
        <v>15300</v>
      </c>
      <c r="CU2814" s="186">
        <v>2105</v>
      </c>
      <c r="CV2814" s="186">
        <v>2105</v>
      </c>
      <c r="CW2814" s="186">
        <v>2105</v>
      </c>
      <c r="CX2814" s="186">
        <v>112000</v>
      </c>
      <c r="CY2814" s="189">
        <v>224.44</v>
      </c>
      <c r="CZ2814" s="189">
        <v>11620.68</v>
      </c>
      <c r="DA2814" s="189">
        <v>9585.32</v>
      </c>
    </row>
    <row r="2815" spans="47:105" x14ac:dyDescent="0.25">
      <c r="AU2815" s="275">
        <v>40369</v>
      </c>
      <c r="AV2815" s="186"/>
      <c r="AW2815" s="186">
        <v>32550</v>
      </c>
      <c r="AX2815" s="186">
        <v>15100</v>
      </c>
      <c r="AY2815" s="186">
        <v>9630</v>
      </c>
      <c r="AZ2815" s="186">
        <v>18900</v>
      </c>
      <c r="BA2815" s="186">
        <v>21400</v>
      </c>
      <c r="BB2815" s="186">
        <v>4950</v>
      </c>
      <c r="BC2815" s="186">
        <v>71000</v>
      </c>
      <c r="BD2815" s="186">
        <v>344000</v>
      </c>
      <c r="BE2815" s="186">
        <v>50500</v>
      </c>
      <c r="BF2815" s="186">
        <v>796000</v>
      </c>
      <c r="BG2815" s="186">
        <v>150000</v>
      </c>
      <c r="BH2815" s="186">
        <v>24550</v>
      </c>
      <c r="BI2815" s="186">
        <v>56700</v>
      </c>
      <c r="BJ2815" s="186">
        <v>200000</v>
      </c>
      <c r="BK2815" s="186">
        <v>522000</v>
      </c>
      <c r="BL2815" s="186">
        <v>47900</v>
      </c>
      <c r="BM2815" s="186">
        <v>205500</v>
      </c>
      <c r="BN2815" s="186">
        <v>252000</v>
      </c>
      <c r="BO2815" s="186">
        <v>15100</v>
      </c>
      <c r="BP2815" s="186">
        <v>17400</v>
      </c>
      <c r="BQ2815" s="186">
        <v>33550</v>
      </c>
      <c r="BR2815" s="186">
        <v>25700</v>
      </c>
      <c r="BS2815" s="186">
        <v>42200</v>
      </c>
      <c r="BT2815" s="186">
        <v>31900</v>
      </c>
      <c r="BU2815" s="186">
        <v>35700</v>
      </c>
      <c r="BV2815" s="186">
        <v>17950</v>
      </c>
      <c r="BW2815" s="186">
        <v>39000</v>
      </c>
      <c r="BX2815" s="186">
        <v>58800</v>
      </c>
      <c r="BY2815" s="186">
        <v>196500</v>
      </c>
      <c r="BZ2815" s="186">
        <v>25750</v>
      </c>
      <c r="CA2815" s="186">
        <v>34600</v>
      </c>
      <c r="CB2815" s="186">
        <v>94900</v>
      </c>
      <c r="CC2815" s="186">
        <v>139000</v>
      </c>
      <c r="CD2815" s="186">
        <v>74200</v>
      </c>
      <c r="CE2815" s="186">
        <v>50900</v>
      </c>
      <c r="CF2815" s="186">
        <v>43800</v>
      </c>
      <c r="CG2815" s="186">
        <v>58600</v>
      </c>
      <c r="CH2815" s="186">
        <v>66000</v>
      </c>
      <c r="CI2815" s="186">
        <v>40200</v>
      </c>
      <c r="CJ2815" s="186">
        <v>30600</v>
      </c>
      <c r="CK2815" s="186">
        <v>97600</v>
      </c>
      <c r="CL2815" s="186">
        <v>300000</v>
      </c>
      <c r="CM2815" s="186">
        <v>505000</v>
      </c>
      <c r="CN2815" s="186">
        <v>86400</v>
      </c>
      <c r="CO2815" s="186">
        <v>112000</v>
      </c>
      <c r="CP2815" s="186">
        <v>164000</v>
      </c>
      <c r="CQ2815" s="186">
        <v>53300</v>
      </c>
      <c r="CR2815" s="186">
        <v>13000</v>
      </c>
      <c r="CS2815" s="186">
        <v>2105</v>
      </c>
      <c r="CT2815" s="186">
        <v>15300</v>
      </c>
      <c r="CU2815" s="186">
        <v>2105</v>
      </c>
      <c r="CV2815" s="186">
        <v>2105</v>
      </c>
      <c r="CW2815" s="186">
        <v>2105</v>
      </c>
      <c r="CX2815" s="186">
        <v>112000</v>
      </c>
      <c r="CY2815" s="189">
        <v>224.44</v>
      </c>
      <c r="CZ2815" s="189">
        <v>11620.68</v>
      </c>
      <c r="DA2815" s="189">
        <v>9585.32</v>
      </c>
    </row>
    <row r="2816" spans="47:105" x14ac:dyDescent="0.25">
      <c r="AU2816" s="275">
        <v>40370</v>
      </c>
      <c r="AV2816" s="186"/>
      <c r="AW2816" s="186">
        <v>32550</v>
      </c>
      <c r="AX2816" s="186">
        <v>15100</v>
      </c>
      <c r="AY2816" s="186">
        <v>9630</v>
      </c>
      <c r="AZ2816" s="186">
        <v>18900</v>
      </c>
      <c r="BA2816" s="186">
        <v>21400</v>
      </c>
      <c r="BB2816" s="186">
        <v>4950</v>
      </c>
      <c r="BC2816" s="186">
        <v>71000</v>
      </c>
      <c r="BD2816" s="186">
        <v>344000</v>
      </c>
      <c r="BE2816" s="186">
        <v>50500</v>
      </c>
      <c r="BF2816" s="186">
        <v>796000</v>
      </c>
      <c r="BG2816" s="186">
        <v>150000</v>
      </c>
      <c r="BH2816" s="186">
        <v>24550</v>
      </c>
      <c r="BI2816" s="186">
        <v>56700</v>
      </c>
      <c r="BJ2816" s="186">
        <v>200000</v>
      </c>
      <c r="BK2816" s="186">
        <v>522000</v>
      </c>
      <c r="BL2816" s="186">
        <v>47900</v>
      </c>
      <c r="BM2816" s="186">
        <v>205500</v>
      </c>
      <c r="BN2816" s="186">
        <v>252000</v>
      </c>
      <c r="BO2816" s="186">
        <v>15100</v>
      </c>
      <c r="BP2816" s="186">
        <v>17400</v>
      </c>
      <c r="BQ2816" s="186">
        <v>33550</v>
      </c>
      <c r="BR2816" s="186">
        <v>25700</v>
      </c>
      <c r="BS2816" s="186">
        <v>42200</v>
      </c>
      <c r="BT2816" s="186">
        <v>31900</v>
      </c>
      <c r="BU2816" s="186">
        <v>35700</v>
      </c>
      <c r="BV2816" s="186">
        <v>17950</v>
      </c>
      <c r="BW2816" s="186">
        <v>39000</v>
      </c>
      <c r="BX2816" s="186">
        <v>58800</v>
      </c>
      <c r="BY2816" s="186">
        <v>196500</v>
      </c>
      <c r="BZ2816" s="186">
        <v>25750</v>
      </c>
      <c r="CA2816" s="186">
        <v>34600</v>
      </c>
      <c r="CB2816" s="186">
        <v>94900</v>
      </c>
      <c r="CC2816" s="186">
        <v>139000</v>
      </c>
      <c r="CD2816" s="186">
        <v>74200</v>
      </c>
      <c r="CE2816" s="186">
        <v>50900</v>
      </c>
      <c r="CF2816" s="186">
        <v>43800</v>
      </c>
      <c r="CG2816" s="186">
        <v>58600</v>
      </c>
      <c r="CH2816" s="186">
        <v>66000</v>
      </c>
      <c r="CI2816" s="186">
        <v>40200</v>
      </c>
      <c r="CJ2816" s="186">
        <v>30600</v>
      </c>
      <c r="CK2816" s="186">
        <v>97600</v>
      </c>
      <c r="CL2816" s="186">
        <v>300000</v>
      </c>
      <c r="CM2816" s="186">
        <v>505000</v>
      </c>
      <c r="CN2816" s="186">
        <v>86400</v>
      </c>
      <c r="CO2816" s="186">
        <v>112000</v>
      </c>
      <c r="CP2816" s="186">
        <v>164000</v>
      </c>
      <c r="CQ2816" s="186">
        <v>53300</v>
      </c>
      <c r="CR2816" s="186">
        <v>13000</v>
      </c>
      <c r="CS2816" s="186">
        <v>2105</v>
      </c>
      <c r="CT2816" s="186">
        <v>15300</v>
      </c>
      <c r="CU2816" s="186">
        <v>2105</v>
      </c>
      <c r="CV2816" s="186">
        <v>2105</v>
      </c>
      <c r="CW2816" s="186">
        <v>2105</v>
      </c>
      <c r="CX2816" s="186">
        <v>112000</v>
      </c>
      <c r="CY2816" s="189">
        <v>224.44</v>
      </c>
      <c r="CZ2816" s="189">
        <v>11620.68</v>
      </c>
      <c r="DA2816" s="189">
        <v>9585.32</v>
      </c>
    </row>
    <row r="2817" spans="47:105" x14ac:dyDescent="0.25">
      <c r="AU2817" s="275">
        <v>40371</v>
      </c>
      <c r="AV2817" s="186"/>
      <c r="AW2817" s="186">
        <v>32950</v>
      </c>
      <c r="AX2817" s="186">
        <v>15300</v>
      </c>
      <c r="AY2817" s="186">
        <v>9900</v>
      </c>
      <c r="AZ2817" s="186">
        <v>18850</v>
      </c>
      <c r="BA2817" s="186">
        <v>21400</v>
      </c>
      <c r="BB2817" s="186">
        <v>5030</v>
      </c>
      <c r="BC2817" s="186">
        <v>71500</v>
      </c>
      <c r="BD2817" s="186">
        <v>344500</v>
      </c>
      <c r="BE2817" s="186">
        <v>50000</v>
      </c>
      <c r="BF2817" s="186">
        <v>802000</v>
      </c>
      <c r="BG2817" s="186">
        <v>153000</v>
      </c>
      <c r="BH2817" s="186">
        <v>24550</v>
      </c>
      <c r="BI2817" s="186">
        <v>56900</v>
      </c>
      <c r="BJ2817" s="186">
        <v>202000</v>
      </c>
      <c r="BK2817" s="186">
        <v>526000</v>
      </c>
      <c r="BL2817" s="186">
        <v>48050</v>
      </c>
      <c r="BM2817" s="186">
        <v>202000</v>
      </c>
      <c r="BN2817" s="186">
        <v>252500</v>
      </c>
      <c r="BO2817" s="186">
        <v>15100</v>
      </c>
      <c r="BP2817" s="186">
        <v>17500</v>
      </c>
      <c r="BQ2817" s="186">
        <v>34250</v>
      </c>
      <c r="BR2817" s="186">
        <v>25900</v>
      </c>
      <c r="BS2817" s="186">
        <v>42450</v>
      </c>
      <c r="BT2817" s="186">
        <v>31750</v>
      </c>
      <c r="BU2817" s="186">
        <v>36100</v>
      </c>
      <c r="BV2817" s="186">
        <v>17950</v>
      </c>
      <c r="BW2817" s="186">
        <v>38950</v>
      </c>
      <c r="BX2817" s="186">
        <v>56800</v>
      </c>
      <c r="BY2817" s="186">
        <v>203000</v>
      </c>
      <c r="BZ2817" s="186">
        <v>25950</v>
      </c>
      <c r="CA2817" s="186">
        <v>33250</v>
      </c>
      <c r="CB2817" s="186">
        <v>93600</v>
      </c>
      <c r="CC2817" s="186">
        <v>141000</v>
      </c>
      <c r="CD2817" s="186">
        <v>74100</v>
      </c>
      <c r="CE2817" s="186">
        <v>50700</v>
      </c>
      <c r="CF2817" s="186">
        <v>43800</v>
      </c>
      <c r="CG2817" s="186">
        <v>58600</v>
      </c>
      <c r="CH2817" s="186">
        <v>68800</v>
      </c>
      <c r="CI2817" s="186">
        <v>40200</v>
      </c>
      <c r="CJ2817" s="186">
        <v>30850</v>
      </c>
      <c r="CK2817" s="186">
        <v>98100</v>
      </c>
      <c r="CL2817" s="186">
        <v>314500</v>
      </c>
      <c r="CM2817" s="186">
        <v>501000</v>
      </c>
      <c r="CN2817" s="186">
        <v>86700</v>
      </c>
      <c r="CO2817" s="186">
        <v>114000</v>
      </c>
      <c r="CP2817" s="186">
        <v>163500</v>
      </c>
      <c r="CQ2817" s="186">
        <v>53300</v>
      </c>
      <c r="CR2817" s="186">
        <v>12750</v>
      </c>
      <c r="CS2817" s="186">
        <v>2100</v>
      </c>
      <c r="CT2817" s="186">
        <v>15100</v>
      </c>
      <c r="CU2817" s="186">
        <v>2100</v>
      </c>
      <c r="CV2817" s="186">
        <v>2100</v>
      </c>
      <c r="CW2817" s="186">
        <v>2100</v>
      </c>
      <c r="CX2817" s="186">
        <v>114000</v>
      </c>
      <c r="CY2817" s="189">
        <v>225.86</v>
      </c>
      <c r="CZ2817" s="189">
        <v>11673.37</v>
      </c>
      <c r="DA2817" s="189">
        <v>9548.11</v>
      </c>
    </row>
    <row r="2818" spans="47:105" x14ac:dyDescent="0.25">
      <c r="AU2818" s="275">
        <v>40372</v>
      </c>
      <c r="AV2818" s="186"/>
      <c r="AW2818" s="186">
        <v>31850</v>
      </c>
      <c r="AX2818" s="186">
        <v>15300</v>
      </c>
      <c r="AY2818" s="186">
        <v>10000</v>
      </c>
      <c r="AZ2818" s="186">
        <v>18900</v>
      </c>
      <c r="BA2818" s="186">
        <v>21550</v>
      </c>
      <c r="BB2818" s="186">
        <v>5050</v>
      </c>
      <c r="BC2818" s="186">
        <v>72500</v>
      </c>
      <c r="BD2818" s="186">
        <v>348000</v>
      </c>
      <c r="BE2818" s="186">
        <v>51600</v>
      </c>
      <c r="BF2818" s="186">
        <v>796000</v>
      </c>
      <c r="BG2818" s="186">
        <v>149000</v>
      </c>
      <c r="BH2818" s="186">
        <v>24400</v>
      </c>
      <c r="BI2818" s="186">
        <v>57000</v>
      </c>
      <c r="BJ2818" s="186">
        <v>200000</v>
      </c>
      <c r="BK2818" s="186">
        <v>539000</v>
      </c>
      <c r="BL2818" s="186">
        <v>48550</v>
      </c>
      <c r="BM2818" s="186">
        <v>197500</v>
      </c>
      <c r="BN2818" s="186">
        <v>253500</v>
      </c>
      <c r="BO2818" s="186">
        <v>14850</v>
      </c>
      <c r="BP2818" s="186">
        <v>17650</v>
      </c>
      <c r="BQ2818" s="186">
        <v>34800</v>
      </c>
      <c r="BR2818" s="186">
        <v>24900</v>
      </c>
      <c r="BS2818" s="186">
        <v>42500</v>
      </c>
      <c r="BT2818" s="186">
        <v>32000</v>
      </c>
      <c r="BU2818" s="186">
        <v>35700</v>
      </c>
      <c r="BV2818" s="186">
        <v>17800</v>
      </c>
      <c r="BW2818" s="186">
        <v>39600</v>
      </c>
      <c r="BX2818" s="186">
        <v>57700</v>
      </c>
      <c r="BY2818" s="186">
        <v>205000</v>
      </c>
      <c r="BZ2818" s="186">
        <v>26300</v>
      </c>
      <c r="CA2818" s="186">
        <v>34100</v>
      </c>
      <c r="CB2818" s="186">
        <v>94800</v>
      </c>
      <c r="CC2818" s="186">
        <v>138000</v>
      </c>
      <c r="CD2818" s="186">
        <v>75700</v>
      </c>
      <c r="CE2818" s="186">
        <v>51300</v>
      </c>
      <c r="CF2818" s="186">
        <v>43900</v>
      </c>
      <c r="CG2818" s="186">
        <v>59200</v>
      </c>
      <c r="CH2818" s="186">
        <v>72500</v>
      </c>
      <c r="CI2818" s="186">
        <v>39450</v>
      </c>
      <c r="CJ2818" s="186">
        <v>30600</v>
      </c>
      <c r="CK2818" s="186">
        <v>99400</v>
      </c>
      <c r="CL2818" s="186">
        <v>317000</v>
      </c>
      <c r="CM2818" s="186">
        <v>500000</v>
      </c>
      <c r="CN2818" s="186">
        <v>87500</v>
      </c>
      <c r="CO2818" s="186">
        <v>113500</v>
      </c>
      <c r="CP2818" s="186">
        <v>163500</v>
      </c>
      <c r="CQ2818" s="186">
        <v>53400</v>
      </c>
      <c r="CR2818" s="186">
        <v>12550</v>
      </c>
      <c r="CS2818" s="186">
        <v>2100</v>
      </c>
      <c r="CT2818" s="186">
        <v>14900</v>
      </c>
      <c r="CU2818" s="186">
        <v>2100</v>
      </c>
      <c r="CV2818" s="186">
        <v>2100</v>
      </c>
      <c r="CW2818" s="186">
        <v>2100</v>
      </c>
      <c r="CX2818" s="186">
        <v>113500</v>
      </c>
      <c r="CY2818" s="189">
        <v>226.14</v>
      </c>
      <c r="CZ2818" s="189">
        <v>11622.61</v>
      </c>
      <c r="DA2818" s="189">
        <v>9537.23</v>
      </c>
    </row>
    <row r="2819" spans="47:105" x14ac:dyDescent="0.25">
      <c r="AU2819" s="275">
        <v>40373</v>
      </c>
      <c r="AV2819" s="186"/>
      <c r="AW2819" s="186">
        <v>31600</v>
      </c>
      <c r="AX2819" s="186">
        <v>15600</v>
      </c>
      <c r="AY2819" s="186">
        <v>10300</v>
      </c>
      <c r="AZ2819" s="186">
        <v>20000</v>
      </c>
      <c r="BA2819" s="186">
        <v>23150</v>
      </c>
      <c r="BB2819" s="186">
        <v>5100</v>
      </c>
      <c r="BC2819" s="186">
        <v>74100</v>
      </c>
      <c r="BD2819" s="186">
        <v>345000</v>
      </c>
      <c r="BE2819" s="186">
        <v>54100</v>
      </c>
      <c r="BF2819" s="186">
        <v>824000</v>
      </c>
      <c r="BG2819" s="186">
        <v>150000</v>
      </c>
      <c r="BH2819" s="186">
        <v>24800</v>
      </c>
      <c r="BI2819" s="186">
        <v>60400</v>
      </c>
      <c r="BJ2819" s="186">
        <v>198000</v>
      </c>
      <c r="BK2819" s="186">
        <v>543000</v>
      </c>
      <c r="BL2819" s="186">
        <v>49100</v>
      </c>
      <c r="BM2819" s="186">
        <v>205500</v>
      </c>
      <c r="BN2819" s="186">
        <v>256500</v>
      </c>
      <c r="BO2819" s="186">
        <v>15400</v>
      </c>
      <c r="BP2819" s="186">
        <v>19300</v>
      </c>
      <c r="BQ2819" s="186">
        <v>34800</v>
      </c>
      <c r="BR2819" s="186">
        <v>25750</v>
      </c>
      <c r="BS2819" s="186">
        <v>42750</v>
      </c>
      <c r="BT2819" s="186">
        <v>32150</v>
      </c>
      <c r="BU2819" s="186">
        <v>35500</v>
      </c>
      <c r="BV2819" s="186">
        <v>18200</v>
      </c>
      <c r="BW2819" s="186">
        <v>40650</v>
      </c>
      <c r="BX2819" s="186">
        <v>59600</v>
      </c>
      <c r="BY2819" s="186">
        <v>208000</v>
      </c>
      <c r="BZ2819" s="186">
        <v>26900</v>
      </c>
      <c r="CA2819" s="186">
        <v>36150</v>
      </c>
      <c r="CB2819" s="186">
        <v>94800</v>
      </c>
      <c r="CC2819" s="186">
        <v>137000</v>
      </c>
      <c r="CD2819" s="186">
        <v>79200</v>
      </c>
      <c r="CE2819" s="186">
        <v>52100</v>
      </c>
      <c r="CF2819" s="186">
        <v>42450</v>
      </c>
      <c r="CG2819" s="186">
        <v>59900</v>
      </c>
      <c r="CH2819" s="186">
        <v>73000</v>
      </c>
      <c r="CI2819" s="186">
        <v>40400</v>
      </c>
      <c r="CJ2819" s="186">
        <v>30900</v>
      </c>
      <c r="CK2819" s="186">
        <v>100000</v>
      </c>
      <c r="CL2819" s="186">
        <v>320500</v>
      </c>
      <c r="CM2819" s="186">
        <v>488500</v>
      </c>
      <c r="CN2819" s="186">
        <v>88200</v>
      </c>
      <c r="CO2819" s="186">
        <v>116500</v>
      </c>
      <c r="CP2819" s="186">
        <v>159500</v>
      </c>
      <c r="CQ2819" s="186">
        <v>54500</v>
      </c>
      <c r="CR2819" s="186">
        <v>12650</v>
      </c>
      <c r="CS2819" s="186">
        <v>2350</v>
      </c>
      <c r="CT2819" s="186">
        <v>14900</v>
      </c>
      <c r="CU2819" s="186">
        <v>2350</v>
      </c>
      <c r="CV2819" s="186">
        <v>2350</v>
      </c>
      <c r="CW2819" s="186">
        <v>2350</v>
      </c>
      <c r="CX2819" s="186">
        <v>116500</v>
      </c>
      <c r="CY2819" s="189">
        <v>229.27</v>
      </c>
      <c r="CZ2819" s="189">
        <v>11656.61</v>
      </c>
      <c r="DA2819" s="189">
        <v>9795.24</v>
      </c>
    </row>
    <row r="2820" spans="47:105" x14ac:dyDescent="0.25">
      <c r="AU2820" s="275">
        <v>40374</v>
      </c>
      <c r="AV2820" s="186"/>
      <c r="AW2820" s="186">
        <v>31200</v>
      </c>
      <c r="AX2820" s="186">
        <v>15750</v>
      </c>
      <c r="AY2820" s="186">
        <v>10350</v>
      </c>
      <c r="AZ2820" s="186">
        <v>19850</v>
      </c>
      <c r="BA2820" s="186">
        <v>23150</v>
      </c>
      <c r="BB2820" s="186">
        <v>5120</v>
      </c>
      <c r="BC2820" s="186">
        <v>74500</v>
      </c>
      <c r="BD2820" s="186">
        <v>338500</v>
      </c>
      <c r="BE2820" s="186">
        <v>53600</v>
      </c>
      <c r="BF2820" s="186">
        <v>820000</v>
      </c>
      <c r="BG2820" s="186">
        <v>152000</v>
      </c>
      <c r="BH2820" s="186">
        <v>24500</v>
      </c>
      <c r="BI2820" s="186">
        <v>60200</v>
      </c>
      <c r="BJ2820" s="186">
        <v>194500</v>
      </c>
      <c r="BK2820" s="186">
        <v>540000</v>
      </c>
      <c r="BL2820" s="186">
        <v>49000</v>
      </c>
      <c r="BM2820" s="186">
        <v>205000</v>
      </c>
      <c r="BN2820" s="186">
        <v>255000</v>
      </c>
      <c r="BO2820" s="186">
        <v>15200</v>
      </c>
      <c r="BP2820" s="186">
        <v>19500</v>
      </c>
      <c r="BQ2820" s="186">
        <v>35000</v>
      </c>
      <c r="BR2820" s="186">
        <v>25150</v>
      </c>
      <c r="BS2820" s="186">
        <v>42950</v>
      </c>
      <c r="BT2820" s="186">
        <v>31750</v>
      </c>
      <c r="BU2820" s="186">
        <v>34300</v>
      </c>
      <c r="BV2820" s="186">
        <v>17850</v>
      </c>
      <c r="BW2820" s="186">
        <v>40600</v>
      </c>
      <c r="BX2820" s="186">
        <v>59100</v>
      </c>
      <c r="BY2820" s="186">
        <v>207500</v>
      </c>
      <c r="BZ2820" s="186">
        <v>27100</v>
      </c>
      <c r="CA2820" s="186">
        <v>35400</v>
      </c>
      <c r="CB2820" s="186">
        <v>95000</v>
      </c>
      <c r="CC2820" s="186">
        <v>139500</v>
      </c>
      <c r="CD2820" s="186">
        <v>78400</v>
      </c>
      <c r="CE2820" s="186">
        <v>51500</v>
      </c>
      <c r="CF2820" s="186">
        <v>41150</v>
      </c>
      <c r="CG2820" s="186">
        <v>60300</v>
      </c>
      <c r="CH2820" s="186">
        <v>73300</v>
      </c>
      <c r="CI2820" s="186">
        <v>39550</v>
      </c>
      <c r="CJ2820" s="186">
        <v>31000</v>
      </c>
      <c r="CK2820" s="186">
        <v>99200</v>
      </c>
      <c r="CL2820" s="186">
        <v>321000</v>
      </c>
      <c r="CM2820" s="186">
        <v>487000</v>
      </c>
      <c r="CN2820" s="186">
        <v>86600</v>
      </c>
      <c r="CO2820" s="186">
        <v>117000</v>
      </c>
      <c r="CP2820" s="186">
        <v>158500</v>
      </c>
      <c r="CQ2820" s="186">
        <v>55000</v>
      </c>
      <c r="CR2820" s="186">
        <v>12450</v>
      </c>
      <c r="CS2820" s="186">
        <v>2315</v>
      </c>
      <c r="CT2820" s="186">
        <v>14900</v>
      </c>
      <c r="CU2820" s="186">
        <v>2315</v>
      </c>
      <c r="CV2820" s="186">
        <v>2315</v>
      </c>
      <c r="CW2820" s="186">
        <v>2315</v>
      </c>
      <c r="CX2820" s="186">
        <v>117000</v>
      </c>
      <c r="CY2820" s="189">
        <v>228.39</v>
      </c>
      <c r="CZ2820" s="189">
        <v>11427.94</v>
      </c>
      <c r="DA2820" s="189">
        <v>9685.5300000000007</v>
      </c>
    </row>
    <row r="2821" spans="47:105" x14ac:dyDescent="0.25">
      <c r="AU2821" s="275">
        <v>40375</v>
      </c>
      <c r="AV2821" s="186"/>
      <c r="AW2821" s="186">
        <v>30450</v>
      </c>
      <c r="AX2821" s="186">
        <v>15650</v>
      </c>
      <c r="AY2821" s="186">
        <v>10200</v>
      </c>
      <c r="AZ2821" s="186">
        <v>19600</v>
      </c>
      <c r="BA2821" s="186">
        <v>23100</v>
      </c>
      <c r="BB2821" s="186">
        <v>5080</v>
      </c>
      <c r="BC2821" s="186">
        <v>73300</v>
      </c>
      <c r="BD2821" s="186">
        <v>350000</v>
      </c>
      <c r="BE2821" s="186">
        <v>53500</v>
      </c>
      <c r="BF2821" s="186">
        <v>802000</v>
      </c>
      <c r="BG2821" s="186">
        <v>156000</v>
      </c>
      <c r="BH2821" s="186">
        <v>24600</v>
      </c>
      <c r="BI2821" s="186">
        <v>58700</v>
      </c>
      <c r="BJ2821" s="186">
        <v>191000</v>
      </c>
      <c r="BK2821" s="186">
        <v>550000</v>
      </c>
      <c r="BL2821" s="186">
        <v>48050</v>
      </c>
      <c r="BM2821" s="186">
        <v>203500</v>
      </c>
      <c r="BN2821" s="186">
        <v>253500</v>
      </c>
      <c r="BO2821" s="186">
        <v>14800</v>
      </c>
      <c r="BP2821" s="186">
        <v>19050</v>
      </c>
      <c r="BQ2821" s="186">
        <v>34250</v>
      </c>
      <c r="BR2821" s="186">
        <v>23500</v>
      </c>
      <c r="BS2821" s="186">
        <v>43100</v>
      </c>
      <c r="BT2821" s="186">
        <v>31000</v>
      </c>
      <c r="BU2821" s="186">
        <v>34450</v>
      </c>
      <c r="BV2821" s="186">
        <v>18050</v>
      </c>
      <c r="BW2821" s="186">
        <v>40100</v>
      </c>
      <c r="BX2821" s="186">
        <v>59300</v>
      </c>
      <c r="BY2821" s="186">
        <v>203000</v>
      </c>
      <c r="BZ2821" s="186">
        <v>26800</v>
      </c>
      <c r="CA2821" s="186">
        <v>37750</v>
      </c>
      <c r="CB2821" s="186">
        <v>94700</v>
      </c>
      <c r="CC2821" s="186">
        <v>133500</v>
      </c>
      <c r="CD2821" s="186">
        <v>78900</v>
      </c>
      <c r="CE2821" s="186">
        <v>49700</v>
      </c>
      <c r="CF2821" s="186">
        <v>41800</v>
      </c>
      <c r="CG2821" s="186">
        <v>60500</v>
      </c>
      <c r="CH2821" s="186">
        <v>73700</v>
      </c>
      <c r="CI2821" s="186">
        <v>37600</v>
      </c>
      <c r="CJ2821" s="186">
        <v>30900</v>
      </c>
      <c r="CK2821" s="186">
        <v>98700</v>
      </c>
      <c r="CL2821" s="186">
        <v>324500</v>
      </c>
      <c r="CM2821" s="186">
        <v>491500</v>
      </c>
      <c r="CN2821" s="186">
        <v>84700</v>
      </c>
      <c r="CO2821" s="186">
        <v>116000</v>
      </c>
      <c r="CP2821" s="186">
        <v>160000</v>
      </c>
      <c r="CQ2821" s="186">
        <v>54400</v>
      </c>
      <c r="CR2821" s="186">
        <v>12400</v>
      </c>
      <c r="CS2821" s="186">
        <v>2270</v>
      </c>
      <c r="CT2821" s="186">
        <v>15100</v>
      </c>
      <c r="CU2821" s="186">
        <v>2270</v>
      </c>
      <c r="CV2821" s="186">
        <v>2270</v>
      </c>
      <c r="CW2821" s="186">
        <v>2270</v>
      </c>
      <c r="CX2821" s="186">
        <v>116000</v>
      </c>
      <c r="CY2821" s="189">
        <v>226.34</v>
      </c>
      <c r="CZ2821" s="189">
        <v>11419.62</v>
      </c>
      <c r="DA2821" s="189">
        <v>9408.36</v>
      </c>
    </row>
    <row r="2822" spans="47:105" x14ac:dyDescent="0.25">
      <c r="AU2822" s="275">
        <v>40376</v>
      </c>
      <c r="AV2822" s="186"/>
      <c r="AW2822" s="186">
        <v>30450</v>
      </c>
      <c r="AX2822" s="186">
        <v>15650</v>
      </c>
      <c r="AY2822" s="186">
        <v>10200</v>
      </c>
      <c r="AZ2822" s="186">
        <v>19600</v>
      </c>
      <c r="BA2822" s="186">
        <v>23100</v>
      </c>
      <c r="BB2822" s="186">
        <v>5080</v>
      </c>
      <c r="BC2822" s="186">
        <v>73300</v>
      </c>
      <c r="BD2822" s="186">
        <v>350000</v>
      </c>
      <c r="BE2822" s="186">
        <v>53500</v>
      </c>
      <c r="BF2822" s="186">
        <v>802000</v>
      </c>
      <c r="BG2822" s="186">
        <v>156000</v>
      </c>
      <c r="BH2822" s="186">
        <v>24600</v>
      </c>
      <c r="BI2822" s="186">
        <v>58700</v>
      </c>
      <c r="BJ2822" s="186">
        <v>191000</v>
      </c>
      <c r="BK2822" s="186">
        <v>550000</v>
      </c>
      <c r="BL2822" s="186">
        <v>48050</v>
      </c>
      <c r="BM2822" s="186">
        <v>203500</v>
      </c>
      <c r="BN2822" s="186">
        <v>253500</v>
      </c>
      <c r="BO2822" s="186">
        <v>14800</v>
      </c>
      <c r="BP2822" s="186">
        <v>19050</v>
      </c>
      <c r="BQ2822" s="186">
        <v>34250</v>
      </c>
      <c r="BR2822" s="186">
        <v>23500</v>
      </c>
      <c r="BS2822" s="186">
        <v>43100</v>
      </c>
      <c r="BT2822" s="186">
        <v>31000</v>
      </c>
      <c r="BU2822" s="186">
        <v>34450</v>
      </c>
      <c r="BV2822" s="186">
        <v>18050</v>
      </c>
      <c r="BW2822" s="186">
        <v>40100</v>
      </c>
      <c r="BX2822" s="186">
        <v>59300</v>
      </c>
      <c r="BY2822" s="186">
        <v>203000</v>
      </c>
      <c r="BZ2822" s="186">
        <v>26800</v>
      </c>
      <c r="CA2822" s="186">
        <v>37750</v>
      </c>
      <c r="CB2822" s="186">
        <v>94700</v>
      </c>
      <c r="CC2822" s="186">
        <v>133500</v>
      </c>
      <c r="CD2822" s="186">
        <v>78900</v>
      </c>
      <c r="CE2822" s="186">
        <v>49700</v>
      </c>
      <c r="CF2822" s="186">
        <v>41800</v>
      </c>
      <c r="CG2822" s="186">
        <v>60500</v>
      </c>
      <c r="CH2822" s="186">
        <v>73700</v>
      </c>
      <c r="CI2822" s="186">
        <v>37600</v>
      </c>
      <c r="CJ2822" s="186">
        <v>30900</v>
      </c>
      <c r="CK2822" s="186">
        <v>98700</v>
      </c>
      <c r="CL2822" s="186">
        <v>324500</v>
      </c>
      <c r="CM2822" s="186">
        <v>491500</v>
      </c>
      <c r="CN2822" s="186">
        <v>84700</v>
      </c>
      <c r="CO2822" s="186">
        <v>116000</v>
      </c>
      <c r="CP2822" s="186">
        <v>160000</v>
      </c>
      <c r="CQ2822" s="186">
        <v>54400</v>
      </c>
      <c r="CR2822" s="186">
        <v>12400</v>
      </c>
      <c r="CS2822" s="186">
        <v>2270</v>
      </c>
      <c r="CT2822" s="186">
        <v>15100</v>
      </c>
      <c r="CU2822" s="186">
        <v>2270</v>
      </c>
      <c r="CV2822" s="186">
        <v>2270</v>
      </c>
      <c r="CW2822" s="186">
        <v>2270</v>
      </c>
      <c r="CX2822" s="186">
        <v>116000</v>
      </c>
      <c r="CY2822" s="189">
        <v>226.34</v>
      </c>
      <c r="CZ2822" s="189">
        <v>11419.62</v>
      </c>
      <c r="DA2822" s="189">
        <v>9408.36</v>
      </c>
    </row>
    <row r="2823" spans="47:105" x14ac:dyDescent="0.25">
      <c r="AU2823" s="275">
        <v>40377</v>
      </c>
      <c r="AV2823" s="186"/>
      <c r="AW2823" s="186">
        <v>30450</v>
      </c>
      <c r="AX2823" s="186">
        <v>15650</v>
      </c>
      <c r="AY2823" s="186">
        <v>10200</v>
      </c>
      <c r="AZ2823" s="186">
        <v>19600</v>
      </c>
      <c r="BA2823" s="186">
        <v>23100</v>
      </c>
      <c r="BB2823" s="186">
        <v>5080</v>
      </c>
      <c r="BC2823" s="186">
        <v>73300</v>
      </c>
      <c r="BD2823" s="186">
        <v>350000</v>
      </c>
      <c r="BE2823" s="186">
        <v>53500</v>
      </c>
      <c r="BF2823" s="186">
        <v>802000</v>
      </c>
      <c r="BG2823" s="186">
        <v>156000</v>
      </c>
      <c r="BH2823" s="186">
        <v>24600</v>
      </c>
      <c r="BI2823" s="186">
        <v>58700</v>
      </c>
      <c r="BJ2823" s="186">
        <v>191000</v>
      </c>
      <c r="BK2823" s="186">
        <v>550000</v>
      </c>
      <c r="BL2823" s="186">
        <v>48050</v>
      </c>
      <c r="BM2823" s="186">
        <v>203500</v>
      </c>
      <c r="BN2823" s="186">
        <v>253500</v>
      </c>
      <c r="BO2823" s="186">
        <v>14800</v>
      </c>
      <c r="BP2823" s="186">
        <v>19050</v>
      </c>
      <c r="BQ2823" s="186">
        <v>34250</v>
      </c>
      <c r="BR2823" s="186">
        <v>23500</v>
      </c>
      <c r="BS2823" s="186">
        <v>43100</v>
      </c>
      <c r="BT2823" s="186">
        <v>31000</v>
      </c>
      <c r="BU2823" s="186">
        <v>34450</v>
      </c>
      <c r="BV2823" s="186">
        <v>18050</v>
      </c>
      <c r="BW2823" s="186">
        <v>40100</v>
      </c>
      <c r="BX2823" s="186">
        <v>59300</v>
      </c>
      <c r="BY2823" s="186">
        <v>203000</v>
      </c>
      <c r="BZ2823" s="186">
        <v>26800</v>
      </c>
      <c r="CA2823" s="186">
        <v>37750</v>
      </c>
      <c r="CB2823" s="186">
        <v>94700</v>
      </c>
      <c r="CC2823" s="186">
        <v>133500</v>
      </c>
      <c r="CD2823" s="186">
        <v>78900</v>
      </c>
      <c r="CE2823" s="186">
        <v>49700</v>
      </c>
      <c r="CF2823" s="186">
        <v>41800</v>
      </c>
      <c r="CG2823" s="186">
        <v>60500</v>
      </c>
      <c r="CH2823" s="186">
        <v>73700</v>
      </c>
      <c r="CI2823" s="186">
        <v>37600</v>
      </c>
      <c r="CJ2823" s="186">
        <v>30900</v>
      </c>
      <c r="CK2823" s="186">
        <v>98700</v>
      </c>
      <c r="CL2823" s="186">
        <v>324500</v>
      </c>
      <c r="CM2823" s="186">
        <v>491500</v>
      </c>
      <c r="CN2823" s="186">
        <v>84700</v>
      </c>
      <c r="CO2823" s="186">
        <v>116000</v>
      </c>
      <c r="CP2823" s="186">
        <v>160000</v>
      </c>
      <c r="CQ2823" s="186">
        <v>54400</v>
      </c>
      <c r="CR2823" s="186">
        <v>12400</v>
      </c>
      <c r="CS2823" s="186">
        <v>2270</v>
      </c>
      <c r="CT2823" s="186">
        <v>15100</v>
      </c>
      <c r="CU2823" s="186">
        <v>2270</v>
      </c>
      <c r="CV2823" s="186">
        <v>2270</v>
      </c>
      <c r="CW2823" s="186">
        <v>2270</v>
      </c>
      <c r="CX2823" s="186">
        <v>116000</v>
      </c>
      <c r="CY2823" s="189">
        <v>226.34</v>
      </c>
      <c r="CZ2823" s="189">
        <v>11419.62</v>
      </c>
      <c r="DA2823" s="189">
        <v>9408.36</v>
      </c>
    </row>
    <row r="2824" spans="47:105" x14ac:dyDescent="0.25">
      <c r="AU2824" s="275">
        <v>40378</v>
      </c>
      <c r="AV2824" s="186"/>
      <c r="AW2824" s="186">
        <v>30650</v>
      </c>
      <c r="AX2824" s="186">
        <v>14950</v>
      </c>
      <c r="AY2824" s="186">
        <v>10400</v>
      </c>
      <c r="AZ2824" s="186">
        <v>19200</v>
      </c>
      <c r="BA2824" s="186">
        <v>22800</v>
      </c>
      <c r="BB2824" s="186">
        <v>5070</v>
      </c>
      <c r="BC2824" s="186">
        <v>73700</v>
      </c>
      <c r="BD2824" s="186">
        <v>347000</v>
      </c>
      <c r="BE2824" s="186">
        <v>56200</v>
      </c>
      <c r="BF2824" s="186">
        <v>795000</v>
      </c>
      <c r="BG2824" s="186">
        <v>159500</v>
      </c>
      <c r="BH2824" s="186">
        <v>23900</v>
      </c>
      <c r="BI2824" s="186">
        <v>58500</v>
      </c>
      <c r="BJ2824" s="186">
        <v>191500</v>
      </c>
      <c r="BK2824" s="186">
        <v>547000</v>
      </c>
      <c r="BL2824" s="186">
        <v>47200</v>
      </c>
      <c r="BM2824" s="186">
        <v>205000</v>
      </c>
      <c r="BN2824" s="186">
        <v>245500</v>
      </c>
      <c r="BO2824" s="186">
        <v>14400</v>
      </c>
      <c r="BP2824" s="186">
        <v>19100</v>
      </c>
      <c r="BQ2824" s="186">
        <v>33850</v>
      </c>
      <c r="BR2824" s="186">
        <v>23700</v>
      </c>
      <c r="BS2824" s="186">
        <v>43050</v>
      </c>
      <c r="BT2824" s="186">
        <v>30850</v>
      </c>
      <c r="BU2824" s="186">
        <v>33850</v>
      </c>
      <c r="BV2824" s="186">
        <v>17900</v>
      </c>
      <c r="BW2824" s="186">
        <v>40150</v>
      </c>
      <c r="BX2824" s="186">
        <v>61900</v>
      </c>
      <c r="BY2824" s="186">
        <v>200000</v>
      </c>
      <c r="BZ2824" s="186">
        <v>27300</v>
      </c>
      <c r="CA2824" s="186">
        <v>36900</v>
      </c>
      <c r="CB2824" s="186">
        <v>94300</v>
      </c>
      <c r="CC2824" s="186">
        <v>134000</v>
      </c>
      <c r="CD2824" s="186">
        <v>80600</v>
      </c>
      <c r="CE2824" s="186">
        <v>49100</v>
      </c>
      <c r="CF2824" s="186">
        <v>41100</v>
      </c>
      <c r="CG2824" s="186">
        <v>59200</v>
      </c>
      <c r="CH2824" s="186">
        <v>73800</v>
      </c>
      <c r="CI2824" s="186">
        <v>37150</v>
      </c>
      <c r="CJ2824" s="186">
        <v>30600</v>
      </c>
      <c r="CK2824" s="186">
        <v>97500</v>
      </c>
      <c r="CL2824" s="186">
        <v>325500</v>
      </c>
      <c r="CM2824" s="186">
        <v>491500</v>
      </c>
      <c r="CN2824" s="186">
        <v>83800</v>
      </c>
      <c r="CO2824" s="186">
        <v>115000</v>
      </c>
      <c r="CP2824" s="186">
        <v>161000</v>
      </c>
      <c r="CQ2824" s="186">
        <v>54200</v>
      </c>
      <c r="CR2824" s="186">
        <v>12200</v>
      </c>
      <c r="CS2824" s="186">
        <v>2310</v>
      </c>
      <c r="CT2824" s="186">
        <v>15150</v>
      </c>
      <c r="CU2824" s="186">
        <v>2310</v>
      </c>
      <c r="CV2824" s="186">
        <v>2310</v>
      </c>
      <c r="CW2824" s="186">
        <v>2310</v>
      </c>
      <c r="CX2824" s="186">
        <v>115000</v>
      </c>
      <c r="CY2824" s="189">
        <v>225.32</v>
      </c>
      <c r="CZ2824" s="189">
        <v>11310.7</v>
      </c>
      <c r="DA2824" s="189">
        <v>9408.36</v>
      </c>
    </row>
    <row r="2825" spans="47:105" x14ac:dyDescent="0.25">
      <c r="AU2825" s="275">
        <v>40379</v>
      </c>
      <c r="AV2825" s="186"/>
      <c r="AW2825" s="186">
        <v>30800</v>
      </c>
      <c r="AX2825" s="186">
        <v>15000</v>
      </c>
      <c r="AY2825" s="186">
        <v>10300</v>
      </c>
      <c r="AZ2825" s="186">
        <v>19400</v>
      </c>
      <c r="BA2825" s="186">
        <v>22450</v>
      </c>
      <c r="BB2825" s="186">
        <v>5000</v>
      </c>
      <c r="BC2825" s="186">
        <v>73500</v>
      </c>
      <c r="BD2825" s="186">
        <v>345500</v>
      </c>
      <c r="BE2825" s="186">
        <v>56000</v>
      </c>
      <c r="BF2825" s="186">
        <v>798000</v>
      </c>
      <c r="BG2825" s="186">
        <v>156000</v>
      </c>
      <c r="BH2825" s="186">
        <v>24000</v>
      </c>
      <c r="BI2825" s="186">
        <v>58400</v>
      </c>
      <c r="BJ2825" s="186">
        <v>193500</v>
      </c>
      <c r="BK2825" s="186">
        <v>548000</v>
      </c>
      <c r="BL2825" s="186">
        <v>47100</v>
      </c>
      <c r="BM2825" s="186">
        <v>211000</v>
      </c>
      <c r="BN2825" s="186">
        <v>247000</v>
      </c>
      <c r="BO2825" s="186">
        <v>14350</v>
      </c>
      <c r="BP2825" s="186">
        <v>19450</v>
      </c>
      <c r="BQ2825" s="186">
        <v>33150</v>
      </c>
      <c r="BR2825" s="186">
        <v>23850</v>
      </c>
      <c r="BS2825" s="186">
        <v>43400</v>
      </c>
      <c r="BT2825" s="186">
        <v>32100</v>
      </c>
      <c r="BU2825" s="186">
        <v>33650</v>
      </c>
      <c r="BV2825" s="186">
        <v>17650</v>
      </c>
      <c r="BW2825" s="186">
        <v>40000</v>
      </c>
      <c r="BX2825" s="186">
        <v>61200</v>
      </c>
      <c r="BY2825" s="186">
        <v>202000</v>
      </c>
      <c r="BZ2825" s="186">
        <v>27500</v>
      </c>
      <c r="CA2825" s="186">
        <v>33900</v>
      </c>
      <c r="CB2825" s="186">
        <v>98000</v>
      </c>
      <c r="CC2825" s="186">
        <v>138000</v>
      </c>
      <c r="CD2825" s="186">
        <v>80000</v>
      </c>
      <c r="CE2825" s="186">
        <v>49150</v>
      </c>
      <c r="CF2825" s="186">
        <v>41500</v>
      </c>
      <c r="CG2825" s="186">
        <v>59100</v>
      </c>
      <c r="CH2825" s="186">
        <v>74300</v>
      </c>
      <c r="CI2825" s="186">
        <v>36650</v>
      </c>
      <c r="CJ2825" s="186">
        <v>31550</v>
      </c>
      <c r="CK2825" s="186">
        <v>99300</v>
      </c>
      <c r="CL2825" s="186">
        <v>321500</v>
      </c>
      <c r="CM2825" s="186">
        <v>497000</v>
      </c>
      <c r="CN2825" s="186">
        <v>84800</v>
      </c>
      <c r="CO2825" s="186">
        <v>116500</v>
      </c>
      <c r="CP2825" s="186">
        <v>162000</v>
      </c>
      <c r="CQ2825" s="186">
        <v>54800</v>
      </c>
      <c r="CR2825" s="186">
        <v>12100</v>
      </c>
      <c r="CS2825" s="186">
        <v>2275</v>
      </c>
      <c r="CT2825" s="186">
        <v>15150</v>
      </c>
      <c r="CU2825" s="186">
        <v>2275</v>
      </c>
      <c r="CV2825" s="186">
        <v>2275</v>
      </c>
      <c r="CW2825" s="186">
        <v>2275</v>
      </c>
      <c r="CX2825" s="186">
        <v>116500</v>
      </c>
      <c r="CY2825" s="189">
        <v>225.84</v>
      </c>
      <c r="CZ2825" s="189">
        <v>11507.22</v>
      </c>
      <c r="DA2825" s="189">
        <v>9300.4599999999991</v>
      </c>
    </row>
    <row r="2826" spans="47:105" x14ac:dyDescent="0.25">
      <c r="AU2826" s="275">
        <v>40380</v>
      </c>
      <c r="AV2826" s="186"/>
      <c r="AW2826" s="186">
        <v>30400</v>
      </c>
      <c r="AX2826" s="186">
        <v>14700</v>
      </c>
      <c r="AY2826" s="186">
        <v>10500</v>
      </c>
      <c r="AZ2826" s="186">
        <v>19700</v>
      </c>
      <c r="BA2826" s="186">
        <v>22250</v>
      </c>
      <c r="BB2826" s="186">
        <v>4980</v>
      </c>
      <c r="BC2826" s="186">
        <v>75400</v>
      </c>
      <c r="BD2826" s="186">
        <v>347000</v>
      </c>
      <c r="BE2826" s="186">
        <v>58000</v>
      </c>
      <c r="BF2826" s="186">
        <v>817000</v>
      </c>
      <c r="BG2826" s="186">
        <v>154000</v>
      </c>
      <c r="BH2826" s="186">
        <v>24000</v>
      </c>
      <c r="BI2826" s="186">
        <v>58800</v>
      </c>
      <c r="BJ2826" s="186">
        <v>194000</v>
      </c>
      <c r="BK2826" s="186">
        <v>550000</v>
      </c>
      <c r="BL2826" s="186">
        <v>46800</v>
      </c>
      <c r="BM2826" s="186">
        <v>212000</v>
      </c>
      <c r="BN2826" s="186">
        <v>256500</v>
      </c>
      <c r="BO2826" s="186">
        <v>14050</v>
      </c>
      <c r="BP2826" s="186">
        <v>19000</v>
      </c>
      <c r="BQ2826" s="186">
        <v>32700</v>
      </c>
      <c r="BR2826" s="186">
        <v>23600</v>
      </c>
      <c r="BS2826" s="186">
        <v>43950</v>
      </c>
      <c r="BT2826" s="186">
        <v>31900</v>
      </c>
      <c r="BU2826" s="186">
        <v>35350</v>
      </c>
      <c r="BV2826" s="186">
        <v>17750</v>
      </c>
      <c r="BW2826" s="186">
        <v>40400</v>
      </c>
      <c r="BX2826" s="186">
        <v>60700</v>
      </c>
      <c r="BY2826" s="186">
        <v>200000</v>
      </c>
      <c r="BZ2826" s="186">
        <v>28300</v>
      </c>
      <c r="CA2826" s="186">
        <v>34150</v>
      </c>
      <c r="CB2826" s="186">
        <v>103500</v>
      </c>
      <c r="CC2826" s="186">
        <v>137000</v>
      </c>
      <c r="CD2826" s="186">
        <v>78800</v>
      </c>
      <c r="CE2826" s="186">
        <v>48300</v>
      </c>
      <c r="CF2826" s="186">
        <v>41800</v>
      </c>
      <c r="CG2826" s="186">
        <v>59900</v>
      </c>
      <c r="CH2826" s="186">
        <v>77100</v>
      </c>
      <c r="CI2826" s="186">
        <v>36500</v>
      </c>
      <c r="CJ2826" s="186">
        <v>31550</v>
      </c>
      <c r="CK2826" s="186">
        <v>99400</v>
      </c>
      <c r="CL2826" s="186">
        <v>335500</v>
      </c>
      <c r="CM2826" s="186">
        <v>509000</v>
      </c>
      <c r="CN2826" s="186">
        <v>85600</v>
      </c>
      <c r="CO2826" s="186">
        <v>118000</v>
      </c>
      <c r="CP2826" s="186">
        <v>161500</v>
      </c>
      <c r="CQ2826" s="186">
        <v>54500</v>
      </c>
      <c r="CR2826" s="186">
        <v>12050</v>
      </c>
      <c r="CS2826" s="186">
        <v>2260</v>
      </c>
      <c r="CT2826" s="186">
        <v>15450</v>
      </c>
      <c r="CU2826" s="186">
        <v>2260</v>
      </c>
      <c r="CV2826" s="186">
        <v>2260</v>
      </c>
      <c r="CW2826" s="186">
        <v>2260</v>
      </c>
      <c r="CX2826" s="186">
        <v>118000</v>
      </c>
      <c r="CY2826" s="189">
        <v>227.88</v>
      </c>
      <c r="CZ2826" s="189">
        <v>11689.91</v>
      </c>
      <c r="DA2826" s="189">
        <v>9278.83</v>
      </c>
    </row>
    <row r="2827" spans="47:105" x14ac:dyDescent="0.25">
      <c r="AU2827" s="275">
        <v>40381</v>
      </c>
      <c r="AV2827" s="186"/>
      <c r="AW2827" s="186">
        <v>29200</v>
      </c>
      <c r="AX2827" s="186">
        <v>14450</v>
      </c>
      <c r="AY2827" s="186">
        <v>10300</v>
      </c>
      <c r="AZ2827" s="186">
        <v>20050</v>
      </c>
      <c r="BA2827" s="186">
        <v>21900</v>
      </c>
      <c r="BB2827" s="186">
        <v>5020</v>
      </c>
      <c r="BC2827" s="186">
        <v>76900</v>
      </c>
      <c r="BD2827" s="186">
        <v>343500</v>
      </c>
      <c r="BE2827" s="186">
        <v>58300</v>
      </c>
      <c r="BF2827" s="186">
        <v>808000</v>
      </c>
      <c r="BG2827" s="186">
        <v>147000</v>
      </c>
      <c r="BH2827" s="186">
        <v>24400</v>
      </c>
      <c r="BI2827" s="186">
        <v>58500</v>
      </c>
      <c r="BJ2827" s="186">
        <v>196500</v>
      </c>
      <c r="BK2827" s="186">
        <v>550000</v>
      </c>
      <c r="BL2827" s="186">
        <v>46250</v>
      </c>
      <c r="BM2827" s="186">
        <v>207000</v>
      </c>
      <c r="BN2827" s="186">
        <v>267000</v>
      </c>
      <c r="BO2827" s="186">
        <v>14100</v>
      </c>
      <c r="BP2827" s="186">
        <v>18450</v>
      </c>
      <c r="BQ2827" s="186">
        <v>32800</v>
      </c>
      <c r="BR2827" s="186">
        <v>22600</v>
      </c>
      <c r="BS2827" s="186">
        <v>43900</v>
      </c>
      <c r="BT2827" s="186">
        <v>32100</v>
      </c>
      <c r="BU2827" s="186">
        <v>35700</v>
      </c>
      <c r="BV2827" s="186">
        <v>17450</v>
      </c>
      <c r="BW2827" s="186">
        <v>39900</v>
      </c>
      <c r="BX2827" s="186">
        <v>61400</v>
      </c>
      <c r="BY2827" s="186">
        <v>193500</v>
      </c>
      <c r="BZ2827" s="186">
        <v>27000</v>
      </c>
      <c r="CA2827" s="186">
        <v>34300</v>
      </c>
      <c r="CB2827" s="186">
        <v>104000</v>
      </c>
      <c r="CC2827" s="186">
        <v>133500</v>
      </c>
      <c r="CD2827" s="186">
        <v>77800</v>
      </c>
      <c r="CE2827" s="186">
        <v>47800</v>
      </c>
      <c r="CF2827" s="186">
        <v>41200</v>
      </c>
      <c r="CG2827" s="186">
        <v>58600</v>
      </c>
      <c r="CH2827" s="186">
        <v>77100</v>
      </c>
      <c r="CI2827" s="186">
        <v>35400</v>
      </c>
      <c r="CJ2827" s="186">
        <v>32100</v>
      </c>
      <c r="CK2827" s="186">
        <v>97800</v>
      </c>
      <c r="CL2827" s="186">
        <v>327000</v>
      </c>
      <c r="CM2827" s="186">
        <v>514000</v>
      </c>
      <c r="CN2827" s="186">
        <v>90000</v>
      </c>
      <c r="CO2827" s="186">
        <v>126500</v>
      </c>
      <c r="CP2827" s="186">
        <v>162000</v>
      </c>
      <c r="CQ2827" s="186">
        <v>55200</v>
      </c>
      <c r="CR2827" s="186">
        <v>11950</v>
      </c>
      <c r="CS2827" s="186">
        <v>2215</v>
      </c>
      <c r="CT2827" s="186">
        <v>14300</v>
      </c>
      <c r="CU2827" s="186">
        <v>2215</v>
      </c>
      <c r="CV2827" s="186">
        <v>2215</v>
      </c>
      <c r="CW2827" s="186">
        <v>2215</v>
      </c>
      <c r="CX2827" s="186">
        <v>126500</v>
      </c>
      <c r="CY2827" s="189">
        <v>226.23</v>
      </c>
      <c r="CZ2827" s="189">
        <v>11754.69</v>
      </c>
      <c r="DA2827" s="189">
        <v>9220.8799999999992</v>
      </c>
    </row>
    <row r="2828" spans="47:105" x14ac:dyDescent="0.25">
      <c r="AU2828" s="275">
        <v>40382</v>
      </c>
      <c r="AV2828" s="186"/>
      <c r="AW2828" s="186">
        <v>29400</v>
      </c>
      <c r="AX2828" s="186">
        <v>15350</v>
      </c>
      <c r="AY2828" s="186">
        <v>10500</v>
      </c>
      <c r="AZ2828" s="186">
        <v>20100</v>
      </c>
      <c r="BA2828" s="186">
        <v>23500</v>
      </c>
      <c r="BB2828" s="186">
        <v>5050</v>
      </c>
      <c r="BC2828" s="186">
        <v>78500</v>
      </c>
      <c r="BD2828" s="186">
        <v>345500</v>
      </c>
      <c r="BE2828" s="186">
        <v>58500</v>
      </c>
      <c r="BF2828" s="186">
        <v>811000</v>
      </c>
      <c r="BG2828" s="186">
        <v>141000</v>
      </c>
      <c r="BH2828" s="186">
        <v>24800</v>
      </c>
      <c r="BI2828" s="186">
        <v>59700</v>
      </c>
      <c r="BJ2828" s="186">
        <v>198500</v>
      </c>
      <c r="BK2828" s="186">
        <v>556000</v>
      </c>
      <c r="BL2828" s="186">
        <v>48350</v>
      </c>
      <c r="BM2828" s="186">
        <v>200000</v>
      </c>
      <c r="BN2828" s="186">
        <v>271500</v>
      </c>
      <c r="BO2828" s="186">
        <v>14650</v>
      </c>
      <c r="BP2828" s="186">
        <v>19450</v>
      </c>
      <c r="BQ2828" s="186">
        <v>34600</v>
      </c>
      <c r="BR2828" s="186">
        <v>23250</v>
      </c>
      <c r="BS2828" s="186">
        <v>44000</v>
      </c>
      <c r="BT2828" s="186">
        <v>33500</v>
      </c>
      <c r="BU2828" s="186">
        <v>35200</v>
      </c>
      <c r="BV2828" s="186">
        <v>17450</v>
      </c>
      <c r="BW2828" s="186">
        <v>41800</v>
      </c>
      <c r="BX2828" s="186">
        <v>63300</v>
      </c>
      <c r="BY2828" s="186">
        <v>195000</v>
      </c>
      <c r="BZ2828" s="186">
        <v>27500</v>
      </c>
      <c r="CA2828" s="186">
        <v>33700</v>
      </c>
      <c r="CB2828" s="186">
        <v>105000</v>
      </c>
      <c r="CC2828" s="186">
        <v>137000</v>
      </c>
      <c r="CD2828" s="186">
        <v>79500</v>
      </c>
      <c r="CE2828" s="186">
        <v>51500</v>
      </c>
      <c r="CF2828" s="186">
        <v>42050</v>
      </c>
      <c r="CG2828" s="186">
        <v>59300</v>
      </c>
      <c r="CH2828" s="186">
        <v>80400</v>
      </c>
      <c r="CI2828" s="186">
        <v>36700</v>
      </c>
      <c r="CJ2828" s="186">
        <v>31950</v>
      </c>
      <c r="CK2828" s="186">
        <v>99300</v>
      </c>
      <c r="CL2828" s="186">
        <v>322500</v>
      </c>
      <c r="CM2828" s="186">
        <v>518000</v>
      </c>
      <c r="CN2828" s="186">
        <v>92600</v>
      </c>
      <c r="CO2828" s="186">
        <v>128000</v>
      </c>
      <c r="CP2828" s="186">
        <v>165000</v>
      </c>
      <c r="CQ2828" s="186">
        <v>55700</v>
      </c>
      <c r="CR2828" s="186">
        <v>12400</v>
      </c>
      <c r="CS2828" s="186">
        <v>2330</v>
      </c>
      <c r="CT2828" s="186">
        <v>13950</v>
      </c>
      <c r="CU2828" s="186">
        <v>2330</v>
      </c>
      <c r="CV2828" s="186">
        <v>2330</v>
      </c>
      <c r="CW2828" s="186">
        <v>2330</v>
      </c>
      <c r="CX2828" s="186">
        <v>128000</v>
      </c>
      <c r="CY2828" s="189">
        <v>229.5</v>
      </c>
      <c r="CZ2828" s="189">
        <v>11915.58</v>
      </c>
      <c r="DA2828" s="189">
        <v>9430.9599999999991</v>
      </c>
    </row>
    <row r="2829" spans="47:105" x14ac:dyDescent="0.25">
      <c r="AU2829" s="275">
        <v>40383</v>
      </c>
      <c r="AV2829" s="186"/>
      <c r="AW2829" s="186">
        <v>29400</v>
      </c>
      <c r="AX2829" s="186">
        <v>15350</v>
      </c>
      <c r="AY2829" s="186">
        <v>10500</v>
      </c>
      <c r="AZ2829" s="186">
        <v>20100</v>
      </c>
      <c r="BA2829" s="186">
        <v>23500</v>
      </c>
      <c r="BB2829" s="186">
        <v>5050</v>
      </c>
      <c r="BC2829" s="186">
        <v>78500</v>
      </c>
      <c r="BD2829" s="186">
        <v>345500</v>
      </c>
      <c r="BE2829" s="186">
        <v>58500</v>
      </c>
      <c r="BF2829" s="186">
        <v>811000</v>
      </c>
      <c r="BG2829" s="186">
        <v>141000</v>
      </c>
      <c r="BH2829" s="186">
        <v>24800</v>
      </c>
      <c r="BI2829" s="186">
        <v>59700</v>
      </c>
      <c r="BJ2829" s="186">
        <v>198500</v>
      </c>
      <c r="BK2829" s="186">
        <v>556000</v>
      </c>
      <c r="BL2829" s="186">
        <v>48350</v>
      </c>
      <c r="BM2829" s="186">
        <v>200000</v>
      </c>
      <c r="BN2829" s="186">
        <v>271500</v>
      </c>
      <c r="BO2829" s="186">
        <v>14650</v>
      </c>
      <c r="BP2829" s="186">
        <v>19450</v>
      </c>
      <c r="BQ2829" s="186">
        <v>34600</v>
      </c>
      <c r="BR2829" s="186">
        <v>23250</v>
      </c>
      <c r="BS2829" s="186">
        <v>44000</v>
      </c>
      <c r="BT2829" s="186">
        <v>33500</v>
      </c>
      <c r="BU2829" s="186">
        <v>35200</v>
      </c>
      <c r="BV2829" s="186">
        <v>17450</v>
      </c>
      <c r="BW2829" s="186">
        <v>41800</v>
      </c>
      <c r="BX2829" s="186">
        <v>63300</v>
      </c>
      <c r="BY2829" s="186">
        <v>195000</v>
      </c>
      <c r="BZ2829" s="186">
        <v>27500</v>
      </c>
      <c r="CA2829" s="186">
        <v>33700</v>
      </c>
      <c r="CB2829" s="186">
        <v>105000</v>
      </c>
      <c r="CC2829" s="186">
        <v>137000</v>
      </c>
      <c r="CD2829" s="186">
        <v>79500</v>
      </c>
      <c r="CE2829" s="186">
        <v>51500</v>
      </c>
      <c r="CF2829" s="186">
        <v>42050</v>
      </c>
      <c r="CG2829" s="186">
        <v>59300</v>
      </c>
      <c r="CH2829" s="186">
        <v>80400</v>
      </c>
      <c r="CI2829" s="186">
        <v>36700</v>
      </c>
      <c r="CJ2829" s="186">
        <v>31950</v>
      </c>
      <c r="CK2829" s="186">
        <v>99300</v>
      </c>
      <c r="CL2829" s="186">
        <v>322500</v>
      </c>
      <c r="CM2829" s="186">
        <v>518000</v>
      </c>
      <c r="CN2829" s="186">
        <v>92600</v>
      </c>
      <c r="CO2829" s="186">
        <v>128000</v>
      </c>
      <c r="CP2829" s="186">
        <v>165000</v>
      </c>
      <c r="CQ2829" s="186">
        <v>55700</v>
      </c>
      <c r="CR2829" s="186">
        <v>12400</v>
      </c>
      <c r="CS2829" s="186">
        <v>2330</v>
      </c>
      <c r="CT2829" s="186">
        <v>13950</v>
      </c>
      <c r="CU2829" s="186">
        <v>2330</v>
      </c>
      <c r="CV2829" s="186">
        <v>2330</v>
      </c>
      <c r="CW2829" s="186">
        <v>2330</v>
      </c>
      <c r="CX2829" s="186">
        <v>128000</v>
      </c>
      <c r="CY2829" s="189">
        <v>229.5</v>
      </c>
      <c r="CZ2829" s="189">
        <v>11915.58</v>
      </c>
      <c r="DA2829" s="189">
        <v>9430.9599999999991</v>
      </c>
    </row>
    <row r="2830" spans="47:105" x14ac:dyDescent="0.25">
      <c r="AU2830" s="275">
        <v>40384</v>
      </c>
      <c r="AV2830" s="186"/>
      <c r="AW2830" s="186">
        <v>29400</v>
      </c>
      <c r="AX2830" s="186">
        <v>15350</v>
      </c>
      <c r="AY2830" s="186">
        <v>10500</v>
      </c>
      <c r="AZ2830" s="186">
        <v>20100</v>
      </c>
      <c r="BA2830" s="186">
        <v>23500</v>
      </c>
      <c r="BB2830" s="186">
        <v>5050</v>
      </c>
      <c r="BC2830" s="186">
        <v>78500</v>
      </c>
      <c r="BD2830" s="186">
        <v>345500</v>
      </c>
      <c r="BE2830" s="186">
        <v>58500</v>
      </c>
      <c r="BF2830" s="186">
        <v>811000</v>
      </c>
      <c r="BG2830" s="186">
        <v>141000</v>
      </c>
      <c r="BH2830" s="186">
        <v>24800</v>
      </c>
      <c r="BI2830" s="186">
        <v>59700</v>
      </c>
      <c r="BJ2830" s="186">
        <v>198500</v>
      </c>
      <c r="BK2830" s="186">
        <v>556000</v>
      </c>
      <c r="BL2830" s="186">
        <v>48350</v>
      </c>
      <c r="BM2830" s="186">
        <v>200000</v>
      </c>
      <c r="BN2830" s="186">
        <v>271500</v>
      </c>
      <c r="BO2830" s="186">
        <v>14650</v>
      </c>
      <c r="BP2830" s="186">
        <v>19450</v>
      </c>
      <c r="BQ2830" s="186">
        <v>34600</v>
      </c>
      <c r="BR2830" s="186">
        <v>23250</v>
      </c>
      <c r="BS2830" s="186">
        <v>44000</v>
      </c>
      <c r="BT2830" s="186">
        <v>33500</v>
      </c>
      <c r="BU2830" s="186">
        <v>35200</v>
      </c>
      <c r="BV2830" s="186">
        <v>17450</v>
      </c>
      <c r="BW2830" s="186">
        <v>41800</v>
      </c>
      <c r="BX2830" s="186">
        <v>63300</v>
      </c>
      <c r="BY2830" s="186">
        <v>195000</v>
      </c>
      <c r="BZ2830" s="186">
        <v>27500</v>
      </c>
      <c r="CA2830" s="186">
        <v>33700</v>
      </c>
      <c r="CB2830" s="186">
        <v>105000</v>
      </c>
      <c r="CC2830" s="186">
        <v>137000</v>
      </c>
      <c r="CD2830" s="186">
        <v>79500</v>
      </c>
      <c r="CE2830" s="186">
        <v>51500</v>
      </c>
      <c r="CF2830" s="186">
        <v>42050</v>
      </c>
      <c r="CG2830" s="186">
        <v>59300</v>
      </c>
      <c r="CH2830" s="186">
        <v>80400</v>
      </c>
      <c r="CI2830" s="186">
        <v>36700</v>
      </c>
      <c r="CJ2830" s="186">
        <v>31950</v>
      </c>
      <c r="CK2830" s="186">
        <v>99300</v>
      </c>
      <c r="CL2830" s="186">
        <v>322500</v>
      </c>
      <c r="CM2830" s="186">
        <v>518000</v>
      </c>
      <c r="CN2830" s="186">
        <v>92600</v>
      </c>
      <c r="CO2830" s="186">
        <v>128000</v>
      </c>
      <c r="CP2830" s="186">
        <v>165000</v>
      </c>
      <c r="CQ2830" s="186">
        <v>55700</v>
      </c>
      <c r="CR2830" s="186">
        <v>12400</v>
      </c>
      <c r="CS2830" s="186">
        <v>2330</v>
      </c>
      <c r="CT2830" s="186">
        <v>13950</v>
      </c>
      <c r="CU2830" s="186">
        <v>2330</v>
      </c>
      <c r="CV2830" s="186">
        <v>2330</v>
      </c>
      <c r="CW2830" s="186">
        <v>2330</v>
      </c>
      <c r="CX2830" s="186">
        <v>128000</v>
      </c>
      <c r="CY2830" s="189">
        <v>229.5</v>
      </c>
      <c r="CZ2830" s="189">
        <v>11915.58</v>
      </c>
      <c r="DA2830" s="189">
        <v>9430.9599999999991</v>
      </c>
    </row>
    <row r="2831" spans="47:105" x14ac:dyDescent="0.25">
      <c r="AU2831" s="275">
        <v>40385</v>
      </c>
      <c r="AV2831" s="186"/>
      <c r="AW2831" s="186">
        <v>30850</v>
      </c>
      <c r="AX2831" s="186">
        <v>15550</v>
      </c>
      <c r="AY2831" s="186">
        <v>10450</v>
      </c>
      <c r="AZ2831" s="186">
        <v>20400</v>
      </c>
      <c r="BA2831" s="186">
        <v>23800</v>
      </c>
      <c r="BB2831" s="186">
        <v>5020</v>
      </c>
      <c r="BC2831" s="186">
        <v>77300</v>
      </c>
      <c r="BD2831" s="186">
        <v>343500</v>
      </c>
      <c r="BE2831" s="186">
        <v>57500</v>
      </c>
      <c r="BF2831" s="186">
        <v>818000</v>
      </c>
      <c r="BG2831" s="186">
        <v>144500</v>
      </c>
      <c r="BH2831" s="186">
        <v>24850</v>
      </c>
      <c r="BI2831" s="186">
        <v>60000</v>
      </c>
      <c r="BJ2831" s="186">
        <v>197000</v>
      </c>
      <c r="BK2831" s="186">
        <v>546000</v>
      </c>
      <c r="BL2831" s="186">
        <v>48750</v>
      </c>
      <c r="BM2831" s="186">
        <v>190000</v>
      </c>
      <c r="BN2831" s="186">
        <v>273500</v>
      </c>
      <c r="BO2831" s="186">
        <v>14950</v>
      </c>
      <c r="BP2831" s="186">
        <v>19550</v>
      </c>
      <c r="BQ2831" s="186">
        <v>34800</v>
      </c>
      <c r="BR2831" s="186">
        <v>23950</v>
      </c>
      <c r="BS2831" s="186">
        <v>44100</v>
      </c>
      <c r="BT2831" s="186">
        <v>33600</v>
      </c>
      <c r="BU2831" s="186">
        <v>34200</v>
      </c>
      <c r="BV2831" s="186">
        <v>17300</v>
      </c>
      <c r="BW2831" s="186">
        <v>41850</v>
      </c>
      <c r="BX2831" s="186">
        <v>62300</v>
      </c>
      <c r="BY2831" s="186">
        <v>202000</v>
      </c>
      <c r="BZ2831" s="186">
        <v>27600</v>
      </c>
      <c r="CA2831" s="186">
        <v>33400</v>
      </c>
      <c r="CB2831" s="186">
        <v>105000</v>
      </c>
      <c r="CC2831" s="186">
        <v>140000</v>
      </c>
      <c r="CD2831" s="186">
        <v>78100</v>
      </c>
      <c r="CE2831" s="186">
        <v>51000</v>
      </c>
      <c r="CF2831" s="186">
        <v>42100</v>
      </c>
      <c r="CG2831" s="186">
        <v>59400</v>
      </c>
      <c r="CH2831" s="186">
        <v>79700</v>
      </c>
      <c r="CI2831" s="186">
        <v>37750</v>
      </c>
      <c r="CJ2831" s="186">
        <v>32150</v>
      </c>
      <c r="CK2831" s="186">
        <v>103500</v>
      </c>
      <c r="CL2831" s="186">
        <v>321000</v>
      </c>
      <c r="CM2831" s="186">
        <v>517000</v>
      </c>
      <c r="CN2831" s="186">
        <v>93000</v>
      </c>
      <c r="CO2831" s="186">
        <v>128500</v>
      </c>
      <c r="CP2831" s="186">
        <v>164500</v>
      </c>
      <c r="CQ2831" s="186">
        <v>56700</v>
      </c>
      <c r="CR2831" s="186">
        <v>12550</v>
      </c>
      <c r="CS2831" s="186">
        <v>2370</v>
      </c>
      <c r="CT2831" s="186">
        <v>14200</v>
      </c>
      <c r="CU2831" s="186">
        <v>2370</v>
      </c>
      <c r="CV2831" s="186">
        <v>2370</v>
      </c>
      <c r="CW2831" s="186">
        <v>2370</v>
      </c>
      <c r="CX2831" s="186">
        <v>128500</v>
      </c>
      <c r="CY2831" s="189">
        <v>230.87</v>
      </c>
      <c r="CZ2831" s="189">
        <v>11875.03</v>
      </c>
      <c r="DA2831" s="189">
        <v>9503.66</v>
      </c>
    </row>
    <row r="2832" spans="47:105" x14ac:dyDescent="0.25">
      <c r="AU2832" s="275">
        <v>40386</v>
      </c>
      <c r="AV2832" s="186"/>
      <c r="AW2832" s="186">
        <v>30900</v>
      </c>
      <c r="AX2832" s="186">
        <v>15750</v>
      </c>
      <c r="AY2832" s="186">
        <v>10250</v>
      </c>
      <c r="AZ2832" s="186">
        <v>20350</v>
      </c>
      <c r="BA2832" s="186">
        <v>23550</v>
      </c>
      <c r="BB2832" s="186">
        <v>5020</v>
      </c>
      <c r="BC2832" s="186">
        <v>76200</v>
      </c>
      <c r="BD2832" s="186">
        <v>345000</v>
      </c>
      <c r="BE2832" s="186">
        <v>57800</v>
      </c>
      <c r="BF2832" s="186">
        <v>829000</v>
      </c>
      <c r="BG2832" s="186">
        <v>141000</v>
      </c>
      <c r="BH2832" s="186">
        <v>24950</v>
      </c>
      <c r="BI2832" s="186">
        <v>60100</v>
      </c>
      <c r="BJ2832" s="186">
        <v>199500</v>
      </c>
      <c r="BK2832" s="186">
        <v>543000</v>
      </c>
      <c r="BL2832" s="186">
        <v>48250</v>
      </c>
      <c r="BM2832" s="186">
        <v>198000</v>
      </c>
      <c r="BN2832" s="186">
        <v>275000</v>
      </c>
      <c r="BO2832" s="186">
        <v>14850</v>
      </c>
      <c r="BP2832" s="186">
        <v>19050</v>
      </c>
      <c r="BQ2832" s="186">
        <v>34200</v>
      </c>
      <c r="BR2832" s="186">
        <v>23500</v>
      </c>
      <c r="BS2832" s="186">
        <v>44000</v>
      </c>
      <c r="BT2832" s="186">
        <v>33200</v>
      </c>
      <c r="BU2832" s="186">
        <v>33000</v>
      </c>
      <c r="BV2832" s="186">
        <v>17300</v>
      </c>
      <c r="BW2832" s="186">
        <v>41050</v>
      </c>
      <c r="BX2832" s="186">
        <v>62600</v>
      </c>
      <c r="BY2832" s="186">
        <v>206500</v>
      </c>
      <c r="BZ2832" s="186">
        <v>27550</v>
      </c>
      <c r="CA2832" s="186">
        <v>33200</v>
      </c>
      <c r="CB2832" s="186">
        <v>108000</v>
      </c>
      <c r="CC2832" s="186">
        <v>143500</v>
      </c>
      <c r="CD2832" s="186">
        <v>77900</v>
      </c>
      <c r="CE2832" s="186">
        <v>50500</v>
      </c>
      <c r="CF2832" s="186">
        <v>42400</v>
      </c>
      <c r="CG2832" s="186">
        <v>59500</v>
      </c>
      <c r="CH2832" s="186">
        <v>78900</v>
      </c>
      <c r="CI2832" s="186">
        <v>37200</v>
      </c>
      <c r="CJ2832" s="186">
        <v>31450</v>
      </c>
      <c r="CK2832" s="186">
        <v>104000</v>
      </c>
      <c r="CL2832" s="186">
        <v>319000</v>
      </c>
      <c r="CM2832" s="186">
        <v>519000</v>
      </c>
      <c r="CN2832" s="186">
        <v>93000</v>
      </c>
      <c r="CO2832" s="186">
        <v>126000</v>
      </c>
      <c r="CP2832" s="186">
        <v>165000</v>
      </c>
      <c r="CQ2832" s="186">
        <v>56400</v>
      </c>
      <c r="CR2832" s="186">
        <v>12300</v>
      </c>
      <c r="CS2832" s="186">
        <v>2320</v>
      </c>
      <c r="CT2832" s="186">
        <v>13900</v>
      </c>
      <c r="CU2832" s="186">
        <v>2320</v>
      </c>
      <c r="CV2832" s="186">
        <v>2320</v>
      </c>
      <c r="CW2832" s="186">
        <v>2320</v>
      </c>
      <c r="CX2832" s="186">
        <v>126000</v>
      </c>
      <c r="CY2832" s="189">
        <v>230.93</v>
      </c>
      <c r="CZ2832" s="189">
        <v>11931.12</v>
      </c>
      <c r="DA2832" s="189">
        <v>9496.85</v>
      </c>
    </row>
    <row r="2833" spans="47:105" x14ac:dyDescent="0.25">
      <c r="AU2833" s="275">
        <v>40387</v>
      </c>
      <c r="AV2833" s="186"/>
      <c r="AW2833" s="186">
        <v>30500</v>
      </c>
      <c r="AX2833" s="186">
        <v>16050</v>
      </c>
      <c r="AY2833" s="186">
        <v>10050</v>
      </c>
      <c r="AZ2833" s="186">
        <v>20300</v>
      </c>
      <c r="BA2833" s="186">
        <v>24050</v>
      </c>
      <c r="BB2833" s="186">
        <v>5210</v>
      </c>
      <c r="BC2833" s="186">
        <v>75600</v>
      </c>
      <c r="BD2833" s="186">
        <v>368000</v>
      </c>
      <c r="BE2833" s="186">
        <v>57700</v>
      </c>
      <c r="BF2833" s="186">
        <v>837000</v>
      </c>
      <c r="BG2833" s="186">
        <v>138500</v>
      </c>
      <c r="BH2833" s="186">
        <v>24650</v>
      </c>
      <c r="BI2833" s="186">
        <v>60900</v>
      </c>
      <c r="BJ2833" s="186">
        <v>197500</v>
      </c>
      <c r="BK2833" s="186">
        <v>553000</v>
      </c>
      <c r="BL2833" s="186">
        <v>48900</v>
      </c>
      <c r="BM2833" s="186">
        <v>192000</v>
      </c>
      <c r="BN2833" s="186">
        <v>271000</v>
      </c>
      <c r="BO2833" s="186">
        <v>15100</v>
      </c>
      <c r="BP2833" s="186">
        <v>19150</v>
      </c>
      <c r="BQ2833" s="186">
        <v>35350</v>
      </c>
      <c r="BR2833" s="186">
        <v>23100</v>
      </c>
      <c r="BS2833" s="186">
        <v>44600</v>
      </c>
      <c r="BT2833" s="186">
        <v>33550</v>
      </c>
      <c r="BU2833" s="186">
        <v>32600</v>
      </c>
      <c r="BV2833" s="186">
        <v>17300</v>
      </c>
      <c r="BW2833" s="186">
        <v>40800</v>
      </c>
      <c r="BX2833" s="186">
        <v>61900</v>
      </c>
      <c r="BY2833" s="186">
        <v>204000</v>
      </c>
      <c r="BZ2833" s="186">
        <v>28050</v>
      </c>
      <c r="CA2833" s="186">
        <v>33750</v>
      </c>
      <c r="CB2833" s="186">
        <v>108500</v>
      </c>
      <c r="CC2833" s="186">
        <v>145000</v>
      </c>
      <c r="CD2833" s="186">
        <v>79100</v>
      </c>
      <c r="CE2833" s="186">
        <v>52000</v>
      </c>
      <c r="CF2833" s="186">
        <v>42350</v>
      </c>
      <c r="CG2833" s="186">
        <v>59000</v>
      </c>
      <c r="CH2833" s="186">
        <v>78900</v>
      </c>
      <c r="CI2833" s="186">
        <v>37650</v>
      </c>
      <c r="CJ2833" s="186">
        <v>31300</v>
      </c>
      <c r="CK2833" s="186">
        <v>101000</v>
      </c>
      <c r="CL2833" s="186">
        <v>322000</v>
      </c>
      <c r="CM2833" s="186">
        <v>513000</v>
      </c>
      <c r="CN2833" s="186">
        <v>93700</v>
      </c>
      <c r="CO2833" s="186">
        <v>125000</v>
      </c>
      <c r="CP2833" s="186">
        <v>166000</v>
      </c>
      <c r="CQ2833" s="186">
        <v>56500</v>
      </c>
      <c r="CR2833" s="186">
        <v>12250</v>
      </c>
      <c r="CS2833" s="186">
        <v>2360</v>
      </c>
      <c r="CT2833" s="186">
        <v>13800</v>
      </c>
      <c r="CU2833" s="186">
        <v>2360</v>
      </c>
      <c r="CV2833" s="186">
        <v>2360</v>
      </c>
      <c r="CW2833" s="186">
        <v>2360</v>
      </c>
      <c r="CX2833" s="186">
        <v>125000</v>
      </c>
      <c r="CY2833" s="189">
        <v>231.56</v>
      </c>
      <c r="CZ2833" s="189">
        <v>11972.75</v>
      </c>
      <c r="DA2833" s="189">
        <v>9753.27</v>
      </c>
    </row>
    <row r="2834" spans="47:105" x14ac:dyDescent="0.25">
      <c r="AU2834" s="275">
        <v>40388</v>
      </c>
      <c r="AV2834" s="186"/>
      <c r="AW2834" s="186">
        <v>30200</v>
      </c>
      <c r="AX2834" s="186">
        <v>15950</v>
      </c>
      <c r="AY2834" s="186">
        <v>10000</v>
      </c>
      <c r="AZ2834" s="186">
        <v>20200</v>
      </c>
      <c r="BA2834" s="186">
        <v>23850</v>
      </c>
      <c r="BB2834" s="186">
        <v>5270</v>
      </c>
      <c r="BC2834" s="186">
        <v>76000</v>
      </c>
      <c r="BD2834" s="186">
        <v>360000</v>
      </c>
      <c r="BE2834" s="186">
        <v>59400</v>
      </c>
      <c r="BF2834" s="186">
        <v>827000</v>
      </c>
      <c r="BG2834" s="186">
        <v>134000</v>
      </c>
      <c r="BH2834" s="186">
        <v>24550</v>
      </c>
      <c r="BI2834" s="186">
        <v>60700</v>
      </c>
      <c r="BJ2834" s="186">
        <v>204000</v>
      </c>
      <c r="BK2834" s="186">
        <v>569000</v>
      </c>
      <c r="BL2834" s="186">
        <v>49200</v>
      </c>
      <c r="BM2834" s="186">
        <v>188500</v>
      </c>
      <c r="BN2834" s="186">
        <v>270000</v>
      </c>
      <c r="BO2834" s="186">
        <v>15300</v>
      </c>
      <c r="BP2834" s="186">
        <v>19250</v>
      </c>
      <c r="BQ2834" s="186">
        <v>35750</v>
      </c>
      <c r="BR2834" s="186">
        <v>22350</v>
      </c>
      <c r="BS2834" s="186">
        <v>44750</v>
      </c>
      <c r="BT2834" s="186">
        <v>33600</v>
      </c>
      <c r="BU2834" s="186">
        <v>31700</v>
      </c>
      <c r="BV2834" s="186">
        <v>17050</v>
      </c>
      <c r="BW2834" s="186">
        <v>40550</v>
      </c>
      <c r="BX2834" s="186">
        <v>62500</v>
      </c>
      <c r="BY2834" s="186">
        <v>206000</v>
      </c>
      <c r="BZ2834" s="186">
        <v>27350</v>
      </c>
      <c r="CA2834" s="186">
        <v>33600</v>
      </c>
      <c r="CB2834" s="186">
        <v>106500</v>
      </c>
      <c r="CC2834" s="186">
        <v>144000</v>
      </c>
      <c r="CD2834" s="186">
        <v>79000</v>
      </c>
      <c r="CE2834" s="186">
        <v>52300</v>
      </c>
      <c r="CF2834" s="186">
        <v>42500</v>
      </c>
      <c r="CG2834" s="186">
        <v>59200</v>
      </c>
      <c r="CH2834" s="186">
        <v>82500</v>
      </c>
      <c r="CI2834" s="186">
        <v>36050</v>
      </c>
      <c r="CJ2834" s="186">
        <v>31000</v>
      </c>
      <c r="CK2834" s="186">
        <v>100500</v>
      </c>
      <c r="CL2834" s="186">
        <v>329000</v>
      </c>
      <c r="CM2834" s="186">
        <v>513000</v>
      </c>
      <c r="CN2834" s="186">
        <v>94200</v>
      </c>
      <c r="CO2834" s="186">
        <v>125500</v>
      </c>
      <c r="CP2834" s="186">
        <v>167000</v>
      </c>
      <c r="CQ2834" s="186">
        <v>56200</v>
      </c>
      <c r="CR2834" s="186">
        <v>12150</v>
      </c>
      <c r="CS2834" s="186">
        <v>2335</v>
      </c>
      <c r="CT2834" s="186">
        <v>13200</v>
      </c>
      <c r="CU2834" s="186">
        <v>2335</v>
      </c>
      <c r="CV2834" s="186">
        <v>2335</v>
      </c>
      <c r="CW2834" s="186">
        <v>2335</v>
      </c>
      <c r="CX2834" s="186">
        <v>125500</v>
      </c>
      <c r="CY2834" s="189">
        <v>231.16</v>
      </c>
      <c r="CZ2834" s="189">
        <v>11942.21</v>
      </c>
      <c r="DA2834" s="189">
        <v>9696.02</v>
      </c>
    </row>
    <row r="2835" spans="47:105" x14ac:dyDescent="0.25">
      <c r="AU2835" s="275">
        <v>40389</v>
      </c>
      <c r="AV2835" s="186"/>
      <c r="AW2835" s="186">
        <v>30900</v>
      </c>
      <c r="AX2835" s="186">
        <v>15650</v>
      </c>
      <c r="AY2835" s="186">
        <v>10050</v>
      </c>
      <c r="AZ2835" s="186">
        <v>20050</v>
      </c>
      <c r="BA2835" s="186">
        <v>23050</v>
      </c>
      <c r="BB2835" s="186">
        <v>5210</v>
      </c>
      <c r="BC2835" s="186">
        <v>77100</v>
      </c>
      <c r="BD2835" s="186">
        <v>360000</v>
      </c>
      <c r="BE2835" s="186">
        <v>59300</v>
      </c>
      <c r="BF2835" s="186">
        <v>810000</v>
      </c>
      <c r="BG2835" s="186">
        <v>136500</v>
      </c>
      <c r="BH2835" s="186">
        <v>24700</v>
      </c>
      <c r="BI2835" s="186">
        <v>60000</v>
      </c>
      <c r="BJ2835" s="186">
        <v>206000</v>
      </c>
      <c r="BK2835" s="186">
        <v>566000</v>
      </c>
      <c r="BL2835" s="186">
        <v>48500</v>
      </c>
      <c r="BM2835" s="186">
        <v>188000</v>
      </c>
      <c r="BN2835" s="186">
        <v>268500</v>
      </c>
      <c r="BO2835" s="186">
        <v>14700</v>
      </c>
      <c r="BP2835" s="186">
        <v>18600</v>
      </c>
      <c r="BQ2835" s="186">
        <v>35250</v>
      </c>
      <c r="BR2835" s="186">
        <v>22500</v>
      </c>
      <c r="BS2835" s="186">
        <v>44300</v>
      </c>
      <c r="BT2835" s="186">
        <v>33200</v>
      </c>
      <c r="BU2835" s="186">
        <v>31850</v>
      </c>
      <c r="BV2835" s="186">
        <v>17050</v>
      </c>
      <c r="BW2835" s="186">
        <v>40100</v>
      </c>
      <c r="BX2835" s="186">
        <v>63200</v>
      </c>
      <c r="BY2835" s="186">
        <v>204500</v>
      </c>
      <c r="BZ2835" s="186">
        <v>27150</v>
      </c>
      <c r="CA2835" s="186">
        <v>32850</v>
      </c>
      <c r="CB2835" s="186">
        <v>102500</v>
      </c>
      <c r="CC2835" s="186">
        <v>149000</v>
      </c>
      <c r="CD2835" s="186">
        <v>80000</v>
      </c>
      <c r="CE2835" s="186">
        <v>51500</v>
      </c>
      <c r="CF2835" s="186">
        <v>42800</v>
      </c>
      <c r="CG2835" s="186">
        <v>59400</v>
      </c>
      <c r="CH2835" s="186">
        <v>81800</v>
      </c>
      <c r="CI2835" s="186">
        <v>36300</v>
      </c>
      <c r="CJ2835" s="186">
        <v>31500</v>
      </c>
      <c r="CK2835" s="186">
        <v>100500</v>
      </c>
      <c r="CL2835" s="186">
        <v>329000</v>
      </c>
      <c r="CM2835" s="186">
        <v>492000</v>
      </c>
      <c r="CN2835" s="186">
        <v>92800</v>
      </c>
      <c r="CO2835" s="186">
        <v>123500</v>
      </c>
      <c r="CP2835" s="186">
        <v>166500</v>
      </c>
      <c r="CQ2835" s="186">
        <v>56500</v>
      </c>
      <c r="CR2835" s="186">
        <v>12150</v>
      </c>
      <c r="CS2835" s="186">
        <v>2285</v>
      </c>
      <c r="CT2835" s="186">
        <v>13350</v>
      </c>
      <c r="CU2835" s="186">
        <v>2285</v>
      </c>
      <c r="CV2835" s="186">
        <v>2285</v>
      </c>
      <c r="CW2835" s="186">
        <v>2285</v>
      </c>
      <c r="CX2835" s="186">
        <v>123500</v>
      </c>
      <c r="CY2835" s="189">
        <v>229.25</v>
      </c>
      <c r="CZ2835" s="189">
        <v>11905</v>
      </c>
      <c r="DA2835" s="189">
        <v>9537.2999999999993</v>
      </c>
    </row>
    <row r="2836" spans="47:105" x14ac:dyDescent="0.25">
      <c r="AU2836" s="275">
        <v>40390</v>
      </c>
      <c r="AV2836" s="186"/>
      <c r="AW2836" s="186">
        <v>30900</v>
      </c>
      <c r="AX2836" s="186">
        <v>15650</v>
      </c>
      <c r="AY2836" s="186">
        <v>10050</v>
      </c>
      <c r="AZ2836" s="186">
        <v>20050</v>
      </c>
      <c r="BA2836" s="186">
        <v>23050</v>
      </c>
      <c r="BB2836" s="186">
        <v>5210</v>
      </c>
      <c r="BC2836" s="186">
        <v>77100</v>
      </c>
      <c r="BD2836" s="186">
        <v>360000</v>
      </c>
      <c r="BE2836" s="186">
        <v>59300</v>
      </c>
      <c r="BF2836" s="186">
        <v>810000</v>
      </c>
      <c r="BG2836" s="186">
        <v>136500</v>
      </c>
      <c r="BH2836" s="186">
        <v>24700</v>
      </c>
      <c r="BI2836" s="186">
        <v>60000</v>
      </c>
      <c r="BJ2836" s="186">
        <v>206000</v>
      </c>
      <c r="BK2836" s="186">
        <v>566000</v>
      </c>
      <c r="BL2836" s="186">
        <v>48500</v>
      </c>
      <c r="BM2836" s="186">
        <v>188000</v>
      </c>
      <c r="BN2836" s="186">
        <v>268500</v>
      </c>
      <c r="BO2836" s="186">
        <v>14700</v>
      </c>
      <c r="BP2836" s="186">
        <v>18600</v>
      </c>
      <c r="BQ2836" s="186">
        <v>35250</v>
      </c>
      <c r="BR2836" s="186">
        <v>22500</v>
      </c>
      <c r="BS2836" s="186">
        <v>44300</v>
      </c>
      <c r="BT2836" s="186">
        <v>33200</v>
      </c>
      <c r="BU2836" s="186">
        <v>31850</v>
      </c>
      <c r="BV2836" s="186">
        <v>17050</v>
      </c>
      <c r="BW2836" s="186">
        <v>40100</v>
      </c>
      <c r="BX2836" s="186">
        <v>63200</v>
      </c>
      <c r="BY2836" s="186">
        <v>204500</v>
      </c>
      <c r="BZ2836" s="186">
        <v>27150</v>
      </c>
      <c r="CA2836" s="186">
        <v>32850</v>
      </c>
      <c r="CB2836" s="186">
        <v>102500</v>
      </c>
      <c r="CC2836" s="186">
        <v>149000</v>
      </c>
      <c r="CD2836" s="186">
        <v>80000</v>
      </c>
      <c r="CE2836" s="186">
        <v>51500</v>
      </c>
      <c r="CF2836" s="186">
        <v>42800</v>
      </c>
      <c r="CG2836" s="186">
        <v>59400</v>
      </c>
      <c r="CH2836" s="186">
        <v>81800</v>
      </c>
      <c r="CI2836" s="186">
        <v>36300</v>
      </c>
      <c r="CJ2836" s="186">
        <v>31500</v>
      </c>
      <c r="CK2836" s="186">
        <v>100500</v>
      </c>
      <c r="CL2836" s="186">
        <v>329000</v>
      </c>
      <c r="CM2836" s="186">
        <v>492000</v>
      </c>
      <c r="CN2836" s="186">
        <v>92800</v>
      </c>
      <c r="CO2836" s="186">
        <v>123500</v>
      </c>
      <c r="CP2836" s="186">
        <v>166500</v>
      </c>
      <c r="CQ2836" s="186">
        <v>56500</v>
      </c>
      <c r="CR2836" s="186">
        <v>12150</v>
      </c>
      <c r="CS2836" s="186">
        <v>2285</v>
      </c>
      <c r="CT2836" s="186">
        <v>13350</v>
      </c>
      <c r="CU2836" s="186">
        <v>2285</v>
      </c>
      <c r="CV2836" s="186">
        <v>2285</v>
      </c>
      <c r="CW2836" s="186">
        <v>2285</v>
      </c>
      <c r="CX2836" s="186">
        <v>123500</v>
      </c>
      <c r="CY2836" s="189">
        <v>229.25</v>
      </c>
      <c r="CZ2836" s="189">
        <v>11905</v>
      </c>
      <c r="DA2836" s="189">
        <v>9537.2999999999993</v>
      </c>
    </row>
    <row r="2837" spans="47:105" x14ac:dyDescent="0.25">
      <c r="AU2837" s="275">
        <v>40391</v>
      </c>
      <c r="AV2837" s="186"/>
      <c r="AW2837" s="186">
        <v>30900</v>
      </c>
      <c r="AX2837" s="186">
        <v>15650</v>
      </c>
      <c r="AY2837" s="186">
        <v>10050</v>
      </c>
      <c r="AZ2837" s="186">
        <v>20050</v>
      </c>
      <c r="BA2837" s="186">
        <v>23050</v>
      </c>
      <c r="BB2837" s="186">
        <v>5210</v>
      </c>
      <c r="BC2837" s="186">
        <v>77100</v>
      </c>
      <c r="BD2837" s="186">
        <v>360000</v>
      </c>
      <c r="BE2837" s="186">
        <v>59300</v>
      </c>
      <c r="BF2837" s="186">
        <v>810000</v>
      </c>
      <c r="BG2837" s="186">
        <v>136500</v>
      </c>
      <c r="BH2837" s="186">
        <v>24700</v>
      </c>
      <c r="BI2837" s="186">
        <v>60000</v>
      </c>
      <c r="BJ2837" s="186">
        <v>206000</v>
      </c>
      <c r="BK2837" s="186">
        <v>566000</v>
      </c>
      <c r="BL2837" s="186">
        <v>48500</v>
      </c>
      <c r="BM2837" s="186">
        <v>188000</v>
      </c>
      <c r="BN2837" s="186">
        <v>268500</v>
      </c>
      <c r="BO2837" s="186">
        <v>14700</v>
      </c>
      <c r="BP2837" s="186">
        <v>18600</v>
      </c>
      <c r="BQ2837" s="186">
        <v>35250</v>
      </c>
      <c r="BR2837" s="186">
        <v>22500</v>
      </c>
      <c r="BS2837" s="186">
        <v>44300</v>
      </c>
      <c r="BT2837" s="186">
        <v>33200</v>
      </c>
      <c r="BU2837" s="186">
        <v>31850</v>
      </c>
      <c r="BV2837" s="186">
        <v>17050</v>
      </c>
      <c r="BW2837" s="186">
        <v>40100</v>
      </c>
      <c r="BX2837" s="186">
        <v>63200</v>
      </c>
      <c r="BY2837" s="186">
        <v>204500</v>
      </c>
      <c r="BZ2837" s="186">
        <v>27150</v>
      </c>
      <c r="CA2837" s="186">
        <v>32850</v>
      </c>
      <c r="CB2837" s="186">
        <v>102500</v>
      </c>
      <c r="CC2837" s="186">
        <v>149000</v>
      </c>
      <c r="CD2837" s="186">
        <v>80000</v>
      </c>
      <c r="CE2837" s="186">
        <v>51500</v>
      </c>
      <c r="CF2837" s="186">
        <v>42800</v>
      </c>
      <c r="CG2837" s="186">
        <v>59400</v>
      </c>
      <c r="CH2837" s="186">
        <v>81800</v>
      </c>
      <c r="CI2837" s="186">
        <v>36300</v>
      </c>
      <c r="CJ2837" s="186">
        <v>31500</v>
      </c>
      <c r="CK2837" s="186">
        <v>100500</v>
      </c>
      <c r="CL2837" s="186">
        <v>329000</v>
      </c>
      <c r="CM2837" s="186">
        <v>492000</v>
      </c>
      <c r="CN2837" s="186">
        <v>92800</v>
      </c>
      <c r="CO2837" s="186">
        <v>123500</v>
      </c>
      <c r="CP2837" s="186">
        <v>166500</v>
      </c>
      <c r="CQ2837" s="186">
        <v>56500</v>
      </c>
      <c r="CR2837" s="186">
        <v>12150</v>
      </c>
      <c r="CS2837" s="186">
        <v>2285</v>
      </c>
      <c r="CT2837" s="186">
        <v>13350</v>
      </c>
      <c r="CU2837" s="186">
        <v>2285</v>
      </c>
      <c r="CV2837" s="186">
        <v>2285</v>
      </c>
      <c r="CW2837" s="186">
        <v>2285</v>
      </c>
      <c r="CX2837" s="186">
        <v>123500</v>
      </c>
      <c r="CY2837" s="189">
        <v>229.25</v>
      </c>
      <c r="CZ2837" s="189">
        <v>11905</v>
      </c>
      <c r="DA2837" s="189">
        <v>9537.2999999999993</v>
      </c>
    </row>
    <row r="2838" spans="47:105" x14ac:dyDescent="0.25">
      <c r="AU2838" s="275">
        <v>40392</v>
      </c>
      <c r="AV2838" s="186"/>
      <c r="AW2838" s="186">
        <v>32300</v>
      </c>
      <c r="AX2838" s="186">
        <v>15600</v>
      </c>
      <c r="AY2838" s="186">
        <v>10000</v>
      </c>
      <c r="AZ2838" s="186">
        <v>20150</v>
      </c>
      <c r="BA2838" s="186">
        <v>24250</v>
      </c>
      <c r="BB2838" s="186">
        <v>5190</v>
      </c>
      <c r="BC2838" s="186">
        <v>77200</v>
      </c>
      <c r="BD2838" s="186">
        <v>375000</v>
      </c>
      <c r="BE2838" s="186">
        <v>60900</v>
      </c>
      <c r="BF2838" s="186">
        <v>810000</v>
      </c>
      <c r="BG2838" s="186">
        <v>138500</v>
      </c>
      <c r="BH2838" s="186">
        <v>24600</v>
      </c>
      <c r="BI2838" s="186">
        <v>61400</v>
      </c>
      <c r="BJ2838" s="186">
        <v>210500</v>
      </c>
      <c r="BK2838" s="186">
        <v>579000</v>
      </c>
      <c r="BL2838" s="186">
        <v>48750</v>
      </c>
      <c r="BM2838" s="186">
        <v>186500</v>
      </c>
      <c r="BN2838" s="186">
        <v>273000</v>
      </c>
      <c r="BO2838" s="186">
        <v>14750</v>
      </c>
      <c r="BP2838" s="186">
        <v>19250</v>
      </c>
      <c r="BQ2838" s="186">
        <v>34750</v>
      </c>
      <c r="BR2838" s="186">
        <v>21600</v>
      </c>
      <c r="BS2838" s="186">
        <v>43950</v>
      </c>
      <c r="BT2838" s="186">
        <v>32300</v>
      </c>
      <c r="BU2838" s="186">
        <v>33350</v>
      </c>
      <c r="BV2838" s="186">
        <v>17150</v>
      </c>
      <c r="BW2838" s="186">
        <v>41100</v>
      </c>
      <c r="BX2838" s="186">
        <v>63300</v>
      </c>
      <c r="BY2838" s="186">
        <v>222000</v>
      </c>
      <c r="BZ2838" s="186">
        <v>26900</v>
      </c>
      <c r="CA2838" s="186">
        <v>33000</v>
      </c>
      <c r="CB2838" s="186">
        <v>109500</v>
      </c>
      <c r="CC2838" s="186">
        <v>152000</v>
      </c>
      <c r="CD2838" s="186">
        <v>79000</v>
      </c>
      <c r="CE2838" s="186">
        <v>52200</v>
      </c>
      <c r="CF2838" s="186">
        <v>42950</v>
      </c>
      <c r="CG2838" s="186">
        <v>59000</v>
      </c>
      <c r="CH2838" s="186">
        <v>85200</v>
      </c>
      <c r="CI2838" s="186">
        <v>36300</v>
      </c>
      <c r="CJ2838" s="186">
        <v>31650</v>
      </c>
      <c r="CK2838" s="186">
        <v>102500</v>
      </c>
      <c r="CL2838" s="186">
        <v>343000</v>
      </c>
      <c r="CM2838" s="186">
        <v>495000</v>
      </c>
      <c r="CN2838" s="186">
        <v>94400</v>
      </c>
      <c r="CO2838" s="186">
        <v>129000</v>
      </c>
      <c r="CP2838" s="186">
        <v>169000</v>
      </c>
      <c r="CQ2838" s="186">
        <v>56800</v>
      </c>
      <c r="CR2838" s="186">
        <v>12050</v>
      </c>
      <c r="CS2838" s="186">
        <v>2350</v>
      </c>
      <c r="CT2838" s="186">
        <v>13350</v>
      </c>
      <c r="CU2838" s="186">
        <v>2350</v>
      </c>
      <c r="CV2838" s="186">
        <v>2350</v>
      </c>
      <c r="CW2838" s="186">
        <v>2350</v>
      </c>
      <c r="CX2838" s="186">
        <v>129000</v>
      </c>
      <c r="CY2838" s="189">
        <v>232.22</v>
      </c>
      <c r="CZ2838" s="189">
        <v>12181.45</v>
      </c>
      <c r="DA2838" s="189">
        <v>9570.31</v>
      </c>
    </row>
    <row r="2839" spans="47:105" x14ac:dyDescent="0.25">
      <c r="AU2839" s="275">
        <v>40393</v>
      </c>
      <c r="AV2839" s="186"/>
      <c r="AW2839" s="186">
        <v>32250</v>
      </c>
      <c r="AX2839" s="186">
        <v>15300</v>
      </c>
      <c r="AY2839" s="186">
        <v>9990</v>
      </c>
      <c r="AZ2839" s="186">
        <v>19800</v>
      </c>
      <c r="BA2839" s="186">
        <v>24300</v>
      </c>
      <c r="BB2839" s="186">
        <v>5240</v>
      </c>
      <c r="BC2839" s="186">
        <v>78000</v>
      </c>
      <c r="BD2839" s="186">
        <v>392000</v>
      </c>
      <c r="BE2839" s="186">
        <v>60500</v>
      </c>
      <c r="BF2839" s="186">
        <v>815000</v>
      </c>
      <c r="BG2839" s="186">
        <v>141000</v>
      </c>
      <c r="BH2839" s="186">
        <v>24400</v>
      </c>
      <c r="BI2839" s="186">
        <v>61300</v>
      </c>
      <c r="BJ2839" s="186">
        <v>210500</v>
      </c>
      <c r="BK2839" s="186">
        <v>574000</v>
      </c>
      <c r="BL2839" s="186">
        <v>48600</v>
      </c>
      <c r="BM2839" s="186">
        <v>194000</v>
      </c>
      <c r="BN2839" s="186">
        <v>275500</v>
      </c>
      <c r="BO2839" s="186">
        <v>14650</v>
      </c>
      <c r="BP2839" s="186">
        <v>19150</v>
      </c>
      <c r="BQ2839" s="186">
        <v>34100</v>
      </c>
      <c r="BR2839" s="186">
        <v>21950</v>
      </c>
      <c r="BS2839" s="186">
        <v>43900</v>
      </c>
      <c r="BT2839" s="186">
        <v>32000</v>
      </c>
      <c r="BU2839" s="186">
        <v>33250</v>
      </c>
      <c r="BV2839" s="186">
        <v>17000</v>
      </c>
      <c r="BW2839" s="186">
        <v>41700</v>
      </c>
      <c r="BX2839" s="186">
        <v>63600</v>
      </c>
      <c r="BY2839" s="186">
        <v>225500</v>
      </c>
      <c r="BZ2839" s="186">
        <v>27200</v>
      </c>
      <c r="CA2839" s="186">
        <v>33600</v>
      </c>
      <c r="CB2839" s="186">
        <v>113500</v>
      </c>
      <c r="CC2839" s="186">
        <v>150500</v>
      </c>
      <c r="CD2839" s="186">
        <v>79100</v>
      </c>
      <c r="CE2839" s="186">
        <v>52500</v>
      </c>
      <c r="CF2839" s="186">
        <v>42650</v>
      </c>
      <c r="CG2839" s="186">
        <v>58900</v>
      </c>
      <c r="CH2839" s="186">
        <v>86700</v>
      </c>
      <c r="CI2839" s="186">
        <v>37400</v>
      </c>
      <c r="CJ2839" s="186">
        <v>31900</v>
      </c>
      <c r="CK2839" s="186">
        <v>106000</v>
      </c>
      <c r="CL2839" s="186">
        <v>343000</v>
      </c>
      <c r="CM2839" s="186">
        <v>503000</v>
      </c>
      <c r="CN2839" s="186">
        <v>94300</v>
      </c>
      <c r="CO2839" s="186">
        <v>129500</v>
      </c>
      <c r="CP2839" s="186">
        <v>169000</v>
      </c>
      <c r="CQ2839" s="186">
        <v>56400</v>
      </c>
      <c r="CR2839" s="186">
        <v>12200</v>
      </c>
      <c r="CS2839" s="186">
        <v>2335</v>
      </c>
      <c r="CT2839" s="186">
        <v>13550</v>
      </c>
      <c r="CU2839" s="186">
        <v>2335</v>
      </c>
      <c r="CV2839" s="186">
        <v>2335</v>
      </c>
      <c r="CW2839" s="186">
        <v>2335</v>
      </c>
      <c r="CX2839" s="186">
        <v>129500</v>
      </c>
      <c r="CY2839" s="189">
        <v>233.38</v>
      </c>
      <c r="CZ2839" s="189">
        <v>12120.83</v>
      </c>
      <c r="DA2839" s="189">
        <v>9694.01</v>
      </c>
    </row>
    <row r="2840" spans="47:105" x14ac:dyDescent="0.25">
      <c r="AU2840" s="275">
        <v>40394</v>
      </c>
      <c r="AV2840" s="186"/>
      <c r="AW2840" s="186">
        <v>31600</v>
      </c>
      <c r="AX2840" s="186">
        <v>15500</v>
      </c>
      <c r="AY2840" s="186">
        <v>10350</v>
      </c>
      <c r="AZ2840" s="186">
        <v>19650</v>
      </c>
      <c r="BA2840" s="186">
        <v>24750</v>
      </c>
      <c r="BB2840" s="186">
        <v>5160</v>
      </c>
      <c r="BC2840" s="186">
        <v>73300</v>
      </c>
      <c r="BD2840" s="186">
        <v>394500</v>
      </c>
      <c r="BE2840" s="186">
        <v>59100</v>
      </c>
      <c r="BF2840" s="186">
        <v>806000</v>
      </c>
      <c r="BG2840" s="186">
        <v>137500</v>
      </c>
      <c r="BH2840" s="186">
        <v>24200</v>
      </c>
      <c r="BI2840" s="186">
        <v>63500</v>
      </c>
      <c r="BJ2840" s="186">
        <v>208000</v>
      </c>
      <c r="BK2840" s="186">
        <v>574000</v>
      </c>
      <c r="BL2840" s="186">
        <v>48300</v>
      </c>
      <c r="BM2840" s="186">
        <v>190500</v>
      </c>
      <c r="BN2840" s="186">
        <v>281500</v>
      </c>
      <c r="BO2840" s="186">
        <v>14600</v>
      </c>
      <c r="BP2840" s="186">
        <v>19550</v>
      </c>
      <c r="BQ2840" s="186">
        <v>33900</v>
      </c>
      <c r="BR2840" s="186">
        <v>21600</v>
      </c>
      <c r="BS2840" s="186">
        <v>43900</v>
      </c>
      <c r="BT2840" s="186">
        <v>31600</v>
      </c>
      <c r="BU2840" s="186">
        <v>33900</v>
      </c>
      <c r="BV2840" s="186">
        <v>17000</v>
      </c>
      <c r="BW2840" s="186">
        <v>41650</v>
      </c>
      <c r="BX2840" s="186">
        <v>63200</v>
      </c>
      <c r="BY2840" s="186">
        <v>225000</v>
      </c>
      <c r="BZ2840" s="186">
        <v>27500</v>
      </c>
      <c r="CA2840" s="186">
        <v>32800</v>
      </c>
      <c r="CB2840" s="186">
        <v>115000</v>
      </c>
      <c r="CC2840" s="186">
        <v>148500</v>
      </c>
      <c r="CD2840" s="186">
        <v>81000</v>
      </c>
      <c r="CE2840" s="186">
        <v>51200</v>
      </c>
      <c r="CF2840" s="186">
        <v>42300</v>
      </c>
      <c r="CG2840" s="186">
        <v>59100</v>
      </c>
      <c r="CH2840" s="186">
        <v>86200</v>
      </c>
      <c r="CI2840" s="186">
        <v>36400</v>
      </c>
      <c r="CJ2840" s="186">
        <v>32500</v>
      </c>
      <c r="CK2840" s="186">
        <v>106500</v>
      </c>
      <c r="CL2840" s="186">
        <v>339000</v>
      </c>
      <c r="CM2840" s="186">
        <v>504000</v>
      </c>
      <c r="CN2840" s="186">
        <v>93500</v>
      </c>
      <c r="CO2840" s="186">
        <v>134000</v>
      </c>
      <c r="CP2840" s="186">
        <v>169000</v>
      </c>
      <c r="CQ2840" s="186">
        <v>57800</v>
      </c>
      <c r="CR2840" s="186">
        <v>12300</v>
      </c>
      <c r="CS2840" s="186">
        <v>2365</v>
      </c>
      <c r="CT2840" s="186">
        <v>13350</v>
      </c>
      <c r="CU2840" s="186">
        <v>2365</v>
      </c>
      <c r="CV2840" s="186">
        <v>2365</v>
      </c>
      <c r="CW2840" s="186">
        <v>2365</v>
      </c>
      <c r="CX2840" s="186">
        <v>134000</v>
      </c>
      <c r="CY2840" s="189">
        <v>233.14</v>
      </c>
      <c r="CZ2840" s="189">
        <v>12137.82</v>
      </c>
      <c r="DA2840" s="189">
        <v>9489.34</v>
      </c>
    </row>
    <row r="2841" spans="47:105" x14ac:dyDescent="0.25">
      <c r="AU2841" s="275">
        <v>40395</v>
      </c>
      <c r="AV2841" s="186"/>
      <c r="AW2841" s="186">
        <v>31600</v>
      </c>
      <c r="AX2841" s="186">
        <v>15150</v>
      </c>
      <c r="AY2841" s="186">
        <v>10250</v>
      </c>
      <c r="AZ2841" s="186">
        <v>19700</v>
      </c>
      <c r="BA2841" s="186">
        <v>24550</v>
      </c>
      <c r="BB2841" s="186">
        <v>5150</v>
      </c>
      <c r="BC2841" s="186">
        <v>72300</v>
      </c>
      <c r="BD2841" s="186">
        <v>393000</v>
      </c>
      <c r="BE2841" s="186">
        <v>58500</v>
      </c>
      <c r="BF2841" s="186">
        <v>804000</v>
      </c>
      <c r="BG2841" s="186">
        <v>125000</v>
      </c>
      <c r="BH2841" s="186">
        <v>24250</v>
      </c>
      <c r="BI2841" s="186">
        <v>63400</v>
      </c>
      <c r="BJ2841" s="186">
        <v>207000</v>
      </c>
      <c r="BK2841" s="186">
        <v>577000</v>
      </c>
      <c r="BL2841" s="186">
        <v>48150</v>
      </c>
      <c r="BM2841" s="186">
        <v>189500</v>
      </c>
      <c r="BN2841" s="186">
        <v>282500</v>
      </c>
      <c r="BO2841" s="186">
        <v>14200</v>
      </c>
      <c r="BP2841" s="186">
        <v>19200</v>
      </c>
      <c r="BQ2841" s="186">
        <v>33450</v>
      </c>
      <c r="BR2841" s="186">
        <v>21900</v>
      </c>
      <c r="BS2841" s="186">
        <v>43900</v>
      </c>
      <c r="BT2841" s="186">
        <v>31650</v>
      </c>
      <c r="BU2841" s="186">
        <v>33500</v>
      </c>
      <c r="BV2841" s="186">
        <v>17100</v>
      </c>
      <c r="BW2841" s="186">
        <v>43550</v>
      </c>
      <c r="BX2841" s="186">
        <v>62800</v>
      </c>
      <c r="BY2841" s="186">
        <v>227000</v>
      </c>
      <c r="BZ2841" s="186">
        <v>26000</v>
      </c>
      <c r="CA2841" s="186">
        <v>32850</v>
      </c>
      <c r="CB2841" s="186">
        <v>112000</v>
      </c>
      <c r="CC2841" s="186">
        <v>146500</v>
      </c>
      <c r="CD2841" s="186">
        <v>78500</v>
      </c>
      <c r="CE2841" s="186">
        <v>50500</v>
      </c>
      <c r="CF2841" s="186">
        <v>42250</v>
      </c>
      <c r="CG2841" s="186">
        <v>59800</v>
      </c>
      <c r="CH2841" s="186">
        <v>83800</v>
      </c>
      <c r="CI2841" s="186">
        <v>36950</v>
      </c>
      <c r="CJ2841" s="186">
        <v>34800</v>
      </c>
      <c r="CK2841" s="186">
        <v>107500</v>
      </c>
      <c r="CL2841" s="186">
        <v>330500</v>
      </c>
      <c r="CM2841" s="186">
        <v>512000</v>
      </c>
      <c r="CN2841" s="186">
        <v>96600</v>
      </c>
      <c r="CO2841" s="186">
        <v>135500</v>
      </c>
      <c r="CP2841" s="186">
        <v>168500</v>
      </c>
      <c r="CQ2841" s="186">
        <v>58900</v>
      </c>
      <c r="CR2841" s="186">
        <v>12200</v>
      </c>
      <c r="CS2841" s="186">
        <v>2320</v>
      </c>
      <c r="CT2841" s="186">
        <v>13150</v>
      </c>
      <c r="CU2841" s="186">
        <v>2320</v>
      </c>
      <c r="CV2841" s="186">
        <v>2320</v>
      </c>
      <c r="CW2841" s="186">
        <v>2320</v>
      </c>
      <c r="CX2841" s="186">
        <v>135500</v>
      </c>
      <c r="CY2841" s="189">
        <v>232.39</v>
      </c>
      <c r="CZ2841" s="189">
        <v>12128.68</v>
      </c>
      <c r="DA2841" s="189">
        <v>9653.92</v>
      </c>
    </row>
    <row r="2842" spans="47:105" x14ac:dyDescent="0.25">
      <c r="AU2842" s="275">
        <v>40396</v>
      </c>
      <c r="AV2842" s="186"/>
      <c r="AW2842" s="186">
        <v>30850</v>
      </c>
      <c r="AX2842" s="186">
        <v>15300</v>
      </c>
      <c r="AY2842" s="186">
        <v>10400</v>
      </c>
      <c r="AZ2842" s="186">
        <v>21100</v>
      </c>
      <c r="BA2842" s="186">
        <v>24250</v>
      </c>
      <c r="BB2842" s="186">
        <v>5200</v>
      </c>
      <c r="BC2842" s="186">
        <v>72100</v>
      </c>
      <c r="BD2842" s="186">
        <v>391000</v>
      </c>
      <c r="BE2842" s="186">
        <v>58200</v>
      </c>
      <c r="BF2842" s="186">
        <v>801000</v>
      </c>
      <c r="BG2842" s="186">
        <v>126500</v>
      </c>
      <c r="BH2842" s="186">
        <v>25750</v>
      </c>
      <c r="BI2842" s="186">
        <v>63800</v>
      </c>
      <c r="BJ2842" s="186">
        <v>209500</v>
      </c>
      <c r="BK2842" s="186">
        <v>575000</v>
      </c>
      <c r="BL2842" s="186">
        <v>48750</v>
      </c>
      <c r="BM2842" s="186">
        <v>196000</v>
      </c>
      <c r="BN2842" s="186">
        <v>280500</v>
      </c>
      <c r="BO2842" s="186">
        <v>14350</v>
      </c>
      <c r="BP2842" s="186">
        <v>19100</v>
      </c>
      <c r="BQ2842" s="186">
        <v>34400</v>
      </c>
      <c r="BR2842" s="186">
        <v>22850</v>
      </c>
      <c r="BS2842" s="186">
        <v>44000</v>
      </c>
      <c r="BT2842" s="186">
        <v>31950</v>
      </c>
      <c r="BU2842" s="186">
        <v>33050</v>
      </c>
      <c r="BV2842" s="186">
        <v>17250</v>
      </c>
      <c r="BW2842" s="186">
        <v>44550</v>
      </c>
      <c r="BX2842" s="186">
        <v>63900</v>
      </c>
      <c r="BY2842" s="186">
        <v>219500</v>
      </c>
      <c r="BZ2842" s="186">
        <v>26450</v>
      </c>
      <c r="CA2842" s="186">
        <v>34050</v>
      </c>
      <c r="CB2842" s="186">
        <v>110000</v>
      </c>
      <c r="CC2842" s="186">
        <v>143000</v>
      </c>
      <c r="CD2842" s="186">
        <v>76600</v>
      </c>
      <c r="CE2842" s="186">
        <v>50600</v>
      </c>
      <c r="CF2842" s="186">
        <v>42650</v>
      </c>
      <c r="CG2842" s="186">
        <v>61800</v>
      </c>
      <c r="CH2842" s="186">
        <v>83400</v>
      </c>
      <c r="CI2842" s="186">
        <v>37800</v>
      </c>
      <c r="CJ2842" s="186">
        <v>34050</v>
      </c>
      <c r="CK2842" s="186">
        <v>107000</v>
      </c>
      <c r="CL2842" s="186">
        <v>327000</v>
      </c>
      <c r="CM2842" s="186">
        <v>516000</v>
      </c>
      <c r="CN2842" s="186">
        <v>97200</v>
      </c>
      <c r="CO2842" s="186">
        <v>133000</v>
      </c>
      <c r="CP2842" s="186">
        <v>168500</v>
      </c>
      <c r="CQ2842" s="186">
        <v>58900</v>
      </c>
      <c r="CR2842" s="186">
        <v>12600</v>
      </c>
      <c r="CS2842" s="186">
        <v>2295</v>
      </c>
      <c r="CT2842" s="186">
        <v>13400</v>
      </c>
      <c r="CU2842" s="186">
        <v>2295</v>
      </c>
      <c r="CV2842" s="186">
        <v>2295</v>
      </c>
      <c r="CW2842" s="186">
        <v>2295</v>
      </c>
      <c r="CX2842" s="186">
        <v>133000</v>
      </c>
      <c r="CY2842" s="189">
        <v>232.35</v>
      </c>
      <c r="CZ2842" s="189">
        <v>12161.75</v>
      </c>
      <c r="DA2842" s="189">
        <v>9642.1200000000008</v>
      </c>
    </row>
    <row r="2843" spans="47:105" x14ac:dyDescent="0.25">
      <c r="AU2843" s="275">
        <v>40397</v>
      </c>
      <c r="AV2843" s="186"/>
      <c r="AW2843" s="186">
        <v>30850</v>
      </c>
      <c r="AX2843" s="186">
        <v>15300</v>
      </c>
      <c r="AY2843" s="186">
        <v>10400</v>
      </c>
      <c r="AZ2843" s="186">
        <v>21100</v>
      </c>
      <c r="BA2843" s="186">
        <v>24250</v>
      </c>
      <c r="BB2843" s="186">
        <v>5200</v>
      </c>
      <c r="BC2843" s="186">
        <v>72100</v>
      </c>
      <c r="BD2843" s="186">
        <v>391000</v>
      </c>
      <c r="BE2843" s="186">
        <v>58200</v>
      </c>
      <c r="BF2843" s="186">
        <v>801000</v>
      </c>
      <c r="BG2843" s="186">
        <v>126500</v>
      </c>
      <c r="BH2843" s="186">
        <v>25750</v>
      </c>
      <c r="BI2843" s="186">
        <v>63800</v>
      </c>
      <c r="BJ2843" s="186">
        <v>209500</v>
      </c>
      <c r="BK2843" s="186">
        <v>575000</v>
      </c>
      <c r="BL2843" s="186">
        <v>48750</v>
      </c>
      <c r="BM2843" s="186">
        <v>196000</v>
      </c>
      <c r="BN2843" s="186">
        <v>280500</v>
      </c>
      <c r="BO2843" s="186">
        <v>14350</v>
      </c>
      <c r="BP2843" s="186">
        <v>19100</v>
      </c>
      <c r="BQ2843" s="186">
        <v>34400</v>
      </c>
      <c r="BR2843" s="186">
        <v>22850</v>
      </c>
      <c r="BS2843" s="186">
        <v>44000</v>
      </c>
      <c r="BT2843" s="186">
        <v>31950</v>
      </c>
      <c r="BU2843" s="186">
        <v>33050</v>
      </c>
      <c r="BV2843" s="186">
        <v>17250</v>
      </c>
      <c r="BW2843" s="186">
        <v>44550</v>
      </c>
      <c r="BX2843" s="186">
        <v>63900</v>
      </c>
      <c r="BY2843" s="186">
        <v>219500</v>
      </c>
      <c r="BZ2843" s="186">
        <v>26450</v>
      </c>
      <c r="CA2843" s="186">
        <v>34050</v>
      </c>
      <c r="CB2843" s="186">
        <v>110000</v>
      </c>
      <c r="CC2843" s="186">
        <v>143000</v>
      </c>
      <c r="CD2843" s="186">
        <v>76600</v>
      </c>
      <c r="CE2843" s="186">
        <v>50600</v>
      </c>
      <c r="CF2843" s="186">
        <v>42650</v>
      </c>
      <c r="CG2843" s="186">
        <v>61800</v>
      </c>
      <c r="CH2843" s="186">
        <v>83400</v>
      </c>
      <c r="CI2843" s="186">
        <v>37800</v>
      </c>
      <c r="CJ2843" s="186">
        <v>34050</v>
      </c>
      <c r="CK2843" s="186">
        <v>107000</v>
      </c>
      <c r="CL2843" s="186">
        <v>327000</v>
      </c>
      <c r="CM2843" s="186">
        <v>516000</v>
      </c>
      <c r="CN2843" s="186">
        <v>97200</v>
      </c>
      <c r="CO2843" s="186">
        <v>133000</v>
      </c>
      <c r="CP2843" s="186">
        <v>168500</v>
      </c>
      <c r="CQ2843" s="186">
        <v>58900</v>
      </c>
      <c r="CR2843" s="186">
        <v>12600</v>
      </c>
      <c r="CS2843" s="186">
        <v>2295</v>
      </c>
      <c r="CT2843" s="186">
        <v>13400</v>
      </c>
      <c r="CU2843" s="186">
        <v>2295</v>
      </c>
      <c r="CV2843" s="186">
        <v>2295</v>
      </c>
      <c r="CW2843" s="186">
        <v>2295</v>
      </c>
      <c r="CX2843" s="186">
        <v>133000</v>
      </c>
      <c r="CY2843" s="189">
        <v>232.35</v>
      </c>
      <c r="CZ2843" s="189">
        <v>12161.75</v>
      </c>
      <c r="DA2843" s="189">
        <v>9642.1200000000008</v>
      </c>
    </row>
    <row r="2844" spans="47:105" x14ac:dyDescent="0.25">
      <c r="AU2844" s="275">
        <v>40398</v>
      </c>
      <c r="AV2844" s="186"/>
      <c r="AW2844" s="186">
        <v>30850</v>
      </c>
      <c r="AX2844" s="186">
        <v>15300</v>
      </c>
      <c r="AY2844" s="186">
        <v>10400</v>
      </c>
      <c r="AZ2844" s="186">
        <v>21100</v>
      </c>
      <c r="BA2844" s="186">
        <v>24250</v>
      </c>
      <c r="BB2844" s="186">
        <v>5200</v>
      </c>
      <c r="BC2844" s="186">
        <v>72100</v>
      </c>
      <c r="BD2844" s="186">
        <v>391000</v>
      </c>
      <c r="BE2844" s="186">
        <v>58200</v>
      </c>
      <c r="BF2844" s="186">
        <v>801000</v>
      </c>
      <c r="BG2844" s="186">
        <v>126500</v>
      </c>
      <c r="BH2844" s="186">
        <v>25750</v>
      </c>
      <c r="BI2844" s="186">
        <v>63800</v>
      </c>
      <c r="BJ2844" s="186">
        <v>209500</v>
      </c>
      <c r="BK2844" s="186">
        <v>575000</v>
      </c>
      <c r="BL2844" s="186">
        <v>48750</v>
      </c>
      <c r="BM2844" s="186">
        <v>196000</v>
      </c>
      <c r="BN2844" s="186">
        <v>280500</v>
      </c>
      <c r="BO2844" s="186">
        <v>14350</v>
      </c>
      <c r="BP2844" s="186">
        <v>19100</v>
      </c>
      <c r="BQ2844" s="186">
        <v>34400</v>
      </c>
      <c r="BR2844" s="186">
        <v>22850</v>
      </c>
      <c r="BS2844" s="186">
        <v>44000</v>
      </c>
      <c r="BT2844" s="186">
        <v>31950</v>
      </c>
      <c r="BU2844" s="186">
        <v>33050</v>
      </c>
      <c r="BV2844" s="186">
        <v>17250</v>
      </c>
      <c r="BW2844" s="186">
        <v>44550</v>
      </c>
      <c r="BX2844" s="186">
        <v>63900</v>
      </c>
      <c r="BY2844" s="186">
        <v>219500</v>
      </c>
      <c r="BZ2844" s="186">
        <v>26450</v>
      </c>
      <c r="CA2844" s="186">
        <v>34050</v>
      </c>
      <c r="CB2844" s="186">
        <v>110000</v>
      </c>
      <c r="CC2844" s="186">
        <v>143000</v>
      </c>
      <c r="CD2844" s="186">
        <v>76600</v>
      </c>
      <c r="CE2844" s="186">
        <v>50600</v>
      </c>
      <c r="CF2844" s="186">
        <v>42650</v>
      </c>
      <c r="CG2844" s="186">
        <v>61800</v>
      </c>
      <c r="CH2844" s="186">
        <v>83400</v>
      </c>
      <c r="CI2844" s="186">
        <v>37800</v>
      </c>
      <c r="CJ2844" s="186">
        <v>34050</v>
      </c>
      <c r="CK2844" s="186">
        <v>107000</v>
      </c>
      <c r="CL2844" s="186">
        <v>327000</v>
      </c>
      <c r="CM2844" s="186">
        <v>516000</v>
      </c>
      <c r="CN2844" s="186">
        <v>97200</v>
      </c>
      <c r="CO2844" s="186">
        <v>133000</v>
      </c>
      <c r="CP2844" s="186">
        <v>168500</v>
      </c>
      <c r="CQ2844" s="186">
        <v>58900</v>
      </c>
      <c r="CR2844" s="186">
        <v>12600</v>
      </c>
      <c r="CS2844" s="186">
        <v>2295</v>
      </c>
      <c r="CT2844" s="186">
        <v>13400</v>
      </c>
      <c r="CU2844" s="186">
        <v>2295</v>
      </c>
      <c r="CV2844" s="186">
        <v>2295</v>
      </c>
      <c r="CW2844" s="186">
        <v>2295</v>
      </c>
      <c r="CX2844" s="186">
        <v>133000</v>
      </c>
      <c r="CY2844" s="189">
        <v>232.35</v>
      </c>
      <c r="CZ2844" s="189">
        <v>12161.75</v>
      </c>
      <c r="DA2844" s="189">
        <v>9642.1200000000008</v>
      </c>
    </row>
    <row r="2845" spans="47:105" x14ac:dyDescent="0.25">
      <c r="AU2845" s="275">
        <v>40399</v>
      </c>
      <c r="AV2845" s="186"/>
      <c r="AW2845" s="186">
        <v>30850</v>
      </c>
      <c r="AX2845" s="186">
        <v>15300</v>
      </c>
      <c r="AY2845" s="186">
        <v>10400</v>
      </c>
      <c r="AZ2845" s="186">
        <v>21750</v>
      </c>
      <c r="BA2845" s="186">
        <v>24500</v>
      </c>
      <c r="BB2845" s="186">
        <v>5480</v>
      </c>
      <c r="BC2845" s="186">
        <v>73000</v>
      </c>
      <c r="BD2845" s="186">
        <v>388000</v>
      </c>
      <c r="BE2845" s="186">
        <v>58900</v>
      </c>
      <c r="BF2845" s="186">
        <v>802000</v>
      </c>
      <c r="BG2845" s="186">
        <v>126000</v>
      </c>
      <c r="BH2845" s="186">
        <v>26100</v>
      </c>
      <c r="BI2845" s="186">
        <v>65200</v>
      </c>
      <c r="BJ2845" s="186">
        <v>209000</v>
      </c>
      <c r="BK2845" s="186">
        <v>578000</v>
      </c>
      <c r="BL2845" s="186">
        <v>49100</v>
      </c>
      <c r="BM2845" s="186">
        <v>201000</v>
      </c>
      <c r="BN2845" s="186">
        <v>282500</v>
      </c>
      <c r="BO2845" s="186">
        <v>14350</v>
      </c>
      <c r="BP2845" s="186">
        <v>19350</v>
      </c>
      <c r="BQ2845" s="186">
        <v>34350</v>
      </c>
      <c r="BR2845" s="186">
        <v>22700</v>
      </c>
      <c r="BS2845" s="186">
        <v>43850</v>
      </c>
      <c r="BT2845" s="186">
        <v>31850</v>
      </c>
      <c r="BU2845" s="186">
        <v>32350</v>
      </c>
      <c r="BV2845" s="186">
        <v>16800</v>
      </c>
      <c r="BW2845" s="186">
        <v>44500</v>
      </c>
      <c r="BX2845" s="186">
        <v>65400</v>
      </c>
      <c r="BY2845" s="186">
        <v>224000</v>
      </c>
      <c r="BZ2845" s="186">
        <v>26000</v>
      </c>
      <c r="CA2845" s="186">
        <v>33700</v>
      </c>
      <c r="CB2845" s="186">
        <v>111000</v>
      </c>
      <c r="CC2845" s="186">
        <v>144000</v>
      </c>
      <c r="CD2845" s="186">
        <v>75700</v>
      </c>
      <c r="CE2845" s="186">
        <v>51300</v>
      </c>
      <c r="CF2845" s="186">
        <v>42600</v>
      </c>
      <c r="CG2845" s="186">
        <v>61600</v>
      </c>
      <c r="CH2845" s="186">
        <v>84000</v>
      </c>
      <c r="CI2845" s="186">
        <v>37700</v>
      </c>
      <c r="CJ2845" s="186">
        <v>34150</v>
      </c>
      <c r="CK2845" s="186">
        <v>107000</v>
      </c>
      <c r="CL2845" s="186">
        <v>322000</v>
      </c>
      <c r="CM2845" s="186">
        <v>512000</v>
      </c>
      <c r="CN2845" s="186">
        <v>96300</v>
      </c>
      <c r="CO2845" s="186">
        <v>132500</v>
      </c>
      <c r="CP2845" s="186">
        <v>168000</v>
      </c>
      <c r="CQ2845" s="186">
        <v>59000</v>
      </c>
      <c r="CR2845" s="186">
        <v>12750</v>
      </c>
      <c r="CS2845" s="186">
        <v>2330</v>
      </c>
      <c r="CT2845" s="186">
        <v>13300</v>
      </c>
      <c r="CU2845" s="186">
        <v>2330</v>
      </c>
      <c r="CV2845" s="186">
        <v>2330</v>
      </c>
      <c r="CW2845" s="186">
        <v>2330</v>
      </c>
      <c r="CX2845" s="186">
        <v>132500</v>
      </c>
      <c r="CY2845" s="189">
        <v>233.14</v>
      </c>
      <c r="CZ2845" s="189">
        <v>12225.84</v>
      </c>
      <c r="DA2845" s="189">
        <v>9572.49</v>
      </c>
    </row>
    <row r="2846" spans="47:105" x14ac:dyDescent="0.25">
      <c r="AU2846" s="275">
        <v>40400</v>
      </c>
      <c r="AV2846" s="186"/>
      <c r="AW2846" s="186">
        <v>30050</v>
      </c>
      <c r="AX2846" s="186">
        <v>15300</v>
      </c>
      <c r="AY2846" s="186">
        <v>10300</v>
      </c>
      <c r="AZ2846" s="186">
        <v>21750</v>
      </c>
      <c r="BA2846" s="186">
        <v>23650</v>
      </c>
      <c r="BB2846" s="186">
        <v>5410</v>
      </c>
      <c r="BC2846" s="186">
        <v>73100</v>
      </c>
      <c r="BD2846" s="186">
        <v>383500</v>
      </c>
      <c r="BE2846" s="186">
        <v>60200</v>
      </c>
      <c r="BF2846" s="186">
        <v>793000</v>
      </c>
      <c r="BG2846" s="186">
        <v>127500</v>
      </c>
      <c r="BH2846" s="186">
        <v>26150</v>
      </c>
      <c r="BI2846" s="186">
        <v>64500</v>
      </c>
      <c r="BJ2846" s="186">
        <v>206500</v>
      </c>
      <c r="BK2846" s="186">
        <v>568000</v>
      </c>
      <c r="BL2846" s="186">
        <v>48250</v>
      </c>
      <c r="BM2846" s="186">
        <v>207000</v>
      </c>
      <c r="BN2846" s="186">
        <v>288500</v>
      </c>
      <c r="BO2846" s="186">
        <v>14350</v>
      </c>
      <c r="BP2846" s="186">
        <v>18650</v>
      </c>
      <c r="BQ2846" s="186">
        <v>34750</v>
      </c>
      <c r="BR2846" s="186">
        <v>22600</v>
      </c>
      <c r="BS2846" s="186">
        <v>43600</v>
      </c>
      <c r="BT2846" s="186">
        <v>31600</v>
      </c>
      <c r="BU2846" s="186">
        <v>32000</v>
      </c>
      <c r="BV2846" s="186">
        <v>16700</v>
      </c>
      <c r="BW2846" s="186">
        <v>44900</v>
      </c>
      <c r="BX2846" s="186">
        <v>66900</v>
      </c>
      <c r="BY2846" s="186">
        <v>214500</v>
      </c>
      <c r="BZ2846" s="186">
        <v>25800</v>
      </c>
      <c r="CA2846" s="186">
        <v>33300</v>
      </c>
      <c r="CB2846" s="186">
        <v>111000</v>
      </c>
      <c r="CC2846" s="186">
        <v>137000</v>
      </c>
      <c r="CD2846" s="186">
        <v>75900</v>
      </c>
      <c r="CE2846" s="186">
        <v>51200</v>
      </c>
      <c r="CF2846" s="186">
        <v>42650</v>
      </c>
      <c r="CG2846" s="186">
        <v>61400</v>
      </c>
      <c r="CH2846" s="186">
        <v>84300</v>
      </c>
      <c r="CI2846" s="186">
        <v>38050</v>
      </c>
      <c r="CJ2846" s="186">
        <v>34150</v>
      </c>
      <c r="CK2846" s="186">
        <v>106000</v>
      </c>
      <c r="CL2846" s="186">
        <v>321500</v>
      </c>
      <c r="CM2846" s="186">
        <v>517000</v>
      </c>
      <c r="CN2846" s="186">
        <v>96800</v>
      </c>
      <c r="CO2846" s="186">
        <v>132500</v>
      </c>
      <c r="CP2846" s="186">
        <v>169000</v>
      </c>
      <c r="CQ2846" s="186">
        <v>59900</v>
      </c>
      <c r="CR2846" s="186">
        <v>12750</v>
      </c>
      <c r="CS2846" s="186">
        <v>2290</v>
      </c>
      <c r="CT2846" s="186">
        <v>13000</v>
      </c>
      <c r="CU2846" s="186">
        <v>2290</v>
      </c>
      <c r="CV2846" s="186">
        <v>2290</v>
      </c>
      <c r="CW2846" s="186">
        <v>2290</v>
      </c>
      <c r="CX2846" s="186">
        <v>132500</v>
      </c>
      <c r="CY2846" s="189">
        <v>232.04</v>
      </c>
      <c r="CZ2846" s="189">
        <v>11943.68</v>
      </c>
      <c r="DA2846" s="189">
        <v>9551.0499999999993</v>
      </c>
    </row>
    <row r="2847" spans="47:105" x14ac:dyDescent="0.25">
      <c r="AU2847" s="275">
        <v>40401</v>
      </c>
      <c r="AV2847" s="186"/>
      <c r="AW2847" s="186">
        <v>30150</v>
      </c>
      <c r="AX2847" s="186">
        <v>15000</v>
      </c>
      <c r="AY2847" s="186">
        <v>10050</v>
      </c>
      <c r="AZ2847" s="186">
        <v>22000</v>
      </c>
      <c r="BA2847" s="186">
        <v>22850</v>
      </c>
      <c r="BB2847" s="186">
        <v>5320</v>
      </c>
      <c r="BC2847" s="186">
        <v>72400</v>
      </c>
      <c r="BD2847" s="186">
        <v>386000</v>
      </c>
      <c r="BE2847" s="186">
        <v>59500</v>
      </c>
      <c r="BF2847" s="186">
        <v>779000</v>
      </c>
      <c r="BG2847" s="186">
        <v>120500</v>
      </c>
      <c r="BH2847" s="186">
        <v>25950</v>
      </c>
      <c r="BI2847" s="186">
        <v>62600</v>
      </c>
      <c r="BJ2847" s="186">
        <v>204500</v>
      </c>
      <c r="BK2847" s="186">
        <v>566000</v>
      </c>
      <c r="BL2847" s="186">
        <v>48200</v>
      </c>
      <c r="BM2847" s="186">
        <v>205500</v>
      </c>
      <c r="BN2847" s="186">
        <v>284000</v>
      </c>
      <c r="BO2847" s="186">
        <v>14150</v>
      </c>
      <c r="BP2847" s="186">
        <v>18000</v>
      </c>
      <c r="BQ2847" s="186">
        <v>34800</v>
      </c>
      <c r="BR2847" s="186">
        <v>21200</v>
      </c>
      <c r="BS2847" s="186">
        <v>43350</v>
      </c>
      <c r="BT2847" s="186">
        <v>31050</v>
      </c>
      <c r="BU2847" s="186">
        <v>31800</v>
      </c>
      <c r="BV2847" s="186">
        <v>16150</v>
      </c>
      <c r="BW2847" s="186">
        <v>43300</v>
      </c>
      <c r="BX2847" s="186">
        <v>66500</v>
      </c>
      <c r="BY2847" s="186">
        <v>214500</v>
      </c>
      <c r="BZ2847" s="186">
        <v>25900</v>
      </c>
      <c r="CA2847" s="186">
        <v>31550</v>
      </c>
      <c r="CB2847" s="186">
        <v>113000</v>
      </c>
      <c r="CC2847" s="186">
        <v>138000</v>
      </c>
      <c r="CD2847" s="186">
        <v>76200</v>
      </c>
      <c r="CE2847" s="186">
        <v>50100</v>
      </c>
      <c r="CF2847" s="186">
        <v>42250</v>
      </c>
      <c r="CG2847" s="186">
        <v>60500</v>
      </c>
      <c r="CH2847" s="186">
        <v>81400</v>
      </c>
      <c r="CI2847" s="186">
        <v>36300</v>
      </c>
      <c r="CJ2847" s="186">
        <v>33000</v>
      </c>
      <c r="CK2847" s="186">
        <v>102500</v>
      </c>
      <c r="CL2847" s="186">
        <v>322500</v>
      </c>
      <c r="CM2847" s="186">
        <v>511000</v>
      </c>
      <c r="CN2847" s="186">
        <v>96700</v>
      </c>
      <c r="CO2847" s="186">
        <v>131500</v>
      </c>
      <c r="CP2847" s="186">
        <v>168000</v>
      </c>
      <c r="CQ2847" s="186">
        <v>59700</v>
      </c>
      <c r="CR2847" s="186">
        <v>12750</v>
      </c>
      <c r="CS2847" s="186">
        <v>2265</v>
      </c>
      <c r="CT2847" s="186">
        <v>12650</v>
      </c>
      <c r="CU2847" s="186">
        <v>2265</v>
      </c>
      <c r="CV2847" s="186">
        <v>2265</v>
      </c>
      <c r="CW2847" s="186">
        <v>2265</v>
      </c>
      <c r="CX2847" s="186">
        <v>131500</v>
      </c>
      <c r="CY2847" s="189">
        <v>228.98</v>
      </c>
      <c r="CZ2847" s="189">
        <v>11737.63</v>
      </c>
      <c r="DA2847" s="189">
        <v>9292.85</v>
      </c>
    </row>
    <row r="2848" spans="47:105" x14ac:dyDescent="0.25">
      <c r="AU2848" s="275">
        <v>40402</v>
      </c>
      <c r="AV2848" s="186"/>
      <c r="AW2848" s="186">
        <v>29950</v>
      </c>
      <c r="AX2848" s="186">
        <v>14800</v>
      </c>
      <c r="AY2848" s="186">
        <v>9800</v>
      </c>
      <c r="AZ2848" s="186">
        <v>21400</v>
      </c>
      <c r="BA2848" s="186">
        <v>22350</v>
      </c>
      <c r="BB2848" s="186">
        <v>5200</v>
      </c>
      <c r="BC2848" s="186">
        <v>69800</v>
      </c>
      <c r="BD2848" s="186">
        <v>380500</v>
      </c>
      <c r="BE2848" s="186">
        <v>58900</v>
      </c>
      <c r="BF2848" s="186">
        <v>766000</v>
      </c>
      <c r="BG2848" s="186">
        <v>121000</v>
      </c>
      <c r="BH2848" s="186">
        <v>25500</v>
      </c>
      <c r="BI2848" s="186">
        <v>61100</v>
      </c>
      <c r="BJ2848" s="186">
        <v>197000</v>
      </c>
      <c r="BK2848" s="186">
        <v>549000</v>
      </c>
      <c r="BL2848" s="186">
        <v>47000</v>
      </c>
      <c r="BM2848" s="186">
        <v>195500</v>
      </c>
      <c r="BN2848" s="186">
        <v>278000</v>
      </c>
      <c r="BO2848" s="186">
        <v>13800</v>
      </c>
      <c r="BP2848" s="186">
        <v>17400</v>
      </c>
      <c r="BQ2848" s="186">
        <v>33300</v>
      </c>
      <c r="BR2848" s="186">
        <v>21200</v>
      </c>
      <c r="BS2848" s="186">
        <v>42800</v>
      </c>
      <c r="BT2848" s="186">
        <v>30550</v>
      </c>
      <c r="BU2848" s="186">
        <v>31850</v>
      </c>
      <c r="BV2848" s="186">
        <v>15900</v>
      </c>
      <c r="BW2848" s="186">
        <v>42700</v>
      </c>
      <c r="BX2848" s="186">
        <v>66500</v>
      </c>
      <c r="BY2848" s="186">
        <v>206500</v>
      </c>
      <c r="BZ2848" s="186">
        <v>24900</v>
      </c>
      <c r="CA2848" s="186">
        <v>30250</v>
      </c>
      <c r="CB2848" s="186">
        <v>107000</v>
      </c>
      <c r="CC2848" s="186">
        <v>137000</v>
      </c>
      <c r="CD2848" s="186">
        <v>73000</v>
      </c>
      <c r="CE2848" s="186">
        <v>48750</v>
      </c>
      <c r="CF2848" s="186">
        <v>41750</v>
      </c>
      <c r="CG2848" s="186">
        <v>60400</v>
      </c>
      <c r="CH2848" s="186">
        <v>80100</v>
      </c>
      <c r="CI2848" s="186">
        <v>35600</v>
      </c>
      <c r="CJ2848" s="186">
        <v>32700</v>
      </c>
      <c r="CK2848" s="186">
        <v>101000</v>
      </c>
      <c r="CL2848" s="186">
        <v>315500</v>
      </c>
      <c r="CM2848" s="186">
        <v>491500</v>
      </c>
      <c r="CN2848" s="186">
        <v>94000</v>
      </c>
      <c r="CO2848" s="186">
        <v>124000</v>
      </c>
      <c r="CP2848" s="186">
        <v>165500</v>
      </c>
      <c r="CQ2848" s="186">
        <v>56900</v>
      </c>
      <c r="CR2848" s="186">
        <v>12650</v>
      </c>
      <c r="CS2848" s="186">
        <v>2235</v>
      </c>
      <c r="CT2848" s="186">
        <v>12550</v>
      </c>
      <c r="CU2848" s="186">
        <v>2235</v>
      </c>
      <c r="CV2848" s="186">
        <v>2235</v>
      </c>
      <c r="CW2848" s="186">
        <v>2235</v>
      </c>
      <c r="CX2848" s="186">
        <v>124000</v>
      </c>
      <c r="CY2848" s="189">
        <v>223.96</v>
      </c>
      <c r="CZ2848" s="189">
        <v>11597.02</v>
      </c>
      <c r="DA2848" s="189">
        <v>9212.59</v>
      </c>
    </row>
    <row r="2849" spans="47:105" x14ac:dyDescent="0.25">
      <c r="AU2849" s="275">
        <v>40403</v>
      </c>
      <c r="AV2849" s="186"/>
      <c r="AW2849" s="186">
        <v>30850</v>
      </c>
      <c r="AX2849" s="186">
        <v>15000</v>
      </c>
      <c r="AY2849" s="186">
        <v>9850</v>
      </c>
      <c r="AZ2849" s="186">
        <v>22050</v>
      </c>
      <c r="BA2849" s="186">
        <v>22900</v>
      </c>
      <c r="BB2849" s="186">
        <v>5270</v>
      </c>
      <c r="BC2849" s="186">
        <v>70600</v>
      </c>
      <c r="BD2849" s="186">
        <v>377000</v>
      </c>
      <c r="BE2849" s="186">
        <v>59400</v>
      </c>
      <c r="BF2849" s="186">
        <v>781000</v>
      </c>
      <c r="BG2849" s="186">
        <v>128500</v>
      </c>
      <c r="BH2849" s="186">
        <v>25950</v>
      </c>
      <c r="BI2849" s="186">
        <v>61900</v>
      </c>
      <c r="BJ2849" s="186">
        <v>197000</v>
      </c>
      <c r="BK2849" s="186">
        <v>548000</v>
      </c>
      <c r="BL2849" s="186">
        <v>47050</v>
      </c>
      <c r="BM2849" s="186">
        <v>204000</v>
      </c>
      <c r="BN2849" s="186">
        <v>278500</v>
      </c>
      <c r="BO2849" s="186">
        <v>13900</v>
      </c>
      <c r="BP2849" s="186">
        <v>18050</v>
      </c>
      <c r="BQ2849" s="186">
        <v>33000</v>
      </c>
      <c r="BR2849" s="186">
        <v>21650</v>
      </c>
      <c r="BS2849" s="186">
        <v>42400</v>
      </c>
      <c r="BT2849" s="186">
        <v>30850</v>
      </c>
      <c r="BU2849" s="186">
        <v>33300</v>
      </c>
      <c r="BV2849" s="186">
        <v>16100</v>
      </c>
      <c r="BW2849" s="186">
        <v>43550</v>
      </c>
      <c r="BX2849" s="186">
        <v>66400</v>
      </c>
      <c r="BY2849" s="186">
        <v>210000</v>
      </c>
      <c r="BZ2849" s="186">
        <v>25250</v>
      </c>
      <c r="CA2849" s="186">
        <v>30400</v>
      </c>
      <c r="CB2849" s="186">
        <v>110500</v>
      </c>
      <c r="CC2849" s="186">
        <v>137500</v>
      </c>
      <c r="CD2849" s="186">
        <v>74000</v>
      </c>
      <c r="CE2849" s="186">
        <v>48750</v>
      </c>
      <c r="CF2849" s="186">
        <v>42100</v>
      </c>
      <c r="CG2849" s="186">
        <v>61600</v>
      </c>
      <c r="CH2849" s="186">
        <v>81800</v>
      </c>
      <c r="CI2849" s="186">
        <v>36200</v>
      </c>
      <c r="CJ2849" s="186">
        <v>33600</v>
      </c>
      <c r="CK2849" s="186">
        <v>102500</v>
      </c>
      <c r="CL2849" s="186">
        <v>323500</v>
      </c>
      <c r="CM2849" s="186">
        <v>494500</v>
      </c>
      <c r="CN2849" s="186">
        <v>94300</v>
      </c>
      <c r="CO2849" s="186">
        <v>126500</v>
      </c>
      <c r="CP2849" s="186">
        <v>165000</v>
      </c>
      <c r="CQ2849" s="186">
        <v>58100</v>
      </c>
      <c r="CR2849" s="186">
        <v>12600</v>
      </c>
      <c r="CS2849" s="186">
        <v>2250</v>
      </c>
      <c r="CT2849" s="186">
        <v>13100</v>
      </c>
      <c r="CU2849" s="186">
        <v>2250</v>
      </c>
      <c r="CV2849" s="186">
        <v>2250</v>
      </c>
      <c r="CW2849" s="186">
        <v>2250</v>
      </c>
      <c r="CX2849" s="186">
        <v>126500</v>
      </c>
      <c r="CY2849" s="189">
        <v>227.01</v>
      </c>
      <c r="CZ2849" s="189">
        <v>11641.33</v>
      </c>
      <c r="DA2849" s="189">
        <v>9253.4599999999991</v>
      </c>
    </row>
    <row r="2850" spans="47:105" x14ac:dyDescent="0.25">
      <c r="AU2850" s="275">
        <v>40404</v>
      </c>
      <c r="AV2850" s="186"/>
      <c r="AW2850" s="186">
        <v>30850</v>
      </c>
      <c r="AX2850" s="186">
        <v>15000</v>
      </c>
      <c r="AY2850" s="186">
        <v>9850</v>
      </c>
      <c r="AZ2850" s="186">
        <v>22050</v>
      </c>
      <c r="BA2850" s="186">
        <v>22900</v>
      </c>
      <c r="BB2850" s="186">
        <v>5270</v>
      </c>
      <c r="BC2850" s="186">
        <v>70600</v>
      </c>
      <c r="BD2850" s="186">
        <v>377000</v>
      </c>
      <c r="BE2850" s="186">
        <v>59400</v>
      </c>
      <c r="BF2850" s="186">
        <v>781000</v>
      </c>
      <c r="BG2850" s="186">
        <v>128500</v>
      </c>
      <c r="BH2850" s="186">
        <v>25950</v>
      </c>
      <c r="BI2850" s="186">
        <v>61900</v>
      </c>
      <c r="BJ2850" s="186">
        <v>197000</v>
      </c>
      <c r="BK2850" s="186">
        <v>548000</v>
      </c>
      <c r="BL2850" s="186">
        <v>47050</v>
      </c>
      <c r="BM2850" s="186">
        <v>204000</v>
      </c>
      <c r="BN2850" s="186">
        <v>278500</v>
      </c>
      <c r="BO2850" s="186">
        <v>13900</v>
      </c>
      <c r="BP2850" s="186">
        <v>18050</v>
      </c>
      <c r="BQ2850" s="186">
        <v>33000</v>
      </c>
      <c r="BR2850" s="186">
        <v>21650</v>
      </c>
      <c r="BS2850" s="186">
        <v>42400</v>
      </c>
      <c r="BT2850" s="186">
        <v>30850</v>
      </c>
      <c r="BU2850" s="186">
        <v>33300</v>
      </c>
      <c r="BV2850" s="186">
        <v>16100</v>
      </c>
      <c r="BW2850" s="186">
        <v>43550</v>
      </c>
      <c r="BX2850" s="186">
        <v>66400</v>
      </c>
      <c r="BY2850" s="186">
        <v>210000</v>
      </c>
      <c r="BZ2850" s="186">
        <v>25250</v>
      </c>
      <c r="CA2850" s="186">
        <v>30400</v>
      </c>
      <c r="CB2850" s="186">
        <v>110500</v>
      </c>
      <c r="CC2850" s="186">
        <v>137500</v>
      </c>
      <c r="CD2850" s="186">
        <v>74000</v>
      </c>
      <c r="CE2850" s="186">
        <v>48750</v>
      </c>
      <c r="CF2850" s="186">
        <v>42100</v>
      </c>
      <c r="CG2850" s="186">
        <v>61600</v>
      </c>
      <c r="CH2850" s="186">
        <v>81800</v>
      </c>
      <c r="CI2850" s="186">
        <v>36200</v>
      </c>
      <c r="CJ2850" s="186">
        <v>33600</v>
      </c>
      <c r="CK2850" s="186">
        <v>102500</v>
      </c>
      <c r="CL2850" s="186">
        <v>323500</v>
      </c>
      <c r="CM2850" s="186">
        <v>494500</v>
      </c>
      <c r="CN2850" s="186">
        <v>94300</v>
      </c>
      <c r="CO2850" s="186">
        <v>126500</v>
      </c>
      <c r="CP2850" s="186">
        <v>165000</v>
      </c>
      <c r="CQ2850" s="186">
        <v>58100</v>
      </c>
      <c r="CR2850" s="186">
        <v>12600</v>
      </c>
      <c r="CS2850" s="186">
        <v>2250</v>
      </c>
      <c r="CT2850" s="186">
        <v>13100</v>
      </c>
      <c r="CU2850" s="186">
        <v>2250</v>
      </c>
      <c r="CV2850" s="186">
        <v>2250</v>
      </c>
      <c r="CW2850" s="186">
        <v>2250</v>
      </c>
      <c r="CX2850" s="186">
        <v>126500</v>
      </c>
      <c r="CY2850" s="189">
        <v>227.01</v>
      </c>
      <c r="CZ2850" s="189">
        <v>11641.33</v>
      </c>
      <c r="DA2850" s="189">
        <v>9253.4599999999991</v>
      </c>
    </row>
    <row r="2851" spans="47:105" x14ac:dyDescent="0.25">
      <c r="AU2851" s="275">
        <v>40405</v>
      </c>
      <c r="AV2851" s="186"/>
      <c r="AW2851" s="186">
        <v>30850</v>
      </c>
      <c r="AX2851" s="186">
        <v>15000</v>
      </c>
      <c r="AY2851" s="186">
        <v>9850</v>
      </c>
      <c r="AZ2851" s="186">
        <v>22050</v>
      </c>
      <c r="BA2851" s="186">
        <v>22900</v>
      </c>
      <c r="BB2851" s="186">
        <v>5270</v>
      </c>
      <c r="BC2851" s="186">
        <v>70600</v>
      </c>
      <c r="BD2851" s="186">
        <v>377000</v>
      </c>
      <c r="BE2851" s="186">
        <v>59400</v>
      </c>
      <c r="BF2851" s="186">
        <v>781000</v>
      </c>
      <c r="BG2851" s="186">
        <v>128500</v>
      </c>
      <c r="BH2851" s="186">
        <v>25950</v>
      </c>
      <c r="BI2851" s="186">
        <v>61900</v>
      </c>
      <c r="BJ2851" s="186">
        <v>197000</v>
      </c>
      <c r="BK2851" s="186">
        <v>548000</v>
      </c>
      <c r="BL2851" s="186">
        <v>47050</v>
      </c>
      <c r="BM2851" s="186">
        <v>204000</v>
      </c>
      <c r="BN2851" s="186">
        <v>278500</v>
      </c>
      <c r="BO2851" s="186">
        <v>13900</v>
      </c>
      <c r="BP2851" s="186">
        <v>18050</v>
      </c>
      <c r="BQ2851" s="186">
        <v>33000</v>
      </c>
      <c r="BR2851" s="186">
        <v>21650</v>
      </c>
      <c r="BS2851" s="186">
        <v>42400</v>
      </c>
      <c r="BT2851" s="186">
        <v>30850</v>
      </c>
      <c r="BU2851" s="186">
        <v>33300</v>
      </c>
      <c r="BV2851" s="186">
        <v>16100</v>
      </c>
      <c r="BW2851" s="186">
        <v>43550</v>
      </c>
      <c r="BX2851" s="186">
        <v>66400</v>
      </c>
      <c r="BY2851" s="186">
        <v>210000</v>
      </c>
      <c r="BZ2851" s="186">
        <v>25250</v>
      </c>
      <c r="CA2851" s="186">
        <v>30400</v>
      </c>
      <c r="CB2851" s="186">
        <v>110500</v>
      </c>
      <c r="CC2851" s="186">
        <v>137500</v>
      </c>
      <c r="CD2851" s="186">
        <v>74000</v>
      </c>
      <c r="CE2851" s="186">
        <v>48750</v>
      </c>
      <c r="CF2851" s="186">
        <v>42100</v>
      </c>
      <c r="CG2851" s="186">
        <v>61600</v>
      </c>
      <c r="CH2851" s="186">
        <v>81800</v>
      </c>
      <c r="CI2851" s="186">
        <v>36200</v>
      </c>
      <c r="CJ2851" s="186">
        <v>33600</v>
      </c>
      <c r="CK2851" s="186">
        <v>102500</v>
      </c>
      <c r="CL2851" s="186">
        <v>323500</v>
      </c>
      <c r="CM2851" s="186">
        <v>494500</v>
      </c>
      <c r="CN2851" s="186">
        <v>94300</v>
      </c>
      <c r="CO2851" s="186">
        <v>126500</v>
      </c>
      <c r="CP2851" s="186">
        <v>165000</v>
      </c>
      <c r="CQ2851" s="186">
        <v>58100</v>
      </c>
      <c r="CR2851" s="186">
        <v>12600</v>
      </c>
      <c r="CS2851" s="186">
        <v>2250</v>
      </c>
      <c r="CT2851" s="186">
        <v>13100</v>
      </c>
      <c r="CU2851" s="186">
        <v>2250</v>
      </c>
      <c r="CV2851" s="186">
        <v>2250</v>
      </c>
      <c r="CW2851" s="186">
        <v>2250</v>
      </c>
      <c r="CX2851" s="186">
        <v>126500</v>
      </c>
      <c r="CY2851" s="189">
        <v>227.01</v>
      </c>
      <c r="CZ2851" s="189">
        <v>11641.33</v>
      </c>
      <c r="DA2851" s="189">
        <v>9253.4599999999991</v>
      </c>
    </row>
    <row r="2852" spans="47:105" x14ac:dyDescent="0.25">
      <c r="AU2852" s="275">
        <v>40406</v>
      </c>
      <c r="AV2852" s="186"/>
      <c r="AW2852" s="186">
        <v>31000</v>
      </c>
      <c r="AX2852" s="186">
        <v>14500</v>
      </c>
      <c r="AY2852" s="186">
        <v>9670</v>
      </c>
      <c r="AZ2852" s="186">
        <v>21950</v>
      </c>
      <c r="BA2852" s="186">
        <v>22650</v>
      </c>
      <c r="BB2852" s="186">
        <v>5070</v>
      </c>
      <c r="BC2852" s="186">
        <v>71600</v>
      </c>
      <c r="BD2852" s="186">
        <v>382500</v>
      </c>
      <c r="BE2852" s="186">
        <v>59800</v>
      </c>
      <c r="BF2852" s="186">
        <v>782000</v>
      </c>
      <c r="BG2852" s="186">
        <v>130000</v>
      </c>
      <c r="BH2852" s="186">
        <v>25850</v>
      </c>
      <c r="BI2852" s="186">
        <v>62500</v>
      </c>
      <c r="BJ2852" s="186">
        <v>196000</v>
      </c>
      <c r="BK2852" s="186">
        <v>541000</v>
      </c>
      <c r="BL2852" s="186">
        <v>46000</v>
      </c>
      <c r="BM2852" s="186">
        <v>202500</v>
      </c>
      <c r="BN2852" s="186">
        <v>277500</v>
      </c>
      <c r="BO2852" s="186">
        <v>13600</v>
      </c>
      <c r="BP2852" s="186">
        <v>17700</v>
      </c>
      <c r="BQ2852" s="186">
        <v>32350</v>
      </c>
      <c r="BR2852" s="186">
        <v>22100</v>
      </c>
      <c r="BS2852" s="186">
        <v>42350</v>
      </c>
      <c r="BT2852" s="186">
        <v>30750</v>
      </c>
      <c r="BU2852" s="186">
        <v>32900</v>
      </c>
      <c r="BV2852" s="186">
        <v>15900</v>
      </c>
      <c r="BW2852" s="186">
        <v>44150</v>
      </c>
      <c r="BX2852" s="186">
        <v>64900</v>
      </c>
      <c r="BY2852" s="186">
        <v>212500</v>
      </c>
      <c r="BZ2852" s="186">
        <v>24800</v>
      </c>
      <c r="CA2852" s="186">
        <v>30100</v>
      </c>
      <c r="CB2852" s="186">
        <v>111000</v>
      </c>
      <c r="CC2852" s="186">
        <v>137000</v>
      </c>
      <c r="CD2852" s="186">
        <v>73600</v>
      </c>
      <c r="CE2852" s="186">
        <v>48000</v>
      </c>
      <c r="CF2852" s="186">
        <v>43400</v>
      </c>
      <c r="CG2852" s="186">
        <v>60500</v>
      </c>
      <c r="CH2852" s="186">
        <v>84600</v>
      </c>
      <c r="CI2852" s="186">
        <v>36050</v>
      </c>
      <c r="CJ2852" s="186">
        <v>34150</v>
      </c>
      <c r="CK2852" s="186">
        <v>103000</v>
      </c>
      <c r="CL2852" s="186">
        <v>320000</v>
      </c>
      <c r="CM2852" s="186">
        <v>489500</v>
      </c>
      <c r="CN2852" s="186">
        <v>93700</v>
      </c>
      <c r="CO2852" s="186">
        <v>126500</v>
      </c>
      <c r="CP2852" s="186">
        <v>165000</v>
      </c>
      <c r="CQ2852" s="186">
        <v>57600</v>
      </c>
      <c r="CR2852" s="186">
        <v>12250</v>
      </c>
      <c r="CS2852" s="186">
        <v>2230</v>
      </c>
      <c r="CT2852" s="186">
        <v>13000</v>
      </c>
      <c r="CU2852" s="186">
        <v>2230</v>
      </c>
      <c r="CV2852" s="186">
        <v>2230</v>
      </c>
      <c r="CW2852" s="186">
        <v>2230</v>
      </c>
      <c r="CX2852" s="186">
        <v>126500</v>
      </c>
      <c r="CY2852" s="189">
        <v>226.51</v>
      </c>
      <c r="CZ2852" s="189">
        <v>11726.9</v>
      </c>
      <c r="DA2852" s="189">
        <v>9196.67</v>
      </c>
    </row>
    <row r="2853" spans="47:105" x14ac:dyDescent="0.25">
      <c r="AU2853" s="275">
        <v>40407</v>
      </c>
      <c r="AV2853" s="186"/>
      <c r="AW2853" s="186">
        <v>30700</v>
      </c>
      <c r="AX2853" s="186">
        <v>14600</v>
      </c>
      <c r="AY2853" s="186">
        <v>9710</v>
      </c>
      <c r="AZ2853" s="186">
        <v>21700</v>
      </c>
      <c r="BA2853" s="186">
        <v>22700</v>
      </c>
      <c r="BB2853" s="186">
        <v>5040</v>
      </c>
      <c r="BC2853" s="186">
        <v>71500</v>
      </c>
      <c r="BD2853" s="186">
        <v>392000</v>
      </c>
      <c r="BE2853" s="186">
        <v>60000</v>
      </c>
      <c r="BF2853" s="186">
        <v>782000</v>
      </c>
      <c r="BG2853" s="186">
        <v>129500</v>
      </c>
      <c r="BH2853" s="186">
        <v>26000</v>
      </c>
      <c r="BI2853" s="186">
        <v>62400</v>
      </c>
      <c r="BJ2853" s="186">
        <v>198000</v>
      </c>
      <c r="BK2853" s="186">
        <v>545000</v>
      </c>
      <c r="BL2853" s="186">
        <v>46100</v>
      </c>
      <c r="BM2853" s="186">
        <v>203000</v>
      </c>
      <c r="BN2853" s="186">
        <v>279500</v>
      </c>
      <c r="BO2853" s="186">
        <v>13800</v>
      </c>
      <c r="BP2853" s="186">
        <v>17850</v>
      </c>
      <c r="BQ2853" s="186">
        <v>32450</v>
      </c>
      <c r="BR2853" s="186">
        <v>22100</v>
      </c>
      <c r="BS2853" s="186">
        <v>42500</v>
      </c>
      <c r="BT2853" s="186">
        <v>30900</v>
      </c>
      <c r="BU2853" s="186">
        <v>34250</v>
      </c>
      <c r="BV2853" s="186">
        <v>16300</v>
      </c>
      <c r="BW2853" s="186">
        <v>44800</v>
      </c>
      <c r="BX2853" s="186">
        <v>66000</v>
      </c>
      <c r="BY2853" s="186">
        <v>209000</v>
      </c>
      <c r="BZ2853" s="186">
        <v>25300</v>
      </c>
      <c r="CA2853" s="186">
        <v>33300</v>
      </c>
      <c r="CB2853" s="186">
        <v>112000</v>
      </c>
      <c r="CC2853" s="186">
        <v>135000</v>
      </c>
      <c r="CD2853" s="186">
        <v>75800</v>
      </c>
      <c r="CE2853" s="186">
        <v>48200</v>
      </c>
      <c r="CF2853" s="186">
        <v>43750</v>
      </c>
      <c r="CG2853" s="186">
        <v>61100</v>
      </c>
      <c r="CH2853" s="186">
        <v>86700</v>
      </c>
      <c r="CI2853" s="186">
        <v>36150</v>
      </c>
      <c r="CJ2853" s="186">
        <v>34500</v>
      </c>
      <c r="CK2853" s="186">
        <v>105000</v>
      </c>
      <c r="CL2853" s="186">
        <v>329000</v>
      </c>
      <c r="CM2853" s="186">
        <v>490500</v>
      </c>
      <c r="CN2853" s="186">
        <v>95300</v>
      </c>
      <c r="CO2853" s="186">
        <v>130000</v>
      </c>
      <c r="CP2853" s="186">
        <v>165000</v>
      </c>
      <c r="CQ2853" s="186">
        <v>58200</v>
      </c>
      <c r="CR2853" s="186">
        <v>12350</v>
      </c>
      <c r="CS2853" s="186">
        <v>2250</v>
      </c>
      <c r="CT2853" s="186">
        <v>13150</v>
      </c>
      <c r="CU2853" s="186">
        <v>2250</v>
      </c>
      <c r="CV2853" s="186">
        <v>2250</v>
      </c>
      <c r="CW2853" s="186">
        <v>2250</v>
      </c>
      <c r="CX2853" s="186">
        <v>130000</v>
      </c>
      <c r="CY2853" s="189">
        <v>227.96</v>
      </c>
      <c r="CZ2853" s="189">
        <v>11754.63</v>
      </c>
      <c r="DA2853" s="189">
        <v>9161.68</v>
      </c>
    </row>
    <row r="2854" spans="47:105" x14ac:dyDescent="0.25">
      <c r="AU2854" s="275">
        <v>40408</v>
      </c>
      <c r="AV2854" s="186"/>
      <c r="AW2854" s="186">
        <v>31200</v>
      </c>
      <c r="AX2854" s="186">
        <v>14950</v>
      </c>
      <c r="AY2854" s="186">
        <v>10150</v>
      </c>
      <c r="AZ2854" s="186">
        <v>22350</v>
      </c>
      <c r="BA2854" s="186">
        <v>22400</v>
      </c>
      <c r="BB2854" s="186">
        <v>5040</v>
      </c>
      <c r="BC2854" s="186">
        <v>71400</v>
      </c>
      <c r="BD2854" s="186">
        <v>400500</v>
      </c>
      <c r="BE2854" s="186">
        <v>60100</v>
      </c>
      <c r="BF2854" s="186">
        <v>778000</v>
      </c>
      <c r="BG2854" s="186">
        <v>127000</v>
      </c>
      <c r="BH2854" s="186">
        <v>26200</v>
      </c>
      <c r="BI2854" s="186">
        <v>61500</v>
      </c>
      <c r="BJ2854" s="186">
        <v>197500</v>
      </c>
      <c r="BK2854" s="186">
        <v>553000</v>
      </c>
      <c r="BL2854" s="186">
        <v>45950</v>
      </c>
      <c r="BM2854" s="186">
        <v>212500</v>
      </c>
      <c r="BN2854" s="186">
        <v>278500</v>
      </c>
      <c r="BO2854" s="186">
        <v>13900</v>
      </c>
      <c r="BP2854" s="186">
        <v>17550</v>
      </c>
      <c r="BQ2854" s="186">
        <v>32700</v>
      </c>
      <c r="BR2854" s="186">
        <v>21700</v>
      </c>
      <c r="BS2854" s="186">
        <v>42950</v>
      </c>
      <c r="BT2854" s="186">
        <v>30950</v>
      </c>
      <c r="BU2854" s="186">
        <v>34400</v>
      </c>
      <c r="BV2854" s="186">
        <v>16050</v>
      </c>
      <c r="BW2854" s="186">
        <v>44650</v>
      </c>
      <c r="BX2854" s="186">
        <v>68400</v>
      </c>
      <c r="BY2854" s="186">
        <v>207500</v>
      </c>
      <c r="BZ2854" s="186">
        <v>25650</v>
      </c>
      <c r="CA2854" s="186">
        <v>35300</v>
      </c>
      <c r="CB2854" s="186">
        <v>111500</v>
      </c>
      <c r="CC2854" s="186">
        <v>132000</v>
      </c>
      <c r="CD2854" s="186">
        <v>78000</v>
      </c>
      <c r="CE2854" s="186">
        <v>48350</v>
      </c>
      <c r="CF2854" s="186">
        <v>43950</v>
      </c>
      <c r="CG2854" s="186">
        <v>61800</v>
      </c>
      <c r="CH2854" s="186">
        <v>87200</v>
      </c>
      <c r="CI2854" s="186">
        <v>35650</v>
      </c>
      <c r="CJ2854" s="186">
        <v>34450</v>
      </c>
      <c r="CK2854" s="186">
        <v>107000</v>
      </c>
      <c r="CL2854" s="186">
        <v>340000</v>
      </c>
      <c r="CM2854" s="186">
        <v>492500</v>
      </c>
      <c r="CN2854" s="186">
        <v>96100</v>
      </c>
      <c r="CO2854" s="186">
        <v>132000</v>
      </c>
      <c r="CP2854" s="186">
        <v>164000</v>
      </c>
      <c r="CQ2854" s="186">
        <v>59100</v>
      </c>
      <c r="CR2854" s="186">
        <v>12750</v>
      </c>
      <c r="CS2854" s="186">
        <v>2225</v>
      </c>
      <c r="CT2854" s="186">
        <v>12950</v>
      </c>
      <c r="CU2854" s="186">
        <v>2225</v>
      </c>
      <c r="CV2854" s="186">
        <v>2225</v>
      </c>
      <c r="CW2854" s="186">
        <v>2225</v>
      </c>
      <c r="CX2854" s="186">
        <v>132000</v>
      </c>
      <c r="CY2854" s="189">
        <v>228.9</v>
      </c>
      <c r="CZ2854" s="189">
        <v>11711.04</v>
      </c>
      <c r="DA2854" s="189">
        <v>9240.5400000000009</v>
      </c>
    </row>
    <row r="2855" spans="47:105" x14ac:dyDescent="0.25">
      <c r="AU2855" s="275">
        <v>40409</v>
      </c>
      <c r="AV2855" s="186"/>
      <c r="AW2855" s="186">
        <v>31800</v>
      </c>
      <c r="AX2855" s="186">
        <v>15350</v>
      </c>
      <c r="AY2855" s="186">
        <v>10150</v>
      </c>
      <c r="AZ2855" s="186">
        <v>22800</v>
      </c>
      <c r="BA2855" s="186">
        <v>22900</v>
      </c>
      <c r="BB2855" s="186">
        <v>5020</v>
      </c>
      <c r="BC2855" s="186">
        <v>72300</v>
      </c>
      <c r="BD2855" s="186">
        <v>394000</v>
      </c>
      <c r="BE2855" s="186">
        <v>58900</v>
      </c>
      <c r="BF2855" s="186">
        <v>789000</v>
      </c>
      <c r="BG2855" s="186">
        <v>127500</v>
      </c>
      <c r="BH2855" s="186">
        <v>26450</v>
      </c>
      <c r="BI2855" s="186">
        <v>61700</v>
      </c>
      <c r="BJ2855" s="186">
        <v>201000</v>
      </c>
      <c r="BK2855" s="186">
        <v>570000</v>
      </c>
      <c r="BL2855" s="186">
        <v>46750</v>
      </c>
      <c r="BM2855" s="186">
        <v>212500</v>
      </c>
      <c r="BN2855" s="186">
        <v>277000</v>
      </c>
      <c r="BO2855" s="186">
        <v>14000</v>
      </c>
      <c r="BP2855" s="186">
        <v>18050</v>
      </c>
      <c r="BQ2855" s="186">
        <v>33200</v>
      </c>
      <c r="BR2855" s="186">
        <v>22500</v>
      </c>
      <c r="BS2855" s="186">
        <v>42950</v>
      </c>
      <c r="BT2855" s="186">
        <v>31300</v>
      </c>
      <c r="BU2855" s="186">
        <v>33800</v>
      </c>
      <c r="BV2855" s="186">
        <v>15900</v>
      </c>
      <c r="BW2855" s="186">
        <v>44050</v>
      </c>
      <c r="BX2855" s="186">
        <v>68300</v>
      </c>
      <c r="BY2855" s="186">
        <v>218500</v>
      </c>
      <c r="BZ2855" s="186">
        <v>26050</v>
      </c>
      <c r="CA2855" s="186">
        <v>35350</v>
      </c>
      <c r="CB2855" s="186">
        <v>112500</v>
      </c>
      <c r="CC2855" s="186">
        <v>138000</v>
      </c>
      <c r="CD2855" s="186">
        <v>79400</v>
      </c>
      <c r="CE2855" s="186">
        <v>48950</v>
      </c>
      <c r="CF2855" s="186">
        <v>44200</v>
      </c>
      <c r="CG2855" s="186">
        <v>62300</v>
      </c>
      <c r="CH2855" s="186">
        <v>86100</v>
      </c>
      <c r="CI2855" s="186">
        <v>36000</v>
      </c>
      <c r="CJ2855" s="186">
        <v>34400</v>
      </c>
      <c r="CK2855" s="186">
        <v>105000</v>
      </c>
      <c r="CL2855" s="186">
        <v>348500</v>
      </c>
      <c r="CM2855" s="186">
        <v>511000</v>
      </c>
      <c r="CN2855" s="186">
        <v>96700</v>
      </c>
      <c r="CO2855" s="186">
        <v>134000</v>
      </c>
      <c r="CP2855" s="186">
        <v>164500</v>
      </c>
      <c r="CQ2855" s="186">
        <v>59200</v>
      </c>
      <c r="CR2855" s="186">
        <v>12600</v>
      </c>
      <c r="CS2855" s="186">
        <v>2240</v>
      </c>
      <c r="CT2855" s="186">
        <v>13550</v>
      </c>
      <c r="CU2855" s="186">
        <v>2240</v>
      </c>
      <c r="CV2855" s="186">
        <v>2240</v>
      </c>
      <c r="CW2855" s="186">
        <v>2240</v>
      </c>
      <c r="CX2855" s="186">
        <v>134000</v>
      </c>
      <c r="CY2855" s="189">
        <v>231.88</v>
      </c>
      <c r="CZ2855" s="189">
        <v>11848.46</v>
      </c>
      <c r="DA2855" s="189">
        <v>9362.68</v>
      </c>
    </row>
    <row r="2856" spans="47:105" x14ac:dyDescent="0.25">
      <c r="AU2856" s="275">
        <v>40410</v>
      </c>
      <c r="AV2856" s="186"/>
      <c r="AW2856" s="186">
        <v>31600</v>
      </c>
      <c r="AX2856" s="186">
        <v>15000</v>
      </c>
      <c r="AY2856" s="186">
        <v>10100</v>
      </c>
      <c r="AZ2856" s="186">
        <v>22650</v>
      </c>
      <c r="BA2856" s="186">
        <v>22350</v>
      </c>
      <c r="BB2856" s="186">
        <v>4995</v>
      </c>
      <c r="BC2856" s="186">
        <v>72700</v>
      </c>
      <c r="BD2856" s="186">
        <v>398000</v>
      </c>
      <c r="BE2856" s="186">
        <v>59200</v>
      </c>
      <c r="BF2856" s="186">
        <v>784000</v>
      </c>
      <c r="BG2856" s="186">
        <v>126500</v>
      </c>
      <c r="BH2856" s="186">
        <v>26450</v>
      </c>
      <c r="BI2856" s="186">
        <v>60300</v>
      </c>
      <c r="BJ2856" s="186">
        <v>201000</v>
      </c>
      <c r="BK2856" s="186">
        <v>571000</v>
      </c>
      <c r="BL2856" s="186">
        <v>46300</v>
      </c>
      <c r="BM2856" s="186">
        <v>219000</v>
      </c>
      <c r="BN2856" s="186">
        <v>272500</v>
      </c>
      <c r="BO2856" s="186">
        <v>13750</v>
      </c>
      <c r="BP2856" s="186">
        <v>17700</v>
      </c>
      <c r="BQ2856" s="186">
        <v>32700</v>
      </c>
      <c r="BR2856" s="186">
        <v>22000</v>
      </c>
      <c r="BS2856" s="186">
        <v>42650</v>
      </c>
      <c r="BT2856" s="186">
        <v>31000</v>
      </c>
      <c r="BU2856" s="186">
        <v>31950</v>
      </c>
      <c r="BV2856" s="186">
        <v>15950</v>
      </c>
      <c r="BW2856" s="186">
        <v>45050</v>
      </c>
      <c r="BX2856" s="186">
        <v>68400</v>
      </c>
      <c r="BY2856" s="186">
        <v>218500</v>
      </c>
      <c r="BZ2856" s="186">
        <v>25800</v>
      </c>
      <c r="CA2856" s="186">
        <v>33650</v>
      </c>
      <c r="CB2856" s="186">
        <v>110500</v>
      </c>
      <c r="CC2856" s="186">
        <v>139500</v>
      </c>
      <c r="CD2856" s="186">
        <v>79200</v>
      </c>
      <c r="CE2856" s="186">
        <v>48150</v>
      </c>
      <c r="CF2856" s="186">
        <v>44450</v>
      </c>
      <c r="CG2856" s="186">
        <v>62300</v>
      </c>
      <c r="CH2856" s="186">
        <v>89100</v>
      </c>
      <c r="CI2856" s="186">
        <v>35300</v>
      </c>
      <c r="CJ2856" s="186">
        <v>34000</v>
      </c>
      <c r="CK2856" s="186">
        <v>104000</v>
      </c>
      <c r="CL2856" s="186">
        <v>354500</v>
      </c>
      <c r="CM2856" s="186">
        <v>507000</v>
      </c>
      <c r="CN2856" s="186">
        <v>96600</v>
      </c>
      <c r="CO2856" s="186">
        <v>130500</v>
      </c>
      <c r="CP2856" s="186">
        <v>165000</v>
      </c>
      <c r="CQ2856" s="186">
        <v>58000</v>
      </c>
      <c r="CR2856" s="186">
        <v>12600</v>
      </c>
      <c r="CS2856" s="186">
        <v>2215</v>
      </c>
      <c r="CT2856" s="186">
        <v>13850</v>
      </c>
      <c r="CU2856" s="186">
        <v>2215</v>
      </c>
      <c r="CV2856" s="186">
        <v>2215</v>
      </c>
      <c r="CW2856" s="186">
        <v>2215</v>
      </c>
      <c r="CX2856" s="186">
        <v>130500</v>
      </c>
      <c r="CY2856" s="189">
        <v>231.17</v>
      </c>
      <c r="CZ2856" s="189">
        <v>11779.67</v>
      </c>
      <c r="DA2856" s="189">
        <v>9179.3799999999992</v>
      </c>
    </row>
    <row r="2857" spans="47:105" x14ac:dyDescent="0.25">
      <c r="AU2857" s="275">
        <v>40411</v>
      </c>
      <c r="AV2857" s="186"/>
      <c r="AW2857" s="186">
        <v>31600</v>
      </c>
      <c r="AX2857" s="186">
        <v>15000</v>
      </c>
      <c r="AY2857" s="186">
        <v>10100</v>
      </c>
      <c r="AZ2857" s="186">
        <v>22650</v>
      </c>
      <c r="BA2857" s="186">
        <v>22350</v>
      </c>
      <c r="BB2857" s="186">
        <v>4995</v>
      </c>
      <c r="BC2857" s="186">
        <v>72700</v>
      </c>
      <c r="BD2857" s="186">
        <v>398000</v>
      </c>
      <c r="BE2857" s="186">
        <v>59200</v>
      </c>
      <c r="BF2857" s="186">
        <v>784000</v>
      </c>
      <c r="BG2857" s="186">
        <v>126500</v>
      </c>
      <c r="BH2857" s="186">
        <v>26450</v>
      </c>
      <c r="BI2857" s="186">
        <v>60300</v>
      </c>
      <c r="BJ2857" s="186">
        <v>201000</v>
      </c>
      <c r="BK2857" s="186">
        <v>571000</v>
      </c>
      <c r="BL2857" s="186">
        <v>46300</v>
      </c>
      <c r="BM2857" s="186">
        <v>219000</v>
      </c>
      <c r="BN2857" s="186">
        <v>272500</v>
      </c>
      <c r="BO2857" s="186">
        <v>13750</v>
      </c>
      <c r="BP2857" s="186">
        <v>17700</v>
      </c>
      <c r="BQ2857" s="186">
        <v>32700</v>
      </c>
      <c r="BR2857" s="186">
        <v>22000</v>
      </c>
      <c r="BS2857" s="186">
        <v>42650</v>
      </c>
      <c r="BT2857" s="186">
        <v>31000</v>
      </c>
      <c r="BU2857" s="186">
        <v>31950</v>
      </c>
      <c r="BV2857" s="186">
        <v>15950</v>
      </c>
      <c r="BW2857" s="186">
        <v>45050</v>
      </c>
      <c r="BX2857" s="186">
        <v>68400</v>
      </c>
      <c r="BY2857" s="186">
        <v>218500</v>
      </c>
      <c r="BZ2857" s="186">
        <v>25800</v>
      </c>
      <c r="CA2857" s="186">
        <v>33650</v>
      </c>
      <c r="CB2857" s="186">
        <v>110500</v>
      </c>
      <c r="CC2857" s="186">
        <v>139500</v>
      </c>
      <c r="CD2857" s="186">
        <v>79200</v>
      </c>
      <c r="CE2857" s="186">
        <v>48150</v>
      </c>
      <c r="CF2857" s="186">
        <v>44450</v>
      </c>
      <c r="CG2857" s="186">
        <v>62300</v>
      </c>
      <c r="CH2857" s="186">
        <v>89100</v>
      </c>
      <c r="CI2857" s="186">
        <v>35300</v>
      </c>
      <c r="CJ2857" s="186">
        <v>34000</v>
      </c>
      <c r="CK2857" s="186">
        <v>104000</v>
      </c>
      <c r="CL2857" s="186">
        <v>354500</v>
      </c>
      <c r="CM2857" s="186">
        <v>507000</v>
      </c>
      <c r="CN2857" s="186">
        <v>96600</v>
      </c>
      <c r="CO2857" s="186">
        <v>130500</v>
      </c>
      <c r="CP2857" s="186">
        <v>165000</v>
      </c>
      <c r="CQ2857" s="186">
        <v>58000</v>
      </c>
      <c r="CR2857" s="186">
        <v>12600</v>
      </c>
      <c r="CS2857" s="186">
        <v>2215</v>
      </c>
      <c r="CT2857" s="186">
        <v>13850</v>
      </c>
      <c r="CU2857" s="186">
        <v>2215</v>
      </c>
      <c r="CV2857" s="186">
        <v>2215</v>
      </c>
      <c r="CW2857" s="186">
        <v>2215</v>
      </c>
      <c r="CX2857" s="186">
        <v>130500</v>
      </c>
      <c r="CY2857" s="189">
        <v>231.17</v>
      </c>
      <c r="CZ2857" s="189">
        <v>11779.67</v>
      </c>
      <c r="DA2857" s="189">
        <v>9179.3799999999992</v>
      </c>
    </row>
    <row r="2858" spans="47:105" x14ac:dyDescent="0.25">
      <c r="AU2858" s="275">
        <v>40412</v>
      </c>
      <c r="AV2858" s="186"/>
      <c r="AW2858" s="186">
        <v>31600</v>
      </c>
      <c r="AX2858" s="186">
        <v>15000</v>
      </c>
      <c r="AY2858" s="186">
        <v>10100</v>
      </c>
      <c r="AZ2858" s="186">
        <v>22650</v>
      </c>
      <c r="BA2858" s="186">
        <v>22350</v>
      </c>
      <c r="BB2858" s="186">
        <v>4995</v>
      </c>
      <c r="BC2858" s="186">
        <v>72700</v>
      </c>
      <c r="BD2858" s="186">
        <v>398000</v>
      </c>
      <c r="BE2858" s="186">
        <v>59200</v>
      </c>
      <c r="BF2858" s="186">
        <v>784000</v>
      </c>
      <c r="BG2858" s="186">
        <v>126500</v>
      </c>
      <c r="BH2858" s="186">
        <v>26450</v>
      </c>
      <c r="BI2858" s="186">
        <v>60300</v>
      </c>
      <c r="BJ2858" s="186">
        <v>201000</v>
      </c>
      <c r="BK2858" s="186">
        <v>571000</v>
      </c>
      <c r="BL2858" s="186">
        <v>46300</v>
      </c>
      <c r="BM2858" s="186">
        <v>219000</v>
      </c>
      <c r="BN2858" s="186">
        <v>272500</v>
      </c>
      <c r="BO2858" s="186">
        <v>13750</v>
      </c>
      <c r="BP2858" s="186">
        <v>17700</v>
      </c>
      <c r="BQ2858" s="186">
        <v>32700</v>
      </c>
      <c r="BR2858" s="186">
        <v>22000</v>
      </c>
      <c r="BS2858" s="186">
        <v>42650</v>
      </c>
      <c r="BT2858" s="186">
        <v>31000</v>
      </c>
      <c r="BU2858" s="186">
        <v>31950</v>
      </c>
      <c r="BV2858" s="186">
        <v>15950</v>
      </c>
      <c r="BW2858" s="186">
        <v>45050</v>
      </c>
      <c r="BX2858" s="186">
        <v>68400</v>
      </c>
      <c r="BY2858" s="186">
        <v>218500</v>
      </c>
      <c r="BZ2858" s="186">
        <v>25800</v>
      </c>
      <c r="CA2858" s="186">
        <v>33650</v>
      </c>
      <c r="CB2858" s="186">
        <v>110500</v>
      </c>
      <c r="CC2858" s="186">
        <v>139500</v>
      </c>
      <c r="CD2858" s="186">
        <v>79200</v>
      </c>
      <c r="CE2858" s="186">
        <v>48150</v>
      </c>
      <c r="CF2858" s="186">
        <v>44450</v>
      </c>
      <c r="CG2858" s="186">
        <v>62300</v>
      </c>
      <c r="CH2858" s="186">
        <v>89100</v>
      </c>
      <c r="CI2858" s="186">
        <v>35300</v>
      </c>
      <c r="CJ2858" s="186">
        <v>34000</v>
      </c>
      <c r="CK2858" s="186">
        <v>104000</v>
      </c>
      <c r="CL2858" s="186">
        <v>354500</v>
      </c>
      <c r="CM2858" s="186">
        <v>507000</v>
      </c>
      <c r="CN2858" s="186">
        <v>96600</v>
      </c>
      <c r="CO2858" s="186">
        <v>130500</v>
      </c>
      <c r="CP2858" s="186">
        <v>165000</v>
      </c>
      <c r="CQ2858" s="186">
        <v>58000</v>
      </c>
      <c r="CR2858" s="186">
        <v>12600</v>
      </c>
      <c r="CS2858" s="186">
        <v>2215</v>
      </c>
      <c r="CT2858" s="186">
        <v>13850</v>
      </c>
      <c r="CU2858" s="186">
        <v>2215</v>
      </c>
      <c r="CV2858" s="186">
        <v>2215</v>
      </c>
      <c r="CW2858" s="186">
        <v>2215</v>
      </c>
      <c r="CX2858" s="186">
        <v>130500</v>
      </c>
      <c r="CY2858" s="189">
        <v>231.17</v>
      </c>
      <c r="CZ2858" s="189">
        <v>11779.67</v>
      </c>
      <c r="DA2858" s="189">
        <v>9179.3799999999992</v>
      </c>
    </row>
    <row r="2859" spans="47:105" x14ac:dyDescent="0.25">
      <c r="AU2859" s="275">
        <v>40413</v>
      </c>
      <c r="AV2859" s="186"/>
      <c r="AW2859" s="186">
        <v>30350</v>
      </c>
      <c r="AX2859" s="186">
        <v>14750</v>
      </c>
      <c r="AY2859" s="186">
        <v>10200</v>
      </c>
      <c r="AZ2859" s="186">
        <v>22500</v>
      </c>
      <c r="BA2859" s="186">
        <v>22500</v>
      </c>
      <c r="BB2859" s="186">
        <v>4985</v>
      </c>
      <c r="BC2859" s="186">
        <v>70900</v>
      </c>
      <c r="BD2859" s="186">
        <v>399000</v>
      </c>
      <c r="BE2859" s="186">
        <v>60000</v>
      </c>
      <c r="BF2859" s="186">
        <v>790000</v>
      </c>
      <c r="BG2859" s="186">
        <v>122500</v>
      </c>
      <c r="BH2859" s="186">
        <v>26900</v>
      </c>
      <c r="BI2859" s="186">
        <v>60700</v>
      </c>
      <c r="BJ2859" s="186">
        <v>200000</v>
      </c>
      <c r="BK2859" s="186">
        <v>571000</v>
      </c>
      <c r="BL2859" s="186">
        <v>46000</v>
      </c>
      <c r="BM2859" s="186">
        <v>228500</v>
      </c>
      <c r="BN2859" s="186">
        <v>277500</v>
      </c>
      <c r="BO2859" s="186">
        <v>13450</v>
      </c>
      <c r="BP2859" s="186">
        <v>17850</v>
      </c>
      <c r="BQ2859" s="186">
        <v>32350</v>
      </c>
      <c r="BR2859" s="186">
        <v>21400</v>
      </c>
      <c r="BS2859" s="186">
        <v>42800</v>
      </c>
      <c r="BT2859" s="186">
        <v>30900</v>
      </c>
      <c r="BU2859" s="186">
        <v>30300</v>
      </c>
      <c r="BV2859" s="186">
        <v>15800</v>
      </c>
      <c r="BW2859" s="186">
        <v>46750</v>
      </c>
      <c r="BX2859" s="186">
        <v>69800</v>
      </c>
      <c r="BY2859" s="186">
        <v>208500</v>
      </c>
      <c r="BZ2859" s="186">
        <v>27100</v>
      </c>
      <c r="CA2859" s="186">
        <v>33750</v>
      </c>
      <c r="CB2859" s="186">
        <v>103500</v>
      </c>
      <c r="CC2859" s="186">
        <v>133500</v>
      </c>
      <c r="CD2859" s="186">
        <v>81600</v>
      </c>
      <c r="CE2859" s="186">
        <v>48100</v>
      </c>
      <c r="CF2859" s="186">
        <v>44050</v>
      </c>
      <c r="CG2859" s="186">
        <v>61000</v>
      </c>
      <c r="CH2859" s="186">
        <v>90200</v>
      </c>
      <c r="CI2859" s="186">
        <v>33900</v>
      </c>
      <c r="CJ2859" s="186">
        <v>35850</v>
      </c>
      <c r="CK2859" s="186">
        <v>102000</v>
      </c>
      <c r="CL2859" s="186">
        <v>349000</v>
      </c>
      <c r="CM2859" s="186">
        <v>499500</v>
      </c>
      <c r="CN2859" s="186">
        <v>97100</v>
      </c>
      <c r="CO2859" s="186">
        <v>128000</v>
      </c>
      <c r="CP2859" s="186">
        <v>165000</v>
      </c>
      <c r="CQ2859" s="186">
        <v>59200</v>
      </c>
      <c r="CR2859" s="186">
        <v>12800</v>
      </c>
      <c r="CS2859" s="186">
        <v>2220</v>
      </c>
      <c r="CT2859" s="186">
        <v>14000</v>
      </c>
      <c r="CU2859" s="186">
        <v>2220</v>
      </c>
      <c r="CV2859" s="186">
        <v>2220</v>
      </c>
      <c r="CW2859" s="186">
        <v>2220</v>
      </c>
      <c r="CX2859" s="186">
        <v>128000</v>
      </c>
      <c r="CY2859" s="189">
        <v>230.2</v>
      </c>
      <c r="CZ2859" s="189">
        <v>11670.39</v>
      </c>
      <c r="DA2859" s="189">
        <v>9116.69</v>
      </c>
    </row>
    <row r="2860" spans="47:105" x14ac:dyDescent="0.25">
      <c r="AU2860" s="275">
        <v>40414</v>
      </c>
      <c r="AV2860" s="186"/>
      <c r="AW2860" s="186">
        <v>30250</v>
      </c>
      <c r="AX2860" s="186">
        <v>14700</v>
      </c>
      <c r="AY2860" s="186">
        <v>10150</v>
      </c>
      <c r="AZ2860" s="186">
        <v>22000</v>
      </c>
      <c r="BA2860" s="186">
        <v>22250</v>
      </c>
      <c r="BB2860" s="186">
        <v>4985</v>
      </c>
      <c r="BC2860" s="186">
        <v>68900</v>
      </c>
      <c r="BD2860" s="186">
        <v>390500</v>
      </c>
      <c r="BE2860" s="186">
        <v>60100</v>
      </c>
      <c r="BF2860" s="186">
        <v>783000</v>
      </c>
      <c r="BG2860" s="186">
        <v>126000</v>
      </c>
      <c r="BH2860" s="186">
        <v>26750</v>
      </c>
      <c r="BI2860" s="186">
        <v>59100</v>
      </c>
      <c r="BJ2860" s="186">
        <v>201500</v>
      </c>
      <c r="BK2860" s="186">
        <v>571000</v>
      </c>
      <c r="BL2860" s="186">
        <v>46500</v>
      </c>
      <c r="BM2860" s="186">
        <v>227000</v>
      </c>
      <c r="BN2860" s="186">
        <v>266000</v>
      </c>
      <c r="BO2860" s="186">
        <v>13350</v>
      </c>
      <c r="BP2860" s="186">
        <v>17750</v>
      </c>
      <c r="BQ2860" s="186">
        <v>31850</v>
      </c>
      <c r="BR2860" s="186">
        <v>21950</v>
      </c>
      <c r="BS2860" s="186">
        <v>42650</v>
      </c>
      <c r="BT2860" s="186">
        <v>30500</v>
      </c>
      <c r="BU2860" s="186">
        <v>30750</v>
      </c>
      <c r="BV2860" s="186">
        <v>15650</v>
      </c>
      <c r="BW2860" s="186">
        <v>46150</v>
      </c>
      <c r="BX2860" s="186">
        <v>70000</v>
      </c>
      <c r="BY2860" s="186">
        <v>212500</v>
      </c>
      <c r="BZ2860" s="186">
        <v>28350</v>
      </c>
      <c r="CA2860" s="186">
        <v>32800</v>
      </c>
      <c r="CB2860" s="186">
        <v>104500</v>
      </c>
      <c r="CC2860" s="186">
        <v>135500</v>
      </c>
      <c r="CD2860" s="186">
        <v>82000</v>
      </c>
      <c r="CE2860" s="186">
        <v>47850</v>
      </c>
      <c r="CF2860" s="186">
        <v>43550</v>
      </c>
      <c r="CG2860" s="186">
        <v>60800</v>
      </c>
      <c r="CH2860" s="186">
        <v>88000</v>
      </c>
      <c r="CI2860" s="186">
        <v>33750</v>
      </c>
      <c r="CJ2860" s="186">
        <v>35800</v>
      </c>
      <c r="CK2860" s="186">
        <v>101500</v>
      </c>
      <c r="CL2860" s="186">
        <v>340500</v>
      </c>
      <c r="CM2860" s="186">
        <v>499000</v>
      </c>
      <c r="CN2860" s="186">
        <v>96300</v>
      </c>
      <c r="CO2860" s="186">
        <v>128000</v>
      </c>
      <c r="CP2860" s="186">
        <v>163500</v>
      </c>
      <c r="CQ2860" s="186">
        <v>59100</v>
      </c>
      <c r="CR2860" s="186">
        <v>12900</v>
      </c>
      <c r="CS2860" s="186">
        <v>2190</v>
      </c>
      <c r="CT2860" s="186">
        <v>14400</v>
      </c>
      <c r="CU2860" s="186">
        <v>2190</v>
      </c>
      <c r="CV2860" s="186">
        <v>2190</v>
      </c>
      <c r="CW2860" s="186">
        <v>2190</v>
      </c>
      <c r="CX2860" s="186">
        <v>128000</v>
      </c>
      <c r="CY2860" s="189">
        <v>229.42</v>
      </c>
      <c r="CZ2860" s="189">
        <v>11573.25</v>
      </c>
      <c r="DA2860" s="189">
        <v>8995.14</v>
      </c>
    </row>
    <row r="2861" spans="47:105" x14ac:dyDescent="0.25">
      <c r="AU2861" s="275">
        <v>40415</v>
      </c>
      <c r="AV2861" s="186"/>
      <c r="AW2861" s="186">
        <v>30300</v>
      </c>
      <c r="AX2861" s="186">
        <v>14700</v>
      </c>
      <c r="AY2861" s="186">
        <v>10000</v>
      </c>
      <c r="AZ2861" s="186">
        <v>21600</v>
      </c>
      <c r="BA2861" s="186">
        <v>21350</v>
      </c>
      <c r="BB2861" s="186">
        <v>4800</v>
      </c>
      <c r="BC2861" s="186">
        <v>68100</v>
      </c>
      <c r="BD2861" s="186">
        <v>386500</v>
      </c>
      <c r="BE2861" s="186">
        <v>59300</v>
      </c>
      <c r="BF2861" s="186">
        <v>772000</v>
      </c>
      <c r="BG2861" s="186">
        <v>121000</v>
      </c>
      <c r="BH2861" s="186">
        <v>25900</v>
      </c>
      <c r="BI2861" s="186">
        <v>57400</v>
      </c>
      <c r="BJ2861" s="186">
        <v>199000</v>
      </c>
      <c r="BK2861" s="186">
        <v>562000</v>
      </c>
      <c r="BL2861" s="186">
        <v>45600</v>
      </c>
      <c r="BM2861" s="186">
        <v>218500</v>
      </c>
      <c r="BN2861" s="186">
        <v>260000</v>
      </c>
      <c r="BO2861" s="186">
        <v>13250</v>
      </c>
      <c r="BP2861" s="186">
        <v>17250</v>
      </c>
      <c r="BQ2861" s="186">
        <v>31850</v>
      </c>
      <c r="BR2861" s="186">
        <v>22050</v>
      </c>
      <c r="BS2861" s="186">
        <v>42550</v>
      </c>
      <c r="BT2861" s="186">
        <v>30900</v>
      </c>
      <c r="BU2861" s="186">
        <v>29300</v>
      </c>
      <c r="BV2861" s="186">
        <v>15450</v>
      </c>
      <c r="BW2861" s="186">
        <v>44650</v>
      </c>
      <c r="BX2861" s="186">
        <v>67700</v>
      </c>
      <c r="BY2861" s="186">
        <v>205500</v>
      </c>
      <c r="BZ2861" s="186">
        <v>28650</v>
      </c>
      <c r="CA2861" s="186">
        <v>32150</v>
      </c>
      <c r="CB2861" s="186">
        <v>101500</v>
      </c>
      <c r="CC2861" s="186">
        <v>134500</v>
      </c>
      <c r="CD2861" s="186">
        <v>81700</v>
      </c>
      <c r="CE2861" s="186">
        <v>47200</v>
      </c>
      <c r="CF2861" s="186">
        <v>44000</v>
      </c>
      <c r="CG2861" s="186">
        <v>60600</v>
      </c>
      <c r="CH2861" s="186">
        <v>86000</v>
      </c>
      <c r="CI2861" s="186">
        <v>33600</v>
      </c>
      <c r="CJ2861" s="186">
        <v>34250</v>
      </c>
      <c r="CK2861" s="186">
        <v>98500</v>
      </c>
      <c r="CL2861" s="186">
        <v>336500</v>
      </c>
      <c r="CM2861" s="186">
        <v>493000</v>
      </c>
      <c r="CN2861" s="186">
        <v>92900</v>
      </c>
      <c r="CO2861" s="186">
        <v>122500</v>
      </c>
      <c r="CP2861" s="186">
        <v>163000</v>
      </c>
      <c r="CQ2861" s="186">
        <v>58500</v>
      </c>
      <c r="CR2861" s="186">
        <v>13300</v>
      </c>
      <c r="CS2861" s="186">
        <v>2120</v>
      </c>
      <c r="CT2861" s="186">
        <v>14000</v>
      </c>
      <c r="CU2861" s="186">
        <v>2120</v>
      </c>
      <c r="CV2861" s="186">
        <v>2120</v>
      </c>
      <c r="CW2861" s="186">
        <v>2120</v>
      </c>
      <c r="CX2861" s="186">
        <v>122500</v>
      </c>
      <c r="CY2861" s="189">
        <v>225.99</v>
      </c>
      <c r="CZ2861" s="189">
        <v>11495.79</v>
      </c>
      <c r="DA2861" s="189">
        <v>8845.39</v>
      </c>
    </row>
    <row r="2862" spans="47:105" x14ac:dyDescent="0.25">
      <c r="AU2862" s="275">
        <v>40416</v>
      </c>
      <c r="AV2862" s="186"/>
      <c r="AW2862" s="186">
        <v>30550</v>
      </c>
      <c r="AX2862" s="186">
        <v>14250</v>
      </c>
      <c r="AY2862" s="186">
        <v>9890</v>
      </c>
      <c r="AZ2862" s="186">
        <v>22100</v>
      </c>
      <c r="BA2862" s="186">
        <v>21100</v>
      </c>
      <c r="BB2862" s="186">
        <v>4810</v>
      </c>
      <c r="BC2862" s="186">
        <v>68200</v>
      </c>
      <c r="BD2862" s="186">
        <v>386000</v>
      </c>
      <c r="BE2862" s="186">
        <v>57500</v>
      </c>
      <c r="BF2862" s="186">
        <v>773000</v>
      </c>
      <c r="BG2862" s="186">
        <v>120500</v>
      </c>
      <c r="BH2862" s="186">
        <v>26200</v>
      </c>
      <c r="BI2862" s="186">
        <v>57300</v>
      </c>
      <c r="BJ2862" s="186">
        <v>195500</v>
      </c>
      <c r="BK2862" s="186">
        <v>558000</v>
      </c>
      <c r="BL2862" s="186">
        <v>45100</v>
      </c>
      <c r="BM2862" s="186">
        <v>220000</v>
      </c>
      <c r="BN2862" s="186">
        <v>258500</v>
      </c>
      <c r="BO2862" s="186">
        <v>13200</v>
      </c>
      <c r="BP2862" s="186">
        <v>16850</v>
      </c>
      <c r="BQ2862" s="186">
        <v>31800</v>
      </c>
      <c r="BR2862" s="186">
        <v>22600</v>
      </c>
      <c r="BS2862" s="186">
        <v>42250</v>
      </c>
      <c r="BT2862" s="186">
        <v>30650</v>
      </c>
      <c r="BU2862" s="186">
        <v>28750</v>
      </c>
      <c r="BV2862" s="186">
        <v>15300</v>
      </c>
      <c r="BW2862" s="186">
        <v>43550</v>
      </c>
      <c r="BX2862" s="186">
        <v>67500</v>
      </c>
      <c r="BY2862" s="186">
        <v>209500</v>
      </c>
      <c r="BZ2862" s="186">
        <v>27500</v>
      </c>
      <c r="CA2862" s="186">
        <v>31850</v>
      </c>
      <c r="CB2862" s="186">
        <v>103000</v>
      </c>
      <c r="CC2862" s="186">
        <v>136000</v>
      </c>
      <c r="CD2862" s="186">
        <v>81000</v>
      </c>
      <c r="CE2862" s="186">
        <v>47000</v>
      </c>
      <c r="CF2862" s="186">
        <v>44000</v>
      </c>
      <c r="CG2862" s="186">
        <v>61600</v>
      </c>
      <c r="CH2862" s="186">
        <v>85500</v>
      </c>
      <c r="CI2862" s="186">
        <v>34300</v>
      </c>
      <c r="CJ2862" s="186">
        <v>34850</v>
      </c>
      <c r="CK2862" s="186">
        <v>96800</v>
      </c>
      <c r="CL2862" s="186">
        <v>337000</v>
      </c>
      <c r="CM2862" s="186">
        <v>486500</v>
      </c>
      <c r="CN2862" s="186">
        <v>88700</v>
      </c>
      <c r="CO2862" s="186">
        <v>120500</v>
      </c>
      <c r="CP2862" s="186">
        <v>162500</v>
      </c>
      <c r="CQ2862" s="186">
        <v>57900</v>
      </c>
      <c r="CR2862" s="186">
        <v>13300</v>
      </c>
      <c r="CS2862" s="186">
        <v>2115</v>
      </c>
      <c r="CT2862" s="186">
        <v>13700</v>
      </c>
      <c r="CU2862" s="186">
        <v>2115</v>
      </c>
      <c r="CV2862" s="186">
        <v>2115</v>
      </c>
      <c r="CW2862" s="186">
        <v>2115</v>
      </c>
      <c r="CX2862" s="186">
        <v>120500</v>
      </c>
      <c r="CY2862" s="189">
        <v>225.39</v>
      </c>
      <c r="CZ2862" s="189">
        <v>11436.22</v>
      </c>
      <c r="DA2862" s="189">
        <v>8906.48</v>
      </c>
    </row>
    <row r="2863" spans="47:105" x14ac:dyDescent="0.25">
      <c r="AU2863" s="275">
        <v>40417</v>
      </c>
      <c r="AV2863" s="186"/>
      <c r="AW2863" s="186">
        <v>30850</v>
      </c>
      <c r="AX2863" s="186">
        <v>14350</v>
      </c>
      <c r="AY2863" s="186">
        <v>10000</v>
      </c>
      <c r="AZ2863" s="186">
        <v>22750</v>
      </c>
      <c r="BA2863" s="186">
        <v>21250</v>
      </c>
      <c r="BB2863" s="186">
        <v>4835</v>
      </c>
      <c r="BC2863" s="186">
        <v>66900</v>
      </c>
      <c r="BD2863" s="186">
        <v>381000</v>
      </c>
      <c r="BE2863" s="186">
        <v>57200</v>
      </c>
      <c r="BF2863" s="186">
        <v>766000</v>
      </c>
      <c r="BG2863" s="186">
        <v>118500</v>
      </c>
      <c r="BH2863" s="186">
        <v>26950</v>
      </c>
      <c r="BI2863" s="186">
        <v>57100</v>
      </c>
      <c r="BJ2863" s="186">
        <v>190000</v>
      </c>
      <c r="BK2863" s="186">
        <v>563000</v>
      </c>
      <c r="BL2863" s="186">
        <v>45150</v>
      </c>
      <c r="BM2863" s="186">
        <v>224500</v>
      </c>
      <c r="BN2863" s="186">
        <v>263000</v>
      </c>
      <c r="BO2863" s="186">
        <v>13200</v>
      </c>
      <c r="BP2863" s="186">
        <v>16700</v>
      </c>
      <c r="BQ2863" s="186">
        <v>31350</v>
      </c>
      <c r="BR2863" s="186">
        <v>22550</v>
      </c>
      <c r="BS2863" s="186">
        <v>42750</v>
      </c>
      <c r="BT2863" s="186">
        <v>29900</v>
      </c>
      <c r="BU2863" s="186">
        <v>29150</v>
      </c>
      <c r="BV2863" s="186">
        <v>15300</v>
      </c>
      <c r="BW2863" s="186">
        <v>44500</v>
      </c>
      <c r="BX2863" s="186">
        <v>67100</v>
      </c>
      <c r="BY2863" s="186">
        <v>208500</v>
      </c>
      <c r="BZ2863" s="186">
        <v>28200</v>
      </c>
      <c r="CA2863" s="186">
        <v>31800</v>
      </c>
      <c r="CB2863" s="186">
        <v>104000</v>
      </c>
      <c r="CC2863" s="186">
        <v>138000</v>
      </c>
      <c r="CD2863" s="186">
        <v>80900</v>
      </c>
      <c r="CE2863" s="186">
        <v>48000</v>
      </c>
      <c r="CF2863" s="186">
        <v>43650</v>
      </c>
      <c r="CG2863" s="186">
        <v>61600</v>
      </c>
      <c r="CH2863" s="186">
        <v>86300</v>
      </c>
      <c r="CI2863" s="186">
        <v>33800</v>
      </c>
      <c r="CJ2863" s="186">
        <v>34600</v>
      </c>
      <c r="CK2863" s="186">
        <v>96000</v>
      </c>
      <c r="CL2863" s="186">
        <v>342500</v>
      </c>
      <c r="CM2863" s="186">
        <v>484500</v>
      </c>
      <c r="CN2863" s="186">
        <v>88600</v>
      </c>
      <c r="CO2863" s="186">
        <v>123500</v>
      </c>
      <c r="CP2863" s="186">
        <v>162000</v>
      </c>
      <c r="CQ2863" s="186">
        <v>57700</v>
      </c>
      <c r="CR2863" s="186">
        <v>12950</v>
      </c>
      <c r="CS2863" s="186">
        <v>2100</v>
      </c>
      <c r="CT2863" s="186">
        <v>13850</v>
      </c>
      <c r="CU2863" s="186">
        <v>2100</v>
      </c>
      <c r="CV2863" s="186">
        <v>2100</v>
      </c>
      <c r="CW2863" s="186">
        <v>2100</v>
      </c>
      <c r="CX2863" s="186">
        <v>123500</v>
      </c>
      <c r="CY2863" s="189">
        <v>225.52</v>
      </c>
      <c r="CZ2863" s="189">
        <v>11395.05</v>
      </c>
      <c r="DA2863" s="189">
        <v>8991.06</v>
      </c>
    </row>
    <row r="2864" spans="47:105" x14ac:dyDescent="0.25">
      <c r="AU2864" s="275">
        <v>40418</v>
      </c>
      <c r="AV2864" s="186"/>
      <c r="AW2864" s="186">
        <v>30850</v>
      </c>
      <c r="AX2864" s="186">
        <v>14350</v>
      </c>
      <c r="AY2864" s="186">
        <v>10000</v>
      </c>
      <c r="AZ2864" s="186">
        <v>22750</v>
      </c>
      <c r="BA2864" s="186">
        <v>21250</v>
      </c>
      <c r="BB2864" s="186">
        <v>4835</v>
      </c>
      <c r="BC2864" s="186">
        <v>66900</v>
      </c>
      <c r="BD2864" s="186">
        <v>381000</v>
      </c>
      <c r="BE2864" s="186">
        <v>57200</v>
      </c>
      <c r="BF2864" s="186">
        <v>766000</v>
      </c>
      <c r="BG2864" s="186">
        <v>118500</v>
      </c>
      <c r="BH2864" s="186">
        <v>26950</v>
      </c>
      <c r="BI2864" s="186">
        <v>57100</v>
      </c>
      <c r="BJ2864" s="186">
        <v>190000</v>
      </c>
      <c r="BK2864" s="186">
        <v>563000</v>
      </c>
      <c r="BL2864" s="186">
        <v>45150</v>
      </c>
      <c r="BM2864" s="186">
        <v>224500</v>
      </c>
      <c r="BN2864" s="186">
        <v>263000</v>
      </c>
      <c r="BO2864" s="186">
        <v>13200</v>
      </c>
      <c r="BP2864" s="186">
        <v>16700</v>
      </c>
      <c r="BQ2864" s="186">
        <v>31350</v>
      </c>
      <c r="BR2864" s="186">
        <v>22550</v>
      </c>
      <c r="BS2864" s="186">
        <v>42750</v>
      </c>
      <c r="BT2864" s="186">
        <v>29900</v>
      </c>
      <c r="BU2864" s="186">
        <v>29150</v>
      </c>
      <c r="BV2864" s="186">
        <v>15300</v>
      </c>
      <c r="BW2864" s="186">
        <v>44500</v>
      </c>
      <c r="BX2864" s="186">
        <v>67100</v>
      </c>
      <c r="BY2864" s="186">
        <v>208500</v>
      </c>
      <c r="BZ2864" s="186">
        <v>28200</v>
      </c>
      <c r="CA2864" s="186">
        <v>31800</v>
      </c>
      <c r="CB2864" s="186">
        <v>104000</v>
      </c>
      <c r="CC2864" s="186">
        <v>138000</v>
      </c>
      <c r="CD2864" s="186">
        <v>80900</v>
      </c>
      <c r="CE2864" s="186">
        <v>48000</v>
      </c>
      <c r="CF2864" s="186">
        <v>43650</v>
      </c>
      <c r="CG2864" s="186">
        <v>61600</v>
      </c>
      <c r="CH2864" s="186">
        <v>86300</v>
      </c>
      <c r="CI2864" s="186">
        <v>33800</v>
      </c>
      <c r="CJ2864" s="186">
        <v>34600</v>
      </c>
      <c r="CK2864" s="186">
        <v>96000</v>
      </c>
      <c r="CL2864" s="186">
        <v>342500</v>
      </c>
      <c r="CM2864" s="186">
        <v>484500</v>
      </c>
      <c r="CN2864" s="186">
        <v>88600</v>
      </c>
      <c r="CO2864" s="186">
        <v>123500</v>
      </c>
      <c r="CP2864" s="186">
        <v>162000</v>
      </c>
      <c r="CQ2864" s="186">
        <v>57700</v>
      </c>
      <c r="CR2864" s="186">
        <v>12950</v>
      </c>
      <c r="CS2864" s="186">
        <v>2100</v>
      </c>
      <c r="CT2864" s="186">
        <v>13850</v>
      </c>
      <c r="CU2864" s="186">
        <v>2100</v>
      </c>
      <c r="CV2864" s="186">
        <v>2100</v>
      </c>
      <c r="CW2864" s="186">
        <v>2100</v>
      </c>
      <c r="CX2864" s="186">
        <v>123500</v>
      </c>
      <c r="CY2864" s="189">
        <v>225.52</v>
      </c>
      <c r="CZ2864" s="189">
        <v>11395.05</v>
      </c>
      <c r="DA2864" s="189">
        <v>8991.06</v>
      </c>
    </row>
    <row r="2865" spans="47:105" x14ac:dyDescent="0.25">
      <c r="AU2865" s="275">
        <v>40419</v>
      </c>
      <c r="AV2865" s="186"/>
      <c r="AW2865" s="186">
        <v>30850</v>
      </c>
      <c r="AX2865" s="186">
        <v>14350</v>
      </c>
      <c r="AY2865" s="186">
        <v>10000</v>
      </c>
      <c r="AZ2865" s="186">
        <v>22750</v>
      </c>
      <c r="BA2865" s="186">
        <v>21250</v>
      </c>
      <c r="BB2865" s="186">
        <v>4835</v>
      </c>
      <c r="BC2865" s="186">
        <v>66900</v>
      </c>
      <c r="BD2865" s="186">
        <v>381000</v>
      </c>
      <c r="BE2865" s="186">
        <v>57200</v>
      </c>
      <c r="BF2865" s="186">
        <v>766000</v>
      </c>
      <c r="BG2865" s="186">
        <v>118500</v>
      </c>
      <c r="BH2865" s="186">
        <v>26950</v>
      </c>
      <c r="BI2865" s="186">
        <v>57100</v>
      </c>
      <c r="BJ2865" s="186">
        <v>190000</v>
      </c>
      <c r="BK2865" s="186">
        <v>563000</v>
      </c>
      <c r="BL2865" s="186">
        <v>45150</v>
      </c>
      <c r="BM2865" s="186">
        <v>224500</v>
      </c>
      <c r="BN2865" s="186">
        <v>263000</v>
      </c>
      <c r="BO2865" s="186">
        <v>13200</v>
      </c>
      <c r="BP2865" s="186">
        <v>16700</v>
      </c>
      <c r="BQ2865" s="186">
        <v>31350</v>
      </c>
      <c r="BR2865" s="186">
        <v>22550</v>
      </c>
      <c r="BS2865" s="186">
        <v>42750</v>
      </c>
      <c r="BT2865" s="186">
        <v>29900</v>
      </c>
      <c r="BU2865" s="186">
        <v>29150</v>
      </c>
      <c r="BV2865" s="186">
        <v>15300</v>
      </c>
      <c r="BW2865" s="186">
        <v>44500</v>
      </c>
      <c r="BX2865" s="186">
        <v>67100</v>
      </c>
      <c r="BY2865" s="186">
        <v>208500</v>
      </c>
      <c r="BZ2865" s="186">
        <v>28200</v>
      </c>
      <c r="CA2865" s="186">
        <v>31800</v>
      </c>
      <c r="CB2865" s="186">
        <v>104000</v>
      </c>
      <c r="CC2865" s="186">
        <v>138000</v>
      </c>
      <c r="CD2865" s="186">
        <v>80900</v>
      </c>
      <c r="CE2865" s="186">
        <v>48000</v>
      </c>
      <c r="CF2865" s="186">
        <v>43650</v>
      </c>
      <c r="CG2865" s="186">
        <v>61600</v>
      </c>
      <c r="CH2865" s="186">
        <v>86300</v>
      </c>
      <c r="CI2865" s="186">
        <v>33800</v>
      </c>
      <c r="CJ2865" s="186">
        <v>34600</v>
      </c>
      <c r="CK2865" s="186">
        <v>96000</v>
      </c>
      <c r="CL2865" s="186">
        <v>342500</v>
      </c>
      <c r="CM2865" s="186">
        <v>484500</v>
      </c>
      <c r="CN2865" s="186">
        <v>88600</v>
      </c>
      <c r="CO2865" s="186">
        <v>123500</v>
      </c>
      <c r="CP2865" s="186">
        <v>162000</v>
      </c>
      <c r="CQ2865" s="186">
        <v>57700</v>
      </c>
      <c r="CR2865" s="186">
        <v>12950</v>
      </c>
      <c r="CS2865" s="186">
        <v>2100</v>
      </c>
      <c r="CT2865" s="186">
        <v>13850</v>
      </c>
      <c r="CU2865" s="186">
        <v>2100</v>
      </c>
      <c r="CV2865" s="186">
        <v>2100</v>
      </c>
      <c r="CW2865" s="186">
        <v>2100</v>
      </c>
      <c r="CX2865" s="186">
        <v>123500</v>
      </c>
      <c r="CY2865" s="189">
        <v>225.52</v>
      </c>
      <c r="CZ2865" s="189">
        <v>11395.05</v>
      </c>
      <c r="DA2865" s="189">
        <v>8991.06</v>
      </c>
    </row>
    <row r="2866" spans="47:105" x14ac:dyDescent="0.25">
      <c r="AU2866" s="275">
        <v>40420</v>
      </c>
      <c r="AV2866" s="186"/>
      <c r="AW2866" s="186">
        <v>31250</v>
      </c>
      <c r="AX2866" s="186">
        <v>14800</v>
      </c>
      <c r="AY2866" s="186">
        <v>10100</v>
      </c>
      <c r="AZ2866" s="186">
        <v>23650</v>
      </c>
      <c r="BA2866" s="186">
        <v>22300</v>
      </c>
      <c r="BB2866" s="186">
        <v>4870</v>
      </c>
      <c r="BC2866" s="186">
        <v>67800</v>
      </c>
      <c r="BD2866" s="186">
        <v>390500</v>
      </c>
      <c r="BE2866" s="186">
        <v>57900</v>
      </c>
      <c r="BF2866" s="186">
        <v>776000</v>
      </c>
      <c r="BG2866" s="186">
        <v>119000</v>
      </c>
      <c r="BH2866" s="186">
        <v>27100</v>
      </c>
      <c r="BI2866" s="186">
        <v>59400</v>
      </c>
      <c r="BJ2866" s="186">
        <v>192000</v>
      </c>
      <c r="BK2866" s="186">
        <v>579000</v>
      </c>
      <c r="BL2866" s="186">
        <v>46500</v>
      </c>
      <c r="BM2866" s="186">
        <v>230000</v>
      </c>
      <c r="BN2866" s="186">
        <v>271000</v>
      </c>
      <c r="BO2866" s="186">
        <v>13750</v>
      </c>
      <c r="BP2866" s="186">
        <v>17600</v>
      </c>
      <c r="BQ2866" s="186">
        <v>31950</v>
      </c>
      <c r="BR2866" s="186">
        <v>22500</v>
      </c>
      <c r="BS2866" s="186">
        <v>43250</v>
      </c>
      <c r="BT2866" s="186">
        <v>30200</v>
      </c>
      <c r="BU2866" s="186">
        <v>30150</v>
      </c>
      <c r="BV2866" s="186">
        <v>15700</v>
      </c>
      <c r="BW2866" s="186">
        <v>44750</v>
      </c>
      <c r="BX2866" s="186">
        <v>67100</v>
      </c>
      <c r="BY2866" s="186">
        <v>213500</v>
      </c>
      <c r="BZ2866" s="186">
        <v>28200</v>
      </c>
      <c r="CA2866" s="186">
        <v>32550</v>
      </c>
      <c r="CB2866" s="186">
        <v>108000</v>
      </c>
      <c r="CC2866" s="186">
        <v>141000</v>
      </c>
      <c r="CD2866" s="186">
        <v>85300</v>
      </c>
      <c r="CE2866" s="186">
        <v>49500</v>
      </c>
      <c r="CF2866" s="186">
        <v>43950</v>
      </c>
      <c r="CG2866" s="186">
        <v>61400</v>
      </c>
      <c r="CH2866" s="186">
        <v>87000</v>
      </c>
      <c r="CI2866" s="186">
        <v>34300</v>
      </c>
      <c r="CJ2866" s="186">
        <v>34900</v>
      </c>
      <c r="CK2866" s="186">
        <v>98000</v>
      </c>
      <c r="CL2866" s="186">
        <v>346000</v>
      </c>
      <c r="CM2866" s="186">
        <v>497000</v>
      </c>
      <c r="CN2866" s="186">
        <v>93100</v>
      </c>
      <c r="CO2866" s="186">
        <v>128000</v>
      </c>
      <c r="CP2866" s="186">
        <v>163000</v>
      </c>
      <c r="CQ2866" s="186">
        <v>58700</v>
      </c>
      <c r="CR2866" s="186">
        <v>12900</v>
      </c>
      <c r="CS2866" s="186">
        <v>2145</v>
      </c>
      <c r="CT2866" s="186">
        <v>13850</v>
      </c>
      <c r="CU2866" s="186">
        <v>2145</v>
      </c>
      <c r="CV2866" s="186">
        <v>2145</v>
      </c>
      <c r="CW2866" s="186">
        <v>2145</v>
      </c>
      <c r="CX2866" s="186">
        <v>128000</v>
      </c>
      <c r="CY2866" s="189">
        <v>229.63</v>
      </c>
      <c r="CZ2866" s="189">
        <v>11531.72</v>
      </c>
      <c r="DA2866" s="189">
        <v>9149.26</v>
      </c>
    </row>
    <row r="2867" spans="47:105" x14ac:dyDescent="0.25">
      <c r="AU2867" s="275">
        <v>40421</v>
      </c>
      <c r="AV2867" s="186"/>
      <c r="AW2867" s="186">
        <v>30800</v>
      </c>
      <c r="AX2867" s="186">
        <v>14500</v>
      </c>
      <c r="AY2867" s="186">
        <v>9880</v>
      </c>
      <c r="AZ2867" s="186">
        <v>23300</v>
      </c>
      <c r="BA2867" s="186">
        <v>22050</v>
      </c>
      <c r="BB2867" s="186">
        <v>4845</v>
      </c>
      <c r="BC2867" s="186">
        <v>68800</v>
      </c>
      <c r="BD2867" s="186">
        <v>388500</v>
      </c>
      <c r="BE2867" s="186">
        <v>56400</v>
      </c>
      <c r="BF2867" s="186">
        <v>756000</v>
      </c>
      <c r="BG2867" s="186">
        <v>114000</v>
      </c>
      <c r="BH2867" s="186">
        <v>26650</v>
      </c>
      <c r="BI2867" s="186">
        <v>58000</v>
      </c>
      <c r="BJ2867" s="186">
        <v>191500</v>
      </c>
      <c r="BK2867" s="186">
        <v>577000</v>
      </c>
      <c r="BL2867" s="186">
        <v>45900</v>
      </c>
      <c r="BM2867" s="186">
        <v>230000</v>
      </c>
      <c r="BN2867" s="186">
        <v>264000</v>
      </c>
      <c r="BO2867" s="186">
        <v>13450</v>
      </c>
      <c r="BP2867" s="186">
        <v>17550</v>
      </c>
      <c r="BQ2867" s="186">
        <v>30850</v>
      </c>
      <c r="BR2867" s="186">
        <v>21100</v>
      </c>
      <c r="BS2867" s="186">
        <v>43200</v>
      </c>
      <c r="BT2867" s="186">
        <v>29150</v>
      </c>
      <c r="BU2867" s="186">
        <v>30200</v>
      </c>
      <c r="BV2867" s="186">
        <v>15250</v>
      </c>
      <c r="BW2867" s="186">
        <v>44550</v>
      </c>
      <c r="BX2867" s="186">
        <v>64000</v>
      </c>
      <c r="BY2867" s="186">
        <v>217000</v>
      </c>
      <c r="BZ2867" s="186">
        <v>27500</v>
      </c>
      <c r="CA2867" s="186">
        <v>31150</v>
      </c>
      <c r="CB2867" s="186">
        <v>108000</v>
      </c>
      <c r="CC2867" s="186">
        <v>141500</v>
      </c>
      <c r="CD2867" s="186">
        <v>85600</v>
      </c>
      <c r="CE2867" s="186">
        <v>48600</v>
      </c>
      <c r="CF2867" s="186">
        <v>43850</v>
      </c>
      <c r="CG2867" s="186">
        <v>61000</v>
      </c>
      <c r="CH2867" s="186">
        <v>86000</v>
      </c>
      <c r="CI2867" s="186">
        <v>33300</v>
      </c>
      <c r="CJ2867" s="186">
        <v>35450</v>
      </c>
      <c r="CK2867" s="186">
        <v>96400</v>
      </c>
      <c r="CL2867" s="186">
        <v>345000</v>
      </c>
      <c r="CM2867" s="186">
        <v>486500</v>
      </c>
      <c r="CN2867" s="186">
        <v>92000</v>
      </c>
      <c r="CO2867" s="186">
        <v>127500</v>
      </c>
      <c r="CP2867" s="186">
        <v>161500</v>
      </c>
      <c r="CQ2867" s="186">
        <v>57800</v>
      </c>
      <c r="CR2867" s="186">
        <v>12650</v>
      </c>
      <c r="CS2867" s="186">
        <v>2100</v>
      </c>
      <c r="CT2867" s="186">
        <v>13450</v>
      </c>
      <c r="CU2867" s="186">
        <v>2100</v>
      </c>
      <c r="CV2867" s="186">
        <v>2100</v>
      </c>
      <c r="CW2867" s="186">
        <v>2100</v>
      </c>
      <c r="CX2867" s="186">
        <v>127500</v>
      </c>
      <c r="CY2867" s="189">
        <v>226.81</v>
      </c>
      <c r="CZ2867" s="189">
        <v>11402.9</v>
      </c>
      <c r="DA2867" s="189">
        <v>8824.06</v>
      </c>
    </row>
    <row r="2868" spans="47:105" x14ac:dyDescent="0.25">
      <c r="AU2868" s="275">
        <v>40422</v>
      </c>
      <c r="AV2868" s="186"/>
      <c r="AW2868" s="186">
        <v>31900</v>
      </c>
      <c r="AX2868" s="186">
        <v>14600</v>
      </c>
      <c r="AY2868" s="186">
        <v>10100</v>
      </c>
      <c r="AZ2868" s="186">
        <v>22900</v>
      </c>
      <c r="BA2868" s="186">
        <v>22400</v>
      </c>
      <c r="BB2868" s="186">
        <v>5030</v>
      </c>
      <c r="BC2868" s="186">
        <v>71500</v>
      </c>
      <c r="BD2868" s="186">
        <v>419000</v>
      </c>
      <c r="BE2868" s="186">
        <v>56900</v>
      </c>
      <c r="BF2868" s="186">
        <v>752000</v>
      </c>
      <c r="BG2868" s="186">
        <v>116000</v>
      </c>
      <c r="BH2868" s="186">
        <v>26900</v>
      </c>
      <c r="BI2868" s="186">
        <v>59000</v>
      </c>
      <c r="BJ2868" s="186">
        <v>190500</v>
      </c>
      <c r="BK2868" s="186">
        <v>595000</v>
      </c>
      <c r="BL2868" s="186">
        <v>46200</v>
      </c>
      <c r="BM2868" s="186">
        <v>238000</v>
      </c>
      <c r="BN2868" s="186">
        <v>273000</v>
      </c>
      <c r="BO2868" s="186">
        <v>13550</v>
      </c>
      <c r="BP2868" s="186">
        <v>17550</v>
      </c>
      <c r="BQ2868" s="186">
        <v>31250</v>
      </c>
      <c r="BR2868" s="186">
        <v>20850</v>
      </c>
      <c r="BS2868" s="186">
        <v>43450</v>
      </c>
      <c r="BT2868" s="186">
        <v>28900</v>
      </c>
      <c r="BU2868" s="186">
        <v>30000</v>
      </c>
      <c r="BV2868" s="186">
        <v>15400</v>
      </c>
      <c r="BW2868" s="186">
        <v>46500</v>
      </c>
      <c r="BX2868" s="186">
        <v>66900</v>
      </c>
      <c r="BY2868" s="186">
        <v>225500</v>
      </c>
      <c r="BZ2868" s="186">
        <v>28650</v>
      </c>
      <c r="CA2868" s="186">
        <v>33600</v>
      </c>
      <c r="CB2868" s="186">
        <v>108500</v>
      </c>
      <c r="CC2868" s="186">
        <v>144000</v>
      </c>
      <c r="CD2868" s="186">
        <v>86800</v>
      </c>
      <c r="CE2868" s="186">
        <v>49050</v>
      </c>
      <c r="CF2868" s="186">
        <v>44400</v>
      </c>
      <c r="CG2868" s="186">
        <v>61800</v>
      </c>
      <c r="CH2868" s="186">
        <v>89500</v>
      </c>
      <c r="CI2868" s="186">
        <v>33250</v>
      </c>
      <c r="CJ2868" s="186">
        <v>36700</v>
      </c>
      <c r="CK2868" s="186">
        <v>95800</v>
      </c>
      <c r="CL2868" s="186">
        <v>346000</v>
      </c>
      <c r="CM2868" s="186">
        <v>483500</v>
      </c>
      <c r="CN2868" s="186">
        <v>94200</v>
      </c>
      <c r="CO2868" s="186">
        <v>133500</v>
      </c>
      <c r="CP2868" s="186">
        <v>164000</v>
      </c>
      <c r="CQ2868" s="186">
        <v>62600</v>
      </c>
      <c r="CR2868" s="186">
        <v>12850</v>
      </c>
      <c r="CS2868" s="186">
        <v>2140</v>
      </c>
      <c r="CT2868" s="186">
        <v>13800</v>
      </c>
      <c r="CU2868" s="186">
        <v>2140</v>
      </c>
      <c r="CV2868" s="186">
        <v>2140</v>
      </c>
      <c r="CW2868" s="186">
        <v>2140</v>
      </c>
      <c r="CX2868" s="186">
        <v>133500</v>
      </c>
      <c r="CY2868" s="189">
        <v>229.41</v>
      </c>
      <c r="CZ2868" s="189">
        <v>11498.94</v>
      </c>
      <c r="DA2868" s="189">
        <v>8927.02</v>
      </c>
    </row>
    <row r="2869" spans="47:105" x14ac:dyDescent="0.25">
      <c r="AU2869" s="275">
        <v>40423</v>
      </c>
      <c r="AV2869" s="186"/>
      <c r="AW2869" s="186">
        <v>31700</v>
      </c>
      <c r="AX2869" s="186">
        <v>14550</v>
      </c>
      <c r="AY2869" s="186">
        <v>10250</v>
      </c>
      <c r="AZ2869" s="186">
        <v>23050</v>
      </c>
      <c r="BA2869" s="186">
        <v>22350</v>
      </c>
      <c r="BB2869" s="186">
        <v>5000</v>
      </c>
      <c r="BC2869" s="186">
        <v>73200</v>
      </c>
      <c r="BD2869" s="186">
        <v>431500</v>
      </c>
      <c r="BE2869" s="186">
        <v>56500</v>
      </c>
      <c r="BF2869" s="186">
        <v>759000</v>
      </c>
      <c r="BG2869" s="186">
        <v>121500</v>
      </c>
      <c r="BH2869" s="186">
        <v>27000</v>
      </c>
      <c r="BI2869" s="186">
        <v>58700</v>
      </c>
      <c r="BJ2869" s="186">
        <v>190500</v>
      </c>
      <c r="BK2869" s="186">
        <v>606000</v>
      </c>
      <c r="BL2869" s="186">
        <v>43950</v>
      </c>
      <c r="BM2869" s="186">
        <v>230000</v>
      </c>
      <c r="BN2869" s="186">
        <v>275000</v>
      </c>
      <c r="BO2869" s="186">
        <v>13400</v>
      </c>
      <c r="BP2869" s="186">
        <v>17450</v>
      </c>
      <c r="BQ2869" s="186">
        <v>31100</v>
      </c>
      <c r="BR2869" s="186">
        <v>21100</v>
      </c>
      <c r="BS2869" s="186">
        <v>44000</v>
      </c>
      <c r="BT2869" s="186">
        <v>29000</v>
      </c>
      <c r="BU2869" s="186">
        <v>30850</v>
      </c>
      <c r="BV2869" s="186">
        <v>15600</v>
      </c>
      <c r="BW2869" s="186">
        <v>46200</v>
      </c>
      <c r="BX2869" s="186">
        <v>66700</v>
      </c>
      <c r="BY2869" s="186">
        <v>224000</v>
      </c>
      <c r="BZ2869" s="186">
        <v>29150</v>
      </c>
      <c r="CA2869" s="186">
        <v>33850</v>
      </c>
      <c r="CB2869" s="186">
        <v>110000</v>
      </c>
      <c r="CC2869" s="186">
        <v>143000</v>
      </c>
      <c r="CD2869" s="186">
        <v>87700</v>
      </c>
      <c r="CE2869" s="186">
        <v>48400</v>
      </c>
      <c r="CF2869" s="186">
        <v>44400</v>
      </c>
      <c r="CG2869" s="186">
        <v>61800</v>
      </c>
      <c r="CH2869" s="186">
        <v>93000</v>
      </c>
      <c r="CI2869" s="186">
        <v>35500</v>
      </c>
      <c r="CJ2869" s="186">
        <v>37250</v>
      </c>
      <c r="CK2869" s="186">
        <v>96400</v>
      </c>
      <c r="CL2869" s="186">
        <v>356500</v>
      </c>
      <c r="CM2869" s="186">
        <v>482000</v>
      </c>
      <c r="CN2869" s="186">
        <v>95500</v>
      </c>
      <c r="CO2869" s="186">
        <v>132500</v>
      </c>
      <c r="CP2869" s="186">
        <v>165000</v>
      </c>
      <c r="CQ2869" s="186">
        <v>64000</v>
      </c>
      <c r="CR2869" s="186">
        <v>12950</v>
      </c>
      <c r="CS2869" s="186">
        <v>2130</v>
      </c>
      <c r="CT2869" s="186">
        <v>13900</v>
      </c>
      <c r="CU2869" s="186">
        <v>2130</v>
      </c>
      <c r="CV2869" s="186">
        <v>2130</v>
      </c>
      <c r="CW2869" s="186">
        <v>2130</v>
      </c>
      <c r="CX2869" s="186">
        <v>132500</v>
      </c>
      <c r="CY2869" s="189">
        <v>230.66</v>
      </c>
      <c r="CZ2869" s="189">
        <v>11688.84</v>
      </c>
      <c r="DA2869" s="189">
        <v>9062.84</v>
      </c>
    </row>
    <row r="2870" spans="47:105" x14ac:dyDescent="0.25">
      <c r="AU2870" s="275">
        <v>40424</v>
      </c>
      <c r="AV2870" s="186"/>
      <c r="AW2870" s="186">
        <v>31950</v>
      </c>
      <c r="AX2870" s="186">
        <v>14350</v>
      </c>
      <c r="AY2870" s="186">
        <v>10300</v>
      </c>
      <c r="AZ2870" s="186">
        <v>23300</v>
      </c>
      <c r="BA2870" s="186">
        <v>22550</v>
      </c>
      <c r="BB2870" s="186">
        <v>5050</v>
      </c>
      <c r="BC2870" s="186">
        <v>73500</v>
      </c>
      <c r="BD2870" s="186">
        <v>429000</v>
      </c>
      <c r="BE2870" s="186">
        <v>56800</v>
      </c>
      <c r="BF2870" s="186">
        <v>761000</v>
      </c>
      <c r="BG2870" s="186">
        <v>123000</v>
      </c>
      <c r="BH2870" s="186">
        <v>27100</v>
      </c>
      <c r="BI2870" s="186">
        <v>58800</v>
      </c>
      <c r="BJ2870" s="186">
        <v>193000</v>
      </c>
      <c r="BK2870" s="186">
        <v>613000</v>
      </c>
      <c r="BL2870" s="186">
        <v>43100</v>
      </c>
      <c r="BM2870" s="186">
        <v>229000</v>
      </c>
      <c r="BN2870" s="186">
        <v>277000</v>
      </c>
      <c r="BO2870" s="186">
        <v>13350</v>
      </c>
      <c r="BP2870" s="186">
        <v>17550</v>
      </c>
      <c r="BQ2870" s="186">
        <v>30950</v>
      </c>
      <c r="BR2870" s="186">
        <v>21800</v>
      </c>
      <c r="BS2870" s="186">
        <v>44000</v>
      </c>
      <c r="BT2870" s="186">
        <v>29200</v>
      </c>
      <c r="BU2870" s="186">
        <v>30400</v>
      </c>
      <c r="BV2870" s="186">
        <v>15500</v>
      </c>
      <c r="BW2870" s="186">
        <v>47200</v>
      </c>
      <c r="BX2870" s="186">
        <v>65400</v>
      </c>
      <c r="BY2870" s="186">
        <v>229000</v>
      </c>
      <c r="BZ2870" s="186">
        <v>29950</v>
      </c>
      <c r="CA2870" s="186">
        <v>33850</v>
      </c>
      <c r="CB2870" s="186">
        <v>108500</v>
      </c>
      <c r="CC2870" s="186">
        <v>147000</v>
      </c>
      <c r="CD2870" s="186">
        <v>88000</v>
      </c>
      <c r="CE2870" s="186">
        <v>48300</v>
      </c>
      <c r="CF2870" s="186">
        <v>44150</v>
      </c>
      <c r="CG2870" s="186">
        <v>61900</v>
      </c>
      <c r="CH2870" s="186">
        <v>91700</v>
      </c>
      <c r="CI2870" s="186">
        <v>36700</v>
      </c>
      <c r="CJ2870" s="186">
        <v>36700</v>
      </c>
      <c r="CK2870" s="186">
        <v>98700</v>
      </c>
      <c r="CL2870" s="186">
        <v>349500</v>
      </c>
      <c r="CM2870" s="186">
        <v>475500</v>
      </c>
      <c r="CN2870" s="186">
        <v>95300</v>
      </c>
      <c r="CO2870" s="186">
        <v>132000</v>
      </c>
      <c r="CP2870" s="186">
        <v>165500</v>
      </c>
      <c r="CQ2870" s="186">
        <v>63300</v>
      </c>
      <c r="CR2870" s="186">
        <v>12850</v>
      </c>
      <c r="CS2870" s="186">
        <v>2135</v>
      </c>
      <c r="CT2870" s="186">
        <v>13900</v>
      </c>
      <c r="CU2870" s="186">
        <v>2135</v>
      </c>
      <c r="CV2870" s="186">
        <v>2135</v>
      </c>
      <c r="CW2870" s="186">
        <v>2135</v>
      </c>
      <c r="CX2870" s="186">
        <v>132000</v>
      </c>
      <c r="CY2870" s="189">
        <v>231.04</v>
      </c>
      <c r="CZ2870" s="189">
        <v>11767.41</v>
      </c>
      <c r="DA2870" s="189">
        <v>9114.1299999999992</v>
      </c>
    </row>
    <row r="2871" spans="47:105" x14ac:dyDescent="0.25">
      <c r="AU2871" s="275">
        <v>40425</v>
      </c>
      <c r="AV2871" s="186"/>
      <c r="AW2871" s="186">
        <v>31950</v>
      </c>
      <c r="AX2871" s="186">
        <v>14350</v>
      </c>
      <c r="AY2871" s="186">
        <v>10300</v>
      </c>
      <c r="AZ2871" s="186">
        <v>23300</v>
      </c>
      <c r="BA2871" s="186">
        <v>22550</v>
      </c>
      <c r="BB2871" s="186">
        <v>5050</v>
      </c>
      <c r="BC2871" s="186">
        <v>73500</v>
      </c>
      <c r="BD2871" s="186">
        <v>429000</v>
      </c>
      <c r="BE2871" s="186">
        <v>56800</v>
      </c>
      <c r="BF2871" s="186">
        <v>761000</v>
      </c>
      <c r="BG2871" s="186">
        <v>123000</v>
      </c>
      <c r="BH2871" s="186">
        <v>27100</v>
      </c>
      <c r="BI2871" s="186">
        <v>58800</v>
      </c>
      <c r="BJ2871" s="186">
        <v>193000</v>
      </c>
      <c r="BK2871" s="186">
        <v>613000</v>
      </c>
      <c r="BL2871" s="186">
        <v>43100</v>
      </c>
      <c r="BM2871" s="186">
        <v>229000</v>
      </c>
      <c r="BN2871" s="186">
        <v>277000</v>
      </c>
      <c r="BO2871" s="186">
        <v>13350</v>
      </c>
      <c r="BP2871" s="186">
        <v>17550</v>
      </c>
      <c r="BQ2871" s="186">
        <v>30950</v>
      </c>
      <c r="BR2871" s="186">
        <v>21800</v>
      </c>
      <c r="BS2871" s="186">
        <v>44000</v>
      </c>
      <c r="BT2871" s="186">
        <v>29200</v>
      </c>
      <c r="BU2871" s="186">
        <v>30400</v>
      </c>
      <c r="BV2871" s="186">
        <v>15500</v>
      </c>
      <c r="BW2871" s="186">
        <v>47200</v>
      </c>
      <c r="BX2871" s="186">
        <v>65400</v>
      </c>
      <c r="BY2871" s="186">
        <v>229000</v>
      </c>
      <c r="BZ2871" s="186">
        <v>29950</v>
      </c>
      <c r="CA2871" s="186">
        <v>33850</v>
      </c>
      <c r="CB2871" s="186">
        <v>108500</v>
      </c>
      <c r="CC2871" s="186">
        <v>147000</v>
      </c>
      <c r="CD2871" s="186">
        <v>88000</v>
      </c>
      <c r="CE2871" s="186">
        <v>48300</v>
      </c>
      <c r="CF2871" s="186">
        <v>44150</v>
      </c>
      <c r="CG2871" s="186">
        <v>61900</v>
      </c>
      <c r="CH2871" s="186">
        <v>91700</v>
      </c>
      <c r="CI2871" s="186">
        <v>36700</v>
      </c>
      <c r="CJ2871" s="186">
        <v>36700</v>
      </c>
      <c r="CK2871" s="186">
        <v>98700</v>
      </c>
      <c r="CL2871" s="186">
        <v>349500</v>
      </c>
      <c r="CM2871" s="186">
        <v>475500</v>
      </c>
      <c r="CN2871" s="186">
        <v>95300</v>
      </c>
      <c r="CO2871" s="186">
        <v>132000</v>
      </c>
      <c r="CP2871" s="186">
        <v>165500</v>
      </c>
      <c r="CQ2871" s="186">
        <v>63300</v>
      </c>
      <c r="CR2871" s="186">
        <v>12850</v>
      </c>
      <c r="CS2871" s="186">
        <v>2135</v>
      </c>
      <c r="CT2871" s="186">
        <v>13900</v>
      </c>
      <c r="CU2871" s="186">
        <v>2135</v>
      </c>
      <c r="CV2871" s="186">
        <v>2135</v>
      </c>
      <c r="CW2871" s="186">
        <v>2135</v>
      </c>
      <c r="CX2871" s="186">
        <v>132000</v>
      </c>
      <c r="CY2871" s="189">
        <v>231.04</v>
      </c>
      <c r="CZ2871" s="189">
        <v>11767.41</v>
      </c>
      <c r="DA2871" s="189">
        <v>9114.1299999999992</v>
      </c>
    </row>
    <row r="2872" spans="47:105" x14ac:dyDescent="0.25">
      <c r="AU2872" s="275">
        <v>40426</v>
      </c>
      <c r="AV2872" s="186"/>
      <c r="AW2872" s="186">
        <v>31950</v>
      </c>
      <c r="AX2872" s="186">
        <v>14350</v>
      </c>
      <c r="AY2872" s="186">
        <v>10300</v>
      </c>
      <c r="AZ2872" s="186">
        <v>23300</v>
      </c>
      <c r="BA2872" s="186">
        <v>22550</v>
      </c>
      <c r="BB2872" s="186">
        <v>5050</v>
      </c>
      <c r="BC2872" s="186">
        <v>73500</v>
      </c>
      <c r="BD2872" s="186">
        <v>429000</v>
      </c>
      <c r="BE2872" s="186">
        <v>56800</v>
      </c>
      <c r="BF2872" s="186">
        <v>761000</v>
      </c>
      <c r="BG2872" s="186">
        <v>123000</v>
      </c>
      <c r="BH2872" s="186">
        <v>27100</v>
      </c>
      <c r="BI2872" s="186">
        <v>58800</v>
      </c>
      <c r="BJ2872" s="186">
        <v>193000</v>
      </c>
      <c r="BK2872" s="186">
        <v>613000</v>
      </c>
      <c r="BL2872" s="186">
        <v>43100</v>
      </c>
      <c r="BM2872" s="186">
        <v>229000</v>
      </c>
      <c r="BN2872" s="186">
        <v>277000</v>
      </c>
      <c r="BO2872" s="186">
        <v>13350</v>
      </c>
      <c r="BP2872" s="186">
        <v>17550</v>
      </c>
      <c r="BQ2872" s="186">
        <v>30950</v>
      </c>
      <c r="BR2872" s="186">
        <v>21800</v>
      </c>
      <c r="BS2872" s="186">
        <v>44000</v>
      </c>
      <c r="BT2872" s="186">
        <v>29200</v>
      </c>
      <c r="BU2872" s="186">
        <v>30400</v>
      </c>
      <c r="BV2872" s="186">
        <v>15500</v>
      </c>
      <c r="BW2872" s="186">
        <v>47200</v>
      </c>
      <c r="BX2872" s="186">
        <v>65400</v>
      </c>
      <c r="BY2872" s="186">
        <v>229000</v>
      </c>
      <c r="BZ2872" s="186">
        <v>29950</v>
      </c>
      <c r="CA2872" s="186">
        <v>33850</v>
      </c>
      <c r="CB2872" s="186">
        <v>108500</v>
      </c>
      <c r="CC2872" s="186">
        <v>147000</v>
      </c>
      <c r="CD2872" s="186">
        <v>88000</v>
      </c>
      <c r="CE2872" s="186">
        <v>48300</v>
      </c>
      <c r="CF2872" s="186">
        <v>44150</v>
      </c>
      <c r="CG2872" s="186">
        <v>61900</v>
      </c>
      <c r="CH2872" s="186">
        <v>91700</v>
      </c>
      <c r="CI2872" s="186">
        <v>36700</v>
      </c>
      <c r="CJ2872" s="186">
        <v>36700</v>
      </c>
      <c r="CK2872" s="186">
        <v>98700</v>
      </c>
      <c r="CL2872" s="186">
        <v>349500</v>
      </c>
      <c r="CM2872" s="186">
        <v>475500</v>
      </c>
      <c r="CN2872" s="186">
        <v>95300</v>
      </c>
      <c r="CO2872" s="186">
        <v>132000</v>
      </c>
      <c r="CP2872" s="186">
        <v>165500</v>
      </c>
      <c r="CQ2872" s="186">
        <v>63300</v>
      </c>
      <c r="CR2872" s="186">
        <v>12850</v>
      </c>
      <c r="CS2872" s="186">
        <v>2135</v>
      </c>
      <c r="CT2872" s="186">
        <v>13900</v>
      </c>
      <c r="CU2872" s="186">
        <v>2135</v>
      </c>
      <c r="CV2872" s="186">
        <v>2135</v>
      </c>
      <c r="CW2872" s="186">
        <v>2135</v>
      </c>
      <c r="CX2872" s="186">
        <v>132000</v>
      </c>
      <c r="CY2872" s="189">
        <v>231.04</v>
      </c>
      <c r="CZ2872" s="189">
        <v>11767.41</v>
      </c>
      <c r="DA2872" s="189">
        <v>9114.1299999999992</v>
      </c>
    </row>
    <row r="2873" spans="47:105" x14ac:dyDescent="0.25">
      <c r="AU2873" s="275">
        <v>40427</v>
      </c>
      <c r="AV2873" s="186"/>
      <c r="AW2873" s="186">
        <v>33450</v>
      </c>
      <c r="AX2873" s="186">
        <v>14450</v>
      </c>
      <c r="AY2873" s="186">
        <v>10250</v>
      </c>
      <c r="AZ2873" s="186">
        <v>22950</v>
      </c>
      <c r="BA2873" s="186">
        <v>23300</v>
      </c>
      <c r="BB2873" s="186">
        <v>5120</v>
      </c>
      <c r="BC2873" s="186">
        <v>73900</v>
      </c>
      <c r="BD2873" s="186">
        <v>426500</v>
      </c>
      <c r="BE2873" s="186">
        <v>57800</v>
      </c>
      <c r="BF2873" s="186">
        <v>780000</v>
      </c>
      <c r="BG2873" s="186">
        <v>122500</v>
      </c>
      <c r="BH2873" s="186">
        <v>27000</v>
      </c>
      <c r="BI2873" s="186">
        <v>60000</v>
      </c>
      <c r="BJ2873" s="186">
        <v>196000</v>
      </c>
      <c r="BK2873" s="186">
        <v>616000</v>
      </c>
      <c r="BL2873" s="186">
        <v>43100</v>
      </c>
      <c r="BM2873" s="186">
        <v>225000</v>
      </c>
      <c r="BN2873" s="186">
        <v>278000</v>
      </c>
      <c r="BO2873" s="186">
        <v>13350</v>
      </c>
      <c r="BP2873" s="186">
        <v>17850</v>
      </c>
      <c r="BQ2873" s="186">
        <v>31450</v>
      </c>
      <c r="BR2873" s="186">
        <v>21850</v>
      </c>
      <c r="BS2873" s="186">
        <v>43450</v>
      </c>
      <c r="BT2873" s="186">
        <v>29200</v>
      </c>
      <c r="BU2873" s="186">
        <v>30000</v>
      </c>
      <c r="BV2873" s="186">
        <v>15450</v>
      </c>
      <c r="BW2873" s="186">
        <v>45650</v>
      </c>
      <c r="BX2873" s="186">
        <v>66200</v>
      </c>
      <c r="BY2873" s="186">
        <v>233500</v>
      </c>
      <c r="BZ2873" s="186">
        <v>30800</v>
      </c>
      <c r="CA2873" s="186">
        <v>34200</v>
      </c>
      <c r="CB2873" s="186">
        <v>108000</v>
      </c>
      <c r="CC2873" s="186">
        <v>149500</v>
      </c>
      <c r="CD2873" s="186">
        <v>87800</v>
      </c>
      <c r="CE2873" s="186">
        <v>48900</v>
      </c>
      <c r="CF2873" s="186">
        <v>44050</v>
      </c>
      <c r="CG2873" s="186">
        <v>62200</v>
      </c>
      <c r="CH2873" s="186">
        <v>89800</v>
      </c>
      <c r="CI2873" s="186">
        <v>36700</v>
      </c>
      <c r="CJ2873" s="186">
        <v>36000</v>
      </c>
      <c r="CK2873" s="186">
        <v>99100</v>
      </c>
      <c r="CL2873" s="186">
        <v>349500</v>
      </c>
      <c r="CM2873" s="186">
        <v>482500</v>
      </c>
      <c r="CN2873" s="186">
        <v>94400</v>
      </c>
      <c r="CO2873" s="186">
        <v>130000</v>
      </c>
      <c r="CP2873" s="186">
        <v>164500</v>
      </c>
      <c r="CQ2873" s="186">
        <v>63600</v>
      </c>
      <c r="CR2873" s="186">
        <v>13100</v>
      </c>
      <c r="CS2873" s="186">
        <v>2175</v>
      </c>
      <c r="CT2873" s="186">
        <v>14050</v>
      </c>
      <c r="CU2873" s="186">
        <v>2175</v>
      </c>
      <c r="CV2873" s="186">
        <v>2175</v>
      </c>
      <c r="CW2873" s="186">
        <v>2175</v>
      </c>
      <c r="CX2873" s="186">
        <v>130000</v>
      </c>
      <c r="CY2873" s="189">
        <v>232.77</v>
      </c>
      <c r="CZ2873" s="189">
        <v>11960.57</v>
      </c>
      <c r="DA2873" s="189">
        <v>9301.32</v>
      </c>
    </row>
    <row r="2874" spans="47:105" x14ac:dyDescent="0.25">
      <c r="AU2874" s="275">
        <v>40428</v>
      </c>
      <c r="AV2874" s="186"/>
      <c r="AW2874" s="186">
        <v>33400</v>
      </c>
      <c r="AX2874" s="186">
        <v>14300</v>
      </c>
      <c r="AY2874" s="186">
        <v>10250</v>
      </c>
      <c r="AZ2874" s="186">
        <v>22950</v>
      </c>
      <c r="BA2874" s="186">
        <v>22850</v>
      </c>
      <c r="BB2874" s="186">
        <v>5160</v>
      </c>
      <c r="BC2874" s="186">
        <v>72800</v>
      </c>
      <c r="BD2874" s="186">
        <v>420000</v>
      </c>
      <c r="BE2874" s="186">
        <v>55900</v>
      </c>
      <c r="BF2874" s="186">
        <v>788000</v>
      </c>
      <c r="BG2874" s="186">
        <v>120500</v>
      </c>
      <c r="BH2874" s="186">
        <v>26650</v>
      </c>
      <c r="BI2874" s="186">
        <v>59800</v>
      </c>
      <c r="BJ2874" s="186">
        <v>195000</v>
      </c>
      <c r="BK2874" s="186">
        <v>606000</v>
      </c>
      <c r="BL2874" s="186">
        <v>43150</v>
      </c>
      <c r="BM2874" s="186">
        <v>223500</v>
      </c>
      <c r="BN2874" s="186">
        <v>277000</v>
      </c>
      <c r="BO2874" s="186">
        <v>13300</v>
      </c>
      <c r="BP2874" s="186">
        <v>17400</v>
      </c>
      <c r="BQ2874" s="186">
        <v>31500</v>
      </c>
      <c r="BR2874" s="186">
        <v>21500</v>
      </c>
      <c r="BS2874" s="186">
        <v>43200</v>
      </c>
      <c r="BT2874" s="186">
        <v>28800</v>
      </c>
      <c r="BU2874" s="186">
        <v>29100</v>
      </c>
      <c r="BV2874" s="186">
        <v>15350</v>
      </c>
      <c r="BW2874" s="186">
        <v>45300</v>
      </c>
      <c r="BX2874" s="186">
        <v>65300</v>
      </c>
      <c r="BY2874" s="186">
        <v>234000</v>
      </c>
      <c r="BZ2874" s="186">
        <v>31100</v>
      </c>
      <c r="CA2874" s="186">
        <v>33500</v>
      </c>
      <c r="CB2874" s="186">
        <v>113500</v>
      </c>
      <c r="CC2874" s="186">
        <v>148500</v>
      </c>
      <c r="CD2874" s="186">
        <v>87800</v>
      </c>
      <c r="CE2874" s="186">
        <v>48800</v>
      </c>
      <c r="CF2874" s="186">
        <v>43550</v>
      </c>
      <c r="CG2874" s="186">
        <v>62200</v>
      </c>
      <c r="CH2874" s="186">
        <v>89800</v>
      </c>
      <c r="CI2874" s="186">
        <v>36400</v>
      </c>
      <c r="CJ2874" s="186">
        <v>35600</v>
      </c>
      <c r="CK2874" s="186">
        <v>98700</v>
      </c>
      <c r="CL2874" s="186">
        <v>345500</v>
      </c>
      <c r="CM2874" s="186">
        <v>504000</v>
      </c>
      <c r="CN2874" s="186">
        <v>94800</v>
      </c>
      <c r="CO2874" s="186">
        <v>127000</v>
      </c>
      <c r="CP2874" s="186">
        <v>163500</v>
      </c>
      <c r="CQ2874" s="186">
        <v>64400</v>
      </c>
      <c r="CR2874" s="186">
        <v>13000</v>
      </c>
      <c r="CS2874" s="186">
        <v>2150</v>
      </c>
      <c r="CT2874" s="186">
        <v>14000</v>
      </c>
      <c r="CU2874" s="186">
        <v>2150</v>
      </c>
      <c r="CV2874" s="186">
        <v>2150</v>
      </c>
      <c r="CW2874" s="186">
        <v>2150</v>
      </c>
      <c r="CX2874" s="186">
        <v>127000</v>
      </c>
      <c r="CY2874" s="189">
        <v>232.45</v>
      </c>
      <c r="CZ2874" s="189">
        <v>11956.23</v>
      </c>
      <c r="DA2874" s="189">
        <v>9226</v>
      </c>
    </row>
    <row r="2875" spans="47:105" x14ac:dyDescent="0.25">
      <c r="AU2875" s="275">
        <v>40429</v>
      </c>
      <c r="AV2875" s="186"/>
      <c r="AW2875" s="186">
        <v>34150</v>
      </c>
      <c r="AX2875" s="186">
        <v>13950</v>
      </c>
      <c r="AY2875" s="186">
        <v>10050</v>
      </c>
      <c r="AZ2875" s="186">
        <v>22900</v>
      </c>
      <c r="BA2875" s="186">
        <v>23400</v>
      </c>
      <c r="BB2875" s="186">
        <v>5070</v>
      </c>
      <c r="BC2875" s="186">
        <v>71900</v>
      </c>
      <c r="BD2875" s="186">
        <v>431500</v>
      </c>
      <c r="BE2875" s="186">
        <v>55300</v>
      </c>
      <c r="BF2875" s="186">
        <v>771000</v>
      </c>
      <c r="BG2875" s="186">
        <v>117500</v>
      </c>
      <c r="BH2875" s="186">
        <v>26650</v>
      </c>
      <c r="BI2875" s="186">
        <v>60600</v>
      </c>
      <c r="BJ2875" s="186">
        <v>194500</v>
      </c>
      <c r="BK2875" s="186">
        <v>601000</v>
      </c>
      <c r="BL2875" s="186">
        <v>42300</v>
      </c>
      <c r="BM2875" s="186">
        <v>229500</v>
      </c>
      <c r="BN2875" s="186">
        <v>278500</v>
      </c>
      <c r="BO2875" s="186">
        <v>13150</v>
      </c>
      <c r="BP2875" s="186">
        <v>17250</v>
      </c>
      <c r="BQ2875" s="186">
        <v>30850</v>
      </c>
      <c r="BR2875" s="186">
        <v>20750</v>
      </c>
      <c r="BS2875" s="186">
        <v>43500</v>
      </c>
      <c r="BT2875" s="186">
        <v>29100</v>
      </c>
      <c r="BU2875" s="186">
        <v>29500</v>
      </c>
      <c r="BV2875" s="186">
        <v>15050</v>
      </c>
      <c r="BW2875" s="186">
        <v>44100</v>
      </c>
      <c r="BX2875" s="186">
        <v>65000</v>
      </c>
      <c r="BY2875" s="186">
        <v>236000</v>
      </c>
      <c r="BZ2875" s="186">
        <v>30050</v>
      </c>
      <c r="CA2875" s="186">
        <v>33350</v>
      </c>
      <c r="CB2875" s="186">
        <v>113500</v>
      </c>
      <c r="CC2875" s="186">
        <v>152000</v>
      </c>
      <c r="CD2875" s="186">
        <v>86500</v>
      </c>
      <c r="CE2875" s="186">
        <v>48100</v>
      </c>
      <c r="CF2875" s="186">
        <v>42250</v>
      </c>
      <c r="CG2875" s="186">
        <v>61000</v>
      </c>
      <c r="CH2875" s="186">
        <v>89300</v>
      </c>
      <c r="CI2875" s="186">
        <v>36300</v>
      </c>
      <c r="CJ2875" s="186">
        <v>35600</v>
      </c>
      <c r="CK2875" s="186">
        <v>96100</v>
      </c>
      <c r="CL2875" s="186">
        <v>339500</v>
      </c>
      <c r="CM2875" s="186">
        <v>502000</v>
      </c>
      <c r="CN2875" s="186">
        <v>93700</v>
      </c>
      <c r="CO2875" s="186">
        <v>128500</v>
      </c>
      <c r="CP2875" s="186">
        <v>164000</v>
      </c>
      <c r="CQ2875" s="186">
        <v>64700</v>
      </c>
      <c r="CR2875" s="186">
        <v>12750</v>
      </c>
      <c r="CS2875" s="186">
        <v>2135</v>
      </c>
      <c r="CT2875" s="186">
        <v>13200</v>
      </c>
      <c r="CU2875" s="186">
        <v>2135</v>
      </c>
      <c r="CV2875" s="186">
        <v>2135</v>
      </c>
      <c r="CW2875" s="186">
        <v>2135</v>
      </c>
      <c r="CX2875" s="186">
        <v>128500</v>
      </c>
      <c r="CY2875" s="189">
        <v>230.94</v>
      </c>
      <c r="CZ2875" s="189">
        <v>11776.72</v>
      </c>
      <c r="DA2875" s="189">
        <v>9024.6</v>
      </c>
    </row>
    <row r="2876" spans="47:105" x14ac:dyDescent="0.25">
      <c r="AU2876" s="275">
        <v>40430</v>
      </c>
      <c r="AV2876" s="186"/>
      <c r="AW2876" s="186">
        <v>34050</v>
      </c>
      <c r="AX2876" s="186">
        <v>13900</v>
      </c>
      <c r="AY2876" s="186">
        <v>10050</v>
      </c>
      <c r="AZ2876" s="186">
        <v>22850</v>
      </c>
      <c r="BA2876" s="186">
        <v>23300</v>
      </c>
      <c r="BB2876" s="186">
        <v>5010</v>
      </c>
      <c r="BC2876" s="186">
        <v>72700</v>
      </c>
      <c r="BD2876" s="186">
        <v>455000</v>
      </c>
      <c r="BE2876" s="186">
        <v>56200</v>
      </c>
      <c r="BF2876" s="186">
        <v>756000</v>
      </c>
      <c r="BG2876" s="186">
        <v>117500</v>
      </c>
      <c r="BH2876" s="186">
        <v>26400</v>
      </c>
      <c r="BI2876" s="186">
        <v>60500</v>
      </c>
      <c r="BJ2876" s="186">
        <v>193500</v>
      </c>
      <c r="BK2876" s="186">
        <v>605000</v>
      </c>
      <c r="BL2876" s="186">
        <v>42950</v>
      </c>
      <c r="BM2876" s="186">
        <v>240500</v>
      </c>
      <c r="BN2876" s="186">
        <v>278000</v>
      </c>
      <c r="BO2876" s="186">
        <v>13200</v>
      </c>
      <c r="BP2876" s="186">
        <v>17000</v>
      </c>
      <c r="BQ2876" s="186">
        <v>30650</v>
      </c>
      <c r="BR2876" s="186">
        <v>20300</v>
      </c>
      <c r="BS2876" s="186">
        <v>43600</v>
      </c>
      <c r="BT2876" s="186">
        <v>28950</v>
      </c>
      <c r="BU2876" s="186">
        <v>28750</v>
      </c>
      <c r="BV2876" s="186">
        <v>15000</v>
      </c>
      <c r="BW2876" s="186">
        <v>45250</v>
      </c>
      <c r="BX2876" s="186">
        <v>66600</v>
      </c>
      <c r="BY2876" s="186">
        <v>235000</v>
      </c>
      <c r="BZ2876" s="186">
        <v>31100</v>
      </c>
      <c r="CA2876" s="186">
        <v>33050</v>
      </c>
      <c r="CB2876" s="186">
        <v>115500</v>
      </c>
      <c r="CC2876" s="186">
        <v>151000</v>
      </c>
      <c r="CD2876" s="186">
        <v>88800</v>
      </c>
      <c r="CE2876" s="186">
        <v>48500</v>
      </c>
      <c r="CF2876" s="186">
        <v>42300</v>
      </c>
      <c r="CG2876" s="186">
        <v>62400</v>
      </c>
      <c r="CH2876" s="186">
        <v>89600</v>
      </c>
      <c r="CI2876" s="186">
        <v>37300</v>
      </c>
      <c r="CJ2876" s="186">
        <v>36700</v>
      </c>
      <c r="CK2876" s="186">
        <v>96500</v>
      </c>
      <c r="CL2876" s="186">
        <v>339500</v>
      </c>
      <c r="CM2876" s="186">
        <v>503000</v>
      </c>
      <c r="CN2876" s="186">
        <v>94500</v>
      </c>
      <c r="CO2876" s="186">
        <v>130500</v>
      </c>
      <c r="CP2876" s="186">
        <v>163500</v>
      </c>
      <c r="CQ2876" s="186">
        <v>64900</v>
      </c>
      <c r="CR2876" s="186">
        <v>12500</v>
      </c>
      <c r="CS2876" s="186">
        <v>2130</v>
      </c>
      <c r="CT2876" s="186">
        <v>13250</v>
      </c>
      <c r="CU2876" s="186">
        <v>2130</v>
      </c>
      <c r="CV2876" s="186">
        <v>2130</v>
      </c>
      <c r="CW2876" s="186">
        <v>2130</v>
      </c>
      <c r="CX2876" s="186">
        <v>130500</v>
      </c>
      <c r="CY2876" s="189">
        <v>231.53</v>
      </c>
      <c r="CZ2876" s="189">
        <v>11830.46</v>
      </c>
      <c r="DA2876" s="189">
        <v>9098.39</v>
      </c>
    </row>
    <row r="2877" spans="47:105" x14ac:dyDescent="0.25">
      <c r="AU2877" s="275">
        <v>40431</v>
      </c>
      <c r="AV2877" s="186"/>
      <c r="AW2877" s="186">
        <v>33600</v>
      </c>
      <c r="AX2877" s="186">
        <v>14450</v>
      </c>
      <c r="AY2877" s="186">
        <v>10250</v>
      </c>
      <c r="AZ2877" s="186">
        <v>23250</v>
      </c>
      <c r="BA2877" s="186">
        <v>24050</v>
      </c>
      <c r="BB2877" s="186">
        <v>5090</v>
      </c>
      <c r="BC2877" s="186">
        <v>75600</v>
      </c>
      <c r="BD2877" s="186">
        <v>464500</v>
      </c>
      <c r="BE2877" s="186">
        <v>56500</v>
      </c>
      <c r="BF2877" s="186">
        <v>766000</v>
      </c>
      <c r="BG2877" s="186">
        <v>117500</v>
      </c>
      <c r="BH2877" s="186">
        <v>27150</v>
      </c>
      <c r="BI2877" s="186">
        <v>62700</v>
      </c>
      <c r="BJ2877" s="186">
        <v>193500</v>
      </c>
      <c r="BK2877" s="186">
        <v>601000</v>
      </c>
      <c r="BL2877" s="186">
        <v>44300</v>
      </c>
      <c r="BM2877" s="186">
        <v>235500</v>
      </c>
      <c r="BN2877" s="186">
        <v>283000</v>
      </c>
      <c r="BO2877" s="186">
        <v>13550</v>
      </c>
      <c r="BP2877" s="186">
        <v>17950</v>
      </c>
      <c r="BQ2877" s="186">
        <v>31100</v>
      </c>
      <c r="BR2877" s="186">
        <v>20650</v>
      </c>
      <c r="BS2877" s="186">
        <v>43700</v>
      </c>
      <c r="BT2877" s="186">
        <v>30100</v>
      </c>
      <c r="BU2877" s="186">
        <v>29200</v>
      </c>
      <c r="BV2877" s="186">
        <v>15250</v>
      </c>
      <c r="BW2877" s="186">
        <v>46300</v>
      </c>
      <c r="BX2877" s="186">
        <v>67000</v>
      </c>
      <c r="BY2877" s="186">
        <v>232500</v>
      </c>
      <c r="BZ2877" s="186">
        <v>31500</v>
      </c>
      <c r="CA2877" s="186">
        <v>34600</v>
      </c>
      <c r="CB2877" s="186">
        <v>114500</v>
      </c>
      <c r="CC2877" s="186">
        <v>148000</v>
      </c>
      <c r="CD2877" s="186">
        <v>90900</v>
      </c>
      <c r="CE2877" s="186">
        <v>49100</v>
      </c>
      <c r="CF2877" s="186">
        <v>42900</v>
      </c>
      <c r="CG2877" s="186">
        <v>63100</v>
      </c>
      <c r="CH2877" s="186">
        <v>90000</v>
      </c>
      <c r="CI2877" s="186">
        <v>37250</v>
      </c>
      <c r="CJ2877" s="186">
        <v>37450</v>
      </c>
      <c r="CK2877" s="186">
        <v>97200</v>
      </c>
      <c r="CL2877" s="186">
        <v>343500</v>
      </c>
      <c r="CM2877" s="186">
        <v>498500</v>
      </c>
      <c r="CN2877" s="186">
        <v>97600</v>
      </c>
      <c r="CO2877" s="186">
        <v>138000</v>
      </c>
      <c r="CP2877" s="186">
        <v>164000</v>
      </c>
      <c r="CQ2877" s="186">
        <v>68600</v>
      </c>
      <c r="CR2877" s="186">
        <v>13000</v>
      </c>
      <c r="CS2877" s="186">
        <v>2205</v>
      </c>
      <c r="CT2877" s="186">
        <v>13300</v>
      </c>
      <c r="CU2877" s="186">
        <v>2205</v>
      </c>
      <c r="CV2877" s="186">
        <v>2205</v>
      </c>
      <c r="CW2877" s="186">
        <v>2205</v>
      </c>
      <c r="CX2877" s="186">
        <v>138000</v>
      </c>
      <c r="CY2877" s="189">
        <v>233.93</v>
      </c>
      <c r="CZ2877" s="189">
        <v>11835.93</v>
      </c>
      <c r="DA2877" s="189">
        <v>9239.17</v>
      </c>
    </row>
    <row r="2878" spans="47:105" x14ac:dyDescent="0.25">
      <c r="AU2878" s="275">
        <v>40432</v>
      </c>
      <c r="AV2878" s="186"/>
      <c r="AW2878" s="186">
        <v>33600</v>
      </c>
      <c r="AX2878" s="186">
        <v>14450</v>
      </c>
      <c r="AY2878" s="186">
        <v>10250</v>
      </c>
      <c r="AZ2878" s="186">
        <v>23250</v>
      </c>
      <c r="BA2878" s="186">
        <v>24050</v>
      </c>
      <c r="BB2878" s="186">
        <v>5090</v>
      </c>
      <c r="BC2878" s="186">
        <v>75600</v>
      </c>
      <c r="BD2878" s="186">
        <v>464500</v>
      </c>
      <c r="BE2878" s="186">
        <v>56500</v>
      </c>
      <c r="BF2878" s="186">
        <v>766000</v>
      </c>
      <c r="BG2878" s="186">
        <v>117500</v>
      </c>
      <c r="BH2878" s="186">
        <v>27150</v>
      </c>
      <c r="BI2878" s="186">
        <v>62700</v>
      </c>
      <c r="BJ2878" s="186">
        <v>193500</v>
      </c>
      <c r="BK2878" s="186">
        <v>601000</v>
      </c>
      <c r="BL2878" s="186">
        <v>44300</v>
      </c>
      <c r="BM2878" s="186">
        <v>235500</v>
      </c>
      <c r="BN2878" s="186">
        <v>283000</v>
      </c>
      <c r="BO2878" s="186">
        <v>13550</v>
      </c>
      <c r="BP2878" s="186">
        <v>17950</v>
      </c>
      <c r="BQ2878" s="186">
        <v>31100</v>
      </c>
      <c r="BR2878" s="186">
        <v>20650</v>
      </c>
      <c r="BS2878" s="186">
        <v>43700</v>
      </c>
      <c r="BT2878" s="186">
        <v>30100</v>
      </c>
      <c r="BU2878" s="186">
        <v>29200</v>
      </c>
      <c r="BV2878" s="186">
        <v>15250</v>
      </c>
      <c r="BW2878" s="186">
        <v>46300</v>
      </c>
      <c r="BX2878" s="186">
        <v>67000</v>
      </c>
      <c r="BY2878" s="186">
        <v>232500</v>
      </c>
      <c r="BZ2878" s="186">
        <v>31500</v>
      </c>
      <c r="CA2878" s="186">
        <v>34600</v>
      </c>
      <c r="CB2878" s="186">
        <v>114500</v>
      </c>
      <c r="CC2878" s="186">
        <v>148000</v>
      </c>
      <c r="CD2878" s="186">
        <v>90900</v>
      </c>
      <c r="CE2878" s="186">
        <v>49100</v>
      </c>
      <c r="CF2878" s="186">
        <v>42900</v>
      </c>
      <c r="CG2878" s="186">
        <v>63100</v>
      </c>
      <c r="CH2878" s="186">
        <v>90000</v>
      </c>
      <c r="CI2878" s="186">
        <v>37250</v>
      </c>
      <c r="CJ2878" s="186">
        <v>37450</v>
      </c>
      <c r="CK2878" s="186">
        <v>97200</v>
      </c>
      <c r="CL2878" s="186">
        <v>343500</v>
      </c>
      <c r="CM2878" s="186">
        <v>498500</v>
      </c>
      <c r="CN2878" s="186">
        <v>97600</v>
      </c>
      <c r="CO2878" s="186">
        <v>138000</v>
      </c>
      <c r="CP2878" s="186">
        <v>164000</v>
      </c>
      <c r="CQ2878" s="186">
        <v>68600</v>
      </c>
      <c r="CR2878" s="186">
        <v>13000</v>
      </c>
      <c r="CS2878" s="186">
        <v>2205</v>
      </c>
      <c r="CT2878" s="186">
        <v>13300</v>
      </c>
      <c r="CU2878" s="186">
        <v>2205</v>
      </c>
      <c r="CV2878" s="186">
        <v>2205</v>
      </c>
      <c r="CW2878" s="186">
        <v>2205</v>
      </c>
      <c r="CX2878" s="186">
        <v>138000</v>
      </c>
      <c r="CY2878" s="189">
        <v>233.93</v>
      </c>
      <c r="CZ2878" s="189">
        <v>11835.93</v>
      </c>
      <c r="DA2878" s="189">
        <v>9239.17</v>
      </c>
    </row>
    <row r="2879" spans="47:105" x14ac:dyDescent="0.25">
      <c r="AU2879" s="275">
        <v>40433</v>
      </c>
      <c r="AV2879" s="186"/>
      <c r="AW2879" s="186">
        <v>33600</v>
      </c>
      <c r="AX2879" s="186">
        <v>14450</v>
      </c>
      <c r="AY2879" s="186">
        <v>10250</v>
      </c>
      <c r="AZ2879" s="186">
        <v>23250</v>
      </c>
      <c r="BA2879" s="186">
        <v>24050</v>
      </c>
      <c r="BB2879" s="186">
        <v>5090</v>
      </c>
      <c r="BC2879" s="186">
        <v>75600</v>
      </c>
      <c r="BD2879" s="186">
        <v>464500</v>
      </c>
      <c r="BE2879" s="186">
        <v>56500</v>
      </c>
      <c r="BF2879" s="186">
        <v>766000</v>
      </c>
      <c r="BG2879" s="186">
        <v>117500</v>
      </c>
      <c r="BH2879" s="186">
        <v>27150</v>
      </c>
      <c r="BI2879" s="186">
        <v>62700</v>
      </c>
      <c r="BJ2879" s="186">
        <v>193500</v>
      </c>
      <c r="BK2879" s="186">
        <v>601000</v>
      </c>
      <c r="BL2879" s="186">
        <v>44300</v>
      </c>
      <c r="BM2879" s="186">
        <v>235500</v>
      </c>
      <c r="BN2879" s="186">
        <v>283000</v>
      </c>
      <c r="BO2879" s="186">
        <v>13550</v>
      </c>
      <c r="BP2879" s="186">
        <v>17950</v>
      </c>
      <c r="BQ2879" s="186">
        <v>31100</v>
      </c>
      <c r="BR2879" s="186">
        <v>20650</v>
      </c>
      <c r="BS2879" s="186">
        <v>43700</v>
      </c>
      <c r="BT2879" s="186">
        <v>30100</v>
      </c>
      <c r="BU2879" s="186">
        <v>29200</v>
      </c>
      <c r="BV2879" s="186">
        <v>15250</v>
      </c>
      <c r="BW2879" s="186">
        <v>46300</v>
      </c>
      <c r="BX2879" s="186">
        <v>67000</v>
      </c>
      <c r="BY2879" s="186">
        <v>232500</v>
      </c>
      <c r="BZ2879" s="186">
        <v>31500</v>
      </c>
      <c r="CA2879" s="186">
        <v>34600</v>
      </c>
      <c r="CB2879" s="186">
        <v>114500</v>
      </c>
      <c r="CC2879" s="186">
        <v>148000</v>
      </c>
      <c r="CD2879" s="186">
        <v>90900</v>
      </c>
      <c r="CE2879" s="186">
        <v>49100</v>
      </c>
      <c r="CF2879" s="186">
        <v>42900</v>
      </c>
      <c r="CG2879" s="186">
        <v>63100</v>
      </c>
      <c r="CH2879" s="186">
        <v>90000</v>
      </c>
      <c r="CI2879" s="186">
        <v>37250</v>
      </c>
      <c r="CJ2879" s="186">
        <v>37450</v>
      </c>
      <c r="CK2879" s="186">
        <v>97200</v>
      </c>
      <c r="CL2879" s="186">
        <v>343500</v>
      </c>
      <c r="CM2879" s="186">
        <v>498500</v>
      </c>
      <c r="CN2879" s="186">
        <v>97600</v>
      </c>
      <c r="CO2879" s="186">
        <v>138000</v>
      </c>
      <c r="CP2879" s="186">
        <v>164000</v>
      </c>
      <c r="CQ2879" s="186">
        <v>68600</v>
      </c>
      <c r="CR2879" s="186">
        <v>13000</v>
      </c>
      <c r="CS2879" s="186">
        <v>2205</v>
      </c>
      <c r="CT2879" s="186">
        <v>13300</v>
      </c>
      <c r="CU2879" s="186">
        <v>2205</v>
      </c>
      <c r="CV2879" s="186">
        <v>2205</v>
      </c>
      <c r="CW2879" s="186">
        <v>2205</v>
      </c>
      <c r="CX2879" s="186">
        <v>138000</v>
      </c>
      <c r="CY2879" s="189">
        <v>233.93</v>
      </c>
      <c r="CZ2879" s="189">
        <v>11835.93</v>
      </c>
      <c r="DA2879" s="189">
        <v>9239.17</v>
      </c>
    </row>
    <row r="2880" spans="47:105" x14ac:dyDescent="0.25">
      <c r="AU2880" s="275">
        <v>40434</v>
      </c>
      <c r="AV2880" s="186"/>
      <c r="AW2880" s="186">
        <v>34850</v>
      </c>
      <c r="AX2880" s="186">
        <v>14650</v>
      </c>
      <c r="AY2880" s="186">
        <v>10300</v>
      </c>
      <c r="AZ2880" s="186">
        <v>25150</v>
      </c>
      <c r="BA2880" s="186">
        <v>24400</v>
      </c>
      <c r="BB2880" s="186">
        <v>5100</v>
      </c>
      <c r="BC2880" s="186">
        <v>77200</v>
      </c>
      <c r="BD2880" s="186">
        <v>456000</v>
      </c>
      <c r="BE2880" s="186">
        <v>55700</v>
      </c>
      <c r="BF2880" s="186">
        <v>770000</v>
      </c>
      <c r="BG2880" s="186">
        <v>115000</v>
      </c>
      <c r="BH2880" s="186">
        <v>28000</v>
      </c>
      <c r="BI2880" s="186">
        <v>63400</v>
      </c>
      <c r="BJ2880" s="186">
        <v>194500</v>
      </c>
      <c r="BK2880" s="186">
        <v>593000</v>
      </c>
      <c r="BL2880" s="186">
        <v>43950</v>
      </c>
      <c r="BM2880" s="186">
        <v>230500</v>
      </c>
      <c r="BN2880" s="186">
        <v>300000</v>
      </c>
      <c r="BO2880" s="186">
        <v>13500</v>
      </c>
      <c r="BP2880" s="186">
        <v>18700</v>
      </c>
      <c r="BQ2880" s="186">
        <v>31100</v>
      </c>
      <c r="BR2880" s="186">
        <v>20500</v>
      </c>
      <c r="BS2880" s="186">
        <v>43850</v>
      </c>
      <c r="BT2880" s="186">
        <v>29950</v>
      </c>
      <c r="BU2880" s="186">
        <v>30600</v>
      </c>
      <c r="BV2880" s="186">
        <v>15650</v>
      </c>
      <c r="BW2880" s="186">
        <v>43550</v>
      </c>
      <c r="BX2880" s="186">
        <v>67600</v>
      </c>
      <c r="BY2880" s="186">
        <v>243500</v>
      </c>
      <c r="BZ2880" s="186">
        <v>33500</v>
      </c>
      <c r="CA2880" s="186">
        <v>34900</v>
      </c>
      <c r="CB2880" s="186">
        <v>117500</v>
      </c>
      <c r="CC2880" s="186">
        <v>155000</v>
      </c>
      <c r="CD2880" s="186">
        <v>90200</v>
      </c>
      <c r="CE2880" s="186">
        <v>49400</v>
      </c>
      <c r="CF2880" s="186">
        <v>42900</v>
      </c>
      <c r="CG2880" s="186">
        <v>62700</v>
      </c>
      <c r="CH2880" s="186">
        <v>90700</v>
      </c>
      <c r="CI2880" s="186">
        <v>37300</v>
      </c>
      <c r="CJ2880" s="186">
        <v>36800</v>
      </c>
      <c r="CK2880" s="186">
        <v>97400</v>
      </c>
      <c r="CL2880" s="186">
        <v>348500</v>
      </c>
      <c r="CM2880" s="186">
        <v>513000</v>
      </c>
      <c r="CN2880" s="186">
        <v>103500</v>
      </c>
      <c r="CO2880" s="186">
        <v>139500</v>
      </c>
      <c r="CP2880" s="186">
        <v>164000</v>
      </c>
      <c r="CQ2880" s="186">
        <v>69700</v>
      </c>
      <c r="CR2880" s="186">
        <v>13000</v>
      </c>
      <c r="CS2880" s="186">
        <v>2240</v>
      </c>
      <c r="CT2880" s="186">
        <v>13150</v>
      </c>
      <c r="CU2880" s="186">
        <v>2240</v>
      </c>
      <c r="CV2880" s="186">
        <v>2240</v>
      </c>
      <c r="CW2880" s="186">
        <v>2240</v>
      </c>
      <c r="CX2880" s="186">
        <v>139500</v>
      </c>
      <c r="CY2880" s="189">
        <v>236.34</v>
      </c>
      <c r="CZ2880" s="189">
        <v>12088.51</v>
      </c>
      <c r="DA2880" s="189">
        <v>9321.82</v>
      </c>
    </row>
    <row r="2881" spans="47:105" x14ac:dyDescent="0.25">
      <c r="AU2881" s="275">
        <v>40435</v>
      </c>
      <c r="AV2881" s="186"/>
      <c r="AW2881" s="186">
        <v>34350</v>
      </c>
      <c r="AX2881" s="186">
        <v>14750</v>
      </c>
      <c r="AY2881" s="186">
        <v>10700</v>
      </c>
      <c r="AZ2881" s="186">
        <v>25050</v>
      </c>
      <c r="BA2881" s="186">
        <v>24100</v>
      </c>
      <c r="BB2881" s="186">
        <v>5090</v>
      </c>
      <c r="BC2881" s="186">
        <v>77500</v>
      </c>
      <c r="BD2881" s="186">
        <v>465000</v>
      </c>
      <c r="BE2881" s="186">
        <v>55000</v>
      </c>
      <c r="BF2881" s="186">
        <v>760000</v>
      </c>
      <c r="BG2881" s="186">
        <v>111500</v>
      </c>
      <c r="BH2881" s="186">
        <v>28500</v>
      </c>
      <c r="BI2881" s="186">
        <v>64000</v>
      </c>
      <c r="BJ2881" s="186">
        <v>196500</v>
      </c>
      <c r="BK2881" s="186">
        <v>593000</v>
      </c>
      <c r="BL2881" s="186">
        <v>44500</v>
      </c>
      <c r="BM2881" s="186">
        <v>221000</v>
      </c>
      <c r="BN2881" s="186">
        <v>303000</v>
      </c>
      <c r="BO2881" s="186">
        <v>13700</v>
      </c>
      <c r="BP2881" s="186">
        <v>18600</v>
      </c>
      <c r="BQ2881" s="186">
        <v>31450</v>
      </c>
      <c r="BR2881" s="186">
        <v>20450</v>
      </c>
      <c r="BS2881" s="186">
        <v>43700</v>
      </c>
      <c r="BT2881" s="186">
        <v>30200</v>
      </c>
      <c r="BU2881" s="186">
        <v>31500</v>
      </c>
      <c r="BV2881" s="186">
        <v>15500</v>
      </c>
      <c r="BW2881" s="186">
        <v>43250</v>
      </c>
      <c r="BX2881" s="186">
        <v>68900</v>
      </c>
      <c r="BY2881" s="186">
        <v>244000</v>
      </c>
      <c r="BZ2881" s="186">
        <v>32700</v>
      </c>
      <c r="CA2881" s="186">
        <v>35950</v>
      </c>
      <c r="CB2881" s="186">
        <v>117500</v>
      </c>
      <c r="CC2881" s="186">
        <v>157000</v>
      </c>
      <c r="CD2881" s="186">
        <v>89900</v>
      </c>
      <c r="CE2881" s="186">
        <v>50000</v>
      </c>
      <c r="CF2881" s="186">
        <v>42700</v>
      </c>
      <c r="CG2881" s="186">
        <v>63800</v>
      </c>
      <c r="CH2881" s="186">
        <v>87500</v>
      </c>
      <c r="CI2881" s="186">
        <v>36450</v>
      </c>
      <c r="CJ2881" s="186">
        <v>36500</v>
      </c>
      <c r="CK2881" s="186">
        <v>98000</v>
      </c>
      <c r="CL2881" s="186">
        <v>342500</v>
      </c>
      <c r="CM2881" s="186">
        <v>520000</v>
      </c>
      <c r="CN2881" s="186">
        <v>107000</v>
      </c>
      <c r="CO2881" s="186">
        <v>143000</v>
      </c>
      <c r="CP2881" s="186">
        <v>164000</v>
      </c>
      <c r="CQ2881" s="186">
        <v>69000</v>
      </c>
      <c r="CR2881" s="186">
        <v>13550</v>
      </c>
      <c r="CS2881" s="186">
        <v>2210</v>
      </c>
      <c r="CT2881" s="186">
        <v>13000</v>
      </c>
      <c r="CU2881" s="186">
        <v>2210</v>
      </c>
      <c r="CV2881" s="186">
        <v>2210</v>
      </c>
      <c r="CW2881" s="186">
        <v>2210</v>
      </c>
      <c r="CX2881" s="186">
        <v>143000</v>
      </c>
      <c r="CY2881" s="189">
        <v>235.98</v>
      </c>
      <c r="CZ2881" s="189">
        <v>12135.51</v>
      </c>
      <c r="DA2881" s="189">
        <v>9299.31</v>
      </c>
    </row>
    <row r="2882" spans="47:105" x14ac:dyDescent="0.25">
      <c r="AU2882" s="275">
        <v>40436</v>
      </c>
      <c r="AV2882" s="186"/>
      <c r="AW2882" s="186">
        <v>34600</v>
      </c>
      <c r="AX2882" s="186">
        <v>15100</v>
      </c>
      <c r="AY2882" s="186">
        <v>10600</v>
      </c>
      <c r="AZ2882" s="186">
        <v>26600</v>
      </c>
      <c r="BA2882" s="186">
        <v>24600</v>
      </c>
      <c r="BB2882" s="186">
        <v>5020</v>
      </c>
      <c r="BC2882" s="186">
        <v>80000</v>
      </c>
      <c r="BD2882" s="186">
        <v>455500</v>
      </c>
      <c r="BE2882" s="186">
        <v>55600</v>
      </c>
      <c r="BF2882" s="186">
        <v>757000</v>
      </c>
      <c r="BG2882" s="186">
        <v>113000</v>
      </c>
      <c r="BH2882" s="186">
        <v>28850</v>
      </c>
      <c r="BI2882" s="186">
        <v>64200</v>
      </c>
      <c r="BJ2882" s="186">
        <v>199000</v>
      </c>
      <c r="BK2882" s="186">
        <v>591000</v>
      </c>
      <c r="BL2882" s="186">
        <v>44450</v>
      </c>
      <c r="BM2882" s="186">
        <v>220000</v>
      </c>
      <c r="BN2882" s="186">
        <v>310500</v>
      </c>
      <c r="BO2882" s="186">
        <v>13450</v>
      </c>
      <c r="BP2882" s="186">
        <v>19200</v>
      </c>
      <c r="BQ2882" s="186">
        <v>31700</v>
      </c>
      <c r="BR2882" s="186">
        <v>21000</v>
      </c>
      <c r="BS2882" s="186">
        <v>44250</v>
      </c>
      <c r="BT2882" s="186">
        <v>30150</v>
      </c>
      <c r="BU2882" s="186">
        <v>31750</v>
      </c>
      <c r="BV2882" s="186">
        <v>16000</v>
      </c>
      <c r="BW2882" s="186">
        <v>44100</v>
      </c>
      <c r="BX2882" s="186">
        <v>69800</v>
      </c>
      <c r="BY2882" s="186">
        <v>243500</v>
      </c>
      <c r="BZ2882" s="186">
        <v>31700</v>
      </c>
      <c r="CA2882" s="186">
        <v>37750</v>
      </c>
      <c r="CB2882" s="186">
        <v>117000</v>
      </c>
      <c r="CC2882" s="186">
        <v>158000</v>
      </c>
      <c r="CD2882" s="186">
        <v>92000</v>
      </c>
      <c r="CE2882" s="186">
        <v>50400</v>
      </c>
      <c r="CF2882" s="186">
        <v>42700</v>
      </c>
      <c r="CG2882" s="186">
        <v>64300</v>
      </c>
      <c r="CH2882" s="186">
        <v>88400</v>
      </c>
      <c r="CI2882" s="186">
        <v>37250</v>
      </c>
      <c r="CJ2882" s="186">
        <v>36500</v>
      </c>
      <c r="CK2882" s="186">
        <v>98800</v>
      </c>
      <c r="CL2882" s="186">
        <v>337500</v>
      </c>
      <c r="CM2882" s="186">
        <v>524000</v>
      </c>
      <c r="CN2882" s="186">
        <v>108000</v>
      </c>
      <c r="CO2882" s="186">
        <v>143500</v>
      </c>
      <c r="CP2882" s="186">
        <v>164000</v>
      </c>
      <c r="CQ2882" s="186">
        <v>69000</v>
      </c>
      <c r="CR2882" s="186">
        <v>13400</v>
      </c>
      <c r="CS2882" s="186">
        <v>2265</v>
      </c>
      <c r="CT2882" s="186">
        <v>13050</v>
      </c>
      <c r="CU2882" s="186">
        <v>2265</v>
      </c>
      <c r="CV2882" s="186">
        <v>2265</v>
      </c>
      <c r="CW2882" s="186">
        <v>2265</v>
      </c>
      <c r="CX2882" s="186">
        <v>143500</v>
      </c>
      <c r="CY2882" s="189">
        <v>237.14</v>
      </c>
      <c r="CZ2882" s="189">
        <v>12088.3</v>
      </c>
      <c r="DA2882" s="189">
        <v>9516.56</v>
      </c>
    </row>
    <row r="2883" spans="47:105" x14ac:dyDescent="0.25">
      <c r="AU2883" s="275">
        <v>40437</v>
      </c>
      <c r="AV2883" s="186"/>
      <c r="AW2883" s="186">
        <v>33800</v>
      </c>
      <c r="AX2883" s="186">
        <v>14600</v>
      </c>
      <c r="AY2883" s="186">
        <v>10800</v>
      </c>
      <c r="AZ2883" s="186">
        <v>25950</v>
      </c>
      <c r="BA2883" s="186">
        <v>24250</v>
      </c>
      <c r="BB2883" s="186">
        <v>5000</v>
      </c>
      <c r="BC2883" s="186">
        <v>80400</v>
      </c>
      <c r="BD2883" s="186">
        <v>454500</v>
      </c>
      <c r="BE2883" s="186">
        <v>57000</v>
      </c>
      <c r="BF2883" s="186">
        <v>757000</v>
      </c>
      <c r="BG2883" s="186">
        <v>116000</v>
      </c>
      <c r="BH2883" s="186">
        <v>28750</v>
      </c>
      <c r="BI2883" s="186">
        <v>63700</v>
      </c>
      <c r="BJ2883" s="186">
        <v>201500</v>
      </c>
      <c r="BK2883" s="186">
        <v>608000</v>
      </c>
      <c r="BL2883" s="186">
        <v>43400</v>
      </c>
      <c r="BM2883" s="186">
        <v>224500</v>
      </c>
      <c r="BN2883" s="186">
        <v>311000</v>
      </c>
      <c r="BO2883" s="186">
        <v>13200</v>
      </c>
      <c r="BP2883" s="186">
        <v>19150</v>
      </c>
      <c r="BQ2883" s="186">
        <v>31350</v>
      </c>
      <c r="BR2883" s="186">
        <v>21100</v>
      </c>
      <c r="BS2883" s="186">
        <v>45800</v>
      </c>
      <c r="BT2883" s="186">
        <v>29900</v>
      </c>
      <c r="BU2883" s="186">
        <v>31800</v>
      </c>
      <c r="BV2883" s="186">
        <v>16100</v>
      </c>
      <c r="BW2883" s="186">
        <v>43200</v>
      </c>
      <c r="BX2883" s="186">
        <v>70000</v>
      </c>
      <c r="BY2883" s="186">
        <v>241500</v>
      </c>
      <c r="BZ2883" s="186">
        <v>32850</v>
      </c>
      <c r="CA2883" s="186">
        <v>37400</v>
      </c>
      <c r="CB2883" s="186">
        <v>111500</v>
      </c>
      <c r="CC2883" s="186">
        <v>152000</v>
      </c>
      <c r="CD2883" s="186">
        <v>92000</v>
      </c>
      <c r="CE2883" s="186">
        <v>49800</v>
      </c>
      <c r="CF2883" s="186">
        <v>42300</v>
      </c>
      <c r="CG2883" s="186">
        <v>65600</v>
      </c>
      <c r="CH2883" s="186">
        <v>85300</v>
      </c>
      <c r="CI2883" s="186">
        <v>38200</v>
      </c>
      <c r="CJ2883" s="186">
        <v>36500</v>
      </c>
      <c r="CK2883" s="186">
        <v>97900</v>
      </c>
      <c r="CL2883" s="186">
        <v>322000</v>
      </c>
      <c r="CM2883" s="186">
        <v>512000</v>
      </c>
      <c r="CN2883" s="186">
        <v>108000</v>
      </c>
      <c r="CO2883" s="186">
        <v>140500</v>
      </c>
      <c r="CP2883" s="186">
        <v>166000</v>
      </c>
      <c r="CQ2883" s="186">
        <v>68000</v>
      </c>
      <c r="CR2883" s="186">
        <v>13400</v>
      </c>
      <c r="CS2883" s="186">
        <v>2225</v>
      </c>
      <c r="CT2883" s="186">
        <v>13000</v>
      </c>
      <c r="CU2883" s="186">
        <v>2225</v>
      </c>
      <c r="CV2883" s="186">
        <v>2225</v>
      </c>
      <c r="CW2883" s="186">
        <v>2225</v>
      </c>
      <c r="CX2883" s="186">
        <v>140500</v>
      </c>
      <c r="CY2883" s="189">
        <v>235.37</v>
      </c>
      <c r="CZ2883" s="189">
        <v>12001.41</v>
      </c>
      <c r="DA2883" s="189">
        <v>9509.5</v>
      </c>
    </row>
    <row r="2884" spans="47:105" x14ac:dyDescent="0.25">
      <c r="AU2884" s="275">
        <v>40438</v>
      </c>
      <c r="AV2884" s="186"/>
      <c r="AW2884" s="186">
        <v>34250</v>
      </c>
      <c r="AX2884" s="186">
        <v>14400</v>
      </c>
      <c r="AY2884" s="186">
        <v>10800</v>
      </c>
      <c r="AZ2884" s="186">
        <v>25950</v>
      </c>
      <c r="BA2884" s="186">
        <v>24700</v>
      </c>
      <c r="BB2884" s="186">
        <v>4960</v>
      </c>
      <c r="BC2884" s="186">
        <v>80600</v>
      </c>
      <c r="BD2884" s="186">
        <v>435500</v>
      </c>
      <c r="BE2884" s="186">
        <v>56700</v>
      </c>
      <c r="BF2884" s="186">
        <v>773000</v>
      </c>
      <c r="BG2884" s="186">
        <v>122000</v>
      </c>
      <c r="BH2884" s="186">
        <v>28450</v>
      </c>
      <c r="BI2884" s="186">
        <v>64800</v>
      </c>
      <c r="BJ2884" s="186">
        <v>205500</v>
      </c>
      <c r="BK2884" s="186">
        <v>608000</v>
      </c>
      <c r="BL2884" s="186">
        <v>44000</v>
      </c>
      <c r="BM2884" s="186">
        <v>230500</v>
      </c>
      <c r="BN2884" s="186">
        <v>310000</v>
      </c>
      <c r="BO2884" s="186">
        <v>13250</v>
      </c>
      <c r="BP2884" s="186">
        <v>19700</v>
      </c>
      <c r="BQ2884" s="186">
        <v>31700</v>
      </c>
      <c r="BR2884" s="186">
        <v>22500</v>
      </c>
      <c r="BS2884" s="186">
        <v>46350</v>
      </c>
      <c r="BT2884" s="186">
        <v>29950</v>
      </c>
      <c r="BU2884" s="186">
        <v>31200</v>
      </c>
      <c r="BV2884" s="186">
        <v>15900</v>
      </c>
      <c r="BW2884" s="186">
        <v>42750</v>
      </c>
      <c r="BX2884" s="186">
        <v>70600</v>
      </c>
      <c r="BY2884" s="186">
        <v>247500</v>
      </c>
      <c r="BZ2884" s="186">
        <v>33250</v>
      </c>
      <c r="CA2884" s="186">
        <v>38650</v>
      </c>
      <c r="CB2884" s="186">
        <v>113000</v>
      </c>
      <c r="CC2884" s="186">
        <v>152000</v>
      </c>
      <c r="CD2884" s="186">
        <v>92400</v>
      </c>
      <c r="CE2884" s="186">
        <v>49950</v>
      </c>
      <c r="CF2884" s="186">
        <v>42500</v>
      </c>
      <c r="CG2884" s="186">
        <v>66100</v>
      </c>
      <c r="CH2884" s="186">
        <v>84900</v>
      </c>
      <c r="CI2884" s="186">
        <v>38500</v>
      </c>
      <c r="CJ2884" s="186">
        <v>36300</v>
      </c>
      <c r="CK2884" s="186">
        <v>102500</v>
      </c>
      <c r="CL2884" s="186">
        <v>326000</v>
      </c>
      <c r="CM2884" s="186">
        <v>512000</v>
      </c>
      <c r="CN2884" s="186">
        <v>109500</v>
      </c>
      <c r="CO2884" s="186">
        <v>145000</v>
      </c>
      <c r="CP2884" s="186">
        <v>166000</v>
      </c>
      <c r="CQ2884" s="186">
        <v>68200</v>
      </c>
      <c r="CR2884" s="186">
        <v>13250</v>
      </c>
      <c r="CS2884" s="186">
        <v>2260</v>
      </c>
      <c r="CT2884" s="186">
        <v>13000</v>
      </c>
      <c r="CU2884" s="186">
        <v>2260</v>
      </c>
      <c r="CV2884" s="186">
        <v>2260</v>
      </c>
      <c r="CW2884" s="186">
        <v>2260</v>
      </c>
      <c r="CX2884" s="186">
        <v>145000</v>
      </c>
      <c r="CY2884" s="189">
        <v>237.64</v>
      </c>
      <c r="CZ2884" s="189">
        <v>12171.19</v>
      </c>
      <c r="DA2884" s="189">
        <v>9626.09</v>
      </c>
    </row>
    <row r="2885" spans="47:105" x14ac:dyDescent="0.25">
      <c r="AU2885" s="275">
        <v>40439</v>
      </c>
      <c r="AV2885" s="186"/>
      <c r="AW2885" s="186">
        <v>34250</v>
      </c>
      <c r="AX2885" s="186">
        <v>14400</v>
      </c>
      <c r="AY2885" s="186">
        <v>10800</v>
      </c>
      <c r="AZ2885" s="186">
        <v>25950</v>
      </c>
      <c r="BA2885" s="186">
        <v>24700</v>
      </c>
      <c r="BB2885" s="186">
        <v>4960</v>
      </c>
      <c r="BC2885" s="186">
        <v>80600</v>
      </c>
      <c r="BD2885" s="186">
        <v>435500</v>
      </c>
      <c r="BE2885" s="186">
        <v>56700</v>
      </c>
      <c r="BF2885" s="186">
        <v>773000</v>
      </c>
      <c r="BG2885" s="186">
        <v>122000</v>
      </c>
      <c r="BH2885" s="186">
        <v>28450</v>
      </c>
      <c r="BI2885" s="186">
        <v>64800</v>
      </c>
      <c r="BJ2885" s="186">
        <v>205500</v>
      </c>
      <c r="BK2885" s="186">
        <v>608000</v>
      </c>
      <c r="BL2885" s="186">
        <v>44000</v>
      </c>
      <c r="BM2885" s="186">
        <v>230500</v>
      </c>
      <c r="BN2885" s="186">
        <v>310000</v>
      </c>
      <c r="BO2885" s="186">
        <v>13250</v>
      </c>
      <c r="BP2885" s="186">
        <v>19700</v>
      </c>
      <c r="BQ2885" s="186">
        <v>31700</v>
      </c>
      <c r="BR2885" s="186">
        <v>22500</v>
      </c>
      <c r="BS2885" s="186">
        <v>46350</v>
      </c>
      <c r="BT2885" s="186">
        <v>29950</v>
      </c>
      <c r="BU2885" s="186">
        <v>31200</v>
      </c>
      <c r="BV2885" s="186">
        <v>15900</v>
      </c>
      <c r="BW2885" s="186">
        <v>42750</v>
      </c>
      <c r="BX2885" s="186">
        <v>70600</v>
      </c>
      <c r="BY2885" s="186">
        <v>247500</v>
      </c>
      <c r="BZ2885" s="186">
        <v>33250</v>
      </c>
      <c r="CA2885" s="186">
        <v>38650</v>
      </c>
      <c r="CB2885" s="186">
        <v>113000</v>
      </c>
      <c r="CC2885" s="186">
        <v>152000</v>
      </c>
      <c r="CD2885" s="186">
        <v>92400</v>
      </c>
      <c r="CE2885" s="186">
        <v>49950</v>
      </c>
      <c r="CF2885" s="186">
        <v>42500</v>
      </c>
      <c r="CG2885" s="186">
        <v>66100</v>
      </c>
      <c r="CH2885" s="186">
        <v>84900</v>
      </c>
      <c r="CI2885" s="186">
        <v>38500</v>
      </c>
      <c r="CJ2885" s="186">
        <v>36300</v>
      </c>
      <c r="CK2885" s="186">
        <v>102500</v>
      </c>
      <c r="CL2885" s="186">
        <v>326000</v>
      </c>
      <c r="CM2885" s="186">
        <v>512000</v>
      </c>
      <c r="CN2885" s="186">
        <v>109500</v>
      </c>
      <c r="CO2885" s="186">
        <v>145000</v>
      </c>
      <c r="CP2885" s="186">
        <v>166000</v>
      </c>
      <c r="CQ2885" s="186">
        <v>68200</v>
      </c>
      <c r="CR2885" s="186">
        <v>13250</v>
      </c>
      <c r="CS2885" s="186">
        <v>2260</v>
      </c>
      <c r="CT2885" s="186">
        <v>13000</v>
      </c>
      <c r="CU2885" s="186">
        <v>2260</v>
      </c>
      <c r="CV2885" s="186">
        <v>2260</v>
      </c>
      <c r="CW2885" s="186">
        <v>2260</v>
      </c>
      <c r="CX2885" s="186">
        <v>145000</v>
      </c>
      <c r="CY2885" s="189">
        <v>237.64</v>
      </c>
      <c r="CZ2885" s="189">
        <v>12171.19</v>
      </c>
      <c r="DA2885" s="189">
        <v>9626.09</v>
      </c>
    </row>
    <row r="2886" spans="47:105" x14ac:dyDescent="0.25">
      <c r="AU2886" s="275">
        <v>40440</v>
      </c>
      <c r="AV2886" s="186"/>
      <c r="AW2886" s="186">
        <v>34250</v>
      </c>
      <c r="AX2886" s="186">
        <v>14400</v>
      </c>
      <c r="AY2886" s="186">
        <v>10800</v>
      </c>
      <c r="AZ2886" s="186">
        <v>25950</v>
      </c>
      <c r="BA2886" s="186">
        <v>24700</v>
      </c>
      <c r="BB2886" s="186">
        <v>4960</v>
      </c>
      <c r="BC2886" s="186">
        <v>80600</v>
      </c>
      <c r="BD2886" s="186">
        <v>435500</v>
      </c>
      <c r="BE2886" s="186">
        <v>56700</v>
      </c>
      <c r="BF2886" s="186">
        <v>773000</v>
      </c>
      <c r="BG2886" s="186">
        <v>122000</v>
      </c>
      <c r="BH2886" s="186">
        <v>28450</v>
      </c>
      <c r="BI2886" s="186">
        <v>64800</v>
      </c>
      <c r="BJ2886" s="186">
        <v>205500</v>
      </c>
      <c r="BK2886" s="186">
        <v>608000</v>
      </c>
      <c r="BL2886" s="186">
        <v>44000</v>
      </c>
      <c r="BM2886" s="186">
        <v>230500</v>
      </c>
      <c r="BN2886" s="186">
        <v>310000</v>
      </c>
      <c r="BO2886" s="186">
        <v>13250</v>
      </c>
      <c r="BP2886" s="186">
        <v>19700</v>
      </c>
      <c r="BQ2886" s="186">
        <v>31700</v>
      </c>
      <c r="BR2886" s="186">
        <v>22500</v>
      </c>
      <c r="BS2886" s="186">
        <v>46350</v>
      </c>
      <c r="BT2886" s="186">
        <v>29950</v>
      </c>
      <c r="BU2886" s="186">
        <v>31200</v>
      </c>
      <c r="BV2886" s="186">
        <v>15900</v>
      </c>
      <c r="BW2886" s="186">
        <v>42750</v>
      </c>
      <c r="BX2886" s="186">
        <v>70600</v>
      </c>
      <c r="BY2886" s="186">
        <v>247500</v>
      </c>
      <c r="BZ2886" s="186">
        <v>33250</v>
      </c>
      <c r="CA2886" s="186">
        <v>38650</v>
      </c>
      <c r="CB2886" s="186">
        <v>113000</v>
      </c>
      <c r="CC2886" s="186">
        <v>152000</v>
      </c>
      <c r="CD2886" s="186">
        <v>92400</v>
      </c>
      <c r="CE2886" s="186">
        <v>49950</v>
      </c>
      <c r="CF2886" s="186">
        <v>42500</v>
      </c>
      <c r="CG2886" s="186">
        <v>66100</v>
      </c>
      <c r="CH2886" s="186">
        <v>84900</v>
      </c>
      <c r="CI2886" s="186">
        <v>38500</v>
      </c>
      <c r="CJ2886" s="186">
        <v>36300</v>
      </c>
      <c r="CK2886" s="186">
        <v>102500</v>
      </c>
      <c r="CL2886" s="186">
        <v>326000</v>
      </c>
      <c r="CM2886" s="186">
        <v>512000</v>
      </c>
      <c r="CN2886" s="186">
        <v>109500</v>
      </c>
      <c r="CO2886" s="186">
        <v>145000</v>
      </c>
      <c r="CP2886" s="186">
        <v>166000</v>
      </c>
      <c r="CQ2886" s="186">
        <v>68200</v>
      </c>
      <c r="CR2886" s="186">
        <v>13250</v>
      </c>
      <c r="CS2886" s="186">
        <v>2260</v>
      </c>
      <c r="CT2886" s="186">
        <v>13000</v>
      </c>
      <c r="CU2886" s="186">
        <v>2260</v>
      </c>
      <c r="CV2886" s="186">
        <v>2260</v>
      </c>
      <c r="CW2886" s="186">
        <v>2260</v>
      </c>
      <c r="CX2886" s="186">
        <v>145000</v>
      </c>
      <c r="CY2886" s="189">
        <v>237.64</v>
      </c>
      <c r="CZ2886" s="189">
        <v>12171.19</v>
      </c>
      <c r="DA2886" s="189">
        <v>9626.09</v>
      </c>
    </row>
    <row r="2887" spans="47:105" x14ac:dyDescent="0.25">
      <c r="AU2887" s="275">
        <v>40441</v>
      </c>
      <c r="AV2887" s="186"/>
      <c r="AW2887" s="186">
        <v>34850</v>
      </c>
      <c r="AX2887" s="186">
        <v>14550</v>
      </c>
      <c r="AY2887" s="186">
        <v>10550</v>
      </c>
      <c r="AZ2887" s="186">
        <v>25850</v>
      </c>
      <c r="BA2887" s="186">
        <v>24450</v>
      </c>
      <c r="BB2887" s="186">
        <v>4960</v>
      </c>
      <c r="BC2887" s="186">
        <v>81600</v>
      </c>
      <c r="BD2887" s="186">
        <v>440000</v>
      </c>
      <c r="BE2887" s="186">
        <v>56700</v>
      </c>
      <c r="BF2887" s="186">
        <v>780000</v>
      </c>
      <c r="BG2887" s="186">
        <v>122000</v>
      </c>
      <c r="BH2887" s="186">
        <v>28150</v>
      </c>
      <c r="BI2887" s="186">
        <v>64800</v>
      </c>
      <c r="BJ2887" s="186">
        <v>205500</v>
      </c>
      <c r="BK2887" s="186">
        <v>586000</v>
      </c>
      <c r="BL2887" s="186">
        <v>44000</v>
      </c>
      <c r="BM2887" s="186">
        <v>237500</v>
      </c>
      <c r="BN2887" s="186">
        <v>311500</v>
      </c>
      <c r="BO2887" s="186">
        <v>13750</v>
      </c>
      <c r="BP2887" s="186">
        <v>19700</v>
      </c>
      <c r="BQ2887" s="186">
        <v>32750</v>
      </c>
      <c r="BR2887" s="186">
        <v>22100</v>
      </c>
      <c r="BS2887" s="186">
        <v>46050</v>
      </c>
      <c r="BT2887" s="186">
        <v>29800</v>
      </c>
      <c r="BU2887" s="186">
        <v>31400</v>
      </c>
      <c r="BV2887" s="186">
        <v>16050</v>
      </c>
      <c r="BW2887" s="186">
        <v>42400</v>
      </c>
      <c r="BX2887" s="186">
        <v>69000</v>
      </c>
      <c r="BY2887" s="186">
        <v>244500</v>
      </c>
      <c r="BZ2887" s="186">
        <v>32600</v>
      </c>
      <c r="CA2887" s="186">
        <v>37450</v>
      </c>
      <c r="CB2887" s="186">
        <v>114500</v>
      </c>
      <c r="CC2887" s="186">
        <v>155500</v>
      </c>
      <c r="CD2887" s="186">
        <v>92700</v>
      </c>
      <c r="CE2887" s="186">
        <v>51200</v>
      </c>
      <c r="CF2887" s="186">
        <v>43100</v>
      </c>
      <c r="CG2887" s="186">
        <v>65500</v>
      </c>
      <c r="CH2887" s="186">
        <v>84800</v>
      </c>
      <c r="CI2887" s="186">
        <v>37700</v>
      </c>
      <c r="CJ2887" s="186">
        <v>36600</v>
      </c>
      <c r="CK2887" s="186">
        <v>101500</v>
      </c>
      <c r="CL2887" s="186">
        <v>334000</v>
      </c>
      <c r="CM2887" s="186">
        <v>506000</v>
      </c>
      <c r="CN2887" s="186">
        <v>110000</v>
      </c>
      <c r="CO2887" s="186">
        <v>148000</v>
      </c>
      <c r="CP2887" s="186">
        <v>165000</v>
      </c>
      <c r="CQ2887" s="186">
        <v>68100</v>
      </c>
      <c r="CR2887" s="186">
        <v>13500</v>
      </c>
      <c r="CS2887" s="186">
        <v>2295</v>
      </c>
      <c r="CT2887" s="186">
        <v>13200</v>
      </c>
      <c r="CU2887" s="186">
        <v>2295</v>
      </c>
      <c r="CV2887" s="186">
        <v>2295</v>
      </c>
      <c r="CW2887" s="186">
        <v>2295</v>
      </c>
      <c r="CX2887" s="186">
        <v>148000</v>
      </c>
      <c r="CY2887" s="189">
        <v>238.29</v>
      </c>
      <c r="CZ2887" s="189">
        <v>12164.65</v>
      </c>
      <c r="DA2887" s="189">
        <v>9626.09</v>
      </c>
    </row>
    <row r="2888" spans="47:105" x14ac:dyDescent="0.25">
      <c r="AU2888" s="275">
        <v>40442</v>
      </c>
      <c r="AV2888" s="186"/>
      <c r="AW2888" s="186">
        <v>34850</v>
      </c>
      <c r="AX2888" s="186">
        <v>14550</v>
      </c>
      <c r="AY2888" s="186">
        <v>10550</v>
      </c>
      <c r="AZ2888" s="186">
        <v>25850</v>
      </c>
      <c r="BA2888" s="186">
        <v>24450</v>
      </c>
      <c r="BB2888" s="186">
        <v>4960</v>
      </c>
      <c r="BC2888" s="186">
        <v>81600</v>
      </c>
      <c r="BD2888" s="186">
        <v>440000</v>
      </c>
      <c r="BE2888" s="186">
        <v>56700</v>
      </c>
      <c r="BF2888" s="186">
        <v>780000</v>
      </c>
      <c r="BG2888" s="186">
        <v>122000</v>
      </c>
      <c r="BH2888" s="186">
        <v>28150</v>
      </c>
      <c r="BI2888" s="186">
        <v>64800</v>
      </c>
      <c r="BJ2888" s="186">
        <v>205500</v>
      </c>
      <c r="BK2888" s="186">
        <v>586000</v>
      </c>
      <c r="BL2888" s="186">
        <v>44000</v>
      </c>
      <c r="BM2888" s="186">
        <v>237500</v>
      </c>
      <c r="BN2888" s="186">
        <v>311500</v>
      </c>
      <c r="BO2888" s="186">
        <v>13750</v>
      </c>
      <c r="BP2888" s="186">
        <v>19700</v>
      </c>
      <c r="BQ2888" s="186">
        <v>32750</v>
      </c>
      <c r="BR2888" s="186">
        <v>22100</v>
      </c>
      <c r="BS2888" s="186">
        <v>46050</v>
      </c>
      <c r="BT2888" s="186">
        <v>29800</v>
      </c>
      <c r="BU2888" s="186">
        <v>31400</v>
      </c>
      <c r="BV2888" s="186">
        <v>16050</v>
      </c>
      <c r="BW2888" s="186">
        <v>42400</v>
      </c>
      <c r="BX2888" s="186">
        <v>69000</v>
      </c>
      <c r="BY2888" s="186">
        <v>244500</v>
      </c>
      <c r="BZ2888" s="186">
        <v>32600</v>
      </c>
      <c r="CA2888" s="186">
        <v>37450</v>
      </c>
      <c r="CB2888" s="186">
        <v>114500</v>
      </c>
      <c r="CC2888" s="186">
        <v>155500</v>
      </c>
      <c r="CD2888" s="186">
        <v>92700</v>
      </c>
      <c r="CE2888" s="186">
        <v>51200</v>
      </c>
      <c r="CF2888" s="186">
        <v>43100</v>
      </c>
      <c r="CG2888" s="186">
        <v>65500</v>
      </c>
      <c r="CH2888" s="186">
        <v>84800</v>
      </c>
      <c r="CI2888" s="186">
        <v>37700</v>
      </c>
      <c r="CJ2888" s="186">
        <v>36600</v>
      </c>
      <c r="CK2888" s="186">
        <v>101500</v>
      </c>
      <c r="CL2888" s="186">
        <v>334000</v>
      </c>
      <c r="CM2888" s="186">
        <v>506000</v>
      </c>
      <c r="CN2888" s="186">
        <v>110000</v>
      </c>
      <c r="CO2888" s="186">
        <v>148000</v>
      </c>
      <c r="CP2888" s="186">
        <v>165000</v>
      </c>
      <c r="CQ2888" s="186">
        <v>68100</v>
      </c>
      <c r="CR2888" s="186">
        <v>13500</v>
      </c>
      <c r="CS2888" s="186">
        <v>2295</v>
      </c>
      <c r="CT2888" s="186">
        <v>13200</v>
      </c>
      <c r="CU2888" s="186">
        <v>2295</v>
      </c>
      <c r="CV2888" s="186">
        <v>2295</v>
      </c>
      <c r="CW2888" s="186">
        <v>2295</v>
      </c>
      <c r="CX2888" s="186">
        <v>148000</v>
      </c>
      <c r="CY2888" s="189">
        <v>238.29</v>
      </c>
      <c r="CZ2888" s="189">
        <v>12193.31</v>
      </c>
      <c r="DA2888" s="189">
        <v>9602.11</v>
      </c>
    </row>
    <row r="2889" spans="47:105" x14ac:dyDescent="0.25">
      <c r="AU2889" s="275">
        <v>40443</v>
      </c>
      <c r="AV2889" s="186"/>
      <c r="AW2889" s="186">
        <v>34850</v>
      </c>
      <c r="AX2889" s="186">
        <v>14550</v>
      </c>
      <c r="AY2889" s="186">
        <v>10550</v>
      </c>
      <c r="AZ2889" s="186">
        <v>25850</v>
      </c>
      <c r="BA2889" s="186">
        <v>24450</v>
      </c>
      <c r="BB2889" s="186">
        <v>4960</v>
      </c>
      <c r="BC2889" s="186">
        <v>81600</v>
      </c>
      <c r="BD2889" s="186">
        <v>440000</v>
      </c>
      <c r="BE2889" s="186">
        <v>56700</v>
      </c>
      <c r="BF2889" s="186">
        <v>780000</v>
      </c>
      <c r="BG2889" s="186">
        <v>122000</v>
      </c>
      <c r="BH2889" s="186">
        <v>28150</v>
      </c>
      <c r="BI2889" s="186">
        <v>64800</v>
      </c>
      <c r="BJ2889" s="186">
        <v>205500</v>
      </c>
      <c r="BK2889" s="186">
        <v>586000</v>
      </c>
      <c r="BL2889" s="186">
        <v>44000</v>
      </c>
      <c r="BM2889" s="186">
        <v>237500</v>
      </c>
      <c r="BN2889" s="186">
        <v>311500</v>
      </c>
      <c r="BO2889" s="186">
        <v>13750</v>
      </c>
      <c r="BP2889" s="186">
        <v>19700</v>
      </c>
      <c r="BQ2889" s="186">
        <v>32750</v>
      </c>
      <c r="BR2889" s="186">
        <v>22100</v>
      </c>
      <c r="BS2889" s="186">
        <v>46050</v>
      </c>
      <c r="BT2889" s="186">
        <v>29800</v>
      </c>
      <c r="BU2889" s="186">
        <v>31400</v>
      </c>
      <c r="BV2889" s="186">
        <v>16050</v>
      </c>
      <c r="BW2889" s="186">
        <v>42400</v>
      </c>
      <c r="BX2889" s="186">
        <v>69000</v>
      </c>
      <c r="BY2889" s="186">
        <v>244500</v>
      </c>
      <c r="BZ2889" s="186">
        <v>32600</v>
      </c>
      <c r="CA2889" s="186">
        <v>37450</v>
      </c>
      <c r="CB2889" s="186">
        <v>114500</v>
      </c>
      <c r="CC2889" s="186">
        <v>155500</v>
      </c>
      <c r="CD2889" s="186">
        <v>92700</v>
      </c>
      <c r="CE2889" s="186">
        <v>51200</v>
      </c>
      <c r="CF2889" s="186">
        <v>43100</v>
      </c>
      <c r="CG2889" s="186">
        <v>65500</v>
      </c>
      <c r="CH2889" s="186">
        <v>84800</v>
      </c>
      <c r="CI2889" s="186">
        <v>37700</v>
      </c>
      <c r="CJ2889" s="186">
        <v>36600</v>
      </c>
      <c r="CK2889" s="186">
        <v>101500</v>
      </c>
      <c r="CL2889" s="186">
        <v>334000</v>
      </c>
      <c r="CM2889" s="186">
        <v>506000</v>
      </c>
      <c r="CN2889" s="186">
        <v>110000</v>
      </c>
      <c r="CO2889" s="186">
        <v>148000</v>
      </c>
      <c r="CP2889" s="186">
        <v>165000</v>
      </c>
      <c r="CQ2889" s="186">
        <v>68100</v>
      </c>
      <c r="CR2889" s="186">
        <v>13500</v>
      </c>
      <c r="CS2889" s="186">
        <v>2295</v>
      </c>
      <c r="CT2889" s="186">
        <v>13200</v>
      </c>
      <c r="CU2889" s="186">
        <v>2295</v>
      </c>
      <c r="CV2889" s="186">
        <v>2295</v>
      </c>
      <c r="CW2889" s="186">
        <v>2295</v>
      </c>
      <c r="CX2889" s="186">
        <v>148000</v>
      </c>
      <c r="CY2889" s="189">
        <v>238.29</v>
      </c>
      <c r="CZ2889" s="189">
        <v>12196</v>
      </c>
      <c r="DA2889" s="189">
        <v>9566.32</v>
      </c>
    </row>
    <row r="2890" spans="47:105" x14ac:dyDescent="0.25">
      <c r="AU2890" s="275">
        <v>40444</v>
      </c>
      <c r="AV2890" s="186"/>
      <c r="AW2890" s="186">
        <v>34850</v>
      </c>
      <c r="AX2890" s="186">
        <v>14550</v>
      </c>
      <c r="AY2890" s="186">
        <v>10550</v>
      </c>
      <c r="AZ2890" s="186">
        <v>25850</v>
      </c>
      <c r="BA2890" s="186">
        <v>24450</v>
      </c>
      <c r="BB2890" s="186">
        <v>4960</v>
      </c>
      <c r="BC2890" s="186">
        <v>81600</v>
      </c>
      <c r="BD2890" s="186">
        <v>440000</v>
      </c>
      <c r="BE2890" s="186">
        <v>56700</v>
      </c>
      <c r="BF2890" s="186">
        <v>780000</v>
      </c>
      <c r="BG2890" s="186">
        <v>122000</v>
      </c>
      <c r="BH2890" s="186">
        <v>28150</v>
      </c>
      <c r="BI2890" s="186">
        <v>64800</v>
      </c>
      <c r="BJ2890" s="186">
        <v>205500</v>
      </c>
      <c r="BK2890" s="186">
        <v>586000</v>
      </c>
      <c r="BL2890" s="186">
        <v>44000</v>
      </c>
      <c r="BM2890" s="186">
        <v>237500</v>
      </c>
      <c r="BN2890" s="186">
        <v>311500</v>
      </c>
      <c r="BO2890" s="186">
        <v>13750</v>
      </c>
      <c r="BP2890" s="186">
        <v>19700</v>
      </c>
      <c r="BQ2890" s="186">
        <v>32750</v>
      </c>
      <c r="BR2890" s="186">
        <v>22100</v>
      </c>
      <c r="BS2890" s="186">
        <v>46050</v>
      </c>
      <c r="BT2890" s="186">
        <v>29800</v>
      </c>
      <c r="BU2890" s="186">
        <v>31400</v>
      </c>
      <c r="BV2890" s="186">
        <v>16050</v>
      </c>
      <c r="BW2890" s="186">
        <v>42400</v>
      </c>
      <c r="BX2890" s="186">
        <v>69000</v>
      </c>
      <c r="BY2890" s="186">
        <v>244500</v>
      </c>
      <c r="BZ2890" s="186">
        <v>32600</v>
      </c>
      <c r="CA2890" s="186">
        <v>37450</v>
      </c>
      <c r="CB2890" s="186">
        <v>114500</v>
      </c>
      <c r="CC2890" s="186">
        <v>155500</v>
      </c>
      <c r="CD2890" s="186">
        <v>92700</v>
      </c>
      <c r="CE2890" s="186">
        <v>51200</v>
      </c>
      <c r="CF2890" s="186">
        <v>43100</v>
      </c>
      <c r="CG2890" s="186">
        <v>65500</v>
      </c>
      <c r="CH2890" s="186">
        <v>84800</v>
      </c>
      <c r="CI2890" s="186">
        <v>37700</v>
      </c>
      <c r="CJ2890" s="186">
        <v>36600</v>
      </c>
      <c r="CK2890" s="186">
        <v>101500</v>
      </c>
      <c r="CL2890" s="186">
        <v>334000</v>
      </c>
      <c r="CM2890" s="186">
        <v>506000</v>
      </c>
      <c r="CN2890" s="186">
        <v>110000</v>
      </c>
      <c r="CO2890" s="186">
        <v>148000</v>
      </c>
      <c r="CP2890" s="186">
        <v>165000</v>
      </c>
      <c r="CQ2890" s="186">
        <v>68100</v>
      </c>
      <c r="CR2890" s="186">
        <v>13500</v>
      </c>
      <c r="CS2890" s="186">
        <v>2295</v>
      </c>
      <c r="CT2890" s="186">
        <v>13200</v>
      </c>
      <c r="CU2890" s="186">
        <v>2295</v>
      </c>
      <c r="CV2890" s="186">
        <v>2295</v>
      </c>
      <c r="CW2890" s="186">
        <v>2295</v>
      </c>
      <c r="CX2890" s="186">
        <v>148000</v>
      </c>
      <c r="CY2890" s="189">
        <v>238.29</v>
      </c>
      <c r="CZ2890" s="189">
        <v>12196</v>
      </c>
      <c r="DA2890" s="189">
        <v>9566.32</v>
      </c>
    </row>
    <row r="2891" spans="47:105" x14ac:dyDescent="0.25">
      <c r="AU2891" s="275">
        <v>40445</v>
      </c>
      <c r="AV2891" s="186"/>
      <c r="AW2891" s="186">
        <v>36800</v>
      </c>
      <c r="AX2891" s="186">
        <v>14900</v>
      </c>
      <c r="AY2891" s="186">
        <v>10900</v>
      </c>
      <c r="AZ2891" s="186">
        <v>26850</v>
      </c>
      <c r="BA2891" s="186">
        <v>24500</v>
      </c>
      <c r="BB2891" s="186">
        <v>4990</v>
      </c>
      <c r="BC2891" s="186">
        <v>83200</v>
      </c>
      <c r="BD2891" s="186">
        <v>454000</v>
      </c>
      <c r="BE2891" s="186">
        <v>57300</v>
      </c>
      <c r="BF2891" s="186">
        <v>762000</v>
      </c>
      <c r="BG2891" s="186">
        <v>117500</v>
      </c>
      <c r="BH2891" s="186">
        <v>29150</v>
      </c>
      <c r="BI2891" s="186">
        <v>64800</v>
      </c>
      <c r="BJ2891" s="186">
        <v>204500</v>
      </c>
      <c r="BK2891" s="186">
        <v>610000</v>
      </c>
      <c r="BL2891" s="186">
        <v>44150</v>
      </c>
      <c r="BM2891" s="186">
        <v>235000</v>
      </c>
      <c r="BN2891" s="186">
        <v>320500</v>
      </c>
      <c r="BO2891" s="186">
        <v>13750</v>
      </c>
      <c r="BP2891" s="186">
        <v>19700</v>
      </c>
      <c r="BQ2891" s="186">
        <v>33150</v>
      </c>
      <c r="BR2891" s="186">
        <v>21100</v>
      </c>
      <c r="BS2891" s="186">
        <v>46000</v>
      </c>
      <c r="BT2891" s="186">
        <v>30000</v>
      </c>
      <c r="BU2891" s="186">
        <v>31700</v>
      </c>
      <c r="BV2891" s="186">
        <v>16100</v>
      </c>
      <c r="BW2891" s="186">
        <v>43500</v>
      </c>
      <c r="BX2891" s="186">
        <v>71200</v>
      </c>
      <c r="BY2891" s="186">
        <v>257000</v>
      </c>
      <c r="BZ2891" s="186">
        <v>33000</v>
      </c>
      <c r="CA2891" s="186">
        <v>43050</v>
      </c>
      <c r="CB2891" s="186">
        <v>117000</v>
      </c>
      <c r="CC2891" s="186">
        <v>161500</v>
      </c>
      <c r="CD2891" s="186">
        <v>94400</v>
      </c>
      <c r="CE2891" s="186">
        <v>51100</v>
      </c>
      <c r="CF2891" s="186">
        <v>43100</v>
      </c>
      <c r="CG2891" s="186">
        <v>66900</v>
      </c>
      <c r="CH2891" s="186">
        <v>83200</v>
      </c>
      <c r="CI2891" s="186">
        <v>37700</v>
      </c>
      <c r="CJ2891" s="186">
        <v>37800</v>
      </c>
      <c r="CK2891" s="186">
        <v>97600</v>
      </c>
      <c r="CL2891" s="186">
        <v>327500</v>
      </c>
      <c r="CM2891" s="186">
        <v>507000</v>
      </c>
      <c r="CN2891" s="186">
        <v>111000</v>
      </c>
      <c r="CO2891" s="186">
        <v>148000</v>
      </c>
      <c r="CP2891" s="186">
        <v>165000</v>
      </c>
      <c r="CQ2891" s="186">
        <v>68500</v>
      </c>
      <c r="CR2891" s="186">
        <v>13800</v>
      </c>
      <c r="CS2891" s="186">
        <v>2290</v>
      </c>
      <c r="CT2891" s="186">
        <v>13300</v>
      </c>
      <c r="CU2891" s="186">
        <v>2290</v>
      </c>
      <c r="CV2891" s="186">
        <v>2290</v>
      </c>
      <c r="CW2891" s="186">
        <v>2290</v>
      </c>
      <c r="CX2891" s="186">
        <v>148000</v>
      </c>
      <c r="CY2891" s="189">
        <v>239.8</v>
      </c>
      <c r="CZ2891" s="189">
        <v>12218.6</v>
      </c>
      <c r="DA2891" s="189">
        <v>9471.67</v>
      </c>
    </row>
    <row r="2892" spans="47:105" x14ac:dyDescent="0.25">
      <c r="AU2892" s="275">
        <v>40446</v>
      </c>
      <c r="AV2892" s="186"/>
      <c r="AW2892" s="186">
        <v>36800</v>
      </c>
      <c r="AX2892" s="186">
        <v>14900</v>
      </c>
      <c r="AY2892" s="186">
        <v>10900</v>
      </c>
      <c r="AZ2892" s="186">
        <v>26850</v>
      </c>
      <c r="BA2892" s="186">
        <v>24500</v>
      </c>
      <c r="BB2892" s="186">
        <v>4990</v>
      </c>
      <c r="BC2892" s="186">
        <v>83200</v>
      </c>
      <c r="BD2892" s="186">
        <v>454000</v>
      </c>
      <c r="BE2892" s="186">
        <v>57300</v>
      </c>
      <c r="BF2892" s="186">
        <v>762000</v>
      </c>
      <c r="BG2892" s="186">
        <v>117500</v>
      </c>
      <c r="BH2892" s="186">
        <v>29150</v>
      </c>
      <c r="BI2892" s="186">
        <v>64800</v>
      </c>
      <c r="BJ2892" s="186">
        <v>204500</v>
      </c>
      <c r="BK2892" s="186">
        <v>610000</v>
      </c>
      <c r="BL2892" s="186">
        <v>44150</v>
      </c>
      <c r="BM2892" s="186">
        <v>235000</v>
      </c>
      <c r="BN2892" s="186">
        <v>320500</v>
      </c>
      <c r="BO2892" s="186">
        <v>13750</v>
      </c>
      <c r="BP2892" s="186">
        <v>19700</v>
      </c>
      <c r="BQ2892" s="186">
        <v>33150</v>
      </c>
      <c r="BR2892" s="186">
        <v>21100</v>
      </c>
      <c r="BS2892" s="186">
        <v>46000</v>
      </c>
      <c r="BT2892" s="186">
        <v>30000</v>
      </c>
      <c r="BU2892" s="186">
        <v>31700</v>
      </c>
      <c r="BV2892" s="186">
        <v>16100</v>
      </c>
      <c r="BW2892" s="186">
        <v>43500</v>
      </c>
      <c r="BX2892" s="186">
        <v>71200</v>
      </c>
      <c r="BY2892" s="186">
        <v>257000</v>
      </c>
      <c r="BZ2892" s="186">
        <v>33000</v>
      </c>
      <c r="CA2892" s="186">
        <v>43050</v>
      </c>
      <c r="CB2892" s="186">
        <v>117000</v>
      </c>
      <c r="CC2892" s="186">
        <v>161500</v>
      </c>
      <c r="CD2892" s="186">
        <v>94400</v>
      </c>
      <c r="CE2892" s="186">
        <v>51100</v>
      </c>
      <c r="CF2892" s="186">
        <v>43100</v>
      </c>
      <c r="CG2892" s="186">
        <v>66900</v>
      </c>
      <c r="CH2892" s="186">
        <v>83200</v>
      </c>
      <c r="CI2892" s="186">
        <v>37700</v>
      </c>
      <c r="CJ2892" s="186">
        <v>37800</v>
      </c>
      <c r="CK2892" s="186">
        <v>97600</v>
      </c>
      <c r="CL2892" s="186">
        <v>327500</v>
      </c>
      <c r="CM2892" s="186">
        <v>507000</v>
      </c>
      <c r="CN2892" s="186">
        <v>111000</v>
      </c>
      <c r="CO2892" s="186">
        <v>148000</v>
      </c>
      <c r="CP2892" s="186">
        <v>165000</v>
      </c>
      <c r="CQ2892" s="186">
        <v>68500</v>
      </c>
      <c r="CR2892" s="186">
        <v>13800</v>
      </c>
      <c r="CS2892" s="186">
        <v>2290</v>
      </c>
      <c r="CT2892" s="186">
        <v>13300</v>
      </c>
      <c r="CU2892" s="186">
        <v>2290</v>
      </c>
      <c r="CV2892" s="186">
        <v>2290</v>
      </c>
      <c r="CW2892" s="186">
        <v>2290</v>
      </c>
      <c r="CX2892" s="186">
        <v>148000</v>
      </c>
      <c r="CY2892" s="189">
        <v>239.8</v>
      </c>
      <c r="CZ2892" s="189">
        <v>12218.6</v>
      </c>
      <c r="DA2892" s="189">
        <v>9471.67</v>
      </c>
    </row>
    <row r="2893" spans="47:105" x14ac:dyDescent="0.25">
      <c r="AU2893" s="275">
        <v>40447</v>
      </c>
      <c r="AV2893" s="186"/>
      <c r="AW2893" s="186">
        <v>36800</v>
      </c>
      <c r="AX2893" s="186">
        <v>14900</v>
      </c>
      <c r="AY2893" s="186">
        <v>10900</v>
      </c>
      <c r="AZ2893" s="186">
        <v>26850</v>
      </c>
      <c r="BA2893" s="186">
        <v>24500</v>
      </c>
      <c r="BB2893" s="186">
        <v>4990</v>
      </c>
      <c r="BC2893" s="186">
        <v>83200</v>
      </c>
      <c r="BD2893" s="186">
        <v>454000</v>
      </c>
      <c r="BE2893" s="186">
        <v>57300</v>
      </c>
      <c r="BF2893" s="186">
        <v>762000</v>
      </c>
      <c r="BG2893" s="186">
        <v>117500</v>
      </c>
      <c r="BH2893" s="186">
        <v>29150</v>
      </c>
      <c r="BI2893" s="186">
        <v>64800</v>
      </c>
      <c r="BJ2893" s="186">
        <v>204500</v>
      </c>
      <c r="BK2893" s="186">
        <v>610000</v>
      </c>
      <c r="BL2893" s="186">
        <v>44150</v>
      </c>
      <c r="BM2893" s="186">
        <v>235000</v>
      </c>
      <c r="BN2893" s="186">
        <v>320500</v>
      </c>
      <c r="BO2893" s="186">
        <v>13750</v>
      </c>
      <c r="BP2893" s="186">
        <v>19700</v>
      </c>
      <c r="BQ2893" s="186">
        <v>33150</v>
      </c>
      <c r="BR2893" s="186">
        <v>21100</v>
      </c>
      <c r="BS2893" s="186">
        <v>46000</v>
      </c>
      <c r="BT2893" s="186">
        <v>30000</v>
      </c>
      <c r="BU2893" s="186">
        <v>31700</v>
      </c>
      <c r="BV2893" s="186">
        <v>16100</v>
      </c>
      <c r="BW2893" s="186">
        <v>43500</v>
      </c>
      <c r="BX2893" s="186">
        <v>71200</v>
      </c>
      <c r="BY2893" s="186">
        <v>257000</v>
      </c>
      <c r="BZ2893" s="186">
        <v>33000</v>
      </c>
      <c r="CA2893" s="186">
        <v>43050</v>
      </c>
      <c r="CB2893" s="186">
        <v>117000</v>
      </c>
      <c r="CC2893" s="186">
        <v>161500</v>
      </c>
      <c r="CD2893" s="186">
        <v>94400</v>
      </c>
      <c r="CE2893" s="186">
        <v>51100</v>
      </c>
      <c r="CF2893" s="186">
        <v>43100</v>
      </c>
      <c r="CG2893" s="186">
        <v>66900</v>
      </c>
      <c r="CH2893" s="186">
        <v>83200</v>
      </c>
      <c r="CI2893" s="186">
        <v>37700</v>
      </c>
      <c r="CJ2893" s="186">
        <v>37800</v>
      </c>
      <c r="CK2893" s="186">
        <v>97600</v>
      </c>
      <c r="CL2893" s="186">
        <v>327500</v>
      </c>
      <c r="CM2893" s="186">
        <v>507000</v>
      </c>
      <c r="CN2893" s="186">
        <v>111000</v>
      </c>
      <c r="CO2893" s="186">
        <v>148000</v>
      </c>
      <c r="CP2893" s="186">
        <v>165000</v>
      </c>
      <c r="CQ2893" s="186">
        <v>68500</v>
      </c>
      <c r="CR2893" s="186">
        <v>13800</v>
      </c>
      <c r="CS2893" s="186">
        <v>2290</v>
      </c>
      <c r="CT2893" s="186">
        <v>13300</v>
      </c>
      <c r="CU2893" s="186">
        <v>2290</v>
      </c>
      <c r="CV2893" s="186">
        <v>2290</v>
      </c>
      <c r="CW2893" s="186">
        <v>2290</v>
      </c>
      <c r="CX2893" s="186">
        <v>148000</v>
      </c>
      <c r="CY2893" s="189">
        <v>239.8</v>
      </c>
      <c r="CZ2893" s="189">
        <v>12218.6</v>
      </c>
      <c r="DA2893" s="189">
        <v>9471.67</v>
      </c>
    </row>
    <row r="2894" spans="47:105" x14ac:dyDescent="0.25">
      <c r="AU2894" s="275">
        <v>40448</v>
      </c>
      <c r="AV2894" s="186"/>
      <c r="AW2894" s="186">
        <v>37350</v>
      </c>
      <c r="AX2894" s="186">
        <v>15500</v>
      </c>
      <c r="AY2894" s="186">
        <v>10700</v>
      </c>
      <c r="AZ2894" s="186">
        <v>28150</v>
      </c>
      <c r="BA2894" s="186">
        <v>25350</v>
      </c>
      <c r="BB2894" s="186">
        <v>4995</v>
      </c>
      <c r="BC2894" s="186">
        <v>85500</v>
      </c>
      <c r="BD2894" s="186">
        <v>475500</v>
      </c>
      <c r="BE2894" s="186">
        <v>57200</v>
      </c>
      <c r="BF2894" s="186">
        <v>755000</v>
      </c>
      <c r="BG2894" s="186">
        <v>118000</v>
      </c>
      <c r="BH2894" s="186">
        <v>29800</v>
      </c>
      <c r="BI2894" s="186">
        <v>65700</v>
      </c>
      <c r="BJ2894" s="186">
        <v>200000</v>
      </c>
      <c r="BK2894" s="186">
        <v>604000</v>
      </c>
      <c r="BL2894" s="186">
        <v>43850</v>
      </c>
      <c r="BM2894" s="186">
        <v>240500</v>
      </c>
      <c r="BN2894" s="186">
        <v>328500</v>
      </c>
      <c r="BO2894" s="186">
        <v>13900</v>
      </c>
      <c r="BP2894" s="186">
        <v>20600</v>
      </c>
      <c r="BQ2894" s="186">
        <v>34350</v>
      </c>
      <c r="BR2894" s="186">
        <v>21200</v>
      </c>
      <c r="BS2894" s="186">
        <v>46550</v>
      </c>
      <c r="BT2894" s="186">
        <v>29850</v>
      </c>
      <c r="BU2894" s="186">
        <v>33550</v>
      </c>
      <c r="BV2894" s="186">
        <v>16300</v>
      </c>
      <c r="BW2894" s="186">
        <v>44850</v>
      </c>
      <c r="BX2894" s="186">
        <v>74700</v>
      </c>
      <c r="BY2894" s="186">
        <v>255000</v>
      </c>
      <c r="BZ2894" s="186">
        <v>32850</v>
      </c>
      <c r="CA2894" s="186">
        <v>49500</v>
      </c>
      <c r="CB2894" s="186">
        <v>115000</v>
      </c>
      <c r="CC2894" s="186">
        <v>161500</v>
      </c>
      <c r="CD2894" s="186">
        <v>94100</v>
      </c>
      <c r="CE2894" s="186">
        <v>49950</v>
      </c>
      <c r="CF2894" s="186">
        <v>43900</v>
      </c>
      <c r="CG2894" s="186">
        <v>67300</v>
      </c>
      <c r="CH2894" s="186">
        <v>85000</v>
      </c>
      <c r="CI2894" s="186">
        <v>37800</v>
      </c>
      <c r="CJ2894" s="186">
        <v>37650</v>
      </c>
      <c r="CK2894" s="186">
        <v>96500</v>
      </c>
      <c r="CL2894" s="186">
        <v>323000</v>
      </c>
      <c r="CM2894" s="186">
        <v>509000</v>
      </c>
      <c r="CN2894" s="186">
        <v>110500</v>
      </c>
      <c r="CO2894" s="186">
        <v>146500</v>
      </c>
      <c r="CP2894" s="186">
        <v>166500</v>
      </c>
      <c r="CQ2894" s="186">
        <v>69600</v>
      </c>
      <c r="CR2894" s="186">
        <v>14200</v>
      </c>
      <c r="CS2894" s="186">
        <v>2320</v>
      </c>
      <c r="CT2894" s="186">
        <v>13450</v>
      </c>
      <c r="CU2894" s="186">
        <v>2320</v>
      </c>
      <c r="CV2894" s="186">
        <v>2320</v>
      </c>
      <c r="CW2894" s="186">
        <v>2320</v>
      </c>
      <c r="CX2894" s="186">
        <v>146500</v>
      </c>
      <c r="CY2894" s="189">
        <v>241.38</v>
      </c>
      <c r="CZ2894" s="189">
        <v>12316.8</v>
      </c>
      <c r="DA2894" s="189">
        <v>9603.14</v>
      </c>
    </row>
    <row r="2895" spans="47:105" x14ac:dyDescent="0.25">
      <c r="AU2895" s="275">
        <v>40449</v>
      </c>
      <c r="AV2895" s="186"/>
      <c r="AW2895" s="186">
        <v>37250</v>
      </c>
      <c r="AX2895" s="186">
        <v>15250</v>
      </c>
      <c r="AY2895" s="186">
        <v>10700</v>
      </c>
      <c r="AZ2895" s="186">
        <v>27900</v>
      </c>
      <c r="BA2895" s="186">
        <v>25550</v>
      </c>
      <c r="BB2895" s="186">
        <v>4990</v>
      </c>
      <c r="BC2895" s="186">
        <v>84900</v>
      </c>
      <c r="BD2895" s="186">
        <v>482500</v>
      </c>
      <c r="BE2895" s="186">
        <v>59900</v>
      </c>
      <c r="BF2895" s="186">
        <v>745000</v>
      </c>
      <c r="BG2895" s="186">
        <v>119000</v>
      </c>
      <c r="BH2895" s="186">
        <v>29700</v>
      </c>
      <c r="BI2895" s="186">
        <v>65400</v>
      </c>
      <c r="BJ2895" s="186">
        <v>194500</v>
      </c>
      <c r="BK2895" s="186">
        <v>587000</v>
      </c>
      <c r="BL2895" s="186">
        <v>43000</v>
      </c>
      <c r="BM2895" s="186">
        <v>242000</v>
      </c>
      <c r="BN2895" s="186">
        <v>331000</v>
      </c>
      <c r="BO2895" s="186">
        <v>13900</v>
      </c>
      <c r="BP2895" s="186">
        <v>20900</v>
      </c>
      <c r="BQ2895" s="186">
        <v>34350</v>
      </c>
      <c r="BR2895" s="186">
        <v>21350</v>
      </c>
      <c r="BS2895" s="186">
        <v>48400</v>
      </c>
      <c r="BT2895" s="186">
        <v>29850</v>
      </c>
      <c r="BU2895" s="186">
        <v>34700</v>
      </c>
      <c r="BV2895" s="186">
        <v>16150</v>
      </c>
      <c r="BW2895" s="186">
        <v>44850</v>
      </c>
      <c r="BX2895" s="186">
        <v>73300</v>
      </c>
      <c r="BY2895" s="186">
        <v>255500</v>
      </c>
      <c r="BZ2895" s="186">
        <v>31700</v>
      </c>
      <c r="CA2895" s="186">
        <v>48100</v>
      </c>
      <c r="CB2895" s="186">
        <v>118500</v>
      </c>
      <c r="CC2895" s="186">
        <v>156500</v>
      </c>
      <c r="CD2895" s="186">
        <v>91000</v>
      </c>
      <c r="CE2895" s="186">
        <v>49500</v>
      </c>
      <c r="CF2895" s="186">
        <v>44500</v>
      </c>
      <c r="CG2895" s="186">
        <v>67500</v>
      </c>
      <c r="CH2895" s="186">
        <v>83400</v>
      </c>
      <c r="CI2895" s="186">
        <v>37600</v>
      </c>
      <c r="CJ2895" s="186">
        <v>38500</v>
      </c>
      <c r="CK2895" s="186">
        <v>96000</v>
      </c>
      <c r="CL2895" s="186">
        <v>320000</v>
      </c>
      <c r="CM2895" s="186">
        <v>514000</v>
      </c>
      <c r="CN2895" s="186">
        <v>113000</v>
      </c>
      <c r="CO2895" s="186">
        <v>150000</v>
      </c>
      <c r="CP2895" s="186">
        <v>168000</v>
      </c>
      <c r="CQ2895" s="186">
        <v>70100</v>
      </c>
      <c r="CR2895" s="186">
        <v>13950</v>
      </c>
      <c r="CS2895" s="186">
        <v>2305</v>
      </c>
      <c r="CT2895" s="186">
        <v>13450</v>
      </c>
      <c r="CU2895" s="186">
        <v>2305</v>
      </c>
      <c r="CV2895" s="186">
        <v>2305</v>
      </c>
      <c r="CW2895" s="186">
        <v>2305</v>
      </c>
      <c r="CX2895" s="186">
        <v>150000</v>
      </c>
      <c r="CY2895" s="189">
        <v>240.59</v>
      </c>
      <c r="CZ2895" s="189">
        <v>12180.2</v>
      </c>
      <c r="DA2895" s="189">
        <v>9495.76</v>
      </c>
    </row>
    <row r="2896" spans="47:105" x14ac:dyDescent="0.25">
      <c r="AU2896" s="275">
        <v>40450</v>
      </c>
      <c r="AV2896" s="186"/>
      <c r="AW2896" s="186">
        <v>36700</v>
      </c>
      <c r="AX2896" s="186">
        <v>15800</v>
      </c>
      <c r="AY2896" s="186">
        <v>10850</v>
      </c>
      <c r="AZ2896" s="186">
        <v>26700</v>
      </c>
      <c r="BA2896" s="186">
        <v>25400</v>
      </c>
      <c r="BB2896" s="186">
        <v>5080</v>
      </c>
      <c r="BC2896" s="186">
        <v>85800</v>
      </c>
      <c r="BD2896" s="186">
        <v>465000</v>
      </c>
      <c r="BE2896" s="186">
        <v>60700</v>
      </c>
      <c r="BF2896" s="186">
        <v>772000</v>
      </c>
      <c r="BG2896" s="186">
        <v>123500</v>
      </c>
      <c r="BH2896" s="186">
        <v>29800</v>
      </c>
      <c r="BI2896" s="186">
        <v>65500</v>
      </c>
      <c r="BJ2896" s="186">
        <v>193000</v>
      </c>
      <c r="BK2896" s="186">
        <v>598000</v>
      </c>
      <c r="BL2896" s="186">
        <v>43200</v>
      </c>
      <c r="BM2896" s="186">
        <v>233500</v>
      </c>
      <c r="BN2896" s="186">
        <v>329000</v>
      </c>
      <c r="BO2896" s="186">
        <v>14100</v>
      </c>
      <c r="BP2896" s="186">
        <v>20800</v>
      </c>
      <c r="BQ2896" s="186">
        <v>34250</v>
      </c>
      <c r="BR2896" s="186">
        <v>21850</v>
      </c>
      <c r="BS2896" s="186">
        <v>48800</v>
      </c>
      <c r="BT2896" s="186">
        <v>29750</v>
      </c>
      <c r="BU2896" s="186">
        <v>33550</v>
      </c>
      <c r="BV2896" s="186">
        <v>16300</v>
      </c>
      <c r="BW2896" s="186">
        <v>44150</v>
      </c>
      <c r="BX2896" s="186">
        <v>73500</v>
      </c>
      <c r="BY2896" s="186">
        <v>253500</v>
      </c>
      <c r="BZ2896" s="186">
        <v>31150</v>
      </c>
      <c r="CA2896" s="186">
        <v>47300</v>
      </c>
      <c r="CB2896" s="186">
        <v>116000</v>
      </c>
      <c r="CC2896" s="186">
        <v>152000</v>
      </c>
      <c r="CD2896" s="186">
        <v>91700</v>
      </c>
      <c r="CE2896" s="186">
        <v>49500</v>
      </c>
      <c r="CF2896" s="186">
        <v>45600</v>
      </c>
      <c r="CG2896" s="186">
        <v>69000</v>
      </c>
      <c r="CH2896" s="186">
        <v>84300</v>
      </c>
      <c r="CI2896" s="186">
        <v>39500</v>
      </c>
      <c r="CJ2896" s="186">
        <v>38650</v>
      </c>
      <c r="CK2896" s="186">
        <v>97000</v>
      </c>
      <c r="CL2896" s="186">
        <v>333000</v>
      </c>
      <c r="CM2896" s="186">
        <v>512000</v>
      </c>
      <c r="CN2896" s="186">
        <v>115500</v>
      </c>
      <c r="CO2896" s="186">
        <v>151500</v>
      </c>
      <c r="CP2896" s="186">
        <v>170000</v>
      </c>
      <c r="CQ2896" s="186">
        <v>70400</v>
      </c>
      <c r="CR2896" s="186">
        <v>13550</v>
      </c>
      <c r="CS2896" s="186">
        <v>2290</v>
      </c>
      <c r="CT2896" s="186">
        <v>13500</v>
      </c>
      <c r="CU2896" s="186">
        <v>2290</v>
      </c>
      <c r="CV2896" s="186">
        <v>2290</v>
      </c>
      <c r="CW2896" s="186">
        <v>2290</v>
      </c>
      <c r="CX2896" s="186">
        <v>151500</v>
      </c>
      <c r="CY2896" s="189">
        <v>242.27</v>
      </c>
      <c r="CZ2896" s="189">
        <v>12429.28</v>
      </c>
      <c r="DA2896" s="189">
        <v>9559.3799999999992</v>
      </c>
    </row>
    <row r="2897" spans="47:105" x14ac:dyDescent="0.25">
      <c r="AU2897" s="275">
        <v>40451</v>
      </c>
      <c r="AV2897" s="186"/>
      <c r="AW2897" s="186">
        <v>36800</v>
      </c>
      <c r="AX2897" s="186">
        <v>15600</v>
      </c>
      <c r="AY2897" s="186">
        <v>11250</v>
      </c>
      <c r="AZ2897" s="186">
        <v>27250</v>
      </c>
      <c r="BA2897" s="186">
        <v>25150</v>
      </c>
      <c r="BB2897" s="186">
        <v>5250</v>
      </c>
      <c r="BC2897" s="186">
        <v>84900</v>
      </c>
      <c r="BD2897" s="186">
        <v>475000</v>
      </c>
      <c r="BE2897" s="186">
        <v>62200</v>
      </c>
      <c r="BF2897" s="186">
        <v>777000</v>
      </c>
      <c r="BG2897" s="186">
        <v>124500</v>
      </c>
      <c r="BH2897" s="186">
        <v>30150</v>
      </c>
      <c r="BI2897" s="186">
        <v>64900</v>
      </c>
      <c r="BJ2897" s="186">
        <v>195000</v>
      </c>
      <c r="BK2897" s="186">
        <v>601000</v>
      </c>
      <c r="BL2897" s="186">
        <v>43650</v>
      </c>
      <c r="BM2897" s="186">
        <v>237000</v>
      </c>
      <c r="BN2897" s="186">
        <v>327500</v>
      </c>
      <c r="BO2897" s="186">
        <v>14200</v>
      </c>
      <c r="BP2897" s="186">
        <v>20850</v>
      </c>
      <c r="BQ2897" s="186">
        <v>33750</v>
      </c>
      <c r="BR2897" s="186">
        <v>22150</v>
      </c>
      <c r="BS2897" s="186">
        <v>48850</v>
      </c>
      <c r="BT2897" s="186">
        <v>29400</v>
      </c>
      <c r="BU2897" s="186">
        <v>33650</v>
      </c>
      <c r="BV2897" s="186">
        <v>16850</v>
      </c>
      <c r="BW2897" s="186">
        <v>44000</v>
      </c>
      <c r="BX2897" s="186">
        <v>72500</v>
      </c>
      <c r="BY2897" s="186">
        <v>257000</v>
      </c>
      <c r="BZ2897" s="186">
        <v>30200</v>
      </c>
      <c r="CA2897" s="186">
        <v>50700</v>
      </c>
      <c r="CB2897" s="186">
        <v>117000</v>
      </c>
      <c r="CC2897" s="186">
        <v>153000</v>
      </c>
      <c r="CD2897" s="186">
        <v>87700</v>
      </c>
      <c r="CE2897" s="186">
        <v>49000</v>
      </c>
      <c r="CF2897" s="186">
        <v>45700</v>
      </c>
      <c r="CG2897" s="186">
        <v>68000</v>
      </c>
      <c r="CH2897" s="186">
        <v>82500</v>
      </c>
      <c r="CI2897" s="186">
        <v>39400</v>
      </c>
      <c r="CJ2897" s="186">
        <v>38400</v>
      </c>
      <c r="CK2897" s="186">
        <v>96100</v>
      </c>
      <c r="CL2897" s="186">
        <v>333500</v>
      </c>
      <c r="CM2897" s="186">
        <v>516000</v>
      </c>
      <c r="CN2897" s="186">
        <v>118500</v>
      </c>
      <c r="CO2897" s="186">
        <v>145500</v>
      </c>
      <c r="CP2897" s="186">
        <v>171500</v>
      </c>
      <c r="CQ2897" s="186">
        <v>70500</v>
      </c>
      <c r="CR2897" s="186">
        <v>13800</v>
      </c>
      <c r="CS2897" s="186">
        <v>2280</v>
      </c>
      <c r="CT2897" s="186">
        <v>13700</v>
      </c>
      <c r="CU2897" s="186">
        <v>2280</v>
      </c>
      <c r="CV2897" s="186">
        <v>2280</v>
      </c>
      <c r="CW2897" s="186">
        <v>2280</v>
      </c>
      <c r="CX2897" s="186">
        <v>145500</v>
      </c>
      <c r="CY2897" s="189">
        <v>242.95</v>
      </c>
      <c r="CZ2897" s="189">
        <v>12406.1</v>
      </c>
      <c r="DA2897" s="189">
        <v>9369.35</v>
      </c>
    </row>
    <row r="2898" spans="47:105" x14ac:dyDescent="0.25">
      <c r="AU2898" s="275">
        <v>40452</v>
      </c>
      <c r="AV2898" s="186"/>
      <c r="AW2898" s="186">
        <v>37100</v>
      </c>
      <c r="AX2898" s="186">
        <v>16400</v>
      </c>
      <c r="AY2898" s="186">
        <v>11150</v>
      </c>
      <c r="AZ2898" s="186">
        <v>26500</v>
      </c>
      <c r="BA2898" s="186">
        <v>25200</v>
      </c>
      <c r="BB2898" s="186">
        <v>5260</v>
      </c>
      <c r="BC2898" s="186">
        <v>83700</v>
      </c>
      <c r="BD2898" s="186">
        <v>474000</v>
      </c>
      <c r="BE2898" s="186">
        <v>62600</v>
      </c>
      <c r="BF2898" s="186">
        <v>777000</v>
      </c>
      <c r="BG2898" s="186">
        <v>124000</v>
      </c>
      <c r="BH2898" s="186">
        <v>30000</v>
      </c>
      <c r="BI2898" s="186">
        <v>64400</v>
      </c>
      <c r="BJ2898" s="186">
        <v>196000</v>
      </c>
      <c r="BK2898" s="186">
        <v>612000</v>
      </c>
      <c r="BL2898" s="186">
        <v>45950</v>
      </c>
      <c r="BM2898" s="186">
        <v>230000</v>
      </c>
      <c r="BN2898" s="186">
        <v>312500</v>
      </c>
      <c r="BO2898" s="186">
        <v>14500</v>
      </c>
      <c r="BP2898" s="186">
        <v>20700</v>
      </c>
      <c r="BQ2898" s="186">
        <v>35250</v>
      </c>
      <c r="BR2898" s="186">
        <v>22450</v>
      </c>
      <c r="BS2898" s="186">
        <v>49500</v>
      </c>
      <c r="BT2898" s="186">
        <v>30150</v>
      </c>
      <c r="BU2898" s="186">
        <v>32650</v>
      </c>
      <c r="BV2898" s="186">
        <v>16800</v>
      </c>
      <c r="BW2898" s="186">
        <v>46400</v>
      </c>
      <c r="BX2898" s="186">
        <v>71800</v>
      </c>
      <c r="BY2898" s="186">
        <v>260000</v>
      </c>
      <c r="BZ2898" s="186">
        <v>29950</v>
      </c>
      <c r="CA2898" s="186">
        <v>46850</v>
      </c>
      <c r="CB2898" s="186">
        <v>115000</v>
      </c>
      <c r="CC2898" s="186">
        <v>157000</v>
      </c>
      <c r="CD2898" s="186">
        <v>87400</v>
      </c>
      <c r="CE2898" s="186">
        <v>49950</v>
      </c>
      <c r="CF2898" s="186">
        <v>45700</v>
      </c>
      <c r="CG2898" s="186">
        <v>67700</v>
      </c>
      <c r="CH2898" s="186">
        <v>80300</v>
      </c>
      <c r="CI2898" s="186">
        <v>39000</v>
      </c>
      <c r="CJ2898" s="186">
        <v>37700</v>
      </c>
      <c r="CK2898" s="186">
        <v>96600</v>
      </c>
      <c r="CL2898" s="186">
        <v>330000</v>
      </c>
      <c r="CM2898" s="186">
        <v>523000</v>
      </c>
      <c r="CN2898" s="186">
        <v>118500</v>
      </c>
      <c r="CO2898" s="186">
        <v>144000</v>
      </c>
      <c r="CP2898" s="186">
        <v>173000</v>
      </c>
      <c r="CQ2898" s="186">
        <v>69800</v>
      </c>
      <c r="CR2898" s="186">
        <v>13900</v>
      </c>
      <c r="CS2898" s="186">
        <v>2325</v>
      </c>
      <c r="CT2898" s="186">
        <v>13450</v>
      </c>
      <c r="CU2898" s="186">
        <v>2325</v>
      </c>
      <c r="CV2898" s="186">
        <v>2325</v>
      </c>
      <c r="CW2898" s="186">
        <v>2325</v>
      </c>
      <c r="CX2898" s="186">
        <v>144000</v>
      </c>
      <c r="CY2898" s="189">
        <v>243.49</v>
      </c>
      <c r="CZ2898" s="189">
        <v>12406.1</v>
      </c>
      <c r="DA2898" s="189">
        <v>9404.23</v>
      </c>
    </row>
    <row r="2899" spans="47:105" x14ac:dyDescent="0.25">
      <c r="AU2899" s="275">
        <v>40453</v>
      </c>
      <c r="AV2899" s="186"/>
      <c r="AW2899" s="186">
        <v>37100</v>
      </c>
      <c r="AX2899" s="186">
        <v>16400</v>
      </c>
      <c r="AY2899" s="186">
        <v>11150</v>
      </c>
      <c r="AZ2899" s="186">
        <v>26500</v>
      </c>
      <c r="BA2899" s="186">
        <v>25200</v>
      </c>
      <c r="BB2899" s="186">
        <v>5260</v>
      </c>
      <c r="BC2899" s="186">
        <v>83700</v>
      </c>
      <c r="BD2899" s="186">
        <v>474000</v>
      </c>
      <c r="BE2899" s="186">
        <v>62600</v>
      </c>
      <c r="BF2899" s="186">
        <v>777000</v>
      </c>
      <c r="BG2899" s="186">
        <v>124000</v>
      </c>
      <c r="BH2899" s="186">
        <v>30000</v>
      </c>
      <c r="BI2899" s="186">
        <v>64400</v>
      </c>
      <c r="BJ2899" s="186">
        <v>196000</v>
      </c>
      <c r="BK2899" s="186">
        <v>612000</v>
      </c>
      <c r="BL2899" s="186">
        <v>45950</v>
      </c>
      <c r="BM2899" s="186">
        <v>230000</v>
      </c>
      <c r="BN2899" s="186">
        <v>312500</v>
      </c>
      <c r="BO2899" s="186">
        <v>14500</v>
      </c>
      <c r="BP2899" s="186">
        <v>20700</v>
      </c>
      <c r="BQ2899" s="186">
        <v>35250</v>
      </c>
      <c r="BR2899" s="186">
        <v>22450</v>
      </c>
      <c r="BS2899" s="186">
        <v>49500</v>
      </c>
      <c r="BT2899" s="186">
        <v>30150</v>
      </c>
      <c r="BU2899" s="186">
        <v>32650</v>
      </c>
      <c r="BV2899" s="186">
        <v>16800</v>
      </c>
      <c r="BW2899" s="186">
        <v>46400</v>
      </c>
      <c r="BX2899" s="186">
        <v>71800</v>
      </c>
      <c r="BY2899" s="186">
        <v>260000</v>
      </c>
      <c r="BZ2899" s="186">
        <v>29950</v>
      </c>
      <c r="CA2899" s="186">
        <v>46850</v>
      </c>
      <c r="CB2899" s="186">
        <v>115000</v>
      </c>
      <c r="CC2899" s="186">
        <v>157000</v>
      </c>
      <c r="CD2899" s="186">
        <v>87400</v>
      </c>
      <c r="CE2899" s="186">
        <v>49950</v>
      </c>
      <c r="CF2899" s="186">
        <v>45700</v>
      </c>
      <c r="CG2899" s="186">
        <v>67700</v>
      </c>
      <c r="CH2899" s="186">
        <v>80300</v>
      </c>
      <c r="CI2899" s="186">
        <v>39000</v>
      </c>
      <c r="CJ2899" s="186">
        <v>37700</v>
      </c>
      <c r="CK2899" s="186">
        <v>96600</v>
      </c>
      <c r="CL2899" s="186">
        <v>330000</v>
      </c>
      <c r="CM2899" s="186">
        <v>523000</v>
      </c>
      <c r="CN2899" s="186">
        <v>118500</v>
      </c>
      <c r="CO2899" s="186">
        <v>144000</v>
      </c>
      <c r="CP2899" s="186">
        <v>173000</v>
      </c>
      <c r="CQ2899" s="186">
        <v>69800</v>
      </c>
      <c r="CR2899" s="186">
        <v>13900</v>
      </c>
      <c r="CS2899" s="186">
        <v>2325</v>
      </c>
      <c r="CT2899" s="186">
        <v>13450</v>
      </c>
      <c r="CU2899" s="186">
        <v>2325</v>
      </c>
      <c r="CV2899" s="186">
        <v>2325</v>
      </c>
      <c r="CW2899" s="186">
        <v>2325</v>
      </c>
      <c r="CX2899" s="186">
        <v>144000</v>
      </c>
      <c r="CY2899" s="189">
        <v>243.49</v>
      </c>
      <c r="CZ2899" s="189">
        <v>12406.1</v>
      </c>
      <c r="DA2899" s="189">
        <v>9404.23</v>
      </c>
    </row>
    <row r="2900" spans="47:105" x14ac:dyDescent="0.25">
      <c r="AU2900" s="275">
        <v>40454</v>
      </c>
      <c r="AV2900" s="186"/>
      <c r="AW2900" s="186">
        <v>37100</v>
      </c>
      <c r="AX2900" s="186">
        <v>16400</v>
      </c>
      <c r="AY2900" s="186">
        <v>11150</v>
      </c>
      <c r="AZ2900" s="186">
        <v>26500</v>
      </c>
      <c r="BA2900" s="186">
        <v>25200</v>
      </c>
      <c r="BB2900" s="186">
        <v>5260</v>
      </c>
      <c r="BC2900" s="186">
        <v>83700</v>
      </c>
      <c r="BD2900" s="186">
        <v>474000</v>
      </c>
      <c r="BE2900" s="186">
        <v>62600</v>
      </c>
      <c r="BF2900" s="186">
        <v>777000</v>
      </c>
      <c r="BG2900" s="186">
        <v>124000</v>
      </c>
      <c r="BH2900" s="186">
        <v>30000</v>
      </c>
      <c r="BI2900" s="186">
        <v>64400</v>
      </c>
      <c r="BJ2900" s="186">
        <v>196000</v>
      </c>
      <c r="BK2900" s="186">
        <v>612000</v>
      </c>
      <c r="BL2900" s="186">
        <v>45950</v>
      </c>
      <c r="BM2900" s="186">
        <v>230000</v>
      </c>
      <c r="BN2900" s="186">
        <v>312500</v>
      </c>
      <c r="BO2900" s="186">
        <v>14500</v>
      </c>
      <c r="BP2900" s="186">
        <v>20700</v>
      </c>
      <c r="BQ2900" s="186">
        <v>35250</v>
      </c>
      <c r="BR2900" s="186">
        <v>22450</v>
      </c>
      <c r="BS2900" s="186">
        <v>49500</v>
      </c>
      <c r="BT2900" s="186">
        <v>30150</v>
      </c>
      <c r="BU2900" s="186">
        <v>32650</v>
      </c>
      <c r="BV2900" s="186">
        <v>16800</v>
      </c>
      <c r="BW2900" s="186">
        <v>46400</v>
      </c>
      <c r="BX2900" s="186">
        <v>71800</v>
      </c>
      <c r="BY2900" s="186">
        <v>260000</v>
      </c>
      <c r="BZ2900" s="186">
        <v>29950</v>
      </c>
      <c r="CA2900" s="186">
        <v>46850</v>
      </c>
      <c r="CB2900" s="186">
        <v>115000</v>
      </c>
      <c r="CC2900" s="186">
        <v>157000</v>
      </c>
      <c r="CD2900" s="186">
        <v>87400</v>
      </c>
      <c r="CE2900" s="186">
        <v>49950</v>
      </c>
      <c r="CF2900" s="186">
        <v>45700</v>
      </c>
      <c r="CG2900" s="186">
        <v>67700</v>
      </c>
      <c r="CH2900" s="186">
        <v>80300</v>
      </c>
      <c r="CI2900" s="186">
        <v>39000</v>
      </c>
      <c r="CJ2900" s="186">
        <v>37700</v>
      </c>
      <c r="CK2900" s="186">
        <v>96600</v>
      </c>
      <c r="CL2900" s="186">
        <v>330000</v>
      </c>
      <c r="CM2900" s="186">
        <v>523000</v>
      </c>
      <c r="CN2900" s="186">
        <v>118500</v>
      </c>
      <c r="CO2900" s="186">
        <v>144000</v>
      </c>
      <c r="CP2900" s="186">
        <v>173000</v>
      </c>
      <c r="CQ2900" s="186">
        <v>69800</v>
      </c>
      <c r="CR2900" s="186">
        <v>13900</v>
      </c>
      <c r="CS2900" s="186">
        <v>2325</v>
      </c>
      <c r="CT2900" s="186">
        <v>13450</v>
      </c>
      <c r="CU2900" s="186">
        <v>2325</v>
      </c>
      <c r="CV2900" s="186">
        <v>2325</v>
      </c>
      <c r="CW2900" s="186">
        <v>2325</v>
      </c>
      <c r="CX2900" s="186">
        <v>144000</v>
      </c>
      <c r="CY2900" s="189">
        <v>243.49</v>
      </c>
      <c r="CZ2900" s="189">
        <v>12406.1</v>
      </c>
      <c r="DA2900" s="189">
        <v>9404.23</v>
      </c>
    </row>
    <row r="2901" spans="47:105" x14ac:dyDescent="0.25">
      <c r="AU2901" s="275">
        <v>40455</v>
      </c>
      <c r="AV2901" s="186"/>
      <c r="AW2901" s="186">
        <v>38200</v>
      </c>
      <c r="AX2901" s="186">
        <v>16950</v>
      </c>
      <c r="AY2901" s="186">
        <v>11250</v>
      </c>
      <c r="AZ2901" s="186">
        <v>25950</v>
      </c>
      <c r="BA2901" s="186">
        <v>25650</v>
      </c>
      <c r="BB2901" s="186">
        <v>5260</v>
      </c>
      <c r="BC2901" s="186">
        <v>84400</v>
      </c>
      <c r="BD2901" s="186">
        <v>472000</v>
      </c>
      <c r="BE2901" s="186">
        <v>63000</v>
      </c>
      <c r="BF2901" s="186">
        <v>780000</v>
      </c>
      <c r="BG2901" s="186">
        <v>124000</v>
      </c>
      <c r="BH2901" s="186">
        <v>29300</v>
      </c>
      <c r="BI2901" s="186">
        <v>64800</v>
      </c>
      <c r="BJ2901" s="186">
        <v>197000</v>
      </c>
      <c r="BK2901" s="186">
        <v>612000</v>
      </c>
      <c r="BL2901" s="186">
        <v>46650</v>
      </c>
      <c r="BM2901" s="186">
        <v>230000</v>
      </c>
      <c r="BN2901" s="186">
        <v>313000</v>
      </c>
      <c r="BO2901" s="186">
        <v>14700</v>
      </c>
      <c r="BP2901" s="186">
        <v>20500</v>
      </c>
      <c r="BQ2901" s="186">
        <v>35950</v>
      </c>
      <c r="BR2901" s="186">
        <v>22500</v>
      </c>
      <c r="BS2901" s="186">
        <v>49700</v>
      </c>
      <c r="BT2901" s="186">
        <v>31700</v>
      </c>
      <c r="BU2901" s="186">
        <v>32400</v>
      </c>
      <c r="BV2901" s="186">
        <v>16450</v>
      </c>
      <c r="BW2901" s="186">
        <v>46000</v>
      </c>
      <c r="BX2901" s="186">
        <v>71600</v>
      </c>
      <c r="BY2901" s="186">
        <v>260500</v>
      </c>
      <c r="BZ2901" s="186">
        <v>31150</v>
      </c>
      <c r="CA2901" s="186">
        <v>48700</v>
      </c>
      <c r="CB2901" s="186">
        <v>113000</v>
      </c>
      <c r="CC2901" s="186">
        <v>159000</v>
      </c>
      <c r="CD2901" s="186">
        <v>92600</v>
      </c>
      <c r="CE2901" s="186">
        <v>51400</v>
      </c>
      <c r="CF2901" s="186">
        <v>46350</v>
      </c>
      <c r="CG2901" s="186">
        <v>66800</v>
      </c>
      <c r="CH2901" s="186">
        <v>80500</v>
      </c>
      <c r="CI2901" s="186">
        <v>38300</v>
      </c>
      <c r="CJ2901" s="186">
        <v>37450</v>
      </c>
      <c r="CK2901" s="186">
        <v>95300</v>
      </c>
      <c r="CL2901" s="186">
        <v>324500</v>
      </c>
      <c r="CM2901" s="186">
        <v>520000</v>
      </c>
      <c r="CN2901" s="186">
        <v>118500</v>
      </c>
      <c r="CO2901" s="186">
        <v>148500</v>
      </c>
      <c r="CP2901" s="186">
        <v>174000</v>
      </c>
      <c r="CQ2901" s="186">
        <v>70400</v>
      </c>
      <c r="CR2901" s="186">
        <v>14100</v>
      </c>
      <c r="CS2901" s="186">
        <v>2330</v>
      </c>
      <c r="CT2901" s="186">
        <v>13350</v>
      </c>
      <c r="CU2901" s="186">
        <v>2330</v>
      </c>
      <c r="CV2901" s="186">
        <v>2330</v>
      </c>
      <c r="CW2901" s="186">
        <v>2330</v>
      </c>
      <c r="CX2901" s="186">
        <v>148500</v>
      </c>
      <c r="CY2901" s="189">
        <v>243.99</v>
      </c>
      <c r="CZ2901" s="189">
        <v>12614.18</v>
      </c>
      <c r="DA2901" s="189">
        <v>9381.06</v>
      </c>
    </row>
    <row r="2902" spans="47:105" x14ac:dyDescent="0.25">
      <c r="AU2902" s="275">
        <v>40456</v>
      </c>
      <c r="AV2902" s="186"/>
      <c r="AW2902" s="186">
        <v>38600</v>
      </c>
      <c r="AX2902" s="186">
        <v>16850</v>
      </c>
      <c r="AY2902" s="186">
        <v>11400</v>
      </c>
      <c r="AZ2902" s="186">
        <v>26500</v>
      </c>
      <c r="BA2902" s="186">
        <v>26200</v>
      </c>
      <c r="BB2902" s="186">
        <v>5230</v>
      </c>
      <c r="BC2902" s="186">
        <v>84000</v>
      </c>
      <c r="BD2902" s="186">
        <v>462500</v>
      </c>
      <c r="BE2902" s="186">
        <v>63700</v>
      </c>
      <c r="BF2902" s="186">
        <v>773000</v>
      </c>
      <c r="BG2902" s="186">
        <v>120500</v>
      </c>
      <c r="BH2902" s="186">
        <v>29300</v>
      </c>
      <c r="BI2902" s="186">
        <v>66100</v>
      </c>
      <c r="BJ2902" s="186">
        <v>200500</v>
      </c>
      <c r="BK2902" s="186">
        <v>617000</v>
      </c>
      <c r="BL2902" s="186">
        <v>47850</v>
      </c>
      <c r="BM2902" s="186">
        <v>228500</v>
      </c>
      <c r="BN2902" s="186">
        <v>310000</v>
      </c>
      <c r="BO2902" s="186">
        <v>14950</v>
      </c>
      <c r="BP2902" s="186">
        <v>20850</v>
      </c>
      <c r="BQ2902" s="186">
        <v>36500</v>
      </c>
      <c r="BR2902" s="186">
        <v>22750</v>
      </c>
      <c r="BS2902" s="186">
        <v>49550</v>
      </c>
      <c r="BT2902" s="186">
        <v>32700</v>
      </c>
      <c r="BU2902" s="186">
        <v>32000</v>
      </c>
      <c r="BV2902" s="186">
        <v>16500</v>
      </c>
      <c r="BW2902" s="186">
        <v>45800</v>
      </c>
      <c r="BX2902" s="186">
        <v>72900</v>
      </c>
      <c r="BY2902" s="186">
        <v>261000</v>
      </c>
      <c r="BZ2902" s="186">
        <v>33200</v>
      </c>
      <c r="CA2902" s="186">
        <v>49800</v>
      </c>
      <c r="CB2902" s="186">
        <v>111000</v>
      </c>
      <c r="CC2902" s="186">
        <v>160500</v>
      </c>
      <c r="CD2902" s="186">
        <v>94200</v>
      </c>
      <c r="CE2902" s="186">
        <v>51900</v>
      </c>
      <c r="CF2902" s="186">
        <v>46600</v>
      </c>
      <c r="CG2902" s="186">
        <v>68100</v>
      </c>
      <c r="CH2902" s="186">
        <v>78000</v>
      </c>
      <c r="CI2902" s="186">
        <v>38350</v>
      </c>
      <c r="CJ2902" s="186">
        <v>37450</v>
      </c>
      <c r="CK2902" s="186">
        <v>95400</v>
      </c>
      <c r="CL2902" s="186">
        <v>316500</v>
      </c>
      <c r="CM2902" s="186">
        <v>528000</v>
      </c>
      <c r="CN2902" s="186">
        <v>118000</v>
      </c>
      <c r="CO2902" s="186">
        <v>143000</v>
      </c>
      <c r="CP2902" s="186">
        <v>174500</v>
      </c>
      <c r="CQ2902" s="186">
        <v>70400</v>
      </c>
      <c r="CR2902" s="186">
        <v>13950</v>
      </c>
      <c r="CS2902" s="186">
        <v>2360</v>
      </c>
      <c r="CT2902" s="186">
        <v>13250</v>
      </c>
      <c r="CU2902" s="186">
        <v>2360</v>
      </c>
      <c r="CV2902" s="186">
        <v>2360</v>
      </c>
      <c r="CW2902" s="186">
        <v>2360</v>
      </c>
      <c r="CX2902" s="186">
        <v>143000</v>
      </c>
      <c r="CY2902" s="189">
        <v>244.22</v>
      </c>
      <c r="CZ2902" s="189">
        <v>12682.85</v>
      </c>
      <c r="DA2902" s="189">
        <v>9518.76</v>
      </c>
    </row>
    <row r="2903" spans="47:105" x14ac:dyDescent="0.25">
      <c r="AU2903" s="275">
        <v>40457</v>
      </c>
      <c r="AV2903" s="186"/>
      <c r="AW2903" s="186">
        <v>38200</v>
      </c>
      <c r="AX2903" s="186">
        <v>17200</v>
      </c>
      <c r="AY2903" s="186">
        <v>11550</v>
      </c>
      <c r="AZ2903" s="186">
        <v>27500</v>
      </c>
      <c r="BA2903" s="186">
        <v>26600</v>
      </c>
      <c r="BB2903" s="186">
        <v>5350</v>
      </c>
      <c r="BC2903" s="186">
        <v>85300</v>
      </c>
      <c r="BD2903" s="186">
        <v>479000</v>
      </c>
      <c r="BE2903" s="186">
        <v>64100</v>
      </c>
      <c r="BF2903" s="186">
        <v>793000</v>
      </c>
      <c r="BG2903" s="186">
        <v>119000</v>
      </c>
      <c r="BH2903" s="186">
        <v>30300</v>
      </c>
      <c r="BI2903" s="186">
        <v>67400</v>
      </c>
      <c r="BJ2903" s="186">
        <v>199500</v>
      </c>
      <c r="BK2903" s="186">
        <v>628000</v>
      </c>
      <c r="BL2903" s="186">
        <v>47800</v>
      </c>
      <c r="BM2903" s="186">
        <v>231000</v>
      </c>
      <c r="BN2903" s="186">
        <v>333000</v>
      </c>
      <c r="BO2903" s="186">
        <v>15000</v>
      </c>
      <c r="BP2903" s="186">
        <v>21350</v>
      </c>
      <c r="BQ2903" s="186">
        <v>36500</v>
      </c>
      <c r="BR2903" s="186">
        <v>23400</v>
      </c>
      <c r="BS2903" s="186">
        <v>49650</v>
      </c>
      <c r="BT2903" s="186">
        <v>32650</v>
      </c>
      <c r="BU2903" s="186">
        <v>33450</v>
      </c>
      <c r="BV2903" s="186">
        <v>16800</v>
      </c>
      <c r="BW2903" s="186">
        <v>45550</v>
      </c>
      <c r="BX2903" s="186">
        <v>71900</v>
      </c>
      <c r="BY2903" s="186">
        <v>258500</v>
      </c>
      <c r="BZ2903" s="186">
        <v>33650</v>
      </c>
      <c r="CA2903" s="186">
        <v>51000</v>
      </c>
      <c r="CB2903" s="186">
        <v>116000</v>
      </c>
      <c r="CC2903" s="186">
        <v>160000</v>
      </c>
      <c r="CD2903" s="186">
        <v>95500</v>
      </c>
      <c r="CE2903" s="186">
        <v>51500</v>
      </c>
      <c r="CF2903" s="186">
        <v>46500</v>
      </c>
      <c r="CG2903" s="186">
        <v>68900</v>
      </c>
      <c r="CH2903" s="186">
        <v>78200</v>
      </c>
      <c r="CI2903" s="186">
        <v>39500</v>
      </c>
      <c r="CJ2903" s="186">
        <v>38950</v>
      </c>
      <c r="CK2903" s="186">
        <v>96400</v>
      </c>
      <c r="CL2903" s="186">
        <v>324500</v>
      </c>
      <c r="CM2903" s="186">
        <v>537000</v>
      </c>
      <c r="CN2903" s="186">
        <v>123000</v>
      </c>
      <c r="CO2903" s="186">
        <v>150500</v>
      </c>
      <c r="CP2903" s="186">
        <v>177000</v>
      </c>
      <c r="CQ2903" s="186">
        <v>70700</v>
      </c>
      <c r="CR2903" s="186">
        <v>13400</v>
      </c>
      <c r="CS2903" s="186">
        <v>2400</v>
      </c>
      <c r="CT2903" s="186">
        <v>13500</v>
      </c>
      <c r="CU2903" s="186">
        <v>2400</v>
      </c>
      <c r="CV2903" s="186">
        <v>2400</v>
      </c>
      <c r="CW2903" s="186">
        <v>2400</v>
      </c>
      <c r="CX2903" s="186">
        <v>150500</v>
      </c>
      <c r="CY2903" s="189">
        <v>247.7</v>
      </c>
      <c r="CZ2903" s="189">
        <v>12772.03</v>
      </c>
      <c r="DA2903" s="189">
        <v>9691.43</v>
      </c>
    </row>
    <row r="2904" spans="47:105" x14ac:dyDescent="0.25">
      <c r="AU2904" s="275">
        <v>40458</v>
      </c>
      <c r="AV2904" s="186"/>
      <c r="AW2904" s="186">
        <v>38000</v>
      </c>
      <c r="AX2904" s="186">
        <v>17500</v>
      </c>
      <c r="AY2904" s="186">
        <v>11900</v>
      </c>
      <c r="AZ2904" s="186">
        <v>28600</v>
      </c>
      <c r="BA2904" s="186">
        <v>26950</v>
      </c>
      <c r="BB2904" s="186">
        <v>5470</v>
      </c>
      <c r="BC2904" s="186">
        <v>88200</v>
      </c>
      <c r="BD2904" s="186">
        <v>489000</v>
      </c>
      <c r="BE2904" s="186">
        <v>65400</v>
      </c>
      <c r="BF2904" s="186">
        <v>770000</v>
      </c>
      <c r="BG2904" s="186">
        <v>117000</v>
      </c>
      <c r="BH2904" s="186">
        <v>31300</v>
      </c>
      <c r="BI2904" s="186">
        <v>67600</v>
      </c>
      <c r="BJ2904" s="186">
        <v>200000</v>
      </c>
      <c r="BK2904" s="186">
        <v>623000</v>
      </c>
      <c r="BL2904" s="186">
        <v>47350</v>
      </c>
      <c r="BM2904" s="186">
        <v>226000</v>
      </c>
      <c r="BN2904" s="186">
        <v>345000</v>
      </c>
      <c r="BO2904" s="186">
        <v>15000</v>
      </c>
      <c r="BP2904" s="186">
        <v>21450</v>
      </c>
      <c r="BQ2904" s="186">
        <v>35750</v>
      </c>
      <c r="BR2904" s="186">
        <v>23200</v>
      </c>
      <c r="BS2904" s="186">
        <v>48150</v>
      </c>
      <c r="BT2904" s="186">
        <v>32300</v>
      </c>
      <c r="BU2904" s="186">
        <v>33100</v>
      </c>
      <c r="BV2904" s="186">
        <v>17800</v>
      </c>
      <c r="BW2904" s="186">
        <v>46000</v>
      </c>
      <c r="BX2904" s="186">
        <v>71700</v>
      </c>
      <c r="BY2904" s="186">
        <v>254000</v>
      </c>
      <c r="BZ2904" s="186">
        <v>34100</v>
      </c>
      <c r="CA2904" s="186">
        <v>49150</v>
      </c>
      <c r="CB2904" s="186">
        <v>114000</v>
      </c>
      <c r="CC2904" s="186">
        <v>158000</v>
      </c>
      <c r="CD2904" s="186">
        <v>97100</v>
      </c>
      <c r="CE2904" s="186">
        <v>52000</v>
      </c>
      <c r="CF2904" s="186">
        <v>46500</v>
      </c>
      <c r="CG2904" s="186">
        <v>69300</v>
      </c>
      <c r="CH2904" s="186">
        <v>79600</v>
      </c>
      <c r="CI2904" s="186">
        <v>39700</v>
      </c>
      <c r="CJ2904" s="186">
        <v>39300</v>
      </c>
      <c r="CK2904" s="186">
        <v>97000</v>
      </c>
      <c r="CL2904" s="186">
        <v>321500</v>
      </c>
      <c r="CM2904" s="186">
        <v>538000</v>
      </c>
      <c r="CN2904" s="186">
        <v>124000</v>
      </c>
      <c r="CO2904" s="186">
        <v>154500</v>
      </c>
      <c r="CP2904" s="186">
        <v>176000</v>
      </c>
      <c r="CQ2904" s="186">
        <v>71500</v>
      </c>
      <c r="CR2904" s="186">
        <v>13350</v>
      </c>
      <c r="CS2904" s="186">
        <v>2410</v>
      </c>
      <c r="CT2904" s="186">
        <v>13450</v>
      </c>
      <c r="CU2904" s="186">
        <v>2410</v>
      </c>
      <c r="CV2904" s="186">
        <v>2410</v>
      </c>
      <c r="CW2904" s="186">
        <v>2410</v>
      </c>
      <c r="CX2904" s="186">
        <v>154500</v>
      </c>
      <c r="CY2904" s="189">
        <v>247.22</v>
      </c>
      <c r="CZ2904" s="189">
        <v>12738.07</v>
      </c>
      <c r="DA2904" s="189">
        <v>9684.81</v>
      </c>
    </row>
    <row r="2905" spans="47:105" x14ac:dyDescent="0.25">
      <c r="AU2905" s="275">
        <v>40459</v>
      </c>
      <c r="AV2905" s="186"/>
      <c r="AW2905" s="186">
        <v>38650</v>
      </c>
      <c r="AX2905" s="186">
        <v>17050</v>
      </c>
      <c r="AY2905" s="186">
        <v>12350</v>
      </c>
      <c r="AZ2905" s="186">
        <v>28650</v>
      </c>
      <c r="BA2905" s="186">
        <v>26700</v>
      </c>
      <c r="BB2905" s="186">
        <v>5520</v>
      </c>
      <c r="BC2905" s="186">
        <v>86300</v>
      </c>
      <c r="BD2905" s="186">
        <v>474000</v>
      </c>
      <c r="BE2905" s="186">
        <v>68000</v>
      </c>
      <c r="BF2905" s="186">
        <v>758000</v>
      </c>
      <c r="BG2905" s="186">
        <v>117000</v>
      </c>
      <c r="BH2905" s="186">
        <v>31600</v>
      </c>
      <c r="BI2905" s="186">
        <v>67600</v>
      </c>
      <c r="BJ2905" s="186">
        <v>201000</v>
      </c>
      <c r="BK2905" s="186">
        <v>620000</v>
      </c>
      <c r="BL2905" s="186">
        <v>46500</v>
      </c>
      <c r="BM2905" s="186">
        <v>220500</v>
      </c>
      <c r="BN2905" s="186">
        <v>342000</v>
      </c>
      <c r="BO2905" s="186">
        <v>15050</v>
      </c>
      <c r="BP2905" s="186">
        <v>21200</v>
      </c>
      <c r="BQ2905" s="186">
        <v>36050</v>
      </c>
      <c r="BR2905" s="186">
        <v>23500</v>
      </c>
      <c r="BS2905" s="186">
        <v>48100</v>
      </c>
      <c r="BT2905" s="186">
        <v>31550</v>
      </c>
      <c r="BU2905" s="186">
        <v>32450</v>
      </c>
      <c r="BV2905" s="186">
        <v>17500</v>
      </c>
      <c r="BW2905" s="186">
        <v>47500</v>
      </c>
      <c r="BX2905" s="186">
        <v>74900</v>
      </c>
      <c r="BY2905" s="186">
        <v>257000</v>
      </c>
      <c r="BZ2905" s="186">
        <v>34800</v>
      </c>
      <c r="CA2905" s="186">
        <v>48600</v>
      </c>
      <c r="CB2905" s="186">
        <v>118000</v>
      </c>
      <c r="CC2905" s="186">
        <v>160000</v>
      </c>
      <c r="CD2905" s="186">
        <v>101000</v>
      </c>
      <c r="CE2905" s="186">
        <v>52200</v>
      </c>
      <c r="CF2905" s="186">
        <v>46000</v>
      </c>
      <c r="CG2905" s="186">
        <v>69700</v>
      </c>
      <c r="CH2905" s="186">
        <v>80800</v>
      </c>
      <c r="CI2905" s="186">
        <v>39200</v>
      </c>
      <c r="CJ2905" s="186">
        <v>39350</v>
      </c>
      <c r="CK2905" s="186">
        <v>95900</v>
      </c>
      <c r="CL2905" s="186">
        <v>328000</v>
      </c>
      <c r="CM2905" s="186">
        <v>527000</v>
      </c>
      <c r="CN2905" s="186">
        <v>123000</v>
      </c>
      <c r="CO2905" s="186">
        <v>153000</v>
      </c>
      <c r="CP2905" s="186">
        <v>177500</v>
      </c>
      <c r="CQ2905" s="186">
        <v>71500</v>
      </c>
      <c r="CR2905" s="186">
        <v>13550</v>
      </c>
      <c r="CS2905" s="186">
        <v>2395</v>
      </c>
      <c r="CT2905" s="186">
        <v>14100</v>
      </c>
      <c r="CU2905" s="186">
        <v>2395</v>
      </c>
      <c r="CV2905" s="186">
        <v>2395</v>
      </c>
      <c r="CW2905" s="186">
        <v>2395</v>
      </c>
      <c r="CX2905" s="186">
        <v>153000</v>
      </c>
      <c r="CY2905" s="189">
        <v>246.51</v>
      </c>
      <c r="CZ2905" s="189">
        <v>12758.23</v>
      </c>
      <c r="DA2905" s="189">
        <v>9588.8799999999992</v>
      </c>
    </row>
    <row r="2906" spans="47:105" x14ac:dyDescent="0.25">
      <c r="AU2906" s="275">
        <v>40460</v>
      </c>
      <c r="AV2906" s="186"/>
      <c r="AW2906" s="186">
        <v>38650</v>
      </c>
      <c r="AX2906" s="186">
        <v>17050</v>
      </c>
      <c r="AY2906" s="186">
        <v>12350</v>
      </c>
      <c r="AZ2906" s="186">
        <v>28650</v>
      </c>
      <c r="BA2906" s="186">
        <v>26700</v>
      </c>
      <c r="BB2906" s="186">
        <v>5520</v>
      </c>
      <c r="BC2906" s="186">
        <v>86300</v>
      </c>
      <c r="BD2906" s="186">
        <v>474000</v>
      </c>
      <c r="BE2906" s="186">
        <v>68000</v>
      </c>
      <c r="BF2906" s="186">
        <v>758000</v>
      </c>
      <c r="BG2906" s="186">
        <v>117000</v>
      </c>
      <c r="BH2906" s="186">
        <v>31600</v>
      </c>
      <c r="BI2906" s="186">
        <v>67600</v>
      </c>
      <c r="BJ2906" s="186">
        <v>201000</v>
      </c>
      <c r="BK2906" s="186">
        <v>620000</v>
      </c>
      <c r="BL2906" s="186">
        <v>46500</v>
      </c>
      <c r="BM2906" s="186">
        <v>220500</v>
      </c>
      <c r="BN2906" s="186">
        <v>342000</v>
      </c>
      <c r="BO2906" s="186">
        <v>15050</v>
      </c>
      <c r="BP2906" s="186">
        <v>21200</v>
      </c>
      <c r="BQ2906" s="186">
        <v>36050</v>
      </c>
      <c r="BR2906" s="186">
        <v>23500</v>
      </c>
      <c r="BS2906" s="186">
        <v>48100</v>
      </c>
      <c r="BT2906" s="186">
        <v>31550</v>
      </c>
      <c r="BU2906" s="186">
        <v>32450</v>
      </c>
      <c r="BV2906" s="186">
        <v>17500</v>
      </c>
      <c r="BW2906" s="186">
        <v>47500</v>
      </c>
      <c r="BX2906" s="186">
        <v>74900</v>
      </c>
      <c r="BY2906" s="186">
        <v>257000</v>
      </c>
      <c r="BZ2906" s="186">
        <v>34800</v>
      </c>
      <c r="CA2906" s="186">
        <v>48600</v>
      </c>
      <c r="CB2906" s="186">
        <v>118000</v>
      </c>
      <c r="CC2906" s="186">
        <v>160000</v>
      </c>
      <c r="CD2906" s="186">
        <v>101000</v>
      </c>
      <c r="CE2906" s="186">
        <v>52200</v>
      </c>
      <c r="CF2906" s="186">
        <v>46000</v>
      </c>
      <c r="CG2906" s="186">
        <v>69700</v>
      </c>
      <c r="CH2906" s="186">
        <v>80800</v>
      </c>
      <c r="CI2906" s="186">
        <v>39200</v>
      </c>
      <c r="CJ2906" s="186">
        <v>39350</v>
      </c>
      <c r="CK2906" s="186">
        <v>95900</v>
      </c>
      <c r="CL2906" s="186">
        <v>328000</v>
      </c>
      <c r="CM2906" s="186">
        <v>527000</v>
      </c>
      <c r="CN2906" s="186">
        <v>123000</v>
      </c>
      <c r="CO2906" s="186">
        <v>153000</v>
      </c>
      <c r="CP2906" s="186">
        <v>177500</v>
      </c>
      <c r="CQ2906" s="186">
        <v>71500</v>
      </c>
      <c r="CR2906" s="186">
        <v>13550</v>
      </c>
      <c r="CS2906" s="186">
        <v>2395</v>
      </c>
      <c r="CT2906" s="186">
        <v>14100</v>
      </c>
      <c r="CU2906" s="186">
        <v>2395</v>
      </c>
      <c r="CV2906" s="186">
        <v>2395</v>
      </c>
      <c r="CW2906" s="186">
        <v>2395</v>
      </c>
      <c r="CX2906" s="186">
        <v>153000</v>
      </c>
      <c r="CY2906" s="189">
        <v>246.51</v>
      </c>
      <c r="CZ2906" s="189">
        <v>12758.23</v>
      </c>
      <c r="DA2906" s="189">
        <v>9588.8799999999992</v>
      </c>
    </row>
    <row r="2907" spans="47:105" x14ac:dyDescent="0.25">
      <c r="AU2907" s="275">
        <v>40461</v>
      </c>
      <c r="AV2907" s="186"/>
      <c r="AW2907" s="186">
        <v>38650</v>
      </c>
      <c r="AX2907" s="186">
        <v>17050</v>
      </c>
      <c r="AY2907" s="186">
        <v>12350</v>
      </c>
      <c r="AZ2907" s="186">
        <v>28650</v>
      </c>
      <c r="BA2907" s="186">
        <v>26700</v>
      </c>
      <c r="BB2907" s="186">
        <v>5520</v>
      </c>
      <c r="BC2907" s="186">
        <v>86300</v>
      </c>
      <c r="BD2907" s="186">
        <v>474000</v>
      </c>
      <c r="BE2907" s="186">
        <v>68000</v>
      </c>
      <c r="BF2907" s="186">
        <v>758000</v>
      </c>
      <c r="BG2907" s="186">
        <v>117000</v>
      </c>
      <c r="BH2907" s="186">
        <v>31600</v>
      </c>
      <c r="BI2907" s="186">
        <v>67600</v>
      </c>
      <c r="BJ2907" s="186">
        <v>201000</v>
      </c>
      <c r="BK2907" s="186">
        <v>620000</v>
      </c>
      <c r="BL2907" s="186">
        <v>46500</v>
      </c>
      <c r="BM2907" s="186">
        <v>220500</v>
      </c>
      <c r="BN2907" s="186">
        <v>342000</v>
      </c>
      <c r="BO2907" s="186">
        <v>15050</v>
      </c>
      <c r="BP2907" s="186">
        <v>21200</v>
      </c>
      <c r="BQ2907" s="186">
        <v>36050</v>
      </c>
      <c r="BR2907" s="186">
        <v>23500</v>
      </c>
      <c r="BS2907" s="186">
        <v>48100</v>
      </c>
      <c r="BT2907" s="186">
        <v>31550</v>
      </c>
      <c r="BU2907" s="186">
        <v>32450</v>
      </c>
      <c r="BV2907" s="186">
        <v>17500</v>
      </c>
      <c r="BW2907" s="186">
        <v>47500</v>
      </c>
      <c r="BX2907" s="186">
        <v>74900</v>
      </c>
      <c r="BY2907" s="186">
        <v>257000</v>
      </c>
      <c r="BZ2907" s="186">
        <v>34800</v>
      </c>
      <c r="CA2907" s="186">
        <v>48600</v>
      </c>
      <c r="CB2907" s="186">
        <v>118000</v>
      </c>
      <c r="CC2907" s="186">
        <v>160000</v>
      </c>
      <c r="CD2907" s="186">
        <v>101000</v>
      </c>
      <c r="CE2907" s="186">
        <v>52200</v>
      </c>
      <c r="CF2907" s="186">
        <v>46000</v>
      </c>
      <c r="CG2907" s="186">
        <v>69700</v>
      </c>
      <c r="CH2907" s="186">
        <v>80800</v>
      </c>
      <c r="CI2907" s="186">
        <v>39200</v>
      </c>
      <c r="CJ2907" s="186">
        <v>39350</v>
      </c>
      <c r="CK2907" s="186">
        <v>95900</v>
      </c>
      <c r="CL2907" s="186">
        <v>328000</v>
      </c>
      <c r="CM2907" s="186">
        <v>527000</v>
      </c>
      <c r="CN2907" s="186">
        <v>123000</v>
      </c>
      <c r="CO2907" s="186">
        <v>153000</v>
      </c>
      <c r="CP2907" s="186">
        <v>177500</v>
      </c>
      <c r="CQ2907" s="186">
        <v>71500</v>
      </c>
      <c r="CR2907" s="186">
        <v>13550</v>
      </c>
      <c r="CS2907" s="186">
        <v>2395</v>
      </c>
      <c r="CT2907" s="186">
        <v>14100</v>
      </c>
      <c r="CU2907" s="186">
        <v>2395</v>
      </c>
      <c r="CV2907" s="186">
        <v>2395</v>
      </c>
      <c r="CW2907" s="186">
        <v>2395</v>
      </c>
      <c r="CX2907" s="186">
        <v>153000</v>
      </c>
      <c r="CY2907" s="189">
        <v>246.51</v>
      </c>
      <c r="CZ2907" s="189">
        <v>12758.23</v>
      </c>
      <c r="DA2907" s="189">
        <v>9588.8799999999992</v>
      </c>
    </row>
    <row r="2908" spans="47:105" x14ac:dyDescent="0.25">
      <c r="AU2908" s="275">
        <v>40462</v>
      </c>
      <c r="AV2908" s="186"/>
      <c r="AW2908" s="186">
        <v>39700</v>
      </c>
      <c r="AX2908" s="186">
        <v>16300</v>
      </c>
      <c r="AY2908" s="186">
        <v>12150</v>
      </c>
      <c r="AZ2908" s="186">
        <v>27650</v>
      </c>
      <c r="BA2908" s="186">
        <v>26500</v>
      </c>
      <c r="BB2908" s="186">
        <v>5410</v>
      </c>
      <c r="BC2908" s="186">
        <v>88800</v>
      </c>
      <c r="BD2908" s="186">
        <v>473000</v>
      </c>
      <c r="BE2908" s="186">
        <v>67200</v>
      </c>
      <c r="BF2908" s="186">
        <v>753000</v>
      </c>
      <c r="BG2908" s="186">
        <v>115500</v>
      </c>
      <c r="BH2908" s="186">
        <v>31050</v>
      </c>
      <c r="BI2908" s="186">
        <v>67700</v>
      </c>
      <c r="BJ2908" s="186">
        <v>200500</v>
      </c>
      <c r="BK2908" s="186">
        <v>622000</v>
      </c>
      <c r="BL2908" s="186">
        <v>45250</v>
      </c>
      <c r="BM2908" s="186">
        <v>221500</v>
      </c>
      <c r="BN2908" s="186">
        <v>332000</v>
      </c>
      <c r="BO2908" s="186">
        <v>15050</v>
      </c>
      <c r="BP2908" s="186">
        <v>21100</v>
      </c>
      <c r="BQ2908" s="186">
        <v>36200</v>
      </c>
      <c r="BR2908" s="186">
        <v>22350</v>
      </c>
      <c r="BS2908" s="186">
        <v>49500</v>
      </c>
      <c r="BT2908" s="186">
        <v>31750</v>
      </c>
      <c r="BU2908" s="186">
        <v>31950</v>
      </c>
      <c r="BV2908" s="186">
        <v>17850</v>
      </c>
      <c r="BW2908" s="186">
        <v>46350</v>
      </c>
      <c r="BX2908" s="186">
        <v>74600</v>
      </c>
      <c r="BY2908" s="186">
        <v>266000</v>
      </c>
      <c r="BZ2908" s="186">
        <v>36000</v>
      </c>
      <c r="CA2908" s="186">
        <v>47700</v>
      </c>
      <c r="CB2908" s="186">
        <v>118500</v>
      </c>
      <c r="CC2908" s="186">
        <v>162500</v>
      </c>
      <c r="CD2908" s="186">
        <v>103000</v>
      </c>
      <c r="CE2908" s="186">
        <v>52300</v>
      </c>
      <c r="CF2908" s="186">
        <v>46050</v>
      </c>
      <c r="CG2908" s="186">
        <v>70000</v>
      </c>
      <c r="CH2908" s="186">
        <v>79700</v>
      </c>
      <c r="CI2908" s="186">
        <v>37700</v>
      </c>
      <c r="CJ2908" s="186">
        <v>39150</v>
      </c>
      <c r="CK2908" s="186">
        <v>95300</v>
      </c>
      <c r="CL2908" s="186">
        <v>321000</v>
      </c>
      <c r="CM2908" s="186">
        <v>531000</v>
      </c>
      <c r="CN2908" s="186">
        <v>121500</v>
      </c>
      <c r="CO2908" s="186">
        <v>151000</v>
      </c>
      <c r="CP2908" s="186">
        <v>177500</v>
      </c>
      <c r="CQ2908" s="186">
        <v>71700</v>
      </c>
      <c r="CR2908" s="186">
        <v>13500</v>
      </c>
      <c r="CS2908" s="186">
        <v>2395</v>
      </c>
      <c r="CT2908" s="186">
        <v>14100</v>
      </c>
      <c r="CU2908" s="186">
        <v>2395</v>
      </c>
      <c r="CV2908" s="186">
        <v>2395</v>
      </c>
      <c r="CW2908" s="186">
        <v>2395</v>
      </c>
      <c r="CX2908" s="186">
        <v>151000</v>
      </c>
      <c r="CY2908" s="189">
        <v>245.44</v>
      </c>
      <c r="CZ2908" s="189">
        <v>12951.9</v>
      </c>
      <c r="DA2908" s="189">
        <v>9588.8799999999992</v>
      </c>
    </row>
    <row r="2909" spans="47:105" x14ac:dyDescent="0.25">
      <c r="AU2909" s="275">
        <v>40463</v>
      </c>
      <c r="AV2909" s="186"/>
      <c r="AW2909" s="186">
        <v>38900</v>
      </c>
      <c r="AX2909" s="186">
        <v>16700</v>
      </c>
      <c r="AY2909" s="186">
        <v>12300</v>
      </c>
      <c r="AZ2909" s="186">
        <v>27150</v>
      </c>
      <c r="BA2909" s="186">
        <v>25800</v>
      </c>
      <c r="BB2909" s="186">
        <v>5310</v>
      </c>
      <c r="BC2909" s="186">
        <v>86800</v>
      </c>
      <c r="BD2909" s="186">
        <v>464000</v>
      </c>
      <c r="BE2909" s="186">
        <v>66400</v>
      </c>
      <c r="BF2909" s="186">
        <v>746000</v>
      </c>
      <c r="BG2909" s="186">
        <v>114000</v>
      </c>
      <c r="BH2909" s="186">
        <v>30150</v>
      </c>
      <c r="BI2909" s="186">
        <v>67100</v>
      </c>
      <c r="BJ2909" s="186">
        <v>199000</v>
      </c>
      <c r="BK2909" s="186">
        <v>612000</v>
      </c>
      <c r="BL2909" s="186">
        <v>45150</v>
      </c>
      <c r="BM2909" s="186">
        <v>220500</v>
      </c>
      <c r="BN2909" s="186">
        <v>325500</v>
      </c>
      <c r="BO2909" s="186">
        <v>15400</v>
      </c>
      <c r="BP2909" s="186">
        <v>20500</v>
      </c>
      <c r="BQ2909" s="186">
        <v>36300</v>
      </c>
      <c r="BR2909" s="186">
        <v>22600</v>
      </c>
      <c r="BS2909" s="186">
        <v>49350</v>
      </c>
      <c r="BT2909" s="186">
        <v>31000</v>
      </c>
      <c r="BU2909" s="186">
        <v>32150</v>
      </c>
      <c r="BV2909" s="186">
        <v>17600</v>
      </c>
      <c r="BW2909" s="186">
        <v>45000</v>
      </c>
      <c r="BX2909" s="186">
        <v>73800</v>
      </c>
      <c r="BY2909" s="186">
        <v>260000</v>
      </c>
      <c r="BZ2909" s="186">
        <v>34950</v>
      </c>
      <c r="CA2909" s="186">
        <v>46350</v>
      </c>
      <c r="CB2909" s="186">
        <v>119500</v>
      </c>
      <c r="CC2909" s="186">
        <v>158500</v>
      </c>
      <c r="CD2909" s="186">
        <v>100500</v>
      </c>
      <c r="CE2909" s="186">
        <v>52700</v>
      </c>
      <c r="CF2909" s="186">
        <v>45450</v>
      </c>
      <c r="CG2909" s="186">
        <v>70300</v>
      </c>
      <c r="CH2909" s="186">
        <v>78700</v>
      </c>
      <c r="CI2909" s="186">
        <v>37550</v>
      </c>
      <c r="CJ2909" s="186">
        <v>37150</v>
      </c>
      <c r="CK2909" s="186">
        <v>95800</v>
      </c>
      <c r="CL2909" s="186">
        <v>306000</v>
      </c>
      <c r="CM2909" s="186">
        <v>519000</v>
      </c>
      <c r="CN2909" s="186">
        <v>119500</v>
      </c>
      <c r="CO2909" s="186">
        <v>148500</v>
      </c>
      <c r="CP2909" s="186">
        <v>174500</v>
      </c>
      <c r="CQ2909" s="186">
        <v>69100</v>
      </c>
      <c r="CR2909" s="186">
        <v>13400</v>
      </c>
      <c r="CS2909" s="186">
        <v>2340</v>
      </c>
      <c r="CT2909" s="186">
        <v>14200</v>
      </c>
      <c r="CU2909" s="186">
        <v>2340</v>
      </c>
      <c r="CV2909" s="186">
        <v>2340</v>
      </c>
      <c r="CW2909" s="186">
        <v>2340</v>
      </c>
      <c r="CX2909" s="186">
        <v>148500</v>
      </c>
      <c r="CY2909" s="189">
        <v>242.35</v>
      </c>
      <c r="CZ2909" s="189">
        <v>12979</v>
      </c>
      <c r="DA2909" s="189">
        <v>9388.64</v>
      </c>
    </row>
    <row r="2910" spans="47:105" x14ac:dyDescent="0.25">
      <c r="AU2910" s="275">
        <v>40464</v>
      </c>
      <c r="AV2910" s="186"/>
      <c r="AW2910" s="186">
        <v>38850</v>
      </c>
      <c r="AX2910" s="186">
        <v>17500</v>
      </c>
      <c r="AY2910" s="186">
        <v>12300</v>
      </c>
      <c r="AZ2910" s="186">
        <v>27750</v>
      </c>
      <c r="BA2910" s="186">
        <v>26000</v>
      </c>
      <c r="BB2910" s="186">
        <v>5370</v>
      </c>
      <c r="BC2910" s="186">
        <v>84000</v>
      </c>
      <c r="BD2910" s="186">
        <v>459000</v>
      </c>
      <c r="BE2910" s="186">
        <v>66500</v>
      </c>
      <c r="BF2910" s="186">
        <v>744000</v>
      </c>
      <c r="BG2910" s="186">
        <v>116000</v>
      </c>
      <c r="BH2910" s="186">
        <v>30950</v>
      </c>
      <c r="BI2910" s="186">
        <v>67600</v>
      </c>
      <c r="BJ2910" s="186">
        <v>202500</v>
      </c>
      <c r="BK2910" s="186">
        <v>590000</v>
      </c>
      <c r="BL2910" s="186">
        <v>44900</v>
      </c>
      <c r="BM2910" s="186">
        <v>226500</v>
      </c>
      <c r="BN2910" s="186">
        <v>331000</v>
      </c>
      <c r="BO2910" s="186">
        <v>15700</v>
      </c>
      <c r="BP2910" s="186">
        <v>20650</v>
      </c>
      <c r="BQ2910" s="186">
        <v>36800</v>
      </c>
      <c r="BR2910" s="186">
        <v>23400</v>
      </c>
      <c r="BS2910" s="186">
        <v>49750</v>
      </c>
      <c r="BT2910" s="186">
        <v>31100</v>
      </c>
      <c r="BU2910" s="186">
        <v>31850</v>
      </c>
      <c r="BV2910" s="186">
        <v>17350</v>
      </c>
      <c r="BW2910" s="186">
        <v>44900</v>
      </c>
      <c r="BX2910" s="186">
        <v>73000</v>
      </c>
      <c r="BY2910" s="186">
        <v>256000</v>
      </c>
      <c r="BZ2910" s="186">
        <v>34150</v>
      </c>
      <c r="CA2910" s="186">
        <v>46650</v>
      </c>
      <c r="CB2910" s="186">
        <v>115500</v>
      </c>
      <c r="CC2910" s="186">
        <v>162000</v>
      </c>
      <c r="CD2910" s="186">
        <v>101500</v>
      </c>
      <c r="CE2910" s="186">
        <v>53600</v>
      </c>
      <c r="CF2910" s="186">
        <v>45650</v>
      </c>
      <c r="CG2910" s="186">
        <v>70900</v>
      </c>
      <c r="CH2910" s="186">
        <v>79300</v>
      </c>
      <c r="CI2910" s="186">
        <v>38600</v>
      </c>
      <c r="CJ2910" s="186">
        <v>37750</v>
      </c>
      <c r="CK2910" s="186">
        <v>97000</v>
      </c>
      <c r="CL2910" s="186">
        <v>309500</v>
      </c>
      <c r="CM2910" s="186">
        <v>498000</v>
      </c>
      <c r="CN2910" s="186">
        <v>119000</v>
      </c>
      <c r="CO2910" s="186">
        <v>151000</v>
      </c>
      <c r="CP2910" s="186">
        <v>176000</v>
      </c>
      <c r="CQ2910" s="186">
        <v>70100</v>
      </c>
      <c r="CR2910" s="186">
        <v>13500</v>
      </c>
      <c r="CS2910" s="186">
        <v>2345</v>
      </c>
      <c r="CT2910" s="186">
        <v>14300</v>
      </c>
      <c r="CU2910" s="186">
        <v>2345</v>
      </c>
      <c r="CV2910" s="186">
        <v>2345</v>
      </c>
      <c r="CW2910" s="186">
        <v>2345</v>
      </c>
      <c r="CX2910" s="186">
        <v>151000</v>
      </c>
      <c r="CY2910" s="189">
        <v>242.99</v>
      </c>
      <c r="CZ2910" s="189">
        <v>13301.49</v>
      </c>
      <c r="DA2910" s="189">
        <v>9403.51</v>
      </c>
    </row>
    <row r="2911" spans="47:105" x14ac:dyDescent="0.25">
      <c r="AU2911" s="275">
        <v>40465</v>
      </c>
      <c r="AV2911" s="186"/>
      <c r="AW2911" s="186">
        <v>39450</v>
      </c>
      <c r="AX2911" s="186">
        <v>17200</v>
      </c>
      <c r="AY2911" s="186">
        <v>12300</v>
      </c>
      <c r="AZ2911" s="186">
        <v>28800</v>
      </c>
      <c r="BA2911" s="186">
        <v>27150</v>
      </c>
      <c r="BB2911" s="186">
        <v>5360</v>
      </c>
      <c r="BC2911" s="186">
        <v>85300</v>
      </c>
      <c r="BD2911" s="186">
        <v>465000</v>
      </c>
      <c r="BE2911" s="186">
        <v>68500</v>
      </c>
      <c r="BF2911" s="186">
        <v>750000</v>
      </c>
      <c r="BG2911" s="186">
        <v>121000</v>
      </c>
      <c r="BH2911" s="186">
        <v>31100</v>
      </c>
      <c r="BI2911" s="186">
        <v>69200</v>
      </c>
      <c r="BJ2911" s="186">
        <v>203500</v>
      </c>
      <c r="BK2911" s="186">
        <v>603000</v>
      </c>
      <c r="BL2911" s="186">
        <v>45150</v>
      </c>
      <c r="BM2911" s="186">
        <v>238500</v>
      </c>
      <c r="BN2911" s="186">
        <v>338000</v>
      </c>
      <c r="BO2911" s="186">
        <v>15700</v>
      </c>
      <c r="BP2911" s="186">
        <v>21450</v>
      </c>
      <c r="BQ2911" s="186">
        <v>37100</v>
      </c>
      <c r="BR2911" s="186">
        <v>23350</v>
      </c>
      <c r="BS2911" s="186">
        <v>49250</v>
      </c>
      <c r="BT2911" s="186">
        <v>30900</v>
      </c>
      <c r="BU2911" s="186">
        <v>32000</v>
      </c>
      <c r="BV2911" s="186">
        <v>17550</v>
      </c>
      <c r="BW2911" s="186">
        <v>45050</v>
      </c>
      <c r="BX2911" s="186">
        <v>75000</v>
      </c>
      <c r="BY2911" s="186">
        <v>260000</v>
      </c>
      <c r="BZ2911" s="186">
        <v>35900</v>
      </c>
      <c r="CA2911" s="186">
        <v>46000</v>
      </c>
      <c r="CB2911" s="186">
        <v>116500</v>
      </c>
      <c r="CC2911" s="186">
        <v>167500</v>
      </c>
      <c r="CD2911" s="186">
        <v>104500</v>
      </c>
      <c r="CE2911" s="186">
        <v>54100</v>
      </c>
      <c r="CF2911" s="186">
        <v>46000</v>
      </c>
      <c r="CG2911" s="186">
        <v>69100</v>
      </c>
      <c r="CH2911" s="186">
        <v>79900</v>
      </c>
      <c r="CI2911" s="186">
        <v>39800</v>
      </c>
      <c r="CJ2911" s="186">
        <v>38000</v>
      </c>
      <c r="CK2911" s="186">
        <v>98600</v>
      </c>
      <c r="CL2911" s="186">
        <v>327000</v>
      </c>
      <c r="CM2911" s="186">
        <v>497000</v>
      </c>
      <c r="CN2911" s="186">
        <v>119500</v>
      </c>
      <c r="CO2911" s="186">
        <v>151000</v>
      </c>
      <c r="CP2911" s="186">
        <v>177000</v>
      </c>
      <c r="CQ2911" s="186">
        <v>70900</v>
      </c>
      <c r="CR2911" s="186">
        <v>13350</v>
      </c>
      <c r="CS2911" s="186">
        <v>2435</v>
      </c>
      <c r="CT2911" s="186">
        <v>14500</v>
      </c>
      <c r="CU2911" s="186">
        <v>2435</v>
      </c>
      <c r="CV2911" s="186">
        <v>2435</v>
      </c>
      <c r="CW2911" s="186">
        <v>2435</v>
      </c>
      <c r="CX2911" s="186">
        <v>151000</v>
      </c>
      <c r="CY2911" s="189">
        <v>246.25</v>
      </c>
      <c r="CZ2911" s="189">
        <v>13575.95</v>
      </c>
      <c r="DA2911" s="189">
        <v>9583.51</v>
      </c>
    </row>
    <row r="2912" spans="47:105" x14ac:dyDescent="0.25">
      <c r="AU2912" s="275">
        <v>40466</v>
      </c>
      <c r="AV2912" s="186"/>
      <c r="AW2912" s="186">
        <v>39100</v>
      </c>
      <c r="AX2912" s="186">
        <v>17200</v>
      </c>
      <c r="AY2912" s="186">
        <v>12250</v>
      </c>
      <c r="AZ2912" s="186">
        <v>29050</v>
      </c>
      <c r="BA2912" s="186">
        <v>27400</v>
      </c>
      <c r="BB2912" s="186">
        <v>5310</v>
      </c>
      <c r="BC2912" s="186">
        <v>86800</v>
      </c>
      <c r="BD2912" s="186">
        <v>451000</v>
      </c>
      <c r="BE2912" s="186">
        <v>68200</v>
      </c>
      <c r="BF2912" s="186">
        <v>754000</v>
      </c>
      <c r="BG2912" s="186">
        <v>122500</v>
      </c>
      <c r="BH2912" s="186">
        <v>31050</v>
      </c>
      <c r="BI2912" s="186">
        <v>69000</v>
      </c>
      <c r="BJ2912" s="186">
        <v>200500</v>
      </c>
      <c r="BK2912" s="186">
        <v>606000</v>
      </c>
      <c r="BL2912" s="186">
        <v>45500</v>
      </c>
      <c r="BM2912" s="186">
        <v>236000</v>
      </c>
      <c r="BN2912" s="186">
        <v>336500</v>
      </c>
      <c r="BO2912" s="186">
        <v>15550</v>
      </c>
      <c r="BP2912" s="186">
        <v>22000</v>
      </c>
      <c r="BQ2912" s="186">
        <v>37300</v>
      </c>
      <c r="BR2912" s="186">
        <v>23600</v>
      </c>
      <c r="BS2912" s="186">
        <v>49500</v>
      </c>
      <c r="BT2912" s="186">
        <v>31100</v>
      </c>
      <c r="BU2912" s="186">
        <v>32750</v>
      </c>
      <c r="BV2912" s="186">
        <v>17650</v>
      </c>
      <c r="BW2912" s="186">
        <v>45650</v>
      </c>
      <c r="BX2912" s="186">
        <v>75000</v>
      </c>
      <c r="BY2912" s="186">
        <v>254000</v>
      </c>
      <c r="BZ2912" s="186">
        <v>36700</v>
      </c>
      <c r="CA2912" s="186">
        <v>46200</v>
      </c>
      <c r="CB2912" s="186">
        <v>114500</v>
      </c>
      <c r="CC2912" s="186">
        <v>163500</v>
      </c>
      <c r="CD2912" s="186">
        <v>101500</v>
      </c>
      <c r="CE2912" s="186">
        <v>54300</v>
      </c>
      <c r="CF2912" s="186">
        <v>45700</v>
      </c>
      <c r="CG2912" s="186">
        <v>69700</v>
      </c>
      <c r="CH2912" s="186">
        <v>81600</v>
      </c>
      <c r="CI2912" s="186">
        <v>41250</v>
      </c>
      <c r="CJ2912" s="186">
        <v>38650</v>
      </c>
      <c r="CK2912" s="186">
        <v>100500</v>
      </c>
      <c r="CL2912" s="186">
        <v>335000</v>
      </c>
      <c r="CM2912" s="186">
        <v>494000</v>
      </c>
      <c r="CN2912" s="186">
        <v>120000</v>
      </c>
      <c r="CO2912" s="186">
        <v>154000</v>
      </c>
      <c r="CP2912" s="186">
        <v>176000</v>
      </c>
      <c r="CQ2912" s="186">
        <v>71500</v>
      </c>
      <c r="CR2912" s="186">
        <v>13300</v>
      </c>
      <c r="CS2912" s="186">
        <v>2425</v>
      </c>
      <c r="CT2912" s="186">
        <v>14450</v>
      </c>
      <c r="CU2912" s="186">
        <v>2425</v>
      </c>
      <c r="CV2912" s="186">
        <v>2425</v>
      </c>
      <c r="CW2912" s="186">
        <v>2425</v>
      </c>
      <c r="CX2912" s="186">
        <v>154000</v>
      </c>
      <c r="CY2912" s="189">
        <v>246.56</v>
      </c>
      <c r="CZ2912" s="189">
        <v>13613.22</v>
      </c>
      <c r="DA2912" s="189">
        <v>9500.25</v>
      </c>
    </row>
    <row r="2913" spans="47:105" x14ac:dyDescent="0.25">
      <c r="AU2913" s="275">
        <v>40467</v>
      </c>
      <c r="AV2913" s="186"/>
      <c r="AW2913" s="186">
        <v>39100</v>
      </c>
      <c r="AX2913" s="186">
        <v>17200</v>
      </c>
      <c r="AY2913" s="186">
        <v>12250</v>
      </c>
      <c r="AZ2913" s="186">
        <v>29050</v>
      </c>
      <c r="BA2913" s="186">
        <v>27400</v>
      </c>
      <c r="BB2913" s="186">
        <v>5310</v>
      </c>
      <c r="BC2913" s="186">
        <v>86800</v>
      </c>
      <c r="BD2913" s="186">
        <v>451000</v>
      </c>
      <c r="BE2913" s="186">
        <v>68200</v>
      </c>
      <c r="BF2913" s="186">
        <v>754000</v>
      </c>
      <c r="BG2913" s="186">
        <v>122500</v>
      </c>
      <c r="BH2913" s="186">
        <v>31050</v>
      </c>
      <c r="BI2913" s="186">
        <v>69000</v>
      </c>
      <c r="BJ2913" s="186">
        <v>200500</v>
      </c>
      <c r="BK2913" s="186">
        <v>606000</v>
      </c>
      <c r="BL2913" s="186">
        <v>45500</v>
      </c>
      <c r="BM2913" s="186">
        <v>236000</v>
      </c>
      <c r="BN2913" s="186">
        <v>336500</v>
      </c>
      <c r="BO2913" s="186">
        <v>15550</v>
      </c>
      <c r="BP2913" s="186">
        <v>22000</v>
      </c>
      <c r="BQ2913" s="186">
        <v>37300</v>
      </c>
      <c r="BR2913" s="186">
        <v>23600</v>
      </c>
      <c r="BS2913" s="186">
        <v>49500</v>
      </c>
      <c r="BT2913" s="186">
        <v>31100</v>
      </c>
      <c r="BU2913" s="186">
        <v>32750</v>
      </c>
      <c r="BV2913" s="186">
        <v>17650</v>
      </c>
      <c r="BW2913" s="186">
        <v>45650</v>
      </c>
      <c r="BX2913" s="186">
        <v>75000</v>
      </c>
      <c r="BY2913" s="186">
        <v>254000</v>
      </c>
      <c r="BZ2913" s="186">
        <v>36700</v>
      </c>
      <c r="CA2913" s="186">
        <v>46200</v>
      </c>
      <c r="CB2913" s="186">
        <v>114500</v>
      </c>
      <c r="CC2913" s="186">
        <v>163500</v>
      </c>
      <c r="CD2913" s="186">
        <v>101500</v>
      </c>
      <c r="CE2913" s="186">
        <v>54300</v>
      </c>
      <c r="CF2913" s="186">
        <v>45700</v>
      </c>
      <c r="CG2913" s="186">
        <v>69700</v>
      </c>
      <c r="CH2913" s="186">
        <v>81600</v>
      </c>
      <c r="CI2913" s="186">
        <v>41250</v>
      </c>
      <c r="CJ2913" s="186">
        <v>38650</v>
      </c>
      <c r="CK2913" s="186">
        <v>100500</v>
      </c>
      <c r="CL2913" s="186">
        <v>335000</v>
      </c>
      <c r="CM2913" s="186">
        <v>494000</v>
      </c>
      <c r="CN2913" s="186">
        <v>120000</v>
      </c>
      <c r="CO2913" s="186">
        <v>154000</v>
      </c>
      <c r="CP2913" s="186">
        <v>176000</v>
      </c>
      <c r="CQ2913" s="186">
        <v>71500</v>
      </c>
      <c r="CR2913" s="186">
        <v>13300</v>
      </c>
      <c r="CS2913" s="186">
        <v>2425</v>
      </c>
      <c r="CT2913" s="186">
        <v>14450</v>
      </c>
      <c r="CU2913" s="186">
        <v>2425</v>
      </c>
      <c r="CV2913" s="186">
        <v>2425</v>
      </c>
      <c r="CW2913" s="186">
        <v>2425</v>
      </c>
      <c r="CX2913" s="186">
        <v>154000</v>
      </c>
      <c r="CY2913" s="189">
        <v>246.56</v>
      </c>
      <c r="CZ2913" s="189">
        <v>13613.22</v>
      </c>
      <c r="DA2913" s="189">
        <v>9500.25</v>
      </c>
    </row>
    <row r="2914" spans="47:105" x14ac:dyDescent="0.25">
      <c r="AU2914" s="275">
        <v>40468</v>
      </c>
      <c r="AV2914" s="186"/>
      <c r="AW2914" s="186">
        <v>39100</v>
      </c>
      <c r="AX2914" s="186">
        <v>17200</v>
      </c>
      <c r="AY2914" s="186">
        <v>12250</v>
      </c>
      <c r="AZ2914" s="186">
        <v>29050</v>
      </c>
      <c r="BA2914" s="186">
        <v>27400</v>
      </c>
      <c r="BB2914" s="186">
        <v>5310</v>
      </c>
      <c r="BC2914" s="186">
        <v>86800</v>
      </c>
      <c r="BD2914" s="186">
        <v>451000</v>
      </c>
      <c r="BE2914" s="186">
        <v>68200</v>
      </c>
      <c r="BF2914" s="186">
        <v>754000</v>
      </c>
      <c r="BG2914" s="186">
        <v>122500</v>
      </c>
      <c r="BH2914" s="186">
        <v>31050</v>
      </c>
      <c r="BI2914" s="186">
        <v>69000</v>
      </c>
      <c r="BJ2914" s="186">
        <v>200500</v>
      </c>
      <c r="BK2914" s="186">
        <v>606000</v>
      </c>
      <c r="BL2914" s="186">
        <v>45500</v>
      </c>
      <c r="BM2914" s="186">
        <v>236000</v>
      </c>
      <c r="BN2914" s="186">
        <v>336500</v>
      </c>
      <c r="BO2914" s="186">
        <v>15550</v>
      </c>
      <c r="BP2914" s="186">
        <v>22000</v>
      </c>
      <c r="BQ2914" s="186">
        <v>37300</v>
      </c>
      <c r="BR2914" s="186">
        <v>23600</v>
      </c>
      <c r="BS2914" s="186">
        <v>49500</v>
      </c>
      <c r="BT2914" s="186">
        <v>31100</v>
      </c>
      <c r="BU2914" s="186">
        <v>32750</v>
      </c>
      <c r="BV2914" s="186">
        <v>17650</v>
      </c>
      <c r="BW2914" s="186">
        <v>45650</v>
      </c>
      <c r="BX2914" s="186">
        <v>75000</v>
      </c>
      <c r="BY2914" s="186">
        <v>254000</v>
      </c>
      <c r="BZ2914" s="186">
        <v>36700</v>
      </c>
      <c r="CA2914" s="186">
        <v>46200</v>
      </c>
      <c r="CB2914" s="186">
        <v>114500</v>
      </c>
      <c r="CC2914" s="186">
        <v>163500</v>
      </c>
      <c r="CD2914" s="186">
        <v>101500</v>
      </c>
      <c r="CE2914" s="186">
        <v>54300</v>
      </c>
      <c r="CF2914" s="186">
        <v>45700</v>
      </c>
      <c r="CG2914" s="186">
        <v>69700</v>
      </c>
      <c r="CH2914" s="186">
        <v>81600</v>
      </c>
      <c r="CI2914" s="186">
        <v>41250</v>
      </c>
      <c r="CJ2914" s="186">
        <v>38650</v>
      </c>
      <c r="CK2914" s="186">
        <v>100500</v>
      </c>
      <c r="CL2914" s="186">
        <v>335000</v>
      </c>
      <c r="CM2914" s="186">
        <v>494000</v>
      </c>
      <c r="CN2914" s="186">
        <v>120000</v>
      </c>
      <c r="CO2914" s="186">
        <v>154000</v>
      </c>
      <c r="CP2914" s="186">
        <v>176000</v>
      </c>
      <c r="CQ2914" s="186">
        <v>71500</v>
      </c>
      <c r="CR2914" s="186">
        <v>13300</v>
      </c>
      <c r="CS2914" s="186">
        <v>2425</v>
      </c>
      <c r="CT2914" s="186">
        <v>14450</v>
      </c>
      <c r="CU2914" s="186">
        <v>2425</v>
      </c>
      <c r="CV2914" s="186">
        <v>2425</v>
      </c>
      <c r="CW2914" s="186">
        <v>2425</v>
      </c>
      <c r="CX2914" s="186">
        <v>154000</v>
      </c>
      <c r="CY2914" s="189">
        <v>246.56</v>
      </c>
      <c r="CZ2914" s="189">
        <v>13613.22</v>
      </c>
      <c r="DA2914" s="189">
        <v>9500.25</v>
      </c>
    </row>
    <row r="2915" spans="47:105" x14ac:dyDescent="0.25">
      <c r="AU2915" s="275">
        <v>40469</v>
      </c>
      <c r="AV2915" s="186"/>
      <c r="AW2915" s="186">
        <v>38000</v>
      </c>
      <c r="AX2915" s="186">
        <v>16550</v>
      </c>
      <c r="AY2915" s="186">
        <v>11800</v>
      </c>
      <c r="AZ2915" s="186">
        <v>28250</v>
      </c>
      <c r="BA2915" s="186">
        <v>26550</v>
      </c>
      <c r="BB2915" s="186">
        <v>5300</v>
      </c>
      <c r="BC2915" s="186">
        <v>86100</v>
      </c>
      <c r="BD2915" s="186">
        <v>456000</v>
      </c>
      <c r="BE2915" s="186">
        <v>65900</v>
      </c>
      <c r="BF2915" s="186">
        <v>751000</v>
      </c>
      <c r="BG2915" s="186">
        <v>121500</v>
      </c>
      <c r="BH2915" s="186">
        <v>30650</v>
      </c>
      <c r="BI2915" s="186">
        <v>68100</v>
      </c>
      <c r="BJ2915" s="186">
        <v>196000</v>
      </c>
      <c r="BK2915" s="186">
        <v>603000</v>
      </c>
      <c r="BL2915" s="186">
        <v>45550</v>
      </c>
      <c r="BM2915" s="186">
        <v>235000</v>
      </c>
      <c r="BN2915" s="186">
        <v>330500</v>
      </c>
      <c r="BO2915" s="186">
        <v>14950</v>
      </c>
      <c r="BP2915" s="186">
        <v>21200</v>
      </c>
      <c r="BQ2915" s="186">
        <v>36000</v>
      </c>
      <c r="BR2915" s="186">
        <v>22900</v>
      </c>
      <c r="BS2915" s="186">
        <v>48350</v>
      </c>
      <c r="BT2915" s="186">
        <v>30450</v>
      </c>
      <c r="BU2915" s="186">
        <v>32350</v>
      </c>
      <c r="BV2915" s="186">
        <v>17400</v>
      </c>
      <c r="BW2915" s="186">
        <v>44800</v>
      </c>
      <c r="BX2915" s="186">
        <v>74600</v>
      </c>
      <c r="BY2915" s="186">
        <v>243500</v>
      </c>
      <c r="BZ2915" s="186">
        <v>35950</v>
      </c>
      <c r="CA2915" s="186">
        <v>44500</v>
      </c>
      <c r="CB2915" s="186">
        <v>113000</v>
      </c>
      <c r="CC2915" s="186">
        <v>154000</v>
      </c>
      <c r="CD2915" s="186">
        <v>100000</v>
      </c>
      <c r="CE2915" s="186">
        <v>53300</v>
      </c>
      <c r="CF2915" s="186">
        <v>45000</v>
      </c>
      <c r="CG2915" s="186">
        <v>68000</v>
      </c>
      <c r="CH2915" s="186">
        <v>81400</v>
      </c>
      <c r="CI2915" s="186">
        <v>40900</v>
      </c>
      <c r="CJ2915" s="186">
        <v>38350</v>
      </c>
      <c r="CK2915" s="186">
        <v>101000</v>
      </c>
      <c r="CL2915" s="186">
        <v>331000</v>
      </c>
      <c r="CM2915" s="186">
        <v>492500</v>
      </c>
      <c r="CN2915" s="186">
        <v>119500</v>
      </c>
      <c r="CO2915" s="186">
        <v>149000</v>
      </c>
      <c r="CP2915" s="186">
        <v>172500</v>
      </c>
      <c r="CQ2915" s="186">
        <v>69000</v>
      </c>
      <c r="CR2915" s="186">
        <v>13350</v>
      </c>
      <c r="CS2915" s="186">
        <v>2375</v>
      </c>
      <c r="CT2915" s="186">
        <v>14300</v>
      </c>
      <c r="CU2915" s="186">
        <v>2375</v>
      </c>
      <c r="CV2915" s="186">
        <v>2375</v>
      </c>
      <c r="CW2915" s="186">
        <v>2375</v>
      </c>
      <c r="CX2915" s="186">
        <v>149000</v>
      </c>
      <c r="CY2915" s="189">
        <v>242.64</v>
      </c>
      <c r="CZ2915" s="189">
        <v>13420.32</v>
      </c>
      <c r="DA2915" s="189">
        <v>9498.49</v>
      </c>
    </row>
    <row r="2916" spans="47:105" x14ac:dyDescent="0.25">
      <c r="AU2916" s="275">
        <v>40470</v>
      </c>
      <c r="AV2916" s="186"/>
      <c r="AW2916" s="186">
        <v>38350</v>
      </c>
      <c r="AX2916" s="186">
        <v>16400</v>
      </c>
      <c r="AY2916" s="186">
        <v>11850</v>
      </c>
      <c r="AZ2916" s="186">
        <v>28550</v>
      </c>
      <c r="BA2916" s="186">
        <v>25950</v>
      </c>
      <c r="BB2916" s="186">
        <v>5320</v>
      </c>
      <c r="BC2916" s="186">
        <v>84600</v>
      </c>
      <c r="BD2916" s="186">
        <v>456000</v>
      </c>
      <c r="BE2916" s="186">
        <v>65000</v>
      </c>
      <c r="BF2916" s="186">
        <v>741000</v>
      </c>
      <c r="BG2916" s="186">
        <v>119500</v>
      </c>
      <c r="BH2916" s="186">
        <v>30250</v>
      </c>
      <c r="BI2916" s="186">
        <v>67400</v>
      </c>
      <c r="BJ2916" s="186">
        <v>194000</v>
      </c>
      <c r="BK2916" s="186">
        <v>585000</v>
      </c>
      <c r="BL2916" s="186">
        <v>44900</v>
      </c>
      <c r="BM2916" s="186">
        <v>232000</v>
      </c>
      <c r="BN2916" s="186">
        <v>327000</v>
      </c>
      <c r="BO2916" s="186">
        <v>14700</v>
      </c>
      <c r="BP2916" s="186">
        <v>21150</v>
      </c>
      <c r="BQ2916" s="186">
        <v>34950</v>
      </c>
      <c r="BR2916" s="186">
        <v>22850</v>
      </c>
      <c r="BS2916" s="186">
        <v>48050</v>
      </c>
      <c r="BT2916" s="186">
        <v>30450</v>
      </c>
      <c r="BU2916" s="186">
        <v>31900</v>
      </c>
      <c r="BV2916" s="186">
        <v>17150</v>
      </c>
      <c r="BW2916" s="186">
        <v>43400</v>
      </c>
      <c r="BX2916" s="186">
        <v>75400</v>
      </c>
      <c r="BY2916" s="186">
        <v>244500</v>
      </c>
      <c r="BZ2916" s="186">
        <v>34850</v>
      </c>
      <c r="CA2916" s="186">
        <v>45000</v>
      </c>
      <c r="CB2916" s="186">
        <v>112000</v>
      </c>
      <c r="CC2916" s="186">
        <v>155000</v>
      </c>
      <c r="CD2916" s="186">
        <v>98500</v>
      </c>
      <c r="CE2916" s="186">
        <v>51900</v>
      </c>
      <c r="CF2916" s="186">
        <v>44600</v>
      </c>
      <c r="CG2916" s="186">
        <v>66600</v>
      </c>
      <c r="CH2916" s="186">
        <v>80000</v>
      </c>
      <c r="CI2916" s="186">
        <v>40450</v>
      </c>
      <c r="CJ2916" s="186">
        <v>37200</v>
      </c>
      <c r="CK2916" s="186">
        <v>100500</v>
      </c>
      <c r="CL2916" s="186">
        <v>326000</v>
      </c>
      <c r="CM2916" s="186">
        <v>489000</v>
      </c>
      <c r="CN2916" s="186">
        <v>118500</v>
      </c>
      <c r="CO2916" s="186">
        <v>147500</v>
      </c>
      <c r="CP2916" s="186">
        <v>170500</v>
      </c>
      <c r="CQ2916" s="186">
        <v>68500</v>
      </c>
      <c r="CR2916" s="186">
        <v>13100</v>
      </c>
      <c r="CS2916" s="186">
        <v>2345</v>
      </c>
      <c r="CT2916" s="186">
        <v>14500</v>
      </c>
      <c r="CU2916" s="186">
        <v>2345</v>
      </c>
      <c r="CV2916" s="186">
        <v>2345</v>
      </c>
      <c r="CW2916" s="186">
        <v>2345</v>
      </c>
      <c r="CX2916" s="186">
        <v>147500</v>
      </c>
      <c r="CY2916" s="189">
        <v>240.11</v>
      </c>
      <c r="CZ2916" s="189">
        <v>13573.6</v>
      </c>
      <c r="DA2916" s="189">
        <v>9539.4500000000007</v>
      </c>
    </row>
    <row r="2917" spans="47:105" x14ac:dyDescent="0.25">
      <c r="AU2917" s="275">
        <v>40471</v>
      </c>
      <c r="AV2917" s="186"/>
      <c r="AW2917" s="186">
        <v>39000</v>
      </c>
      <c r="AX2917" s="186">
        <v>16850</v>
      </c>
      <c r="AY2917" s="186">
        <v>11650</v>
      </c>
      <c r="AZ2917" s="186">
        <v>28800</v>
      </c>
      <c r="BA2917" s="186">
        <v>26000</v>
      </c>
      <c r="BB2917" s="186">
        <v>5600</v>
      </c>
      <c r="BC2917" s="186">
        <v>85800</v>
      </c>
      <c r="BD2917" s="186">
        <v>457500</v>
      </c>
      <c r="BE2917" s="186">
        <v>65500</v>
      </c>
      <c r="BF2917" s="186">
        <v>745000</v>
      </c>
      <c r="BG2917" s="186">
        <v>120000</v>
      </c>
      <c r="BH2917" s="186">
        <v>30550</v>
      </c>
      <c r="BI2917" s="186">
        <v>68100</v>
      </c>
      <c r="BJ2917" s="186">
        <v>195000</v>
      </c>
      <c r="BK2917" s="186">
        <v>589000</v>
      </c>
      <c r="BL2917" s="186">
        <v>45200</v>
      </c>
      <c r="BM2917" s="186">
        <v>235000</v>
      </c>
      <c r="BN2917" s="186">
        <v>322500</v>
      </c>
      <c r="BO2917" s="186">
        <v>15000</v>
      </c>
      <c r="BP2917" s="186">
        <v>21050</v>
      </c>
      <c r="BQ2917" s="186">
        <v>35550</v>
      </c>
      <c r="BR2917" s="186">
        <v>23900</v>
      </c>
      <c r="BS2917" s="186">
        <v>47800</v>
      </c>
      <c r="BT2917" s="186">
        <v>30100</v>
      </c>
      <c r="BU2917" s="186">
        <v>31950</v>
      </c>
      <c r="BV2917" s="186">
        <v>17100</v>
      </c>
      <c r="BW2917" s="186">
        <v>43400</v>
      </c>
      <c r="BX2917" s="186">
        <v>76900</v>
      </c>
      <c r="BY2917" s="186">
        <v>250000</v>
      </c>
      <c r="BZ2917" s="186">
        <v>33900</v>
      </c>
      <c r="CA2917" s="186">
        <v>44100</v>
      </c>
      <c r="CB2917" s="186">
        <v>110500</v>
      </c>
      <c r="CC2917" s="186">
        <v>160000</v>
      </c>
      <c r="CD2917" s="186">
        <v>98900</v>
      </c>
      <c r="CE2917" s="186">
        <v>53200</v>
      </c>
      <c r="CF2917" s="186">
        <v>44800</v>
      </c>
      <c r="CG2917" s="186">
        <v>66400</v>
      </c>
      <c r="CH2917" s="186">
        <v>80500</v>
      </c>
      <c r="CI2917" s="186">
        <v>40250</v>
      </c>
      <c r="CJ2917" s="186">
        <v>36750</v>
      </c>
      <c r="CK2917" s="186">
        <v>102000</v>
      </c>
      <c r="CL2917" s="186">
        <v>337500</v>
      </c>
      <c r="CM2917" s="186">
        <v>484500</v>
      </c>
      <c r="CN2917" s="186">
        <v>117000</v>
      </c>
      <c r="CO2917" s="186">
        <v>146000</v>
      </c>
      <c r="CP2917" s="186">
        <v>172500</v>
      </c>
      <c r="CQ2917" s="186">
        <v>68200</v>
      </c>
      <c r="CR2917" s="186">
        <v>13200</v>
      </c>
      <c r="CS2917" s="186">
        <v>2350</v>
      </c>
      <c r="CT2917" s="186">
        <v>15200</v>
      </c>
      <c r="CU2917" s="186">
        <v>2350</v>
      </c>
      <c r="CV2917" s="186">
        <v>2350</v>
      </c>
      <c r="CW2917" s="186">
        <v>2350</v>
      </c>
      <c r="CX2917" s="186">
        <v>146000</v>
      </c>
      <c r="CY2917" s="189">
        <v>241.79</v>
      </c>
      <c r="CZ2917" s="189">
        <v>13448.83</v>
      </c>
      <c r="DA2917" s="189">
        <v>9381.6</v>
      </c>
    </row>
    <row r="2918" spans="47:105" x14ac:dyDescent="0.25">
      <c r="AU2918" s="275">
        <v>40472</v>
      </c>
      <c r="AV2918" s="186"/>
      <c r="AW2918" s="186">
        <v>39300</v>
      </c>
      <c r="AX2918" s="186">
        <v>16400</v>
      </c>
      <c r="AY2918" s="186">
        <v>11000</v>
      </c>
      <c r="AZ2918" s="186">
        <v>29200</v>
      </c>
      <c r="BA2918" s="186">
        <v>25000</v>
      </c>
      <c r="BB2918" s="186">
        <v>5620</v>
      </c>
      <c r="BC2918" s="186">
        <v>86500</v>
      </c>
      <c r="BD2918" s="186">
        <v>453000</v>
      </c>
      <c r="BE2918" s="186">
        <v>66200</v>
      </c>
      <c r="BF2918" s="186">
        <v>765000</v>
      </c>
      <c r="BG2918" s="186">
        <v>126000</v>
      </c>
      <c r="BH2918" s="186">
        <v>30400</v>
      </c>
      <c r="BI2918" s="186">
        <v>67100</v>
      </c>
      <c r="BJ2918" s="186">
        <v>193000</v>
      </c>
      <c r="BK2918" s="186">
        <v>595000</v>
      </c>
      <c r="BL2918" s="186">
        <v>44050</v>
      </c>
      <c r="BM2918" s="186">
        <v>236500</v>
      </c>
      <c r="BN2918" s="186">
        <v>328000</v>
      </c>
      <c r="BO2918" s="186">
        <v>14550</v>
      </c>
      <c r="BP2918" s="186">
        <v>20050</v>
      </c>
      <c r="BQ2918" s="186">
        <v>32950</v>
      </c>
      <c r="BR2918" s="186">
        <v>23750</v>
      </c>
      <c r="BS2918" s="186">
        <v>48600</v>
      </c>
      <c r="BT2918" s="186">
        <v>30050</v>
      </c>
      <c r="BU2918" s="186">
        <v>31300</v>
      </c>
      <c r="BV2918" s="186">
        <v>16800</v>
      </c>
      <c r="BW2918" s="186">
        <v>43000</v>
      </c>
      <c r="BX2918" s="186">
        <v>75000</v>
      </c>
      <c r="BY2918" s="186">
        <v>253500</v>
      </c>
      <c r="BZ2918" s="186">
        <v>33200</v>
      </c>
      <c r="CA2918" s="186">
        <v>43400</v>
      </c>
      <c r="CB2918" s="186">
        <v>107500</v>
      </c>
      <c r="CC2918" s="186">
        <v>162500</v>
      </c>
      <c r="CD2918" s="186">
        <v>95400</v>
      </c>
      <c r="CE2918" s="186">
        <v>52500</v>
      </c>
      <c r="CF2918" s="186">
        <v>45000</v>
      </c>
      <c r="CG2918" s="186">
        <v>66000</v>
      </c>
      <c r="CH2918" s="186">
        <v>82600</v>
      </c>
      <c r="CI2918" s="186">
        <v>39450</v>
      </c>
      <c r="CJ2918" s="186">
        <v>37050</v>
      </c>
      <c r="CK2918" s="186">
        <v>103000</v>
      </c>
      <c r="CL2918" s="186">
        <v>345500</v>
      </c>
      <c r="CM2918" s="186">
        <v>485000</v>
      </c>
      <c r="CN2918" s="186">
        <v>117000</v>
      </c>
      <c r="CO2918" s="186">
        <v>147000</v>
      </c>
      <c r="CP2918" s="186">
        <v>171000</v>
      </c>
      <c r="CQ2918" s="186">
        <v>69000</v>
      </c>
      <c r="CR2918" s="186">
        <v>13100</v>
      </c>
      <c r="CS2918" s="186">
        <v>2325</v>
      </c>
      <c r="CT2918" s="186">
        <v>14850</v>
      </c>
      <c r="CU2918" s="186">
        <v>2325</v>
      </c>
      <c r="CV2918" s="186">
        <v>2325</v>
      </c>
      <c r="CW2918" s="186">
        <v>2325</v>
      </c>
      <c r="CX2918" s="186">
        <v>147000</v>
      </c>
      <c r="CY2918" s="189">
        <v>242.53</v>
      </c>
      <c r="CZ2918" s="189">
        <v>13615.41</v>
      </c>
      <c r="DA2918" s="189">
        <v>9376.48</v>
      </c>
    </row>
    <row r="2919" spans="47:105" x14ac:dyDescent="0.25">
      <c r="AU2919" s="275">
        <v>40473</v>
      </c>
      <c r="AV2919" s="186"/>
      <c r="AW2919" s="186">
        <v>39750</v>
      </c>
      <c r="AX2919" s="186">
        <v>16500</v>
      </c>
      <c r="AY2919" s="186">
        <v>11200</v>
      </c>
      <c r="AZ2919" s="186">
        <v>30400</v>
      </c>
      <c r="BA2919" s="186">
        <v>25350</v>
      </c>
      <c r="BB2919" s="186">
        <v>5590</v>
      </c>
      <c r="BC2919" s="186">
        <v>86800</v>
      </c>
      <c r="BD2919" s="186">
        <v>455000</v>
      </c>
      <c r="BE2919" s="186">
        <v>65400</v>
      </c>
      <c r="BF2919" s="186">
        <v>777000</v>
      </c>
      <c r="BG2919" s="186">
        <v>126500</v>
      </c>
      <c r="BH2919" s="186">
        <v>30900</v>
      </c>
      <c r="BI2919" s="186">
        <v>66400</v>
      </c>
      <c r="BJ2919" s="186">
        <v>193000</v>
      </c>
      <c r="BK2919" s="186">
        <v>602000</v>
      </c>
      <c r="BL2919" s="186">
        <v>44100</v>
      </c>
      <c r="BM2919" s="186">
        <v>244500</v>
      </c>
      <c r="BN2919" s="186">
        <v>342500</v>
      </c>
      <c r="BO2919" s="186">
        <v>14400</v>
      </c>
      <c r="BP2919" s="186">
        <v>20400</v>
      </c>
      <c r="BQ2919" s="186">
        <v>33100</v>
      </c>
      <c r="BR2919" s="186">
        <v>24200</v>
      </c>
      <c r="BS2919" s="186">
        <v>48100</v>
      </c>
      <c r="BT2919" s="186">
        <v>30100</v>
      </c>
      <c r="BU2919" s="186">
        <v>30100</v>
      </c>
      <c r="BV2919" s="186">
        <v>16700</v>
      </c>
      <c r="BW2919" s="186">
        <v>43950</v>
      </c>
      <c r="BX2919" s="186">
        <v>75000</v>
      </c>
      <c r="BY2919" s="186">
        <v>258000</v>
      </c>
      <c r="BZ2919" s="186">
        <v>34550</v>
      </c>
      <c r="CA2919" s="186">
        <v>43000</v>
      </c>
      <c r="CB2919" s="186">
        <v>111500</v>
      </c>
      <c r="CC2919" s="186">
        <v>168000</v>
      </c>
      <c r="CD2919" s="186">
        <v>94800</v>
      </c>
      <c r="CE2919" s="186">
        <v>52100</v>
      </c>
      <c r="CF2919" s="186">
        <v>44800</v>
      </c>
      <c r="CG2919" s="186">
        <v>66600</v>
      </c>
      <c r="CH2919" s="186">
        <v>82000</v>
      </c>
      <c r="CI2919" s="186">
        <v>41250</v>
      </c>
      <c r="CJ2919" s="186">
        <v>37400</v>
      </c>
      <c r="CK2919" s="186">
        <v>105000</v>
      </c>
      <c r="CL2919" s="186">
        <v>353500</v>
      </c>
      <c r="CM2919" s="186">
        <v>487500</v>
      </c>
      <c r="CN2919" s="186">
        <v>120500</v>
      </c>
      <c r="CO2919" s="186">
        <v>154000</v>
      </c>
      <c r="CP2919" s="186">
        <v>175000</v>
      </c>
      <c r="CQ2919" s="186">
        <v>69500</v>
      </c>
      <c r="CR2919" s="186">
        <v>13100</v>
      </c>
      <c r="CS2919" s="186">
        <v>2320</v>
      </c>
      <c r="CT2919" s="186">
        <v>15900</v>
      </c>
      <c r="CU2919" s="186">
        <v>2320</v>
      </c>
      <c r="CV2919" s="186">
        <v>2320</v>
      </c>
      <c r="CW2919" s="186">
        <v>2320</v>
      </c>
      <c r="CX2919" s="186">
        <v>154000</v>
      </c>
      <c r="CY2919" s="189">
        <v>245.84</v>
      </c>
      <c r="CZ2919" s="189">
        <v>13494.8</v>
      </c>
      <c r="DA2919" s="189">
        <v>9426.7099999999991</v>
      </c>
    </row>
    <row r="2920" spans="47:105" x14ac:dyDescent="0.25">
      <c r="AU2920" s="275">
        <v>40474</v>
      </c>
      <c r="AV2920" s="186"/>
      <c r="AW2920" s="186">
        <v>39750</v>
      </c>
      <c r="AX2920" s="186">
        <v>16500</v>
      </c>
      <c r="AY2920" s="186">
        <v>11200</v>
      </c>
      <c r="AZ2920" s="186">
        <v>30400</v>
      </c>
      <c r="BA2920" s="186">
        <v>25350</v>
      </c>
      <c r="BB2920" s="186">
        <v>5590</v>
      </c>
      <c r="BC2920" s="186">
        <v>86800</v>
      </c>
      <c r="BD2920" s="186">
        <v>455000</v>
      </c>
      <c r="BE2920" s="186">
        <v>65400</v>
      </c>
      <c r="BF2920" s="186">
        <v>777000</v>
      </c>
      <c r="BG2920" s="186">
        <v>126500</v>
      </c>
      <c r="BH2920" s="186">
        <v>30900</v>
      </c>
      <c r="BI2920" s="186">
        <v>66400</v>
      </c>
      <c r="BJ2920" s="186">
        <v>193000</v>
      </c>
      <c r="BK2920" s="186">
        <v>602000</v>
      </c>
      <c r="BL2920" s="186">
        <v>44100</v>
      </c>
      <c r="BM2920" s="186">
        <v>244500</v>
      </c>
      <c r="BN2920" s="186">
        <v>342500</v>
      </c>
      <c r="BO2920" s="186">
        <v>14400</v>
      </c>
      <c r="BP2920" s="186">
        <v>20400</v>
      </c>
      <c r="BQ2920" s="186">
        <v>33100</v>
      </c>
      <c r="BR2920" s="186">
        <v>24200</v>
      </c>
      <c r="BS2920" s="186">
        <v>48100</v>
      </c>
      <c r="BT2920" s="186">
        <v>30100</v>
      </c>
      <c r="BU2920" s="186">
        <v>30100</v>
      </c>
      <c r="BV2920" s="186">
        <v>16700</v>
      </c>
      <c r="BW2920" s="186">
        <v>43950</v>
      </c>
      <c r="BX2920" s="186">
        <v>75000</v>
      </c>
      <c r="BY2920" s="186">
        <v>258000</v>
      </c>
      <c r="BZ2920" s="186">
        <v>34550</v>
      </c>
      <c r="CA2920" s="186">
        <v>43000</v>
      </c>
      <c r="CB2920" s="186">
        <v>111500</v>
      </c>
      <c r="CC2920" s="186">
        <v>168000</v>
      </c>
      <c r="CD2920" s="186">
        <v>94800</v>
      </c>
      <c r="CE2920" s="186">
        <v>52100</v>
      </c>
      <c r="CF2920" s="186">
        <v>44800</v>
      </c>
      <c r="CG2920" s="186">
        <v>66600</v>
      </c>
      <c r="CH2920" s="186">
        <v>82000</v>
      </c>
      <c r="CI2920" s="186">
        <v>41250</v>
      </c>
      <c r="CJ2920" s="186">
        <v>37400</v>
      </c>
      <c r="CK2920" s="186">
        <v>105000</v>
      </c>
      <c r="CL2920" s="186">
        <v>353500</v>
      </c>
      <c r="CM2920" s="186">
        <v>487500</v>
      </c>
      <c r="CN2920" s="186">
        <v>120500</v>
      </c>
      <c r="CO2920" s="186">
        <v>154000</v>
      </c>
      <c r="CP2920" s="186">
        <v>175000</v>
      </c>
      <c r="CQ2920" s="186">
        <v>69500</v>
      </c>
      <c r="CR2920" s="186">
        <v>13100</v>
      </c>
      <c r="CS2920" s="186">
        <v>2320</v>
      </c>
      <c r="CT2920" s="186">
        <v>15900</v>
      </c>
      <c r="CU2920" s="186">
        <v>2320</v>
      </c>
      <c r="CV2920" s="186">
        <v>2320</v>
      </c>
      <c r="CW2920" s="186">
        <v>2320</v>
      </c>
      <c r="CX2920" s="186">
        <v>154000</v>
      </c>
      <c r="CY2920" s="189">
        <v>245.84</v>
      </c>
      <c r="CZ2920" s="189">
        <v>13494.8</v>
      </c>
      <c r="DA2920" s="189">
        <v>9426.7099999999991</v>
      </c>
    </row>
    <row r="2921" spans="47:105" x14ac:dyDescent="0.25">
      <c r="AU2921" s="275">
        <v>40475</v>
      </c>
      <c r="AV2921" s="186"/>
      <c r="AW2921" s="186">
        <v>39750</v>
      </c>
      <c r="AX2921" s="186">
        <v>16500</v>
      </c>
      <c r="AY2921" s="186">
        <v>11200</v>
      </c>
      <c r="AZ2921" s="186">
        <v>30400</v>
      </c>
      <c r="BA2921" s="186">
        <v>25350</v>
      </c>
      <c r="BB2921" s="186">
        <v>5590</v>
      </c>
      <c r="BC2921" s="186">
        <v>86800</v>
      </c>
      <c r="BD2921" s="186">
        <v>455000</v>
      </c>
      <c r="BE2921" s="186">
        <v>65400</v>
      </c>
      <c r="BF2921" s="186">
        <v>777000</v>
      </c>
      <c r="BG2921" s="186">
        <v>126500</v>
      </c>
      <c r="BH2921" s="186">
        <v>30900</v>
      </c>
      <c r="BI2921" s="186">
        <v>66400</v>
      </c>
      <c r="BJ2921" s="186">
        <v>193000</v>
      </c>
      <c r="BK2921" s="186">
        <v>602000</v>
      </c>
      <c r="BL2921" s="186">
        <v>44100</v>
      </c>
      <c r="BM2921" s="186">
        <v>244500</v>
      </c>
      <c r="BN2921" s="186">
        <v>342500</v>
      </c>
      <c r="BO2921" s="186">
        <v>14400</v>
      </c>
      <c r="BP2921" s="186">
        <v>20400</v>
      </c>
      <c r="BQ2921" s="186">
        <v>33100</v>
      </c>
      <c r="BR2921" s="186">
        <v>24200</v>
      </c>
      <c r="BS2921" s="186">
        <v>48100</v>
      </c>
      <c r="BT2921" s="186">
        <v>30100</v>
      </c>
      <c r="BU2921" s="186">
        <v>30100</v>
      </c>
      <c r="BV2921" s="186">
        <v>16700</v>
      </c>
      <c r="BW2921" s="186">
        <v>43950</v>
      </c>
      <c r="BX2921" s="186">
        <v>75000</v>
      </c>
      <c r="BY2921" s="186">
        <v>258000</v>
      </c>
      <c r="BZ2921" s="186">
        <v>34550</v>
      </c>
      <c r="CA2921" s="186">
        <v>43000</v>
      </c>
      <c r="CB2921" s="186">
        <v>111500</v>
      </c>
      <c r="CC2921" s="186">
        <v>168000</v>
      </c>
      <c r="CD2921" s="186">
        <v>94800</v>
      </c>
      <c r="CE2921" s="186">
        <v>52100</v>
      </c>
      <c r="CF2921" s="186">
        <v>44800</v>
      </c>
      <c r="CG2921" s="186">
        <v>66600</v>
      </c>
      <c r="CH2921" s="186">
        <v>82000</v>
      </c>
      <c r="CI2921" s="186">
        <v>41250</v>
      </c>
      <c r="CJ2921" s="186">
        <v>37400</v>
      </c>
      <c r="CK2921" s="186">
        <v>105000</v>
      </c>
      <c r="CL2921" s="186">
        <v>353500</v>
      </c>
      <c r="CM2921" s="186">
        <v>487500</v>
      </c>
      <c r="CN2921" s="186">
        <v>120500</v>
      </c>
      <c r="CO2921" s="186">
        <v>154000</v>
      </c>
      <c r="CP2921" s="186">
        <v>175000</v>
      </c>
      <c r="CQ2921" s="186">
        <v>69500</v>
      </c>
      <c r="CR2921" s="186">
        <v>13100</v>
      </c>
      <c r="CS2921" s="186">
        <v>2320</v>
      </c>
      <c r="CT2921" s="186">
        <v>15900</v>
      </c>
      <c r="CU2921" s="186">
        <v>2320</v>
      </c>
      <c r="CV2921" s="186">
        <v>2320</v>
      </c>
      <c r="CW2921" s="186">
        <v>2320</v>
      </c>
      <c r="CX2921" s="186">
        <v>154000</v>
      </c>
      <c r="CY2921" s="189">
        <v>245.84</v>
      </c>
      <c r="CZ2921" s="189">
        <v>13494.8</v>
      </c>
      <c r="DA2921" s="189">
        <v>9426.7099999999991</v>
      </c>
    </row>
    <row r="2922" spans="47:105" x14ac:dyDescent="0.25">
      <c r="AU2922" s="275">
        <v>40476</v>
      </c>
      <c r="AV2922" s="186"/>
      <c r="AW2922" s="186">
        <v>42050</v>
      </c>
      <c r="AX2922" s="186">
        <v>16800</v>
      </c>
      <c r="AY2922" s="186">
        <v>11250</v>
      </c>
      <c r="AZ2922" s="186">
        <v>31050</v>
      </c>
      <c r="BA2922" s="186">
        <v>26350</v>
      </c>
      <c r="BB2922" s="186">
        <v>5550</v>
      </c>
      <c r="BC2922" s="186">
        <v>88500</v>
      </c>
      <c r="BD2922" s="186">
        <v>454000</v>
      </c>
      <c r="BE2922" s="186">
        <v>66600</v>
      </c>
      <c r="BF2922" s="186">
        <v>771000</v>
      </c>
      <c r="BG2922" s="186">
        <v>127500</v>
      </c>
      <c r="BH2922" s="186">
        <v>31850</v>
      </c>
      <c r="BI2922" s="186">
        <v>68000</v>
      </c>
      <c r="BJ2922" s="186">
        <v>193000</v>
      </c>
      <c r="BK2922" s="186">
        <v>623000</v>
      </c>
      <c r="BL2922" s="186">
        <v>44450</v>
      </c>
      <c r="BM2922" s="186">
        <v>248000</v>
      </c>
      <c r="BN2922" s="186">
        <v>365500</v>
      </c>
      <c r="BO2922" s="186">
        <v>14650</v>
      </c>
      <c r="BP2922" s="186">
        <v>21300</v>
      </c>
      <c r="BQ2922" s="186">
        <v>33050</v>
      </c>
      <c r="BR2922" s="186">
        <v>24300</v>
      </c>
      <c r="BS2922" s="186">
        <v>48500</v>
      </c>
      <c r="BT2922" s="186">
        <v>30300</v>
      </c>
      <c r="BU2922" s="186">
        <v>30900</v>
      </c>
      <c r="BV2922" s="186">
        <v>16950</v>
      </c>
      <c r="BW2922" s="186">
        <v>43800</v>
      </c>
      <c r="BX2922" s="186">
        <v>76400</v>
      </c>
      <c r="BY2922" s="186">
        <v>271500</v>
      </c>
      <c r="BZ2922" s="186">
        <v>34700</v>
      </c>
      <c r="CA2922" s="186">
        <v>43400</v>
      </c>
      <c r="CB2922" s="186">
        <v>112500</v>
      </c>
      <c r="CC2922" s="186">
        <v>172000</v>
      </c>
      <c r="CD2922" s="186">
        <v>95200</v>
      </c>
      <c r="CE2922" s="186">
        <v>52400</v>
      </c>
      <c r="CF2922" s="186">
        <v>44850</v>
      </c>
      <c r="CG2922" s="186">
        <v>66800</v>
      </c>
      <c r="CH2922" s="186">
        <v>81300</v>
      </c>
      <c r="CI2922" s="186">
        <v>41350</v>
      </c>
      <c r="CJ2922" s="186">
        <v>38000</v>
      </c>
      <c r="CK2922" s="186">
        <v>103500</v>
      </c>
      <c r="CL2922" s="186">
        <v>355000</v>
      </c>
      <c r="CM2922" s="186">
        <v>482500</v>
      </c>
      <c r="CN2922" s="186">
        <v>120000</v>
      </c>
      <c r="CO2922" s="186">
        <v>159500</v>
      </c>
      <c r="CP2922" s="186">
        <v>175000</v>
      </c>
      <c r="CQ2922" s="186">
        <v>70200</v>
      </c>
      <c r="CR2922" s="186">
        <v>13300</v>
      </c>
      <c r="CS2922" s="186">
        <v>2470</v>
      </c>
      <c r="CT2922" s="186">
        <v>16000</v>
      </c>
      <c r="CU2922" s="186">
        <v>2470</v>
      </c>
      <c r="CV2922" s="186">
        <v>2470</v>
      </c>
      <c r="CW2922" s="186">
        <v>2470</v>
      </c>
      <c r="CX2922" s="186">
        <v>159500</v>
      </c>
      <c r="CY2922" s="189">
        <v>248.16</v>
      </c>
      <c r="CZ2922" s="189">
        <v>13626.08</v>
      </c>
      <c r="DA2922" s="189">
        <v>9401.16</v>
      </c>
    </row>
    <row r="2923" spans="47:105" x14ac:dyDescent="0.25">
      <c r="AU2923" s="275">
        <v>40477</v>
      </c>
      <c r="AV2923" s="186"/>
      <c r="AW2923" s="186">
        <v>43000</v>
      </c>
      <c r="AX2923" s="186">
        <v>16400</v>
      </c>
      <c r="AY2923" s="186">
        <v>11100</v>
      </c>
      <c r="AZ2923" s="186">
        <v>30750</v>
      </c>
      <c r="BA2923" s="186">
        <v>26350</v>
      </c>
      <c r="BB2923" s="186">
        <v>5550</v>
      </c>
      <c r="BC2923" s="186">
        <v>91200</v>
      </c>
      <c r="BD2923" s="186">
        <v>440500</v>
      </c>
      <c r="BE2923" s="186">
        <v>68000</v>
      </c>
      <c r="BF2923" s="186">
        <v>763000</v>
      </c>
      <c r="BG2923" s="186">
        <v>129000</v>
      </c>
      <c r="BH2923" s="186">
        <v>32750</v>
      </c>
      <c r="BI2923" s="186">
        <v>68400</v>
      </c>
      <c r="BJ2923" s="186">
        <v>194500</v>
      </c>
      <c r="BK2923" s="186">
        <v>595000</v>
      </c>
      <c r="BL2923" s="186">
        <v>44250</v>
      </c>
      <c r="BM2923" s="186">
        <v>248000</v>
      </c>
      <c r="BN2923" s="186">
        <v>370000</v>
      </c>
      <c r="BO2923" s="186">
        <v>14600</v>
      </c>
      <c r="BP2923" s="186">
        <v>21050</v>
      </c>
      <c r="BQ2923" s="186">
        <v>32900</v>
      </c>
      <c r="BR2923" s="186">
        <v>23700</v>
      </c>
      <c r="BS2923" s="186">
        <v>48950</v>
      </c>
      <c r="BT2923" s="186">
        <v>30300</v>
      </c>
      <c r="BU2923" s="186">
        <v>30900</v>
      </c>
      <c r="BV2923" s="186">
        <v>16650</v>
      </c>
      <c r="BW2923" s="186">
        <v>44550</v>
      </c>
      <c r="BX2923" s="186">
        <v>76900</v>
      </c>
      <c r="BY2923" s="186">
        <v>277500</v>
      </c>
      <c r="BZ2923" s="186">
        <v>34200</v>
      </c>
      <c r="CA2923" s="186">
        <v>44200</v>
      </c>
      <c r="CB2923" s="186">
        <v>114000</v>
      </c>
      <c r="CC2923" s="186">
        <v>171500</v>
      </c>
      <c r="CD2923" s="186">
        <v>95800</v>
      </c>
      <c r="CE2923" s="186">
        <v>51800</v>
      </c>
      <c r="CF2923" s="186">
        <v>44600</v>
      </c>
      <c r="CG2923" s="186">
        <v>67100</v>
      </c>
      <c r="CH2923" s="186">
        <v>81700</v>
      </c>
      <c r="CI2923" s="186">
        <v>41000</v>
      </c>
      <c r="CJ2923" s="186">
        <v>37700</v>
      </c>
      <c r="CK2923" s="186">
        <v>102000</v>
      </c>
      <c r="CL2923" s="186">
        <v>355000</v>
      </c>
      <c r="CM2923" s="186">
        <v>484500</v>
      </c>
      <c r="CN2923" s="186">
        <v>121500</v>
      </c>
      <c r="CO2923" s="186">
        <v>159500</v>
      </c>
      <c r="CP2923" s="186">
        <v>173500</v>
      </c>
      <c r="CQ2923" s="186">
        <v>70700</v>
      </c>
      <c r="CR2923" s="186">
        <v>13300</v>
      </c>
      <c r="CS2923" s="186">
        <v>2455</v>
      </c>
      <c r="CT2923" s="186">
        <v>16250</v>
      </c>
      <c r="CU2923" s="186">
        <v>2455</v>
      </c>
      <c r="CV2923" s="186">
        <v>2455</v>
      </c>
      <c r="CW2923" s="186">
        <v>2455</v>
      </c>
      <c r="CX2923" s="186">
        <v>159500</v>
      </c>
      <c r="CY2923" s="189">
        <v>248.38</v>
      </c>
      <c r="CZ2923" s="189">
        <v>13642.45</v>
      </c>
      <c r="DA2923" s="189">
        <v>9377.3799999999992</v>
      </c>
    </row>
    <row r="2924" spans="47:105" x14ac:dyDescent="0.25">
      <c r="AU2924" s="275">
        <v>40478</v>
      </c>
      <c r="AV2924" s="186"/>
      <c r="AW2924" s="186">
        <v>43250</v>
      </c>
      <c r="AX2924" s="186">
        <v>16150</v>
      </c>
      <c r="AY2924" s="186">
        <v>10800</v>
      </c>
      <c r="AZ2924" s="186">
        <v>29750</v>
      </c>
      <c r="BA2924" s="186">
        <v>25550</v>
      </c>
      <c r="BB2924" s="186">
        <v>5470</v>
      </c>
      <c r="BC2924" s="186">
        <v>91300</v>
      </c>
      <c r="BD2924" s="186">
        <v>452000</v>
      </c>
      <c r="BE2924" s="186">
        <v>67800</v>
      </c>
      <c r="BF2924" s="186">
        <v>753000</v>
      </c>
      <c r="BG2924" s="186">
        <v>127000</v>
      </c>
      <c r="BH2924" s="186">
        <v>32300</v>
      </c>
      <c r="BI2924" s="186">
        <v>67100</v>
      </c>
      <c r="BJ2924" s="186">
        <v>196000</v>
      </c>
      <c r="BK2924" s="186">
        <v>585000</v>
      </c>
      <c r="BL2924" s="186">
        <v>44050</v>
      </c>
      <c r="BM2924" s="186">
        <v>250000</v>
      </c>
      <c r="BN2924" s="186">
        <v>368000</v>
      </c>
      <c r="BO2924" s="186">
        <v>14600</v>
      </c>
      <c r="BP2924" s="186">
        <v>20200</v>
      </c>
      <c r="BQ2924" s="186">
        <v>32800</v>
      </c>
      <c r="BR2924" s="186">
        <v>22900</v>
      </c>
      <c r="BS2924" s="186">
        <v>48500</v>
      </c>
      <c r="BT2924" s="186">
        <v>30250</v>
      </c>
      <c r="BU2924" s="186">
        <v>30700</v>
      </c>
      <c r="BV2924" s="186">
        <v>16400</v>
      </c>
      <c r="BW2924" s="186">
        <v>44500</v>
      </c>
      <c r="BX2924" s="186">
        <v>79200</v>
      </c>
      <c r="BY2924" s="186">
        <v>281500</v>
      </c>
      <c r="BZ2924" s="186">
        <v>34300</v>
      </c>
      <c r="CA2924" s="186">
        <v>43500</v>
      </c>
      <c r="CB2924" s="186">
        <v>109000</v>
      </c>
      <c r="CC2924" s="186">
        <v>171000</v>
      </c>
      <c r="CD2924" s="186">
        <v>99500</v>
      </c>
      <c r="CE2924" s="186">
        <v>50700</v>
      </c>
      <c r="CF2924" s="186">
        <v>44950</v>
      </c>
      <c r="CG2924" s="186">
        <v>68200</v>
      </c>
      <c r="CH2924" s="186">
        <v>81000</v>
      </c>
      <c r="CI2924" s="186">
        <v>40000</v>
      </c>
      <c r="CJ2924" s="186">
        <v>36850</v>
      </c>
      <c r="CK2924" s="186">
        <v>101000</v>
      </c>
      <c r="CL2924" s="186">
        <v>346500</v>
      </c>
      <c r="CM2924" s="186">
        <v>472000</v>
      </c>
      <c r="CN2924" s="186">
        <v>118500</v>
      </c>
      <c r="CO2924" s="186">
        <v>159000</v>
      </c>
      <c r="CP2924" s="186">
        <v>172500</v>
      </c>
      <c r="CQ2924" s="186">
        <v>70800</v>
      </c>
      <c r="CR2924" s="186">
        <v>13350</v>
      </c>
      <c r="CS2924" s="186">
        <v>2420</v>
      </c>
      <c r="CT2924" s="186">
        <v>16000</v>
      </c>
      <c r="CU2924" s="186">
        <v>2420</v>
      </c>
      <c r="CV2924" s="186">
        <v>2420</v>
      </c>
      <c r="CW2924" s="186">
        <v>2420</v>
      </c>
      <c r="CX2924" s="186">
        <v>159000</v>
      </c>
      <c r="CY2924" s="189">
        <v>246.61</v>
      </c>
      <c r="CZ2924" s="189">
        <v>13259.1</v>
      </c>
      <c r="DA2924" s="189">
        <v>9387.0300000000007</v>
      </c>
    </row>
    <row r="2925" spans="47:105" x14ac:dyDescent="0.25">
      <c r="AU2925" s="275">
        <v>40479</v>
      </c>
      <c r="AV2925" s="186"/>
      <c r="AW2925" s="186">
        <v>43550</v>
      </c>
      <c r="AX2925" s="186">
        <v>16650</v>
      </c>
      <c r="AY2925" s="186">
        <v>10850</v>
      </c>
      <c r="AZ2925" s="186">
        <v>30650</v>
      </c>
      <c r="BA2925" s="186">
        <v>25250</v>
      </c>
      <c r="BB2925" s="186">
        <v>5410</v>
      </c>
      <c r="BC2925" s="186">
        <v>89300</v>
      </c>
      <c r="BD2925" s="186">
        <v>472500</v>
      </c>
      <c r="BE2925" s="186">
        <v>67700</v>
      </c>
      <c r="BF2925" s="186">
        <v>764000</v>
      </c>
      <c r="BG2925" s="186">
        <v>125500</v>
      </c>
      <c r="BH2925" s="186">
        <v>32150</v>
      </c>
      <c r="BI2925" s="186">
        <v>66200</v>
      </c>
      <c r="BJ2925" s="186">
        <v>196000</v>
      </c>
      <c r="BK2925" s="186">
        <v>577000</v>
      </c>
      <c r="BL2925" s="186">
        <v>43950</v>
      </c>
      <c r="BM2925" s="186">
        <v>248500</v>
      </c>
      <c r="BN2925" s="186">
        <v>367000</v>
      </c>
      <c r="BO2925" s="186">
        <v>14500</v>
      </c>
      <c r="BP2925" s="186">
        <v>20200</v>
      </c>
      <c r="BQ2925" s="186">
        <v>32400</v>
      </c>
      <c r="BR2925" s="186">
        <v>22850</v>
      </c>
      <c r="BS2925" s="186">
        <v>47600</v>
      </c>
      <c r="BT2925" s="186">
        <v>29900</v>
      </c>
      <c r="BU2925" s="186">
        <v>30200</v>
      </c>
      <c r="BV2925" s="186">
        <v>16300</v>
      </c>
      <c r="BW2925" s="186">
        <v>43550</v>
      </c>
      <c r="BX2925" s="186">
        <v>77900</v>
      </c>
      <c r="BY2925" s="186">
        <v>280000</v>
      </c>
      <c r="BZ2925" s="186">
        <v>32650</v>
      </c>
      <c r="CA2925" s="186">
        <v>41050</v>
      </c>
      <c r="CB2925" s="186">
        <v>107500</v>
      </c>
      <c r="CC2925" s="186">
        <v>169000</v>
      </c>
      <c r="CD2925" s="186">
        <v>99000</v>
      </c>
      <c r="CE2925" s="186">
        <v>50700</v>
      </c>
      <c r="CF2925" s="186">
        <v>44950</v>
      </c>
      <c r="CG2925" s="186">
        <v>69600</v>
      </c>
      <c r="CH2925" s="186">
        <v>81000</v>
      </c>
      <c r="CI2925" s="186">
        <v>39500</v>
      </c>
      <c r="CJ2925" s="186">
        <v>36850</v>
      </c>
      <c r="CK2925" s="186">
        <v>102000</v>
      </c>
      <c r="CL2925" s="186">
        <v>355000</v>
      </c>
      <c r="CM2925" s="186">
        <v>466000</v>
      </c>
      <c r="CN2925" s="186">
        <v>119500</v>
      </c>
      <c r="CO2925" s="186">
        <v>154500</v>
      </c>
      <c r="CP2925" s="186">
        <v>172000</v>
      </c>
      <c r="CQ2925" s="186">
        <v>70500</v>
      </c>
      <c r="CR2925" s="186">
        <v>13500</v>
      </c>
      <c r="CS2925" s="186">
        <v>2415</v>
      </c>
      <c r="CT2925" s="186">
        <v>15500</v>
      </c>
      <c r="CU2925" s="186">
        <v>2415</v>
      </c>
      <c r="CV2925" s="186">
        <v>2415</v>
      </c>
      <c r="CW2925" s="186">
        <v>2415</v>
      </c>
      <c r="CX2925" s="186">
        <v>154500</v>
      </c>
      <c r="CY2925" s="189">
        <v>246.41</v>
      </c>
      <c r="CZ2925" s="189">
        <v>13326.9</v>
      </c>
      <c r="DA2925" s="189">
        <v>9366.0300000000007</v>
      </c>
    </row>
    <row r="2926" spans="47:105" x14ac:dyDescent="0.25">
      <c r="AU2926" s="275">
        <v>40480</v>
      </c>
      <c r="AV2926" s="186"/>
      <c r="AW2926" s="186">
        <v>44900</v>
      </c>
      <c r="AX2926" s="186">
        <v>16150</v>
      </c>
      <c r="AY2926" s="186">
        <v>10550</v>
      </c>
      <c r="AZ2926" s="186">
        <v>29950</v>
      </c>
      <c r="BA2926" s="186">
        <v>24400</v>
      </c>
      <c r="BB2926" s="186">
        <v>5270</v>
      </c>
      <c r="BC2926" s="186">
        <v>88600</v>
      </c>
      <c r="BD2926" s="186">
        <v>460500</v>
      </c>
      <c r="BE2926" s="186">
        <v>66000</v>
      </c>
      <c r="BF2926" s="186">
        <v>745000</v>
      </c>
      <c r="BG2926" s="186">
        <v>123500</v>
      </c>
      <c r="BH2926" s="186">
        <v>31550</v>
      </c>
      <c r="BI2926" s="186">
        <v>64400</v>
      </c>
      <c r="BJ2926" s="186">
        <v>193000</v>
      </c>
      <c r="BK2926" s="186">
        <v>571000</v>
      </c>
      <c r="BL2926" s="186">
        <v>43550</v>
      </c>
      <c r="BM2926" s="186">
        <v>247500</v>
      </c>
      <c r="BN2926" s="186">
        <v>366500</v>
      </c>
      <c r="BO2926" s="186">
        <v>14150</v>
      </c>
      <c r="BP2926" s="186">
        <v>19850</v>
      </c>
      <c r="BQ2926" s="186">
        <v>31950</v>
      </c>
      <c r="BR2926" s="186">
        <v>23150</v>
      </c>
      <c r="BS2926" s="186">
        <v>46150</v>
      </c>
      <c r="BT2926" s="186">
        <v>29600</v>
      </c>
      <c r="BU2926" s="186">
        <v>31200</v>
      </c>
      <c r="BV2926" s="186">
        <v>16100</v>
      </c>
      <c r="BW2926" s="186">
        <v>42450</v>
      </c>
      <c r="BX2926" s="186">
        <v>75300</v>
      </c>
      <c r="BY2926" s="186">
        <v>280000</v>
      </c>
      <c r="BZ2926" s="186">
        <v>31600</v>
      </c>
      <c r="CA2926" s="186">
        <v>39750</v>
      </c>
      <c r="CB2926" s="186">
        <v>109000</v>
      </c>
      <c r="CC2926" s="186">
        <v>170000</v>
      </c>
      <c r="CD2926" s="186">
        <v>95500</v>
      </c>
      <c r="CE2926" s="186">
        <v>50000</v>
      </c>
      <c r="CF2926" s="186">
        <v>44400</v>
      </c>
      <c r="CG2926" s="186">
        <v>69100</v>
      </c>
      <c r="CH2926" s="186">
        <v>80500</v>
      </c>
      <c r="CI2926" s="186">
        <v>38500</v>
      </c>
      <c r="CJ2926" s="186">
        <v>35650</v>
      </c>
      <c r="CK2926" s="186">
        <v>99100</v>
      </c>
      <c r="CL2926" s="186">
        <v>347000</v>
      </c>
      <c r="CM2926" s="186">
        <v>462000</v>
      </c>
      <c r="CN2926" s="186">
        <v>117000</v>
      </c>
      <c r="CO2926" s="186">
        <v>151000</v>
      </c>
      <c r="CP2926" s="186">
        <v>170500</v>
      </c>
      <c r="CQ2926" s="186">
        <v>69400</v>
      </c>
      <c r="CR2926" s="186">
        <v>13400</v>
      </c>
      <c r="CS2926" s="186">
        <v>2360</v>
      </c>
      <c r="CT2926" s="186">
        <v>16250</v>
      </c>
      <c r="CU2926" s="186">
        <v>2360</v>
      </c>
      <c r="CV2926" s="186">
        <v>2360</v>
      </c>
      <c r="CW2926" s="186">
        <v>2360</v>
      </c>
      <c r="CX2926" s="186">
        <v>151000</v>
      </c>
      <c r="CY2926" s="189">
        <v>242.98</v>
      </c>
      <c r="CZ2926" s="189">
        <v>13168.68</v>
      </c>
      <c r="DA2926" s="189">
        <v>9202.4500000000007</v>
      </c>
    </row>
    <row r="2927" spans="47:105" x14ac:dyDescent="0.25">
      <c r="AU2927" s="275">
        <v>40481</v>
      </c>
      <c r="AV2927" s="186"/>
      <c r="AW2927" s="186">
        <v>44900</v>
      </c>
      <c r="AX2927" s="186">
        <v>16150</v>
      </c>
      <c r="AY2927" s="186">
        <v>10550</v>
      </c>
      <c r="AZ2927" s="186">
        <v>29950</v>
      </c>
      <c r="BA2927" s="186">
        <v>24400</v>
      </c>
      <c r="BB2927" s="186">
        <v>5270</v>
      </c>
      <c r="BC2927" s="186">
        <v>88600</v>
      </c>
      <c r="BD2927" s="186">
        <v>460500</v>
      </c>
      <c r="BE2927" s="186">
        <v>66000</v>
      </c>
      <c r="BF2927" s="186">
        <v>745000</v>
      </c>
      <c r="BG2927" s="186">
        <v>123500</v>
      </c>
      <c r="BH2927" s="186">
        <v>31550</v>
      </c>
      <c r="BI2927" s="186">
        <v>64400</v>
      </c>
      <c r="BJ2927" s="186">
        <v>193000</v>
      </c>
      <c r="BK2927" s="186">
        <v>571000</v>
      </c>
      <c r="BL2927" s="186">
        <v>43550</v>
      </c>
      <c r="BM2927" s="186">
        <v>247500</v>
      </c>
      <c r="BN2927" s="186">
        <v>366500</v>
      </c>
      <c r="BO2927" s="186">
        <v>14150</v>
      </c>
      <c r="BP2927" s="186">
        <v>19850</v>
      </c>
      <c r="BQ2927" s="186">
        <v>31950</v>
      </c>
      <c r="BR2927" s="186">
        <v>23150</v>
      </c>
      <c r="BS2927" s="186">
        <v>46150</v>
      </c>
      <c r="BT2927" s="186">
        <v>29600</v>
      </c>
      <c r="BU2927" s="186">
        <v>31200</v>
      </c>
      <c r="BV2927" s="186">
        <v>16100</v>
      </c>
      <c r="BW2927" s="186">
        <v>42450</v>
      </c>
      <c r="BX2927" s="186">
        <v>75300</v>
      </c>
      <c r="BY2927" s="186">
        <v>280000</v>
      </c>
      <c r="BZ2927" s="186">
        <v>31600</v>
      </c>
      <c r="CA2927" s="186">
        <v>39750</v>
      </c>
      <c r="CB2927" s="186">
        <v>109000</v>
      </c>
      <c r="CC2927" s="186">
        <v>170000</v>
      </c>
      <c r="CD2927" s="186">
        <v>95500</v>
      </c>
      <c r="CE2927" s="186">
        <v>50000</v>
      </c>
      <c r="CF2927" s="186">
        <v>44400</v>
      </c>
      <c r="CG2927" s="186">
        <v>69100</v>
      </c>
      <c r="CH2927" s="186">
        <v>80500</v>
      </c>
      <c r="CI2927" s="186">
        <v>38500</v>
      </c>
      <c r="CJ2927" s="186">
        <v>35650</v>
      </c>
      <c r="CK2927" s="186">
        <v>99100</v>
      </c>
      <c r="CL2927" s="186">
        <v>347000</v>
      </c>
      <c r="CM2927" s="186">
        <v>462000</v>
      </c>
      <c r="CN2927" s="186">
        <v>117000</v>
      </c>
      <c r="CO2927" s="186">
        <v>151000</v>
      </c>
      <c r="CP2927" s="186">
        <v>170500</v>
      </c>
      <c r="CQ2927" s="186">
        <v>69400</v>
      </c>
      <c r="CR2927" s="186">
        <v>13400</v>
      </c>
      <c r="CS2927" s="186">
        <v>2360</v>
      </c>
      <c r="CT2927" s="186">
        <v>16250</v>
      </c>
      <c r="CU2927" s="186">
        <v>2360</v>
      </c>
      <c r="CV2927" s="186">
        <v>2360</v>
      </c>
      <c r="CW2927" s="186">
        <v>2360</v>
      </c>
      <c r="CX2927" s="186">
        <v>151000</v>
      </c>
      <c r="CY2927" s="189">
        <v>242.98</v>
      </c>
      <c r="CZ2927" s="189">
        <v>13168.68</v>
      </c>
      <c r="DA2927" s="189">
        <v>9202.4500000000007</v>
      </c>
    </row>
    <row r="2928" spans="47:105" x14ac:dyDescent="0.25">
      <c r="AU2928" s="275">
        <v>40482</v>
      </c>
      <c r="AV2928" s="186"/>
      <c r="AW2928" s="186">
        <v>44900</v>
      </c>
      <c r="AX2928" s="186">
        <v>16150</v>
      </c>
      <c r="AY2928" s="186">
        <v>10550</v>
      </c>
      <c r="AZ2928" s="186">
        <v>29950</v>
      </c>
      <c r="BA2928" s="186">
        <v>24400</v>
      </c>
      <c r="BB2928" s="186">
        <v>5270</v>
      </c>
      <c r="BC2928" s="186">
        <v>88600</v>
      </c>
      <c r="BD2928" s="186">
        <v>460500</v>
      </c>
      <c r="BE2928" s="186">
        <v>66000</v>
      </c>
      <c r="BF2928" s="186">
        <v>745000</v>
      </c>
      <c r="BG2928" s="186">
        <v>123500</v>
      </c>
      <c r="BH2928" s="186">
        <v>31550</v>
      </c>
      <c r="BI2928" s="186">
        <v>64400</v>
      </c>
      <c r="BJ2928" s="186">
        <v>193000</v>
      </c>
      <c r="BK2928" s="186">
        <v>571000</v>
      </c>
      <c r="BL2928" s="186">
        <v>43550</v>
      </c>
      <c r="BM2928" s="186">
        <v>247500</v>
      </c>
      <c r="BN2928" s="186">
        <v>366500</v>
      </c>
      <c r="BO2928" s="186">
        <v>14150</v>
      </c>
      <c r="BP2928" s="186">
        <v>19850</v>
      </c>
      <c r="BQ2928" s="186">
        <v>31950</v>
      </c>
      <c r="BR2928" s="186">
        <v>23150</v>
      </c>
      <c r="BS2928" s="186">
        <v>46150</v>
      </c>
      <c r="BT2928" s="186">
        <v>29600</v>
      </c>
      <c r="BU2928" s="186">
        <v>31200</v>
      </c>
      <c r="BV2928" s="186">
        <v>16100</v>
      </c>
      <c r="BW2928" s="186">
        <v>42450</v>
      </c>
      <c r="BX2928" s="186">
        <v>75300</v>
      </c>
      <c r="BY2928" s="186">
        <v>280000</v>
      </c>
      <c r="BZ2928" s="186">
        <v>31600</v>
      </c>
      <c r="CA2928" s="186">
        <v>39750</v>
      </c>
      <c r="CB2928" s="186">
        <v>109000</v>
      </c>
      <c r="CC2928" s="186">
        <v>170000</v>
      </c>
      <c r="CD2928" s="186">
        <v>95500</v>
      </c>
      <c r="CE2928" s="186">
        <v>50000</v>
      </c>
      <c r="CF2928" s="186">
        <v>44400</v>
      </c>
      <c r="CG2928" s="186">
        <v>69100</v>
      </c>
      <c r="CH2928" s="186">
        <v>80500</v>
      </c>
      <c r="CI2928" s="186">
        <v>38500</v>
      </c>
      <c r="CJ2928" s="186">
        <v>35650</v>
      </c>
      <c r="CK2928" s="186">
        <v>99100</v>
      </c>
      <c r="CL2928" s="186">
        <v>347000</v>
      </c>
      <c r="CM2928" s="186">
        <v>462000</v>
      </c>
      <c r="CN2928" s="186">
        <v>117000</v>
      </c>
      <c r="CO2928" s="186">
        <v>151000</v>
      </c>
      <c r="CP2928" s="186">
        <v>170500</v>
      </c>
      <c r="CQ2928" s="186">
        <v>69400</v>
      </c>
      <c r="CR2928" s="186">
        <v>13400</v>
      </c>
      <c r="CS2928" s="186">
        <v>2360</v>
      </c>
      <c r="CT2928" s="186">
        <v>16250</v>
      </c>
      <c r="CU2928" s="186">
        <v>2360</v>
      </c>
      <c r="CV2928" s="186">
        <v>2360</v>
      </c>
      <c r="CW2928" s="186">
        <v>2360</v>
      </c>
      <c r="CX2928" s="186">
        <v>151000</v>
      </c>
      <c r="CY2928" s="189">
        <v>242.98</v>
      </c>
      <c r="CZ2928" s="189">
        <v>13168.68</v>
      </c>
      <c r="DA2928" s="189">
        <v>9202.4500000000007</v>
      </c>
    </row>
    <row r="2929" spans="47:105" x14ac:dyDescent="0.25">
      <c r="AU2929" s="275">
        <v>40483</v>
      </c>
      <c r="AV2929" s="186"/>
      <c r="AW2929" s="186">
        <v>49500</v>
      </c>
      <c r="AX2929" s="186">
        <v>16300</v>
      </c>
      <c r="AY2929" s="186">
        <v>10600</v>
      </c>
      <c r="AZ2929" s="186">
        <v>29650</v>
      </c>
      <c r="BA2929" s="186">
        <v>25400</v>
      </c>
      <c r="BB2929" s="186">
        <v>5240</v>
      </c>
      <c r="BC2929" s="186">
        <v>89400</v>
      </c>
      <c r="BD2929" s="186">
        <v>483000</v>
      </c>
      <c r="BE2929" s="186">
        <v>67900</v>
      </c>
      <c r="BF2929" s="186">
        <v>747000</v>
      </c>
      <c r="BG2929" s="186">
        <v>122500</v>
      </c>
      <c r="BH2929" s="186">
        <v>32000</v>
      </c>
      <c r="BI2929" s="186">
        <v>66800</v>
      </c>
      <c r="BJ2929" s="186">
        <v>195000</v>
      </c>
      <c r="BK2929" s="186">
        <v>580000</v>
      </c>
      <c r="BL2929" s="186">
        <v>43950</v>
      </c>
      <c r="BM2929" s="186">
        <v>258000</v>
      </c>
      <c r="BN2929" s="186">
        <v>379500</v>
      </c>
      <c r="BO2929" s="186">
        <v>14250</v>
      </c>
      <c r="BP2929" s="186">
        <v>20450</v>
      </c>
      <c r="BQ2929" s="186">
        <v>32750</v>
      </c>
      <c r="BR2929" s="186">
        <v>22700</v>
      </c>
      <c r="BS2929" s="186">
        <v>46100</v>
      </c>
      <c r="BT2929" s="186">
        <v>29650</v>
      </c>
      <c r="BU2929" s="186">
        <v>31650</v>
      </c>
      <c r="BV2929" s="186">
        <v>16150</v>
      </c>
      <c r="BW2929" s="186">
        <v>43200</v>
      </c>
      <c r="BX2929" s="186">
        <v>76000</v>
      </c>
      <c r="BY2929" s="186">
        <v>295000</v>
      </c>
      <c r="BZ2929" s="186">
        <v>31550</v>
      </c>
      <c r="CA2929" s="186">
        <v>40400</v>
      </c>
      <c r="CB2929" s="186">
        <v>108500</v>
      </c>
      <c r="CC2929" s="186">
        <v>180500</v>
      </c>
      <c r="CD2929" s="186">
        <v>95300</v>
      </c>
      <c r="CE2929" s="186">
        <v>51000</v>
      </c>
      <c r="CF2929" s="186">
        <v>44600</v>
      </c>
      <c r="CG2929" s="186">
        <v>69200</v>
      </c>
      <c r="CH2929" s="186">
        <v>80700</v>
      </c>
      <c r="CI2929" s="186">
        <v>38200</v>
      </c>
      <c r="CJ2929" s="186">
        <v>36000</v>
      </c>
      <c r="CK2929" s="186">
        <v>96900</v>
      </c>
      <c r="CL2929" s="186">
        <v>370000</v>
      </c>
      <c r="CM2929" s="186">
        <v>464500</v>
      </c>
      <c r="CN2929" s="186">
        <v>117500</v>
      </c>
      <c r="CO2929" s="186">
        <v>158500</v>
      </c>
      <c r="CP2929" s="186">
        <v>170500</v>
      </c>
      <c r="CQ2929" s="186">
        <v>71400</v>
      </c>
      <c r="CR2929" s="186">
        <v>13200</v>
      </c>
      <c r="CS2929" s="186">
        <v>2405</v>
      </c>
      <c r="CT2929" s="186">
        <v>16100</v>
      </c>
      <c r="CU2929" s="186">
        <v>2405</v>
      </c>
      <c r="CV2929" s="186">
        <v>2405</v>
      </c>
      <c r="CW2929" s="186">
        <v>2405</v>
      </c>
      <c r="CX2929" s="186">
        <v>158500</v>
      </c>
      <c r="CY2929" s="189">
        <v>247.41</v>
      </c>
      <c r="CZ2929" s="189">
        <v>13508.17</v>
      </c>
      <c r="DA2929" s="189">
        <v>9154.7199999999993</v>
      </c>
    </row>
    <row r="2930" spans="47:105" x14ac:dyDescent="0.25">
      <c r="AU2930" s="275">
        <v>40484</v>
      </c>
      <c r="AV2930" s="186"/>
      <c r="AW2930" s="186">
        <v>49700</v>
      </c>
      <c r="AX2930" s="186">
        <v>15900</v>
      </c>
      <c r="AY2930" s="186">
        <v>10400</v>
      </c>
      <c r="AZ2930" s="186">
        <v>30600</v>
      </c>
      <c r="BA2930" s="186">
        <v>25200</v>
      </c>
      <c r="BB2930" s="186">
        <v>5130</v>
      </c>
      <c r="BC2930" s="186">
        <v>88900</v>
      </c>
      <c r="BD2930" s="186">
        <v>483000</v>
      </c>
      <c r="BE2930" s="186">
        <v>68000</v>
      </c>
      <c r="BF2930" s="186">
        <v>740000</v>
      </c>
      <c r="BG2930" s="186">
        <v>120500</v>
      </c>
      <c r="BH2930" s="186">
        <v>32800</v>
      </c>
      <c r="BI2930" s="186">
        <v>66100</v>
      </c>
      <c r="BJ2930" s="186">
        <v>195000</v>
      </c>
      <c r="BK2930" s="186">
        <v>583000</v>
      </c>
      <c r="BL2930" s="186">
        <v>43450</v>
      </c>
      <c r="BM2930" s="186">
        <v>256500</v>
      </c>
      <c r="BN2930" s="186">
        <v>388000</v>
      </c>
      <c r="BO2930" s="186">
        <v>14100</v>
      </c>
      <c r="BP2930" s="186">
        <v>20150</v>
      </c>
      <c r="BQ2930" s="186">
        <v>32500</v>
      </c>
      <c r="BR2930" s="186">
        <v>21900</v>
      </c>
      <c r="BS2930" s="186">
        <v>45100</v>
      </c>
      <c r="BT2930" s="186">
        <v>29300</v>
      </c>
      <c r="BU2930" s="186">
        <v>32400</v>
      </c>
      <c r="BV2930" s="186">
        <v>16150</v>
      </c>
      <c r="BW2930" s="186">
        <v>43750</v>
      </c>
      <c r="BX2930" s="186">
        <v>75300</v>
      </c>
      <c r="BY2930" s="186">
        <v>292500</v>
      </c>
      <c r="BZ2930" s="186">
        <v>32000</v>
      </c>
      <c r="CA2930" s="186">
        <v>41750</v>
      </c>
      <c r="CB2930" s="186">
        <v>110500</v>
      </c>
      <c r="CC2930" s="186">
        <v>183500</v>
      </c>
      <c r="CD2930" s="186">
        <v>97000</v>
      </c>
      <c r="CE2930" s="186">
        <v>51000</v>
      </c>
      <c r="CF2930" s="186">
        <v>44550</v>
      </c>
      <c r="CG2930" s="186">
        <v>69500</v>
      </c>
      <c r="CH2930" s="186">
        <v>79200</v>
      </c>
      <c r="CI2930" s="186">
        <v>38000</v>
      </c>
      <c r="CJ2930" s="186">
        <v>36100</v>
      </c>
      <c r="CK2930" s="186">
        <v>98100</v>
      </c>
      <c r="CL2930" s="186">
        <v>376000</v>
      </c>
      <c r="CM2930" s="186">
        <v>459000</v>
      </c>
      <c r="CN2930" s="186">
        <v>122000</v>
      </c>
      <c r="CO2930" s="186">
        <v>166000</v>
      </c>
      <c r="CP2930" s="186">
        <v>172500</v>
      </c>
      <c r="CQ2930" s="186">
        <v>73700</v>
      </c>
      <c r="CR2930" s="186">
        <v>12800</v>
      </c>
      <c r="CS2930" s="186">
        <v>2385</v>
      </c>
      <c r="CT2930" s="186">
        <v>16350</v>
      </c>
      <c r="CU2930" s="186">
        <v>2385</v>
      </c>
      <c r="CV2930" s="186">
        <v>2385</v>
      </c>
      <c r="CW2930" s="186">
        <v>2385</v>
      </c>
      <c r="CX2930" s="186">
        <v>166000</v>
      </c>
      <c r="CY2930" s="189">
        <v>247.93</v>
      </c>
      <c r="CZ2930" s="189">
        <v>13523.21</v>
      </c>
      <c r="DA2930" s="189">
        <v>9159.98</v>
      </c>
    </row>
    <row r="2931" spans="47:105" x14ac:dyDescent="0.25">
      <c r="AU2931" s="275">
        <v>40485</v>
      </c>
      <c r="AV2931" s="186"/>
      <c r="AW2931" s="186">
        <v>49900</v>
      </c>
      <c r="AX2931" s="186">
        <v>16150</v>
      </c>
      <c r="AY2931" s="186">
        <v>10850</v>
      </c>
      <c r="AZ2931" s="186">
        <v>31300</v>
      </c>
      <c r="BA2931" s="186">
        <v>25850</v>
      </c>
      <c r="BB2931" s="186">
        <v>5200</v>
      </c>
      <c r="BC2931" s="186">
        <v>90100</v>
      </c>
      <c r="BD2931" s="186">
        <v>513000</v>
      </c>
      <c r="BE2931" s="186">
        <v>70600</v>
      </c>
      <c r="BF2931" s="186">
        <v>740000</v>
      </c>
      <c r="BG2931" s="186">
        <v>120500</v>
      </c>
      <c r="BH2931" s="186">
        <v>33050</v>
      </c>
      <c r="BI2931" s="186">
        <v>66100</v>
      </c>
      <c r="BJ2931" s="186">
        <v>202000</v>
      </c>
      <c r="BK2931" s="186">
        <v>585000</v>
      </c>
      <c r="BL2931" s="186">
        <v>43450</v>
      </c>
      <c r="BM2931" s="186">
        <v>259500</v>
      </c>
      <c r="BN2931" s="186">
        <v>393000</v>
      </c>
      <c r="BO2931" s="186">
        <v>14250</v>
      </c>
      <c r="BP2931" s="186">
        <v>20400</v>
      </c>
      <c r="BQ2931" s="186">
        <v>32350</v>
      </c>
      <c r="BR2931" s="186">
        <v>21800</v>
      </c>
      <c r="BS2931" s="186">
        <v>45000</v>
      </c>
      <c r="BT2931" s="186">
        <v>29350</v>
      </c>
      <c r="BU2931" s="186">
        <v>34000</v>
      </c>
      <c r="BV2931" s="186">
        <v>16750</v>
      </c>
      <c r="BW2931" s="186">
        <v>45300</v>
      </c>
      <c r="BX2931" s="186">
        <v>76900</v>
      </c>
      <c r="BY2931" s="186">
        <v>292500</v>
      </c>
      <c r="BZ2931" s="186">
        <v>34750</v>
      </c>
      <c r="CA2931" s="186">
        <v>42100</v>
      </c>
      <c r="CB2931" s="186">
        <v>110000</v>
      </c>
      <c r="CC2931" s="186">
        <v>183000</v>
      </c>
      <c r="CD2931" s="186">
        <v>102500</v>
      </c>
      <c r="CE2931" s="186">
        <v>51100</v>
      </c>
      <c r="CF2931" s="186">
        <v>44200</v>
      </c>
      <c r="CG2931" s="186">
        <v>69600</v>
      </c>
      <c r="CH2931" s="186">
        <v>78300</v>
      </c>
      <c r="CI2931" s="186">
        <v>37900</v>
      </c>
      <c r="CJ2931" s="186">
        <v>37050</v>
      </c>
      <c r="CK2931" s="186">
        <v>98200</v>
      </c>
      <c r="CL2931" s="186">
        <v>382000</v>
      </c>
      <c r="CM2931" s="186">
        <v>467000</v>
      </c>
      <c r="CN2931" s="186">
        <v>123500</v>
      </c>
      <c r="CO2931" s="186">
        <v>167000</v>
      </c>
      <c r="CP2931" s="186">
        <v>172500</v>
      </c>
      <c r="CQ2931" s="186">
        <v>75300</v>
      </c>
      <c r="CR2931" s="186">
        <v>12800</v>
      </c>
      <c r="CS2931" s="186">
        <v>2430</v>
      </c>
      <c r="CT2931" s="186">
        <v>16250</v>
      </c>
      <c r="CU2931" s="186">
        <v>2430</v>
      </c>
      <c r="CV2931" s="186">
        <v>2430</v>
      </c>
      <c r="CW2931" s="186">
        <v>2430</v>
      </c>
      <c r="CX2931" s="186">
        <v>167000</v>
      </c>
      <c r="CY2931" s="189">
        <v>249.99</v>
      </c>
      <c r="CZ2931" s="189">
        <v>13820.99</v>
      </c>
      <c r="DA2931" s="189">
        <v>9159.98</v>
      </c>
    </row>
    <row r="2932" spans="47:105" x14ac:dyDescent="0.25">
      <c r="AU2932" s="275">
        <v>40486</v>
      </c>
      <c r="AV2932" s="186"/>
      <c r="AW2932" s="186">
        <v>49300</v>
      </c>
      <c r="AX2932" s="186">
        <v>16700</v>
      </c>
      <c r="AY2932" s="186">
        <v>10950</v>
      </c>
      <c r="AZ2932" s="186">
        <v>30150</v>
      </c>
      <c r="BA2932" s="186">
        <v>25600</v>
      </c>
      <c r="BB2932" s="186">
        <v>5220</v>
      </c>
      <c r="BC2932" s="186">
        <v>90000</v>
      </c>
      <c r="BD2932" s="186">
        <v>507000</v>
      </c>
      <c r="BE2932" s="186">
        <v>71300</v>
      </c>
      <c r="BF2932" s="186">
        <v>763000</v>
      </c>
      <c r="BG2932" s="186">
        <v>124000</v>
      </c>
      <c r="BH2932" s="186">
        <v>32400</v>
      </c>
      <c r="BI2932" s="186">
        <v>65000</v>
      </c>
      <c r="BJ2932" s="186">
        <v>199500</v>
      </c>
      <c r="BK2932" s="186">
        <v>580000</v>
      </c>
      <c r="BL2932" s="186">
        <v>44000</v>
      </c>
      <c r="BM2932" s="186">
        <v>260500</v>
      </c>
      <c r="BN2932" s="186">
        <v>392500</v>
      </c>
      <c r="BO2932" s="186">
        <v>14350</v>
      </c>
      <c r="BP2932" s="186">
        <v>20150</v>
      </c>
      <c r="BQ2932" s="186">
        <v>32850</v>
      </c>
      <c r="BR2932" s="186">
        <v>22950</v>
      </c>
      <c r="BS2932" s="186">
        <v>44700</v>
      </c>
      <c r="BT2932" s="186">
        <v>29250</v>
      </c>
      <c r="BU2932" s="186">
        <v>33300</v>
      </c>
      <c r="BV2932" s="186">
        <v>16650</v>
      </c>
      <c r="BW2932" s="186">
        <v>44200</v>
      </c>
      <c r="BX2932" s="186">
        <v>75000</v>
      </c>
      <c r="BY2932" s="186">
        <v>283000</v>
      </c>
      <c r="BZ2932" s="186">
        <v>35700</v>
      </c>
      <c r="CA2932" s="186">
        <v>41200</v>
      </c>
      <c r="CB2932" s="186">
        <v>111500</v>
      </c>
      <c r="CC2932" s="186">
        <v>185500</v>
      </c>
      <c r="CD2932" s="186">
        <v>102500</v>
      </c>
      <c r="CE2932" s="186">
        <v>51600</v>
      </c>
      <c r="CF2932" s="186">
        <v>43500</v>
      </c>
      <c r="CG2932" s="186">
        <v>68800</v>
      </c>
      <c r="CH2932" s="186">
        <v>78600</v>
      </c>
      <c r="CI2932" s="186">
        <v>39050</v>
      </c>
      <c r="CJ2932" s="186">
        <v>37300</v>
      </c>
      <c r="CK2932" s="186">
        <v>97400</v>
      </c>
      <c r="CL2932" s="186">
        <v>386500</v>
      </c>
      <c r="CM2932" s="186">
        <v>468500</v>
      </c>
      <c r="CN2932" s="186">
        <v>122500</v>
      </c>
      <c r="CO2932" s="186">
        <v>164000</v>
      </c>
      <c r="CP2932" s="186">
        <v>172000</v>
      </c>
      <c r="CQ2932" s="186">
        <v>75300</v>
      </c>
      <c r="CR2932" s="186">
        <v>13250</v>
      </c>
      <c r="CS2932" s="186">
        <v>2420</v>
      </c>
      <c r="CT2932" s="186">
        <v>15800</v>
      </c>
      <c r="CU2932" s="186">
        <v>2420</v>
      </c>
      <c r="CV2932" s="186">
        <v>2420</v>
      </c>
      <c r="CW2932" s="186">
        <v>2420</v>
      </c>
      <c r="CX2932" s="186">
        <v>164000</v>
      </c>
      <c r="CY2932" s="189">
        <v>251.12</v>
      </c>
      <c r="CZ2932" s="189">
        <v>13948.49</v>
      </c>
      <c r="DA2932" s="189">
        <v>9358.7800000000007</v>
      </c>
    </row>
    <row r="2933" spans="47:105" x14ac:dyDescent="0.25">
      <c r="AU2933" s="275">
        <v>40487</v>
      </c>
      <c r="AV2933" s="186"/>
      <c r="AW2933" s="186">
        <v>47500</v>
      </c>
      <c r="AX2933" s="186">
        <v>16750</v>
      </c>
      <c r="AY2933" s="186">
        <v>11000</v>
      </c>
      <c r="AZ2933" s="186">
        <v>29200</v>
      </c>
      <c r="BA2933" s="186">
        <v>25700</v>
      </c>
      <c r="BB2933" s="186">
        <v>5110</v>
      </c>
      <c r="BC2933" s="186">
        <v>89200</v>
      </c>
      <c r="BD2933" s="186">
        <v>497500</v>
      </c>
      <c r="BE2933" s="186">
        <v>70800</v>
      </c>
      <c r="BF2933" s="186">
        <v>776000</v>
      </c>
      <c r="BG2933" s="186">
        <v>126500</v>
      </c>
      <c r="BH2933" s="186">
        <v>32400</v>
      </c>
      <c r="BI2933" s="186">
        <v>65200</v>
      </c>
      <c r="BJ2933" s="186">
        <v>196000</v>
      </c>
      <c r="BK2933" s="186">
        <v>578000</v>
      </c>
      <c r="BL2933" s="186">
        <v>44350</v>
      </c>
      <c r="BM2933" s="186">
        <v>264000</v>
      </c>
      <c r="BN2933" s="186">
        <v>394000</v>
      </c>
      <c r="BO2933" s="186">
        <v>14600</v>
      </c>
      <c r="BP2933" s="186">
        <v>20550</v>
      </c>
      <c r="BQ2933" s="186">
        <v>33350</v>
      </c>
      <c r="BR2933" s="186">
        <v>23750</v>
      </c>
      <c r="BS2933" s="186">
        <v>44900</v>
      </c>
      <c r="BT2933" s="186">
        <v>29500</v>
      </c>
      <c r="BU2933" s="186">
        <v>33500</v>
      </c>
      <c r="BV2933" s="186">
        <v>17000</v>
      </c>
      <c r="BW2933" s="186">
        <v>43950</v>
      </c>
      <c r="BX2933" s="186">
        <v>74000</v>
      </c>
      <c r="BY2933" s="186">
        <v>282000</v>
      </c>
      <c r="BZ2933" s="186">
        <v>35150</v>
      </c>
      <c r="CA2933" s="186">
        <v>42800</v>
      </c>
      <c r="CB2933" s="186">
        <v>110000</v>
      </c>
      <c r="CC2933" s="186">
        <v>181000</v>
      </c>
      <c r="CD2933" s="186">
        <v>98700</v>
      </c>
      <c r="CE2933" s="186">
        <v>52700</v>
      </c>
      <c r="CF2933" s="186">
        <v>44400</v>
      </c>
      <c r="CG2933" s="186">
        <v>68000</v>
      </c>
      <c r="CH2933" s="186">
        <v>80500</v>
      </c>
      <c r="CI2933" s="186">
        <v>39350</v>
      </c>
      <c r="CJ2933" s="186">
        <v>37700</v>
      </c>
      <c r="CK2933" s="186">
        <v>97900</v>
      </c>
      <c r="CL2933" s="186">
        <v>376500</v>
      </c>
      <c r="CM2933" s="186">
        <v>475000</v>
      </c>
      <c r="CN2933" s="186">
        <v>123500</v>
      </c>
      <c r="CO2933" s="186">
        <v>168500</v>
      </c>
      <c r="CP2933" s="186">
        <v>173000</v>
      </c>
      <c r="CQ2933" s="186">
        <v>75200</v>
      </c>
      <c r="CR2933" s="186">
        <v>13300</v>
      </c>
      <c r="CS2933" s="186">
        <v>2425</v>
      </c>
      <c r="CT2933" s="186">
        <v>15150</v>
      </c>
      <c r="CU2933" s="186">
        <v>2425</v>
      </c>
      <c r="CV2933" s="186">
        <v>2425</v>
      </c>
      <c r="CW2933" s="186">
        <v>2425</v>
      </c>
      <c r="CX2933" s="186">
        <v>168500</v>
      </c>
      <c r="CY2933" s="189">
        <v>251.22</v>
      </c>
      <c r="CZ2933" s="189">
        <v>14107.29</v>
      </c>
      <c r="DA2933" s="189">
        <v>9625.99</v>
      </c>
    </row>
    <row r="2934" spans="47:105" x14ac:dyDescent="0.25">
      <c r="AU2934" s="275">
        <v>40488</v>
      </c>
      <c r="AV2934" s="186"/>
      <c r="AW2934" s="186">
        <v>47500</v>
      </c>
      <c r="AX2934" s="186">
        <v>16750</v>
      </c>
      <c r="AY2934" s="186">
        <v>11000</v>
      </c>
      <c r="AZ2934" s="186">
        <v>29200</v>
      </c>
      <c r="BA2934" s="186">
        <v>25700</v>
      </c>
      <c r="BB2934" s="186">
        <v>5110</v>
      </c>
      <c r="BC2934" s="186">
        <v>89200</v>
      </c>
      <c r="BD2934" s="186">
        <v>497500</v>
      </c>
      <c r="BE2934" s="186">
        <v>70800</v>
      </c>
      <c r="BF2934" s="186">
        <v>776000</v>
      </c>
      <c r="BG2934" s="186">
        <v>126500</v>
      </c>
      <c r="BH2934" s="186">
        <v>32400</v>
      </c>
      <c r="BI2934" s="186">
        <v>65200</v>
      </c>
      <c r="BJ2934" s="186">
        <v>196000</v>
      </c>
      <c r="BK2934" s="186">
        <v>578000</v>
      </c>
      <c r="BL2934" s="186">
        <v>44350</v>
      </c>
      <c r="BM2934" s="186">
        <v>264000</v>
      </c>
      <c r="BN2934" s="186">
        <v>394000</v>
      </c>
      <c r="BO2934" s="186">
        <v>14600</v>
      </c>
      <c r="BP2934" s="186">
        <v>20550</v>
      </c>
      <c r="BQ2934" s="186">
        <v>33350</v>
      </c>
      <c r="BR2934" s="186">
        <v>23750</v>
      </c>
      <c r="BS2934" s="186">
        <v>44900</v>
      </c>
      <c r="BT2934" s="186">
        <v>29500</v>
      </c>
      <c r="BU2934" s="186">
        <v>33500</v>
      </c>
      <c r="BV2934" s="186">
        <v>17000</v>
      </c>
      <c r="BW2934" s="186">
        <v>43950</v>
      </c>
      <c r="BX2934" s="186">
        <v>74000</v>
      </c>
      <c r="BY2934" s="186">
        <v>282000</v>
      </c>
      <c r="BZ2934" s="186">
        <v>35150</v>
      </c>
      <c r="CA2934" s="186">
        <v>42800</v>
      </c>
      <c r="CB2934" s="186">
        <v>110000</v>
      </c>
      <c r="CC2934" s="186">
        <v>181000</v>
      </c>
      <c r="CD2934" s="186">
        <v>98700</v>
      </c>
      <c r="CE2934" s="186">
        <v>52700</v>
      </c>
      <c r="CF2934" s="186">
        <v>44400</v>
      </c>
      <c r="CG2934" s="186">
        <v>68000</v>
      </c>
      <c r="CH2934" s="186">
        <v>80500</v>
      </c>
      <c r="CI2934" s="186">
        <v>39350</v>
      </c>
      <c r="CJ2934" s="186">
        <v>37700</v>
      </c>
      <c r="CK2934" s="186">
        <v>97900</v>
      </c>
      <c r="CL2934" s="186">
        <v>376500</v>
      </c>
      <c r="CM2934" s="186">
        <v>475000</v>
      </c>
      <c r="CN2934" s="186">
        <v>123500</v>
      </c>
      <c r="CO2934" s="186">
        <v>168500</v>
      </c>
      <c r="CP2934" s="186">
        <v>173000</v>
      </c>
      <c r="CQ2934" s="186">
        <v>75200</v>
      </c>
      <c r="CR2934" s="186">
        <v>13300</v>
      </c>
      <c r="CS2934" s="186">
        <v>2425</v>
      </c>
      <c r="CT2934" s="186">
        <v>15150</v>
      </c>
      <c r="CU2934" s="186">
        <v>2425</v>
      </c>
      <c r="CV2934" s="186">
        <v>2425</v>
      </c>
      <c r="CW2934" s="186">
        <v>2425</v>
      </c>
      <c r="CX2934" s="186">
        <v>168500</v>
      </c>
      <c r="CY2934" s="189">
        <v>251.22</v>
      </c>
      <c r="CZ2934" s="189">
        <v>14107.29</v>
      </c>
      <c r="DA2934" s="189">
        <v>9625.99</v>
      </c>
    </row>
    <row r="2935" spans="47:105" x14ac:dyDescent="0.25">
      <c r="AU2935" s="275">
        <v>40489</v>
      </c>
      <c r="AV2935" s="186"/>
      <c r="AW2935" s="186">
        <v>47500</v>
      </c>
      <c r="AX2935" s="186">
        <v>16750</v>
      </c>
      <c r="AY2935" s="186">
        <v>11000</v>
      </c>
      <c r="AZ2935" s="186">
        <v>29200</v>
      </c>
      <c r="BA2935" s="186">
        <v>25700</v>
      </c>
      <c r="BB2935" s="186">
        <v>5110</v>
      </c>
      <c r="BC2935" s="186">
        <v>89200</v>
      </c>
      <c r="BD2935" s="186">
        <v>497500</v>
      </c>
      <c r="BE2935" s="186">
        <v>70800</v>
      </c>
      <c r="BF2935" s="186">
        <v>776000</v>
      </c>
      <c r="BG2935" s="186">
        <v>126500</v>
      </c>
      <c r="BH2935" s="186">
        <v>32400</v>
      </c>
      <c r="BI2935" s="186">
        <v>65200</v>
      </c>
      <c r="BJ2935" s="186">
        <v>196000</v>
      </c>
      <c r="BK2935" s="186">
        <v>578000</v>
      </c>
      <c r="BL2935" s="186">
        <v>44350</v>
      </c>
      <c r="BM2935" s="186">
        <v>264000</v>
      </c>
      <c r="BN2935" s="186">
        <v>394000</v>
      </c>
      <c r="BO2935" s="186">
        <v>14600</v>
      </c>
      <c r="BP2935" s="186">
        <v>20550</v>
      </c>
      <c r="BQ2935" s="186">
        <v>33350</v>
      </c>
      <c r="BR2935" s="186">
        <v>23750</v>
      </c>
      <c r="BS2935" s="186">
        <v>44900</v>
      </c>
      <c r="BT2935" s="186">
        <v>29500</v>
      </c>
      <c r="BU2935" s="186">
        <v>33500</v>
      </c>
      <c r="BV2935" s="186">
        <v>17000</v>
      </c>
      <c r="BW2935" s="186">
        <v>43950</v>
      </c>
      <c r="BX2935" s="186">
        <v>74000</v>
      </c>
      <c r="BY2935" s="186">
        <v>282000</v>
      </c>
      <c r="BZ2935" s="186">
        <v>35150</v>
      </c>
      <c r="CA2935" s="186">
        <v>42800</v>
      </c>
      <c r="CB2935" s="186">
        <v>110000</v>
      </c>
      <c r="CC2935" s="186">
        <v>181000</v>
      </c>
      <c r="CD2935" s="186">
        <v>98700</v>
      </c>
      <c r="CE2935" s="186">
        <v>52700</v>
      </c>
      <c r="CF2935" s="186">
        <v>44400</v>
      </c>
      <c r="CG2935" s="186">
        <v>68000</v>
      </c>
      <c r="CH2935" s="186">
        <v>80500</v>
      </c>
      <c r="CI2935" s="186">
        <v>39350</v>
      </c>
      <c r="CJ2935" s="186">
        <v>37700</v>
      </c>
      <c r="CK2935" s="186">
        <v>97900</v>
      </c>
      <c r="CL2935" s="186">
        <v>376500</v>
      </c>
      <c r="CM2935" s="186">
        <v>475000</v>
      </c>
      <c r="CN2935" s="186">
        <v>123500</v>
      </c>
      <c r="CO2935" s="186">
        <v>168500</v>
      </c>
      <c r="CP2935" s="186">
        <v>173000</v>
      </c>
      <c r="CQ2935" s="186">
        <v>75200</v>
      </c>
      <c r="CR2935" s="186">
        <v>13300</v>
      </c>
      <c r="CS2935" s="186">
        <v>2425</v>
      </c>
      <c r="CT2935" s="186">
        <v>15150</v>
      </c>
      <c r="CU2935" s="186">
        <v>2425</v>
      </c>
      <c r="CV2935" s="186">
        <v>2425</v>
      </c>
      <c r="CW2935" s="186">
        <v>2425</v>
      </c>
      <c r="CX2935" s="186">
        <v>168500</v>
      </c>
      <c r="CY2935" s="189">
        <v>251.22</v>
      </c>
      <c r="CZ2935" s="189">
        <v>14107.29</v>
      </c>
      <c r="DA2935" s="189">
        <v>9625.99</v>
      </c>
    </row>
    <row r="2936" spans="47:105" x14ac:dyDescent="0.25">
      <c r="AU2936" s="275">
        <v>40490</v>
      </c>
      <c r="AV2936" s="186"/>
      <c r="AW2936" s="186">
        <v>48650</v>
      </c>
      <c r="AX2936" s="186">
        <v>16650</v>
      </c>
      <c r="AY2936" s="186">
        <v>10800</v>
      </c>
      <c r="AZ2936" s="186">
        <v>29050</v>
      </c>
      <c r="BA2936" s="186">
        <v>25850</v>
      </c>
      <c r="BB2936" s="186">
        <v>5140</v>
      </c>
      <c r="BC2936" s="186">
        <v>90700</v>
      </c>
      <c r="BD2936" s="186">
        <v>498000</v>
      </c>
      <c r="BE2936" s="186">
        <v>70300</v>
      </c>
      <c r="BF2936" s="186">
        <v>778000</v>
      </c>
      <c r="BG2936" s="186">
        <v>126000</v>
      </c>
      <c r="BH2936" s="186">
        <v>32300</v>
      </c>
      <c r="BI2936" s="186">
        <v>65400</v>
      </c>
      <c r="BJ2936" s="186">
        <v>195500</v>
      </c>
      <c r="BK2936" s="186">
        <v>563000</v>
      </c>
      <c r="BL2936" s="186">
        <v>44250</v>
      </c>
      <c r="BM2936" s="186">
        <v>256500</v>
      </c>
      <c r="BN2936" s="186">
        <v>388000</v>
      </c>
      <c r="BO2936" s="186">
        <v>14550</v>
      </c>
      <c r="BP2936" s="186">
        <v>20850</v>
      </c>
      <c r="BQ2936" s="186">
        <v>33250</v>
      </c>
      <c r="BR2936" s="186">
        <v>23800</v>
      </c>
      <c r="BS2936" s="186">
        <v>44800</v>
      </c>
      <c r="BT2936" s="186">
        <v>29700</v>
      </c>
      <c r="BU2936" s="186">
        <v>34650</v>
      </c>
      <c r="BV2936" s="186">
        <v>17250</v>
      </c>
      <c r="BW2936" s="186">
        <v>43700</v>
      </c>
      <c r="BX2936" s="186">
        <v>72700</v>
      </c>
      <c r="BY2936" s="186">
        <v>283000</v>
      </c>
      <c r="BZ2936" s="186">
        <v>35350</v>
      </c>
      <c r="CA2936" s="186">
        <v>43400</v>
      </c>
      <c r="CB2936" s="186">
        <v>115500</v>
      </c>
      <c r="CC2936" s="186">
        <v>180500</v>
      </c>
      <c r="CD2936" s="186">
        <v>98400</v>
      </c>
      <c r="CE2936" s="186">
        <v>52500</v>
      </c>
      <c r="CF2936" s="186">
        <v>44800</v>
      </c>
      <c r="CG2936" s="186">
        <v>67800</v>
      </c>
      <c r="CH2936" s="186">
        <v>80700</v>
      </c>
      <c r="CI2936" s="186">
        <v>39900</v>
      </c>
      <c r="CJ2936" s="186">
        <v>37300</v>
      </c>
      <c r="CK2936" s="186">
        <v>97800</v>
      </c>
      <c r="CL2936" s="186">
        <v>383000</v>
      </c>
      <c r="CM2936" s="186">
        <v>480500</v>
      </c>
      <c r="CN2936" s="186">
        <v>123500</v>
      </c>
      <c r="CO2936" s="186">
        <v>169500</v>
      </c>
      <c r="CP2936" s="186">
        <v>172500</v>
      </c>
      <c r="CQ2936" s="186">
        <v>75700</v>
      </c>
      <c r="CR2936" s="186">
        <v>13450</v>
      </c>
      <c r="CS2936" s="186">
        <v>2390</v>
      </c>
      <c r="CT2936" s="186">
        <v>15200</v>
      </c>
      <c r="CU2936" s="186">
        <v>2390</v>
      </c>
      <c r="CV2936" s="186">
        <v>2390</v>
      </c>
      <c r="CW2936" s="186">
        <v>2390</v>
      </c>
      <c r="CX2936" s="186">
        <v>169500</v>
      </c>
      <c r="CY2936" s="189">
        <v>251.73</v>
      </c>
      <c r="CZ2936" s="189">
        <v>14204.13</v>
      </c>
      <c r="DA2936" s="189">
        <v>9732.92</v>
      </c>
    </row>
    <row r="2937" spans="47:105" x14ac:dyDescent="0.25">
      <c r="AU2937" s="275">
        <v>40491</v>
      </c>
      <c r="AV2937" s="186"/>
      <c r="AW2937" s="186">
        <v>48550</v>
      </c>
      <c r="AX2937" s="186">
        <v>16400</v>
      </c>
      <c r="AY2937" s="186">
        <v>10850</v>
      </c>
      <c r="AZ2937" s="186">
        <v>29850</v>
      </c>
      <c r="BA2937" s="186">
        <v>25400</v>
      </c>
      <c r="BB2937" s="186">
        <v>5130</v>
      </c>
      <c r="BC2937" s="186">
        <v>94700</v>
      </c>
      <c r="BD2937" s="186">
        <v>514000</v>
      </c>
      <c r="BE2937" s="186">
        <v>71400</v>
      </c>
      <c r="BF2937" s="186">
        <v>774000</v>
      </c>
      <c r="BG2937" s="186">
        <v>126000</v>
      </c>
      <c r="BH2937" s="186">
        <v>32850</v>
      </c>
      <c r="BI2937" s="186">
        <v>66200</v>
      </c>
      <c r="BJ2937" s="186">
        <v>199500</v>
      </c>
      <c r="BK2937" s="186">
        <v>565000</v>
      </c>
      <c r="BL2937" s="186">
        <v>43700</v>
      </c>
      <c r="BM2937" s="186">
        <v>262500</v>
      </c>
      <c r="BN2937" s="186">
        <v>392000</v>
      </c>
      <c r="BO2937" s="186">
        <v>14400</v>
      </c>
      <c r="BP2937" s="186">
        <v>20800</v>
      </c>
      <c r="BQ2937" s="186">
        <v>33000</v>
      </c>
      <c r="BR2937" s="186">
        <v>23450</v>
      </c>
      <c r="BS2937" s="186">
        <v>46400</v>
      </c>
      <c r="BT2937" s="186">
        <v>29550</v>
      </c>
      <c r="BU2937" s="186">
        <v>35000</v>
      </c>
      <c r="BV2937" s="186">
        <v>17300</v>
      </c>
      <c r="BW2937" s="186">
        <v>44050</v>
      </c>
      <c r="BX2937" s="186">
        <v>72600</v>
      </c>
      <c r="BY2937" s="186">
        <v>285500</v>
      </c>
      <c r="BZ2937" s="186">
        <v>36000</v>
      </c>
      <c r="CA2937" s="186">
        <v>43400</v>
      </c>
      <c r="CB2937" s="186">
        <v>115500</v>
      </c>
      <c r="CC2937" s="186">
        <v>178500</v>
      </c>
      <c r="CD2937" s="186">
        <v>99500</v>
      </c>
      <c r="CE2937" s="186">
        <v>52700</v>
      </c>
      <c r="CF2937" s="186">
        <v>46300</v>
      </c>
      <c r="CG2937" s="186">
        <v>68800</v>
      </c>
      <c r="CH2937" s="186">
        <v>80900</v>
      </c>
      <c r="CI2937" s="186">
        <v>39300</v>
      </c>
      <c r="CJ2937" s="186">
        <v>38000</v>
      </c>
      <c r="CK2937" s="186">
        <v>97800</v>
      </c>
      <c r="CL2937" s="186">
        <v>389000</v>
      </c>
      <c r="CM2937" s="186">
        <v>475000</v>
      </c>
      <c r="CN2937" s="186">
        <v>127000</v>
      </c>
      <c r="CO2937" s="186">
        <v>172000</v>
      </c>
      <c r="CP2937" s="186">
        <v>174500</v>
      </c>
      <c r="CQ2937" s="186">
        <v>76700</v>
      </c>
      <c r="CR2937" s="186">
        <v>13300</v>
      </c>
      <c r="CS2937" s="186">
        <v>2385</v>
      </c>
      <c r="CT2937" s="186">
        <v>16000</v>
      </c>
      <c r="CU2937" s="186">
        <v>2385</v>
      </c>
      <c r="CV2937" s="186">
        <v>2385</v>
      </c>
      <c r="CW2937" s="186">
        <v>2385</v>
      </c>
      <c r="CX2937" s="186">
        <v>172000</v>
      </c>
      <c r="CY2937" s="189">
        <v>252.07</v>
      </c>
      <c r="CZ2937" s="189">
        <v>14022.95</v>
      </c>
      <c r="DA2937" s="189">
        <v>9694.49</v>
      </c>
    </row>
    <row r="2938" spans="47:105" x14ac:dyDescent="0.25">
      <c r="AU2938" s="275">
        <v>40492</v>
      </c>
      <c r="AV2938" s="186"/>
      <c r="AW2938" s="186">
        <v>49950</v>
      </c>
      <c r="AX2938" s="186">
        <v>16450</v>
      </c>
      <c r="AY2938" s="186">
        <v>10950</v>
      </c>
      <c r="AZ2938" s="186">
        <v>30450</v>
      </c>
      <c r="BA2938" s="186">
        <v>26100</v>
      </c>
      <c r="BB2938" s="186">
        <v>5200</v>
      </c>
      <c r="BC2938" s="186">
        <v>94700</v>
      </c>
      <c r="BD2938" s="186">
        <v>513000</v>
      </c>
      <c r="BE2938" s="186">
        <v>71500</v>
      </c>
      <c r="BF2938" s="186">
        <v>790000</v>
      </c>
      <c r="BG2938" s="186">
        <v>125500</v>
      </c>
      <c r="BH2938" s="186">
        <v>33150</v>
      </c>
      <c r="BI2938" s="186">
        <v>68600</v>
      </c>
      <c r="BJ2938" s="186">
        <v>201000</v>
      </c>
      <c r="BK2938" s="186">
        <v>566000</v>
      </c>
      <c r="BL2938" s="186">
        <v>43850</v>
      </c>
      <c r="BM2938" s="186">
        <v>256500</v>
      </c>
      <c r="BN2938" s="186">
        <v>399000</v>
      </c>
      <c r="BO2938" s="186">
        <v>14300</v>
      </c>
      <c r="BP2938" s="186">
        <v>21500</v>
      </c>
      <c r="BQ2938" s="186">
        <v>33000</v>
      </c>
      <c r="BR2938" s="186">
        <v>23900</v>
      </c>
      <c r="BS2938" s="186">
        <v>47050</v>
      </c>
      <c r="BT2938" s="186">
        <v>29650</v>
      </c>
      <c r="BU2938" s="186">
        <v>36450</v>
      </c>
      <c r="BV2938" s="186">
        <v>17750</v>
      </c>
      <c r="BW2938" s="186">
        <v>44450</v>
      </c>
      <c r="BX2938" s="186">
        <v>72800</v>
      </c>
      <c r="BY2938" s="186">
        <v>297500</v>
      </c>
      <c r="BZ2938" s="186">
        <v>35850</v>
      </c>
      <c r="CA2938" s="186">
        <v>43300</v>
      </c>
      <c r="CB2938" s="186">
        <v>119500</v>
      </c>
      <c r="CC2938" s="186">
        <v>186000</v>
      </c>
      <c r="CD2938" s="186">
        <v>99600</v>
      </c>
      <c r="CE2938" s="186">
        <v>52500</v>
      </c>
      <c r="CF2938" s="186">
        <v>46650</v>
      </c>
      <c r="CG2938" s="186">
        <v>67400</v>
      </c>
      <c r="CH2938" s="186">
        <v>79500</v>
      </c>
      <c r="CI2938" s="186">
        <v>38750</v>
      </c>
      <c r="CJ2938" s="186">
        <v>38100</v>
      </c>
      <c r="CK2938" s="186">
        <v>97600</v>
      </c>
      <c r="CL2938" s="186">
        <v>393500</v>
      </c>
      <c r="CM2938" s="186">
        <v>479500</v>
      </c>
      <c r="CN2938" s="186">
        <v>130500</v>
      </c>
      <c r="CO2938" s="186">
        <v>178000</v>
      </c>
      <c r="CP2938" s="186">
        <v>174500</v>
      </c>
      <c r="CQ2938" s="186">
        <v>77300</v>
      </c>
      <c r="CR2938" s="186">
        <v>13500</v>
      </c>
      <c r="CS2938" s="186">
        <v>2430</v>
      </c>
      <c r="CT2938" s="186">
        <v>16150</v>
      </c>
      <c r="CU2938" s="186">
        <v>2430</v>
      </c>
      <c r="CV2938" s="186">
        <v>2430</v>
      </c>
      <c r="CW2938" s="186">
        <v>2430</v>
      </c>
      <c r="CX2938" s="186">
        <v>178000</v>
      </c>
      <c r="CY2938" s="189">
        <v>255.13</v>
      </c>
      <c r="CZ2938" s="189">
        <v>13889.32</v>
      </c>
      <c r="DA2938" s="189">
        <v>9830.52</v>
      </c>
    </row>
    <row r="2939" spans="47:105" x14ac:dyDescent="0.25">
      <c r="AU2939" s="275">
        <v>40493</v>
      </c>
      <c r="AV2939" s="186"/>
      <c r="AW2939" s="186">
        <v>50700</v>
      </c>
      <c r="AX2939" s="186">
        <v>15750</v>
      </c>
      <c r="AY2939" s="186">
        <v>10500</v>
      </c>
      <c r="AZ2939" s="186">
        <v>29900</v>
      </c>
      <c r="BA2939" s="186">
        <v>25800</v>
      </c>
      <c r="BB2939" s="186">
        <v>4950</v>
      </c>
      <c r="BC2939" s="186">
        <v>93000</v>
      </c>
      <c r="BD2939" s="186">
        <v>500000</v>
      </c>
      <c r="BE2939" s="186">
        <v>68200</v>
      </c>
      <c r="BF2939" s="186">
        <v>767000</v>
      </c>
      <c r="BG2939" s="186">
        <v>124000</v>
      </c>
      <c r="BH2939" s="186">
        <v>33000</v>
      </c>
      <c r="BI2939" s="186">
        <v>66800</v>
      </c>
      <c r="BJ2939" s="186">
        <v>190500</v>
      </c>
      <c r="BK2939" s="186">
        <v>547000</v>
      </c>
      <c r="BL2939" s="186">
        <v>41950</v>
      </c>
      <c r="BM2939" s="186">
        <v>246000</v>
      </c>
      <c r="BN2939" s="186">
        <v>384000</v>
      </c>
      <c r="BO2939" s="186">
        <v>14050</v>
      </c>
      <c r="BP2939" s="186">
        <v>21450</v>
      </c>
      <c r="BQ2939" s="186">
        <v>32050</v>
      </c>
      <c r="BR2939" s="186">
        <v>23400</v>
      </c>
      <c r="BS2939" s="186">
        <v>46250</v>
      </c>
      <c r="BT2939" s="186">
        <v>28850</v>
      </c>
      <c r="BU2939" s="186">
        <v>37100</v>
      </c>
      <c r="BV2939" s="186">
        <v>17050</v>
      </c>
      <c r="BW2939" s="186">
        <v>43400</v>
      </c>
      <c r="BX2939" s="186">
        <v>71500</v>
      </c>
      <c r="BY2939" s="186">
        <v>283000</v>
      </c>
      <c r="BZ2939" s="186">
        <v>33550</v>
      </c>
      <c r="CA2939" s="186">
        <v>46750</v>
      </c>
      <c r="CB2939" s="186">
        <v>119000</v>
      </c>
      <c r="CC2939" s="186">
        <v>177500</v>
      </c>
      <c r="CD2939" s="186">
        <v>94900</v>
      </c>
      <c r="CE2939" s="186">
        <v>50000</v>
      </c>
      <c r="CF2939" s="186">
        <v>45500</v>
      </c>
      <c r="CG2939" s="186">
        <v>62800</v>
      </c>
      <c r="CH2939" s="186">
        <v>77300</v>
      </c>
      <c r="CI2939" s="186">
        <v>37600</v>
      </c>
      <c r="CJ2939" s="186">
        <v>36700</v>
      </c>
      <c r="CK2939" s="186">
        <v>96600</v>
      </c>
      <c r="CL2939" s="186">
        <v>380000</v>
      </c>
      <c r="CM2939" s="186">
        <v>460000</v>
      </c>
      <c r="CN2939" s="186">
        <v>129000</v>
      </c>
      <c r="CO2939" s="186">
        <v>174000</v>
      </c>
      <c r="CP2939" s="186">
        <v>168500</v>
      </c>
      <c r="CQ2939" s="186">
        <v>74300</v>
      </c>
      <c r="CR2939" s="186">
        <v>13050</v>
      </c>
      <c r="CS2939" s="186">
        <v>2410</v>
      </c>
      <c r="CT2939" s="186">
        <v>15750</v>
      </c>
      <c r="CU2939" s="186">
        <v>2410</v>
      </c>
      <c r="CV2939" s="186">
        <v>2410</v>
      </c>
      <c r="CW2939" s="186">
        <v>2410</v>
      </c>
      <c r="CX2939" s="186">
        <v>174000</v>
      </c>
      <c r="CY2939" s="189">
        <v>247.51</v>
      </c>
      <c r="CZ2939" s="189">
        <v>14088.03</v>
      </c>
      <c r="DA2939" s="189">
        <v>9861.4599999999991</v>
      </c>
    </row>
    <row r="2940" spans="47:105" x14ac:dyDescent="0.25">
      <c r="AU2940" s="275">
        <v>40494</v>
      </c>
      <c r="AV2940" s="186"/>
      <c r="AW2940" s="186">
        <v>51300</v>
      </c>
      <c r="AX2940" s="186">
        <v>16200</v>
      </c>
      <c r="AY2940" s="186">
        <v>10500</v>
      </c>
      <c r="AZ2940" s="186">
        <v>30000</v>
      </c>
      <c r="BA2940" s="186">
        <v>24600</v>
      </c>
      <c r="BB2940" s="186">
        <v>4950</v>
      </c>
      <c r="BC2940" s="186">
        <v>89500</v>
      </c>
      <c r="BD2940" s="186">
        <v>493000</v>
      </c>
      <c r="BE2940" s="186">
        <v>67300</v>
      </c>
      <c r="BF2940" s="186">
        <v>778000</v>
      </c>
      <c r="BG2940" s="186">
        <v>122500</v>
      </c>
      <c r="BH2940" s="186">
        <v>34300</v>
      </c>
      <c r="BI2940" s="186">
        <v>63100</v>
      </c>
      <c r="BJ2940" s="186">
        <v>185500</v>
      </c>
      <c r="BK2940" s="186">
        <v>560000</v>
      </c>
      <c r="BL2940" s="186">
        <v>42350</v>
      </c>
      <c r="BM2940" s="186">
        <v>243000</v>
      </c>
      <c r="BN2940" s="186">
        <v>391000</v>
      </c>
      <c r="BO2940" s="186">
        <v>13750</v>
      </c>
      <c r="BP2940" s="186">
        <v>20450</v>
      </c>
      <c r="BQ2940" s="186">
        <v>31900</v>
      </c>
      <c r="BR2940" s="186">
        <v>22800</v>
      </c>
      <c r="BS2940" s="186">
        <v>45300</v>
      </c>
      <c r="BT2940" s="186">
        <v>29550</v>
      </c>
      <c r="BU2940" s="186">
        <v>35850</v>
      </c>
      <c r="BV2940" s="186">
        <v>17250</v>
      </c>
      <c r="BW2940" s="186">
        <v>43200</v>
      </c>
      <c r="BX2940" s="186">
        <v>73500</v>
      </c>
      <c r="BY2940" s="186">
        <v>286500</v>
      </c>
      <c r="BZ2940" s="186">
        <v>33150</v>
      </c>
      <c r="CA2940" s="186">
        <v>47250</v>
      </c>
      <c r="CB2940" s="186">
        <v>118000</v>
      </c>
      <c r="CC2940" s="186">
        <v>177000</v>
      </c>
      <c r="CD2940" s="186">
        <v>94300</v>
      </c>
      <c r="CE2940" s="186">
        <v>51100</v>
      </c>
      <c r="CF2940" s="186">
        <v>45800</v>
      </c>
      <c r="CG2940" s="186">
        <v>63800</v>
      </c>
      <c r="CH2940" s="186">
        <v>78400</v>
      </c>
      <c r="CI2940" s="186">
        <v>38000</v>
      </c>
      <c r="CJ2940" s="186">
        <v>36050</v>
      </c>
      <c r="CK2940" s="186">
        <v>95700</v>
      </c>
      <c r="CL2940" s="186">
        <v>388500</v>
      </c>
      <c r="CM2940" s="186">
        <v>470000</v>
      </c>
      <c r="CN2940" s="186">
        <v>129500</v>
      </c>
      <c r="CO2940" s="186">
        <v>172000</v>
      </c>
      <c r="CP2940" s="186">
        <v>173000</v>
      </c>
      <c r="CQ2940" s="186">
        <v>74500</v>
      </c>
      <c r="CR2940" s="186">
        <v>13150</v>
      </c>
      <c r="CS2940" s="186">
        <v>2310</v>
      </c>
      <c r="CT2940" s="186">
        <v>14900</v>
      </c>
      <c r="CU2940" s="186">
        <v>2310</v>
      </c>
      <c r="CV2940" s="186">
        <v>2310</v>
      </c>
      <c r="CW2940" s="186">
        <v>2310</v>
      </c>
      <c r="CX2940" s="186">
        <v>172000</v>
      </c>
      <c r="CY2940" s="189">
        <v>248.35</v>
      </c>
      <c r="CZ2940" s="189">
        <v>13663.14</v>
      </c>
      <c r="DA2940" s="189">
        <v>9724.81</v>
      </c>
    </row>
    <row r="2941" spans="47:105" x14ac:dyDescent="0.25">
      <c r="AU2941" s="275">
        <v>40495</v>
      </c>
      <c r="AV2941" s="186"/>
      <c r="AW2941" s="186">
        <v>51300</v>
      </c>
      <c r="AX2941" s="186">
        <v>16200</v>
      </c>
      <c r="AY2941" s="186">
        <v>10500</v>
      </c>
      <c r="AZ2941" s="186">
        <v>30000</v>
      </c>
      <c r="BA2941" s="186">
        <v>24600</v>
      </c>
      <c r="BB2941" s="186">
        <v>4950</v>
      </c>
      <c r="BC2941" s="186">
        <v>89500</v>
      </c>
      <c r="BD2941" s="186">
        <v>493000</v>
      </c>
      <c r="BE2941" s="186">
        <v>67300</v>
      </c>
      <c r="BF2941" s="186">
        <v>778000</v>
      </c>
      <c r="BG2941" s="186">
        <v>122500</v>
      </c>
      <c r="BH2941" s="186">
        <v>34300</v>
      </c>
      <c r="BI2941" s="186">
        <v>63100</v>
      </c>
      <c r="BJ2941" s="186">
        <v>185500</v>
      </c>
      <c r="BK2941" s="186">
        <v>560000</v>
      </c>
      <c r="BL2941" s="186">
        <v>42350</v>
      </c>
      <c r="BM2941" s="186">
        <v>243000</v>
      </c>
      <c r="BN2941" s="186">
        <v>391000</v>
      </c>
      <c r="BO2941" s="186">
        <v>13750</v>
      </c>
      <c r="BP2941" s="186">
        <v>20450</v>
      </c>
      <c r="BQ2941" s="186">
        <v>31900</v>
      </c>
      <c r="BR2941" s="186">
        <v>22800</v>
      </c>
      <c r="BS2941" s="186">
        <v>45300</v>
      </c>
      <c r="BT2941" s="186">
        <v>29550</v>
      </c>
      <c r="BU2941" s="186">
        <v>35850</v>
      </c>
      <c r="BV2941" s="186">
        <v>17250</v>
      </c>
      <c r="BW2941" s="186">
        <v>43200</v>
      </c>
      <c r="BX2941" s="186">
        <v>73500</v>
      </c>
      <c r="BY2941" s="186">
        <v>286500</v>
      </c>
      <c r="BZ2941" s="186">
        <v>33150</v>
      </c>
      <c r="CA2941" s="186">
        <v>47250</v>
      </c>
      <c r="CB2941" s="186">
        <v>118000</v>
      </c>
      <c r="CC2941" s="186">
        <v>177000</v>
      </c>
      <c r="CD2941" s="186">
        <v>94300</v>
      </c>
      <c r="CE2941" s="186">
        <v>51100</v>
      </c>
      <c r="CF2941" s="186">
        <v>45800</v>
      </c>
      <c r="CG2941" s="186">
        <v>63800</v>
      </c>
      <c r="CH2941" s="186">
        <v>78400</v>
      </c>
      <c r="CI2941" s="186">
        <v>38000</v>
      </c>
      <c r="CJ2941" s="186">
        <v>36050</v>
      </c>
      <c r="CK2941" s="186">
        <v>95700</v>
      </c>
      <c r="CL2941" s="186">
        <v>388500</v>
      </c>
      <c r="CM2941" s="186">
        <v>470000</v>
      </c>
      <c r="CN2941" s="186">
        <v>129500</v>
      </c>
      <c r="CO2941" s="186">
        <v>172000</v>
      </c>
      <c r="CP2941" s="186">
        <v>173000</v>
      </c>
      <c r="CQ2941" s="186">
        <v>74500</v>
      </c>
      <c r="CR2941" s="186">
        <v>13150</v>
      </c>
      <c r="CS2941" s="186">
        <v>2310</v>
      </c>
      <c r="CT2941" s="186">
        <v>14900</v>
      </c>
      <c r="CU2941" s="186">
        <v>2310</v>
      </c>
      <c r="CV2941" s="186">
        <v>2310</v>
      </c>
      <c r="CW2941" s="186">
        <v>2310</v>
      </c>
      <c r="CX2941" s="186">
        <v>172000</v>
      </c>
      <c r="CY2941" s="189">
        <v>248.35</v>
      </c>
      <c r="CZ2941" s="189">
        <v>13663.14</v>
      </c>
      <c r="DA2941" s="189">
        <v>9724.81</v>
      </c>
    </row>
    <row r="2942" spans="47:105" x14ac:dyDescent="0.25">
      <c r="AU2942" s="275">
        <v>40496</v>
      </c>
      <c r="AV2942" s="186"/>
      <c r="AW2942" s="186">
        <v>51300</v>
      </c>
      <c r="AX2942" s="186">
        <v>16200</v>
      </c>
      <c r="AY2942" s="186">
        <v>10500</v>
      </c>
      <c r="AZ2942" s="186">
        <v>30000</v>
      </c>
      <c r="BA2942" s="186">
        <v>24600</v>
      </c>
      <c r="BB2942" s="186">
        <v>4950</v>
      </c>
      <c r="BC2942" s="186">
        <v>89500</v>
      </c>
      <c r="BD2942" s="186">
        <v>493000</v>
      </c>
      <c r="BE2942" s="186">
        <v>67300</v>
      </c>
      <c r="BF2942" s="186">
        <v>778000</v>
      </c>
      <c r="BG2942" s="186">
        <v>122500</v>
      </c>
      <c r="BH2942" s="186">
        <v>34300</v>
      </c>
      <c r="BI2942" s="186">
        <v>63100</v>
      </c>
      <c r="BJ2942" s="186">
        <v>185500</v>
      </c>
      <c r="BK2942" s="186">
        <v>560000</v>
      </c>
      <c r="BL2942" s="186">
        <v>42350</v>
      </c>
      <c r="BM2942" s="186">
        <v>243000</v>
      </c>
      <c r="BN2942" s="186">
        <v>391000</v>
      </c>
      <c r="BO2942" s="186">
        <v>13750</v>
      </c>
      <c r="BP2942" s="186">
        <v>20450</v>
      </c>
      <c r="BQ2942" s="186">
        <v>31900</v>
      </c>
      <c r="BR2942" s="186">
        <v>22800</v>
      </c>
      <c r="BS2942" s="186">
        <v>45300</v>
      </c>
      <c r="BT2942" s="186">
        <v>29550</v>
      </c>
      <c r="BU2942" s="186">
        <v>35850</v>
      </c>
      <c r="BV2942" s="186">
        <v>17250</v>
      </c>
      <c r="BW2942" s="186">
        <v>43200</v>
      </c>
      <c r="BX2942" s="186">
        <v>73500</v>
      </c>
      <c r="BY2942" s="186">
        <v>286500</v>
      </c>
      <c r="BZ2942" s="186">
        <v>33150</v>
      </c>
      <c r="CA2942" s="186">
        <v>47250</v>
      </c>
      <c r="CB2942" s="186">
        <v>118000</v>
      </c>
      <c r="CC2942" s="186">
        <v>177000</v>
      </c>
      <c r="CD2942" s="186">
        <v>94300</v>
      </c>
      <c r="CE2942" s="186">
        <v>51100</v>
      </c>
      <c r="CF2942" s="186">
        <v>45800</v>
      </c>
      <c r="CG2942" s="186">
        <v>63800</v>
      </c>
      <c r="CH2942" s="186">
        <v>78400</v>
      </c>
      <c r="CI2942" s="186">
        <v>38000</v>
      </c>
      <c r="CJ2942" s="186">
        <v>36050</v>
      </c>
      <c r="CK2942" s="186">
        <v>95700</v>
      </c>
      <c r="CL2942" s="186">
        <v>388500</v>
      </c>
      <c r="CM2942" s="186">
        <v>470000</v>
      </c>
      <c r="CN2942" s="186">
        <v>129500</v>
      </c>
      <c r="CO2942" s="186">
        <v>172000</v>
      </c>
      <c r="CP2942" s="186">
        <v>173000</v>
      </c>
      <c r="CQ2942" s="186">
        <v>74500</v>
      </c>
      <c r="CR2942" s="186">
        <v>13150</v>
      </c>
      <c r="CS2942" s="186">
        <v>2310</v>
      </c>
      <c r="CT2942" s="186">
        <v>14900</v>
      </c>
      <c r="CU2942" s="186">
        <v>2310</v>
      </c>
      <c r="CV2942" s="186">
        <v>2310</v>
      </c>
      <c r="CW2942" s="186">
        <v>2310</v>
      </c>
      <c r="CX2942" s="186">
        <v>172000</v>
      </c>
      <c r="CY2942" s="189">
        <v>248.35</v>
      </c>
      <c r="CZ2942" s="189">
        <v>13663.14</v>
      </c>
      <c r="DA2942" s="189">
        <v>9724.81</v>
      </c>
    </row>
    <row r="2943" spans="47:105" x14ac:dyDescent="0.25">
      <c r="AU2943" s="275">
        <v>40497</v>
      </c>
      <c r="AV2943" s="186"/>
      <c r="AW2943" s="186">
        <v>49800</v>
      </c>
      <c r="AX2943" s="186">
        <v>16950</v>
      </c>
      <c r="AY2943" s="186">
        <v>10500</v>
      </c>
      <c r="AZ2943" s="186">
        <v>28500</v>
      </c>
      <c r="BA2943" s="186">
        <v>24250</v>
      </c>
      <c r="BB2943" s="186">
        <v>4970</v>
      </c>
      <c r="BC2943" s="186">
        <v>86000</v>
      </c>
      <c r="BD2943" s="186">
        <v>486000</v>
      </c>
      <c r="BE2943" s="186">
        <v>67000</v>
      </c>
      <c r="BF2943" s="186">
        <v>808000</v>
      </c>
      <c r="BG2943" s="186">
        <v>126000</v>
      </c>
      <c r="BH2943" s="186">
        <v>34600</v>
      </c>
      <c r="BI2943" s="186">
        <v>62600</v>
      </c>
      <c r="BJ2943" s="186">
        <v>190500</v>
      </c>
      <c r="BK2943" s="186">
        <v>561000</v>
      </c>
      <c r="BL2943" s="186">
        <v>43450</v>
      </c>
      <c r="BM2943" s="186">
        <v>248500</v>
      </c>
      <c r="BN2943" s="186">
        <v>381500</v>
      </c>
      <c r="BO2943" s="186">
        <v>13950</v>
      </c>
      <c r="BP2943" s="186">
        <v>20400</v>
      </c>
      <c r="BQ2943" s="186">
        <v>32100</v>
      </c>
      <c r="BR2943" s="186">
        <v>23650</v>
      </c>
      <c r="BS2943" s="186">
        <v>44950</v>
      </c>
      <c r="BT2943" s="186">
        <v>29350</v>
      </c>
      <c r="BU2943" s="186">
        <v>35000</v>
      </c>
      <c r="BV2943" s="186">
        <v>16800</v>
      </c>
      <c r="BW2943" s="186">
        <v>42750</v>
      </c>
      <c r="BX2943" s="186">
        <v>73100</v>
      </c>
      <c r="BY2943" s="186">
        <v>283500</v>
      </c>
      <c r="BZ2943" s="186">
        <v>32500</v>
      </c>
      <c r="CA2943" s="186">
        <v>45150</v>
      </c>
      <c r="CB2943" s="186">
        <v>117000</v>
      </c>
      <c r="CC2943" s="186">
        <v>176500</v>
      </c>
      <c r="CD2943" s="186">
        <v>93000</v>
      </c>
      <c r="CE2943" s="186">
        <v>52100</v>
      </c>
      <c r="CF2943" s="186">
        <v>46600</v>
      </c>
      <c r="CG2943" s="186">
        <v>63600</v>
      </c>
      <c r="CH2943" s="186">
        <v>76600</v>
      </c>
      <c r="CI2943" s="186">
        <v>38400</v>
      </c>
      <c r="CJ2943" s="186">
        <v>35900</v>
      </c>
      <c r="CK2943" s="186">
        <v>95200</v>
      </c>
      <c r="CL2943" s="186">
        <v>384500</v>
      </c>
      <c r="CM2943" s="186">
        <v>467000</v>
      </c>
      <c r="CN2943" s="186">
        <v>130500</v>
      </c>
      <c r="CO2943" s="186">
        <v>168500</v>
      </c>
      <c r="CP2943" s="186">
        <v>175000</v>
      </c>
      <c r="CQ2943" s="186">
        <v>73500</v>
      </c>
      <c r="CR2943" s="186">
        <v>13000</v>
      </c>
      <c r="CS2943" s="186">
        <v>2280</v>
      </c>
      <c r="CT2943" s="186">
        <v>14800</v>
      </c>
      <c r="CU2943" s="186">
        <v>2280</v>
      </c>
      <c r="CV2943" s="186">
        <v>2280</v>
      </c>
      <c r="CW2943" s="186">
        <v>2280</v>
      </c>
      <c r="CX2943" s="186">
        <v>168500</v>
      </c>
      <c r="CY2943" s="189">
        <v>249.22</v>
      </c>
      <c r="CZ2943" s="189">
        <v>13416.25</v>
      </c>
      <c r="DA2943" s="189">
        <v>9827.51</v>
      </c>
    </row>
    <row r="2944" spans="47:105" x14ac:dyDescent="0.25">
      <c r="AU2944" s="275">
        <v>40498</v>
      </c>
      <c r="AV2944" s="186"/>
      <c r="AW2944" s="186">
        <v>50000</v>
      </c>
      <c r="AX2944" s="186">
        <v>16550</v>
      </c>
      <c r="AY2944" s="186">
        <v>10500</v>
      </c>
      <c r="AZ2944" s="186">
        <v>27800</v>
      </c>
      <c r="BA2944" s="186">
        <v>23500</v>
      </c>
      <c r="BB2944" s="186">
        <v>4875</v>
      </c>
      <c r="BC2944" s="186">
        <v>84800</v>
      </c>
      <c r="BD2944" s="186">
        <v>492500</v>
      </c>
      <c r="BE2944" s="186">
        <v>70900</v>
      </c>
      <c r="BF2944" s="186">
        <v>811000</v>
      </c>
      <c r="BG2944" s="186">
        <v>126000</v>
      </c>
      <c r="BH2944" s="186">
        <v>33300</v>
      </c>
      <c r="BI2944" s="186">
        <v>61800</v>
      </c>
      <c r="BJ2944" s="186">
        <v>187000</v>
      </c>
      <c r="BK2944" s="186">
        <v>560000</v>
      </c>
      <c r="BL2944" s="186">
        <v>43400</v>
      </c>
      <c r="BM2944" s="186">
        <v>259000</v>
      </c>
      <c r="BN2944" s="186">
        <v>371500</v>
      </c>
      <c r="BO2944" s="186">
        <v>13450</v>
      </c>
      <c r="BP2944" s="186">
        <v>19800</v>
      </c>
      <c r="BQ2944" s="186">
        <v>32950</v>
      </c>
      <c r="BR2944" s="186">
        <v>23700</v>
      </c>
      <c r="BS2944" s="186">
        <v>44900</v>
      </c>
      <c r="BT2944" s="186">
        <v>29050</v>
      </c>
      <c r="BU2944" s="186">
        <v>35050</v>
      </c>
      <c r="BV2944" s="186">
        <v>16900</v>
      </c>
      <c r="BW2944" s="186">
        <v>43150</v>
      </c>
      <c r="BX2944" s="186">
        <v>62200</v>
      </c>
      <c r="BY2944" s="186">
        <v>281500</v>
      </c>
      <c r="BZ2944" s="186">
        <v>31950</v>
      </c>
      <c r="CA2944" s="186">
        <v>38400</v>
      </c>
      <c r="CB2944" s="186">
        <v>115500</v>
      </c>
      <c r="CC2944" s="186">
        <v>181000</v>
      </c>
      <c r="CD2944" s="186">
        <v>94600</v>
      </c>
      <c r="CE2944" s="186">
        <v>51200</v>
      </c>
      <c r="CF2944" s="186">
        <v>46750</v>
      </c>
      <c r="CG2944" s="186">
        <v>63000</v>
      </c>
      <c r="CH2944" s="186">
        <v>76000</v>
      </c>
      <c r="CI2944" s="186">
        <v>37850</v>
      </c>
      <c r="CJ2944" s="186">
        <v>35200</v>
      </c>
      <c r="CK2944" s="186">
        <v>93500</v>
      </c>
      <c r="CL2944" s="186">
        <v>382000</v>
      </c>
      <c r="CM2944" s="186">
        <v>464000</v>
      </c>
      <c r="CN2944" s="186">
        <v>134000</v>
      </c>
      <c r="CO2944" s="186">
        <v>171500</v>
      </c>
      <c r="CP2944" s="186">
        <v>173500</v>
      </c>
      <c r="CQ2944" s="186">
        <v>73800</v>
      </c>
      <c r="CR2944" s="186">
        <v>12600</v>
      </c>
      <c r="CS2944" s="186">
        <v>2235</v>
      </c>
      <c r="CT2944" s="186">
        <v>14700</v>
      </c>
      <c r="CU2944" s="186">
        <v>2235</v>
      </c>
      <c r="CV2944" s="186">
        <v>2235</v>
      </c>
      <c r="CW2944" s="186">
        <v>2235</v>
      </c>
      <c r="CX2944" s="186">
        <v>171500</v>
      </c>
      <c r="CY2944" s="189">
        <v>247.84</v>
      </c>
      <c r="CZ2944" s="189">
        <v>13192.58</v>
      </c>
      <c r="DA2944" s="189">
        <v>9797.1</v>
      </c>
    </row>
    <row r="2945" spans="47:105" x14ac:dyDescent="0.25">
      <c r="AU2945" s="275">
        <v>40499</v>
      </c>
      <c r="AV2945" s="186"/>
      <c r="AW2945" s="186">
        <v>50000</v>
      </c>
      <c r="AX2945" s="186">
        <v>16450</v>
      </c>
      <c r="AY2945" s="186">
        <v>10250</v>
      </c>
      <c r="AZ2945" s="186">
        <v>28600</v>
      </c>
      <c r="BA2945" s="186">
        <v>23800</v>
      </c>
      <c r="BB2945" s="186">
        <v>4820</v>
      </c>
      <c r="BC2945" s="186">
        <v>84000</v>
      </c>
      <c r="BD2945" s="186">
        <v>491000</v>
      </c>
      <c r="BE2945" s="186">
        <v>71000</v>
      </c>
      <c r="BF2945" s="186">
        <v>795000</v>
      </c>
      <c r="BG2945" s="186">
        <v>127500</v>
      </c>
      <c r="BH2945" s="186">
        <v>33450</v>
      </c>
      <c r="BI2945" s="186">
        <v>61400</v>
      </c>
      <c r="BJ2945" s="186">
        <v>187500</v>
      </c>
      <c r="BK2945" s="186">
        <v>560000</v>
      </c>
      <c r="BL2945" s="186">
        <v>42750</v>
      </c>
      <c r="BM2945" s="186">
        <v>267500</v>
      </c>
      <c r="BN2945" s="186">
        <v>375000</v>
      </c>
      <c r="BO2945" s="186">
        <v>13300</v>
      </c>
      <c r="BP2945" s="186">
        <v>19750</v>
      </c>
      <c r="BQ2945" s="186">
        <v>33300</v>
      </c>
      <c r="BR2945" s="186">
        <v>23350</v>
      </c>
      <c r="BS2945" s="186">
        <v>44500</v>
      </c>
      <c r="BT2945" s="186">
        <v>29050</v>
      </c>
      <c r="BU2945" s="186">
        <v>34600</v>
      </c>
      <c r="BV2945" s="186">
        <v>16850</v>
      </c>
      <c r="BW2945" s="186">
        <v>43300</v>
      </c>
      <c r="BX2945" s="186">
        <v>59200</v>
      </c>
      <c r="BY2945" s="186">
        <v>280000</v>
      </c>
      <c r="BZ2945" s="186">
        <v>31600</v>
      </c>
      <c r="CA2945" s="186">
        <v>34700</v>
      </c>
      <c r="CB2945" s="186">
        <v>114500</v>
      </c>
      <c r="CC2945" s="186">
        <v>186000</v>
      </c>
      <c r="CD2945" s="186">
        <v>93400</v>
      </c>
      <c r="CE2945" s="186">
        <v>51000</v>
      </c>
      <c r="CF2945" s="186">
        <v>46650</v>
      </c>
      <c r="CG2945" s="186">
        <v>63000</v>
      </c>
      <c r="CH2945" s="186">
        <v>80000</v>
      </c>
      <c r="CI2945" s="186">
        <v>37400</v>
      </c>
      <c r="CJ2945" s="186">
        <v>35000</v>
      </c>
      <c r="CK2945" s="186">
        <v>97500</v>
      </c>
      <c r="CL2945" s="186">
        <v>390500</v>
      </c>
      <c r="CM2945" s="186">
        <v>461500</v>
      </c>
      <c r="CN2945" s="186">
        <v>131500</v>
      </c>
      <c r="CO2945" s="186">
        <v>166000</v>
      </c>
      <c r="CP2945" s="186">
        <v>173000</v>
      </c>
      <c r="CQ2945" s="186">
        <v>72700</v>
      </c>
      <c r="CR2945" s="186">
        <v>12750</v>
      </c>
      <c r="CS2945" s="186">
        <v>2215</v>
      </c>
      <c r="CT2945" s="186">
        <v>14950</v>
      </c>
      <c r="CU2945" s="186">
        <v>2215</v>
      </c>
      <c r="CV2945" s="186">
        <v>2215</v>
      </c>
      <c r="CW2945" s="186">
        <v>2215</v>
      </c>
      <c r="CX2945" s="186">
        <v>166000</v>
      </c>
      <c r="CY2945" s="189">
        <v>247.3</v>
      </c>
      <c r="CZ2945" s="189">
        <v>12876.34</v>
      </c>
      <c r="DA2945" s="189">
        <v>9811.66</v>
      </c>
    </row>
    <row r="2946" spans="47:105" x14ac:dyDescent="0.25">
      <c r="AU2946" s="275">
        <v>40500</v>
      </c>
      <c r="AV2946" s="186"/>
      <c r="AW2946" s="186">
        <v>50700</v>
      </c>
      <c r="AX2946" s="186">
        <v>16500</v>
      </c>
      <c r="AY2946" s="186">
        <v>10150</v>
      </c>
      <c r="AZ2946" s="186">
        <v>28900</v>
      </c>
      <c r="BA2946" s="186">
        <v>24550</v>
      </c>
      <c r="BB2946" s="186">
        <v>4875</v>
      </c>
      <c r="BC2946" s="186">
        <v>84500</v>
      </c>
      <c r="BD2946" s="186">
        <v>494500</v>
      </c>
      <c r="BE2946" s="186">
        <v>74000</v>
      </c>
      <c r="BF2946" s="186">
        <v>799000</v>
      </c>
      <c r="BG2946" s="186">
        <v>127500</v>
      </c>
      <c r="BH2946" s="186">
        <v>33250</v>
      </c>
      <c r="BI2946" s="186">
        <v>64500</v>
      </c>
      <c r="BJ2946" s="186">
        <v>187500</v>
      </c>
      <c r="BK2946" s="186">
        <v>565000</v>
      </c>
      <c r="BL2946" s="186">
        <v>43450</v>
      </c>
      <c r="BM2946" s="186">
        <v>270000</v>
      </c>
      <c r="BN2946" s="186">
        <v>389000</v>
      </c>
      <c r="BO2946" s="186">
        <v>13400</v>
      </c>
      <c r="BP2946" s="186">
        <v>20250</v>
      </c>
      <c r="BQ2946" s="186">
        <v>33600</v>
      </c>
      <c r="BR2946" s="186">
        <v>23700</v>
      </c>
      <c r="BS2946" s="186">
        <v>45200</v>
      </c>
      <c r="BT2946" s="186">
        <v>28950</v>
      </c>
      <c r="BU2946" s="186">
        <v>36700</v>
      </c>
      <c r="BV2946" s="186">
        <v>17350</v>
      </c>
      <c r="BW2946" s="186">
        <v>43200</v>
      </c>
      <c r="BX2946" s="186">
        <v>59800</v>
      </c>
      <c r="BY2946" s="186">
        <v>291500</v>
      </c>
      <c r="BZ2946" s="186">
        <v>32900</v>
      </c>
      <c r="CA2946" s="186">
        <v>35000</v>
      </c>
      <c r="CB2946" s="186">
        <v>116000</v>
      </c>
      <c r="CC2946" s="186">
        <v>188000</v>
      </c>
      <c r="CD2946" s="186">
        <v>95200</v>
      </c>
      <c r="CE2946" s="186">
        <v>50900</v>
      </c>
      <c r="CF2946" s="186">
        <v>47300</v>
      </c>
      <c r="CG2946" s="186">
        <v>63200</v>
      </c>
      <c r="CH2946" s="186">
        <v>83600</v>
      </c>
      <c r="CI2946" s="186">
        <v>38150</v>
      </c>
      <c r="CJ2946" s="186">
        <v>35250</v>
      </c>
      <c r="CK2946" s="186">
        <v>101000</v>
      </c>
      <c r="CL2946" s="186">
        <v>402000</v>
      </c>
      <c r="CM2946" s="186">
        <v>466500</v>
      </c>
      <c r="CN2946" s="186">
        <v>132000</v>
      </c>
      <c r="CO2946" s="186">
        <v>173000</v>
      </c>
      <c r="CP2946" s="186">
        <v>170500</v>
      </c>
      <c r="CQ2946" s="186">
        <v>75100</v>
      </c>
      <c r="CR2946" s="186">
        <v>12800</v>
      </c>
      <c r="CS2946" s="186">
        <v>2260</v>
      </c>
      <c r="CT2946" s="186">
        <v>15500</v>
      </c>
      <c r="CU2946" s="186">
        <v>2260</v>
      </c>
      <c r="CV2946" s="186">
        <v>2260</v>
      </c>
      <c r="CW2946" s="186">
        <v>2260</v>
      </c>
      <c r="CX2946" s="186">
        <v>173000</v>
      </c>
      <c r="CY2946" s="189">
        <v>251.15</v>
      </c>
      <c r="CZ2946" s="189">
        <v>13168.49</v>
      </c>
      <c r="DA2946" s="189">
        <v>10013.629999999999</v>
      </c>
    </row>
    <row r="2947" spans="47:105" x14ac:dyDescent="0.25">
      <c r="AU2947" s="275">
        <v>40501</v>
      </c>
      <c r="AV2947" s="186"/>
      <c r="AW2947" s="186">
        <v>51800</v>
      </c>
      <c r="AX2947" s="186">
        <v>16250</v>
      </c>
      <c r="AY2947" s="186">
        <v>10400</v>
      </c>
      <c r="AZ2947" s="186">
        <v>30400</v>
      </c>
      <c r="BA2947" s="186">
        <v>24550</v>
      </c>
      <c r="BB2947" s="186">
        <v>4930</v>
      </c>
      <c r="BC2947" s="186">
        <v>85300</v>
      </c>
      <c r="BD2947" s="186">
        <v>509000</v>
      </c>
      <c r="BE2947" s="186">
        <v>75100</v>
      </c>
      <c r="BF2947" s="186">
        <v>818000</v>
      </c>
      <c r="BG2947" s="186">
        <v>128000</v>
      </c>
      <c r="BH2947" s="186">
        <v>34150</v>
      </c>
      <c r="BI2947" s="186">
        <v>66100</v>
      </c>
      <c r="BJ2947" s="186">
        <v>189500</v>
      </c>
      <c r="BK2947" s="186">
        <v>569000</v>
      </c>
      <c r="BL2947" s="186">
        <v>43300</v>
      </c>
      <c r="BM2947" s="186">
        <v>273000</v>
      </c>
      <c r="BN2947" s="186">
        <v>397500</v>
      </c>
      <c r="BO2947" s="186">
        <v>13400</v>
      </c>
      <c r="BP2947" s="186">
        <v>20350</v>
      </c>
      <c r="BQ2947" s="186">
        <v>34900</v>
      </c>
      <c r="BR2947" s="186">
        <v>23900</v>
      </c>
      <c r="BS2947" s="186">
        <v>45000</v>
      </c>
      <c r="BT2947" s="186">
        <v>28950</v>
      </c>
      <c r="BU2947" s="186">
        <v>36250</v>
      </c>
      <c r="BV2947" s="186">
        <v>17100</v>
      </c>
      <c r="BW2947" s="186">
        <v>44700</v>
      </c>
      <c r="BX2947" s="186">
        <v>62400</v>
      </c>
      <c r="BY2947" s="186">
        <v>292000</v>
      </c>
      <c r="BZ2947" s="186">
        <v>32350</v>
      </c>
      <c r="CA2947" s="186">
        <v>37150</v>
      </c>
      <c r="CB2947" s="186">
        <v>111000</v>
      </c>
      <c r="CC2947" s="186">
        <v>188000</v>
      </c>
      <c r="CD2947" s="186">
        <v>98800</v>
      </c>
      <c r="CE2947" s="186">
        <v>50700</v>
      </c>
      <c r="CF2947" s="186">
        <v>46900</v>
      </c>
      <c r="CG2947" s="186">
        <v>63100</v>
      </c>
      <c r="CH2947" s="186">
        <v>84700</v>
      </c>
      <c r="CI2947" s="186">
        <v>38950</v>
      </c>
      <c r="CJ2947" s="186">
        <v>35150</v>
      </c>
      <c r="CK2947" s="186">
        <v>101000</v>
      </c>
      <c r="CL2947" s="186">
        <v>401500</v>
      </c>
      <c r="CM2947" s="186">
        <v>454500</v>
      </c>
      <c r="CN2947" s="186">
        <v>132000</v>
      </c>
      <c r="CO2947" s="186">
        <v>173500</v>
      </c>
      <c r="CP2947" s="186">
        <v>171500</v>
      </c>
      <c r="CQ2947" s="186">
        <v>76900</v>
      </c>
      <c r="CR2947" s="186">
        <v>12850</v>
      </c>
      <c r="CS2947" s="186">
        <v>2260</v>
      </c>
      <c r="CT2947" s="186">
        <v>15300</v>
      </c>
      <c r="CU2947" s="186">
        <v>2260</v>
      </c>
      <c r="CV2947" s="186">
        <v>2260</v>
      </c>
      <c r="CW2947" s="186">
        <v>2260</v>
      </c>
      <c r="CX2947" s="186">
        <v>173500</v>
      </c>
      <c r="CY2947" s="189">
        <v>253.04</v>
      </c>
      <c r="CZ2947" s="189">
        <v>13170.65</v>
      </c>
      <c r="DA2947" s="189">
        <v>10022.39</v>
      </c>
    </row>
    <row r="2948" spans="47:105" x14ac:dyDescent="0.25">
      <c r="AU2948" s="275">
        <v>40502</v>
      </c>
      <c r="AV2948" s="186"/>
      <c r="AW2948" s="186">
        <v>51800</v>
      </c>
      <c r="AX2948" s="186">
        <v>16250</v>
      </c>
      <c r="AY2948" s="186">
        <v>10400</v>
      </c>
      <c r="AZ2948" s="186">
        <v>30400</v>
      </c>
      <c r="BA2948" s="186">
        <v>24550</v>
      </c>
      <c r="BB2948" s="186">
        <v>4930</v>
      </c>
      <c r="BC2948" s="186">
        <v>85300</v>
      </c>
      <c r="BD2948" s="186">
        <v>509000</v>
      </c>
      <c r="BE2948" s="186">
        <v>75100</v>
      </c>
      <c r="BF2948" s="186">
        <v>818000</v>
      </c>
      <c r="BG2948" s="186">
        <v>128000</v>
      </c>
      <c r="BH2948" s="186">
        <v>34150</v>
      </c>
      <c r="BI2948" s="186">
        <v>66100</v>
      </c>
      <c r="BJ2948" s="186">
        <v>189500</v>
      </c>
      <c r="BK2948" s="186">
        <v>569000</v>
      </c>
      <c r="BL2948" s="186">
        <v>43300</v>
      </c>
      <c r="BM2948" s="186">
        <v>273000</v>
      </c>
      <c r="BN2948" s="186">
        <v>397500</v>
      </c>
      <c r="BO2948" s="186">
        <v>13400</v>
      </c>
      <c r="BP2948" s="186">
        <v>20350</v>
      </c>
      <c r="BQ2948" s="186">
        <v>34900</v>
      </c>
      <c r="BR2948" s="186">
        <v>23900</v>
      </c>
      <c r="BS2948" s="186">
        <v>45000</v>
      </c>
      <c r="BT2948" s="186">
        <v>28950</v>
      </c>
      <c r="BU2948" s="186">
        <v>36250</v>
      </c>
      <c r="BV2948" s="186">
        <v>17100</v>
      </c>
      <c r="BW2948" s="186">
        <v>44700</v>
      </c>
      <c r="BX2948" s="186">
        <v>62400</v>
      </c>
      <c r="BY2948" s="186">
        <v>292000</v>
      </c>
      <c r="BZ2948" s="186">
        <v>32350</v>
      </c>
      <c r="CA2948" s="186">
        <v>37150</v>
      </c>
      <c r="CB2948" s="186">
        <v>111000</v>
      </c>
      <c r="CC2948" s="186">
        <v>188000</v>
      </c>
      <c r="CD2948" s="186">
        <v>98800</v>
      </c>
      <c r="CE2948" s="186">
        <v>50700</v>
      </c>
      <c r="CF2948" s="186">
        <v>46900</v>
      </c>
      <c r="CG2948" s="186">
        <v>63100</v>
      </c>
      <c r="CH2948" s="186">
        <v>84700</v>
      </c>
      <c r="CI2948" s="186">
        <v>38950</v>
      </c>
      <c r="CJ2948" s="186">
        <v>35150</v>
      </c>
      <c r="CK2948" s="186">
        <v>101000</v>
      </c>
      <c r="CL2948" s="186">
        <v>401500</v>
      </c>
      <c r="CM2948" s="186">
        <v>454500</v>
      </c>
      <c r="CN2948" s="186">
        <v>132000</v>
      </c>
      <c r="CO2948" s="186">
        <v>173500</v>
      </c>
      <c r="CP2948" s="186">
        <v>171500</v>
      </c>
      <c r="CQ2948" s="186">
        <v>76900</v>
      </c>
      <c r="CR2948" s="186">
        <v>12850</v>
      </c>
      <c r="CS2948" s="186">
        <v>2260</v>
      </c>
      <c r="CT2948" s="186">
        <v>15300</v>
      </c>
      <c r="CU2948" s="186">
        <v>2260</v>
      </c>
      <c r="CV2948" s="186">
        <v>2260</v>
      </c>
      <c r="CW2948" s="186">
        <v>2260</v>
      </c>
      <c r="CX2948" s="186">
        <v>173500</v>
      </c>
      <c r="CY2948" s="189">
        <v>253.04</v>
      </c>
      <c r="CZ2948" s="189">
        <v>13170.65</v>
      </c>
      <c r="DA2948" s="189">
        <v>10022.39</v>
      </c>
    </row>
    <row r="2949" spans="47:105" x14ac:dyDescent="0.25">
      <c r="AU2949" s="275">
        <v>40503</v>
      </c>
      <c r="AV2949" s="186"/>
      <c r="AW2949" s="186">
        <v>51800</v>
      </c>
      <c r="AX2949" s="186">
        <v>16250</v>
      </c>
      <c r="AY2949" s="186">
        <v>10400</v>
      </c>
      <c r="AZ2949" s="186">
        <v>30400</v>
      </c>
      <c r="BA2949" s="186">
        <v>24550</v>
      </c>
      <c r="BB2949" s="186">
        <v>4930</v>
      </c>
      <c r="BC2949" s="186">
        <v>85300</v>
      </c>
      <c r="BD2949" s="186">
        <v>509000</v>
      </c>
      <c r="BE2949" s="186">
        <v>75100</v>
      </c>
      <c r="BF2949" s="186">
        <v>818000</v>
      </c>
      <c r="BG2949" s="186">
        <v>128000</v>
      </c>
      <c r="BH2949" s="186">
        <v>34150</v>
      </c>
      <c r="BI2949" s="186">
        <v>66100</v>
      </c>
      <c r="BJ2949" s="186">
        <v>189500</v>
      </c>
      <c r="BK2949" s="186">
        <v>569000</v>
      </c>
      <c r="BL2949" s="186">
        <v>43300</v>
      </c>
      <c r="BM2949" s="186">
        <v>273000</v>
      </c>
      <c r="BN2949" s="186">
        <v>397500</v>
      </c>
      <c r="BO2949" s="186">
        <v>13400</v>
      </c>
      <c r="BP2949" s="186">
        <v>20350</v>
      </c>
      <c r="BQ2949" s="186">
        <v>34900</v>
      </c>
      <c r="BR2949" s="186">
        <v>23900</v>
      </c>
      <c r="BS2949" s="186">
        <v>45000</v>
      </c>
      <c r="BT2949" s="186">
        <v>28950</v>
      </c>
      <c r="BU2949" s="186">
        <v>36250</v>
      </c>
      <c r="BV2949" s="186">
        <v>17100</v>
      </c>
      <c r="BW2949" s="186">
        <v>44700</v>
      </c>
      <c r="BX2949" s="186">
        <v>62400</v>
      </c>
      <c r="BY2949" s="186">
        <v>292000</v>
      </c>
      <c r="BZ2949" s="186">
        <v>32350</v>
      </c>
      <c r="CA2949" s="186">
        <v>37150</v>
      </c>
      <c r="CB2949" s="186">
        <v>111000</v>
      </c>
      <c r="CC2949" s="186">
        <v>188000</v>
      </c>
      <c r="CD2949" s="186">
        <v>98800</v>
      </c>
      <c r="CE2949" s="186">
        <v>50700</v>
      </c>
      <c r="CF2949" s="186">
        <v>46900</v>
      </c>
      <c r="CG2949" s="186">
        <v>63100</v>
      </c>
      <c r="CH2949" s="186">
        <v>84700</v>
      </c>
      <c r="CI2949" s="186">
        <v>38950</v>
      </c>
      <c r="CJ2949" s="186">
        <v>35150</v>
      </c>
      <c r="CK2949" s="186">
        <v>101000</v>
      </c>
      <c r="CL2949" s="186">
        <v>401500</v>
      </c>
      <c r="CM2949" s="186">
        <v>454500</v>
      </c>
      <c r="CN2949" s="186">
        <v>132000</v>
      </c>
      <c r="CO2949" s="186">
        <v>173500</v>
      </c>
      <c r="CP2949" s="186">
        <v>171500</v>
      </c>
      <c r="CQ2949" s="186">
        <v>76900</v>
      </c>
      <c r="CR2949" s="186">
        <v>12850</v>
      </c>
      <c r="CS2949" s="186">
        <v>2260</v>
      </c>
      <c r="CT2949" s="186">
        <v>15300</v>
      </c>
      <c r="CU2949" s="186">
        <v>2260</v>
      </c>
      <c r="CV2949" s="186">
        <v>2260</v>
      </c>
      <c r="CW2949" s="186">
        <v>2260</v>
      </c>
      <c r="CX2949" s="186">
        <v>173500</v>
      </c>
      <c r="CY2949" s="189">
        <v>253.04</v>
      </c>
      <c r="CZ2949" s="189">
        <v>13170.65</v>
      </c>
      <c r="DA2949" s="189">
        <v>10022.39</v>
      </c>
    </row>
    <row r="2950" spans="47:105" x14ac:dyDescent="0.25">
      <c r="AU2950" s="275">
        <v>40504</v>
      </c>
      <c r="AV2950" s="186"/>
      <c r="AW2950" s="186">
        <v>50600</v>
      </c>
      <c r="AX2950" s="186">
        <v>16450</v>
      </c>
      <c r="AY2950" s="186">
        <v>10800</v>
      </c>
      <c r="AZ2950" s="186">
        <v>29650</v>
      </c>
      <c r="BA2950" s="186">
        <v>24450</v>
      </c>
      <c r="BB2950" s="186">
        <v>4955</v>
      </c>
      <c r="BC2950" s="186">
        <v>84400</v>
      </c>
      <c r="BD2950" s="186">
        <v>496000</v>
      </c>
      <c r="BE2950" s="186">
        <v>77400</v>
      </c>
      <c r="BF2950" s="186">
        <v>848000</v>
      </c>
      <c r="BG2950" s="186">
        <v>135500</v>
      </c>
      <c r="BH2950" s="186">
        <v>34850</v>
      </c>
      <c r="BI2950" s="186">
        <v>67800</v>
      </c>
      <c r="BJ2950" s="186">
        <v>189000</v>
      </c>
      <c r="BK2950" s="186">
        <v>575000</v>
      </c>
      <c r="BL2950" s="186">
        <v>42950</v>
      </c>
      <c r="BM2950" s="186">
        <v>263000</v>
      </c>
      <c r="BN2950" s="186">
        <v>391000</v>
      </c>
      <c r="BO2950" s="186">
        <v>13500</v>
      </c>
      <c r="BP2950" s="186">
        <v>20200</v>
      </c>
      <c r="BQ2950" s="186">
        <v>35000</v>
      </c>
      <c r="BR2950" s="186">
        <v>25300</v>
      </c>
      <c r="BS2950" s="186">
        <v>45050</v>
      </c>
      <c r="BT2950" s="186">
        <v>28950</v>
      </c>
      <c r="BU2950" s="186">
        <v>36150</v>
      </c>
      <c r="BV2950" s="186">
        <v>17400</v>
      </c>
      <c r="BW2950" s="186">
        <v>45950</v>
      </c>
      <c r="BX2950" s="186">
        <v>60200</v>
      </c>
      <c r="BY2950" s="186">
        <v>282000</v>
      </c>
      <c r="BZ2950" s="186">
        <v>33250</v>
      </c>
      <c r="CA2950" s="186">
        <v>35700</v>
      </c>
      <c r="CB2950" s="186">
        <v>109500</v>
      </c>
      <c r="CC2950" s="186">
        <v>180500</v>
      </c>
      <c r="CD2950" s="186">
        <v>99900</v>
      </c>
      <c r="CE2950" s="186">
        <v>51000</v>
      </c>
      <c r="CF2950" s="186">
        <v>46650</v>
      </c>
      <c r="CG2950" s="186">
        <v>64100</v>
      </c>
      <c r="CH2950" s="186">
        <v>84700</v>
      </c>
      <c r="CI2950" s="186">
        <v>41050</v>
      </c>
      <c r="CJ2950" s="186">
        <v>35750</v>
      </c>
      <c r="CK2950" s="186">
        <v>104500</v>
      </c>
      <c r="CL2950" s="186">
        <v>395000</v>
      </c>
      <c r="CM2950" s="186">
        <v>458000</v>
      </c>
      <c r="CN2950" s="186">
        <v>132000</v>
      </c>
      <c r="CO2950" s="186">
        <v>168500</v>
      </c>
      <c r="CP2950" s="186">
        <v>171500</v>
      </c>
      <c r="CQ2950" s="186">
        <v>77000</v>
      </c>
      <c r="CR2950" s="186">
        <v>12900</v>
      </c>
      <c r="CS2950" s="186">
        <v>2270</v>
      </c>
      <c r="CT2950" s="186">
        <v>15600</v>
      </c>
      <c r="CU2950" s="186">
        <v>2270</v>
      </c>
      <c r="CV2950" s="186">
        <v>2270</v>
      </c>
      <c r="CW2950" s="186">
        <v>2270</v>
      </c>
      <c r="CX2950" s="186">
        <v>168500</v>
      </c>
      <c r="CY2950" s="189">
        <v>254</v>
      </c>
      <c r="CZ2950" s="189">
        <v>13193.71</v>
      </c>
      <c r="DA2950" s="189">
        <v>10115.19</v>
      </c>
    </row>
    <row r="2951" spans="47:105" x14ac:dyDescent="0.25">
      <c r="AU2951" s="275">
        <v>40505</v>
      </c>
      <c r="AV2951" s="186"/>
      <c r="AW2951" s="186">
        <v>49800</v>
      </c>
      <c r="AX2951" s="186">
        <v>16850</v>
      </c>
      <c r="AY2951" s="186">
        <v>11000</v>
      </c>
      <c r="AZ2951" s="186">
        <v>28900</v>
      </c>
      <c r="BA2951" s="186">
        <v>23850</v>
      </c>
      <c r="BB2951" s="186">
        <v>4930</v>
      </c>
      <c r="BC2951" s="186">
        <v>84100</v>
      </c>
      <c r="BD2951" s="186">
        <v>488000</v>
      </c>
      <c r="BE2951" s="186">
        <v>76000</v>
      </c>
      <c r="BF2951" s="186">
        <v>840000</v>
      </c>
      <c r="BG2951" s="186">
        <v>137000</v>
      </c>
      <c r="BH2951" s="186">
        <v>34250</v>
      </c>
      <c r="BI2951" s="186">
        <v>66600</v>
      </c>
      <c r="BJ2951" s="186">
        <v>188500</v>
      </c>
      <c r="BK2951" s="186">
        <v>577000</v>
      </c>
      <c r="BL2951" s="186">
        <v>43550</v>
      </c>
      <c r="BM2951" s="186">
        <v>254000</v>
      </c>
      <c r="BN2951" s="186">
        <v>379000</v>
      </c>
      <c r="BO2951" s="186">
        <v>13500</v>
      </c>
      <c r="BP2951" s="186">
        <v>19900</v>
      </c>
      <c r="BQ2951" s="186">
        <v>37000</v>
      </c>
      <c r="BR2951" s="186">
        <v>25350</v>
      </c>
      <c r="BS2951" s="186">
        <v>45900</v>
      </c>
      <c r="BT2951" s="186">
        <v>28850</v>
      </c>
      <c r="BU2951" s="186">
        <v>36100</v>
      </c>
      <c r="BV2951" s="186">
        <v>17650</v>
      </c>
      <c r="BW2951" s="186">
        <v>45650</v>
      </c>
      <c r="BX2951" s="186">
        <v>60100</v>
      </c>
      <c r="BY2951" s="186">
        <v>276000</v>
      </c>
      <c r="BZ2951" s="186">
        <v>34100</v>
      </c>
      <c r="CA2951" s="186">
        <v>35950</v>
      </c>
      <c r="CB2951" s="186">
        <v>110000</v>
      </c>
      <c r="CC2951" s="186">
        <v>175000</v>
      </c>
      <c r="CD2951" s="186">
        <v>102500</v>
      </c>
      <c r="CE2951" s="186">
        <v>51700</v>
      </c>
      <c r="CF2951" s="186">
        <v>46550</v>
      </c>
      <c r="CG2951" s="186">
        <v>62800</v>
      </c>
      <c r="CH2951" s="186">
        <v>85500</v>
      </c>
      <c r="CI2951" s="186">
        <v>41800</v>
      </c>
      <c r="CJ2951" s="186">
        <v>34950</v>
      </c>
      <c r="CK2951" s="186">
        <v>105000</v>
      </c>
      <c r="CL2951" s="186">
        <v>391000</v>
      </c>
      <c r="CM2951" s="186">
        <v>449000</v>
      </c>
      <c r="CN2951" s="186">
        <v>132000</v>
      </c>
      <c r="CO2951" s="186">
        <v>163500</v>
      </c>
      <c r="CP2951" s="186">
        <v>171500</v>
      </c>
      <c r="CQ2951" s="186">
        <v>76900</v>
      </c>
      <c r="CR2951" s="186">
        <v>12350</v>
      </c>
      <c r="CS2951" s="186">
        <v>2230</v>
      </c>
      <c r="CT2951" s="186">
        <v>15750</v>
      </c>
      <c r="CU2951" s="186">
        <v>2230</v>
      </c>
      <c r="CV2951" s="186">
        <v>2230</v>
      </c>
      <c r="CW2951" s="186">
        <v>2230</v>
      </c>
      <c r="CX2951" s="186">
        <v>163500</v>
      </c>
      <c r="CY2951" s="189">
        <v>252.12</v>
      </c>
      <c r="CZ2951" s="189">
        <v>12817.32</v>
      </c>
      <c r="DA2951" s="189">
        <v>10115.19</v>
      </c>
    </row>
    <row r="2952" spans="47:105" x14ac:dyDescent="0.25">
      <c r="AU2952" s="275">
        <v>40506</v>
      </c>
      <c r="AV2952" s="186"/>
      <c r="AW2952" s="186">
        <v>49600</v>
      </c>
      <c r="AX2952" s="186">
        <v>16550</v>
      </c>
      <c r="AY2952" s="186">
        <v>10950</v>
      </c>
      <c r="AZ2952" s="186">
        <v>28700</v>
      </c>
      <c r="BA2952" s="186">
        <v>23650</v>
      </c>
      <c r="BB2952" s="186">
        <v>4790</v>
      </c>
      <c r="BC2952" s="186">
        <v>81000</v>
      </c>
      <c r="BD2952" s="186">
        <v>482000</v>
      </c>
      <c r="BE2952" s="186">
        <v>75900</v>
      </c>
      <c r="BF2952" s="186">
        <v>851000</v>
      </c>
      <c r="BG2952" s="186">
        <v>135000</v>
      </c>
      <c r="BH2952" s="186">
        <v>34000</v>
      </c>
      <c r="BI2952" s="186">
        <v>66500</v>
      </c>
      <c r="BJ2952" s="186">
        <v>188500</v>
      </c>
      <c r="BK2952" s="186">
        <v>577000</v>
      </c>
      <c r="BL2952" s="186">
        <v>43350</v>
      </c>
      <c r="BM2952" s="186">
        <v>252000</v>
      </c>
      <c r="BN2952" s="186">
        <v>369500</v>
      </c>
      <c r="BO2952" s="186">
        <v>13800</v>
      </c>
      <c r="BP2952" s="186">
        <v>19600</v>
      </c>
      <c r="BQ2952" s="186">
        <v>39700</v>
      </c>
      <c r="BR2952" s="186">
        <v>25750</v>
      </c>
      <c r="BS2952" s="186">
        <v>45100</v>
      </c>
      <c r="BT2952" s="186">
        <v>28800</v>
      </c>
      <c r="BU2952" s="186">
        <v>35300</v>
      </c>
      <c r="BV2952" s="186">
        <v>17300</v>
      </c>
      <c r="BW2952" s="186">
        <v>44500</v>
      </c>
      <c r="BX2952" s="186">
        <v>60700</v>
      </c>
      <c r="BY2952" s="186">
        <v>276500</v>
      </c>
      <c r="BZ2952" s="186">
        <v>33500</v>
      </c>
      <c r="CA2952" s="186">
        <v>35800</v>
      </c>
      <c r="CB2952" s="186">
        <v>110000</v>
      </c>
      <c r="CC2952" s="186">
        <v>180000</v>
      </c>
      <c r="CD2952" s="186">
        <v>101500</v>
      </c>
      <c r="CE2952" s="186">
        <v>53400</v>
      </c>
      <c r="CF2952" s="186">
        <v>45900</v>
      </c>
      <c r="CG2952" s="186">
        <v>61500</v>
      </c>
      <c r="CH2952" s="186">
        <v>84500</v>
      </c>
      <c r="CI2952" s="186">
        <v>41900</v>
      </c>
      <c r="CJ2952" s="186">
        <v>33650</v>
      </c>
      <c r="CK2952" s="186">
        <v>106000</v>
      </c>
      <c r="CL2952" s="186">
        <v>388000</v>
      </c>
      <c r="CM2952" s="186">
        <v>454000</v>
      </c>
      <c r="CN2952" s="186">
        <v>130000</v>
      </c>
      <c r="CO2952" s="186">
        <v>164000</v>
      </c>
      <c r="CP2952" s="186">
        <v>171000</v>
      </c>
      <c r="CQ2952" s="186">
        <v>76500</v>
      </c>
      <c r="CR2952" s="186">
        <v>12250</v>
      </c>
      <c r="CS2952" s="186">
        <v>2185</v>
      </c>
      <c r="CT2952" s="186">
        <v>15450</v>
      </c>
      <c r="CU2952" s="186">
        <v>2185</v>
      </c>
      <c r="CV2952" s="186">
        <v>2185</v>
      </c>
      <c r="CW2952" s="186">
        <v>2185</v>
      </c>
      <c r="CX2952" s="186">
        <v>164000</v>
      </c>
      <c r="CY2952" s="189">
        <v>252.38</v>
      </c>
      <c r="CZ2952" s="189">
        <v>12872.05</v>
      </c>
      <c r="DA2952" s="189">
        <v>10030.11</v>
      </c>
    </row>
    <row r="2953" spans="47:105" x14ac:dyDescent="0.25">
      <c r="AU2953" s="275">
        <v>40507</v>
      </c>
      <c r="AV2953" s="186"/>
      <c r="AW2953" s="186">
        <v>49250</v>
      </c>
      <c r="AX2953" s="186">
        <v>17300</v>
      </c>
      <c r="AY2953" s="186">
        <v>11200</v>
      </c>
      <c r="AZ2953" s="186">
        <v>28200</v>
      </c>
      <c r="BA2953" s="186">
        <v>23600</v>
      </c>
      <c r="BB2953" s="186">
        <v>4815</v>
      </c>
      <c r="BC2953" s="186">
        <v>81300</v>
      </c>
      <c r="BD2953" s="186">
        <v>495500</v>
      </c>
      <c r="BE2953" s="186">
        <v>75200</v>
      </c>
      <c r="BF2953" s="186">
        <v>845000</v>
      </c>
      <c r="BG2953" s="186">
        <v>134000</v>
      </c>
      <c r="BH2953" s="186">
        <v>33600</v>
      </c>
      <c r="BI2953" s="186">
        <v>66400</v>
      </c>
      <c r="BJ2953" s="186">
        <v>191500</v>
      </c>
      <c r="BK2953" s="186">
        <v>578000</v>
      </c>
      <c r="BL2953" s="186">
        <v>44700</v>
      </c>
      <c r="BM2953" s="186">
        <v>251000</v>
      </c>
      <c r="BN2953" s="186">
        <v>372500</v>
      </c>
      <c r="BO2953" s="186">
        <v>14450</v>
      </c>
      <c r="BP2953" s="186">
        <v>19550</v>
      </c>
      <c r="BQ2953" s="186">
        <v>39000</v>
      </c>
      <c r="BR2953" s="186">
        <v>25200</v>
      </c>
      <c r="BS2953" s="186">
        <v>45100</v>
      </c>
      <c r="BT2953" s="186">
        <v>28550</v>
      </c>
      <c r="BU2953" s="186">
        <v>36300</v>
      </c>
      <c r="BV2953" s="186">
        <v>17550</v>
      </c>
      <c r="BW2953" s="186">
        <v>44350</v>
      </c>
      <c r="BX2953" s="186">
        <v>63300</v>
      </c>
      <c r="BY2953" s="186">
        <v>272500</v>
      </c>
      <c r="BZ2953" s="186">
        <v>34400</v>
      </c>
      <c r="CA2953" s="186">
        <v>37100</v>
      </c>
      <c r="CB2953" s="186">
        <v>109000</v>
      </c>
      <c r="CC2953" s="186">
        <v>177500</v>
      </c>
      <c r="CD2953" s="186">
        <v>104500</v>
      </c>
      <c r="CE2953" s="186">
        <v>54300</v>
      </c>
      <c r="CF2953" s="186">
        <v>45850</v>
      </c>
      <c r="CG2953" s="186">
        <v>62200</v>
      </c>
      <c r="CH2953" s="186">
        <v>83200</v>
      </c>
      <c r="CI2953" s="186">
        <v>41800</v>
      </c>
      <c r="CJ2953" s="186">
        <v>34400</v>
      </c>
      <c r="CK2953" s="186">
        <v>106000</v>
      </c>
      <c r="CL2953" s="186">
        <v>394500</v>
      </c>
      <c r="CM2953" s="186">
        <v>452000</v>
      </c>
      <c r="CN2953" s="186">
        <v>128500</v>
      </c>
      <c r="CO2953" s="186">
        <v>167000</v>
      </c>
      <c r="CP2953" s="186">
        <v>171500</v>
      </c>
      <c r="CQ2953" s="186">
        <v>79500</v>
      </c>
      <c r="CR2953" s="186">
        <v>12300</v>
      </c>
      <c r="CS2953" s="186">
        <v>2200</v>
      </c>
      <c r="CT2953" s="186">
        <v>15500</v>
      </c>
      <c r="CU2953" s="186">
        <v>2200</v>
      </c>
      <c r="CV2953" s="186">
        <v>2200</v>
      </c>
      <c r="CW2953" s="186">
        <v>2200</v>
      </c>
      <c r="CX2953" s="186">
        <v>167000</v>
      </c>
      <c r="CY2953" s="189">
        <v>252.45</v>
      </c>
      <c r="CZ2953" s="189">
        <v>12931.11</v>
      </c>
      <c r="DA2953" s="189">
        <v>10079.76</v>
      </c>
    </row>
    <row r="2954" spans="47:105" x14ac:dyDescent="0.25">
      <c r="AU2954" s="275">
        <v>40508</v>
      </c>
      <c r="AV2954" s="186"/>
      <c r="AW2954" s="186">
        <v>47550</v>
      </c>
      <c r="AX2954" s="186">
        <v>16850</v>
      </c>
      <c r="AY2954" s="186">
        <v>11250</v>
      </c>
      <c r="AZ2954" s="186">
        <v>28850</v>
      </c>
      <c r="BA2954" s="186">
        <v>23300</v>
      </c>
      <c r="BB2954" s="186">
        <v>4780</v>
      </c>
      <c r="BC2954" s="186">
        <v>79800</v>
      </c>
      <c r="BD2954" s="186">
        <v>488500</v>
      </c>
      <c r="BE2954" s="186">
        <v>74300</v>
      </c>
      <c r="BF2954" s="186">
        <v>837000</v>
      </c>
      <c r="BG2954" s="186">
        <v>125500</v>
      </c>
      <c r="BH2954" s="186">
        <v>33000</v>
      </c>
      <c r="BI2954" s="186">
        <v>65200</v>
      </c>
      <c r="BJ2954" s="186">
        <v>189500</v>
      </c>
      <c r="BK2954" s="186">
        <v>584000</v>
      </c>
      <c r="BL2954" s="186">
        <v>44300</v>
      </c>
      <c r="BM2954" s="186">
        <v>248500</v>
      </c>
      <c r="BN2954" s="186">
        <v>373000</v>
      </c>
      <c r="BO2954" s="186">
        <v>14350</v>
      </c>
      <c r="BP2954" s="186">
        <v>19450</v>
      </c>
      <c r="BQ2954" s="186">
        <v>37400</v>
      </c>
      <c r="BR2954" s="186">
        <v>24650</v>
      </c>
      <c r="BS2954" s="186">
        <v>43950</v>
      </c>
      <c r="BT2954" s="186">
        <v>28300</v>
      </c>
      <c r="BU2954" s="186">
        <v>35350</v>
      </c>
      <c r="BV2954" s="186">
        <v>17000</v>
      </c>
      <c r="BW2954" s="186">
        <v>43000</v>
      </c>
      <c r="BX2954" s="186">
        <v>62500</v>
      </c>
      <c r="BY2954" s="186">
        <v>271000</v>
      </c>
      <c r="BZ2954" s="186">
        <v>33950</v>
      </c>
      <c r="CA2954" s="186">
        <v>38550</v>
      </c>
      <c r="CB2954" s="186">
        <v>109000</v>
      </c>
      <c r="CC2954" s="186">
        <v>175000</v>
      </c>
      <c r="CD2954" s="186">
        <v>102000</v>
      </c>
      <c r="CE2954" s="186">
        <v>53900</v>
      </c>
      <c r="CF2954" s="186">
        <v>45600</v>
      </c>
      <c r="CG2954" s="186">
        <v>62700</v>
      </c>
      <c r="CH2954" s="186">
        <v>80800</v>
      </c>
      <c r="CI2954" s="186">
        <v>40850</v>
      </c>
      <c r="CJ2954" s="186">
        <v>33300</v>
      </c>
      <c r="CK2954" s="186">
        <v>105000</v>
      </c>
      <c r="CL2954" s="186">
        <v>380500</v>
      </c>
      <c r="CM2954" s="186">
        <v>448500</v>
      </c>
      <c r="CN2954" s="186">
        <v>128000</v>
      </c>
      <c r="CO2954" s="186">
        <v>162500</v>
      </c>
      <c r="CP2954" s="186">
        <v>171500</v>
      </c>
      <c r="CQ2954" s="186">
        <v>79600</v>
      </c>
      <c r="CR2954" s="186">
        <v>11900</v>
      </c>
      <c r="CS2954" s="186">
        <v>2155</v>
      </c>
      <c r="CT2954" s="186">
        <v>14850</v>
      </c>
      <c r="CU2954" s="186">
        <v>2155</v>
      </c>
      <c r="CV2954" s="186">
        <v>2155</v>
      </c>
      <c r="CW2954" s="186">
        <v>2155</v>
      </c>
      <c r="CX2954" s="186">
        <v>162500</v>
      </c>
      <c r="CY2954" s="189">
        <v>249.31</v>
      </c>
      <c r="CZ2954" s="189">
        <v>12757.1</v>
      </c>
      <c r="DA2954" s="189">
        <v>10039.56</v>
      </c>
    </row>
    <row r="2955" spans="47:105" x14ac:dyDescent="0.25">
      <c r="AU2955" s="275">
        <v>40509</v>
      </c>
      <c r="AV2955" s="186"/>
      <c r="AW2955" s="186">
        <v>47550</v>
      </c>
      <c r="AX2955" s="186">
        <v>16850</v>
      </c>
      <c r="AY2955" s="186">
        <v>11250</v>
      </c>
      <c r="AZ2955" s="186">
        <v>28850</v>
      </c>
      <c r="BA2955" s="186">
        <v>23300</v>
      </c>
      <c r="BB2955" s="186">
        <v>4780</v>
      </c>
      <c r="BC2955" s="186">
        <v>79800</v>
      </c>
      <c r="BD2955" s="186">
        <v>488500</v>
      </c>
      <c r="BE2955" s="186">
        <v>74300</v>
      </c>
      <c r="BF2955" s="186">
        <v>837000</v>
      </c>
      <c r="BG2955" s="186">
        <v>125500</v>
      </c>
      <c r="BH2955" s="186">
        <v>33000</v>
      </c>
      <c r="BI2955" s="186">
        <v>65200</v>
      </c>
      <c r="BJ2955" s="186">
        <v>189500</v>
      </c>
      <c r="BK2955" s="186">
        <v>584000</v>
      </c>
      <c r="BL2955" s="186">
        <v>44300</v>
      </c>
      <c r="BM2955" s="186">
        <v>248500</v>
      </c>
      <c r="BN2955" s="186">
        <v>373000</v>
      </c>
      <c r="BO2955" s="186">
        <v>14350</v>
      </c>
      <c r="BP2955" s="186">
        <v>19450</v>
      </c>
      <c r="BQ2955" s="186">
        <v>37400</v>
      </c>
      <c r="BR2955" s="186">
        <v>24650</v>
      </c>
      <c r="BS2955" s="186">
        <v>43950</v>
      </c>
      <c r="BT2955" s="186">
        <v>28300</v>
      </c>
      <c r="BU2955" s="186">
        <v>35350</v>
      </c>
      <c r="BV2955" s="186">
        <v>17000</v>
      </c>
      <c r="BW2955" s="186">
        <v>43000</v>
      </c>
      <c r="BX2955" s="186">
        <v>62500</v>
      </c>
      <c r="BY2955" s="186">
        <v>271000</v>
      </c>
      <c r="BZ2955" s="186">
        <v>33950</v>
      </c>
      <c r="CA2955" s="186">
        <v>38550</v>
      </c>
      <c r="CB2955" s="186">
        <v>109000</v>
      </c>
      <c r="CC2955" s="186">
        <v>175000</v>
      </c>
      <c r="CD2955" s="186">
        <v>102000</v>
      </c>
      <c r="CE2955" s="186">
        <v>53900</v>
      </c>
      <c r="CF2955" s="186">
        <v>45600</v>
      </c>
      <c r="CG2955" s="186">
        <v>62700</v>
      </c>
      <c r="CH2955" s="186">
        <v>80800</v>
      </c>
      <c r="CI2955" s="186">
        <v>40850</v>
      </c>
      <c r="CJ2955" s="186">
        <v>33300</v>
      </c>
      <c r="CK2955" s="186">
        <v>105000</v>
      </c>
      <c r="CL2955" s="186">
        <v>380500</v>
      </c>
      <c r="CM2955" s="186">
        <v>448500</v>
      </c>
      <c r="CN2955" s="186">
        <v>128000</v>
      </c>
      <c r="CO2955" s="186">
        <v>162500</v>
      </c>
      <c r="CP2955" s="186">
        <v>171500</v>
      </c>
      <c r="CQ2955" s="186">
        <v>79600</v>
      </c>
      <c r="CR2955" s="186">
        <v>11900</v>
      </c>
      <c r="CS2955" s="186">
        <v>2155</v>
      </c>
      <c r="CT2955" s="186">
        <v>14850</v>
      </c>
      <c r="CU2955" s="186">
        <v>2155</v>
      </c>
      <c r="CV2955" s="186">
        <v>2155</v>
      </c>
      <c r="CW2955" s="186">
        <v>2155</v>
      </c>
      <c r="CX2955" s="186">
        <v>162500</v>
      </c>
      <c r="CY2955" s="189">
        <v>249.31</v>
      </c>
      <c r="CZ2955" s="189">
        <v>12757.1</v>
      </c>
      <c r="DA2955" s="189">
        <v>10039.56</v>
      </c>
    </row>
    <row r="2956" spans="47:105" x14ac:dyDescent="0.25">
      <c r="AU2956" s="275">
        <v>40510</v>
      </c>
      <c r="AV2956" s="186"/>
      <c r="AW2956" s="186">
        <v>47550</v>
      </c>
      <c r="AX2956" s="186">
        <v>16850</v>
      </c>
      <c r="AY2956" s="186">
        <v>11250</v>
      </c>
      <c r="AZ2956" s="186">
        <v>28850</v>
      </c>
      <c r="BA2956" s="186">
        <v>23300</v>
      </c>
      <c r="BB2956" s="186">
        <v>4780</v>
      </c>
      <c r="BC2956" s="186">
        <v>79800</v>
      </c>
      <c r="BD2956" s="186">
        <v>488500</v>
      </c>
      <c r="BE2956" s="186">
        <v>74300</v>
      </c>
      <c r="BF2956" s="186">
        <v>837000</v>
      </c>
      <c r="BG2956" s="186">
        <v>125500</v>
      </c>
      <c r="BH2956" s="186">
        <v>33000</v>
      </c>
      <c r="BI2956" s="186">
        <v>65200</v>
      </c>
      <c r="BJ2956" s="186">
        <v>189500</v>
      </c>
      <c r="BK2956" s="186">
        <v>584000</v>
      </c>
      <c r="BL2956" s="186">
        <v>44300</v>
      </c>
      <c r="BM2956" s="186">
        <v>248500</v>
      </c>
      <c r="BN2956" s="186">
        <v>373000</v>
      </c>
      <c r="BO2956" s="186">
        <v>14350</v>
      </c>
      <c r="BP2956" s="186">
        <v>19450</v>
      </c>
      <c r="BQ2956" s="186">
        <v>37400</v>
      </c>
      <c r="BR2956" s="186">
        <v>24650</v>
      </c>
      <c r="BS2956" s="186">
        <v>43950</v>
      </c>
      <c r="BT2956" s="186">
        <v>28300</v>
      </c>
      <c r="BU2956" s="186">
        <v>35350</v>
      </c>
      <c r="BV2956" s="186">
        <v>17000</v>
      </c>
      <c r="BW2956" s="186">
        <v>43000</v>
      </c>
      <c r="BX2956" s="186">
        <v>62500</v>
      </c>
      <c r="BY2956" s="186">
        <v>271000</v>
      </c>
      <c r="BZ2956" s="186">
        <v>33950</v>
      </c>
      <c r="CA2956" s="186">
        <v>38550</v>
      </c>
      <c r="CB2956" s="186">
        <v>109000</v>
      </c>
      <c r="CC2956" s="186">
        <v>175000</v>
      </c>
      <c r="CD2956" s="186">
        <v>102000</v>
      </c>
      <c r="CE2956" s="186">
        <v>53900</v>
      </c>
      <c r="CF2956" s="186">
        <v>45600</v>
      </c>
      <c r="CG2956" s="186">
        <v>62700</v>
      </c>
      <c r="CH2956" s="186">
        <v>80800</v>
      </c>
      <c r="CI2956" s="186">
        <v>40850</v>
      </c>
      <c r="CJ2956" s="186">
        <v>33300</v>
      </c>
      <c r="CK2956" s="186">
        <v>105000</v>
      </c>
      <c r="CL2956" s="186">
        <v>380500</v>
      </c>
      <c r="CM2956" s="186">
        <v>448500</v>
      </c>
      <c r="CN2956" s="186">
        <v>128000</v>
      </c>
      <c r="CO2956" s="186">
        <v>162500</v>
      </c>
      <c r="CP2956" s="186">
        <v>171500</v>
      </c>
      <c r="CQ2956" s="186">
        <v>79600</v>
      </c>
      <c r="CR2956" s="186">
        <v>11900</v>
      </c>
      <c r="CS2956" s="186">
        <v>2155</v>
      </c>
      <c r="CT2956" s="186">
        <v>14850</v>
      </c>
      <c r="CU2956" s="186">
        <v>2155</v>
      </c>
      <c r="CV2956" s="186">
        <v>2155</v>
      </c>
      <c r="CW2956" s="186">
        <v>2155</v>
      </c>
      <c r="CX2956" s="186">
        <v>162500</v>
      </c>
      <c r="CY2956" s="189">
        <v>249.31</v>
      </c>
      <c r="CZ2956" s="189">
        <v>12757.1</v>
      </c>
      <c r="DA2956" s="189">
        <v>10039.56</v>
      </c>
    </row>
    <row r="2957" spans="47:105" x14ac:dyDescent="0.25">
      <c r="AU2957" s="275">
        <v>40511</v>
      </c>
      <c r="AV2957" s="186"/>
      <c r="AW2957" s="186">
        <v>47900</v>
      </c>
      <c r="AX2957" s="186">
        <v>16400</v>
      </c>
      <c r="AY2957" s="186">
        <v>11450</v>
      </c>
      <c r="AZ2957" s="186">
        <v>29500</v>
      </c>
      <c r="BA2957" s="186">
        <v>22800</v>
      </c>
      <c r="BB2957" s="186">
        <v>4775</v>
      </c>
      <c r="BC2957" s="186">
        <v>79500</v>
      </c>
      <c r="BD2957" s="186">
        <v>474000</v>
      </c>
      <c r="BE2957" s="186">
        <v>74800</v>
      </c>
      <c r="BF2957" s="186">
        <v>836000</v>
      </c>
      <c r="BG2957" s="186">
        <v>126000</v>
      </c>
      <c r="BH2957" s="186">
        <v>33400</v>
      </c>
      <c r="BI2957" s="186">
        <v>65000</v>
      </c>
      <c r="BJ2957" s="186">
        <v>191000</v>
      </c>
      <c r="BK2957" s="186">
        <v>580000</v>
      </c>
      <c r="BL2957" s="186">
        <v>44400</v>
      </c>
      <c r="BM2957" s="186">
        <v>249000</v>
      </c>
      <c r="BN2957" s="186">
        <v>365500</v>
      </c>
      <c r="BO2957" s="186">
        <v>14200</v>
      </c>
      <c r="BP2957" s="186">
        <v>18900</v>
      </c>
      <c r="BQ2957" s="186">
        <v>37700</v>
      </c>
      <c r="BR2957" s="186">
        <v>24800</v>
      </c>
      <c r="BS2957" s="186">
        <v>44050</v>
      </c>
      <c r="BT2957" s="186">
        <v>27900</v>
      </c>
      <c r="BU2957" s="186">
        <v>35600</v>
      </c>
      <c r="BV2957" s="186">
        <v>17000</v>
      </c>
      <c r="BW2957" s="186">
        <v>43400</v>
      </c>
      <c r="BX2957" s="186">
        <v>60900</v>
      </c>
      <c r="BY2957" s="186">
        <v>275000</v>
      </c>
      <c r="BZ2957" s="186">
        <v>33000</v>
      </c>
      <c r="CA2957" s="186">
        <v>35850</v>
      </c>
      <c r="CB2957" s="186">
        <v>110000</v>
      </c>
      <c r="CC2957" s="186">
        <v>176000</v>
      </c>
      <c r="CD2957" s="186">
        <v>100000</v>
      </c>
      <c r="CE2957" s="186">
        <v>54400</v>
      </c>
      <c r="CF2957" s="186">
        <v>46000</v>
      </c>
      <c r="CG2957" s="186">
        <v>63200</v>
      </c>
      <c r="CH2957" s="186">
        <v>81200</v>
      </c>
      <c r="CI2957" s="186">
        <v>40900</v>
      </c>
      <c r="CJ2957" s="186">
        <v>33750</v>
      </c>
      <c r="CK2957" s="186">
        <v>104000</v>
      </c>
      <c r="CL2957" s="186">
        <v>381500</v>
      </c>
      <c r="CM2957" s="186">
        <v>452500</v>
      </c>
      <c r="CN2957" s="186">
        <v>125500</v>
      </c>
      <c r="CO2957" s="186">
        <v>160000</v>
      </c>
      <c r="CP2957" s="186">
        <v>172000</v>
      </c>
      <c r="CQ2957" s="186">
        <v>78800</v>
      </c>
      <c r="CR2957" s="186">
        <v>11200</v>
      </c>
      <c r="CS2957" s="186">
        <v>2135</v>
      </c>
      <c r="CT2957" s="186">
        <v>14650</v>
      </c>
      <c r="CU2957" s="186">
        <v>2135</v>
      </c>
      <c r="CV2957" s="186">
        <v>2135</v>
      </c>
      <c r="CW2957" s="186">
        <v>2135</v>
      </c>
      <c r="CX2957" s="186">
        <v>160000</v>
      </c>
      <c r="CY2957" s="189">
        <v>248.92</v>
      </c>
      <c r="CZ2957" s="189">
        <v>12888.27</v>
      </c>
      <c r="DA2957" s="189">
        <v>10125.99</v>
      </c>
    </row>
    <row r="2958" spans="47:105" x14ac:dyDescent="0.25">
      <c r="AU2958" s="275">
        <v>40512</v>
      </c>
      <c r="AV2958" s="186"/>
      <c r="AW2958" s="186">
        <v>48950</v>
      </c>
      <c r="AX2958" s="186">
        <v>16200</v>
      </c>
      <c r="AY2958" s="186">
        <v>11650</v>
      </c>
      <c r="AZ2958" s="186">
        <v>29700</v>
      </c>
      <c r="BA2958" s="186">
        <v>23200</v>
      </c>
      <c r="BB2958" s="186">
        <v>4795</v>
      </c>
      <c r="BC2958" s="186">
        <v>80800</v>
      </c>
      <c r="BD2958" s="186">
        <v>473500</v>
      </c>
      <c r="BE2958" s="186">
        <v>76800</v>
      </c>
      <c r="BF2958" s="186">
        <v>826000</v>
      </c>
      <c r="BG2958" s="186">
        <v>125000</v>
      </c>
      <c r="BH2958" s="186">
        <v>33200</v>
      </c>
      <c r="BI2958" s="186">
        <v>65000</v>
      </c>
      <c r="BJ2958" s="186">
        <v>191000</v>
      </c>
      <c r="BK2958" s="186">
        <v>567000</v>
      </c>
      <c r="BL2958" s="186">
        <v>44700</v>
      </c>
      <c r="BM2958" s="186">
        <v>248000</v>
      </c>
      <c r="BN2958" s="186">
        <v>371500</v>
      </c>
      <c r="BO2958" s="186">
        <v>14300</v>
      </c>
      <c r="BP2958" s="186">
        <v>19150</v>
      </c>
      <c r="BQ2958" s="186">
        <v>38000</v>
      </c>
      <c r="BR2958" s="186">
        <v>23500</v>
      </c>
      <c r="BS2958" s="186">
        <v>44350</v>
      </c>
      <c r="BT2958" s="186">
        <v>27700</v>
      </c>
      <c r="BU2958" s="186">
        <v>36900</v>
      </c>
      <c r="BV2958" s="186">
        <v>17400</v>
      </c>
      <c r="BW2958" s="186">
        <v>44350</v>
      </c>
      <c r="BX2958" s="186">
        <v>63200</v>
      </c>
      <c r="BY2958" s="186">
        <v>275000</v>
      </c>
      <c r="BZ2958" s="186">
        <v>33850</v>
      </c>
      <c r="CA2958" s="186">
        <v>41200</v>
      </c>
      <c r="CB2958" s="186">
        <v>110000</v>
      </c>
      <c r="CC2958" s="186">
        <v>172500</v>
      </c>
      <c r="CD2958" s="186">
        <v>100000</v>
      </c>
      <c r="CE2958" s="186">
        <v>54100</v>
      </c>
      <c r="CF2958" s="186">
        <v>46500</v>
      </c>
      <c r="CG2958" s="186">
        <v>62700</v>
      </c>
      <c r="CH2958" s="186">
        <v>81700</v>
      </c>
      <c r="CI2958" s="186">
        <v>39550</v>
      </c>
      <c r="CJ2958" s="186">
        <v>34250</v>
      </c>
      <c r="CK2958" s="186">
        <v>103000</v>
      </c>
      <c r="CL2958" s="186">
        <v>388000</v>
      </c>
      <c r="CM2958" s="186">
        <v>454500</v>
      </c>
      <c r="CN2958" s="186">
        <v>127000</v>
      </c>
      <c r="CO2958" s="186">
        <v>165500</v>
      </c>
      <c r="CP2958" s="186">
        <v>171000</v>
      </c>
      <c r="CQ2958" s="186">
        <v>80200</v>
      </c>
      <c r="CR2958" s="186">
        <v>11200</v>
      </c>
      <c r="CS2958" s="186">
        <v>2170</v>
      </c>
      <c r="CT2958" s="186">
        <v>15000</v>
      </c>
      <c r="CU2958" s="186">
        <v>2170</v>
      </c>
      <c r="CV2958" s="186">
        <v>2170</v>
      </c>
      <c r="CW2958" s="186">
        <v>2170</v>
      </c>
      <c r="CX2958" s="186">
        <v>165500</v>
      </c>
      <c r="CY2958" s="189">
        <v>249.64</v>
      </c>
      <c r="CZ2958" s="189">
        <v>12817.59</v>
      </c>
      <c r="DA2958" s="189">
        <v>9937.0400000000009</v>
      </c>
    </row>
    <row r="2959" spans="47:105" x14ac:dyDescent="0.25">
      <c r="AU2959" s="275">
        <v>40513</v>
      </c>
      <c r="AV2959" s="186"/>
      <c r="AW2959" s="186">
        <v>50500</v>
      </c>
      <c r="AX2959" s="186">
        <v>16150</v>
      </c>
      <c r="AY2959" s="186">
        <v>11950</v>
      </c>
      <c r="AZ2959" s="186">
        <v>30050</v>
      </c>
      <c r="BA2959" s="186">
        <v>23400</v>
      </c>
      <c r="BB2959" s="186">
        <v>4840</v>
      </c>
      <c r="BC2959" s="186">
        <v>82200</v>
      </c>
      <c r="BD2959" s="186">
        <v>483000</v>
      </c>
      <c r="BE2959" s="186">
        <v>77500</v>
      </c>
      <c r="BF2959" s="186">
        <v>820000</v>
      </c>
      <c r="BG2959" s="186">
        <v>126000</v>
      </c>
      <c r="BH2959" s="186">
        <v>33650</v>
      </c>
      <c r="BI2959" s="186">
        <v>65600</v>
      </c>
      <c r="BJ2959" s="186">
        <v>193000</v>
      </c>
      <c r="BK2959" s="186">
        <v>578000</v>
      </c>
      <c r="BL2959" s="186">
        <v>44800</v>
      </c>
      <c r="BM2959" s="186">
        <v>255000</v>
      </c>
      <c r="BN2959" s="186">
        <v>378000</v>
      </c>
      <c r="BO2959" s="186">
        <v>14250</v>
      </c>
      <c r="BP2959" s="186">
        <v>19100</v>
      </c>
      <c r="BQ2959" s="186">
        <v>37950</v>
      </c>
      <c r="BR2959" s="186">
        <v>23400</v>
      </c>
      <c r="BS2959" s="186">
        <v>44750</v>
      </c>
      <c r="BT2959" s="186">
        <v>28350</v>
      </c>
      <c r="BU2959" s="186">
        <v>35200</v>
      </c>
      <c r="BV2959" s="186">
        <v>17150</v>
      </c>
      <c r="BW2959" s="186">
        <v>45300</v>
      </c>
      <c r="BX2959" s="186">
        <v>64300</v>
      </c>
      <c r="BY2959" s="186">
        <v>288500</v>
      </c>
      <c r="BZ2959" s="186">
        <v>35900</v>
      </c>
      <c r="CA2959" s="186">
        <v>42300</v>
      </c>
      <c r="CB2959" s="186">
        <v>109000</v>
      </c>
      <c r="CC2959" s="186">
        <v>179000</v>
      </c>
      <c r="CD2959" s="186">
        <v>105000</v>
      </c>
      <c r="CE2959" s="186">
        <v>54100</v>
      </c>
      <c r="CF2959" s="186">
        <v>46150</v>
      </c>
      <c r="CG2959" s="186">
        <v>64400</v>
      </c>
      <c r="CH2959" s="186">
        <v>82100</v>
      </c>
      <c r="CI2959" s="186">
        <v>40000</v>
      </c>
      <c r="CJ2959" s="186">
        <v>34450</v>
      </c>
      <c r="CK2959" s="186">
        <v>103500</v>
      </c>
      <c r="CL2959" s="186">
        <v>395500</v>
      </c>
      <c r="CM2959" s="186">
        <v>457000</v>
      </c>
      <c r="CN2959" s="186">
        <v>130000</v>
      </c>
      <c r="CO2959" s="186">
        <v>172500</v>
      </c>
      <c r="CP2959" s="186">
        <v>171500</v>
      </c>
      <c r="CQ2959" s="186">
        <v>86600</v>
      </c>
      <c r="CR2959" s="186">
        <v>11300</v>
      </c>
      <c r="CS2959" s="186">
        <v>2180</v>
      </c>
      <c r="CT2959" s="186">
        <v>15550</v>
      </c>
      <c r="CU2959" s="186">
        <v>2180</v>
      </c>
      <c r="CV2959" s="186">
        <v>2180</v>
      </c>
      <c r="CW2959" s="186">
        <v>2180</v>
      </c>
      <c r="CX2959" s="186">
        <v>172500</v>
      </c>
      <c r="CY2959" s="189">
        <v>252.8</v>
      </c>
      <c r="CZ2959" s="189">
        <v>12949.85</v>
      </c>
      <c r="DA2959" s="189">
        <v>9988.0499999999993</v>
      </c>
    </row>
    <row r="2960" spans="47:105" x14ac:dyDescent="0.25">
      <c r="AU2960" s="275">
        <v>40514</v>
      </c>
      <c r="AV2960" s="186"/>
      <c r="AW2960" s="186">
        <v>51400</v>
      </c>
      <c r="AX2960" s="186">
        <v>16200</v>
      </c>
      <c r="AY2960" s="186">
        <v>11850</v>
      </c>
      <c r="AZ2960" s="186">
        <v>30250</v>
      </c>
      <c r="BA2960" s="186">
        <v>23850</v>
      </c>
      <c r="BB2960" s="186">
        <v>4860</v>
      </c>
      <c r="BC2960" s="186">
        <v>81800</v>
      </c>
      <c r="BD2960" s="186">
        <v>479000</v>
      </c>
      <c r="BE2960" s="186">
        <v>77900</v>
      </c>
      <c r="BF2960" s="186">
        <v>859000</v>
      </c>
      <c r="BG2960" s="186">
        <v>127000</v>
      </c>
      <c r="BH2960" s="186">
        <v>33950</v>
      </c>
      <c r="BI2960" s="186">
        <v>67300</v>
      </c>
      <c r="BJ2960" s="186">
        <v>192000</v>
      </c>
      <c r="BK2960" s="186">
        <v>562000</v>
      </c>
      <c r="BL2960" s="186">
        <v>44900</v>
      </c>
      <c r="BM2960" s="186">
        <v>249000</v>
      </c>
      <c r="BN2960" s="186">
        <v>382000</v>
      </c>
      <c r="BO2960" s="186">
        <v>14350</v>
      </c>
      <c r="BP2960" s="186">
        <v>19400</v>
      </c>
      <c r="BQ2960" s="186">
        <v>38300</v>
      </c>
      <c r="BR2960" s="186">
        <v>23800</v>
      </c>
      <c r="BS2960" s="186">
        <v>44500</v>
      </c>
      <c r="BT2960" s="186">
        <v>28250</v>
      </c>
      <c r="BU2960" s="186">
        <v>34150</v>
      </c>
      <c r="BV2960" s="186">
        <v>17150</v>
      </c>
      <c r="BW2960" s="186">
        <v>45300</v>
      </c>
      <c r="BX2960" s="186">
        <v>67200</v>
      </c>
      <c r="BY2960" s="186">
        <v>287000</v>
      </c>
      <c r="BZ2960" s="186">
        <v>35200</v>
      </c>
      <c r="CA2960" s="186">
        <v>45700</v>
      </c>
      <c r="CB2960" s="186">
        <v>110500</v>
      </c>
      <c r="CC2960" s="186">
        <v>177500</v>
      </c>
      <c r="CD2960" s="186">
        <v>107000</v>
      </c>
      <c r="CE2960" s="186">
        <v>54800</v>
      </c>
      <c r="CF2960" s="186">
        <v>45950</v>
      </c>
      <c r="CG2960" s="186">
        <v>65400</v>
      </c>
      <c r="CH2960" s="186">
        <v>86100</v>
      </c>
      <c r="CI2960" s="186">
        <v>40500</v>
      </c>
      <c r="CJ2960" s="186">
        <v>35550</v>
      </c>
      <c r="CK2960" s="186">
        <v>105000</v>
      </c>
      <c r="CL2960" s="186">
        <v>395500</v>
      </c>
      <c r="CM2960" s="186">
        <v>465500</v>
      </c>
      <c r="CN2960" s="186">
        <v>130000</v>
      </c>
      <c r="CO2960" s="186">
        <v>173000</v>
      </c>
      <c r="CP2960" s="186">
        <v>172000</v>
      </c>
      <c r="CQ2960" s="186">
        <v>86400</v>
      </c>
      <c r="CR2960" s="186">
        <v>11050</v>
      </c>
      <c r="CS2960" s="186">
        <v>2200</v>
      </c>
      <c r="CT2960" s="186">
        <v>15750</v>
      </c>
      <c r="CU2960" s="186">
        <v>2200</v>
      </c>
      <c r="CV2960" s="186">
        <v>2200</v>
      </c>
      <c r="CW2960" s="186">
        <v>2200</v>
      </c>
      <c r="CX2960" s="186">
        <v>173000</v>
      </c>
      <c r="CY2960" s="189">
        <v>256.02</v>
      </c>
      <c r="CZ2960" s="189">
        <v>13087.4</v>
      </c>
      <c r="DA2960" s="189">
        <v>10168.52</v>
      </c>
    </row>
    <row r="2961" spans="47:105" x14ac:dyDescent="0.25">
      <c r="AU2961" s="275">
        <v>40515</v>
      </c>
      <c r="AV2961" s="186"/>
      <c r="AW2961" s="186">
        <v>51700</v>
      </c>
      <c r="AX2961" s="186">
        <v>16400</v>
      </c>
      <c r="AY2961" s="186">
        <v>11850</v>
      </c>
      <c r="AZ2961" s="186">
        <v>29650</v>
      </c>
      <c r="BA2961" s="186">
        <v>23600</v>
      </c>
      <c r="BB2961" s="186">
        <v>4790</v>
      </c>
      <c r="BC2961" s="186">
        <v>79400</v>
      </c>
      <c r="BD2961" s="186">
        <v>481500</v>
      </c>
      <c r="BE2961" s="186">
        <v>81500</v>
      </c>
      <c r="BF2961" s="186">
        <v>894000</v>
      </c>
      <c r="BG2961" s="186">
        <v>125000</v>
      </c>
      <c r="BH2961" s="186">
        <v>33450</v>
      </c>
      <c r="BI2961" s="186">
        <v>67500</v>
      </c>
      <c r="BJ2961" s="186">
        <v>192000</v>
      </c>
      <c r="BK2961" s="186">
        <v>567000</v>
      </c>
      <c r="BL2961" s="186">
        <v>44750</v>
      </c>
      <c r="BM2961" s="186">
        <v>239500</v>
      </c>
      <c r="BN2961" s="186">
        <v>368000</v>
      </c>
      <c r="BO2961" s="186">
        <v>14400</v>
      </c>
      <c r="BP2961" s="186">
        <v>19050</v>
      </c>
      <c r="BQ2961" s="186">
        <v>38600</v>
      </c>
      <c r="BR2961" s="186">
        <v>23450</v>
      </c>
      <c r="BS2961" s="186">
        <v>44450</v>
      </c>
      <c r="BT2961" s="186">
        <v>28200</v>
      </c>
      <c r="BU2961" s="186">
        <v>33350</v>
      </c>
      <c r="BV2961" s="186">
        <v>16850</v>
      </c>
      <c r="BW2961" s="186">
        <v>45100</v>
      </c>
      <c r="BX2961" s="186">
        <v>65400</v>
      </c>
      <c r="BY2961" s="186">
        <v>295500</v>
      </c>
      <c r="BZ2961" s="186">
        <v>35000</v>
      </c>
      <c r="CA2961" s="186">
        <v>44400</v>
      </c>
      <c r="CB2961" s="186">
        <v>108000</v>
      </c>
      <c r="CC2961" s="186">
        <v>184000</v>
      </c>
      <c r="CD2961" s="186">
        <v>105000</v>
      </c>
      <c r="CE2961" s="186">
        <v>54800</v>
      </c>
      <c r="CF2961" s="186">
        <v>45650</v>
      </c>
      <c r="CG2961" s="186">
        <v>65800</v>
      </c>
      <c r="CH2961" s="186">
        <v>88100</v>
      </c>
      <c r="CI2961" s="186">
        <v>39900</v>
      </c>
      <c r="CJ2961" s="186">
        <v>35650</v>
      </c>
      <c r="CK2961" s="186">
        <v>110000</v>
      </c>
      <c r="CL2961" s="186">
        <v>395000</v>
      </c>
      <c r="CM2961" s="186">
        <v>469000</v>
      </c>
      <c r="CN2961" s="186">
        <v>130000</v>
      </c>
      <c r="CO2961" s="186">
        <v>174000</v>
      </c>
      <c r="CP2961" s="186">
        <v>172000</v>
      </c>
      <c r="CQ2961" s="186">
        <v>85900</v>
      </c>
      <c r="CR2961" s="186">
        <v>11200</v>
      </c>
      <c r="CS2961" s="186">
        <v>2185</v>
      </c>
      <c r="CT2961" s="186">
        <v>15700</v>
      </c>
      <c r="CU2961" s="186">
        <v>2185</v>
      </c>
      <c r="CV2961" s="186">
        <v>2185</v>
      </c>
      <c r="CW2961" s="186">
        <v>2185</v>
      </c>
      <c r="CX2961" s="186">
        <v>174000</v>
      </c>
      <c r="CY2961" s="189">
        <v>257.64999999999998</v>
      </c>
      <c r="CZ2961" s="189">
        <v>12937.1</v>
      </c>
      <c r="DA2961" s="189">
        <v>10178.32</v>
      </c>
    </row>
    <row r="2962" spans="47:105" x14ac:dyDescent="0.25">
      <c r="AU2962" s="275">
        <v>40516</v>
      </c>
      <c r="AV2962" s="186"/>
      <c r="AW2962" s="186">
        <v>51700</v>
      </c>
      <c r="AX2962" s="186">
        <v>16400</v>
      </c>
      <c r="AY2962" s="186">
        <v>11850</v>
      </c>
      <c r="AZ2962" s="186">
        <v>29650</v>
      </c>
      <c r="BA2962" s="186">
        <v>23600</v>
      </c>
      <c r="BB2962" s="186">
        <v>4790</v>
      </c>
      <c r="BC2962" s="186">
        <v>79400</v>
      </c>
      <c r="BD2962" s="186">
        <v>481500</v>
      </c>
      <c r="BE2962" s="186">
        <v>81500</v>
      </c>
      <c r="BF2962" s="186">
        <v>894000</v>
      </c>
      <c r="BG2962" s="186">
        <v>125000</v>
      </c>
      <c r="BH2962" s="186">
        <v>33450</v>
      </c>
      <c r="BI2962" s="186">
        <v>67500</v>
      </c>
      <c r="BJ2962" s="186">
        <v>192000</v>
      </c>
      <c r="BK2962" s="186">
        <v>567000</v>
      </c>
      <c r="BL2962" s="186">
        <v>44750</v>
      </c>
      <c r="BM2962" s="186">
        <v>239500</v>
      </c>
      <c r="BN2962" s="186">
        <v>368000</v>
      </c>
      <c r="BO2962" s="186">
        <v>14400</v>
      </c>
      <c r="BP2962" s="186">
        <v>19050</v>
      </c>
      <c r="BQ2962" s="186">
        <v>38600</v>
      </c>
      <c r="BR2962" s="186">
        <v>23450</v>
      </c>
      <c r="BS2962" s="186">
        <v>44450</v>
      </c>
      <c r="BT2962" s="186">
        <v>28200</v>
      </c>
      <c r="BU2962" s="186">
        <v>33350</v>
      </c>
      <c r="BV2962" s="186">
        <v>16850</v>
      </c>
      <c r="BW2962" s="186">
        <v>45100</v>
      </c>
      <c r="BX2962" s="186">
        <v>65400</v>
      </c>
      <c r="BY2962" s="186">
        <v>295500</v>
      </c>
      <c r="BZ2962" s="186">
        <v>35000</v>
      </c>
      <c r="CA2962" s="186">
        <v>44400</v>
      </c>
      <c r="CB2962" s="186">
        <v>108000</v>
      </c>
      <c r="CC2962" s="186">
        <v>184000</v>
      </c>
      <c r="CD2962" s="186">
        <v>105000</v>
      </c>
      <c r="CE2962" s="186">
        <v>54800</v>
      </c>
      <c r="CF2962" s="186">
        <v>45650</v>
      </c>
      <c r="CG2962" s="186">
        <v>65800</v>
      </c>
      <c r="CH2962" s="186">
        <v>88100</v>
      </c>
      <c r="CI2962" s="186">
        <v>39900</v>
      </c>
      <c r="CJ2962" s="186">
        <v>35650</v>
      </c>
      <c r="CK2962" s="186">
        <v>110000</v>
      </c>
      <c r="CL2962" s="186">
        <v>395000</v>
      </c>
      <c r="CM2962" s="186">
        <v>469000</v>
      </c>
      <c r="CN2962" s="186">
        <v>130000</v>
      </c>
      <c r="CO2962" s="186">
        <v>174000</v>
      </c>
      <c r="CP2962" s="186">
        <v>172000</v>
      </c>
      <c r="CQ2962" s="186">
        <v>85900</v>
      </c>
      <c r="CR2962" s="186">
        <v>11200</v>
      </c>
      <c r="CS2962" s="186">
        <v>2185</v>
      </c>
      <c r="CT2962" s="186">
        <v>15700</v>
      </c>
      <c r="CU2962" s="186">
        <v>2185</v>
      </c>
      <c r="CV2962" s="186">
        <v>2185</v>
      </c>
      <c r="CW2962" s="186">
        <v>2185</v>
      </c>
      <c r="CX2962" s="186">
        <v>174000</v>
      </c>
      <c r="CY2962" s="189">
        <v>257.64999999999998</v>
      </c>
      <c r="CZ2962" s="189">
        <v>12937.1</v>
      </c>
      <c r="DA2962" s="189">
        <v>10178.32</v>
      </c>
    </row>
    <row r="2963" spans="47:105" x14ac:dyDescent="0.25">
      <c r="AU2963" s="275">
        <v>40517</v>
      </c>
      <c r="AV2963" s="186"/>
      <c r="AW2963" s="186">
        <v>51700</v>
      </c>
      <c r="AX2963" s="186">
        <v>16400</v>
      </c>
      <c r="AY2963" s="186">
        <v>11850</v>
      </c>
      <c r="AZ2963" s="186">
        <v>29650</v>
      </c>
      <c r="BA2963" s="186">
        <v>23600</v>
      </c>
      <c r="BB2963" s="186">
        <v>4790</v>
      </c>
      <c r="BC2963" s="186">
        <v>79400</v>
      </c>
      <c r="BD2963" s="186">
        <v>481500</v>
      </c>
      <c r="BE2963" s="186">
        <v>81500</v>
      </c>
      <c r="BF2963" s="186">
        <v>894000</v>
      </c>
      <c r="BG2963" s="186">
        <v>125000</v>
      </c>
      <c r="BH2963" s="186">
        <v>33450</v>
      </c>
      <c r="BI2963" s="186">
        <v>67500</v>
      </c>
      <c r="BJ2963" s="186">
        <v>192000</v>
      </c>
      <c r="BK2963" s="186">
        <v>567000</v>
      </c>
      <c r="BL2963" s="186">
        <v>44750</v>
      </c>
      <c r="BM2963" s="186">
        <v>239500</v>
      </c>
      <c r="BN2963" s="186">
        <v>368000</v>
      </c>
      <c r="BO2963" s="186">
        <v>14400</v>
      </c>
      <c r="BP2963" s="186">
        <v>19050</v>
      </c>
      <c r="BQ2963" s="186">
        <v>38600</v>
      </c>
      <c r="BR2963" s="186">
        <v>23450</v>
      </c>
      <c r="BS2963" s="186">
        <v>44450</v>
      </c>
      <c r="BT2963" s="186">
        <v>28200</v>
      </c>
      <c r="BU2963" s="186">
        <v>33350</v>
      </c>
      <c r="BV2963" s="186">
        <v>16850</v>
      </c>
      <c r="BW2963" s="186">
        <v>45100</v>
      </c>
      <c r="BX2963" s="186">
        <v>65400</v>
      </c>
      <c r="BY2963" s="186">
        <v>295500</v>
      </c>
      <c r="BZ2963" s="186">
        <v>35000</v>
      </c>
      <c r="CA2963" s="186">
        <v>44400</v>
      </c>
      <c r="CB2963" s="186">
        <v>108000</v>
      </c>
      <c r="CC2963" s="186">
        <v>184000</v>
      </c>
      <c r="CD2963" s="186">
        <v>105000</v>
      </c>
      <c r="CE2963" s="186">
        <v>54800</v>
      </c>
      <c r="CF2963" s="186">
        <v>45650</v>
      </c>
      <c r="CG2963" s="186">
        <v>65800</v>
      </c>
      <c r="CH2963" s="186">
        <v>88100</v>
      </c>
      <c r="CI2963" s="186">
        <v>39900</v>
      </c>
      <c r="CJ2963" s="186">
        <v>35650</v>
      </c>
      <c r="CK2963" s="186">
        <v>110000</v>
      </c>
      <c r="CL2963" s="186">
        <v>395000</v>
      </c>
      <c r="CM2963" s="186">
        <v>469000</v>
      </c>
      <c r="CN2963" s="186">
        <v>130000</v>
      </c>
      <c r="CO2963" s="186">
        <v>174000</v>
      </c>
      <c r="CP2963" s="186">
        <v>172000</v>
      </c>
      <c r="CQ2963" s="186">
        <v>85900</v>
      </c>
      <c r="CR2963" s="186">
        <v>11200</v>
      </c>
      <c r="CS2963" s="186">
        <v>2185</v>
      </c>
      <c r="CT2963" s="186">
        <v>15700</v>
      </c>
      <c r="CU2963" s="186">
        <v>2185</v>
      </c>
      <c r="CV2963" s="186">
        <v>2185</v>
      </c>
      <c r="CW2963" s="186">
        <v>2185</v>
      </c>
      <c r="CX2963" s="186">
        <v>174000</v>
      </c>
      <c r="CY2963" s="189">
        <v>257.64999999999998</v>
      </c>
      <c r="CZ2963" s="189">
        <v>12937.1</v>
      </c>
      <c r="DA2963" s="189">
        <v>10178.32</v>
      </c>
    </row>
    <row r="2964" spans="47:105" x14ac:dyDescent="0.25">
      <c r="AU2964" s="275">
        <v>40518</v>
      </c>
      <c r="AV2964" s="186"/>
      <c r="AW2964" s="186">
        <v>51200</v>
      </c>
      <c r="AX2964" s="186">
        <v>16750</v>
      </c>
      <c r="AY2964" s="186">
        <v>12000</v>
      </c>
      <c r="AZ2964" s="186">
        <v>29000</v>
      </c>
      <c r="BA2964" s="186">
        <v>23250</v>
      </c>
      <c r="BB2964" s="186">
        <v>4810</v>
      </c>
      <c r="BC2964" s="186">
        <v>77700</v>
      </c>
      <c r="BD2964" s="186">
        <v>465000</v>
      </c>
      <c r="BE2964" s="186">
        <v>82400</v>
      </c>
      <c r="BF2964" s="186">
        <v>890000</v>
      </c>
      <c r="BG2964" s="186">
        <v>125000</v>
      </c>
      <c r="BH2964" s="186">
        <v>32450</v>
      </c>
      <c r="BI2964" s="186">
        <v>67700</v>
      </c>
      <c r="BJ2964" s="186">
        <v>194500</v>
      </c>
      <c r="BK2964" s="186">
        <v>568000</v>
      </c>
      <c r="BL2964" s="186">
        <v>47000</v>
      </c>
      <c r="BM2964" s="186">
        <v>226500</v>
      </c>
      <c r="BN2964" s="186">
        <v>351500</v>
      </c>
      <c r="BO2964" s="186">
        <v>14800</v>
      </c>
      <c r="BP2964" s="186">
        <v>18900</v>
      </c>
      <c r="BQ2964" s="186">
        <v>39600</v>
      </c>
      <c r="BR2964" s="186">
        <v>23950</v>
      </c>
      <c r="BS2964" s="186">
        <v>44750</v>
      </c>
      <c r="BT2964" s="186">
        <v>28250</v>
      </c>
      <c r="BU2964" s="186">
        <v>33800</v>
      </c>
      <c r="BV2964" s="186">
        <v>16800</v>
      </c>
      <c r="BW2964" s="186">
        <v>47400</v>
      </c>
      <c r="BX2964" s="186">
        <v>66300</v>
      </c>
      <c r="BY2964" s="186">
        <v>300000</v>
      </c>
      <c r="BZ2964" s="186">
        <v>35450</v>
      </c>
      <c r="CA2964" s="186">
        <v>45050</v>
      </c>
      <c r="CB2964" s="186">
        <v>107000</v>
      </c>
      <c r="CC2964" s="186">
        <v>181000</v>
      </c>
      <c r="CD2964" s="186">
        <v>108500</v>
      </c>
      <c r="CE2964" s="186">
        <v>56000</v>
      </c>
      <c r="CF2964" s="186">
        <v>45700</v>
      </c>
      <c r="CG2964" s="186">
        <v>64400</v>
      </c>
      <c r="CH2964" s="186">
        <v>88800</v>
      </c>
      <c r="CI2964" s="186">
        <v>41100</v>
      </c>
      <c r="CJ2964" s="186">
        <v>35900</v>
      </c>
      <c r="CK2964" s="186">
        <v>112000</v>
      </c>
      <c r="CL2964" s="186">
        <v>385000</v>
      </c>
      <c r="CM2964" s="186">
        <v>468000</v>
      </c>
      <c r="CN2964" s="186">
        <v>131000</v>
      </c>
      <c r="CO2964" s="186">
        <v>170000</v>
      </c>
      <c r="CP2964" s="186">
        <v>172000</v>
      </c>
      <c r="CQ2964" s="186">
        <v>85500</v>
      </c>
      <c r="CR2964" s="186">
        <v>11100</v>
      </c>
      <c r="CS2964" s="186">
        <v>2185</v>
      </c>
      <c r="CT2964" s="186">
        <v>15850</v>
      </c>
      <c r="CU2964" s="186">
        <v>2185</v>
      </c>
      <c r="CV2964" s="186">
        <v>2185</v>
      </c>
      <c r="CW2964" s="186">
        <v>2185</v>
      </c>
      <c r="CX2964" s="186">
        <v>170000</v>
      </c>
      <c r="CY2964" s="189">
        <v>257.32</v>
      </c>
      <c r="CZ2964" s="189">
        <v>12804.77</v>
      </c>
      <c r="DA2964" s="189">
        <v>10167.23</v>
      </c>
    </row>
    <row r="2965" spans="47:105" x14ac:dyDescent="0.25">
      <c r="AU2965" s="275">
        <v>40519</v>
      </c>
      <c r="AV2965" s="186"/>
      <c r="AW2965" s="186">
        <v>51600</v>
      </c>
      <c r="AX2965" s="186">
        <v>16800</v>
      </c>
      <c r="AY2965" s="186">
        <v>12400</v>
      </c>
      <c r="AZ2965" s="186">
        <v>28850</v>
      </c>
      <c r="BA2965" s="186">
        <v>24600</v>
      </c>
      <c r="BB2965" s="186">
        <v>4830</v>
      </c>
      <c r="BC2965" s="186">
        <v>78800</v>
      </c>
      <c r="BD2965" s="186">
        <v>448500</v>
      </c>
      <c r="BE2965" s="186">
        <v>81300</v>
      </c>
      <c r="BF2965" s="186">
        <v>901000</v>
      </c>
      <c r="BG2965" s="186">
        <v>125500</v>
      </c>
      <c r="BH2965" s="186">
        <v>32600</v>
      </c>
      <c r="BI2965" s="186">
        <v>70600</v>
      </c>
      <c r="BJ2965" s="186">
        <v>193000</v>
      </c>
      <c r="BK2965" s="186">
        <v>577000</v>
      </c>
      <c r="BL2965" s="186">
        <v>46500</v>
      </c>
      <c r="BM2965" s="186">
        <v>228000</v>
      </c>
      <c r="BN2965" s="186">
        <v>361000</v>
      </c>
      <c r="BO2965" s="186">
        <v>14850</v>
      </c>
      <c r="BP2965" s="186">
        <v>19550</v>
      </c>
      <c r="BQ2965" s="186">
        <v>39350</v>
      </c>
      <c r="BR2965" s="186">
        <v>23600</v>
      </c>
      <c r="BS2965" s="186">
        <v>44600</v>
      </c>
      <c r="BT2965" s="186">
        <v>28700</v>
      </c>
      <c r="BU2965" s="186">
        <v>33800</v>
      </c>
      <c r="BV2965" s="186">
        <v>16850</v>
      </c>
      <c r="BW2965" s="186">
        <v>46750</v>
      </c>
      <c r="BX2965" s="186">
        <v>68000</v>
      </c>
      <c r="BY2965" s="186">
        <v>304000</v>
      </c>
      <c r="BZ2965" s="186">
        <v>35100</v>
      </c>
      <c r="CA2965" s="186">
        <v>43400</v>
      </c>
      <c r="CB2965" s="186">
        <v>112500</v>
      </c>
      <c r="CC2965" s="186">
        <v>178000</v>
      </c>
      <c r="CD2965" s="186">
        <v>110500</v>
      </c>
      <c r="CE2965" s="186">
        <v>55500</v>
      </c>
      <c r="CF2965" s="186">
        <v>45600</v>
      </c>
      <c r="CG2965" s="186">
        <v>64300</v>
      </c>
      <c r="CH2965" s="186">
        <v>88400</v>
      </c>
      <c r="CI2965" s="186">
        <v>41550</v>
      </c>
      <c r="CJ2965" s="186">
        <v>35450</v>
      </c>
      <c r="CK2965" s="186">
        <v>112000</v>
      </c>
      <c r="CL2965" s="186">
        <v>388500</v>
      </c>
      <c r="CM2965" s="186">
        <v>474500</v>
      </c>
      <c r="CN2965" s="186">
        <v>128500</v>
      </c>
      <c r="CO2965" s="186">
        <v>167500</v>
      </c>
      <c r="CP2965" s="186">
        <v>176500</v>
      </c>
      <c r="CQ2965" s="186">
        <v>86100</v>
      </c>
      <c r="CR2965" s="186">
        <v>11150</v>
      </c>
      <c r="CS2965" s="186">
        <v>2245</v>
      </c>
      <c r="CT2965" s="186">
        <v>15650</v>
      </c>
      <c r="CU2965" s="186">
        <v>2245</v>
      </c>
      <c r="CV2965" s="186">
        <v>2245</v>
      </c>
      <c r="CW2965" s="186">
        <v>2245</v>
      </c>
      <c r="CX2965" s="186">
        <v>167500</v>
      </c>
      <c r="CY2965" s="189">
        <v>258.63</v>
      </c>
      <c r="CZ2965" s="189">
        <v>12922.24</v>
      </c>
      <c r="DA2965" s="189">
        <v>10141.1</v>
      </c>
    </row>
    <row r="2966" spans="47:105" x14ac:dyDescent="0.25">
      <c r="AU2966" s="275">
        <v>40520</v>
      </c>
      <c r="AV2966" s="186"/>
      <c r="AW2966" s="186">
        <v>51900</v>
      </c>
      <c r="AX2966" s="186">
        <v>16900</v>
      </c>
      <c r="AY2966" s="186">
        <v>12850</v>
      </c>
      <c r="AZ2966" s="186">
        <v>29950</v>
      </c>
      <c r="BA2966" s="186">
        <v>24600</v>
      </c>
      <c r="BB2966" s="186">
        <v>4850</v>
      </c>
      <c r="BC2966" s="186">
        <v>80700</v>
      </c>
      <c r="BD2966" s="186">
        <v>452000</v>
      </c>
      <c r="BE2966" s="186">
        <v>79200</v>
      </c>
      <c r="BF2966" s="186">
        <v>888000</v>
      </c>
      <c r="BG2966" s="186">
        <v>127500</v>
      </c>
      <c r="BH2966" s="186">
        <v>32850</v>
      </c>
      <c r="BI2966" s="186">
        <v>72400</v>
      </c>
      <c r="BJ2966" s="186">
        <v>193500</v>
      </c>
      <c r="BK2966" s="186">
        <v>567000</v>
      </c>
      <c r="BL2966" s="186">
        <v>46950</v>
      </c>
      <c r="BM2966" s="186">
        <v>231500</v>
      </c>
      <c r="BN2966" s="186">
        <v>358000</v>
      </c>
      <c r="BO2966" s="186">
        <v>14800</v>
      </c>
      <c r="BP2966" s="186">
        <v>19850</v>
      </c>
      <c r="BQ2966" s="186">
        <v>38700</v>
      </c>
      <c r="BR2966" s="186">
        <v>23300</v>
      </c>
      <c r="BS2966" s="186">
        <v>44700</v>
      </c>
      <c r="BT2966" s="186">
        <v>28750</v>
      </c>
      <c r="BU2966" s="186">
        <v>33150</v>
      </c>
      <c r="BV2966" s="186">
        <v>16800</v>
      </c>
      <c r="BW2966" s="186">
        <v>46300</v>
      </c>
      <c r="BX2966" s="186">
        <v>66600</v>
      </c>
      <c r="BY2966" s="186">
        <v>307000</v>
      </c>
      <c r="BZ2966" s="186">
        <v>33450</v>
      </c>
      <c r="CA2966" s="186">
        <v>42100</v>
      </c>
      <c r="CB2966" s="186">
        <v>113000</v>
      </c>
      <c r="CC2966" s="186">
        <v>180000</v>
      </c>
      <c r="CD2966" s="186">
        <v>109000</v>
      </c>
      <c r="CE2966" s="186">
        <v>55900</v>
      </c>
      <c r="CF2966" s="186">
        <v>45700</v>
      </c>
      <c r="CG2966" s="186">
        <v>63900</v>
      </c>
      <c r="CH2966" s="186">
        <v>85000</v>
      </c>
      <c r="CI2966" s="186">
        <v>40250</v>
      </c>
      <c r="CJ2966" s="186">
        <v>35150</v>
      </c>
      <c r="CK2966" s="186">
        <v>112000</v>
      </c>
      <c r="CL2966" s="186">
        <v>385000</v>
      </c>
      <c r="CM2966" s="186">
        <v>469000</v>
      </c>
      <c r="CN2966" s="186">
        <v>127500</v>
      </c>
      <c r="CO2966" s="186">
        <v>170500</v>
      </c>
      <c r="CP2966" s="186">
        <v>174000</v>
      </c>
      <c r="CQ2966" s="186">
        <v>85900</v>
      </c>
      <c r="CR2966" s="186">
        <v>11000</v>
      </c>
      <c r="CS2966" s="186">
        <v>2255</v>
      </c>
      <c r="CT2966" s="186">
        <v>15450</v>
      </c>
      <c r="CU2966" s="186">
        <v>2255</v>
      </c>
      <c r="CV2966" s="186">
        <v>2255</v>
      </c>
      <c r="CW2966" s="186">
        <v>2255</v>
      </c>
      <c r="CX2966" s="186">
        <v>170500</v>
      </c>
      <c r="CY2966" s="189">
        <v>257.51</v>
      </c>
      <c r="CZ2966" s="189">
        <v>12735.86</v>
      </c>
      <c r="DA2966" s="189">
        <v>10232.33</v>
      </c>
    </row>
    <row r="2967" spans="47:105" x14ac:dyDescent="0.25">
      <c r="AU2967" s="275">
        <v>40521</v>
      </c>
      <c r="AV2967" s="186"/>
      <c r="AW2967" s="186">
        <v>52300</v>
      </c>
      <c r="AX2967" s="186">
        <v>17700</v>
      </c>
      <c r="AY2967" s="186">
        <v>12800</v>
      </c>
      <c r="AZ2967" s="186">
        <v>30300</v>
      </c>
      <c r="BA2967" s="186">
        <v>24850</v>
      </c>
      <c r="BB2967" s="186">
        <v>5060</v>
      </c>
      <c r="BC2967" s="186">
        <v>80800</v>
      </c>
      <c r="BD2967" s="186">
        <v>475000</v>
      </c>
      <c r="BE2967" s="186">
        <v>81800</v>
      </c>
      <c r="BF2967" s="186">
        <v>917000</v>
      </c>
      <c r="BG2967" s="186">
        <v>129500</v>
      </c>
      <c r="BH2967" s="186">
        <v>34000</v>
      </c>
      <c r="BI2967" s="186">
        <v>73400</v>
      </c>
      <c r="BJ2967" s="186">
        <v>195000</v>
      </c>
      <c r="BK2967" s="186">
        <v>577000</v>
      </c>
      <c r="BL2967" s="186">
        <v>47950</v>
      </c>
      <c r="BM2967" s="186">
        <v>233500</v>
      </c>
      <c r="BN2967" s="186">
        <v>372000</v>
      </c>
      <c r="BO2967" s="186">
        <v>15100</v>
      </c>
      <c r="BP2967" s="186">
        <v>20400</v>
      </c>
      <c r="BQ2967" s="186">
        <v>40900</v>
      </c>
      <c r="BR2967" s="186">
        <v>24150</v>
      </c>
      <c r="BS2967" s="186">
        <v>45200</v>
      </c>
      <c r="BT2967" s="186">
        <v>28800</v>
      </c>
      <c r="BU2967" s="186">
        <v>34000</v>
      </c>
      <c r="BV2967" s="186">
        <v>17100</v>
      </c>
      <c r="BW2967" s="186">
        <v>47550</v>
      </c>
      <c r="BX2967" s="186">
        <v>66000</v>
      </c>
      <c r="BY2967" s="186">
        <v>314000</v>
      </c>
      <c r="BZ2967" s="186">
        <v>33300</v>
      </c>
      <c r="CA2967" s="186">
        <v>41300</v>
      </c>
      <c r="CB2967" s="186">
        <v>115000</v>
      </c>
      <c r="CC2967" s="186">
        <v>184500</v>
      </c>
      <c r="CD2967" s="186">
        <v>108000</v>
      </c>
      <c r="CE2967" s="186">
        <v>56500</v>
      </c>
      <c r="CF2967" s="186">
        <v>46000</v>
      </c>
      <c r="CG2967" s="186">
        <v>66600</v>
      </c>
      <c r="CH2967" s="186">
        <v>85900</v>
      </c>
      <c r="CI2967" s="186">
        <v>41050</v>
      </c>
      <c r="CJ2967" s="186">
        <v>34950</v>
      </c>
      <c r="CK2967" s="186">
        <v>114500</v>
      </c>
      <c r="CL2967" s="186">
        <v>385000</v>
      </c>
      <c r="CM2967" s="186">
        <v>469000</v>
      </c>
      <c r="CN2967" s="186">
        <v>127500</v>
      </c>
      <c r="CO2967" s="186">
        <v>170500</v>
      </c>
      <c r="CP2967" s="186">
        <v>175500</v>
      </c>
      <c r="CQ2967" s="186">
        <v>87000</v>
      </c>
      <c r="CR2967" s="186">
        <v>11000</v>
      </c>
      <c r="CS2967" s="186">
        <v>2275</v>
      </c>
      <c r="CT2967" s="186">
        <v>15500</v>
      </c>
      <c r="CU2967" s="186">
        <v>2275</v>
      </c>
      <c r="CV2967" s="186">
        <v>2275</v>
      </c>
      <c r="CW2967" s="186">
        <v>2275</v>
      </c>
      <c r="CX2967" s="186">
        <v>170500</v>
      </c>
      <c r="CY2967" s="189">
        <v>262.32</v>
      </c>
      <c r="CZ2967" s="189">
        <v>12731.42</v>
      </c>
      <c r="DA2967" s="189">
        <v>10285.879999999999</v>
      </c>
    </row>
    <row r="2968" spans="47:105" x14ac:dyDescent="0.25">
      <c r="AU2968" s="275">
        <v>40522</v>
      </c>
      <c r="AV2968" s="186"/>
      <c r="AW2968" s="186">
        <v>51100</v>
      </c>
      <c r="AX2968" s="186">
        <v>18200</v>
      </c>
      <c r="AY2968" s="186">
        <v>12650</v>
      </c>
      <c r="AZ2968" s="186">
        <v>30500</v>
      </c>
      <c r="BA2968" s="186">
        <v>25250</v>
      </c>
      <c r="BB2968" s="186">
        <v>5020</v>
      </c>
      <c r="BC2968" s="186">
        <v>82500</v>
      </c>
      <c r="BD2968" s="186">
        <v>467000</v>
      </c>
      <c r="BE2968" s="186">
        <v>81900</v>
      </c>
      <c r="BF2968" s="186">
        <v>919000</v>
      </c>
      <c r="BG2968" s="186">
        <v>128500</v>
      </c>
      <c r="BH2968" s="186">
        <v>34200</v>
      </c>
      <c r="BI2968" s="186">
        <v>73800</v>
      </c>
      <c r="BJ2968" s="186">
        <v>192500</v>
      </c>
      <c r="BK2968" s="186">
        <v>561000</v>
      </c>
      <c r="BL2968" s="186">
        <v>48150</v>
      </c>
      <c r="BM2968" s="186">
        <v>229000</v>
      </c>
      <c r="BN2968" s="186">
        <v>377000</v>
      </c>
      <c r="BO2968" s="186">
        <v>15050</v>
      </c>
      <c r="BP2968" s="186">
        <v>21150</v>
      </c>
      <c r="BQ2968" s="186">
        <v>41400</v>
      </c>
      <c r="BR2968" s="186">
        <v>24500</v>
      </c>
      <c r="BS2968" s="186">
        <v>45300</v>
      </c>
      <c r="BT2968" s="186">
        <v>28400</v>
      </c>
      <c r="BU2968" s="186">
        <v>34900</v>
      </c>
      <c r="BV2968" s="186">
        <v>17250</v>
      </c>
      <c r="BW2968" s="186">
        <v>48250</v>
      </c>
      <c r="BX2968" s="186">
        <v>66900</v>
      </c>
      <c r="BY2968" s="186">
        <v>301500</v>
      </c>
      <c r="BZ2968" s="186">
        <v>33200</v>
      </c>
      <c r="CA2968" s="186">
        <v>41500</v>
      </c>
      <c r="CB2968" s="186">
        <v>114500</v>
      </c>
      <c r="CC2968" s="186">
        <v>177000</v>
      </c>
      <c r="CD2968" s="186">
        <v>105000</v>
      </c>
      <c r="CE2968" s="186">
        <v>56800</v>
      </c>
      <c r="CF2968" s="186">
        <v>46250</v>
      </c>
      <c r="CG2968" s="186">
        <v>66400</v>
      </c>
      <c r="CH2968" s="186">
        <v>87900</v>
      </c>
      <c r="CI2968" s="186">
        <v>41150</v>
      </c>
      <c r="CJ2968" s="186">
        <v>35650</v>
      </c>
      <c r="CK2968" s="186">
        <v>114500</v>
      </c>
      <c r="CL2968" s="186">
        <v>377500</v>
      </c>
      <c r="CM2968" s="186">
        <v>467500</v>
      </c>
      <c r="CN2968" s="186">
        <v>128000</v>
      </c>
      <c r="CO2968" s="186">
        <v>171000</v>
      </c>
      <c r="CP2968" s="186">
        <v>174500</v>
      </c>
      <c r="CQ2968" s="186">
        <v>87400</v>
      </c>
      <c r="CR2968" s="186">
        <v>11150</v>
      </c>
      <c r="CS2968" s="186">
        <v>2285</v>
      </c>
      <c r="CT2968" s="186">
        <v>16250</v>
      </c>
      <c r="CU2968" s="186">
        <v>2285</v>
      </c>
      <c r="CV2968" s="186">
        <v>2285</v>
      </c>
      <c r="CW2968" s="186">
        <v>2285</v>
      </c>
      <c r="CX2968" s="186">
        <v>171000</v>
      </c>
      <c r="CY2968" s="189">
        <v>261.74</v>
      </c>
      <c r="CZ2968" s="189">
        <v>12661.01</v>
      </c>
      <c r="DA2968" s="189">
        <v>10211.950000000001</v>
      </c>
    </row>
    <row r="2969" spans="47:105" x14ac:dyDescent="0.25">
      <c r="AU2969" s="275">
        <v>40523</v>
      </c>
      <c r="AV2969" s="186"/>
      <c r="AW2969" s="186">
        <v>51100</v>
      </c>
      <c r="AX2969" s="186">
        <v>18200</v>
      </c>
      <c r="AY2969" s="186">
        <v>12650</v>
      </c>
      <c r="AZ2969" s="186">
        <v>30500</v>
      </c>
      <c r="BA2969" s="186">
        <v>25250</v>
      </c>
      <c r="BB2969" s="186">
        <v>5020</v>
      </c>
      <c r="BC2969" s="186">
        <v>82500</v>
      </c>
      <c r="BD2969" s="186">
        <v>467000</v>
      </c>
      <c r="BE2969" s="186">
        <v>81900</v>
      </c>
      <c r="BF2969" s="186">
        <v>919000</v>
      </c>
      <c r="BG2969" s="186">
        <v>128500</v>
      </c>
      <c r="BH2969" s="186">
        <v>34200</v>
      </c>
      <c r="BI2969" s="186">
        <v>73800</v>
      </c>
      <c r="BJ2969" s="186">
        <v>192500</v>
      </c>
      <c r="BK2969" s="186">
        <v>561000</v>
      </c>
      <c r="BL2969" s="186">
        <v>48150</v>
      </c>
      <c r="BM2969" s="186">
        <v>229000</v>
      </c>
      <c r="BN2969" s="186">
        <v>377000</v>
      </c>
      <c r="BO2969" s="186">
        <v>15050</v>
      </c>
      <c r="BP2969" s="186">
        <v>21150</v>
      </c>
      <c r="BQ2969" s="186">
        <v>41400</v>
      </c>
      <c r="BR2969" s="186">
        <v>24500</v>
      </c>
      <c r="BS2969" s="186">
        <v>45300</v>
      </c>
      <c r="BT2969" s="186">
        <v>28400</v>
      </c>
      <c r="BU2969" s="186">
        <v>34900</v>
      </c>
      <c r="BV2969" s="186">
        <v>17250</v>
      </c>
      <c r="BW2969" s="186">
        <v>48250</v>
      </c>
      <c r="BX2969" s="186">
        <v>66900</v>
      </c>
      <c r="BY2969" s="186">
        <v>301500</v>
      </c>
      <c r="BZ2969" s="186">
        <v>33200</v>
      </c>
      <c r="CA2969" s="186">
        <v>41500</v>
      </c>
      <c r="CB2969" s="186">
        <v>114500</v>
      </c>
      <c r="CC2969" s="186">
        <v>177000</v>
      </c>
      <c r="CD2969" s="186">
        <v>105000</v>
      </c>
      <c r="CE2969" s="186">
        <v>56800</v>
      </c>
      <c r="CF2969" s="186">
        <v>46250</v>
      </c>
      <c r="CG2969" s="186">
        <v>66400</v>
      </c>
      <c r="CH2969" s="186">
        <v>87900</v>
      </c>
      <c r="CI2969" s="186">
        <v>41150</v>
      </c>
      <c r="CJ2969" s="186">
        <v>35650</v>
      </c>
      <c r="CK2969" s="186">
        <v>114500</v>
      </c>
      <c r="CL2969" s="186">
        <v>377500</v>
      </c>
      <c r="CM2969" s="186">
        <v>467500</v>
      </c>
      <c r="CN2969" s="186">
        <v>128000</v>
      </c>
      <c r="CO2969" s="186">
        <v>171000</v>
      </c>
      <c r="CP2969" s="186">
        <v>174500</v>
      </c>
      <c r="CQ2969" s="186">
        <v>87400</v>
      </c>
      <c r="CR2969" s="186">
        <v>11150</v>
      </c>
      <c r="CS2969" s="186">
        <v>2285</v>
      </c>
      <c r="CT2969" s="186">
        <v>16250</v>
      </c>
      <c r="CU2969" s="186">
        <v>2285</v>
      </c>
      <c r="CV2969" s="186">
        <v>2285</v>
      </c>
      <c r="CW2969" s="186">
        <v>2285</v>
      </c>
      <c r="CX2969" s="186">
        <v>171000</v>
      </c>
      <c r="CY2969" s="189">
        <v>261.74</v>
      </c>
      <c r="CZ2969" s="189">
        <v>12661.01</v>
      </c>
      <c r="DA2969" s="189">
        <v>10211.950000000001</v>
      </c>
    </row>
    <row r="2970" spans="47:105" x14ac:dyDescent="0.25">
      <c r="AU2970" s="275">
        <v>40524</v>
      </c>
      <c r="AV2970" s="186"/>
      <c r="AW2970" s="186">
        <v>51100</v>
      </c>
      <c r="AX2970" s="186">
        <v>18200</v>
      </c>
      <c r="AY2970" s="186">
        <v>12650</v>
      </c>
      <c r="AZ2970" s="186">
        <v>30500</v>
      </c>
      <c r="BA2970" s="186">
        <v>25250</v>
      </c>
      <c r="BB2970" s="186">
        <v>5020</v>
      </c>
      <c r="BC2970" s="186">
        <v>82500</v>
      </c>
      <c r="BD2970" s="186">
        <v>467000</v>
      </c>
      <c r="BE2970" s="186">
        <v>81900</v>
      </c>
      <c r="BF2970" s="186">
        <v>919000</v>
      </c>
      <c r="BG2970" s="186">
        <v>128500</v>
      </c>
      <c r="BH2970" s="186">
        <v>34200</v>
      </c>
      <c r="BI2970" s="186">
        <v>73800</v>
      </c>
      <c r="BJ2970" s="186">
        <v>192500</v>
      </c>
      <c r="BK2970" s="186">
        <v>561000</v>
      </c>
      <c r="BL2970" s="186">
        <v>48150</v>
      </c>
      <c r="BM2970" s="186">
        <v>229000</v>
      </c>
      <c r="BN2970" s="186">
        <v>377000</v>
      </c>
      <c r="BO2970" s="186">
        <v>15050</v>
      </c>
      <c r="BP2970" s="186">
        <v>21150</v>
      </c>
      <c r="BQ2970" s="186">
        <v>41400</v>
      </c>
      <c r="BR2970" s="186">
        <v>24500</v>
      </c>
      <c r="BS2970" s="186">
        <v>45300</v>
      </c>
      <c r="BT2970" s="186">
        <v>28400</v>
      </c>
      <c r="BU2970" s="186">
        <v>34900</v>
      </c>
      <c r="BV2970" s="186">
        <v>17250</v>
      </c>
      <c r="BW2970" s="186">
        <v>48250</v>
      </c>
      <c r="BX2970" s="186">
        <v>66900</v>
      </c>
      <c r="BY2970" s="186">
        <v>301500</v>
      </c>
      <c r="BZ2970" s="186">
        <v>33200</v>
      </c>
      <c r="CA2970" s="186">
        <v>41500</v>
      </c>
      <c r="CB2970" s="186">
        <v>114500</v>
      </c>
      <c r="CC2970" s="186">
        <v>177000</v>
      </c>
      <c r="CD2970" s="186">
        <v>105000</v>
      </c>
      <c r="CE2970" s="186">
        <v>56800</v>
      </c>
      <c r="CF2970" s="186">
        <v>46250</v>
      </c>
      <c r="CG2970" s="186">
        <v>66400</v>
      </c>
      <c r="CH2970" s="186">
        <v>87900</v>
      </c>
      <c r="CI2970" s="186">
        <v>41150</v>
      </c>
      <c r="CJ2970" s="186">
        <v>35650</v>
      </c>
      <c r="CK2970" s="186">
        <v>114500</v>
      </c>
      <c r="CL2970" s="186">
        <v>377500</v>
      </c>
      <c r="CM2970" s="186">
        <v>467500</v>
      </c>
      <c r="CN2970" s="186">
        <v>128000</v>
      </c>
      <c r="CO2970" s="186">
        <v>171000</v>
      </c>
      <c r="CP2970" s="186">
        <v>174500</v>
      </c>
      <c r="CQ2970" s="186">
        <v>87400</v>
      </c>
      <c r="CR2970" s="186">
        <v>11150</v>
      </c>
      <c r="CS2970" s="186">
        <v>2285</v>
      </c>
      <c r="CT2970" s="186">
        <v>16250</v>
      </c>
      <c r="CU2970" s="186">
        <v>2285</v>
      </c>
      <c r="CV2970" s="186">
        <v>2285</v>
      </c>
      <c r="CW2970" s="186">
        <v>2285</v>
      </c>
      <c r="CX2970" s="186">
        <v>171000</v>
      </c>
      <c r="CY2970" s="189">
        <v>261.74</v>
      </c>
      <c r="CZ2970" s="189">
        <v>12661.01</v>
      </c>
      <c r="DA2970" s="189">
        <v>10211.950000000001</v>
      </c>
    </row>
    <row r="2971" spans="47:105" x14ac:dyDescent="0.25">
      <c r="AU2971" s="275">
        <v>40525</v>
      </c>
      <c r="AV2971" s="186"/>
      <c r="AW2971" s="186">
        <v>50600</v>
      </c>
      <c r="AX2971" s="186">
        <v>18500</v>
      </c>
      <c r="AY2971" s="186">
        <v>12400</v>
      </c>
      <c r="AZ2971" s="186">
        <v>30750</v>
      </c>
      <c r="BA2971" s="186">
        <v>25700</v>
      </c>
      <c r="BB2971" s="186">
        <v>5080</v>
      </c>
      <c r="BC2971" s="186">
        <v>82100</v>
      </c>
      <c r="BD2971" s="186">
        <v>462500</v>
      </c>
      <c r="BE2971" s="186">
        <v>81100</v>
      </c>
      <c r="BF2971" s="186">
        <v>930000</v>
      </c>
      <c r="BG2971" s="186">
        <v>129500</v>
      </c>
      <c r="BH2971" s="186">
        <v>34000</v>
      </c>
      <c r="BI2971" s="186">
        <v>74200</v>
      </c>
      <c r="BJ2971" s="186">
        <v>194000</v>
      </c>
      <c r="BK2971" s="186">
        <v>560000</v>
      </c>
      <c r="BL2971" s="186">
        <v>49100</v>
      </c>
      <c r="BM2971" s="186">
        <v>222000</v>
      </c>
      <c r="BN2971" s="186">
        <v>383000</v>
      </c>
      <c r="BO2971" s="186">
        <v>15150</v>
      </c>
      <c r="BP2971" s="186">
        <v>21500</v>
      </c>
      <c r="BQ2971" s="186">
        <v>41500</v>
      </c>
      <c r="BR2971" s="186">
        <v>24350</v>
      </c>
      <c r="BS2971" s="186">
        <v>45550</v>
      </c>
      <c r="BT2971" s="186">
        <v>29300</v>
      </c>
      <c r="BU2971" s="186">
        <v>35050</v>
      </c>
      <c r="BV2971" s="186">
        <v>17250</v>
      </c>
      <c r="BW2971" s="186">
        <v>47900</v>
      </c>
      <c r="BX2971" s="186">
        <v>64300</v>
      </c>
      <c r="BY2971" s="186">
        <v>299500</v>
      </c>
      <c r="BZ2971" s="186">
        <v>33850</v>
      </c>
      <c r="CA2971" s="186">
        <v>39900</v>
      </c>
      <c r="CB2971" s="186">
        <v>114500</v>
      </c>
      <c r="CC2971" s="186">
        <v>179500</v>
      </c>
      <c r="CD2971" s="186">
        <v>106500</v>
      </c>
      <c r="CE2971" s="186">
        <v>58800</v>
      </c>
      <c r="CF2971" s="186">
        <v>47350</v>
      </c>
      <c r="CG2971" s="186">
        <v>67000</v>
      </c>
      <c r="CH2971" s="186">
        <v>88800</v>
      </c>
      <c r="CI2971" s="186">
        <v>41700</v>
      </c>
      <c r="CJ2971" s="186">
        <v>35550</v>
      </c>
      <c r="CK2971" s="186">
        <v>112500</v>
      </c>
      <c r="CL2971" s="186">
        <v>370000</v>
      </c>
      <c r="CM2971" s="186">
        <v>475500</v>
      </c>
      <c r="CN2971" s="186">
        <v>126500</v>
      </c>
      <c r="CO2971" s="186">
        <v>168000</v>
      </c>
      <c r="CP2971" s="186">
        <v>174500</v>
      </c>
      <c r="CQ2971" s="186">
        <v>87600</v>
      </c>
      <c r="CR2971" s="186">
        <v>11600</v>
      </c>
      <c r="CS2971" s="186">
        <v>2305</v>
      </c>
      <c r="CT2971" s="186">
        <v>16400</v>
      </c>
      <c r="CU2971" s="186">
        <v>2305</v>
      </c>
      <c r="CV2971" s="186">
        <v>2305</v>
      </c>
      <c r="CW2971" s="186">
        <v>2305</v>
      </c>
      <c r="CX2971" s="186">
        <v>168000</v>
      </c>
      <c r="CY2971" s="189">
        <v>263.31</v>
      </c>
      <c r="CZ2971" s="189">
        <v>12751.82</v>
      </c>
      <c r="DA2971" s="189">
        <v>10293.89</v>
      </c>
    </row>
    <row r="2972" spans="47:105" x14ac:dyDescent="0.25">
      <c r="AU2972" s="275">
        <v>40526</v>
      </c>
      <c r="AV2972" s="186"/>
      <c r="AW2972" s="186">
        <v>51300</v>
      </c>
      <c r="AX2972" s="186">
        <v>18350</v>
      </c>
      <c r="AY2972" s="186">
        <v>12650</v>
      </c>
      <c r="AZ2972" s="186">
        <v>32650</v>
      </c>
      <c r="BA2972" s="186">
        <v>25700</v>
      </c>
      <c r="BB2972" s="186">
        <v>5120</v>
      </c>
      <c r="BC2972" s="186">
        <v>81900</v>
      </c>
      <c r="BD2972" s="186">
        <v>461500</v>
      </c>
      <c r="BE2972" s="186">
        <v>80500</v>
      </c>
      <c r="BF2972" s="186">
        <v>929000</v>
      </c>
      <c r="BG2972" s="186">
        <v>130500</v>
      </c>
      <c r="BH2972" s="186">
        <v>35950</v>
      </c>
      <c r="BI2972" s="186">
        <v>74200</v>
      </c>
      <c r="BJ2972" s="186">
        <v>201500</v>
      </c>
      <c r="BK2972" s="186">
        <v>566000</v>
      </c>
      <c r="BL2972" s="186">
        <v>49300</v>
      </c>
      <c r="BM2972" s="186">
        <v>225000</v>
      </c>
      <c r="BN2972" s="186">
        <v>417000</v>
      </c>
      <c r="BO2972" s="186">
        <v>14450</v>
      </c>
      <c r="BP2972" s="186">
        <v>21550</v>
      </c>
      <c r="BQ2972" s="186">
        <v>41300</v>
      </c>
      <c r="BR2972" s="186">
        <v>24750</v>
      </c>
      <c r="BS2972" s="186">
        <v>45950</v>
      </c>
      <c r="BT2972" s="186">
        <v>29450</v>
      </c>
      <c r="BU2972" s="186">
        <v>36300</v>
      </c>
      <c r="BV2972" s="186">
        <v>17600</v>
      </c>
      <c r="BW2972" s="186">
        <v>47950</v>
      </c>
      <c r="BX2972" s="186">
        <v>65100</v>
      </c>
      <c r="BY2972" s="186">
        <v>307000</v>
      </c>
      <c r="BZ2972" s="186">
        <v>33100</v>
      </c>
      <c r="CA2972" s="186">
        <v>39800</v>
      </c>
      <c r="CB2972" s="186">
        <v>114000</v>
      </c>
      <c r="CC2972" s="186">
        <v>182000</v>
      </c>
      <c r="CD2972" s="186">
        <v>107500</v>
      </c>
      <c r="CE2972" s="186">
        <v>59300</v>
      </c>
      <c r="CF2972" s="186">
        <v>47400</v>
      </c>
      <c r="CG2972" s="186">
        <v>67200</v>
      </c>
      <c r="CH2972" s="186">
        <v>88600</v>
      </c>
      <c r="CI2972" s="186">
        <v>41600</v>
      </c>
      <c r="CJ2972" s="186">
        <v>35400</v>
      </c>
      <c r="CK2972" s="186">
        <v>112000</v>
      </c>
      <c r="CL2972" s="186">
        <v>373500</v>
      </c>
      <c r="CM2972" s="186">
        <v>477500</v>
      </c>
      <c r="CN2972" s="186">
        <v>129000</v>
      </c>
      <c r="CO2972" s="186">
        <v>167500</v>
      </c>
      <c r="CP2972" s="186">
        <v>175500</v>
      </c>
      <c r="CQ2972" s="186">
        <v>85100</v>
      </c>
      <c r="CR2972" s="186">
        <v>11800</v>
      </c>
      <c r="CS2972" s="186">
        <v>2305</v>
      </c>
      <c r="CT2972" s="186">
        <v>16450</v>
      </c>
      <c r="CU2972" s="186">
        <v>2305</v>
      </c>
      <c r="CV2972" s="186">
        <v>2305</v>
      </c>
      <c r="CW2972" s="186">
        <v>2305</v>
      </c>
      <c r="CX2972" s="186">
        <v>167500</v>
      </c>
      <c r="CY2972" s="189">
        <v>265.13</v>
      </c>
      <c r="CZ2972" s="189">
        <v>12865.05</v>
      </c>
      <c r="DA2972" s="189">
        <v>10316.77</v>
      </c>
    </row>
    <row r="2973" spans="47:105" x14ac:dyDescent="0.25">
      <c r="AU2973" s="275">
        <v>40527</v>
      </c>
      <c r="AV2973" s="186"/>
      <c r="AW2973" s="186">
        <v>51600</v>
      </c>
      <c r="AX2973" s="186">
        <v>18550</v>
      </c>
      <c r="AY2973" s="186">
        <v>12400</v>
      </c>
      <c r="AZ2973" s="186">
        <v>33800</v>
      </c>
      <c r="BA2973" s="186">
        <v>25950</v>
      </c>
      <c r="BB2973" s="186">
        <v>5100</v>
      </c>
      <c r="BC2973" s="186">
        <v>82800</v>
      </c>
      <c r="BD2973" s="186">
        <v>474000</v>
      </c>
      <c r="BE2973" s="186">
        <v>79400</v>
      </c>
      <c r="BF2973" s="186">
        <v>916000</v>
      </c>
      <c r="BG2973" s="186">
        <v>128000</v>
      </c>
      <c r="BH2973" s="186">
        <v>37100</v>
      </c>
      <c r="BI2973" s="186">
        <v>77500</v>
      </c>
      <c r="BJ2973" s="186">
        <v>207000</v>
      </c>
      <c r="BK2973" s="186">
        <v>564000</v>
      </c>
      <c r="BL2973" s="186">
        <v>50200</v>
      </c>
      <c r="BM2973" s="186">
        <v>222500</v>
      </c>
      <c r="BN2973" s="186">
        <v>424500</v>
      </c>
      <c r="BO2973" s="186">
        <v>14450</v>
      </c>
      <c r="BP2973" s="186">
        <v>21950</v>
      </c>
      <c r="BQ2973" s="186">
        <v>41700</v>
      </c>
      <c r="BR2973" s="186">
        <v>24250</v>
      </c>
      <c r="BS2973" s="186">
        <v>46250</v>
      </c>
      <c r="BT2973" s="186">
        <v>29550</v>
      </c>
      <c r="BU2973" s="186">
        <v>36350</v>
      </c>
      <c r="BV2973" s="186">
        <v>17650</v>
      </c>
      <c r="BW2973" s="186">
        <v>46800</v>
      </c>
      <c r="BX2973" s="186">
        <v>64800</v>
      </c>
      <c r="BY2973" s="186">
        <v>307000</v>
      </c>
      <c r="BZ2973" s="186">
        <v>33100</v>
      </c>
      <c r="CA2973" s="186">
        <v>39800</v>
      </c>
      <c r="CB2973" s="186">
        <v>116000</v>
      </c>
      <c r="CC2973" s="186">
        <v>182500</v>
      </c>
      <c r="CD2973" s="186">
        <v>109500</v>
      </c>
      <c r="CE2973" s="186">
        <v>59200</v>
      </c>
      <c r="CF2973" s="186">
        <v>47700</v>
      </c>
      <c r="CG2973" s="186">
        <v>67300</v>
      </c>
      <c r="CH2973" s="186">
        <v>85800</v>
      </c>
      <c r="CI2973" s="186">
        <v>40500</v>
      </c>
      <c r="CJ2973" s="186">
        <v>36500</v>
      </c>
      <c r="CK2973" s="186">
        <v>113000</v>
      </c>
      <c r="CL2973" s="186">
        <v>385000</v>
      </c>
      <c r="CM2973" s="186">
        <v>474000</v>
      </c>
      <c r="CN2973" s="186">
        <v>130000</v>
      </c>
      <c r="CO2973" s="186">
        <v>173000</v>
      </c>
      <c r="CP2973" s="186">
        <v>175500</v>
      </c>
      <c r="CQ2973" s="186">
        <v>87100</v>
      </c>
      <c r="CR2973" s="186">
        <v>11650</v>
      </c>
      <c r="CS2973" s="186">
        <v>2410</v>
      </c>
      <c r="CT2973" s="186">
        <v>17600</v>
      </c>
      <c r="CU2973" s="186">
        <v>2410</v>
      </c>
      <c r="CV2973" s="186">
        <v>2410</v>
      </c>
      <c r="CW2973" s="186">
        <v>2410</v>
      </c>
      <c r="CX2973" s="186">
        <v>173000</v>
      </c>
      <c r="CY2973" s="189">
        <v>265.95</v>
      </c>
      <c r="CZ2973" s="189">
        <v>12585.04</v>
      </c>
      <c r="DA2973" s="189">
        <v>10309.780000000001</v>
      </c>
    </row>
    <row r="2974" spans="47:105" x14ac:dyDescent="0.25">
      <c r="AU2974" s="275">
        <v>40528</v>
      </c>
      <c r="AV2974" s="186"/>
      <c r="AW2974" s="186">
        <v>50700</v>
      </c>
      <c r="AX2974" s="186">
        <v>18800</v>
      </c>
      <c r="AY2974" s="186">
        <v>12450</v>
      </c>
      <c r="AZ2974" s="186">
        <v>34100</v>
      </c>
      <c r="BA2974" s="186">
        <v>25400</v>
      </c>
      <c r="BB2974" s="186">
        <v>5100</v>
      </c>
      <c r="BC2974" s="186">
        <v>82500</v>
      </c>
      <c r="BD2974" s="186">
        <v>470500</v>
      </c>
      <c r="BE2974" s="186">
        <v>79500</v>
      </c>
      <c r="BF2974" s="186">
        <v>911000</v>
      </c>
      <c r="BG2974" s="186">
        <v>128500</v>
      </c>
      <c r="BH2974" s="186">
        <v>37000</v>
      </c>
      <c r="BI2974" s="186">
        <v>77500</v>
      </c>
      <c r="BJ2974" s="186">
        <v>206000</v>
      </c>
      <c r="BK2974" s="186">
        <v>563000</v>
      </c>
      <c r="BL2974" s="186">
        <v>49700</v>
      </c>
      <c r="BM2974" s="186">
        <v>231500</v>
      </c>
      <c r="BN2974" s="186">
        <v>421500</v>
      </c>
      <c r="BO2974" s="186">
        <v>14600</v>
      </c>
      <c r="BP2974" s="186">
        <v>21750</v>
      </c>
      <c r="BQ2974" s="186">
        <v>42400</v>
      </c>
      <c r="BR2974" s="186">
        <v>24200</v>
      </c>
      <c r="BS2974" s="186">
        <v>46250</v>
      </c>
      <c r="BT2974" s="186">
        <v>29550</v>
      </c>
      <c r="BU2974" s="186">
        <v>35250</v>
      </c>
      <c r="BV2974" s="186">
        <v>17250</v>
      </c>
      <c r="BW2974" s="186">
        <v>46650</v>
      </c>
      <c r="BX2974" s="186">
        <v>66700</v>
      </c>
      <c r="BY2974" s="186">
        <v>299500</v>
      </c>
      <c r="BZ2974" s="186">
        <v>32950</v>
      </c>
      <c r="CA2974" s="186">
        <v>42350</v>
      </c>
      <c r="CB2974" s="186">
        <v>116000</v>
      </c>
      <c r="CC2974" s="186">
        <v>178000</v>
      </c>
      <c r="CD2974" s="186">
        <v>112000</v>
      </c>
      <c r="CE2974" s="186">
        <v>58100</v>
      </c>
      <c r="CF2974" s="186">
        <v>48300</v>
      </c>
      <c r="CG2974" s="186">
        <v>67900</v>
      </c>
      <c r="CH2974" s="186">
        <v>86300</v>
      </c>
      <c r="CI2974" s="186">
        <v>40550</v>
      </c>
      <c r="CJ2974" s="186">
        <v>37150</v>
      </c>
      <c r="CK2974" s="186">
        <v>115500</v>
      </c>
      <c r="CL2974" s="186">
        <v>387500</v>
      </c>
      <c r="CM2974" s="186">
        <v>470000</v>
      </c>
      <c r="CN2974" s="186">
        <v>129000</v>
      </c>
      <c r="CO2974" s="186">
        <v>171000</v>
      </c>
      <c r="CP2974" s="186">
        <v>176500</v>
      </c>
      <c r="CQ2974" s="186">
        <v>87100</v>
      </c>
      <c r="CR2974" s="186">
        <v>11800</v>
      </c>
      <c r="CS2974" s="186">
        <v>2370</v>
      </c>
      <c r="CT2974" s="186">
        <v>17650</v>
      </c>
      <c r="CU2974" s="186">
        <v>2370</v>
      </c>
      <c r="CV2974" s="186">
        <v>2370</v>
      </c>
      <c r="CW2974" s="186">
        <v>2370</v>
      </c>
      <c r="CX2974" s="186">
        <v>171000</v>
      </c>
      <c r="CY2974" s="189">
        <v>264.92</v>
      </c>
      <c r="CZ2974" s="189">
        <v>12434.95</v>
      </c>
      <c r="DA2974" s="189">
        <v>10311.290000000001</v>
      </c>
    </row>
    <row r="2975" spans="47:105" x14ac:dyDescent="0.25">
      <c r="AU2975" s="275">
        <v>40529</v>
      </c>
      <c r="AV2975" s="186"/>
      <c r="AW2975" s="186">
        <v>50300</v>
      </c>
      <c r="AX2975" s="186">
        <v>19200</v>
      </c>
      <c r="AY2975" s="186">
        <v>12650</v>
      </c>
      <c r="AZ2975" s="186">
        <v>34750</v>
      </c>
      <c r="BA2975" s="186">
        <v>27000</v>
      </c>
      <c r="BB2975" s="186">
        <v>5100</v>
      </c>
      <c r="BC2975" s="186">
        <v>85000</v>
      </c>
      <c r="BD2975" s="186">
        <v>471500</v>
      </c>
      <c r="BE2975" s="186">
        <v>79100</v>
      </c>
      <c r="BF2975" s="186">
        <v>926000</v>
      </c>
      <c r="BG2975" s="186">
        <v>128000</v>
      </c>
      <c r="BH2975" s="186">
        <v>38350</v>
      </c>
      <c r="BI2975" s="186">
        <v>82100</v>
      </c>
      <c r="BJ2975" s="186">
        <v>208500</v>
      </c>
      <c r="BK2975" s="186">
        <v>562000</v>
      </c>
      <c r="BL2975" s="186">
        <v>51700</v>
      </c>
      <c r="BM2975" s="186">
        <v>228000</v>
      </c>
      <c r="BN2975" s="186">
        <v>443000</v>
      </c>
      <c r="BO2975" s="186">
        <v>14500</v>
      </c>
      <c r="BP2975" s="186">
        <v>23300</v>
      </c>
      <c r="BQ2975" s="186">
        <v>44000</v>
      </c>
      <c r="BR2975" s="186">
        <v>23800</v>
      </c>
      <c r="BS2975" s="186">
        <v>45900</v>
      </c>
      <c r="BT2975" s="186">
        <v>29600</v>
      </c>
      <c r="BU2975" s="186">
        <v>36700</v>
      </c>
      <c r="BV2975" s="186">
        <v>17900</v>
      </c>
      <c r="BW2975" s="186">
        <v>46650</v>
      </c>
      <c r="BX2975" s="186">
        <v>69800</v>
      </c>
      <c r="BY2975" s="186">
        <v>298000</v>
      </c>
      <c r="BZ2975" s="186">
        <v>33300</v>
      </c>
      <c r="CA2975" s="186">
        <v>41650</v>
      </c>
      <c r="CB2975" s="186">
        <v>118000</v>
      </c>
      <c r="CC2975" s="186">
        <v>178000</v>
      </c>
      <c r="CD2975" s="186">
        <v>112000</v>
      </c>
      <c r="CE2975" s="186">
        <v>59500</v>
      </c>
      <c r="CF2975" s="186">
        <v>48200</v>
      </c>
      <c r="CG2975" s="186">
        <v>68000</v>
      </c>
      <c r="CH2975" s="186">
        <v>83600</v>
      </c>
      <c r="CI2975" s="186">
        <v>40250</v>
      </c>
      <c r="CJ2975" s="186">
        <v>36700</v>
      </c>
      <c r="CK2975" s="186">
        <v>115500</v>
      </c>
      <c r="CL2975" s="186">
        <v>387500</v>
      </c>
      <c r="CM2975" s="186">
        <v>473500</v>
      </c>
      <c r="CN2975" s="186">
        <v>130000</v>
      </c>
      <c r="CO2975" s="186">
        <v>177000</v>
      </c>
      <c r="CP2975" s="186">
        <v>176500</v>
      </c>
      <c r="CQ2975" s="186">
        <v>87300</v>
      </c>
      <c r="CR2975" s="186">
        <v>11800</v>
      </c>
      <c r="CS2975" s="186">
        <v>2450</v>
      </c>
      <c r="CT2975" s="186">
        <v>17350</v>
      </c>
      <c r="CU2975" s="186">
        <v>2450</v>
      </c>
      <c r="CV2975" s="186">
        <v>2450</v>
      </c>
      <c r="CW2975" s="186">
        <v>2450</v>
      </c>
      <c r="CX2975" s="186">
        <v>177000</v>
      </c>
      <c r="CY2975" s="189">
        <v>267.67</v>
      </c>
      <c r="CZ2975" s="189">
        <v>12468.88</v>
      </c>
      <c r="DA2975" s="189">
        <v>10303.83</v>
      </c>
    </row>
    <row r="2976" spans="47:105" x14ac:dyDescent="0.25">
      <c r="AU2976" s="275">
        <v>40530</v>
      </c>
      <c r="AV2976" s="186"/>
      <c r="AW2976" s="186">
        <v>50300</v>
      </c>
      <c r="AX2976" s="186">
        <v>19200</v>
      </c>
      <c r="AY2976" s="186">
        <v>12650</v>
      </c>
      <c r="AZ2976" s="186">
        <v>34750</v>
      </c>
      <c r="BA2976" s="186">
        <v>27000</v>
      </c>
      <c r="BB2976" s="186">
        <v>5100</v>
      </c>
      <c r="BC2976" s="186">
        <v>85000</v>
      </c>
      <c r="BD2976" s="186">
        <v>471500</v>
      </c>
      <c r="BE2976" s="186">
        <v>79100</v>
      </c>
      <c r="BF2976" s="186">
        <v>926000</v>
      </c>
      <c r="BG2976" s="186">
        <v>128000</v>
      </c>
      <c r="BH2976" s="186">
        <v>38350</v>
      </c>
      <c r="BI2976" s="186">
        <v>82100</v>
      </c>
      <c r="BJ2976" s="186">
        <v>208500</v>
      </c>
      <c r="BK2976" s="186">
        <v>562000</v>
      </c>
      <c r="BL2976" s="186">
        <v>51700</v>
      </c>
      <c r="BM2976" s="186">
        <v>228000</v>
      </c>
      <c r="BN2976" s="186">
        <v>443000</v>
      </c>
      <c r="BO2976" s="186">
        <v>14500</v>
      </c>
      <c r="BP2976" s="186">
        <v>23300</v>
      </c>
      <c r="BQ2976" s="186">
        <v>44000</v>
      </c>
      <c r="BR2976" s="186">
        <v>23800</v>
      </c>
      <c r="BS2976" s="186">
        <v>45900</v>
      </c>
      <c r="BT2976" s="186">
        <v>29600</v>
      </c>
      <c r="BU2976" s="186">
        <v>36700</v>
      </c>
      <c r="BV2976" s="186">
        <v>17900</v>
      </c>
      <c r="BW2976" s="186">
        <v>46650</v>
      </c>
      <c r="BX2976" s="186">
        <v>69800</v>
      </c>
      <c r="BY2976" s="186">
        <v>298000</v>
      </c>
      <c r="BZ2976" s="186">
        <v>33300</v>
      </c>
      <c r="CA2976" s="186">
        <v>41650</v>
      </c>
      <c r="CB2976" s="186">
        <v>118000</v>
      </c>
      <c r="CC2976" s="186">
        <v>178000</v>
      </c>
      <c r="CD2976" s="186">
        <v>112000</v>
      </c>
      <c r="CE2976" s="186">
        <v>59500</v>
      </c>
      <c r="CF2976" s="186">
        <v>48200</v>
      </c>
      <c r="CG2976" s="186">
        <v>68000</v>
      </c>
      <c r="CH2976" s="186">
        <v>83600</v>
      </c>
      <c r="CI2976" s="186">
        <v>40250</v>
      </c>
      <c r="CJ2976" s="186">
        <v>36700</v>
      </c>
      <c r="CK2976" s="186">
        <v>115500</v>
      </c>
      <c r="CL2976" s="186">
        <v>387500</v>
      </c>
      <c r="CM2976" s="186">
        <v>473500</v>
      </c>
      <c r="CN2976" s="186">
        <v>130000</v>
      </c>
      <c r="CO2976" s="186">
        <v>177000</v>
      </c>
      <c r="CP2976" s="186">
        <v>176500</v>
      </c>
      <c r="CQ2976" s="186">
        <v>87300</v>
      </c>
      <c r="CR2976" s="186">
        <v>11800</v>
      </c>
      <c r="CS2976" s="186">
        <v>2450</v>
      </c>
      <c r="CT2976" s="186">
        <v>17350</v>
      </c>
      <c r="CU2976" s="186">
        <v>2450</v>
      </c>
      <c r="CV2976" s="186">
        <v>2450</v>
      </c>
      <c r="CW2976" s="186">
        <v>2450</v>
      </c>
      <c r="CX2976" s="186">
        <v>177000</v>
      </c>
      <c r="CY2976" s="189">
        <v>267.67</v>
      </c>
      <c r="CZ2976" s="189">
        <v>12468.88</v>
      </c>
      <c r="DA2976" s="189">
        <v>10303.83</v>
      </c>
    </row>
    <row r="2977" spans="47:105" x14ac:dyDescent="0.25">
      <c r="AU2977" s="275">
        <v>40531</v>
      </c>
      <c r="AV2977" s="186"/>
      <c r="AW2977" s="186">
        <v>50300</v>
      </c>
      <c r="AX2977" s="186">
        <v>19200</v>
      </c>
      <c r="AY2977" s="186">
        <v>12650</v>
      </c>
      <c r="AZ2977" s="186">
        <v>34750</v>
      </c>
      <c r="BA2977" s="186">
        <v>27000</v>
      </c>
      <c r="BB2977" s="186">
        <v>5100</v>
      </c>
      <c r="BC2977" s="186">
        <v>85000</v>
      </c>
      <c r="BD2977" s="186">
        <v>471500</v>
      </c>
      <c r="BE2977" s="186">
        <v>79100</v>
      </c>
      <c r="BF2977" s="186">
        <v>926000</v>
      </c>
      <c r="BG2977" s="186">
        <v>128000</v>
      </c>
      <c r="BH2977" s="186">
        <v>38350</v>
      </c>
      <c r="BI2977" s="186">
        <v>82100</v>
      </c>
      <c r="BJ2977" s="186">
        <v>208500</v>
      </c>
      <c r="BK2977" s="186">
        <v>562000</v>
      </c>
      <c r="BL2977" s="186">
        <v>51700</v>
      </c>
      <c r="BM2977" s="186">
        <v>228000</v>
      </c>
      <c r="BN2977" s="186">
        <v>443000</v>
      </c>
      <c r="BO2977" s="186">
        <v>14500</v>
      </c>
      <c r="BP2977" s="186">
        <v>23300</v>
      </c>
      <c r="BQ2977" s="186">
        <v>44000</v>
      </c>
      <c r="BR2977" s="186">
        <v>23800</v>
      </c>
      <c r="BS2977" s="186">
        <v>45900</v>
      </c>
      <c r="BT2977" s="186">
        <v>29600</v>
      </c>
      <c r="BU2977" s="186">
        <v>36700</v>
      </c>
      <c r="BV2977" s="186">
        <v>17900</v>
      </c>
      <c r="BW2977" s="186">
        <v>46650</v>
      </c>
      <c r="BX2977" s="186">
        <v>69800</v>
      </c>
      <c r="BY2977" s="186">
        <v>298000</v>
      </c>
      <c r="BZ2977" s="186">
        <v>33300</v>
      </c>
      <c r="CA2977" s="186">
        <v>41650</v>
      </c>
      <c r="CB2977" s="186">
        <v>118000</v>
      </c>
      <c r="CC2977" s="186">
        <v>178000</v>
      </c>
      <c r="CD2977" s="186">
        <v>112000</v>
      </c>
      <c r="CE2977" s="186">
        <v>59500</v>
      </c>
      <c r="CF2977" s="186">
        <v>48200</v>
      </c>
      <c r="CG2977" s="186">
        <v>68000</v>
      </c>
      <c r="CH2977" s="186">
        <v>83600</v>
      </c>
      <c r="CI2977" s="186">
        <v>40250</v>
      </c>
      <c r="CJ2977" s="186">
        <v>36700</v>
      </c>
      <c r="CK2977" s="186">
        <v>115500</v>
      </c>
      <c r="CL2977" s="186">
        <v>387500</v>
      </c>
      <c r="CM2977" s="186">
        <v>473500</v>
      </c>
      <c r="CN2977" s="186">
        <v>130000</v>
      </c>
      <c r="CO2977" s="186">
        <v>177000</v>
      </c>
      <c r="CP2977" s="186">
        <v>176500</v>
      </c>
      <c r="CQ2977" s="186">
        <v>87300</v>
      </c>
      <c r="CR2977" s="186">
        <v>11800</v>
      </c>
      <c r="CS2977" s="186">
        <v>2450</v>
      </c>
      <c r="CT2977" s="186">
        <v>17350</v>
      </c>
      <c r="CU2977" s="186">
        <v>2450</v>
      </c>
      <c r="CV2977" s="186">
        <v>2450</v>
      </c>
      <c r="CW2977" s="186">
        <v>2450</v>
      </c>
      <c r="CX2977" s="186">
        <v>177000</v>
      </c>
      <c r="CY2977" s="189">
        <v>267.67</v>
      </c>
      <c r="CZ2977" s="189">
        <v>12468.88</v>
      </c>
      <c r="DA2977" s="189">
        <v>10303.83</v>
      </c>
    </row>
    <row r="2978" spans="47:105" x14ac:dyDescent="0.25">
      <c r="AU2978" s="275">
        <v>40532</v>
      </c>
      <c r="AV2978" s="186"/>
      <c r="AW2978" s="186">
        <v>50300</v>
      </c>
      <c r="AX2978" s="186">
        <v>19300</v>
      </c>
      <c r="AY2978" s="186">
        <v>12500</v>
      </c>
      <c r="AZ2978" s="186">
        <v>35350</v>
      </c>
      <c r="BA2978" s="186">
        <v>27400</v>
      </c>
      <c r="BB2978" s="186">
        <v>4985</v>
      </c>
      <c r="BC2978" s="186">
        <v>86200</v>
      </c>
      <c r="BD2978" s="186">
        <v>458000</v>
      </c>
      <c r="BE2978" s="186">
        <v>77800</v>
      </c>
      <c r="BF2978" s="186">
        <v>932000</v>
      </c>
      <c r="BG2978" s="186">
        <v>125000</v>
      </c>
      <c r="BH2978" s="186">
        <v>40000</v>
      </c>
      <c r="BI2978" s="186">
        <v>84500</v>
      </c>
      <c r="BJ2978" s="186">
        <v>208500</v>
      </c>
      <c r="BK2978" s="186">
        <v>571000</v>
      </c>
      <c r="BL2978" s="186">
        <v>52800</v>
      </c>
      <c r="BM2978" s="186">
        <v>218000</v>
      </c>
      <c r="BN2978" s="186">
        <v>443500</v>
      </c>
      <c r="BO2978" s="186">
        <v>15450</v>
      </c>
      <c r="BP2978" s="186">
        <v>24150</v>
      </c>
      <c r="BQ2978" s="186">
        <v>43750</v>
      </c>
      <c r="BR2978" s="186">
        <v>23650</v>
      </c>
      <c r="BS2978" s="186">
        <v>44950</v>
      </c>
      <c r="BT2978" s="186">
        <v>29450</v>
      </c>
      <c r="BU2978" s="186">
        <v>36500</v>
      </c>
      <c r="BV2978" s="186">
        <v>17550</v>
      </c>
      <c r="BW2978" s="186">
        <v>45850</v>
      </c>
      <c r="BX2978" s="186">
        <v>70100</v>
      </c>
      <c r="BY2978" s="186">
        <v>297500</v>
      </c>
      <c r="BZ2978" s="186">
        <v>32700</v>
      </c>
      <c r="CA2978" s="186">
        <v>39750</v>
      </c>
      <c r="CB2978" s="186">
        <v>118000</v>
      </c>
      <c r="CC2978" s="186">
        <v>180500</v>
      </c>
      <c r="CD2978" s="186">
        <v>110500</v>
      </c>
      <c r="CE2978" s="186">
        <v>60400</v>
      </c>
      <c r="CF2978" s="186">
        <v>47750</v>
      </c>
      <c r="CG2978" s="186">
        <v>67900</v>
      </c>
      <c r="CH2978" s="186">
        <v>83400</v>
      </c>
      <c r="CI2978" s="186">
        <v>39200</v>
      </c>
      <c r="CJ2978" s="186">
        <v>36400</v>
      </c>
      <c r="CK2978" s="186">
        <v>114500</v>
      </c>
      <c r="CL2978" s="186">
        <v>379500</v>
      </c>
      <c r="CM2978" s="186">
        <v>469000</v>
      </c>
      <c r="CN2978" s="186">
        <v>129500</v>
      </c>
      <c r="CO2978" s="186">
        <v>178500</v>
      </c>
      <c r="CP2978" s="186">
        <v>176000</v>
      </c>
      <c r="CQ2978" s="186">
        <v>87200</v>
      </c>
      <c r="CR2978" s="186">
        <v>11700</v>
      </c>
      <c r="CS2978" s="186">
        <v>2425</v>
      </c>
      <c r="CT2978" s="186">
        <v>16750</v>
      </c>
      <c r="CU2978" s="186">
        <v>2425</v>
      </c>
      <c r="CV2978" s="186">
        <v>2425</v>
      </c>
      <c r="CW2978" s="186">
        <v>2425</v>
      </c>
      <c r="CX2978" s="186">
        <v>178500</v>
      </c>
      <c r="CY2978" s="189">
        <v>267.42</v>
      </c>
      <c r="CZ2978" s="189">
        <v>12408.49</v>
      </c>
      <c r="DA2978" s="189">
        <v>10216.41</v>
      </c>
    </row>
    <row r="2979" spans="47:105" x14ac:dyDescent="0.25">
      <c r="AU2979" s="275">
        <v>40533</v>
      </c>
      <c r="AV2979" s="186"/>
      <c r="AW2979" s="186">
        <v>49850</v>
      </c>
      <c r="AX2979" s="186">
        <v>19300</v>
      </c>
      <c r="AY2979" s="186">
        <v>12550</v>
      </c>
      <c r="AZ2979" s="186">
        <v>34750</v>
      </c>
      <c r="BA2979" s="186">
        <v>26750</v>
      </c>
      <c r="BB2979" s="186">
        <v>5070</v>
      </c>
      <c r="BC2979" s="186">
        <v>85700</v>
      </c>
      <c r="BD2979" s="186">
        <v>463000</v>
      </c>
      <c r="BE2979" s="186">
        <v>79500</v>
      </c>
      <c r="BF2979" s="186">
        <v>936000</v>
      </c>
      <c r="BG2979" s="186">
        <v>124500</v>
      </c>
      <c r="BH2979" s="186">
        <v>39250</v>
      </c>
      <c r="BI2979" s="186">
        <v>83500</v>
      </c>
      <c r="BJ2979" s="186">
        <v>204500</v>
      </c>
      <c r="BK2979" s="186">
        <v>580000</v>
      </c>
      <c r="BL2979" s="186">
        <v>52800</v>
      </c>
      <c r="BM2979" s="186">
        <v>212000</v>
      </c>
      <c r="BN2979" s="186">
        <v>440000</v>
      </c>
      <c r="BO2979" s="186">
        <v>15600</v>
      </c>
      <c r="BP2979" s="186">
        <v>23700</v>
      </c>
      <c r="BQ2979" s="186">
        <v>42200</v>
      </c>
      <c r="BR2979" s="186">
        <v>23750</v>
      </c>
      <c r="BS2979" s="186">
        <v>45350</v>
      </c>
      <c r="BT2979" s="186">
        <v>30200</v>
      </c>
      <c r="BU2979" s="186">
        <v>38850</v>
      </c>
      <c r="BV2979" s="186">
        <v>18250</v>
      </c>
      <c r="BW2979" s="186">
        <v>47050</v>
      </c>
      <c r="BX2979" s="186">
        <v>71600</v>
      </c>
      <c r="BY2979" s="186">
        <v>290000</v>
      </c>
      <c r="BZ2979" s="186">
        <v>32650</v>
      </c>
      <c r="CA2979" s="186">
        <v>40100</v>
      </c>
      <c r="CB2979" s="186">
        <v>127000</v>
      </c>
      <c r="CC2979" s="186">
        <v>177500</v>
      </c>
      <c r="CD2979" s="186">
        <v>110000</v>
      </c>
      <c r="CE2979" s="186">
        <v>59000</v>
      </c>
      <c r="CF2979" s="186">
        <v>48000</v>
      </c>
      <c r="CG2979" s="186">
        <v>67900</v>
      </c>
      <c r="CH2979" s="186">
        <v>86200</v>
      </c>
      <c r="CI2979" s="186">
        <v>39300</v>
      </c>
      <c r="CJ2979" s="186">
        <v>36950</v>
      </c>
      <c r="CK2979" s="186">
        <v>116500</v>
      </c>
      <c r="CL2979" s="186">
        <v>379500</v>
      </c>
      <c r="CM2979" s="186">
        <v>493000</v>
      </c>
      <c r="CN2979" s="186">
        <v>135000</v>
      </c>
      <c r="CO2979" s="186">
        <v>188500</v>
      </c>
      <c r="CP2979" s="186">
        <v>177000</v>
      </c>
      <c r="CQ2979" s="186">
        <v>89600</v>
      </c>
      <c r="CR2979" s="186">
        <v>11950</v>
      </c>
      <c r="CS2979" s="186">
        <v>2460</v>
      </c>
      <c r="CT2979" s="186">
        <v>17650</v>
      </c>
      <c r="CU2979" s="186">
        <v>2460</v>
      </c>
      <c r="CV2979" s="186">
        <v>2460</v>
      </c>
      <c r="CW2979" s="186">
        <v>2460</v>
      </c>
      <c r="CX2979" s="186">
        <v>188500</v>
      </c>
      <c r="CY2979" s="189">
        <v>269.31</v>
      </c>
      <c r="CZ2979" s="189">
        <v>12607.43</v>
      </c>
      <c r="DA2979" s="189">
        <v>10370.530000000001</v>
      </c>
    </row>
    <row r="2980" spans="47:105" x14ac:dyDescent="0.25">
      <c r="AU2980" s="275">
        <v>40534</v>
      </c>
      <c r="AV2980" s="186"/>
      <c r="AW2980" s="186">
        <v>52100</v>
      </c>
      <c r="AX2980" s="186">
        <v>18650</v>
      </c>
      <c r="AY2980" s="186">
        <v>12050</v>
      </c>
      <c r="AZ2980" s="186">
        <v>35000</v>
      </c>
      <c r="BA2980" s="186">
        <v>26250</v>
      </c>
      <c r="BB2980" s="186">
        <v>4990</v>
      </c>
      <c r="BC2980" s="186">
        <v>85200</v>
      </c>
      <c r="BD2980" s="186">
        <v>474500</v>
      </c>
      <c r="BE2980" s="186">
        <v>78600</v>
      </c>
      <c r="BF2980" s="186">
        <v>939000</v>
      </c>
      <c r="BG2980" s="186">
        <v>126000</v>
      </c>
      <c r="BH2980" s="186">
        <v>39750</v>
      </c>
      <c r="BI2980" s="186">
        <v>84300</v>
      </c>
      <c r="BJ2980" s="186">
        <v>205000</v>
      </c>
      <c r="BK2980" s="186">
        <v>589000</v>
      </c>
      <c r="BL2980" s="186">
        <v>52500</v>
      </c>
      <c r="BM2980" s="186">
        <v>198000</v>
      </c>
      <c r="BN2980" s="186">
        <v>439000</v>
      </c>
      <c r="BO2980" s="186">
        <v>15400</v>
      </c>
      <c r="BP2980" s="186">
        <v>23900</v>
      </c>
      <c r="BQ2980" s="186">
        <v>42250</v>
      </c>
      <c r="BR2980" s="186">
        <v>23300</v>
      </c>
      <c r="BS2980" s="186">
        <v>46100</v>
      </c>
      <c r="BT2980" s="186">
        <v>30750</v>
      </c>
      <c r="BU2980" s="186">
        <v>38500</v>
      </c>
      <c r="BV2980" s="186">
        <v>18200</v>
      </c>
      <c r="BW2980" s="186">
        <v>46900</v>
      </c>
      <c r="BX2980" s="186">
        <v>71700</v>
      </c>
      <c r="BY2980" s="186">
        <v>297500</v>
      </c>
      <c r="BZ2980" s="186">
        <v>32300</v>
      </c>
      <c r="CA2980" s="186">
        <v>40000</v>
      </c>
      <c r="CB2980" s="186">
        <v>127000</v>
      </c>
      <c r="CC2980" s="186">
        <v>181500</v>
      </c>
      <c r="CD2980" s="186">
        <v>105500</v>
      </c>
      <c r="CE2980" s="186">
        <v>59100</v>
      </c>
      <c r="CF2980" s="186">
        <v>47950</v>
      </c>
      <c r="CG2980" s="186">
        <v>67900</v>
      </c>
      <c r="CH2980" s="186">
        <v>85000</v>
      </c>
      <c r="CI2980" s="186">
        <v>39350</v>
      </c>
      <c r="CJ2980" s="186">
        <v>37100</v>
      </c>
      <c r="CK2980" s="186">
        <v>116000</v>
      </c>
      <c r="CL2980" s="186">
        <v>382000</v>
      </c>
      <c r="CM2980" s="186">
        <v>494000</v>
      </c>
      <c r="CN2980" s="186">
        <v>136000</v>
      </c>
      <c r="CO2980" s="186">
        <v>186500</v>
      </c>
      <c r="CP2980" s="186">
        <v>177500</v>
      </c>
      <c r="CQ2980" s="186">
        <v>89700</v>
      </c>
      <c r="CR2980" s="186">
        <v>12150</v>
      </c>
      <c r="CS2980" s="186">
        <v>2420</v>
      </c>
      <c r="CT2980" s="186">
        <v>17650</v>
      </c>
      <c r="CU2980" s="186">
        <v>2420</v>
      </c>
      <c r="CV2980" s="186">
        <v>2420</v>
      </c>
      <c r="CW2980" s="186">
        <v>2420</v>
      </c>
      <c r="CX2980" s="186">
        <v>186500</v>
      </c>
      <c r="CY2980" s="189">
        <v>269.60000000000002</v>
      </c>
      <c r="CZ2980" s="189">
        <v>12611.3</v>
      </c>
      <c r="DA2980" s="189">
        <v>10346.48</v>
      </c>
    </row>
    <row r="2981" spans="47:105" x14ac:dyDescent="0.25">
      <c r="AU2981" s="275">
        <v>40535</v>
      </c>
      <c r="AV2981" s="186"/>
      <c r="AW2981" s="186">
        <v>52100</v>
      </c>
      <c r="AX2981" s="186">
        <v>18650</v>
      </c>
      <c r="AY2981" s="186">
        <v>11900</v>
      </c>
      <c r="AZ2981" s="186">
        <v>35400</v>
      </c>
      <c r="BA2981" s="186">
        <v>26200</v>
      </c>
      <c r="BB2981" s="186">
        <v>5100</v>
      </c>
      <c r="BC2981" s="186">
        <v>84200</v>
      </c>
      <c r="BD2981" s="186">
        <v>473500</v>
      </c>
      <c r="BE2981" s="186">
        <v>77700</v>
      </c>
      <c r="BF2981" s="186">
        <v>936000</v>
      </c>
      <c r="BG2981" s="186">
        <v>125000</v>
      </c>
      <c r="BH2981" s="186">
        <v>39900</v>
      </c>
      <c r="BI2981" s="186">
        <v>84000</v>
      </c>
      <c r="BJ2981" s="186">
        <v>209000</v>
      </c>
      <c r="BK2981" s="186">
        <v>598000</v>
      </c>
      <c r="BL2981" s="186">
        <v>52600</v>
      </c>
      <c r="BM2981" s="186">
        <v>202000</v>
      </c>
      <c r="BN2981" s="186">
        <v>440000</v>
      </c>
      <c r="BO2981" s="186">
        <v>15050</v>
      </c>
      <c r="BP2981" s="186">
        <v>23350</v>
      </c>
      <c r="BQ2981" s="186">
        <v>43000</v>
      </c>
      <c r="BR2981" s="186">
        <v>23300</v>
      </c>
      <c r="BS2981" s="186">
        <v>47150</v>
      </c>
      <c r="BT2981" s="186">
        <v>30900</v>
      </c>
      <c r="BU2981" s="186">
        <v>38950</v>
      </c>
      <c r="BV2981" s="186">
        <v>18250</v>
      </c>
      <c r="BW2981" s="186">
        <v>46050</v>
      </c>
      <c r="BX2981" s="186">
        <v>70400</v>
      </c>
      <c r="BY2981" s="186">
        <v>294500</v>
      </c>
      <c r="BZ2981" s="186">
        <v>32250</v>
      </c>
      <c r="CA2981" s="186">
        <v>39400</v>
      </c>
      <c r="CB2981" s="186">
        <v>126000</v>
      </c>
      <c r="CC2981" s="186">
        <v>182500</v>
      </c>
      <c r="CD2981" s="186">
        <v>107000</v>
      </c>
      <c r="CE2981" s="186">
        <v>59000</v>
      </c>
      <c r="CF2981" s="186">
        <v>47850</v>
      </c>
      <c r="CG2981" s="186">
        <v>68000</v>
      </c>
      <c r="CH2981" s="186">
        <v>86300</v>
      </c>
      <c r="CI2981" s="186">
        <v>39500</v>
      </c>
      <c r="CJ2981" s="186">
        <v>37100</v>
      </c>
      <c r="CK2981" s="186">
        <v>113500</v>
      </c>
      <c r="CL2981" s="186">
        <v>387500</v>
      </c>
      <c r="CM2981" s="186">
        <v>496000</v>
      </c>
      <c r="CN2981" s="186">
        <v>137500</v>
      </c>
      <c r="CO2981" s="186">
        <v>188500</v>
      </c>
      <c r="CP2981" s="186">
        <v>178500</v>
      </c>
      <c r="CQ2981" s="186">
        <v>89700</v>
      </c>
      <c r="CR2981" s="186">
        <v>12450</v>
      </c>
      <c r="CS2981" s="186">
        <v>2405</v>
      </c>
      <c r="CT2981" s="186">
        <v>17400</v>
      </c>
      <c r="CU2981" s="186">
        <v>2405</v>
      </c>
      <c r="CV2981" s="186">
        <v>2405</v>
      </c>
      <c r="CW2981" s="186">
        <v>2405</v>
      </c>
      <c r="CX2981" s="186">
        <v>188500</v>
      </c>
      <c r="CY2981" s="189">
        <v>269.62</v>
      </c>
      <c r="CZ2981" s="189">
        <v>12516.52</v>
      </c>
      <c r="DA2981" s="189">
        <v>10346.48</v>
      </c>
    </row>
    <row r="2982" spans="47:105" x14ac:dyDescent="0.25">
      <c r="AU2982" s="275">
        <v>40536</v>
      </c>
      <c r="AV2982" s="186"/>
      <c r="AW2982" s="186">
        <v>51800</v>
      </c>
      <c r="AX2982" s="186">
        <v>18500</v>
      </c>
      <c r="AY2982" s="186">
        <v>11800</v>
      </c>
      <c r="AZ2982" s="186">
        <v>36350</v>
      </c>
      <c r="BA2982" s="186">
        <v>26300</v>
      </c>
      <c r="BB2982" s="186">
        <v>5070</v>
      </c>
      <c r="BC2982" s="186">
        <v>82800</v>
      </c>
      <c r="BD2982" s="186">
        <v>470000</v>
      </c>
      <c r="BE2982" s="186">
        <v>76100</v>
      </c>
      <c r="BF2982" s="186">
        <v>925000</v>
      </c>
      <c r="BG2982" s="186">
        <v>123000</v>
      </c>
      <c r="BH2982" s="186">
        <v>42050</v>
      </c>
      <c r="BI2982" s="186">
        <v>87000</v>
      </c>
      <c r="BJ2982" s="186">
        <v>217500</v>
      </c>
      <c r="BK2982" s="186">
        <v>597000</v>
      </c>
      <c r="BL2982" s="186">
        <v>53100</v>
      </c>
      <c r="BM2982" s="186">
        <v>192500</v>
      </c>
      <c r="BN2982" s="186">
        <v>456500</v>
      </c>
      <c r="BO2982" s="186">
        <v>14950</v>
      </c>
      <c r="BP2982" s="186">
        <v>23400</v>
      </c>
      <c r="BQ2982" s="186">
        <v>42750</v>
      </c>
      <c r="BR2982" s="186">
        <v>23150</v>
      </c>
      <c r="BS2982" s="186">
        <v>46900</v>
      </c>
      <c r="BT2982" s="186">
        <v>30650</v>
      </c>
      <c r="BU2982" s="186">
        <v>38750</v>
      </c>
      <c r="BV2982" s="186">
        <v>18500</v>
      </c>
      <c r="BW2982" s="186">
        <v>45950</v>
      </c>
      <c r="BX2982" s="186">
        <v>71600</v>
      </c>
      <c r="BY2982" s="186">
        <v>289000</v>
      </c>
      <c r="BZ2982" s="186">
        <v>31900</v>
      </c>
      <c r="CA2982" s="186">
        <v>37150</v>
      </c>
      <c r="CB2982" s="186">
        <v>125000</v>
      </c>
      <c r="CC2982" s="186">
        <v>178500</v>
      </c>
      <c r="CD2982" s="186">
        <v>103500</v>
      </c>
      <c r="CE2982" s="186">
        <v>58500</v>
      </c>
      <c r="CF2982" s="186">
        <v>48700</v>
      </c>
      <c r="CG2982" s="186">
        <v>67800</v>
      </c>
      <c r="CH2982" s="186">
        <v>84700</v>
      </c>
      <c r="CI2982" s="186">
        <v>38900</v>
      </c>
      <c r="CJ2982" s="186">
        <v>38200</v>
      </c>
      <c r="CK2982" s="186">
        <v>113500</v>
      </c>
      <c r="CL2982" s="186">
        <v>381500</v>
      </c>
      <c r="CM2982" s="186">
        <v>491000</v>
      </c>
      <c r="CN2982" s="186">
        <v>137500</v>
      </c>
      <c r="CO2982" s="186">
        <v>194500</v>
      </c>
      <c r="CP2982" s="186">
        <v>179000</v>
      </c>
      <c r="CQ2982" s="186">
        <v>90400</v>
      </c>
      <c r="CR2982" s="186">
        <v>12400</v>
      </c>
      <c r="CS2982" s="186">
        <v>2410</v>
      </c>
      <c r="CT2982" s="186">
        <v>17500</v>
      </c>
      <c r="CU2982" s="186">
        <v>2410</v>
      </c>
      <c r="CV2982" s="186">
        <v>2410</v>
      </c>
      <c r="CW2982" s="186">
        <v>2410</v>
      </c>
      <c r="CX2982" s="186">
        <v>194500</v>
      </c>
      <c r="CY2982" s="189">
        <v>268.5</v>
      </c>
      <c r="CZ2982" s="189">
        <v>12442.94</v>
      </c>
      <c r="DA2982" s="189">
        <v>10279.19</v>
      </c>
    </row>
    <row r="2983" spans="47:105" x14ac:dyDescent="0.25">
      <c r="AU2983" s="275">
        <v>40537</v>
      </c>
      <c r="AV2983" s="186"/>
      <c r="AW2983" s="186">
        <v>51800</v>
      </c>
      <c r="AX2983" s="186">
        <v>18500</v>
      </c>
      <c r="AY2983" s="186">
        <v>11800</v>
      </c>
      <c r="AZ2983" s="186">
        <v>36350</v>
      </c>
      <c r="BA2983" s="186">
        <v>26300</v>
      </c>
      <c r="BB2983" s="186">
        <v>5070</v>
      </c>
      <c r="BC2983" s="186">
        <v>82800</v>
      </c>
      <c r="BD2983" s="186">
        <v>470000</v>
      </c>
      <c r="BE2983" s="186">
        <v>76100</v>
      </c>
      <c r="BF2983" s="186">
        <v>925000</v>
      </c>
      <c r="BG2983" s="186">
        <v>123000</v>
      </c>
      <c r="BH2983" s="186">
        <v>42050</v>
      </c>
      <c r="BI2983" s="186">
        <v>87000</v>
      </c>
      <c r="BJ2983" s="186">
        <v>217500</v>
      </c>
      <c r="BK2983" s="186">
        <v>597000</v>
      </c>
      <c r="BL2983" s="186">
        <v>53100</v>
      </c>
      <c r="BM2983" s="186">
        <v>192500</v>
      </c>
      <c r="BN2983" s="186">
        <v>456500</v>
      </c>
      <c r="BO2983" s="186">
        <v>14950</v>
      </c>
      <c r="BP2983" s="186">
        <v>23400</v>
      </c>
      <c r="BQ2983" s="186">
        <v>42750</v>
      </c>
      <c r="BR2983" s="186">
        <v>23150</v>
      </c>
      <c r="BS2983" s="186">
        <v>46900</v>
      </c>
      <c r="BT2983" s="186">
        <v>30650</v>
      </c>
      <c r="BU2983" s="186">
        <v>38750</v>
      </c>
      <c r="BV2983" s="186">
        <v>18500</v>
      </c>
      <c r="BW2983" s="186">
        <v>45950</v>
      </c>
      <c r="BX2983" s="186">
        <v>71600</v>
      </c>
      <c r="BY2983" s="186">
        <v>289000</v>
      </c>
      <c r="BZ2983" s="186">
        <v>31900</v>
      </c>
      <c r="CA2983" s="186">
        <v>37150</v>
      </c>
      <c r="CB2983" s="186">
        <v>125000</v>
      </c>
      <c r="CC2983" s="186">
        <v>178500</v>
      </c>
      <c r="CD2983" s="186">
        <v>103500</v>
      </c>
      <c r="CE2983" s="186">
        <v>58500</v>
      </c>
      <c r="CF2983" s="186">
        <v>48700</v>
      </c>
      <c r="CG2983" s="186">
        <v>67800</v>
      </c>
      <c r="CH2983" s="186">
        <v>84700</v>
      </c>
      <c r="CI2983" s="186">
        <v>38900</v>
      </c>
      <c r="CJ2983" s="186">
        <v>38200</v>
      </c>
      <c r="CK2983" s="186">
        <v>113500</v>
      </c>
      <c r="CL2983" s="186">
        <v>381500</v>
      </c>
      <c r="CM2983" s="186">
        <v>491000</v>
      </c>
      <c r="CN2983" s="186">
        <v>137500</v>
      </c>
      <c r="CO2983" s="186">
        <v>194500</v>
      </c>
      <c r="CP2983" s="186">
        <v>179000</v>
      </c>
      <c r="CQ2983" s="186">
        <v>90400</v>
      </c>
      <c r="CR2983" s="186">
        <v>12400</v>
      </c>
      <c r="CS2983" s="186">
        <v>2410</v>
      </c>
      <c r="CT2983" s="186">
        <v>17500</v>
      </c>
      <c r="CU2983" s="186">
        <v>2410</v>
      </c>
      <c r="CV2983" s="186">
        <v>2410</v>
      </c>
      <c r="CW2983" s="186">
        <v>2410</v>
      </c>
      <c r="CX2983" s="186">
        <v>194500</v>
      </c>
      <c r="CY2983" s="189">
        <v>268.5</v>
      </c>
      <c r="CZ2983" s="189">
        <v>12442.94</v>
      </c>
      <c r="DA2983" s="189">
        <v>10279.19</v>
      </c>
    </row>
    <row r="2984" spans="47:105" x14ac:dyDescent="0.25">
      <c r="AU2984" s="275">
        <v>40538</v>
      </c>
      <c r="AV2984" s="186"/>
      <c r="AW2984" s="186">
        <v>51800</v>
      </c>
      <c r="AX2984" s="186">
        <v>18500</v>
      </c>
      <c r="AY2984" s="186">
        <v>11800</v>
      </c>
      <c r="AZ2984" s="186">
        <v>36350</v>
      </c>
      <c r="BA2984" s="186">
        <v>26300</v>
      </c>
      <c r="BB2984" s="186">
        <v>5070</v>
      </c>
      <c r="BC2984" s="186">
        <v>82800</v>
      </c>
      <c r="BD2984" s="186">
        <v>470000</v>
      </c>
      <c r="BE2984" s="186">
        <v>76100</v>
      </c>
      <c r="BF2984" s="186">
        <v>925000</v>
      </c>
      <c r="BG2984" s="186">
        <v>123000</v>
      </c>
      <c r="BH2984" s="186">
        <v>42050</v>
      </c>
      <c r="BI2984" s="186">
        <v>87000</v>
      </c>
      <c r="BJ2984" s="186">
        <v>217500</v>
      </c>
      <c r="BK2984" s="186">
        <v>597000</v>
      </c>
      <c r="BL2984" s="186">
        <v>53100</v>
      </c>
      <c r="BM2984" s="186">
        <v>192500</v>
      </c>
      <c r="BN2984" s="186">
        <v>456500</v>
      </c>
      <c r="BO2984" s="186">
        <v>14950</v>
      </c>
      <c r="BP2984" s="186">
        <v>23400</v>
      </c>
      <c r="BQ2984" s="186">
        <v>42750</v>
      </c>
      <c r="BR2984" s="186">
        <v>23150</v>
      </c>
      <c r="BS2984" s="186">
        <v>46900</v>
      </c>
      <c r="BT2984" s="186">
        <v>30650</v>
      </c>
      <c r="BU2984" s="186">
        <v>38750</v>
      </c>
      <c r="BV2984" s="186">
        <v>18500</v>
      </c>
      <c r="BW2984" s="186">
        <v>45950</v>
      </c>
      <c r="BX2984" s="186">
        <v>71600</v>
      </c>
      <c r="BY2984" s="186">
        <v>289000</v>
      </c>
      <c r="BZ2984" s="186">
        <v>31900</v>
      </c>
      <c r="CA2984" s="186">
        <v>37150</v>
      </c>
      <c r="CB2984" s="186">
        <v>125000</v>
      </c>
      <c r="CC2984" s="186">
        <v>178500</v>
      </c>
      <c r="CD2984" s="186">
        <v>103500</v>
      </c>
      <c r="CE2984" s="186">
        <v>58500</v>
      </c>
      <c r="CF2984" s="186">
        <v>48700</v>
      </c>
      <c r="CG2984" s="186">
        <v>67800</v>
      </c>
      <c r="CH2984" s="186">
        <v>84700</v>
      </c>
      <c r="CI2984" s="186">
        <v>38900</v>
      </c>
      <c r="CJ2984" s="186">
        <v>38200</v>
      </c>
      <c r="CK2984" s="186">
        <v>113500</v>
      </c>
      <c r="CL2984" s="186">
        <v>381500</v>
      </c>
      <c r="CM2984" s="186">
        <v>491000</v>
      </c>
      <c r="CN2984" s="186">
        <v>137500</v>
      </c>
      <c r="CO2984" s="186">
        <v>194500</v>
      </c>
      <c r="CP2984" s="186">
        <v>179000</v>
      </c>
      <c r="CQ2984" s="186">
        <v>90400</v>
      </c>
      <c r="CR2984" s="186">
        <v>12400</v>
      </c>
      <c r="CS2984" s="186">
        <v>2410</v>
      </c>
      <c r="CT2984" s="186">
        <v>17500</v>
      </c>
      <c r="CU2984" s="186">
        <v>2410</v>
      </c>
      <c r="CV2984" s="186">
        <v>2410</v>
      </c>
      <c r="CW2984" s="186">
        <v>2410</v>
      </c>
      <c r="CX2984" s="186">
        <v>194500</v>
      </c>
      <c r="CY2984" s="189">
        <v>268.5</v>
      </c>
      <c r="CZ2984" s="189">
        <v>12442.94</v>
      </c>
      <c r="DA2984" s="189">
        <v>10279.19</v>
      </c>
    </row>
    <row r="2985" spans="47:105" x14ac:dyDescent="0.25">
      <c r="AU2985" s="275">
        <v>40539</v>
      </c>
      <c r="AV2985" s="186"/>
      <c r="AW2985" s="186">
        <v>50000</v>
      </c>
      <c r="AX2985" s="186">
        <v>18800</v>
      </c>
      <c r="AY2985" s="186">
        <v>11950</v>
      </c>
      <c r="AZ2985" s="186">
        <v>37400</v>
      </c>
      <c r="BA2985" s="186">
        <v>25400</v>
      </c>
      <c r="BB2985" s="186">
        <v>5050</v>
      </c>
      <c r="BC2985" s="186">
        <v>81100</v>
      </c>
      <c r="BD2985" s="186">
        <v>470000</v>
      </c>
      <c r="BE2985" s="186">
        <v>77600</v>
      </c>
      <c r="BF2985" s="186">
        <v>922000</v>
      </c>
      <c r="BG2985" s="186">
        <v>122000</v>
      </c>
      <c r="BH2985" s="186">
        <v>41450</v>
      </c>
      <c r="BI2985" s="186">
        <v>83000</v>
      </c>
      <c r="BJ2985" s="186">
        <v>217500</v>
      </c>
      <c r="BK2985" s="186">
        <v>597000</v>
      </c>
      <c r="BL2985" s="186">
        <v>53300</v>
      </c>
      <c r="BM2985" s="186">
        <v>197500</v>
      </c>
      <c r="BN2985" s="186">
        <v>450000</v>
      </c>
      <c r="BO2985" s="186">
        <v>15250</v>
      </c>
      <c r="BP2985" s="186">
        <v>22500</v>
      </c>
      <c r="BQ2985" s="186">
        <v>42600</v>
      </c>
      <c r="BR2985" s="186">
        <v>23100</v>
      </c>
      <c r="BS2985" s="186">
        <v>47700</v>
      </c>
      <c r="BT2985" s="186">
        <v>30400</v>
      </c>
      <c r="BU2985" s="186">
        <v>37000</v>
      </c>
      <c r="BV2985" s="186">
        <v>18000</v>
      </c>
      <c r="BW2985" s="186">
        <v>45650</v>
      </c>
      <c r="BX2985" s="186">
        <v>70600</v>
      </c>
      <c r="BY2985" s="186">
        <v>283000</v>
      </c>
      <c r="BZ2985" s="186">
        <v>32800</v>
      </c>
      <c r="CA2985" s="186">
        <v>36350</v>
      </c>
      <c r="CB2985" s="186">
        <v>122500</v>
      </c>
      <c r="CC2985" s="186">
        <v>172500</v>
      </c>
      <c r="CD2985" s="186">
        <v>104000</v>
      </c>
      <c r="CE2985" s="186">
        <v>59500</v>
      </c>
      <c r="CF2985" s="186">
        <v>48950</v>
      </c>
      <c r="CG2985" s="186">
        <v>68300</v>
      </c>
      <c r="CH2985" s="186">
        <v>84900</v>
      </c>
      <c r="CI2985" s="186">
        <v>39000</v>
      </c>
      <c r="CJ2985" s="186">
        <v>38300</v>
      </c>
      <c r="CK2985" s="186">
        <v>114500</v>
      </c>
      <c r="CL2985" s="186">
        <v>375500</v>
      </c>
      <c r="CM2985" s="186">
        <v>490000</v>
      </c>
      <c r="CN2985" s="186">
        <v>140500</v>
      </c>
      <c r="CO2985" s="186">
        <v>195500</v>
      </c>
      <c r="CP2985" s="186">
        <v>180000</v>
      </c>
      <c r="CQ2985" s="186">
        <v>90400</v>
      </c>
      <c r="CR2985" s="186">
        <v>12600</v>
      </c>
      <c r="CS2985" s="186">
        <v>2360</v>
      </c>
      <c r="CT2985" s="186">
        <v>16850</v>
      </c>
      <c r="CU2985" s="186">
        <v>2360</v>
      </c>
      <c r="CV2985" s="186">
        <v>2360</v>
      </c>
      <c r="CW2985" s="186">
        <v>2360</v>
      </c>
      <c r="CX2985" s="186">
        <v>195500</v>
      </c>
      <c r="CY2985" s="189">
        <v>267.35000000000002</v>
      </c>
      <c r="CZ2985" s="189">
        <v>12442.94</v>
      </c>
      <c r="DA2985" s="189">
        <v>10355.99</v>
      </c>
    </row>
    <row r="2986" spans="47:105" x14ac:dyDescent="0.25">
      <c r="AU2986" s="275">
        <v>40540</v>
      </c>
      <c r="AV2986" s="186"/>
      <c r="AW2986" s="186">
        <v>49900</v>
      </c>
      <c r="AX2986" s="186">
        <v>18850</v>
      </c>
      <c r="AY2986" s="186">
        <v>12550</v>
      </c>
      <c r="AZ2986" s="186">
        <v>37500</v>
      </c>
      <c r="BA2986" s="186">
        <v>25450</v>
      </c>
      <c r="BB2986" s="186">
        <v>5110</v>
      </c>
      <c r="BC2986" s="186">
        <v>80900</v>
      </c>
      <c r="BD2986" s="186">
        <v>468500</v>
      </c>
      <c r="BE2986" s="186">
        <v>77800</v>
      </c>
      <c r="BF2986" s="186">
        <v>938000</v>
      </c>
      <c r="BG2986" s="186">
        <v>122500</v>
      </c>
      <c r="BH2986" s="186">
        <v>41650</v>
      </c>
      <c r="BI2986" s="186">
        <v>83100</v>
      </c>
      <c r="BJ2986" s="186">
        <v>217500</v>
      </c>
      <c r="BK2986" s="186">
        <v>593000</v>
      </c>
      <c r="BL2986" s="186">
        <v>52300</v>
      </c>
      <c r="BM2986" s="186">
        <v>201000</v>
      </c>
      <c r="BN2986" s="186">
        <v>445000</v>
      </c>
      <c r="BO2986" s="186">
        <v>15250</v>
      </c>
      <c r="BP2986" s="186">
        <v>22500</v>
      </c>
      <c r="BQ2986" s="186">
        <v>41800</v>
      </c>
      <c r="BR2986" s="186">
        <v>23950</v>
      </c>
      <c r="BS2986" s="186">
        <v>47850</v>
      </c>
      <c r="BT2986" s="186">
        <v>30250</v>
      </c>
      <c r="BU2986" s="186">
        <v>37700</v>
      </c>
      <c r="BV2986" s="186">
        <v>18050</v>
      </c>
      <c r="BW2986" s="186">
        <v>46000</v>
      </c>
      <c r="BX2986" s="186">
        <v>70300</v>
      </c>
      <c r="BY2986" s="186">
        <v>283500</v>
      </c>
      <c r="BZ2986" s="186">
        <v>33350</v>
      </c>
      <c r="CA2986" s="186">
        <v>37150</v>
      </c>
      <c r="CB2986" s="186">
        <v>123000</v>
      </c>
      <c r="CC2986" s="186">
        <v>173500</v>
      </c>
      <c r="CD2986" s="186">
        <v>114000</v>
      </c>
      <c r="CE2986" s="186">
        <v>58900</v>
      </c>
      <c r="CF2986" s="186">
        <v>49200</v>
      </c>
      <c r="CG2986" s="186">
        <v>68600</v>
      </c>
      <c r="CH2986" s="186">
        <v>85300</v>
      </c>
      <c r="CI2986" s="186">
        <v>39950</v>
      </c>
      <c r="CJ2986" s="186">
        <v>38050</v>
      </c>
      <c r="CK2986" s="186">
        <v>114000</v>
      </c>
      <c r="CL2986" s="186">
        <v>381000</v>
      </c>
      <c r="CM2986" s="186">
        <v>493000</v>
      </c>
      <c r="CN2986" s="186">
        <v>138500</v>
      </c>
      <c r="CO2986" s="186">
        <v>192000</v>
      </c>
      <c r="CP2986" s="186">
        <v>180500</v>
      </c>
      <c r="CQ2986" s="186">
        <v>90600</v>
      </c>
      <c r="CR2986" s="186">
        <v>12550</v>
      </c>
      <c r="CS2986" s="186">
        <v>2340</v>
      </c>
      <c r="CT2986" s="186">
        <v>16800</v>
      </c>
      <c r="CU2986" s="186">
        <v>2340</v>
      </c>
      <c r="CV2986" s="186">
        <v>2340</v>
      </c>
      <c r="CW2986" s="186">
        <v>2340</v>
      </c>
      <c r="CX2986" s="186">
        <v>192000</v>
      </c>
      <c r="CY2986" s="189">
        <v>269.04000000000002</v>
      </c>
      <c r="CZ2986" s="189">
        <v>12309.59</v>
      </c>
      <c r="DA2986" s="189">
        <v>10292.629999999999</v>
      </c>
    </row>
    <row r="2987" spans="47:105" x14ac:dyDescent="0.25">
      <c r="AU2987" s="275">
        <v>40541</v>
      </c>
      <c r="AV2987" s="186"/>
      <c r="AW2987" s="186">
        <v>51300</v>
      </c>
      <c r="AX2987" s="186">
        <v>18450</v>
      </c>
      <c r="AY2987" s="186">
        <v>12350</v>
      </c>
      <c r="AZ2987" s="186">
        <v>36650</v>
      </c>
      <c r="BA2987" s="186">
        <v>25800</v>
      </c>
      <c r="BB2987" s="186">
        <v>5300</v>
      </c>
      <c r="BC2987" s="186">
        <v>84900</v>
      </c>
      <c r="BD2987" s="186">
        <v>473500</v>
      </c>
      <c r="BE2987" s="186">
        <v>78700</v>
      </c>
      <c r="BF2987" s="186">
        <v>945000</v>
      </c>
      <c r="BG2987" s="186">
        <v>124000</v>
      </c>
      <c r="BH2987" s="186">
        <v>41150</v>
      </c>
      <c r="BI2987" s="186">
        <v>86500</v>
      </c>
      <c r="BJ2987" s="186">
        <v>215500</v>
      </c>
      <c r="BK2987" s="186">
        <v>620000</v>
      </c>
      <c r="BL2987" s="186">
        <v>53600</v>
      </c>
      <c r="BM2987" s="186">
        <v>200500</v>
      </c>
      <c r="BN2987" s="186">
        <v>441000</v>
      </c>
      <c r="BO2987" s="186">
        <v>15250</v>
      </c>
      <c r="BP2987" s="186">
        <v>22650</v>
      </c>
      <c r="BQ2987" s="186">
        <v>42500</v>
      </c>
      <c r="BR2987" s="186">
        <v>24250</v>
      </c>
      <c r="BS2987" s="186">
        <v>47150</v>
      </c>
      <c r="BT2987" s="186">
        <v>30000</v>
      </c>
      <c r="BU2987" s="186">
        <v>38300</v>
      </c>
      <c r="BV2987" s="186">
        <v>18000</v>
      </c>
      <c r="BW2987" s="186">
        <v>46350</v>
      </c>
      <c r="BX2987" s="186">
        <v>72100</v>
      </c>
      <c r="BY2987" s="186">
        <v>289000</v>
      </c>
      <c r="BZ2987" s="186">
        <v>33900</v>
      </c>
      <c r="CA2987" s="186">
        <v>37050</v>
      </c>
      <c r="CB2987" s="186">
        <v>125000</v>
      </c>
      <c r="CC2987" s="186">
        <v>176500</v>
      </c>
      <c r="CD2987" s="186">
        <v>117000</v>
      </c>
      <c r="CE2987" s="186">
        <v>59500</v>
      </c>
      <c r="CF2987" s="186">
        <v>46750</v>
      </c>
      <c r="CG2987" s="186">
        <v>65200</v>
      </c>
      <c r="CH2987" s="186">
        <v>86700</v>
      </c>
      <c r="CI2987" s="186">
        <v>40000</v>
      </c>
      <c r="CJ2987" s="186">
        <v>38050</v>
      </c>
      <c r="CK2987" s="186">
        <v>114000</v>
      </c>
      <c r="CL2987" s="186">
        <v>389000</v>
      </c>
      <c r="CM2987" s="186">
        <v>487000</v>
      </c>
      <c r="CN2987" s="186">
        <v>138500</v>
      </c>
      <c r="CO2987" s="186">
        <v>193000</v>
      </c>
      <c r="CP2987" s="186">
        <v>172500</v>
      </c>
      <c r="CQ2987" s="186">
        <v>91000</v>
      </c>
      <c r="CR2987" s="186">
        <v>12050</v>
      </c>
      <c r="CS2987" s="186">
        <v>2380</v>
      </c>
      <c r="CT2987" s="186">
        <v>17000</v>
      </c>
      <c r="CU2987" s="186">
        <v>2380</v>
      </c>
      <c r="CV2987" s="186">
        <v>2380</v>
      </c>
      <c r="CW2987" s="186">
        <v>2380</v>
      </c>
      <c r="CX2987" s="186">
        <v>193000</v>
      </c>
      <c r="CY2987" s="189">
        <v>270.44</v>
      </c>
      <c r="CZ2987" s="189">
        <v>12508.52</v>
      </c>
      <c r="DA2987" s="189">
        <v>10344.540000000001</v>
      </c>
    </row>
    <row r="2988" spans="47:105" x14ac:dyDescent="0.25">
      <c r="AU2988" s="275">
        <v>40542</v>
      </c>
      <c r="AV2988" s="186"/>
      <c r="AW2988" s="186">
        <v>50600</v>
      </c>
      <c r="AX2988" s="186">
        <v>18750</v>
      </c>
      <c r="AY2988" s="186">
        <v>12850</v>
      </c>
      <c r="AZ2988" s="186">
        <v>36350</v>
      </c>
      <c r="BA2988" s="186">
        <v>26300</v>
      </c>
      <c r="BB2988" s="186">
        <v>5290</v>
      </c>
      <c r="BC2988" s="186">
        <v>85800</v>
      </c>
      <c r="BD2988" s="186">
        <v>473000</v>
      </c>
      <c r="BE2988" s="186">
        <v>78900</v>
      </c>
      <c r="BF2988" s="186">
        <v>949000</v>
      </c>
      <c r="BG2988" s="186">
        <v>124000</v>
      </c>
      <c r="BH2988" s="186">
        <v>41200</v>
      </c>
      <c r="BI2988" s="186">
        <v>88100</v>
      </c>
      <c r="BJ2988" s="186">
        <v>225000</v>
      </c>
      <c r="BK2988" s="186">
        <v>614000</v>
      </c>
      <c r="BL2988" s="186">
        <v>52900</v>
      </c>
      <c r="BM2988" s="186">
        <v>208500</v>
      </c>
      <c r="BN2988" s="186">
        <v>443000</v>
      </c>
      <c r="BO2988" s="186">
        <v>15500</v>
      </c>
      <c r="BP2988" s="186">
        <v>23600</v>
      </c>
      <c r="BQ2988" s="186">
        <v>43300</v>
      </c>
      <c r="BR2988" s="186">
        <v>24000</v>
      </c>
      <c r="BS2988" s="186">
        <v>48500</v>
      </c>
      <c r="BT2988" s="186">
        <v>30200</v>
      </c>
      <c r="BU2988" s="186">
        <v>38500</v>
      </c>
      <c r="BV2988" s="186">
        <v>18500</v>
      </c>
      <c r="BW2988" s="186">
        <v>46700</v>
      </c>
      <c r="BX2988" s="186">
        <v>72300</v>
      </c>
      <c r="BY2988" s="186">
        <v>284500</v>
      </c>
      <c r="BZ2988" s="186">
        <v>34000</v>
      </c>
      <c r="CA2988" s="186">
        <v>38550</v>
      </c>
      <c r="CB2988" s="186">
        <v>124500</v>
      </c>
      <c r="CC2988" s="186">
        <v>173500</v>
      </c>
      <c r="CD2988" s="186">
        <v>116000</v>
      </c>
      <c r="CE2988" s="186">
        <v>60000</v>
      </c>
      <c r="CF2988" s="186">
        <v>46250</v>
      </c>
      <c r="CG2988" s="186">
        <v>64700</v>
      </c>
      <c r="CH2988" s="186">
        <v>87300</v>
      </c>
      <c r="CI2988" s="186">
        <v>39800</v>
      </c>
      <c r="CJ2988" s="186">
        <v>38650</v>
      </c>
      <c r="CK2988" s="186">
        <v>118000</v>
      </c>
      <c r="CL2988" s="186">
        <v>391000</v>
      </c>
      <c r="CM2988" s="186">
        <v>487000</v>
      </c>
      <c r="CN2988" s="186">
        <v>139500</v>
      </c>
      <c r="CO2988" s="186">
        <v>194000</v>
      </c>
      <c r="CP2988" s="186">
        <v>173500</v>
      </c>
      <c r="CQ2988" s="186">
        <v>92500</v>
      </c>
      <c r="CR2988" s="186">
        <v>11800</v>
      </c>
      <c r="CS2988" s="186">
        <v>2400</v>
      </c>
      <c r="CT2988" s="186">
        <v>17900</v>
      </c>
      <c r="CU2988" s="186">
        <v>2400</v>
      </c>
      <c r="CV2988" s="186">
        <v>2400</v>
      </c>
      <c r="CW2988" s="186">
        <v>2400</v>
      </c>
      <c r="CX2988" s="186">
        <v>194000</v>
      </c>
      <c r="CY2988" s="189">
        <v>271.19</v>
      </c>
      <c r="CZ2988" s="189">
        <v>12586.84</v>
      </c>
      <c r="DA2988" s="189">
        <v>10228.92</v>
      </c>
    </row>
    <row r="2989" spans="47:105" x14ac:dyDescent="0.25">
      <c r="AU2989" s="275">
        <v>40543</v>
      </c>
      <c r="AV2989" s="186"/>
      <c r="AW2989" s="186">
        <v>50600</v>
      </c>
      <c r="AX2989" s="186">
        <v>18750</v>
      </c>
      <c r="AY2989" s="186">
        <v>12850</v>
      </c>
      <c r="AZ2989" s="186">
        <v>36350</v>
      </c>
      <c r="BA2989" s="186">
        <v>26300</v>
      </c>
      <c r="BB2989" s="186">
        <v>5290</v>
      </c>
      <c r="BC2989" s="186">
        <v>85800</v>
      </c>
      <c r="BD2989" s="186">
        <v>473000</v>
      </c>
      <c r="BE2989" s="186">
        <v>78900</v>
      </c>
      <c r="BF2989" s="186">
        <v>949000</v>
      </c>
      <c r="BG2989" s="186">
        <v>124000</v>
      </c>
      <c r="BH2989" s="186">
        <v>41200</v>
      </c>
      <c r="BI2989" s="186">
        <v>88100</v>
      </c>
      <c r="BJ2989" s="186">
        <v>225000</v>
      </c>
      <c r="BK2989" s="186">
        <v>614000</v>
      </c>
      <c r="BL2989" s="186">
        <v>52900</v>
      </c>
      <c r="BM2989" s="186">
        <v>208500</v>
      </c>
      <c r="BN2989" s="186">
        <v>443000</v>
      </c>
      <c r="BO2989" s="186">
        <v>15500</v>
      </c>
      <c r="BP2989" s="186">
        <v>23600</v>
      </c>
      <c r="BQ2989" s="186">
        <v>43300</v>
      </c>
      <c r="BR2989" s="186">
        <v>24000</v>
      </c>
      <c r="BS2989" s="186">
        <v>48500</v>
      </c>
      <c r="BT2989" s="186">
        <v>30200</v>
      </c>
      <c r="BU2989" s="186">
        <v>38500</v>
      </c>
      <c r="BV2989" s="186">
        <v>18500</v>
      </c>
      <c r="BW2989" s="186">
        <v>46700</v>
      </c>
      <c r="BX2989" s="186">
        <v>72300</v>
      </c>
      <c r="BY2989" s="186">
        <v>284500</v>
      </c>
      <c r="BZ2989" s="186">
        <v>34000</v>
      </c>
      <c r="CA2989" s="186">
        <v>38550</v>
      </c>
      <c r="CB2989" s="186">
        <v>124500</v>
      </c>
      <c r="CC2989" s="186">
        <v>173500</v>
      </c>
      <c r="CD2989" s="186">
        <v>116000</v>
      </c>
      <c r="CE2989" s="186">
        <v>60000</v>
      </c>
      <c r="CF2989" s="186">
        <v>46250</v>
      </c>
      <c r="CG2989" s="186">
        <v>64700</v>
      </c>
      <c r="CH2989" s="186">
        <v>87300</v>
      </c>
      <c r="CI2989" s="186">
        <v>39800</v>
      </c>
      <c r="CJ2989" s="186">
        <v>38650</v>
      </c>
      <c r="CK2989" s="186">
        <v>118000</v>
      </c>
      <c r="CL2989" s="186">
        <v>391000</v>
      </c>
      <c r="CM2989" s="186">
        <v>487000</v>
      </c>
      <c r="CN2989" s="186">
        <v>139500</v>
      </c>
      <c r="CO2989" s="186">
        <v>194000</v>
      </c>
      <c r="CP2989" s="186">
        <v>173500</v>
      </c>
      <c r="CQ2989" s="186">
        <v>92500</v>
      </c>
      <c r="CR2989" s="186">
        <v>11800</v>
      </c>
      <c r="CS2989" s="186">
        <v>2400</v>
      </c>
      <c r="CT2989" s="186">
        <v>17900</v>
      </c>
      <c r="CU2989" s="186">
        <v>2400</v>
      </c>
      <c r="CV2989" s="186">
        <v>2400</v>
      </c>
      <c r="CW2989" s="186">
        <v>2400</v>
      </c>
      <c r="CX2989" s="186">
        <v>194000</v>
      </c>
      <c r="CY2989" s="189">
        <v>271.19</v>
      </c>
      <c r="CZ2989" s="189">
        <v>12692.43</v>
      </c>
      <c r="DA2989" s="189">
        <v>10228.92</v>
      </c>
    </row>
    <row r="2990" spans="47:105" x14ac:dyDescent="0.25">
      <c r="AU2990" s="275">
        <v>40544</v>
      </c>
      <c r="AV2990" s="186"/>
      <c r="AW2990" s="186">
        <v>50600</v>
      </c>
      <c r="AX2990" s="186">
        <v>18750</v>
      </c>
      <c r="AY2990" s="186">
        <v>12850</v>
      </c>
      <c r="AZ2990" s="186">
        <v>36350</v>
      </c>
      <c r="BA2990" s="186">
        <v>26300</v>
      </c>
      <c r="BB2990" s="186">
        <v>5290</v>
      </c>
      <c r="BC2990" s="186">
        <v>85800</v>
      </c>
      <c r="BD2990" s="186">
        <v>473000</v>
      </c>
      <c r="BE2990" s="186">
        <v>78900</v>
      </c>
      <c r="BF2990" s="186">
        <v>949000</v>
      </c>
      <c r="BG2990" s="186">
        <v>124000</v>
      </c>
      <c r="BH2990" s="186">
        <v>41200</v>
      </c>
      <c r="BI2990" s="186">
        <v>88100</v>
      </c>
      <c r="BJ2990" s="186">
        <v>225000</v>
      </c>
      <c r="BK2990" s="186">
        <v>614000</v>
      </c>
      <c r="BL2990" s="186">
        <v>52900</v>
      </c>
      <c r="BM2990" s="186">
        <v>208500</v>
      </c>
      <c r="BN2990" s="186">
        <v>443000</v>
      </c>
      <c r="BO2990" s="186">
        <v>15500</v>
      </c>
      <c r="BP2990" s="186">
        <v>23600</v>
      </c>
      <c r="BQ2990" s="186">
        <v>43300</v>
      </c>
      <c r="BR2990" s="186">
        <v>24000</v>
      </c>
      <c r="BS2990" s="186">
        <v>48500</v>
      </c>
      <c r="BT2990" s="186">
        <v>30200</v>
      </c>
      <c r="BU2990" s="186">
        <v>38500</v>
      </c>
      <c r="BV2990" s="186">
        <v>18500</v>
      </c>
      <c r="BW2990" s="186">
        <v>46700</v>
      </c>
      <c r="BX2990" s="186">
        <v>72300</v>
      </c>
      <c r="BY2990" s="186">
        <v>284500</v>
      </c>
      <c r="BZ2990" s="186">
        <v>34000</v>
      </c>
      <c r="CA2990" s="186">
        <v>38550</v>
      </c>
      <c r="CB2990" s="186">
        <v>124500</v>
      </c>
      <c r="CC2990" s="186">
        <v>173500</v>
      </c>
      <c r="CD2990" s="186">
        <v>116000</v>
      </c>
      <c r="CE2990" s="186">
        <v>60000</v>
      </c>
      <c r="CF2990" s="186">
        <v>46250</v>
      </c>
      <c r="CG2990" s="186">
        <v>64700</v>
      </c>
      <c r="CH2990" s="186">
        <v>87300</v>
      </c>
      <c r="CI2990" s="186">
        <v>39800</v>
      </c>
      <c r="CJ2990" s="186">
        <v>38650</v>
      </c>
      <c r="CK2990" s="186">
        <v>118000</v>
      </c>
      <c r="CL2990" s="186">
        <v>391000</v>
      </c>
      <c r="CM2990" s="186">
        <v>487000</v>
      </c>
      <c r="CN2990" s="186">
        <v>139500</v>
      </c>
      <c r="CO2990" s="186">
        <v>194000</v>
      </c>
      <c r="CP2990" s="186">
        <v>173500</v>
      </c>
      <c r="CQ2990" s="186">
        <v>92500</v>
      </c>
      <c r="CR2990" s="186">
        <v>11800</v>
      </c>
      <c r="CS2990" s="186">
        <v>2400</v>
      </c>
      <c r="CT2990" s="186">
        <v>17900</v>
      </c>
      <c r="CU2990" s="186">
        <v>2400</v>
      </c>
      <c r="CV2990" s="186">
        <v>2400</v>
      </c>
      <c r="CW2990" s="186">
        <v>2400</v>
      </c>
      <c r="CX2990" s="186">
        <v>194000</v>
      </c>
      <c r="CY2990" s="189">
        <v>271.19</v>
      </c>
      <c r="CZ2990" s="189">
        <v>12692.43</v>
      </c>
      <c r="DA2990" s="189">
        <v>10228.92</v>
      </c>
    </row>
    <row r="2991" spans="47:105" x14ac:dyDescent="0.25">
      <c r="AU2991" s="275">
        <v>40545</v>
      </c>
      <c r="AV2991" s="186"/>
      <c r="AW2991" s="186">
        <v>50600</v>
      </c>
      <c r="AX2991" s="186">
        <v>18750</v>
      </c>
      <c r="AY2991" s="186">
        <v>12850</v>
      </c>
      <c r="AZ2991" s="186">
        <v>36350</v>
      </c>
      <c r="BA2991" s="186">
        <v>26300</v>
      </c>
      <c r="BB2991" s="186">
        <v>5290</v>
      </c>
      <c r="BC2991" s="186">
        <v>85800</v>
      </c>
      <c r="BD2991" s="186">
        <v>473000</v>
      </c>
      <c r="BE2991" s="186">
        <v>78900</v>
      </c>
      <c r="BF2991" s="186">
        <v>949000</v>
      </c>
      <c r="BG2991" s="186">
        <v>124000</v>
      </c>
      <c r="BH2991" s="186">
        <v>41200</v>
      </c>
      <c r="BI2991" s="186">
        <v>88100</v>
      </c>
      <c r="BJ2991" s="186">
        <v>225000</v>
      </c>
      <c r="BK2991" s="186">
        <v>614000</v>
      </c>
      <c r="BL2991" s="186">
        <v>52900</v>
      </c>
      <c r="BM2991" s="186">
        <v>208500</v>
      </c>
      <c r="BN2991" s="186">
        <v>443000</v>
      </c>
      <c r="BO2991" s="186">
        <v>15500</v>
      </c>
      <c r="BP2991" s="186">
        <v>23600</v>
      </c>
      <c r="BQ2991" s="186">
        <v>43300</v>
      </c>
      <c r="BR2991" s="186">
        <v>24000</v>
      </c>
      <c r="BS2991" s="186">
        <v>48500</v>
      </c>
      <c r="BT2991" s="186">
        <v>30200</v>
      </c>
      <c r="BU2991" s="186">
        <v>38500</v>
      </c>
      <c r="BV2991" s="186">
        <v>18500</v>
      </c>
      <c r="BW2991" s="186">
        <v>46700</v>
      </c>
      <c r="BX2991" s="186">
        <v>72300</v>
      </c>
      <c r="BY2991" s="186">
        <v>284500</v>
      </c>
      <c r="BZ2991" s="186">
        <v>34000</v>
      </c>
      <c r="CA2991" s="186">
        <v>38550</v>
      </c>
      <c r="CB2991" s="186">
        <v>124500</v>
      </c>
      <c r="CC2991" s="186">
        <v>173500</v>
      </c>
      <c r="CD2991" s="186">
        <v>116000</v>
      </c>
      <c r="CE2991" s="186">
        <v>60000</v>
      </c>
      <c r="CF2991" s="186">
        <v>46250</v>
      </c>
      <c r="CG2991" s="186">
        <v>64700</v>
      </c>
      <c r="CH2991" s="186">
        <v>87300</v>
      </c>
      <c r="CI2991" s="186">
        <v>39800</v>
      </c>
      <c r="CJ2991" s="186">
        <v>38650</v>
      </c>
      <c r="CK2991" s="186">
        <v>118000</v>
      </c>
      <c r="CL2991" s="186">
        <v>391000</v>
      </c>
      <c r="CM2991" s="186">
        <v>487000</v>
      </c>
      <c r="CN2991" s="186">
        <v>139500</v>
      </c>
      <c r="CO2991" s="186">
        <v>194000</v>
      </c>
      <c r="CP2991" s="186">
        <v>173500</v>
      </c>
      <c r="CQ2991" s="186">
        <v>92500</v>
      </c>
      <c r="CR2991" s="186">
        <v>11800</v>
      </c>
      <c r="CS2991" s="186">
        <v>2400</v>
      </c>
      <c r="CT2991" s="186">
        <v>17900</v>
      </c>
      <c r="CU2991" s="186">
        <v>2400</v>
      </c>
      <c r="CV2991" s="186">
        <v>2400</v>
      </c>
      <c r="CW2991" s="186">
        <v>2400</v>
      </c>
      <c r="CX2991" s="186">
        <v>194000</v>
      </c>
      <c r="CY2991" s="189">
        <v>271.19</v>
      </c>
      <c r="CZ2991" s="189">
        <v>12692.43</v>
      </c>
      <c r="DA2991" s="189">
        <v>10228.92</v>
      </c>
    </row>
    <row r="2992" spans="47:105" x14ac:dyDescent="0.25">
      <c r="AU2992" s="275">
        <v>40546</v>
      </c>
      <c r="AV2992" s="186"/>
      <c r="AW2992" s="186">
        <v>52500</v>
      </c>
      <c r="AX2992" s="186">
        <v>19200</v>
      </c>
      <c r="AY2992" s="186">
        <v>13100</v>
      </c>
      <c r="AZ2992" s="186">
        <v>35800</v>
      </c>
      <c r="BA2992" s="186">
        <v>26300</v>
      </c>
      <c r="BB2992" s="186">
        <v>5280</v>
      </c>
      <c r="BC2992" s="186">
        <v>86700</v>
      </c>
      <c r="BD2992" s="186">
        <v>474000</v>
      </c>
      <c r="BE2992" s="186">
        <v>79000</v>
      </c>
      <c r="BF2992" s="186">
        <v>958000</v>
      </c>
      <c r="BG2992" s="186">
        <v>128000</v>
      </c>
      <c r="BH2992" s="186">
        <v>39700</v>
      </c>
      <c r="BI2992" s="186">
        <v>86800</v>
      </c>
      <c r="BJ2992" s="186">
        <v>224000</v>
      </c>
      <c r="BK2992" s="186">
        <v>615000</v>
      </c>
      <c r="BL2992" s="186">
        <v>53600</v>
      </c>
      <c r="BM2992" s="186">
        <v>207000</v>
      </c>
      <c r="BN2992" s="186">
        <v>435000</v>
      </c>
      <c r="BO2992" s="186">
        <v>15900</v>
      </c>
      <c r="BP2992" s="186">
        <v>23450</v>
      </c>
      <c r="BQ2992" s="186">
        <v>44200</v>
      </c>
      <c r="BR2992" s="186">
        <v>25300</v>
      </c>
      <c r="BS2992" s="186">
        <v>47950</v>
      </c>
      <c r="BT2992" s="186">
        <v>30050</v>
      </c>
      <c r="BU2992" s="186">
        <v>37950</v>
      </c>
      <c r="BV2992" s="186">
        <v>18800</v>
      </c>
      <c r="BW2992" s="186">
        <v>47650</v>
      </c>
      <c r="BX2992" s="186">
        <v>72500</v>
      </c>
      <c r="BY2992" s="186">
        <v>294500</v>
      </c>
      <c r="BZ2992" s="186">
        <v>34300</v>
      </c>
      <c r="CA2992" s="186">
        <v>39050</v>
      </c>
      <c r="CB2992" s="186">
        <v>125500</v>
      </c>
      <c r="CC2992" s="186">
        <v>177000</v>
      </c>
      <c r="CD2992" s="186">
        <v>118000</v>
      </c>
      <c r="CE2992" s="186">
        <v>61800</v>
      </c>
      <c r="CF2992" s="186">
        <v>45500</v>
      </c>
      <c r="CG2992" s="186">
        <v>65700</v>
      </c>
      <c r="CH2992" s="186">
        <v>87600</v>
      </c>
      <c r="CI2992" s="186">
        <v>40850</v>
      </c>
      <c r="CJ2992" s="186">
        <v>39300</v>
      </c>
      <c r="CK2992" s="186">
        <v>120000</v>
      </c>
      <c r="CL2992" s="186">
        <v>390500</v>
      </c>
      <c r="CM2992" s="186">
        <v>486000</v>
      </c>
      <c r="CN2992" s="186">
        <v>140500</v>
      </c>
      <c r="CO2992" s="186">
        <v>194500</v>
      </c>
      <c r="CP2992" s="186">
        <v>172500</v>
      </c>
      <c r="CQ2992" s="186">
        <v>92900</v>
      </c>
      <c r="CR2992" s="186">
        <v>11700</v>
      </c>
      <c r="CS2992" s="186">
        <v>2405</v>
      </c>
      <c r="CT2992" s="186">
        <v>18100</v>
      </c>
      <c r="CU2992" s="186">
        <v>2405</v>
      </c>
      <c r="CV2992" s="186">
        <v>2405</v>
      </c>
      <c r="CW2992" s="186">
        <v>2405</v>
      </c>
      <c r="CX2992" s="186">
        <v>194500</v>
      </c>
      <c r="CY2992" s="189">
        <v>273.81</v>
      </c>
      <c r="CZ2992" s="189">
        <v>12884.85</v>
      </c>
      <c r="DA2992" s="189">
        <v>10228.92</v>
      </c>
    </row>
    <row r="2993" spans="47:105" x14ac:dyDescent="0.25">
      <c r="AU2993" s="275">
        <v>40547</v>
      </c>
      <c r="AV2993" s="186"/>
      <c r="AW2993" s="186">
        <v>55100</v>
      </c>
      <c r="AX2993" s="186">
        <v>19500</v>
      </c>
      <c r="AY2993" s="186">
        <v>13350</v>
      </c>
      <c r="AZ2993" s="186">
        <v>36700</v>
      </c>
      <c r="BA2993" s="186">
        <v>26250</v>
      </c>
      <c r="BB2993" s="186">
        <v>5300</v>
      </c>
      <c r="BC2993" s="186">
        <v>87000</v>
      </c>
      <c r="BD2993" s="186">
        <v>472000</v>
      </c>
      <c r="BE2993" s="186">
        <v>79300</v>
      </c>
      <c r="BF2993" s="186">
        <v>958000</v>
      </c>
      <c r="BG2993" s="186">
        <v>128500</v>
      </c>
      <c r="BH2993" s="186">
        <v>39900</v>
      </c>
      <c r="BI2993" s="186">
        <v>87500</v>
      </c>
      <c r="BJ2993" s="186">
        <v>225500</v>
      </c>
      <c r="BK2993" s="186">
        <v>614000</v>
      </c>
      <c r="BL2993" s="186">
        <v>53800</v>
      </c>
      <c r="BM2993" s="186">
        <v>206500</v>
      </c>
      <c r="BN2993" s="186">
        <v>451500</v>
      </c>
      <c r="BO2993" s="186">
        <v>15850</v>
      </c>
      <c r="BP2993" s="186">
        <v>23150</v>
      </c>
      <c r="BQ2993" s="186">
        <v>45000</v>
      </c>
      <c r="BR2993" s="186">
        <v>25600</v>
      </c>
      <c r="BS2993" s="186">
        <v>49000</v>
      </c>
      <c r="BT2993" s="186">
        <v>29900</v>
      </c>
      <c r="BU2993" s="186">
        <v>39650</v>
      </c>
      <c r="BV2993" s="186">
        <v>19150</v>
      </c>
      <c r="BW2993" s="186">
        <v>47450</v>
      </c>
      <c r="BX2993" s="186">
        <v>75000</v>
      </c>
      <c r="BY2993" s="186">
        <v>295500</v>
      </c>
      <c r="BZ2993" s="186">
        <v>34450</v>
      </c>
      <c r="CA2993" s="186">
        <v>40000</v>
      </c>
      <c r="CB2993" s="186">
        <v>129000</v>
      </c>
      <c r="CC2993" s="186">
        <v>178000</v>
      </c>
      <c r="CD2993" s="186">
        <v>122500</v>
      </c>
      <c r="CE2993" s="186">
        <v>62100</v>
      </c>
      <c r="CF2993" s="186">
        <v>45050</v>
      </c>
      <c r="CG2993" s="186">
        <v>65600</v>
      </c>
      <c r="CH2993" s="186">
        <v>86100</v>
      </c>
      <c r="CI2993" s="186">
        <v>40950</v>
      </c>
      <c r="CJ2993" s="186">
        <v>39400</v>
      </c>
      <c r="CK2993" s="186">
        <v>118000</v>
      </c>
      <c r="CL2993" s="186">
        <v>395000</v>
      </c>
      <c r="CM2993" s="186">
        <v>499500</v>
      </c>
      <c r="CN2993" s="186">
        <v>142500</v>
      </c>
      <c r="CO2993" s="186">
        <v>197500</v>
      </c>
      <c r="CP2993" s="186">
        <v>172500</v>
      </c>
      <c r="CQ2993" s="186">
        <v>91100</v>
      </c>
      <c r="CR2993" s="186">
        <v>11650</v>
      </c>
      <c r="CS2993" s="186">
        <v>2400</v>
      </c>
      <c r="CT2993" s="186">
        <v>18050</v>
      </c>
      <c r="CU2993" s="186">
        <v>2400</v>
      </c>
      <c r="CV2993" s="186">
        <v>2400</v>
      </c>
      <c r="CW2993" s="186">
        <v>2400</v>
      </c>
      <c r="CX2993" s="186">
        <v>197500</v>
      </c>
      <c r="CY2993" s="189">
        <v>275.77999999999997</v>
      </c>
      <c r="CZ2993" s="189">
        <v>13016.37</v>
      </c>
      <c r="DA2993" s="189">
        <v>10398.1</v>
      </c>
    </row>
    <row r="2994" spans="47:105" x14ac:dyDescent="0.25">
      <c r="AU2994" s="275">
        <v>40548</v>
      </c>
      <c r="AV2994" s="186"/>
      <c r="AW2994" s="186">
        <v>56900</v>
      </c>
      <c r="AX2994" s="186">
        <v>19150</v>
      </c>
      <c r="AY2994" s="186">
        <v>13250</v>
      </c>
      <c r="AZ2994" s="186">
        <v>36850</v>
      </c>
      <c r="BA2994" s="186">
        <v>25500</v>
      </c>
      <c r="BB2994" s="186">
        <v>5240</v>
      </c>
      <c r="BC2994" s="186">
        <v>85500</v>
      </c>
      <c r="BD2994" s="186">
        <v>460000</v>
      </c>
      <c r="BE2994" s="186">
        <v>77000</v>
      </c>
      <c r="BF2994" s="186">
        <v>942000</v>
      </c>
      <c r="BG2994" s="186">
        <v>129000</v>
      </c>
      <c r="BH2994" s="186">
        <v>39100</v>
      </c>
      <c r="BI2994" s="186">
        <v>84200</v>
      </c>
      <c r="BJ2994" s="186">
        <v>219000</v>
      </c>
      <c r="BK2994" s="186">
        <v>613000</v>
      </c>
      <c r="BL2994" s="186">
        <v>53300</v>
      </c>
      <c r="BM2994" s="186">
        <v>205500</v>
      </c>
      <c r="BN2994" s="186">
        <v>448000</v>
      </c>
      <c r="BO2994" s="186">
        <v>15550</v>
      </c>
      <c r="BP2994" s="186">
        <v>22600</v>
      </c>
      <c r="BQ2994" s="186">
        <v>44950</v>
      </c>
      <c r="BR2994" s="186">
        <v>25900</v>
      </c>
      <c r="BS2994" s="186">
        <v>48000</v>
      </c>
      <c r="BT2994" s="186">
        <v>29250</v>
      </c>
      <c r="BU2994" s="186">
        <v>40750</v>
      </c>
      <c r="BV2994" s="186">
        <v>18850</v>
      </c>
      <c r="BW2994" s="186">
        <v>47500</v>
      </c>
      <c r="BX2994" s="186">
        <v>80000</v>
      </c>
      <c r="BY2994" s="186">
        <v>302500</v>
      </c>
      <c r="BZ2994" s="186">
        <v>35400</v>
      </c>
      <c r="CA2994" s="186">
        <v>38650</v>
      </c>
      <c r="CB2994" s="186">
        <v>130500</v>
      </c>
      <c r="CC2994" s="186">
        <v>189000</v>
      </c>
      <c r="CD2994" s="186">
        <v>119500</v>
      </c>
      <c r="CE2994" s="186">
        <v>60700</v>
      </c>
      <c r="CF2994" s="186">
        <v>44800</v>
      </c>
      <c r="CG2994" s="186">
        <v>65300</v>
      </c>
      <c r="CH2994" s="186">
        <v>85000</v>
      </c>
      <c r="CI2994" s="186">
        <v>40100</v>
      </c>
      <c r="CJ2994" s="186">
        <v>38300</v>
      </c>
      <c r="CK2994" s="186">
        <v>116000</v>
      </c>
      <c r="CL2994" s="186">
        <v>418000</v>
      </c>
      <c r="CM2994" s="186">
        <v>507000</v>
      </c>
      <c r="CN2994" s="186">
        <v>143000</v>
      </c>
      <c r="CO2994" s="186">
        <v>190500</v>
      </c>
      <c r="CP2994" s="186">
        <v>172500</v>
      </c>
      <c r="CQ2994" s="186">
        <v>87300</v>
      </c>
      <c r="CR2994" s="186">
        <v>11750</v>
      </c>
      <c r="CS2994" s="186">
        <v>2360</v>
      </c>
      <c r="CT2994" s="186">
        <v>18000</v>
      </c>
      <c r="CU2994" s="186">
        <v>2360</v>
      </c>
      <c r="CV2994" s="186">
        <v>2360</v>
      </c>
      <c r="CW2994" s="186">
        <v>2360</v>
      </c>
      <c r="CX2994" s="186">
        <v>190500</v>
      </c>
      <c r="CY2994" s="189">
        <v>275.35000000000002</v>
      </c>
      <c r="CZ2994" s="189">
        <v>12994.41</v>
      </c>
      <c r="DA2994" s="189">
        <v>10380.77</v>
      </c>
    </row>
    <row r="2995" spans="47:105" x14ac:dyDescent="0.25">
      <c r="AU2995" s="275">
        <v>40549</v>
      </c>
      <c r="AV2995" s="186"/>
      <c r="AW2995" s="186">
        <v>57100</v>
      </c>
      <c r="AX2995" s="186">
        <v>18400</v>
      </c>
      <c r="AY2995" s="186">
        <v>13150</v>
      </c>
      <c r="AZ2995" s="186">
        <v>37400</v>
      </c>
      <c r="BA2995" s="186">
        <v>25350</v>
      </c>
      <c r="BB2995" s="186">
        <v>5110</v>
      </c>
      <c r="BC2995" s="186">
        <v>84100</v>
      </c>
      <c r="BD2995" s="186">
        <v>450000</v>
      </c>
      <c r="BE2995" s="186">
        <v>76500</v>
      </c>
      <c r="BF2995" s="186">
        <v>930000</v>
      </c>
      <c r="BG2995" s="186">
        <v>129000</v>
      </c>
      <c r="BH2995" s="186">
        <v>39350</v>
      </c>
      <c r="BI2995" s="186">
        <v>85700</v>
      </c>
      <c r="BJ2995" s="186">
        <v>218500</v>
      </c>
      <c r="BK2995" s="186">
        <v>596000</v>
      </c>
      <c r="BL2995" s="186">
        <v>52000</v>
      </c>
      <c r="BM2995" s="186">
        <v>210500</v>
      </c>
      <c r="BN2995" s="186">
        <v>457000</v>
      </c>
      <c r="BO2995" s="186">
        <v>15100</v>
      </c>
      <c r="BP2995" s="186">
        <v>22550</v>
      </c>
      <c r="BQ2995" s="186">
        <v>44500</v>
      </c>
      <c r="BR2995" s="186">
        <v>26100</v>
      </c>
      <c r="BS2995" s="186">
        <v>48250</v>
      </c>
      <c r="BT2995" s="186">
        <v>29050</v>
      </c>
      <c r="BU2995" s="186">
        <v>40750</v>
      </c>
      <c r="BV2995" s="186">
        <v>18950</v>
      </c>
      <c r="BW2995" s="186">
        <v>49650</v>
      </c>
      <c r="BX2995" s="186">
        <v>80300</v>
      </c>
      <c r="BY2995" s="186">
        <v>301500</v>
      </c>
      <c r="BZ2995" s="186">
        <v>36250</v>
      </c>
      <c r="CA2995" s="186">
        <v>37700</v>
      </c>
      <c r="CB2995" s="186">
        <v>132500</v>
      </c>
      <c r="CC2995" s="186">
        <v>194000</v>
      </c>
      <c r="CD2995" s="186">
        <v>122500</v>
      </c>
      <c r="CE2995" s="186">
        <v>58800</v>
      </c>
      <c r="CF2995" s="186">
        <v>44850</v>
      </c>
      <c r="CG2995" s="186">
        <v>65300</v>
      </c>
      <c r="CH2995" s="186">
        <v>86800</v>
      </c>
      <c r="CI2995" s="186">
        <v>39750</v>
      </c>
      <c r="CJ2995" s="186">
        <v>37850</v>
      </c>
      <c r="CK2995" s="186">
        <v>115000</v>
      </c>
      <c r="CL2995" s="186">
        <v>418000</v>
      </c>
      <c r="CM2995" s="186">
        <v>507000</v>
      </c>
      <c r="CN2995" s="186">
        <v>140000</v>
      </c>
      <c r="CO2995" s="186">
        <v>192500</v>
      </c>
      <c r="CP2995" s="186">
        <v>172000</v>
      </c>
      <c r="CQ2995" s="186">
        <v>91400</v>
      </c>
      <c r="CR2995" s="186">
        <v>11500</v>
      </c>
      <c r="CS2995" s="186">
        <v>2345</v>
      </c>
      <c r="CT2995" s="186">
        <v>17650</v>
      </c>
      <c r="CU2995" s="186">
        <v>2345</v>
      </c>
      <c r="CV2995" s="186">
        <v>2345</v>
      </c>
      <c r="CW2995" s="186">
        <v>2345</v>
      </c>
      <c r="CX2995" s="186">
        <v>192500</v>
      </c>
      <c r="CY2995" s="189">
        <v>274.72000000000003</v>
      </c>
      <c r="CZ2995" s="189">
        <v>12983.29</v>
      </c>
      <c r="DA2995" s="189">
        <v>10529.76</v>
      </c>
    </row>
    <row r="2996" spans="47:105" x14ac:dyDescent="0.25">
      <c r="AU2996" s="275">
        <v>40550</v>
      </c>
      <c r="AV2996" s="186"/>
      <c r="AW2996" s="186">
        <v>58300</v>
      </c>
      <c r="AX2996" s="186">
        <v>18500</v>
      </c>
      <c r="AY2996" s="186">
        <v>13900</v>
      </c>
      <c r="AZ2996" s="186">
        <v>37800</v>
      </c>
      <c r="BA2996" s="186">
        <v>25350</v>
      </c>
      <c r="BB2996" s="186">
        <v>5090</v>
      </c>
      <c r="BC2996" s="186">
        <v>83300</v>
      </c>
      <c r="BD2996" s="186">
        <v>456500</v>
      </c>
      <c r="BE2996" s="186">
        <v>79200</v>
      </c>
      <c r="BF2996" s="186">
        <v>921000</v>
      </c>
      <c r="BG2996" s="186">
        <v>131500</v>
      </c>
      <c r="BH2996" s="186">
        <v>41550</v>
      </c>
      <c r="BI2996" s="186">
        <v>86900</v>
      </c>
      <c r="BJ2996" s="186">
        <v>222500</v>
      </c>
      <c r="BK2996" s="186">
        <v>623000</v>
      </c>
      <c r="BL2996" s="186">
        <v>52000</v>
      </c>
      <c r="BM2996" s="186">
        <v>218500</v>
      </c>
      <c r="BN2996" s="186">
        <v>463000</v>
      </c>
      <c r="BO2996" s="186">
        <v>15150</v>
      </c>
      <c r="BP2996" s="186">
        <v>22800</v>
      </c>
      <c r="BQ2996" s="186">
        <v>43950</v>
      </c>
      <c r="BR2996" s="186">
        <v>26100</v>
      </c>
      <c r="BS2996" s="186">
        <v>47950</v>
      </c>
      <c r="BT2996" s="186">
        <v>28950</v>
      </c>
      <c r="BU2996" s="186">
        <v>41700</v>
      </c>
      <c r="BV2996" s="186">
        <v>19350</v>
      </c>
      <c r="BW2996" s="186">
        <v>51700</v>
      </c>
      <c r="BX2996" s="186">
        <v>82000</v>
      </c>
      <c r="BY2996" s="186">
        <v>303000</v>
      </c>
      <c r="BZ2996" s="186">
        <v>36800</v>
      </c>
      <c r="CA2996" s="186">
        <v>37600</v>
      </c>
      <c r="CB2996" s="186">
        <v>128500</v>
      </c>
      <c r="CC2996" s="186">
        <v>198000</v>
      </c>
      <c r="CD2996" s="186">
        <v>122000</v>
      </c>
      <c r="CE2996" s="186">
        <v>59300</v>
      </c>
      <c r="CF2996" s="186">
        <v>44400</v>
      </c>
      <c r="CG2996" s="186">
        <v>65200</v>
      </c>
      <c r="CH2996" s="186">
        <v>89000</v>
      </c>
      <c r="CI2996" s="186">
        <v>39600</v>
      </c>
      <c r="CJ2996" s="186">
        <v>38350</v>
      </c>
      <c r="CK2996" s="186">
        <v>113500</v>
      </c>
      <c r="CL2996" s="186">
        <v>415500</v>
      </c>
      <c r="CM2996" s="186">
        <v>491000</v>
      </c>
      <c r="CN2996" s="186">
        <v>143000</v>
      </c>
      <c r="CO2996" s="186">
        <v>191500</v>
      </c>
      <c r="CP2996" s="186">
        <v>171000</v>
      </c>
      <c r="CQ2996" s="186">
        <v>90000</v>
      </c>
      <c r="CR2996" s="186">
        <v>11550</v>
      </c>
      <c r="CS2996" s="186">
        <v>2350</v>
      </c>
      <c r="CT2996" s="186">
        <v>18400</v>
      </c>
      <c r="CU2996" s="186">
        <v>2350</v>
      </c>
      <c r="CV2996" s="186">
        <v>2350</v>
      </c>
      <c r="CW2996" s="186">
        <v>2350</v>
      </c>
      <c r="CX2996" s="186">
        <v>191500</v>
      </c>
      <c r="CY2996" s="189">
        <v>275.61</v>
      </c>
      <c r="CZ2996" s="189">
        <v>12925.71</v>
      </c>
      <c r="DA2996" s="189">
        <v>10541.04</v>
      </c>
    </row>
    <row r="2997" spans="47:105" x14ac:dyDescent="0.25">
      <c r="AU2997" s="275">
        <v>40551</v>
      </c>
      <c r="AV2997" s="186"/>
      <c r="AW2997" s="186">
        <v>58300</v>
      </c>
      <c r="AX2997" s="186">
        <v>18500</v>
      </c>
      <c r="AY2997" s="186">
        <v>13900</v>
      </c>
      <c r="AZ2997" s="186">
        <v>37800</v>
      </c>
      <c r="BA2997" s="186">
        <v>25350</v>
      </c>
      <c r="BB2997" s="186">
        <v>5090</v>
      </c>
      <c r="BC2997" s="186">
        <v>83300</v>
      </c>
      <c r="BD2997" s="186">
        <v>456500</v>
      </c>
      <c r="BE2997" s="186">
        <v>79200</v>
      </c>
      <c r="BF2997" s="186">
        <v>921000</v>
      </c>
      <c r="BG2997" s="186">
        <v>131500</v>
      </c>
      <c r="BH2997" s="186">
        <v>41550</v>
      </c>
      <c r="BI2997" s="186">
        <v>86900</v>
      </c>
      <c r="BJ2997" s="186">
        <v>222500</v>
      </c>
      <c r="BK2997" s="186">
        <v>623000</v>
      </c>
      <c r="BL2997" s="186">
        <v>52000</v>
      </c>
      <c r="BM2997" s="186">
        <v>218500</v>
      </c>
      <c r="BN2997" s="186">
        <v>463000</v>
      </c>
      <c r="BO2997" s="186">
        <v>15150</v>
      </c>
      <c r="BP2997" s="186">
        <v>22800</v>
      </c>
      <c r="BQ2997" s="186">
        <v>43950</v>
      </c>
      <c r="BR2997" s="186">
        <v>26100</v>
      </c>
      <c r="BS2997" s="186">
        <v>47950</v>
      </c>
      <c r="BT2997" s="186">
        <v>28950</v>
      </c>
      <c r="BU2997" s="186">
        <v>41700</v>
      </c>
      <c r="BV2997" s="186">
        <v>19350</v>
      </c>
      <c r="BW2997" s="186">
        <v>51700</v>
      </c>
      <c r="BX2997" s="186">
        <v>82000</v>
      </c>
      <c r="BY2997" s="186">
        <v>303000</v>
      </c>
      <c r="BZ2997" s="186">
        <v>36800</v>
      </c>
      <c r="CA2997" s="186">
        <v>37600</v>
      </c>
      <c r="CB2997" s="186">
        <v>128500</v>
      </c>
      <c r="CC2997" s="186">
        <v>198000</v>
      </c>
      <c r="CD2997" s="186">
        <v>122000</v>
      </c>
      <c r="CE2997" s="186">
        <v>59300</v>
      </c>
      <c r="CF2997" s="186">
        <v>44400</v>
      </c>
      <c r="CG2997" s="186">
        <v>65200</v>
      </c>
      <c r="CH2997" s="186">
        <v>89000</v>
      </c>
      <c r="CI2997" s="186">
        <v>39600</v>
      </c>
      <c r="CJ2997" s="186">
        <v>38350</v>
      </c>
      <c r="CK2997" s="186">
        <v>113500</v>
      </c>
      <c r="CL2997" s="186">
        <v>415500</v>
      </c>
      <c r="CM2997" s="186">
        <v>491000</v>
      </c>
      <c r="CN2997" s="186">
        <v>143000</v>
      </c>
      <c r="CO2997" s="186">
        <v>191500</v>
      </c>
      <c r="CP2997" s="186">
        <v>171000</v>
      </c>
      <c r="CQ2997" s="186">
        <v>90000</v>
      </c>
      <c r="CR2997" s="186">
        <v>11550</v>
      </c>
      <c r="CS2997" s="186">
        <v>2350</v>
      </c>
      <c r="CT2997" s="186">
        <v>18400</v>
      </c>
      <c r="CU2997" s="186">
        <v>2350</v>
      </c>
      <c r="CV2997" s="186">
        <v>2350</v>
      </c>
      <c r="CW2997" s="186">
        <v>2350</v>
      </c>
      <c r="CX2997" s="186">
        <v>191500</v>
      </c>
      <c r="CY2997" s="189">
        <v>275.61</v>
      </c>
      <c r="CZ2997" s="189">
        <v>12925.71</v>
      </c>
      <c r="DA2997" s="189">
        <v>10541.04</v>
      </c>
    </row>
    <row r="2998" spans="47:105" x14ac:dyDescent="0.25">
      <c r="AU2998" s="275">
        <v>40552</v>
      </c>
      <c r="AV2998" s="186"/>
      <c r="AW2998" s="186">
        <v>58300</v>
      </c>
      <c r="AX2998" s="186">
        <v>18500</v>
      </c>
      <c r="AY2998" s="186">
        <v>13900</v>
      </c>
      <c r="AZ2998" s="186">
        <v>37800</v>
      </c>
      <c r="BA2998" s="186">
        <v>25350</v>
      </c>
      <c r="BB2998" s="186">
        <v>5090</v>
      </c>
      <c r="BC2998" s="186">
        <v>83300</v>
      </c>
      <c r="BD2998" s="186">
        <v>456500</v>
      </c>
      <c r="BE2998" s="186">
        <v>79200</v>
      </c>
      <c r="BF2998" s="186">
        <v>921000</v>
      </c>
      <c r="BG2998" s="186">
        <v>131500</v>
      </c>
      <c r="BH2998" s="186">
        <v>41550</v>
      </c>
      <c r="BI2998" s="186">
        <v>86900</v>
      </c>
      <c r="BJ2998" s="186">
        <v>222500</v>
      </c>
      <c r="BK2998" s="186">
        <v>623000</v>
      </c>
      <c r="BL2998" s="186">
        <v>52000</v>
      </c>
      <c r="BM2998" s="186">
        <v>218500</v>
      </c>
      <c r="BN2998" s="186">
        <v>463000</v>
      </c>
      <c r="BO2998" s="186">
        <v>15150</v>
      </c>
      <c r="BP2998" s="186">
        <v>22800</v>
      </c>
      <c r="BQ2998" s="186">
        <v>43950</v>
      </c>
      <c r="BR2998" s="186">
        <v>26100</v>
      </c>
      <c r="BS2998" s="186">
        <v>47950</v>
      </c>
      <c r="BT2998" s="186">
        <v>28950</v>
      </c>
      <c r="BU2998" s="186">
        <v>41700</v>
      </c>
      <c r="BV2998" s="186">
        <v>19350</v>
      </c>
      <c r="BW2998" s="186">
        <v>51700</v>
      </c>
      <c r="BX2998" s="186">
        <v>82000</v>
      </c>
      <c r="BY2998" s="186">
        <v>303000</v>
      </c>
      <c r="BZ2998" s="186">
        <v>36800</v>
      </c>
      <c r="CA2998" s="186">
        <v>37600</v>
      </c>
      <c r="CB2998" s="186">
        <v>128500</v>
      </c>
      <c r="CC2998" s="186">
        <v>198000</v>
      </c>
      <c r="CD2998" s="186">
        <v>122000</v>
      </c>
      <c r="CE2998" s="186">
        <v>59300</v>
      </c>
      <c r="CF2998" s="186">
        <v>44400</v>
      </c>
      <c r="CG2998" s="186">
        <v>65200</v>
      </c>
      <c r="CH2998" s="186">
        <v>89000</v>
      </c>
      <c r="CI2998" s="186">
        <v>39600</v>
      </c>
      <c r="CJ2998" s="186">
        <v>38350</v>
      </c>
      <c r="CK2998" s="186">
        <v>113500</v>
      </c>
      <c r="CL2998" s="186">
        <v>415500</v>
      </c>
      <c r="CM2998" s="186">
        <v>491000</v>
      </c>
      <c r="CN2998" s="186">
        <v>143000</v>
      </c>
      <c r="CO2998" s="186">
        <v>191500</v>
      </c>
      <c r="CP2998" s="186">
        <v>171000</v>
      </c>
      <c r="CQ2998" s="186">
        <v>90000</v>
      </c>
      <c r="CR2998" s="186">
        <v>11550</v>
      </c>
      <c r="CS2998" s="186">
        <v>2350</v>
      </c>
      <c r="CT2998" s="186">
        <v>18400</v>
      </c>
      <c r="CU2998" s="186">
        <v>2350</v>
      </c>
      <c r="CV2998" s="186">
        <v>2350</v>
      </c>
      <c r="CW2998" s="186">
        <v>2350</v>
      </c>
      <c r="CX2998" s="186">
        <v>191500</v>
      </c>
      <c r="CY2998" s="189">
        <v>275.61</v>
      </c>
      <c r="CZ2998" s="189">
        <v>12925.71</v>
      </c>
      <c r="DA2998" s="189">
        <v>10541.04</v>
      </c>
    </row>
    <row r="2999" spans="47:105" x14ac:dyDescent="0.25">
      <c r="AU2999" s="275">
        <v>40553</v>
      </c>
      <c r="AV2999" s="186"/>
      <c r="AW2999" s="186">
        <v>59700</v>
      </c>
      <c r="AX2999" s="186">
        <v>18400</v>
      </c>
      <c r="AY2999" s="186">
        <v>14000</v>
      </c>
      <c r="AZ2999" s="186">
        <v>36700</v>
      </c>
      <c r="BA2999" s="186">
        <v>25500</v>
      </c>
      <c r="BB2999" s="186">
        <v>5030</v>
      </c>
      <c r="BC2999" s="186">
        <v>84400</v>
      </c>
      <c r="BD2999" s="186">
        <v>462000</v>
      </c>
      <c r="BE2999" s="186">
        <v>77600</v>
      </c>
      <c r="BF2999" s="186">
        <v>917000</v>
      </c>
      <c r="BG2999" s="186">
        <v>128500</v>
      </c>
      <c r="BH2999" s="186">
        <v>40000</v>
      </c>
      <c r="BI2999" s="186">
        <v>87600</v>
      </c>
      <c r="BJ2999" s="186">
        <v>227000</v>
      </c>
      <c r="BK2999" s="186">
        <v>619000</v>
      </c>
      <c r="BL2999" s="186">
        <v>50700</v>
      </c>
      <c r="BM2999" s="186">
        <v>217000</v>
      </c>
      <c r="BN2999" s="186">
        <v>455000</v>
      </c>
      <c r="BO2999" s="186">
        <v>14900</v>
      </c>
      <c r="BP2999" s="186">
        <v>22750</v>
      </c>
      <c r="BQ2999" s="186">
        <v>43950</v>
      </c>
      <c r="BR2999" s="186">
        <v>25300</v>
      </c>
      <c r="BS2999" s="186">
        <v>47100</v>
      </c>
      <c r="BT2999" s="186">
        <v>29100</v>
      </c>
      <c r="BU2999" s="186">
        <v>41450</v>
      </c>
      <c r="BV2999" s="186">
        <v>18950</v>
      </c>
      <c r="BW2999" s="186">
        <v>51400</v>
      </c>
      <c r="BX2999" s="186">
        <v>82100</v>
      </c>
      <c r="BY2999" s="186">
        <v>305500</v>
      </c>
      <c r="BZ2999" s="186">
        <v>35200</v>
      </c>
      <c r="CA2999" s="186">
        <v>37700</v>
      </c>
      <c r="CB2999" s="186">
        <v>129500</v>
      </c>
      <c r="CC2999" s="186">
        <v>198000</v>
      </c>
      <c r="CD2999" s="186">
        <v>120500</v>
      </c>
      <c r="CE2999" s="186">
        <v>58100</v>
      </c>
      <c r="CF2999" s="186">
        <v>44150</v>
      </c>
      <c r="CG2999" s="186">
        <v>64100</v>
      </c>
      <c r="CH2999" s="186">
        <v>88000</v>
      </c>
      <c r="CI2999" s="186">
        <v>38850</v>
      </c>
      <c r="CJ2999" s="186">
        <v>38950</v>
      </c>
      <c r="CK2999" s="186">
        <v>115000</v>
      </c>
      <c r="CL2999" s="186">
        <v>407000</v>
      </c>
      <c r="CM2999" s="186">
        <v>488500</v>
      </c>
      <c r="CN2999" s="186">
        <v>139500</v>
      </c>
      <c r="CO2999" s="186">
        <v>186500</v>
      </c>
      <c r="CP2999" s="186">
        <v>170500</v>
      </c>
      <c r="CQ2999" s="186">
        <v>90000</v>
      </c>
      <c r="CR2999" s="186">
        <v>11400</v>
      </c>
      <c r="CS2999" s="186">
        <v>2325</v>
      </c>
      <c r="CT2999" s="186">
        <v>18500</v>
      </c>
      <c r="CU2999" s="186">
        <v>2325</v>
      </c>
      <c r="CV2999" s="186">
        <v>2325</v>
      </c>
      <c r="CW2999" s="186">
        <v>2325</v>
      </c>
      <c r="CX2999" s="186">
        <v>186500</v>
      </c>
      <c r="CY2999" s="189">
        <v>273.99</v>
      </c>
      <c r="CZ2999" s="189">
        <v>12806.59</v>
      </c>
      <c r="DA2999" s="189">
        <v>10541.04</v>
      </c>
    </row>
    <row r="3000" spans="47:105" x14ac:dyDescent="0.25">
      <c r="AU3000" s="275">
        <v>40554</v>
      </c>
      <c r="AV3000" s="186"/>
      <c r="AW3000" s="186">
        <v>58600</v>
      </c>
      <c r="AX3000" s="186">
        <v>18550</v>
      </c>
      <c r="AY3000" s="186">
        <v>13950</v>
      </c>
      <c r="AZ3000" s="186">
        <v>37150</v>
      </c>
      <c r="BA3000" s="186">
        <v>26250</v>
      </c>
      <c r="BB3000" s="186">
        <v>5070</v>
      </c>
      <c r="BC3000" s="186">
        <v>83400</v>
      </c>
      <c r="BD3000" s="186">
        <v>464000</v>
      </c>
      <c r="BE3000" s="186">
        <v>77100</v>
      </c>
      <c r="BF3000" s="186">
        <v>913000</v>
      </c>
      <c r="BG3000" s="186">
        <v>129500</v>
      </c>
      <c r="BH3000" s="186">
        <v>39700</v>
      </c>
      <c r="BI3000" s="186">
        <v>88900</v>
      </c>
      <c r="BJ3000" s="186">
        <v>222000</v>
      </c>
      <c r="BK3000" s="186">
        <v>619000</v>
      </c>
      <c r="BL3000" s="186">
        <v>51500</v>
      </c>
      <c r="BM3000" s="186">
        <v>218500</v>
      </c>
      <c r="BN3000" s="186">
        <v>472500</v>
      </c>
      <c r="BO3000" s="186">
        <v>15100</v>
      </c>
      <c r="BP3000" s="186">
        <v>23400</v>
      </c>
      <c r="BQ3000" s="186">
        <v>43350</v>
      </c>
      <c r="BR3000" s="186">
        <v>25400</v>
      </c>
      <c r="BS3000" s="186">
        <v>47200</v>
      </c>
      <c r="BT3000" s="186">
        <v>29000</v>
      </c>
      <c r="BU3000" s="186">
        <v>40650</v>
      </c>
      <c r="BV3000" s="186">
        <v>18750</v>
      </c>
      <c r="BW3000" s="186">
        <v>53600</v>
      </c>
      <c r="BX3000" s="186">
        <v>82200</v>
      </c>
      <c r="BY3000" s="186">
        <v>307000</v>
      </c>
      <c r="BZ3000" s="186">
        <v>38700</v>
      </c>
      <c r="CA3000" s="186">
        <v>37050</v>
      </c>
      <c r="CB3000" s="186">
        <v>131500</v>
      </c>
      <c r="CC3000" s="186">
        <v>196000</v>
      </c>
      <c r="CD3000" s="186">
        <v>126500</v>
      </c>
      <c r="CE3000" s="186">
        <v>58900</v>
      </c>
      <c r="CF3000" s="186">
        <v>44200</v>
      </c>
      <c r="CG3000" s="186">
        <v>63600</v>
      </c>
      <c r="CH3000" s="186">
        <v>85800</v>
      </c>
      <c r="CI3000" s="186">
        <v>38550</v>
      </c>
      <c r="CJ3000" s="186">
        <v>39050</v>
      </c>
      <c r="CK3000" s="186">
        <v>114500</v>
      </c>
      <c r="CL3000" s="186">
        <v>415500</v>
      </c>
      <c r="CM3000" s="186">
        <v>496500</v>
      </c>
      <c r="CN3000" s="186">
        <v>136000</v>
      </c>
      <c r="CO3000" s="186">
        <v>188500</v>
      </c>
      <c r="CP3000" s="186">
        <v>169500</v>
      </c>
      <c r="CQ3000" s="186">
        <v>93700</v>
      </c>
      <c r="CR3000" s="186">
        <v>11500</v>
      </c>
      <c r="CS3000" s="186">
        <v>2365</v>
      </c>
      <c r="CT3000" s="186">
        <v>18400</v>
      </c>
      <c r="CU3000" s="186">
        <v>2365</v>
      </c>
      <c r="CV3000" s="186">
        <v>2365</v>
      </c>
      <c r="CW3000" s="186">
        <v>2365</v>
      </c>
      <c r="CX3000" s="186">
        <v>188500</v>
      </c>
      <c r="CY3000" s="189">
        <v>275.10000000000002</v>
      </c>
      <c r="CZ3000" s="189">
        <v>12918.07</v>
      </c>
      <c r="DA3000" s="189">
        <v>10510.68</v>
      </c>
    </row>
    <row r="3001" spans="47:105" x14ac:dyDescent="0.25">
      <c r="AU3001" s="275">
        <v>40555</v>
      </c>
      <c r="AV3001" s="186"/>
      <c r="AW3001" s="186">
        <v>58800</v>
      </c>
      <c r="AX3001" s="186">
        <v>18200</v>
      </c>
      <c r="AY3001" s="186">
        <v>14100</v>
      </c>
      <c r="AZ3001" s="186">
        <v>37950</v>
      </c>
      <c r="BA3001" s="186">
        <v>26400</v>
      </c>
      <c r="BB3001" s="186">
        <v>5040</v>
      </c>
      <c r="BC3001" s="186">
        <v>83700</v>
      </c>
      <c r="BD3001" s="186">
        <v>455500</v>
      </c>
      <c r="BE3001" s="186">
        <v>78200</v>
      </c>
      <c r="BF3001" s="186">
        <v>930000</v>
      </c>
      <c r="BG3001" s="186">
        <v>127000</v>
      </c>
      <c r="BH3001" s="186">
        <v>40050</v>
      </c>
      <c r="BI3001" s="186">
        <v>89100</v>
      </c>
      <c r="BJ3001" s="186">
        <v>219500</v>
      </c>
      <c r="BK3001" s="186">
        <v>620000</v>
      </c>
      <c r="BL3001" s="186">
        <v>51000</v>
      </c>
      <c r="BM3001" s="186">
        <v>212000</v>
      </c>
      <c r="BN3001" s="186">
        <v>492500</v>
      </c>
      <c r="BO3001" s="186">
        <v>15000</v>
      </c>
      <c r="BP3001" s="186">
        <v>23150</v>
      </c>
      <c r="BQ3001" s="186">
        <v>44950</v>
      </c>
      <c r="BR3001" s="186">
        <v>26350</v>
      </c>
      <c r="BS3001" s="186">
        <v>46550</v>
      </c>
      <c r="BT3001" s="186">
        <v>28750</v>
      </c>
      <c r="BU3001" s="186">
        <v>40300</v>
      </c>
      <c r="BV3001" s="186">
        <v>18700</v>
      </c>
      <c r="BW3001" s="186">
        <v>53700</v>
      </c>
      <c r="BX3001" s="186">
        <v>85900</v>
      </c>
      <c r="BY3001" s="186">
        <v>307000</v>
      </c>
      <c r="BZ3001" s="186">
        <v>38950</v>
      </c>
      <c r="CA3001" s="186">
        <v>36800</v>
      </c>
      <c r="CB3001" s="186">
        <v>134000</v>
      </c>
      <c r="CC3001" s="186">
        <v>193500</v>
      </c>
      <c r="CD3001" s="186">
        <v>125500</v>
      </c>
      <c r="CE3001" s="186">
        <v>58400</v>
      </c>
      <c r="CF3001" s="186">
        <v>43450</v>
      </c>
      <c r="CG3001" s="186">
        <v>64600</v>
      </c>
      <c r="CH3001" s="186">
        <v>86300</v>
      </c>
      <c r="CI3001" s="186">
        <v>38200</v>
      </c>
      <c r="CJ3001" s="186">
        <v>38850</v>
      </c>
      <c r="CK3001" s="186">
        <v>112000</v>
      </c>
      <c r="CL3001" s="186">
        <v>419000</v>
      </c>
      <c r="CM3001" s="186">
        <v>494000</v>
      </c>
      <c r="CN3001" s="186">
        <v>137000</v>
      </c>
      <c r="CO3001" s="186">
        <v>196000</v>
      </c>
      <c r="CP3001" s="186">
        <v>169000</v>
      </c>
      <c r="CQ3001" s="186">
        <v>94700</v>
      </c>
      <c r="CR3001" s="186">
        <v>11400</v>
      </c>
      <c r="CS3001" s="186">
        <v>2340</v>
      </c>
      <c r="CT3001" s="186">
        <v>18400</v>
      </c>
      <c r="CU3001" s="186">
        <v>2340</v>
      </c>
      <c r="CV3001" s="186">
        <v>2340</v>
      </c>
      <c r="CW3001" s="186">
        <v>2340</v>
      </c>
      <c r="CX3001" s="186">
        <v>196000</v>
      </c>
      <c r="CY3001" s="189">
        <v>276.17</v>
      </c>
      <c r="CZ3001" s="189">
        <v>13126.98</v>
      </c>
      <c r="DA3001" s="189">
        <v>10512.8</v>
      </c>
    </row>
    <row r="3002" spans="47:105" x14ac:dyDescent="0.25">
      <c r="AU3002" s="275">
        <v>40556</v>
      </c>
      <c r="AV3002" s="186"/>
      <c r="AW3002" s="186">
        <v>58200</v>
      </c>
      <c r="AX3002" s="186">
        <v>18150</v>
      </c>
      <c r="AY3002" s="186">
        <v>13900</v>
      </c>
      <c r="AZ3002" s="186">
        <v>38550</v>
      </c>
      <c r="BA3002" s="186">
        <v>26700</v>
      </c>
      <c r="BB3002" s="186">
        <v>5050</v>
      </c>
      <c r="BC3002" s="186">
        <v>83100</v>
      </c>
      <c r="BD3002" s="186">
        <v>448500</v>
      </c>
      <c r="BE3002" s="186">
        <v>77000</v>
      </c>
      <c r="BF3002" s="186">
        <v>922000</v>
      </c>
      <c r="BG3002" s="186">
        <v>126000</v>
      </c>
      <c r="BH3002" s="186">
        <v>42500</v>
      </c>
      <c r="BI3002" s="186">
        <v>94000</v>
      </c>
      <c r="BJ3002" s="186">
        <v>220000</v>
      </c>
      <c r="BK3002" s="186">
        <v>608000</v>
      </c>
      <c r="BL3002" s="186">
        <v>52600</v>
      </c>
      <c r="BM3002" s="186">
        <v>204500</v>
      </c>
      <c r="BN3002" s="186">
        <v>490500</v>
      </c>
      <c r="BO3002" s="186">
        <v>15350</v>
      </c>
      <c r="BP3002" s="186">
        <v>23200</v>
      </c>
      <c r="BQ3002" s="186">
        <v>46650</v>
      </c>
      <c r="BR3002" s="186">
        <v>27250</v>
      </c>
      <c r="BS3002" s="186">
        <v>45350</v>
      </c>
      <c r="BT3002" s="186">
        <v>28300</v>
      </c>
      <c r="BU3002" s="186">
        <v>41150</v>
      </c>
      <c r="BV3002" s="186">
        <v>18250</v>
      </c>
      <c r="BW3002" s="186">
        <v>53500</v>
      </c>
      <c r="BX3002" s="186">
        <v>85800</v>
      </c>
      <c r="BY3002" s="186">
        <v>306500</v>
      </c>
      <c r="BZ3002" s="186">
        <v>40000</v>
      </c>
      <c r="CA3002" s="186">
        <v>36950</v>
      </c>
      <c r="CB3002" s="186">
        <v>132500</v>
      </c>
      <c r="CC3002" s="186">
        <v>192000</v>
      </c>
      <c r="CD3002" s="186">
        <v>124000</v>
      </c>
      <c r="CE3002" s="186">
        <v>60200</v>
      </c>
      <c r="CF3002" s="186">
        <v>43550</v>
      </c>
      <c r="CG3002" s="186">
        <v>64600</v>
      </c>
      <c r="CH3002" s="186">
        <v>86600</v>
      </c>
      <c r="CI3002" s="186">
        <v>38550</v>
      </c>
      <c r="CJ3002" s="186">
        <v>38500</v>
      </c>
      <c r="CK3002" s="186">
        <v>112500</v>
      </c>
      <c r="CL3002" s="186">
        <v>416000</v>
      </c>
      <c r="CM3002" s="186">
        <v>481000</v>
      </c>
      <c r="CN3002" s="186">
        <v>136000</v>
      </c>
      <c r="CO3002" s="186">
        <v>194500</v>
      </c>
      <c r="CP3002" s="186">
        <v>167000</v>
      </c>
      <c r="CQ3002" s="186">
        <v>93600</v>
      </c>
      <c r="CR3002" s="186">
        <v>11600</v>
      </c>
      <c r="CS3002" s="186">
        <v>2340</v>
      </c>
      <c r="CT3002" s="186">
        <v>18250</v>
      </c>
      <c r="CU3002" s="186">
        <v>2340</v>
      </c>
      <c r="CV3002" s="186">
        <v>2340</v>
      </c>
      <c r="CW3002" s="186">
        <v>2340</v>
      </c>
      <c r="CX3002" s="186">
        <v>194500</v>
      </c>
      <c r="CY3002" s="189">
        <v>275.52</v>
      </c>
      <c r="CZ3002" s="189">
        <v>13182.59</v>
      </c>
      <c r="DA3002" s="189">
        <v>10589.76</v>
      </c>
    </row>
    <row r="3003" spans="47:105" x14ac:dyDescent="0.25">
      <c r="AU3003" s="275">
        <v>40557</v>
      </c>
      <c r="AV3003" s="186"/>
      <c r="AW3003" s="186">
        <v>58900</v>
      </c>
      <c r="AX3003" s="186">
        <v>18200</v>
      </c>
      <c r="AY3003" s="186">
        <v>13900</v>
      </c>
      <c r="AZ3003" s="186">
        <v>39800</v>
      </c>
      <c r="BA3003" s="186">
        <v>26950</v>
      </c>
      <c r="BB3003" s="186">
        <v>4990</v>
      </c>
      <c r="BC3003" s="186">
        <v>82900</v>
      </c>
      <c r="BD3003" s="186">
        <v>440000</v>
      </c>
      <c r="BE3003" s="186">
        <v>76800</v>
      </c>
      <c r="BF3003" s="186">
        <v>933000</v>
      </c>
      <c r="BG3003" s="186">
        <v>126000</v>
      </c>
      <c r="BH3003" s="186">
        <v>44000</v>
      </c>
      <c r="BI3003" s="186">
        <v>97100</v>
      </c>
      <c r="BJ3003" s="186">
        <v>222000</v>
      </c>
      <c r="BK3003" s="186">
        <v>604000</v>
      </c>
      <c r="BL3003" s="186">
        <v>53800</v>
      </c>
      <c r="BM3003" s="186">
        <v>203000</v>
      </c>
      <c r="BN3003" s="186">
        <v>504000</v>
      </c>
      <c r="BO3003" s="186">
        <v>15700</v>
      </c>
      <c r="BP3003" s="186">
        <v>23550</v>
      </c>
      <c r="BQ3003" s="186">
        <v>48850</v>
      </c>
      <c r="BR3003" s="186">
        <v>27250</v>
      </c>
      <c r="BS3003" s="186">
        <v>44600</v>
      </c>
      <c r="BT3003" s="186">
        <v>28000</v>
      </c>
      <c r="BU3003" s="186">
        <v>40800</v>
      </c>
      <c r="BV3003" s="186">
        <v>18300</v>
      </c>
      <c r="BW3003" s="186">
        <v>53000</v>
      </c>
      <c r="BX3003" s="186">
        <v>88300</v>
      </c>
      <c r="BY3003" s="186">
        <v>315000</v>
      </c>
      <c r="BZ3003" s="186">
        <v>40200</v>
      </c>
      <c r="CA3003" s="186">
        <v>36800</v>
      </c>
      <c r="CB3003" s="186">
        <v>131500</v>
      </c>
      <c r="CC3003" s="186">
        <v>200500</v>
      </c>
      <c r="CD3003" s="186">
        <v>127500</v>
      </c>
      <c r="CE3003" s="186">
        <v>60900</v>
      </c>
      <c r="CF3003" s="186">
        <v>42900</v>
      </c>
      <c r="CG3003" s="186">
        <v>65100</v>
      </c>
      <c r="CH3003" s="186">
        <v>85800</v>
      </c>
      <c r="CI3003" s="186">
        <v>38000</v>
      </c>
      <c r="CJ3003" s="186">
        <v>38500</v>
      </c>
      <c r="CK3003" s="186">
        <v>114000</v>
      </c>
      <c r="CL3003" s="186">
        <v>422000</v>
      </c>
      <c r="CM3003" s="186">
        <v>476000</v>
      </c>
      <c r="CN3003" s="186">
        <v>132500</v>
      </c>
      <c r="CO3003" s="186">
        <v>188500</v>
      </c>
      <c r="CP3003" s="186">
        <v>166500</v>
      </c>
      <c r="CQ3003" s="186">
        <v>90800</v>
      </c>
      <c r="CR3003" s="186">
        <v>11600</v>
      </c>
      <c r="CS3003" s="186">
        <v>2360</v>
      </c>
      <c r="CT3003" s="186">
        <v>17800</v>
      </c>
      <c r="CU3003" s="186">
        <v>2360</v>
      </c>
      <c r="CV3003" s="186">
        <v>2360</v>
      </c>
      <c r="CW3003" s="186">
        <v>2360</v>
      </c>
      <c r="CX3003" s="186">
        <v>188500</v>
      </c>
      <c r="CY3003" s="189">
        <v>278.17</v>
      </c>
      <c r="CZ3003" s="189">
        <v>13152.14</v>
      </c>
      <c r="DA3003" s="189">
        <v>10499.04</v>
      </c>
    </row>
    <row r="3004" spans="47:105" x14ac:dyDescent="0.25">
      <c r="AU3004" s="275">
        <v>40558</v>
      </c>
      <c r="AV3004" s="186"/>
      <c r="AW3004" s="186">
        <v>58900</v>
      </c>
      <c r="AX3004" s="186">
        <v>18200</v>
      </c>
      <c r="AY3004" s="186">
        <v>13900</v>
      </c>
      <c r="AZ3004" s="186">
        <v>39800</v>
      </c>
      <c r="BA3004" s="186">
        <v>26950</v>
      </c>
      <c r="BB3004" s="186">
        <v>4990</v>
      </c>
      <c r="BC3004" s="186">
        <v>82900</v>
      </c>
      <c r="BD3004" s="186">
        <v>440000</v>
      </c>
      <c r="BE3004" s="186">
        <v>76800</v>
      </c>
      <c r="BF3004" s="186">
        <v>933000</v>
      </c>
      <c r="BG3004" s="186">
        <v>126000</v>
      </c>
      <c r="BH3004" s="186">
        <v>44000</v>
      </c>
      <c r="BI3004" s="186">
        <v>97100</v>
      </c>
      <c r="BJ3004" s="186">
        <v>222000</v>
      </c>
      <c r="BK3004" s="186">
        <v>604000</v>
      </c>
      <c r="BL3004" s="186">
        <v>53800</v>
      </c>
      <c r="BM3004" s="186">
        <v>203000</v>
      </c>
      <c r="BN3004" s="186">
        <v>504000</v>
      </c>
      <c r="BO3004" s="186">
        <v>15700</v>
      </c>
      <c r="BP3004" s="186">
        <v>23550</v>
      </c>
      <c r="BQ3004" s="186">
        <v>48850</v>
      </c>
      <c r="BR3004" s="186">
        <v>27250</v>
      </c>
      <c r="BS3004" s="186">
        <v>44600</v>
      </c>
      <c r="BT3004" s="186">
        <v>28000</v>
      </c>
      <c r="BU3004" s="186">
        <v>40800</v>
      </c>
      <c r="BV3004" s="186">
        <v>18300</v>
      </c>
      <c r="BW3004" s="186">
        <v>53000</v>
      </c>
      <c r="BX3004" s="186">
        <v>88300</v>
      </c>
      <c r="BY3004" s="186">
        <v>315000</v>
      </c>
      <c r="BZ3004" s="186">
        <v>40200</v>
      </c>
      <c r="CA3004" s="186">
        <v>36800</v>
      </c>
      <c r="CB3004" s="186">
        <v>131500</v>
      </c>
      <c r="CC3004" s="186">
        <v>200500</v>
      </c>
      <c r="CD3004" s="186">
        <v>127500</v>
      </c>
      <c r="CE3004" s="186">
        <v>60900</v>
      </c>
      <c r="CF3004" s="186">
        <v>42900</v>
      </c>
      <c r="CG3004" s="186">
        <v>65100</v>
      </c>
      <c r="CH3004" s="186">
        <v>85800</v>
      </c>
      <c r="CI3004" s="186">
        <v>38000</v>
      </c>
      <c r="CJ3004" s="186">
        <v>38500</v>
      </c>
      <c r="CK3004" s="186">
        <v>114000</v>
      </c>
      <c r="CL3004" s="186">
        <v>422000</v>
      </c>
      <c r="CM3004" s="186">
        <v>476000</v>
      </c>
      <c r="CN3004" s="186">
        <v>132500</v>
      </c>
      <c r="CO3004" s="186">
        <v>188500</v>
      </c>
      <c r="CP3004" s="186">
        <v>166500</v>
      </c>
      <c r="CQ3004" s="186">
        <v>90800</v>
      </c>
      <c r="CR3004" s="186">
        <v>11600</v>
      </c>
      <c r="CS3004" s="186">
        <v>2360</v>
      </c>
      <c r="CT3004" s="186">
        <v>17800</v>
      </c>
      <c r="CU3004" s="186">
        <v>2360</v>
      </c>
      <c r="CV3004" s="186">
        <v>2360</v>
      </c>
      <c r="CW3004" s="186">
        <v>2360</v>
      </c>
      <c r="CX3004" s="186">
        <v>188500</v>
      </c>
      <c r="CY3004" s="189">
        <v>278.17</v>
      </c>
      <c r="CZ3004" s="189">
        <v>13152.14</v>
      </c>
      <c r="DA3004" s="189">
        <v>10499.04</v>
      </c>
    </row>
    <row r="3005" spans="47:105" x14ac:dyDescent="0.25">
      <c r="AU3005" s="275">
        <v>40559</v>
      </c>
      <c r="AV3005" s="186"/>
      <c r="AW3005" s="186">
        <v>58900</v>
      </c>
      <c r="AX3005" s="186">
        <v>18200</v>
      </c>
      <c r="AY3005" s="186">
        <v>13900</v>
      </c>
      <c r="AZ3005" s="186">
        <v>39800</v>
      </c>
      <c r="BA3005" s="186">
        <v>26950</v>
      </c>
      <c r="BB3005" s="186">
        <v>4990</v>
      </c>
      <c r="BC3005" s="186">
        <v>82900</v>
      </c>
      <c r="BD3005" s="186">
        <v>440000</v>
      </c>
      <c r="BE3005" s="186">
        <v>76800</v>
      </c>
      <c r="BF3005" s="186">
        <v>933000</v>
      </c>
      <c r="BG3005" s="186">
        <v>126000</v>
      </c>
      <c r="BH3005" s="186">
        <v>44000</v>
      </c>
      <c r="BI3005" s="186">
        <v>97100</v>
      </c>
      <c r="BJ3005" s="186">
        <v>222000</v>
      </c>
      <c r="BK3005" s="186">
        <v>604000</v>
      </c>
      <c r="BL3005" s="186">
        <v>53800</v>
      </c>
      <c r="BM3005" s="186">
        <v>203000</v>
      </c>
      <c r="BN3005" s="186">
        <v>504000</v>
      </c>
      <c r="BO3005" s="186">
        <v>15700</v>
      </c>
      <c r="BP3005" s="186">
        <v>23550</v>
      </c>
      <c r="BQ3005" s="186">
        <v>48850</v>
      </c>
      <c r="BR3005" s="186">
        <v>27250</v>
      </c>
      <c r="BS3005" s="186">
        <v>44600</v>
      </c>
      <c r="BT3005" s="186">
        <v>28000</v>
      </c>
      <c r="BU3005" s="186">
        <v>40800</v>
      </c>
      <c r="BV3005" s="186">
        <v>18300</v>
      </c>
      <c r="BW3005" s="186">
        <v>53000</v>
      </c>
      <c r="BX3005" s="186">
        <v>88300</v>
      </c>
      <c r="BY3005" s="186">
        <v>315000</v>
      </c>
      <c r="BZ3005" s="186">
        <v>40200</v>
      </c>
      <c r="CA3005" s="186">
        <v>36800</v>
      </c>
      <c r="CB3005" s="186">
        <v>131500</v>
      </c>
      <c r="CC3005" s="186">
        <v>200500</v>
      </c>
      <c r="CD3005" s="186">
        <v>127500</v>
      </c>
      <c r="CE3005" s="186">
        <v>60900</v>
      </c>
      <c r="CF3005" s="186">
        <v>42900</v>
      </c>
      <c r="CG3005" s="186">
        <v>65100</v>
      </c>
      <c r="CH3005" s="186">
        <v>85800</v>
      </c>
      <c r="CI3005" s="186">
        <v>38000</v>
      </c>
      <c r="CJ3005" s="186">
        <v>38500</v>
      </c>
      <c r="CK3005" s="186">
        <v>114000</v>
      </c>
      <c r="CL3005" s="186">
        <v>422000</v>
      </c>
      <c r="CM3005" s="186">
        <v>476000</v>
      </c>
      <c r="CN3005" s="186">
        <v>132500</v>
      </c>
      <c r="CO3005" s="186">
        <v>188500</v>
      </c>
      <c r="CP3005" s="186">
        <v>166500</v>
      </c>
      <c r="CQ3005" s="186">
        <v>90800</v>
      </c>
      <c r="CR3005" s="186">
        <v>11600</v>
      </c>
      <c r="CS3005" s="186">
        <v>2360</v>
      </c>
      <c r="CT3005" s="186">
        <v>17800</v>
      </c>
      <c r="CU3005" s="186">
        <v>2360</v>
      </c>
      <c r="CV3005" s="186">
        <v>2360</v>
      </c>
      <c r="CW3005" s="186">
        <v>2360</v>
      </c>
      <c r="CX3005" s="186">
        <v>188500</v>
      </c>
      <c r="CY3005" s="189">
        <v>278.17</v>
      </c>
      <c r="CZ3005" s="189">
        <v>13152.14</v>
      </c>
      <c r="DA3005" s="189">
        <v>10499.04</v>
      </c>
    </row>
    <row r="3006" spans="47:105" x14ac:dyDescent="0.25">
      <c r="AU3006" s="275">
        <v>40560</v>
      </c>
      <c r="AV3006" s="186"/>
      <c r="AW3006" s="186">
        <v>57900</v>
      </c>
      <c r="AX3006" s="186">
        <v>17900</v>
      </c>
      <c r="AY3006" s="186">
        <v>14900</v>
      </c>
      <c r="AZ3006" s="186">
        <v>40500</v>
      </c>
      <c r="BA3006" s="186">
        <v>27750</v>
      </c>
      <c r="BB3006" s="186">
        <v>5000</v>
      </c>
      <c r="BC3006" s="186">
        <v>85600</v>
      </c>
      <c r="BD3006" s="186">
        <v>444000</v>
      </c>
      <c r="BE3006" s="186">
        <v>76700</v>
      </c>
      <c r="BF3006" s="186">
        <v>949000</v>
      </c>
      <c r="BG3006" s="186">
        <v>124500</v>
      </c>
      <c r="BH3006" s="186">
        <v>44200</v>
      </c>
      <c r="BI3006" s="186">
        <v>95500</v>
      </c>
      <c r="BJ3006" s="186">
        <v>220000</v>
      </c>
      <c r="BK3006" s="186">
        <v>603000</v>
      </c>
      <c r="BL3006" s="186">
        <v>53200</v>
      </c>
      <c r="BM3006" s="186">
        <v>189000</v>
      </c>
      <c r="BN3006" s="186">
        <v>499000</v>
      </c>
      <c r="BO3006" s="186">
        <v>15750</v>
      </c>
      <c r="BP3006" s="186">
        <v>23550</v>
      </c>
      <c r="BQ3006" s="186">
        <v>48000</v>
      </c>
      <c r="BR3006" s="186">
        <v>26900</v>
      </c>
      <c r="BS3006" s="186">
        <v>44150</v>
      </c>
      <c r="BT3006" s="186">
        <v>28000</v>
      </c>
      <c r="BU3006" s="186">
        <v>40350</v>
      </c>
      <c r="BV3006" s="186">
        <v>18650</v>
      </c>
      <c r="BW3006" s="186">
        <v>52300</v>
      </c>
      <c r="BX3006" s="186">
        <v>91800</v>
      </c>
      <c r="BY3006" s="186">
        <v>308500</v>
      </c>
      <c r="BZ3006" s="186">
        <v>39550</v>
      </c>
      <c r="CA3006" s="186">
        <v>37050</v>
      </c>
      <c r="CB3006" s="186">
        <v>127500</v>
      </c>
      <c r="CC3006" s="186">
        <v>198000</v>
      </c>
      <c r="CD3006" s="186">
        <v>127000</v>
      </c>
      <c r="CE3006" s="186">
        <v>61300</v>
      </c>
      <c r="CF3006" s="186">
        <v>42700</v>
      </c>
      <c r="CG3006" s="186">
        <v>63500</v>
      </c>
      <c r="CH3006" s="186">
        <v>85500</v>
      </c>
      <c r="CI3006" s="186">
        <v>37350</v>
      </c>
      <c r="CJ3006" s="186">
        <v>38800</v>
      </c>
      <c r="CK3006" s="186">
        <v>115500</v>
      </c>
      <c r="CL3006" s="186">
        <v>415000</v>
      </c>
      <c r="CM3006" s="186">
        <v>469500</v>
      </c>
      <c r="CN3006" s="186">
        <v>131000</v>
      </c>
      <c r="CO3006" s="186">
        <v>182500</v>
      </c>
      <c r="CP3006" s="186">
        <v>167000</v>
      </c>
      <c r="CQ3006" s="186">
        <v>91000</v>
      </c>
      <c r="CR3006" s="186">
        <v>11550</v>
      </c>
      <c r="CS3006" s="186">
        <v>2355</v>
      </c>
      <c r="CT3006" s="186">
        <v>16900</v>
      </c>
      <c r="CU3006" s="186">
        <v>2355</v>
      </c>
      <c r="CV3006" s="186">
        <v>2355</v>
      </c>
      <c r="CW3006" s="186">
        <v>2355</v>
      </c>
      <c r="CX3006" s="186">
        <v>182500</v>
      </c>
      <c r="CY3006" s="189">
        <v>277.05</v>
      </c>
      <c r="CZ3006" s="189">
        <v>12938.05</v>
      </c>
      <c r="DA3006" s="189">
        <v>10502.86</v>
      </c>
    </row>
    <row r="3007" spans="47:105" x14ac:dyDescent="0.25">
      <c r="AU3007" s="275">
        <v>40561</v>
      </c>
      <c r="AV3007" s="186"/>
      <c r="AW3007" s="186">
        <v>57000</v>
      </c>
      <c r="AX3007" s="186">
        <v>17950</v>
      </c>
      <c r="AY3007" s="186">
        <v>15350</v>
      </c>
      <c r="AZ3007" s="186">
        <v>41250</v>
      </c>
      <c r="BA3007" s="186">
        <v>28400</v>
      </c>
      <c r="BB3007" s="186">
        <v>5050</v>
      </c>
      <c r="BC3007" s="186">
        <v>84300</v>
      </c>
      <c r="BD3007" s="186">
        <v>434000</v>
      </c>
      <c r="BE3007" s="186">
        <v>80300</v>
      </c>
      <c r="BF3007" s="186">
        <v>969000</v>
      </c>
      <c r="BG3007" s="186">
        <v>126000</v>
      </c>
      <c r="BH3007" s="186">
        <v>43600</v>
      </c>
      <c r="BI3007" s="186">
        <v>95400</v>
      </c>
      <c r="BJ3007" s="186">
        <v>220000</v>
      </c>
      <c r="BK3007" s="186">
        <v>580000</v>
      </c>
      <c r="BL3007" s="186">
        <v>51700</v>
      </c>
      <c r="BM3007" s="186">
        <v>194500</v>
      </c>
      <c r="BN3007" s="186">
        <v>489000</v>
      </c>
      <c r="BO3007" s="186">
        <v>15550</v>
      </c>
      <c r="BP3007" s="186">
        <v>24150</v>
      </c>
      <c r="BQ3007" s="186">
        <v>46700</v>
      </c>
      <c r="BR3007" s="186">
        <v>27650</v>
      </c>
      <c r="BS3007" s="186">
        <v>44300</v>
      </c>
      <c r="BT3007" s="186">
        <v>28300</v>
      </c>
      <c r="BU3007" s="186">
        <v>38850</v>
      </c>
      <c r="BV3007" s="186">
        <v>18150</v>
      </c>
      <c r="BW3007" s="186">
        <v>52900</v>
      </c>
      <c r="BX3007" s="186">
        <v>89100</v>
      </c>
      <c r="BY3007" s="186">
        <v>300500</v>
      </c>
      <c r="BZ3007" s="186">
        <v>39450</v>
      </c>
      <c r="CA3007" s="186">
        <v>36450</v>
      </c>
      <c r="CB3007" s="186">
        <v>128000</v>
      </c>
      <c r="CC3007" s="186">
        <v>193500</v>
      </c>
      <c r="CD3007" s="186">
        <v>127500</v>
      </c>
      <c r="CE3007" s="186">
        <v>59800</v>
      </c>
      <c r="CF3007" s="186">
        <v>43100</v>
      </c>
      <c r="CG3007" s="186">
        <v>62300</v>
      </c>
      <c r="CH3007" s="186">
        <v>85300</v>
      </c>
      <c r="CI3007" s="186">
        <v>37300</v>
      </c>
      <c r="CJ3007" s="186">
        <v>39300</v>
      </c>
      <c r="CK3007" s="186">
        <v>114000</v>
      </c>
      <c r="CL3007" s="186">
        <v>412000</v>
      </c>
      <c r="CM3007" s="186">
        <v>466000</v>
      </c>
      <c r="CN3007" s="186">
        <v>137500</v>
      </c>
      <c r="CO3007" s="186">
        <v>186000</v>
      </c>
      <c r="CP3007" s="186">
        <v>166500</v>
      </c>
      <c r="CQ3007" s="186">
        <v>92100</v>
      </c>
      <c r="CR3007" s="186">
        <v>11500</v>
      </c>
      <c r="CS3007" s="186">
        <v>2350</v>
      </c>
      <c r="CT3007" s="186">
        <v>16900</v>
      </c>
      <c r="CU3007" s="186">
        <v>2350</v>
      </c>
      <c r="CV3007" s="186">
        <v>2350</v>
      </c>
      <c r="CW3007" s="186">
        <v>2350</v>
      </c>
      <c r="CX3007" s="186">
        <v>186000</v>
      </c>
      <c r="CY3007" s="189">
        <v>276.60000000000002</v>
      </c>
      <c r="CZ3007" s="189">
        <v>12967.2</v>
      </c>
      <c r="DA3007" s="189">
        <v>10518.98</v>
      </c>
    </row>
    <row r="3008" spans="47:105" x14ac:dyDescent="0.25">
      <c r="AU3008" s="275">
        <v>40562</v>
      </c>
      <c r="AV3008" s="186"/>
      <c r="AW3008" s="186">
        <v>57000</v>
      </c>
      <c r="AX3008" s="186">
        <v>18050</v>
      </c>
      <c r="AY3008" s="186">
        <v>15400</v>
      </c>
      <c r="AZ3008" s="186">
        <v>42400</v>
      </c>
      <c r="BA3008" s="186">
        <v>28550</v>
      </c>
      <c r="BB3008" s="186">
        <v>5060</v>
      </c>
      <c r="BC3008" s="186">
        <v>83800</v>
      </c>
      <c r="BD3008" s="186">
        <v>429000</v>
      </c>
      <c r="BE3008" s="186">
        <v>79500</v>
      </c>
      <c r="BF3008" s="186">
        <v>997000</v>
      </c>
      <c r="BG3008" s="186">
        <v>125500</v>
      </c>
      <c r="BH3008" s="186">
        <v>45300</v>
      </c>
      <c r="BI3008" s="186">
        <v>89100</v>
      </c>
      <c r="BJ3008" s="186">
        <v>226000</v>
      </c>
      <c r="BK3008" s="186">
        <v>570000</v>
      </c>
      <c r="BL3008" s="186">
        <v>52400</v>
      </c>
      <c r="BM3008" s="186">
        <v>201000</v>
      </c>
      <c r="BN3008" s="186">
        <v>500000</v>
      </c>
      <c r="BO3008" s="186">
        <v>15750</v>
      </c>
      <c r="BP3008" s="186">
        <v>23750</v>
      </c>
      <c r="BQ3008" s="186">
        <v>48050</v>
      </c>
      <c r="BR3008" s="186">
        <v>27850</v>
      </c>
      <c r="BS3008" s="186">
        <v>44850</v>
      </c>
      <c r="BT3008" s="186">
        <v>28500</v>
      </c>
      <c r="BU3008" s="186">
        <v>39750</v>
      </c>
      <c r="BV3008" s="186">
        <v>18250</v>
      </c>
      <c r="BW3008" s="186">
        <v>53400</v>
      </c>
      <c r="BX3008" s="186">
        <v>89300</v>
      </c>
      <c r="BY3008" s="186">
        <v>298500</v>
      </c>
      <c r="BZ3008" s="186">
        <v>38650</v>
      </c>
      <c r="CA3008" s="186">
        <v>36800</v>
      </c>
      <c r="CB3008" s="186">
        <v>128500</v>
      </c>
      <c r="CC3008" s="186">
        <v>193000</v>
      </c>
      <c r="CD3008" s="186">
        <v>125500</v>
      </c>
      <c r="CE3008" s="186">
        <v>59700</v>
      </c>
      <c r="CF3008" s="186">
        <v>43200</v>
      </c>
      <c r="CG3008" s="186">
        <v>62200</v>
      </c>
      <c r="CH3008" s="186">
        <v>87100</v>
      </c>
      <c r="CI3008" s="186">
        <v>38550</v>
      </c>
      <c r="CJ3008" s="186">
        <v>39050</v>
      </c>
      <c r="CK3008" s="186">
        <v>120500</v>
      </c>
      <c r="CL3008" s="186">
        <v>410000</v>
      </c>
      <c r="CM3008" s="186">
        <v>475500</v>
      </c>
      <c r="CN3008" s="186">
        <v>140000</v>
      </c>
      <c r="CO3008" s="186">
        <v>187000</v>
      </c>
      <c r="CP3008" s="186">
        <v>168000</v>
      </c>
      <c r="CQ3008" s="186">
        <v>92400</v>
      </c>
      <c r="CR3008" s="186">
        <v>11600</v>
      </c>
      <c r="CS3008" s="186">
        <v>2325</v>
      </c>
      <c r="CT3008" s="186">
        <v>17100</v>
      </c>
      <c r="CU3008" s="186">
        <v>2325</v>
      </c>
      <c r="CV3008" s="186">
        <v>2325</v>
      </c>
      <c r="CW3008" s="186">
        <v>2325</v>
      </c>
      <c r="CX3008" s="186">
        <v>187000</v>
      </c>
      <c r="CY3008" s="189">
        <v>279.25</v>
      </c>
      <c r="CZ3008" s="189">
        <v>13132.33</v>
      </c>
      <c r="DA3008" s="189">
        <v>10557.1</v>
      </c>
    </row>
    <row r="3009" spans="47:105" x14ac:dyDescent="0.25">
      <c r="AU3009" s="275">
        <v>40563</v>
      </c>
      <c r="AV3009" s="186"/>
      <c r="AW3009" s="186">
        <v>57900</v>
      </c>
      <c r="AX3009" s="186">
        <v>17550</v>
      </c>
      <c r="AY3009" s="186">
        <v>15200</v>
      </c>
      <c r="AZ3009" s="186">
        <v>41000</v>
      </c>
      <c r="BA3009" s="186">
        <v>28950</v>
      </c>
      <c r="BB3009" s="186">
        <v>5000</v>
      </c>
      <c r="BC3009" s="186">
        <v>83000</v>
      </c>
      <c r="BD3009" s="186">
        <v>432500</v>
      </c>
      <c r="BE3009" s="186">
        <v>78900</v>
      </c>
      <c r="BF3009" s="186">
        <v>982000</v>
      </c>
      <c r="BG3009" s="186">
        <v>124000</v>
      </c>
      <c r="BH3009" s="186">
        <v>43950</v>
      </c>
      <c r="BI3009" s="186">
        <v>88500</v>
      </c>
      <c r="BJ3009" s="186">
        <v>225500</v>
      </c>
      <c r="BK3009" s="186">
        <v>593000</v>
      </c>
      <c r="BL3009" s="186">
        <v>51400</v>
      </c>
      <c r="BM3009" s="186">
        <v>200000</v>
      </c>
      <c r="BN3009" s="186">
        <v>491500</v>
      </c>
      <c r="BO3009" s="186">
        <v>15550</v>
      </c>
      <c r="BP3009" s="186">
        <v>23800</v>
      </c>
      <c r="BQ3009" s="186">
        <v>47750</v>
      </c>
      <c r="BR3009" s="186">
        <v>28200</v>
      </c>
      <c r="BS3009" s="186">
        <v>44400</v>
      </c>
      <c r="BT3009" s="186">
        <v>28400</v>
      </c>
      <c r="BU3009" s="186">
        <v>38250</v>
      </c>
      <c r="BV3009" s="186">
        <v>17800</v>
      </c>
      <c r="BW3009" s="186">
        <v>54000</v>
      </c>
      <c r="BX3009" s="186">
        <v>88300</v>
      </c>
      <c r="BY3009" s="186">
        <v>294000</v>
      </c>
      <c r="BZ3009" s="186">
        <v>38850</v>
      </c>
      <c r="CA3009" s="186">
        <v>36300</v>
      </c>
      <c r="CB3009" s="186">
        <v>128500</v>
      </c>
      <c r="CC3009" s="186">
        <v>194000</v>
      </c>
      <c r="CD3009" s="186">
        <v>127500</v>
      </c>
      <c r="CE3009" s="186">
        <v>58900</v>
      </c>
      <c r="CF3009" s="186">
        <v>42950</v>
      </c>
      <c r="CG3009" s="186">
        <v>62200</v>
      </c>
      <c r="CH3009" s="186">
        <v>88400</v>
      </c>
      <c r="CI3009" s="186">
        <v>37950</v>
      </c>
      <c r="CJ3009" s="186">
        <v>38450</v>
      </c>
      <c r="CK3009" s="186">
        <v>120500</v>
      </c>
      <c r="CL3009" s="186">
        <v>403500</v>
      </c>
      <c r="CM3009" s="186">
        <v>475500</v>
      </c>
      <c r="CN3009" s="186">
        <v>140500</v>
      </c>
      <c r="CO3009" s="186">
        <v>185000</v>
      </c>
      <c r="CP3009" s="186">
        <v>168500</v>
      </c>
      <c r="CQ3009" s="186">
        <v>93600</v>
      </c>
      <c r="CR3009" s="186">
        <v>11600</v>
      </c>
      <c r="CS3009" s="186">
        <v>2300</v>
      </c>
      <c r="CT3009" s="186">
        <v>16800</v>
      </c>
      <c r="CU3009" s="186">
        <v>2300</v>
      </c>
      <c r="CV3009" s="186">
        <v>2300</v>
      </c>
      <c r="CW3009" s="186">
        <v>2300</v>
      </c>
      <c r="CX3009" s="186">
        <v>185000</v>
      </c>
      <c r="CY3009" s="189">
        <v>277.75</v>
      </c>
      <c r="CZ3009" s="189">
        <v>12845.49</v>
      </c>
      <c r="DA3009" s="189">
        <v>10437.31</v>
      </c>
    </row>
    <row r="3010" spans="47:105" x14ac:dyDescent="0.25">
      <c r="AU3010" s="275">
        <v>40564</v>
      </c>
      <c r="AV3010" s="186"/>
      <c r="AW3010" s="186">
        <v>56000</v>
      </c>
      <c r="AX3010" s="186">
        <v>17100</v>
      </c>
      <c r="AY3010" s="186">
        <v>14600</v>
      </c>
      <c r="AZ3010" s="186">
        <v>39900</v>
      </c>
      <c r="BA3010" s="186">
        <v>27650</v>
      </c>
      <c r="BB3010" s="186">
        <v>4860</v>
      </c>
      <c r="BC3010" s="186">
        <v>80400</v>
      </c>
      <c r="BD3010" s="186">
        <v>427500</v>
      </c>
      <c r="BE3010" s="186">
        <v>78000</v>
      </c>
      <c r="BF3010" s="186">
        <v>971000</v>
      </c>
      <c r="BG3010" s="186">
        <v>121500</v>
      </c>
      <c r="BH3010" s="186">
        <v>42350</v>
      </c>
      <c r="BI3010" s="186">
        <v>85900</v>
      </c>
      <c r="BJ3010" s="186">
        <v>223000</v>
      </c>
      <c r="BK3010" s="186">
        <v>585000</v>
      </c>
      <c r="BL3010" s="186">
        <v>49550</v>
      </c>
      <c r="BM3010" s="186">
        <v>203000</v>
      </c>
      <c r="BN3010" s="186">
        <v>477500</v>
      </c>
      <c r="BO3010" s="186">
        <v>15450</v>
      </c>
      <c r="BP3010" s="186">
        <v>22500</v>
      </c>
      <c r="BQ3010" s="186">
        <v>45800</v>
      </c>
      <c r="BR3010" s="186">
        <v>28100</v>
      </c>
      <c r="BS3010" s="186">
        <v>44100</v>
      </c>
      <c r="BT3010" s="186">
        <v>28350</v>
      </c>
      <c r="BU3010" s="186">
        <v>37000</v>
      </c>
      <c r="BV3010" s="186">
        <v>17400</v>
      </c>
      <c r="BW3010" s="186">
        <v>53400</v>
      </c>
      <c r="BX3010" s="186">
        <v>83800</v>
      </c>
      <c r="BY3010" s="186">
        <v>283500</v>
      </c>
      <c r="BZ3010" s="186">
        <v>37100</v>
      </c>
      <c r="CA3010" s="186">
        <v>36050</v>
      </c>
      <c r="CB3010" s="186">
        <v>126500</v>
      </c>
      <c r="CC3010" s="186">
        <v>185500</v>
      </c>
      <c r="CD3010" s="186">
        <v>120000</v>
      </c>
      <c r="CE3010" s="186">
        <v>56900</v>
      </c>
      <c r="CF3010" s="186">
        <v>43800</v>
      </c>
      <c r="CG3010" s="186">
        <v>62100</v>
      </c>
      <c r="CH3010" s="186">
        <v>86500</v>
      </c>
      <c r="CI3010" s="186">
        <v>37300</v>
      </c>
      <c r="CJ3010" s="186">
        <v>37350</v>
      </c>
      <c r="CK3010" s="186">
        <v>122000</v>
      </c>
      <c r="CL3010" s="186">
        <v>398500</v>
      </c>
      <c r="CM3010" s="186">
        <v>469500</v>
      </c>
      <c r="CN3010" s="186">
        <v>143000</v>
      </c>
      <c r="CO3010" s="186">
        <v>182500</v>
      </c>
      <c r="CP3010" s="186">
        <v>167000</v>
      </c>
      <c r="CQ3010" s="186">
        <v>93700</v>
      </c>
      <c r="CR3010" s="186">
        <v>11300</v>
      </c>
      <c r="CS3010" s="186">
        <v>2225</v>
      </c>
      <c r="CT3010" s="186">
        <v>16100</v>
      </c>
      <c r="CU3010" s="186">
        <v>2225</v>
      </c>
      <c r="CV3010" s="186">
        <v>2225</v>
      </c>
      <c r="CW3010" s="186">
        <v>2225</v>
      </c>
      <c r="CX3010" s="186">
        <v>182500</v>
      </c>
      <c r="CY3010" s="189">
        <v>272.67</v>
      </c>
      <c r="CZ3010" s="189">
        <v>12735.57</v>
      </c>
      <c r="DA3010" s="189">
        <v>10274.52</v>
      </c>
    </row>
    <row r="3011" spans="47:105" x14ac:dyDescent="0.25">
      <c r="AU3011" s="275">
        <v>40565</v>
      </c>
      <c r="AV3011" s="186"/>
      <c r="AW3011" s="186">
        <v>56000</v>
      </c>
      <c r="AX3011" s="186">
        <v>17100</v>
      </c>
      <c r="AY3011" s="186">
        <v>14600</v>
      </c>
      <c r="AZ3011" s="186">
        <v>39900</v>
      </c>
      <c r="BA3011" s="186">
        <v>27650</v>
      </c>
      <c r="BB3011" s="186">
        <v>4860</v>
      </c>
      <c r="BC3011" s="186">
        <v>80400</v>
      </c>
      <c r="BD3011" s="186">
        <v>427500</v>
      </c>
      <c r="BE3011" s="186">
        <v>78000</v>
      </c>
      <c r="BF3011" s="186">
        <v>971000</v>
      </c>
      <c r="BG3011" s="186">
        <v>121500</v>
      </c>
      <c r="BH3011" s="186">
        <v>42350</v>
      </c>
      <c r="BI3011" s="186">
        <v>85900</v>
      </c>
      <c r="BJ3011" s="186">
        <v>223000</v>
      </c>
      <c r="BK3011" s="186">
        <v>585000</v>
      </c>
      <c r="BL3011" s="186">
        <v>49550</v>
      </c>
      <c r="BM3011" s="186">
        <v>203000</v>
      </c>
      <c r="BN3011" s="186">
        <v>477500</v>
      </c>
      <c r="BO3011" s="186">
        <v>15450</v>
      </c>
      <c r="BP3011" s="186">
        <v>22500</v>
      </c>
      <c r="BQ3011" s="186">
        <v>45800</v>
      </c>
      <c r="BR3011" s="186">
        <v>28100</v>
      </c>
      <c r="BS3011" s="186">
        <v>44100</v>
      </c>
      <c r="BT3011" s="186">
        <v>28350</v>
      </c>
      <c r="BU3011" s="186">
        <v>37000</v>
      </c>
      <c r="BV3011" s="186">
        <v>17400</v>
      </c>
      <c r="BW3011" s="186">
        <v>53400</v>
      </c>
      <c r="BX3011" s="186">
        <v>83800</v>
      </c>
      <c r="BY3011" s="186">
        <v>283500</v>
      </c>
      <c r="BZ3011" s="186">
        <v>37100</v>
      </c>
      <c r="CA3011" s="186">
        <v>36050</v>
      </c>
      <c r="CB3011" s="186">
        <v>126500</v>
      </c>
      <c r="CC3011" s="186">
        <v>185500</v>
      </c>
      <c r="CD3011" s="186">
        <v>120000</v>
      </c>
      <c r="CE3011" s="186">
        <v>56900</v>
      </c>
      <c r="CF3011" s="186">
        <v>43800</v>
      </c>
      <c r="CG3011" s="186">
        <v>62100</v>
      </c>
      <c r="CH3011" s="186">
        <v>86500</v>
      </c>
      <c r="CI3011" s="186">
        <v>37300</v>
      </c>
      <c r="CJ3011" s="186">
        <v>37350</v>
      </c>
      <c r="CK3011" s="186">
        <v>122000</v>
      </c>
      <c r="CL3011" s="186">
        <v>398500</v>
      </c>
      <c r="CM3011" s="186">
        <v>469500</v>
      </c>
      <c r="CN3011" s="186">
        <v>143000</v>
      </c>
      <c r="CO3011" s="186">
        <v>182500</v>
      </c>
      <c r="CP3011" s="186">
        <v>167000</v>
      </c>
      <c r="CQ3011" s="186">
        <v>93700</v>
      </c>
      <c r="CR3011" s="186">
        <v>11300</v>
      </c>
      <c r="CS3011" s="186">
        <v>2225</v>
      </c>
      <c r="CT3011" s="186">
        <v>16100</v>
      </c>
      <c r="CU3011" s="186">
        <v>2225</v>
      </c>
      <c r="CV3011" s="186">
        <v>2225</v>
      </c>
      <c r="CW3011" s="186">
        <v>2225</v>
      </c>
      <c r="CX3011" s="186">
        <v>182500</v>
      </c>
      <c r="CY3011" s="189">
        <v>272.67</v>
      </c>
      <c r="CZ3011" s="189">
        <v>12735.57</v>
      </c>
      <c r="DA3011" s="189">
        <v>10274.52</v>
      </c>
    </row>
    <row r="3012" spans="47:105" x14ac:dyDescent="0.25">
      <c r="AU3012" s="275">
        <v>40566</v>
      </c>
      <c r="AV3012" s="186"/>
      <c r="AW3012" s="186">
        <v>56000</v>
      </c>
      <c r="AX3012" s="186">
        <v>17100</v>
      </c>
      <c r="AY3012" s="186">
        <v>14600</v>
      </c>
      <c r="AZ3012" s="186">
        <v>39900</v>
      </c>
      <c r="BA3012" s="186">
        <v>27650</v>
      </c>
      <c r="BB3012" s="186">
        <v>4860</v>
      </c>
      <c r="BC3012" s="186">
        <v>80400</v>
      </c>
      <c r="BD3012" s="186">
        <v>427500</v>
      </c>
      <c r="BE3012" s="186">
        <v>78000</v>
      </c>
      <c r="BF3012" s="186">
        <v>971000</v>
      </c>
      <c r="BG3012" s="186">
        <v>121500</v>
      </c>
      <c r="BH3012" s="186">
        <v>42350</v>
      </c>
      <c r="BI3012" s="186">
        <v>85900</v>
      </c>
      <c r="BJ3012" s="186">
        <v>223000</v>
      </c>
      <c r="BK3012" s="186">
        <v>585000</v>
      </c>
      <c r="BL3012" s="186">
        <v>49550</v>
      </c>
      <c r="BM3012" s="186">
        <v>203000</v>
      </c>
      <c r="BN3012" s="186">
        <v>477500</v>
      </c>
      <c r="BO3012" s="186">
        <v>15450</v>
      </c>
      <c r="BP3012" s="186">
        <v>22500</v>
      </c>
      <c r="BQ3012" s="186">
        <v>45800</v>
      </c>
      <c r="BR3012" s="186">
        <v>28100</v>
      </c>
      <c r="BS3012" s="186">
        <v>44100</v>
      </c>
      <c r="BT3012" s="186">
        <v>28350</v>
      </c>
      <c r="BU3012" s="186">
        <v>37000</v>
      </c>
      <c r="BV3012" s="186">
        <v>17400</v>
      </c>
      <c r="BW3012" s="186">
        <v>53400</v>
      </c>
      <c r="BX3012" s="186">
        <v>83800</v>
      </c>
      <c r="BY3012" s="186">
        <v>283500</v>
      </c>
      <c r="BZ3012" s="186">
        <v>37100</v>
      </c>
      <c r="CA3012" s="186">
        <v>36050</v>
      </c>
      <c r="CB3012" s="186">
        <v>126500</v>
      </c>
      <c r="CC3012" s="186">
        <v>185500</v>
      </c>
      <c r="CD3012" s="186">
        <v>120000</v>
      </c>
      <c r="CE3012" s="186">
        <v>56900</v>
      </c>
      <c r="CF3012" s="186">
        <v>43800</v>
      </c>
      <c r="CG3012" s="186">
        <v>62100</v>
      </c>
      <c r="CH3012" s="186">
        <v>86500</v>
      </c>
      <c r="CI3012" s="186">
        <v>37300</v>
      </c>
      <c r="CJ3012" s="186">
        <v>37350</v>
      </c>
      <c r="CK3012" s="186">
        <v>122000</v>
      </c>
      <c r="CL3012" s="186">
        <v>398500</v>
      </c>
      <c r="CM3012" s="186">
        <v>469500</v>
      </c>
      <c r="CN3012" s="186">
        <v>143000</v>
      </c>
      <c r="CO3012" s="186">
        <v>182500</v>
      </c>
      <c r="CP3012" s="186">
        <v>167000</v>
      </c>
      <c r="CQ3012" s="186">
        <v>93700</v>
      </c>
      <c r="CR3012" s="186">
        <v>11300</v>
      </c>
      <c r="CS3012" s="186">
        <v>2225</v>
      </c>
      <c r="CT3012" s="186">
        <v>16100</v>
      </c>
      <c r="CU3012" s="186">
        <v>2225</v>
      </c>
      <c r="CV3012" s="186">
        <v>2225</v>
      </c>
      <c r="CW3012" s="186">
        <v>2225</v>
      </c>
      <c r="CX3012" s="186">
        <v>182500</v>
      </c>
      <c r="CY3012" s="189">
        <v>272.67</v>
      </c>
      <c r="CZ3012" s="189">
        <v>12735.57</v>
      </c>
      <c r="DA3012" s="189">
        <v>10274.52</v>
      </c>
    </row>
    <row r="3013" spans="47:105" x14ac:dyDescent="0.25">
      <c r="AU3013" s="275">
        <v>40567</v>
      </c>
      <c r="AV3013" s="186"/>
      <c r="AW3013" s="186">
        <v>56300</v>
      </c>
      <c r="AX3013" s="186">
        <v>16750</v>
      </c>
      <c r="AY3013" s="186">
        <v>14400</v>
      </c>
      <c r="AZ3013" s="186">
        <v>40550</v>
      </c>
      <c r="BA3013" s="186">
        <v>28000</v>
      </c>
      <c r="BB3013" s="186">
        <v>4925</v>
      </c>
      <c r="BC3013" s="186">
        <v>81300</v>
      </c>
      <c r="BD3013" s="186">
        <v>438000</v>
      </c>
      <c r="BE3013" s="186">
        <v>78600</v>
      </c>
      <c r="BF3013" s="186">
        <v>971000</v>
      </c>
      <c r="BG3013" s="186">
        <v>124500</v>
      </c>
      <c r="BH3013" s="186">
        <v>43500</v>
      </c>
      <c r="BI3013" s="186">
        <v>88100</v>
      </c>
      <c r="BJ3013" s="186">
        <v>221500</v>
      </c>
      <c r="BK3013" s="186">
        <v>572000</v>
      </c>
      <c r="BL3013" s="186">
        <v>49500</v>
      </c>
      <c r="BM3013" s="186">
        <v>209000</v>
      </c>
      <c r="BN3013" s="186">
        <v>476500</v>
      </c>
      <c r="BO3013" s="186">
        <v>15300</v>
      </c>
      <c r="BP3013" s="186">
        <v>22700</v>
      </c>
      <c r="BQ3013" s="186">
        <v>46500</v>
      </c>
      <c r="BR3013" s="186">
        <v>28350</v>
      </c>
      <c r="BS3013" s="186">
        <v>44400</v>
      </c>
      <c r="BT3013" s="186">
        <v>28400</v>
      </c>
      <c r="BU3013" s="186">
        <v>38000</v>
      </c>
      <c r="BV3013" s="186">
        <v>17550</v>
      </c>
      <c r="BW3013" s="186">
        <v>55600</v>
      </c>
      <c r="BX3013" s="186">
        <v>84400</v>
      </c>
      <c r="BY3013" s="186">
        <v>288000</v>
      </c>
      <c r="BZ3013" s="186">
        <v>39400</v>
      </c>
      <c r="CA3013" s="186">
        <v>36050</v>
      </c>
      <c r="CB3013" s="186">
        <v>130000</v>
      </c>
      <c r="CC3013" s="186">
        <v>187500</v>
      </c>
      <c r="CD3013" s="186">
        <v>118500</v>
      </c>
      <c r="CE3013" s="186">
        <v>57000</v>
      </c>
      <c r="CF3013" s="186">
        <v>43300</v>
      </c>
      <c r="CG3013" s="186">
        <v>60800</v>
      </c>
      <c r="CH3013" s="186">
        <v>86400</v>
      </c>
      <c r="CI3013" s="186">
        <v>38700</v>
      </c>
      <c r="CJ3013" s="186">
        <v>37900</v>
      </c>
      <c r="CK3013" s="186">
        <v>123000</v>
      </c>
      <c r="CL3013" s="186">
        <v>398000</v>
      </c>
      <c r="CM3013" s="186">
        <v>474000</v>
      </c>
      <c r="CN3013" s="186">
        <v>150000</v>
      </c>
      <c r="CO3013" s="186">
        <v>190500</v>
      </c>
      <c r="CP3013" s="186">
        <v>168000</v>
      </c>
      <c r="CQ3013" s="186">
        <v>97500</v>
      </c>
      <c r="CR3013" s="186">
        <v>11100</v>
      </c>
      <c r="CS3013" s="186">
        <v>2215</v>
      </c>
      <c r="CT3013" s="186">
        <v>16400</v>
      </c>
      <c r="CU3013" s="186">
        <v>2215</v>
      </c>
      <c r="CV3013" s="186">
        <v>2215</v>
      </c>
      <c r="CW3013" s="186">
        <v>2215</v>
      </c>
      <c r="CX3013" s="186">
        <v>190500</v>
      </c>
      <c r="CY3013" s="189">
        <v>274.5</v>
      </c>
      <c r="CZ3013" s="189">
        <v>12596.43</v>
      </c>
      <c r="DA3013" s="189">
        <v>10345.11</v>
      </c>
    </row>
    <row r="3014" spans="47:105" x14ac:dyDescent="0.25">
      <c r="AU3014" s="275">
        <v>40568</v>
      </c>
      <c r="AV3014" s="186"/>
      <c r="AW3014" s="186">
        <v>57000</v>
      </c>
      <c r="AX3014" s="186">
        <v>17100</v>
      </c>
      <c r="AY3014" s="186">
        <v>14400</v>
      </c>
      <c r="AZ3014" s="186">
        <v>40300</v>
      </c>
      <c r="BA3014" s="186">
        <v>27200</v>
      </c>
      <c r="BB3014" s="186">
        <v>4865</v>
      </c>
      <c r="BC3014" s="186">
        <v>81000</v>
      </c>
      <c r="BD3014" s="186">
        <v>444000</v>
      </c>
      <c r="BE3014" s="186">
        <v>77400</v>
      </c>
      <c r="BF3014" s="186">
        <v>975000</v>
      </c>
      <c r="BG3014" s="186">
        <v>130000</v>
      </c>
      <c r="BH3014" s="186">
        <v>42200</v>
      </c>
      <c r="BI3014" s="186">
        <v>85700</v>
      </c>
      <c r="BJ3014" s="186">
        <v>223500</v>
      </c>
      <c r="BK3014" s="186">
        <v>569000</v>
      </c>
      <c r="BL3014" s="186">
        <v>50000</v>
      </c>
      <c r="BM3014" s="186">
        <v>203000</v>
      </c>
      <c r="BN3014" s="186">
        <v>477000</v>
      </c>
      <c r="BO3014" s="186">
        <v>15300</v>
      </c>
      <c r="BP3014" s="186">
        <v>22250</v>
      </c>
      <c r="BQ3014" s="186">
        <v>45750</v>
      </c>
      <c r="BR3014" s="186">
        <v>27400</v>
      </c>
      <c r="BS3014" s="186">
        <v>44300</v>
      </c>
      <c r="BT3014" s="186">
        <v>28500</v>
      </c>
      <c r="BU3014" s="186">
        <v>37700</v>
      </c>
      <c r="BV3014" s="186">
        <v>17450</v>
      </c>
      <c r="BW3014" s="186">
        <v>55200</v>
      </c>
      <c r="BX3014" s="186">
        <v>86500</v>
      </c>
      <c r="BY3014" s="186">
        <v>288500</v>
      </c>
      <c r="BZ3014" s="186">
        <v>38400</v>
      </c>
      <c r="CA3014" s="186">
        <v>36100</v>
      </c>
      <c r="CB3014" s="186">
        <v>129500</v>
      </c>
      <c r="CC3014" s="186">
        <v>189500</v>
      </c>
      <c r="CD3014" s="186">
        <v>124500</v>
      </c>
      <c r="CE3014" s="186">
        <v>57300</v>
      </c>
      <c r="CF3014" s="186">
        <v>43050</v>
      </c>
      <c r="CG3014" s="186">
        <v>62100</v>
      </c>
      <c r="CH3014" s="186">
        <v>88200</v>
      </c>
      <c r="CI3014" s="186">
        <v>39700</v>
      </c>
      <c r="CJ3014" s="186">
        <v>37550</v>
      </c>
      <c r="CK3014" s="186">
        <v>122000</v>
      </c>
      <c r="CL3014" s="186">
        <v>403000</v>
      </c>
      <c r="CM3014" s="186">
        <v>474000</v>
      </c>
      <c r="CN3014" s="186">
        <v>149500</v>
      </c>
      <c r="CO3014" s="186">
        <v>187500</v>
      </c>
      <c r="CP3014" s="186">
        <v>168000</v>
      </c>
      <c r="CQ3014" s="186">
        <v>100000</v>
      </c>
      <c r="CR3014" s="186">
        <v>11150</v>
      </c>
      <c r="CS3014" s="186">
        <v>2200</v>
      </c>
      <c r="CT3014" s="186">
        <v>16200</v>
      </c>
      <c r="CU3014" s="186">
        <v>2200</v>
      </c>
      <c r="CV3014" s="186">
        <v>2200</v>
      </c>
      <c r="CW3014" s="186">
        <v>2200</v>
      </c>
      <c r="CX3014" s="186">
        <v>187500</v>
      </c>
      <c r="CY3014" s="189">
        <v>275.18</v>
      </c>
      <c r="CZ3014" s="189">
        <v>12562.05</v>
      </c>
      <c r="DA3014" s="189">
        <v>10464.42</v>
      </c>
    </row>
    <row r="3015" spans="47:105" x14ac:dyDescent="0.25">
      <c r="AU3015" s="275">
        <v>40569</v>
      </c>
      <c r="AV3015" s="186"/>
      <c r="AW3015" s="186">
        <v>59400</v>
      </c>
      <c r="AX3015" s="186">
        <v>17350</v>
      </c>
      <c r="AY3015" s="186">
        <v>14700</v>
      </c>
      <c r="AZ3015" s="186">
        <v>41100</v>
      </c>
      <c r="BA3015" s="186">
        <v>27800</v>
      </c>
      <c r="BB3015" s="186">
        <v>4870</v>
      </c>
      <c r="BC3015" s="186">
        <v>81400</v>
      </c>
      <c r="BD3015" s="186">
        <v>426000</v>
      </c>
      <c r="BE3015" s="186">
        <v>77100</v>
      </c>
      <c r="BF3015" s="186">
        <v>998000</v>
      </c>
      <c r="BG3015" s="186">
        <v>131000</v>
      </c>
      <c r="BH3015" s="186">
        <v>43000</v>
      </c>
      <c r="BI3015" s="186">
        <v>88100</v>
      </c>
      <c r="BJ3015" s="186">
        <v>229000</v>
      </c>
      <c r="BK3015" s="186">
        <v>566000</v>
      </c>
      <c r="BL3015" s="186">
        <v>50300</v>
      </c>
      <c r="BM3015" s="186">
        <v>203000</v>
      </c>
      <c r="BN3015" s="186">
        <v>490000</v>
      </c>
      <c r="BO3015" s="186">
        <v>15300</v>
      </c>
      <c r="BP3015" s="186">
        <v>22500</v>
      </c>
      <c r="BQ3015" s="186">
        <v>45600</v>
      </c>
      <c r="BR3015" s="186">
        <v>28200</v>
      </c>
      <c r="BS3015" s="186">
        <v>44150</v>
      </c>
      <c r="BT3015" s="186">
        <v>28800</v>
      </c>
      <c r="BU3015" s="186">
        <v>37150</v>
      </c>
      <c r="BV3015" s="186">
        <v>17100</v>
      </c>
      <c r="BW3015" s="186">
        <v>55800</v>
      </c>
      <c r="BX3015" s="186">
        <v>87100</v>
      </c>
      <c r="BY3015" s="186">
        <v>297000</v>
      </c>
      <c r="BZ3015" s="186">
        <v>37800</v>
      </c>
      <c r="CA3015" s="186">
        <v>35900</v>
      </c>
      <c r="CB3015" s="186">
        <v>133500</v>
      </c>
      <c r="CC3015" s="186">
        <v>197500</v>
      </c>
      <c r="CD3015" s="186">
        <v>126000</v>
      </c>
      <c r="CE3015" s="186">
        <v>58300</v>
      </c>
      <c r="CF3015" s="186">
        <v>42750</v>
      </c>
      <c r="CG3015" s="186">
        <v>60900</v>
      </c>
      <c r="CH3015" s="186">
        <v>90700</v>
      </c>
      <c r="CI3015" s="186">
        <v>39900</v>
      </c>
      <c r="CJ3015" s="186">
        <v>37900</v>
      </c>
      <c r="CK3015" s="186">
        <v>121000</v>
      </c>
      <c r="CL3015" s="186">
        <v>409500</v>
      </c>
      <c r="CM3015" s="186">
        <v>472500</v>
      </c>
      <c r="CN3015" s="186">
        <v>153500</v>
      </c>
      <c r="CO3015" s="186">
        <v>189500</v>
      </c>
      <c r="CP3015" s="186">
        <v>168000</v>
      </c>
      <c r="CQ3015" s="186">
        <v>98700</v>
      </c>
      <c r="CR3015" s="186">
        <v>11200</v>
      </c>
      <c r="CS3015" s="186">
        <v>2215</v>
      </c>
      <c r="CT3015" s="186">
        <v>16700</v>
      </c>
      <c r="CU3015" s="186">
        <v>2215</v>
      </c>
      <c r="CV3015" s="186">
        <v>2215</v>
      </c>
      <c r="CW3015" s="186">
        <v>2215</v>
      </c>
      <c r="CX3015" s="186">
        <v>189500</v>
      </c>
      <c r="CY3015" s="189">
        <v>278.81</v>
      </c>
      <c r="CZ3015" s="189">
        <v>12649.97</v>
      </c>
      <c r="DA3015" s="189">
        <v>10401.9</v>
      </c>
    </row>
    <row r="3016" spans="47:105" x14ac:dyDescent="0.25">
      <c r="AU3016" s="275">
        <v>40570</v>
      </c>
      <c r="AV3016" s="186"/>
      <c r="AW3016" s="186">
        <v>59100</v>
      </c>
      <c r="AX3016" s="186">
        <v>17450</v>
      </c>
      <c r="AY3016" s="186">
        <v>14550</v>
      </c>
      <c r="AZ3016" s="186">
        <v>42300</v>
      </c>
      <c r="BA3016" s="186">
        <v>27500</v>
      </c>
      <c r="BB3016" s="186">
        <v>4860</v>
      </c>
      <c r="BC3016" s="186">
        <v>82300</v>
      </c>
      <c r="BD3016" s="186">
        <v>447000</v>
      </c>
      <c r="BE3016" s="186">
        <v>76100</v>
      </c>
      <c r="BF3016" s="186">
        <v>994000</v>
      </c>
      <c r="BG3016" s="186">
        <v>129500</v>
      </c>
      <c r="BH3016" s="186">
        <v>43700</v>
      </c>
      <c r="BI3016" s="186">
        <v>88500</v>
      </c>
      <c r="BJ3016" s="186">
        <v>231500</v>
      </c>
      <c r="BK3016" s="186">
        <v>567000</v>
      </c>
      <c r="BL3016" s="186">
        <v>49700</v>
      </c>
      <c r="BM3016" s="186">
        <v>204000</v>
      </c>
      <c r="BN3016" s="186">
        <v>501000</v>
      </c>
      <c r="BO3016" s="186">
        <v>14750</v>
      </c>
      <c r="BP3016" s="186">
        <v>22300</v>
      </c>
      <c r="BQ3016" s="186">
        <v>44200</v>
      </c>
      <c r="BR3016" s="186">
        <v>28000</v>
      </c>
      <c r="BS3016" s="186">
        <v>43200</v>
      </c>
      <c r="BT3016" s="186">
        <v>28800</v>
      </c>
      <c r="BU3016" s="186">
        <v>38650</v>
      </c>
      <c r="BV3016" s="186">
        <v>17900</v>
      </c>
      <c r="BW3016" s="186">
        <v>57200</v>
      </c>
      <c r="BX3016" s="186">
        <v>87200</v>
      </c>
      <c r="BY3016" s="186">
        <v>296000</v>
      </c>
      <c r="BZ3016" s="186">
        <v>38300</v>
      </c>
      <c r="CA3016" s="186">
        <v>35500</v>
      </c>
      <c r="CB3016" s="186">
        <v>138000</v>
      </c>
      <c r="CC3016" s="186">
        <v>196000</v>
      </c>
      <c r="CD3016" s="186">
        <v>130500</v>
      </c>
      <c r="CE3016" s="186">
        <v>57800</v>
      </c>
      <c r="CF3016" s="186">
        <v>42250</v>
      </c>
      <c r="CG3016" s="186">
        <v>60500</v>
      </c>
      <c r="CH3016" s="186">
        <v>90700</v>
      </c>
      <c r="CI3016" s="186">
        <v>38850</v>
      </c>
      <c r="CJ3016" s="186">
        <v>37800</v>
      </c>
      <c r="CK3016" s="186">
        <v>120500</v>
      </c>
      <c r="CL3016" s="186">
        <v>401000</v>
      </c>
      <c r="CM3016" s="186">
        <v>468000</v>
      </c>
      <c r="CN3016" s="186">
        <v>162500</v>
      </c>
      <c r="CO3016" s="186">
        <v>198500</v>
      </c>
      <c r="CP3016" s="186">
        <v>167500</v>
      </c>
      <c r="CQ3016" s="186">
        <v>110500</v>
      </c>
      <c r="CR3016" s="186">
        <v>11050</v>
      </c>
      <c r="CS3016" s="186">
        <v>2210</v>
      </c>
      <c r="CT3016" s="186">
        <v>16400</v>
      </c>
      <c r="CU3016" s="186">
        <v>2210</v>
      </c>
      <c r="CV3016" s="186">
        <v>2210</v>
      </c>
      <c r="CW3016" s="186">
        <v>2210</v>
      </c>
      <c r="CX3016" s="186">
        <v>198500</v>
      </c>
      <c r="CY3016" s="189">
        <v>279.2</v>
      </c>
      <c r="CZ3016" s="189">
        <v>12649.6</v>
      </c>
      <c r="DA3016" s="189">
        <v>10478.66</v>
      </c>
    </row>
    <row r="3017" spans="47:105" x14ac:dyDescent="0.25">
      <c r="AU3017" s="275">
        <v>40571</v>
      </c>
      <c r="AV3017" s="186"/>
      <c r="AW3017" s="186">
        <v>57300</v>
      </c>
      <c r="AX3017" s="186">
        <v>17650</v>
      </c>
      <c r="AY3017" s="186">
        <v>14200</v>
      </c>
      <c r="AZ3017" s="186">
        <v>41850</v>
      </c>
      <c r="BA3017" s="186">
        <v>27650</v>
      </c>
      <c r="BB3017" s="186">
        <v>4760</v>
      </c>
      <c r="BC3017" s="186">
        <v>82300</v>
      </c>
      <c r="BD3017" s="186">
        <v>458500</v>
      </c>
      <c r="BE3017" s="186">
        <v>74000</v>
      </c>
      <c r="BF3017" s="186">
        <v>1010000</v>
      </c>
      <c r="BG3017" s="186">
        <v>130500</v>
      </c>
      <c r="BH3017" s="186">
        <v>43600</v>
      </c>
      <c r="BI3017" s="186">
        <v>91000</v>
      </c>
      <c r="BJ3017" s="186">
        <v>231000</v>
      </c>
      <c r="BK3017" s="186">
        <v>576000</v>
      </c>
      <c r="BL3017" s="186">
        <v>50700</v>
      </c>
      <c r="BM3017" s="186">
        <v>196500</v>
      </c>
      <c r="BN3017" s="186">
        <v>498000</v>
      </c>
      <c r="BO3017" s="186">
        <v>14600</v>
      </c>
      <c r="BP3017" s="186">
        <v>22500</v>
      </c>
      <c r="BQ3017" s="186">
        <v>44900</v>
      </c>
      <c r="BR3017" s="186">
        <v>29500</v>
      </c>
      <c r="BS3017" s="186">
        <v>42250</v>
      </c>
      <c r="BT3017" s="186">
        <v>28700</v>
      </c>
      <c r="BU3017" s="186">
        <v>38000</v>
      </c>
      <c r="BV3017" s="186">
        <v>17250</v>
      </c>
      <c r="BW3017" s="186">
        <v>57300</v>
      </c>
      <c r="BX3017" s="186">
        <v>88400</v>
      </c>
      <c r="BY3017" s="186">
        <v>276000</v>
      </c>
      <c r="BZ3017" s="186">
        <v>39550</v>
      </c>
      <c r="CA3017" s="186">
        <v>34650</v>
      </c>
      <c r="CB3017" s="186">
        <v>137500</v>
      </c>
      <c r="CC3017" s="186">
        <v>188000</v>
      </c>
      <c r="CD3017" s="186">
        <v>128000</v>
      </c>
      <c r="CE3017" s="186">
        <v>58000</v>
      </c>
      <c r="CF3017" s="186">
        <v>42150</v>
      </c>
      <c r="CG3017" s="186">
        <v>59900</v>
      </c>
      <c r="CH3017" s="186">
        <v>88100</v>
      </c>
      <c r="CI3017" s="186">
        <v>38350</v>
      </c>
      <c r="CJ3017" s="186">
        <v>38700</v>
      </c>
      <c r="CK3017" s="186">
        <v>118500</v>
      </c>
      <c r="CL3017" s="186">
        <v>408000</v>
      </c>
      <c r="CM3017" s="186">
        <v>462000</v>
      </c>
      <c r="CN3017" s="186">
        <v>169500</v>
      </c>
      <c r="CO3017" s="186">
        <v>199000</v>
      </c>
      <c r="CP3017" s="186">
        <v>166500</v>
      </c>
      <c r="CQ3017" s="186">
        <v>112000</v>
      </c>
      <c r="CR3017" s="186">
        <v>10950</v>
      </c>
      <c r="CS3017" s="186">
        <v>2190</v>
      </c>
      <c r="CT3017" s="186">
        <v>15900</v>
      </c>
      <c r="CU3017" s="186">
        <v>2190</v>
      </c>
      <c r="CV3017" s="186">
        <v>2190</v>
      </c>
      <c r="CW3017" s="186">
        <v>2190</v>
      </c>
      <c r="CX3017" s="186">
        <v>199000</v>
      </c>
      <c r="CY3017" s="189">
        <v>278.45</v>
      </c>
      <c r="CZ3017" s="189">
        <v>12565.56</v>
      </c>
      <c r="DA3017" s="189">
        <v>10360.34</v>
      </c>
    </row>
    <row r="3018" spans="47:105" x14ac:dyDescent="0.25">
      <c r="AU3018" s="275">
        <v>40572</v>
      </c>
      <c r="AV3018" s="186"/>
      <c r="AW3018" s="186">
        <v>57300</v>
      </c>
      <c r="AX3018" s="186">
        <v>17650</v>
      </c>
      <c r="AY3018" s="186">
        <v>14200</v>
      </c>
      <c r="AZ3018" s="186">
        <v>41850</v>
      </c>
      <c r="BA3018" s="186">
        <v>27650</v>
      </c>
      <c r="BB3018" s="186">
        <v>4760</v>
      </c>
      <c r="BC3018" s="186">
        <v>82300</v>
      </c>
      <c r="BD3018" s="186">
        <v>458500</v>
      </c>
      <c r="BE3018" s="186">
        <v>74000</v>
      </c>
      <c r="BF3018" s="186">
        <v>1010000</v>
      </c>
      <c r="BG3018" s="186">
        <v>130500</v>
      </c>
      <c r="BH3018" s="186">
        <v>43600</v>
      </c>
      <c r="BI3018" s="186">
        <v>91000</v>
      </c>
      <c r="BJ3018" s="186">
        <v>231000</v>
      </c>
      <c r="BK3018" s="186">
        <v>576000</v>
      </c>
      <c r="BL3018" s="186">
        <v>50700</v>
      </c>
      <c r="BM3018" s="186">
        <v>196500</v>
      </c>
      <c r="BN3018" s="186">
        <v>498000</v>
      </c>
      <c r="BO3018" s="186">
        <v>14600</v>
      </c>
      <c r="BP3018" s="186">
        <v>22500</v>
      </c>
      <c r="BQ3018" s="186">
        <v>44900</v>
      </c>
      <c r="BR3018" s="186">
        <v>29500</v>
      </c>
      <c r="BS3018" s="186">
        <v>42250</v>
      </c>
      <c r="BT3018" s="186">
        <v>28700</v>
      </c>
      <c r="BU3018" s="186">
        <v>38000</v>
      </c>
      <c r="BV3018" s="186">
        <v>17250</v>
      </c>
      <c r="BW3018" s="186">
        <v>57300</v>
      </c>
      <c r="BX3018" s="186">
        <v>88400</v>
      </c>
      <c r="BY3018" s="186">
        <v>276000</v>
      </c>
      <c r="BZ3018" s="186">
        <v>39550</v>
      </c>
      <c r="CA3018" s="186">
        <v>34650</v>
      </c>
      <c r="CB3018" s="186">
        <v>137500</v>
      </c>
      <c r="CC3018" s="186">
        <v>188000</v>
      </c>
      <c r="CD3018" s="186">
        <v>128000</v>
      </c>
      <c r="CE3018" s="186">
        <v>58000</v>
      </c>
      <c r="CF3018" s="186">
        <v>42150</v>
      </c>
      <c r="CG3018" s="186">
        <v>59900</v>
      </c>
      <c r="CH3018" s="186">
        <v>88100</v>
      </c>
      <c r="CI3018" s="186">
        <v>38350</v>
      </c>
      <c r="CJ3018" s="186">
        <v>38700</v>
      </c>
      <c r="CK3018" s="186">
        <v>118500</v>
      </c>
      <c r="CL3018" s="186">
        <v>408000</v>
      </c>
      <c r="CM3018" s="186">
        <v>462000</v>
      </c>
      <c r="CN3018" s="186">
        <v>169500</v>
      </c>
      <c r="CO3018" s="186">
        <v>199000</v>
      </c>
      <c r="CP3018" s="186">
        <v>166500</v>
      </c>
      <c r="CQ3018" s="186">
        <v>112000</v>
      </c>
      <c r="CR3018" s="186">
        <v>10950</v>
      </c>
      <c r="CS3018" s="186">
        <v>2190</v>
      </c>
      <c r="CT3018" s="186">
        <v>15900</v>
      </c>
      <c r="CU3018" s="186">
        <v>2190</v>
      </c>
      <c r="CV3018" s="186">
        <v>2190</v>
      </c>
      <c r="CW3018" s="186">
        <v>2190</v>
      </c>
      <c r="CX3018" s="186">
        <v>199000</v>
      </c>
      <c r="CY3018" s="189">
        <v>278.45</v>
      </c>
      <c r="CZ3018" s="189">
        <v>12565.56</v>
      </c>
      <c r="DA3018" s="189">
        <v>10360.34</v>
      </c>
    </row>
    <row r="3019" spans="47:105" x14ac:dyDescent="0.25">
      <c r="AU3019" s="275">
        <v>40573</v>
      </c>
      <c r="AV3019" s="186"/>
      <c r="AW3019" s="186">
        <v>57300</v>
      </c>
      <c r="AX3019" s="186">
        <v>17650</v>
      </c>
      <c r="AY3019" s="186">
        <v>14200</v>
      </c>
      <c r="AZ3019" s="186">
        <v>41850</v>
      </c>
      <c r="BA3019" s="186">
        <v>27650</v>
      </c>
      <c r="BB3019" s="186">
        <v>4760</v>
      </c>
      <c r="BC3019" s="186">
        <v>82300</v>
      </c>
      <c r="BD3019" s="186">
        <v>458500</v>
      </c>
      <c r="BE3019" s="186">
        <v>74000</v>
      </c>
      <c r="BF3019" s="186">
        <v>1010000</v>
      </c>
      <c r="BG3019" s="186">
        <v>130500</v>
      </c>
      <c r="BH3019" s="186">
        <v>43600</v>
      </c>
      <c r="BI3019" s="186">
        <v>91000</v>
      </c>
      <c r="BJ3019" s="186">
        <v>231000</v>
      </c>
      <c r="BK3019" s="186">
        <v>576000</v>
      </c>
      <c r="BL3019" s="186">
        <v>50700</v>
      </c>
      <c r="BM3019" s="186">
        <v>196500</v>
      </c>
      <c r="BN3019" s="186">
        <v>498000</v>
      </c>
      <c r="BO3019" s="186">
        <v>14600</v>
      </c>
      <c r="BP3019" s="186">
        <v>22500</v>
      </c>
      <c r="BQ3019" s="186">
        <v>44900</v>
      </c>
      <c r="BR3019" s="186">
        <v>29500</v>
      </c>
      <c r="BS3019" s="186">
        <v>42250</v>
      </c>
      <c r="BT3019" s="186">
        <v>28700</v>
      </c>
      <c r="BU3019" s="186">
        <v>38000</v>
      </c>
      <c r="BV3019" s="186">
        <v>17250</v>
      </c>
      <c r="BW3019" s="186">
        <v>57300</v>
      </c>
      <c r="BX3019" s="186">
        <v>88400</v>
      </c>
      <c r="BY3019" s="186">
        <v>276000</v>
      </c>
      <c r="BZ3019" s="186">
        <v>39550</v>
      </c>
      <c r="CA3019" s="186">
        <v>34650</v>
      </c>
      <c r="CB3019" s="186">
        <v>137500</v>
      </c>
      <c r="CC3019" s="186">
        <v>188000</v>
      </c>
      <c r="CD3019" s="186">
        <v>128000</v>
      </c>
      <c r="CE3019" s="186">
        <v>58000</v>
      </c>
      <c r="CF3019" s="186">
        <v>42150</v>
      </c>
      <c r="CG3019" s="186">
        <v>59900</v>
      </c>
      <c r="CH3019" s="186">
        <v>88100</v>
      </c>
      <c r="CI3019" s="186">
        <v>38350</v>
      </c>
      <c r="CJ3019" s="186">
        <v>38700</v>
      </c>
      <c r="CK3019" s="186">
        <v>118500</v>
      </c>
      <c r="CL3019" s="186">
        <v>408000</v>
      </c>
      <c r="CM3019" s="186">
        <v>462000</v>
      </c>
      <c r="CN3019" s="186">
        <v>169500</v>
      </c>
      <c r="CO3019" s="186">
        <v>199000</v>
      </c>
      <c r="CP3019" s="186">
        <v>166500</v>
      </c>
      <c r="CQ3019" s="186">
        <v>112000</v>
      </c>
      <c r="CR3019" s="186">
        <v>10950</v>
      </c>
      <c r="CS3019" s="186">
        <v>2190</v>
      </c>
      <c r="CT3019" s="186">
        <v>15900</v>
      </c>
      <c r="CU3019" s="186">
        <v>2190</v>
      </c>
      <c r="CV3019" s="186">
        <v>2190</v>
      </c>
      <c r="CW3019" s="186">
        <v>2190</v>
      </c>
      <c r="CX3019" s="186">
        <v>199000</v>
      </c>
      <c r="CY3019" s="189">
        <v>278.45</v>
      </c>
      <c r="CZ3019" s="189">
        <v>12565.56</v>
      </c>
      <c r="DA3019" s="189">
        <v>10360.34</v>
      </c>
    </row>
    <row r="3020" spans="47:105" x14ac:dyDescent="0.25">
      <c r="AU3020" s="275">
        <v>40574</v>
      </c>
      <c r="AV3020" s="186"/>
      <c r="AW3020" s="186">
        <v>54700</v>
      </c>
      <c r="AX3020" s="186">
        <v>16950</v>
      </c>
      <c r="AY3020" s="186">
        <v>13800</v>
      </c>
      <c r="AZ3020" s="186">
        <v>40900</v>
      </c>
      <c r="BA3020" s="186">
        <v>26200</v>
      </c>
      <c r="BB3020" s="186">
        <v>4815</v>
      </c>
      <c r="BC3020" s="186">
        <v>78800</v>
      </c>
      <c r="BD3020" s="186">
        <v>453000</v>
      </c>
      <c r="BE3020" s="186">
        <v>71500</v>
      </c>
      <c r="BF3020" s="186">
        <v>981000</v>
      </c>
      <c r="BG3020" s="186">
        <v>130000</v>
      </c>
      <c r="BH3020" s="186">
        <v>42650</v>
      </c>
      <c r="BI3020" s="186">
        <v>88300</v>
      </c>
      <c r="BJ3020" s="186">
        <v>231500</v>
      </c>
      <c r="BK3020" s="186">
        <v>576000</v>
      </c>
      <c r="BL3020" s="186">
        <v>49600</v>
      </c>
      <c r="BM3020" s="186">
        <v>192500</v>
      </c>
      <c r="BN3020" s="186">
        <v>485000</v>
      </c>
      <c r="BO3020" s="186">
        <v>14200</v>
      </c>
      <c r="BP3020" s="186">
        <v>21550</v>
      </c>
      <c r="BQ3020" s="186">
        <v>44400</v>
      </c>
      <c r="BR3020" s="186">
        <v>29650</v>
      </c>
      <c r="BS3020" s="186">
        <v>41900</v>
      </c>
      <c r="BT3020" s="186">
        <v>28400</v>
      </c>
      <c r="BU3020" s="186">
        <v>37000</v>
      </c>
      <c r="BV3020" s="186">
        <v>16450</v>
      </c>
      <c r="BW3020" s="186">
        <v>57100</v>
      </c>
      <c r="BX3020" s="186">
        <v>86900</v>
      </c>
      <c r="BY3020" s="186">
        <v>258500</v>
      </c>
      <c r="BZ3020" s="186">
        <v>37350</v>
      </c>
      <c r="CA3020" s="186">
        <v>33550</v>
      </c>
      <c r="CB3020" s="186">
        <v>139000</v>
      </c>
      <c r="CC3020" s="186">
        <v>179000</v>
      </c>
      <c r="CD3020" s="186">
        <v>119000</v>
      </c>
      <c r="CE3020" s="186">
        <v>57500</v>
      </c>
      <c r="CF3020" s="186">
        <v>41800</v>
      </c>
      <c r="CG3020" s="186">
        <v>59100</v>
      </c>
      <c r="CH3020" s="186">
        <v>85200</v>
      </c>
      <c r="CI3020" s="186">
        <v>38150</v>
      </c>
      <c r="CJ3020" s="186">
        <v>38600</v>
      </c>
      <c r="CK3020" s="186">
        <v>117000</v>
      </c>
      <c r="CL3020" s="186">
        <v>420000</v>
      </c>
      <c r="CM3020" s="186">
        <v>454000</v>
      </c>
      <c r="CN3020" s="186">
        <v>166000</v>
      </c>
      <c r="CO3020" s="186">
        <v>204500</v>
      </c>
      <c r="CP3020" s="186">
        <v>164500</v>
      </c>
      <c r="CQ3020" s="186">
        <v>111500</v>
      </c>
      <c r="CR3020" s="186">
        <v>10500</v>
      </c>
      <c r="CS3020" s="186">
        <v>2155</v>
      </c>
      <c r="CT3020" s="186">
        <v>15550</v>
      </c>
      <c r="CU3020" s="186">
        <v>2155</v>
      </c>
      <c r="CV3020" s="186">
        <v>2155</v>
      </c>
      <c r="CW3020" s="186">
        <v>2155</v>
      </c>
      <c r="CX3020" s="186">
        <v>204500</v>
      </c>
      <c r="CY3020" s="189">
        <v>273.12</v>
      </c>
      <c r="CZ3020" s="189">
        <v>12560.66</v>
      </c>
      <c r="DA3020" s="189">
        <v>10237.92</v>
      </c>
    </row>
    <row r="3021" spans="47:105" x14ac:dyDescent="0.25">
      <c r="AU3021" s="275">
        <v>40575</v>
      </c>
      <c r="AV3021" s="186"/>
      <c r="AW3021" s="186">
        <v>55200</v>
      </c>
      <c r="AX3021" s="186">
        <v>17300</v>
      </c>
      <c r="AY3021" s="186">
        <v>13750</v>
      </c>
      <c r="AZ3021" s="186">
        <v>41100</v>
      </c>
      <c r="BA3021" s="186">
        <v>26050</v>
      </c>
      <c r="BB3021" s="186">
        <v>4750</v>
      </c>
      <c r="BC3021" s="186">
        <v>77000</v>
      </c>
      <c r="BD3021" s="186">
        <v>448000</v>
      </c>
      <c r="BE3021" s="186">
        <v>72900</v>
      </c>
      <c r="BF3021" s="186">
        <v>983000</v>
      </c>
      <c r="BG3021" s="186">
        <v>134500</v>
      </c>
      <c r="BH3021" s="186">
        <v>42050</v>
      </c>
      <c r="BI3021" s="186">
        <v>86600</v>
      </c>
      <c r="BJ3021" s="186">
        <v>234000</v>
      </c>
      <c r="BK3021" s="186">
        <v>280000</v>
      </c>
      <c r="BL3021" s="186">
        <v>49750</v>
      </c>
      <c r="BM3021" s="186">
        <v>194500</v>
      </c>
      <c r="BN3021" s="186">
        <v>486000</v>
      </c>
      <c r="BO3021" s="186">
        <v>14450</v>
      </c>
      <c r="BP3021" s="186">
        <v>21400</v>
      </c>
      <c r="BQ3021" s="186">
        <v>45450</v>
      </c>
      <c r="BR3021" s="186">
        <v>29650</v>
      </c>
      <c r="BS3021" s="186">
        <v>42600</v>
      </c>
      <c r="BT3021" s="186">
        <v>28650</v>
      </c>
      <c r="BU3021" s="186">
        <v>35900</v>
      </c>
      <c r="BV3021" s="186">
        <v>16450</v>
      </c>
      <c r="BW3021" s="186">
        <v>53800</v>
      </c>
      <c r="BX3021" s="186">
        <v>86200</v>
      </c>
      <c r="BY3021" s="186">
        <v>261000</v>
      </c>
      <c r="BZ3021" s="186">
        <v>36550</v>
      </c>
      <c r="CA3021" s="186">
        <v>34700</v>
      </c>
      <c r="CB3021" s="186">
        <v>136000</v>
      </c>
      <c r="CC3021" s="186">
        <v>181000</v>
      </c>
      <c r="CD3021" s="186">
        <v>116500</v>
      </c>
      <c r="CE3021" s="186">
        <v>58200</v>
      </c>
      <c r="CF3021" s="186">
        <v>41650</v>
      </c>
      <c r="CG3021" s="186">
        <v>59800</v>
      </c>
      <c r="CH3021" s="186">
        <v>85100</v>
      </c>
      <c r="CI3021" s="186">
        <v>38600</v>
      </c>
      <c r="CJ3021" s="186">
        <v>40000</v>
      </c>
      <c r="CK3021" s="186">
        <v>117500</v>
      </c>
      <c r="CL3021" s="186">
        <v>412500</v>
      </c>
      <c r="CM3021" s="186">
        <v>461000</v>
      </c>
      <c r="CN3021" s="186">
        <v>165000</v>
      </c>
      <c r="CO3021" s="186">
        <v>201500</v>
      </c>
      <c r="CP3021" s="186">
        <v>164000</v>
      </c>
      <c r="CQ3021" s="186">
        <v>107500</v>
      </c>
      <c r="CR3021" s="186">
        <v>10450</v>
      </c>
      <c r="CS3021" s="186">
        <v>2175</v>
      </c>
      <c r="CT3021" s="186">
        <v>15750</v>
      </c>
      <c r="CU3021" s="186">
        <v>2175</v>
      </c>
      <c r="CV3021" s="186">
        <v>2175</v>
      </c>
      <c r="CW3021" s="186">
        <v>2175</v>
      </c>
      <c r="CX3021" s="186">
        <v>201500</v>
      </c>
      <c r="CY3021" s="189">
        <v>273.45</v>
      </c>
      <c r="CZ3021" s="189">
        <v>12534.86</v>
      </c>
      <c r="DA3021" s="189">
        <v>10274.5</v>
      </c>
    </row>
    <row r="3022" spans="47:105" x14ac:dyDescent="0.25">
      <c r="AU3022" s="275">
        <v>40576</v>
      </c>
      <c r="AV3022" s="186"/>
      <c r="AW3022" s="186">
        <v>55200</v>
      </c>
      <c r="AX3022" s="186">
        <v>17300</v>
      </c>
      <c r="AY3022" s="186">
        <v>13750</v>
      </c>
      <c r="AZ3022" s="186">
        <v>41100</v>
      </c>
      <c r="BA3022" s="186">
        <v>26050</v>
      </c>
      <c r="BB3022" s="186">
        <v>4750</v>
      </c>
      <c r="BC3022" s="186">
        <v>77000</v>
      </c>
      <c r="BD3022" s="186">
        <v>448000</v>
      </c>
      <c r="BE3022" s="186">
        <v>72900</v>
      </c>
      <c r="BF3022" s="186">
        <v>983000</v>
      </c>
      <c r="BG3022" s="186">
        <v>134500</v>
      </c>
      <c r="BH3022" s="186">
        <v>42050</v>
      </c>
      <c r="BI3022" s="186">
        <v>86600</v>
      </c>
      <c r="BJ3022" s="186">
        <v>234000</v>
      </c>
      <c r="BK3022" s="186">
        <v>280000</v>
      </c>
      <c r="BL3022" s="186">
        <v>49750</v>
      </c>
      <c r="BM3022" s="186">
        <v>194500</v>
      </c>
      <c r="BN3022" s="186">
        <v>486000</v>
      </c>
      <c r="BO3022" s="186">
        <v>14450</v>
      </c>
      <c r="BP3022" s="186">
        <v>21400</v>
      </c>
      <c r="BQ3022" s="186">
        <v>45450</v>
      </c>
      <c r="BR3022" s="186">
        <v>29650</v>
      </c>
      <c r="BS3022" s="186">
        <v>42600</v>
      </c>
      <c r="BT3022" s="186">
        <v>28650</v>
      </c>
      <c r="BU3022" s="186">
        <v>35900</v>
      </c>
      <c r="BV3022" s="186">
        <v>16450</v>
      </c>
      <c r="BW3022" s="186">
        <v>53800</v>
      </c>
      <c r="BX3022" s="186">
        <v>86200</v>
      </c>
      <c r="BY3022" s="186">
        <v>261000</v>
      </c>
      <c r="BZ3022" s="186">
        <v>36550</v>
      </c>
      <c r="CA3022" s="186">
        <v>34700</v>
      </c>
      <c r="CB3022" s="186">
        <v>136000</v>
      </c>
      <c r="CC3022" s="186">
        <v>181000</v>
      </c>
      <c r="CD3022" s="186">
        <v>116500</v>
      </c>
      <c r="CE3022" s="186">
        <v>58200</v>
      </c>
      <c r="CF3022" s="186">
        <v>41650</v>
      </c>
      <c r="CG3022" s="186">
        <v>59800</v>
      </c>
      <c r="CH3022" s="186">
        <v>85100</v>
      </c>
      <c r="CI3022" s="186">
        <v>38600</v>
      </c>
      <c r="CJ3022" s="186">
        <v>40000</v>
      </c>
      <c r="CK3022" s="186">
        <v>117500</v>
      </c>
      <c r="CL3022" s="186">
        <v>412500</v>
      </c>
      <c r="CM3022" s="186">
        <v>461000</v>
      </c>
      <c r="CN3022" s="186">
        <v>165000</v>
      </c>
      <c r="CO3022" s="186">
        <v>201500</v>
      </c>
      <c r="CP3022" s="186">
        <v>164000</v>
      </c>
      <c r="CQ3022" s="186">
        <v>107500</v>
      </c>
      <c r="CR3022" s="186">
        <v>10450</v>
      </c>
      <c r="CS3022" s="186">
        <v>2175</v>
      </c>
      <c r="CT3022" s="186">
        <v>15750</v>
      </c>
      <c r="CU3022" s="186">
        <v>2175</v>
      </c>
      <c r="CV3022" s="186">
        <v>2175</v>
      </c>
      <c r="CW3022" s="186">
        <v>2175</v>
      </c>
      <c r="CX3022" s="186">
        <v>201500</v>
      </c>
      <c r="CY3022" s="189">
        <v>273.45</v>
      </c>
      <c r="CZ3022" s="189">
        <v>12710.89</v>
      </c>
      <c r="DA3022" s="189">
        <v>10457.36</v>
      </c>
    </row>
    <row r="3023" spans="47:105" x14ac:dyDescent="0.25">
      <c r="AU3023" s="275">
        <v>40577</v>
      </c>
      <c r="AV3023" s="186"/>
      <c r="AW3023" s="186">
        <v>55200</v>
      </c>
      <c r="AX3023" s="186">
        <v>17300</v>
      </c>
      <c r="AY3023" s="186">
        <v>13750</v>
      </c>
      <c r="AZ3023" s="186">
        <v>41100</v>
      </c>
      <c r="BA3023" s="186">
        <v>26050</v>
      </c>
      <c r="BB3023" s="186">
        <v>4750</v>
      </c>
      <c r="BC3023" s="186">
        <v>77000</v>
      </c>
      <c r="BD3023" s="186">
        <v>448000</v>
      </c>
      <c r="BE3023" s="186">
        <v>72900</v>
      </c>
      <c r="BF3023" s="186">
        <v>983000</v>
      </c>
      <c r="BG3023" s="186">
        <v>134500</v>
      </c>
      <c r="BH3023" s="186">
        <v>42050</v>
      </c>
      <c r="BI3023" s="186">
        <v>86600</v>
      </c>
      <c r="BJ3023" s="186">
        <v>234000</v>
      </c>
      <c r="BK3023" s="186">
        <v>280000</v>
      </c>
      <c r="BL3023" s="186">
        <v>49750</v>
      </c>
      <c r="BM3023" s="186">
        <v>194500</v>
      </c>
      <c r="BN3023" s="186">
        <v>486000</v>
      </c>
      <c r="BO3023" s="186">
        <v>14450</v>
      </c>
      <c r="BP3023" s="186">
        <v>21400</v>
      </c>
      <c r="BQ3023" s="186">
        <v>45450</v>
      </c>
      <c r="BR3023" s="186">
        <v>29650</v>
      </c>
      <c r="BS3023" s="186">
        <v>42600</v>
      </c>
      <c r="BT3023" s="186">
        <v>28650</v>
      </c>
      <c r="BU3023" s="186">
        <v>35900</v>
      </c>
      <c r="BV3023" s="186">
        <v>16450</v>
      </c>
      <c r="BW3023" s="186">
        <v>53800</v>
      </c>
      <c r="BX3023" s="186">
        <v>86200</v>
      </c>
      <c r="BY3023" s="186">
        <v>261000</v>
      </c>
      <c r="BZ3023" s="186">
        <v>36550</v>
      </c>
      <c r="CA3023" s="186">
        <v>34700</v>
      </c>
      <c r="CB3023" s="186">
        <v>136000</v>
      </c>
      <c r="CC3023" s="186">
        <v>181000</v>
      </c>
      <c r="CD3023" s="186">
        <v>116500</v>
      </c>
      <c r="CE3023" s="186">
        <v>58200</v>
      </c>
      <c r="CF3023" s="186">
        <v>41650</v>
      </c>
      <c r="CG3023" s="186">
        <v>59800</v>
      </c>
      <c r="CH3023" s="186">
        <v>85100</v>
      </c>
      <c r="CI3023" s="186">
        <v>38600</v>
      </c>
      <c r="CJ3023" s="186">
        <v>40000</v>
      </c>
      <c r="CK3023" s="186">
        <v>117500</v>
      </c>
      <c r="CL3023" s="186">
        <v>412500</v>
      </c>
      <c r="CM3023" s="186">
        <v>461000</v>
      </c>
      <c r="CN3023" s="186">
        <v>165000</v>
      </c>
      <c r="CO3023" s="186">
        <v>201500</v>
      </c>
      <c r="CP3023" s="186">
        <v>164000</v>
      </c>
      <c r="CQ3023" s="186">
        <v>107500</v>
      </c>
      <c r="CR3023" s="186">
        <v>10450</v>
      </c>
      <c r="CS3023" s="186">
        <v>2175</v>
      </c>
      <c r="CT3023" s="186">
        <v>15750</v>
      </c>
      <c r="CU3023" s="186">
        <v>2175</v>
      </c>
      <c r="CV3023" s="186">
        <v>2175</v>
      </c>
      <c r="CW3023" s="186">
        <v>2175</v>
      </c>
      <c r="CX3023" s="186">
        <v>201500</v>
      </c>
      <c r="CY3023" s="189">
        <v>273.45</v>
      </c>
      <c r="CZ3023" s="189">
        <v>12710.89</v>
      </c>
      <c r="DA3023" s="189">
        <v>10431.36</v>
      </c>
    </row>
    <row r="3024" spans="47:105" x14ac:dyDescent="0.25">
      <c r="AU3024" s="275">
        <v>40578</v>
      </c>
      <c r="AV3024" s="186"/>
      <c r="AW3024" s="186">
        <v>55200</v>
      </c>
      <c r="AX3024" s="186">
        <v>17300</v>
      </c>
      <c r="AY3024" s="186">
        <v>13750</v>
      </c>
      <c r="AZ3024" s="186">
        <v>41100</v>
      </c>
      <c r="BA3024" s="186">
        <v>26050</v>
      </c>
      <c r="BB3024" s="186">
        <v>4750</v>
      </c>
      <c r="BC3024" s="186">
        <v>77000</v>
      </c>
      <c r="BD3024" s="186">
        <v>448000</v>
      </c>
      <c r="BE3024" s="186">
        <v>72900</v>
      </c>
      <c r="BF3024" s="186">
        <v>983000</v>
      </c>
      <c r="BG3024" s="186">
        <v>134500</v>
      </c>
      <c r="BH3024" s="186">
        <v>42050</v>
      </c>
      <c r="BI3024" s="186">
        <v>86600</v>
      </c>
      <c r="BJ3024" s="186">
        <v>234000</v>
      </c>
      <c r="BK3024" s="186">
        <v>280000</v>
      </c>
      <c r="BL3024" s="186">
        <v>49750</v>
      </c>
      <c r="BM3024" s="186">
        <v>194500</v>
      </c>
      <c r="BN3024" s="186">
        <v>486000</v>
      </c>
      <c r="BO3024" s="186">
        <v>14450</v>
      </c>
      <c r="BP3024" s="186">
        <v>21400</v>
      </c>
      <c r="BQ3024" s="186">
        <v>45450</v>
      </c>
      <c r="BR3024" s="186">
        <v>29650</v>
      </c>
      <c r="BS3024" s="186">
        <v>42600</v>
      </c>
      <c r="BT3024" s="186">
        <v>28650</v>
      </c>
      <c r="BU3024" s="186">
        <v>35900</v>
      </c>
      <c r="BV3024" s="186">
        <v>16450</v>
      </c>
      <c r="BW3024" s="186">
        <v>53800</v>
      </c>
      <c r="BX3024" s="186">
        <v>86200</v>
      </c>
      <c r="BY3024" s="186">
        <v>261000</v>
      </c>
      <c r="BZ3024" s="186">
        <v>36550</v>
      </c>
      <c r="CA3024" s="186">
        <v>34700</v>
      </c>
      <c r="CB3024" s="186">
        <v>136000</v>
      </c>
      <c r="CC3024" s="186">
        <v>181000</v>
      </c>
      <c r="CD3024" s="186">
        <v>116500</v>
      </c>
      <c r="CE3024" s="186">
        <v>58200</v>
      </c>
      <c r="CF3024" s="186">
        <v>41650</v>
      </c>
      <c r="CG3024" s="186">
        <v>59800</v>
      </c>
      <c r="CH3024" s="186">
        <v>85100</v>
      </c>
      <c r="CI3024" s="186">
        <v>38600</v>
      </c>
      <c r="CJ3024" s="186">
        <v>40000</v>
      </c>
      <c r="CK3024" s="186">
        <v>117500</v>
      </c>
      <c r="CL3024" s="186">
        <v>412500</v>
      </c>
      <c r="CM3024" s="186">
        <v>461000</v>
      </c>
      <c r="CN3024" s="186">
        <v>165000</v>
      </c>
      <c r="CO3024" s="186">
        <v>201500</v>
      </c>
      <c r="CP3024" s="186">
        <v>164000</v>
      </c>
      <c r="CQ3024" s="186">
        <v>107500</v>
      </c>
      <c r="CR3024" s="186">
        <v>10450</v>
      </c>
      <c r="CS3024" s="186">
        <v>2175</v>
      </c>
      <c r="CT3024" s="186">
        <v>15750</v>
      </c>
      <c r="CU3024" s="186">
        <v>2175</v>
      </c>
      <c r="CV3024" s="186">
        <v>2175</v>
      </c>
      <c r="CW3024" s="186">
        <v>2175</v>
      </c>
      <c r="CX3024" s="186">
        <v>201500</v>
      </c>
      <c r="CY3024" s="189">
        <v>273.45</v>
      </c>
      <c r="CZ3024" s="189">
        <v>12710.89</v>
      </c>
      <c r="DA3024" s="189">
        <v>10543.52</v>
      </c>
    </row>
    <row r="3025" spans="47:105" x14ac:dyDescent="0.25">
      <c r="AU3025" s="275">
        <v>40579</v>
      </c>
      <c r="AV3025" s="186"/>
      <c r="AW3025" s="186">
        <v>55200</v>
      </c>
      <c r="AX3025" s="186">
        <v>17300</v>
      </c>
      <c r="AY3025" s="186">
        <v>13750</v>
      </c>
      <c r="AZ3025" s="186">
        <v>41100</v>
      </c>
      <c r="BA3025" s="186">
        <v>26050</v>
      </c>
      <c r="BB3025" s="186">
        <v>4750</v>
      </c>
      <c r="BC3025" s="186">
        <v>77000</v>
      </c>
      <c r="BD3025" s="186">
        <v>448000</v>
      </c>
      <c r="BE3025" s="186">
        <v>72900</v>
      </c>
      <c r="BF3025" s="186">
        <v>983000</v>
      </c>
      <c r="BG3025" s="186">
        <v>134500</v>
      </c>
      <c r="BH3025" s="186">
        <v>42050</v>
      </c>
      <c r="BI3025" s="186">
        <v>86600</v>
      </c>
      <c r="BJ3025" s="186">
        <v>234000</v>
      </c>
      <c r="BK3025" s="186">
        <v>280000</v>
      </c>
      <c r="BL3025" s="186">
        <v>49750</v>
      </c>
      <c r="BM3025" s="186">
        <v>194500</v>
      </c>
      <c r="BN3025" s="186">
        <v>486000</v>
      </c>
      <c r="BO3025" s="186">
        <v>14450</v>
      </c>
      <c r="BP3025" s="186">
        <v>21400</v>
      </c>
      <c r="BQ3025" s="186">
        <v>45450</v>
      </c>
      <c r="BR3025" s="186">
        <v>29650</v>
      </c>
      <c r="BS3025" s="186">
        <v>42600</v>
      </c>
      <c r="BT3025" s="186">
        <v>28650</v>
      </c>
      <c r="BU3025" s="186">
        <v>35900</v>
      </c>
      <c r="BV3025" s="186">
        <v>16450</v>
      </c>
      <c r="BW3025" s="186">
        <v>53800</v>
      </c>
      <c r="BX3025" s="186">
        <v>86200</v>
      </c>
      <c r="BY3025" s="186">
        <v>261000</v>
      </c>
      <c r="BZ3025" s="186">
        <v>36550</v>
      </c>
      <c r="CA3025" s="186">
        <v>34700</v>
      </c>
      <c r="CB3025" s="186">
        <v>136000</v>
      </c>
      <c r="CC3025" s="186">
        <v>181000</v>
      </c>
      <c r="CD3025" s="186">
        <v>116500</v>
      </c>
      <c r="CE3025" s="186">
        <v>58200</v>
      </c>
      <c r="CF3025" s="186">
        <v>41650</v>
      </c>
      <c r="CG3025" s="186">
        <v>59800</v>
      </c>
      <c r="CH3025" s="186">
        <v>85100</v>
      </c>
      <c r="CI3025" s="186">
        <v>38600</v>
      </c>
      <c r="CJ3025" s="186">
        <v>40000</v>
      </c>
      <c r="CK3025" s="186">
        <v>117500</v>
      </c>
      <c r="CL3025" s="186">
        <v>412500</v>
      </c>
      <c r="CM3025" s="186">
        <v>461000</v>
      </c>
      <c r="CN3025" s="186">
        <v>165000</v>
      </c>
      <c r="CO3025" s="186">
        <v>201500</v>
      </c>
      <c r="CP3025" s="186">
        <v>164000</v>
      </c>
      <c r="CQ3025" s="186">
        <v>107500</v>
      </c>
      <c r="CR3025" s="186">
        <v>10450</v>
      </c>
      <c r="CS3025" s="186">
        <v>2175</v>
      </c>
      <c r="CT3025" s="186">
        <v>15750</v>
      </c>
      <c r="CU3025" s="186">
        <v>2175</v>
      </c>
      <c r="CV3025" s="186">
        <v>2175</v>
      </c>
      <c r="CW3025" s="186">
        <v>2175</v>
      </c>
      <c r="CX3025" s="186">
        <v>201500</v>
      </c>
      <c r="CY3025" s="189">
        <v>273.45</v>
      </c>
      <c r="CZ3025" s="189">
        <v>12710.89</v>
      </c>
      <c r="DA3025" s="189">
        <v>10543.52</v>
      </c>
    </row>
    <row r="3026" spans="47:105" x14ac:dyDescent="0.25">
      <c r="AU3026" s="275">
        <v>40580</v>
      </c>
      <c r="AV3026" s="186"/>
      <c r="AW3026" s="186">
        <v>55200</v>
      </c>
      <c r="AX3026" s="186">
        <v>17300</v>
      </c>
      <c r="AY3026" s="186">
        <v>13750</v>
      </c>
      <c r="AZ3026" s="186">
        <v>41100</v>
      </c>
      <c r="BA3026" s="186">
        <v>26050</v>
      </c>
      <c r="BB3026" s="186">
        <v>4750</v>
      </c>
      <c r="BC3026" s="186">
        <v>77000</v>
      </c>
      <c r="BD3026" s="186">
        <v>448000</v>
      </c>
      <c r="BE3026" s="186">
        <v>72900</v>
      </c>
      <c r="BF3026" s="186">
        <v>983000</v>
      </c>
      <c r="BG3026" s="186">
        <v>134500</v>
      </c>
      <c r="BH3026" s="186">
        <v>42050</v>
      </c>
      <c r="BI3026" s="186">
        <v>86600</v>
      </c>
      <c r="BJ3026" s="186">
        <v>234000</v>
      </c>
      <c r="BK3026" s="186">
        <v>280000</v>
      </c>
      <c r="BL3026" s="186">
        <v>49750</v>
      </c>
      <c r="BM3026" s="186">
        <v>194500</v>
      </c>
      <c r="BN3026" s="186">
        <v>486000</v>
      </c>
      <c r="BO3026" s="186">
        <v>14450</v>
      </c>
      <c r="BP3026" s="186">
        <v>21400</v>
      </c>
      <c r="BQ3026" s="186">
        <v>45450</v>
      </c>
      <c r="BR3026" s="186">
        <v>29650</v>
      </c>
      <c r="BS3026" s="186">
        <v>42600</v>
      </c>
      <c r="BT3026" s="186">
        <v>28650</v>
      </c>
      <c r="BU3026" s="186">
        <v>35900</v>
      </c>
      <c r="BV3026" s="186">
        <v>16450</v>
      </c>
      <c r="BW3026" s="186">
        <v>53800</v>
      </c>
      <c r="BX3026" s="186">
        <v>86200</v>
      </c>
      <c r="BY3026" s="186">
        <v>261000</v>
      </c>
      <c r="BZ3026" s="186">
        <v>36550</v>
      </c>
      <c r="CA3026" s="186">
        <v>34700</v>
      </c>
      <c r="CB3026" s="186">
        <v>136000</v>
      </c>
      <c r="CC3026" s="186">
        <v>181000</v>
      </c>
      <c r="CD3026" s="186">
        <v>116500</v>
      </c>
      <c r="CE3026" s="186">
        <v>58200</v>
      </c>
      <c r="CF3026" s="186">
        <v>41650</v>
      </c>
      <c r="CG3026" s="186">
        <v>59800</v>
      </c>
      <c r="CH3026" s="186">
        <v>85100</v>
      </c>
      <c r="CI3026" s="186">
        <v>38600</v>
      </c>
      <c r="CJ3026" s="186">
        <v>40000</v>
      </c>
      <c r="CK3026" s="186">
        <v>117500</v>
      </c>
      <c r="CL3026" s="186">
        <v>412500</v>
      </c>
      <c r="CM3026" s="186">
        <v>461000</v>
      </c>
      <c r="CN3026" s="186">
        <v>165000</v>
      </c>
      <c r="CO3026" s="186">
        <v>201500</v>
      </c>
      <c r="CP3026" s="186">
        <v>164000</v>
      </c>
      <c r="CQ3026" s="186">
        <v>107500</v>
      </c>
      <c r="CR3026" s="186">
        <v>10450</v>
      </c>
      <c r="CS3026" s="186">
        <v>2175</v>
      </c>
      <c r="CT3026" s="186">
        <v>15750</v>
      </c>
      <c r="CU3026" s="186">
        <v>2175</v>
      </c>
      <c r="CV3026" s="186">
        <v>2175</v>
      </c>
      <c r="CW3026" s="186">
        <v>2175</v>
      </c>
      <c r="CX3026" s="186">
        <v>201500</v>
      </c>
      <c r="CY3026" s="189">
        <v>273.45</v>
      </c>
      <c r="CZ3026" s="189">
        <v>12710.89</v>
      </c>
      <c r="DA3026" s="189">
        <v>10543.52</v>
      </c>
    </row>
    <row r="3027" spans="47:105" x14ac:dyDescent="0.25">
      <c r="AU3027" s="275">
        <v>40581</v>
      </c>
      <c r="AV3027" s="186"/>
      <c r="AW3027" s="186">
        <v>57400</v>
      </c>
      <c r="AX3027" s="186">
        <v>17500</v>
      </c>
      <c r="AY3027" s="186">
        <v>14300</v>
      </c>
      <c r="AZ3027" s="186">
        <v>39550</v>
      </c>
      <c r="BA3027" s="186">
        <v>26700</v>
      </c>
      <c r="BB3027" s="186">
        <v>4740</v>
      </c>
      <c r="BC3027" s="186">
        <v>77900</v>
      </c>
      <c r="BD3027" s="186">
        <v>431000</v>
      </c>
      <c r="BE3027" s="186">
        <v>72500</v>
      </c>
      <c r="BF3027" s="186">
        <v>972000</v>
      </c>
      <c r="BG3027" s="186">
        <v>135000</v>
      </c>
      <c r="BH3027" s="186">
        <v>41700</v>
      </c>
      <c r="BI3027" s="186">
        <v>88800</v>
      </c>
      <c r="BJ3027" s="186">
        <v>241000</v>
      </c>
      <c r="BK3027" s="186">
        <v>280000</v>
      </c>
      <c r="BL3027" s="186">
        <v>51600</v>
      </c>
      <c r="BM3027" s="186">
        <v>210500</v>
      </c>
      <c r="BN3027" s="186">
        <v>474000</v>
      </c>
      <c r="BO3027" s="186">
        <v>14950</v>
      </c>
      <c r="BP3027" s="186">
        <v>22750</v>
      </c>
      <c r="BQ3027" s="186">
        <v>47000</v>
      </c>
      <c r="BR3027" s="186">
        <v>29700</v>
      </c>
      <c r="BS3027" s="186">
        <v>42600</v>
      </c>
      <c r="BT3027" s="186">
        <v>28400</v>
      </c>
      <c r="BU3027" s="186">
        <v>36250</v>
      </c>
      <c r="BV3027" s="186">
        <v>16500</v>
      </c>
      <c r="BW3027" s="186">
        <v>54400</v>
      </c>
      <c r="BX3027" s="186">
        <v>89700</v>
      </c>
      <c r="BY3027" s="186">
        <v>267000</v>
      </c>
      <c r="BZ3027" s="186">
        <v>36000</v>
      </c>
      <c r="CA3027" s="186">
        <v>33700</v>
      </c>
      <c r="CB3027" s="186">
        <v>137000</v>
      </c>
      <c r="CC3027" s="186">
        <v>185000</v>
      </c>
      <c r="CD3027" s="186">
        <v>116000</v>
      </c>
      <c r="CE3027" s="186">
        <v>58800</v>
      </c>
      <c r="CF3027" s="186">
        <v>41600</v>
      </c>
      <c r="CG3027" s="186">
        <v>59800</v>
      </c>
      <c r="CH3027" s="186">
        <v>86800</v>
      </c>
      <c r="CI3027" s="186">
        <v>38500</v>
      </c>
      <c r="CJ3027" s="186">
        <v>39900</v>
      </c>
      <c r="CK3027" s="186">
        <v>117500</v>
      </c>
      <c r="CL3027" s="186">
        <v>414000</v>
      </c>
      <c r="CM3027" s="186">
        <v>472000</v>
      </c>
      <c r="CN3027" s="186">
        <v>159500</v>
      </c>
      <c r="CO3027" s="186">
        <v>195000</v>
      </c>
      <c r="CP3027" s="186">
        <v>165000</v>
      </c>
      <c r="CQ3027" s="186">
        <v>106500</v>
      </c>
      <c r="CR3027" s="186">
        <v>10450</v>
      </c>
      <c r="CS3027" s="186">
        <v>2200</v>
      </c>
      <c r="CT3027" s="186">
        <v>16100</v>
      </c>
      <c r="CU3027" s="186">
        <v>2200</v>
      </c>
      <c r="CV3027" s="186">
        <v>2200</v>
      </c>
      <c r="CW3027" s="186">
        <v>2200</v>
      </c>
      <c r="CX3027" s="186">
        <v>195000</v>
      </c>
      <c r="CY3027" s="189">
        <v>274.89999999999998</v>
      </c>
      <c r="CZ3027" s="189">
        <v>12454.07</v>
      </c>
      <c r="DA3027" s="189">
        <v>10592.04</v>
      </c>
    </row>
    <row r="3028" spans="47:105" x14ac:dyDescent="0.25">
      <c r="AW3028" s="186"/>
      <c r="AX3028" s="186"/>
      <c r="AY3028" s="186"/>
      <c r="AZ3028" s="186"/>
      <c r="BA3028" s="186"/>
      <c r="BB3028" s="186"/>
      <c r="BC3028" s="186"/>
      <c r="BD3028" s="186"/>
      <c r="BE3028" s="186"/>
      <c r="BF3028" s="186"/>
      <c r="BG3028" s="186"/>
      <c r="BH3028" s="186"/>
      <c r="BI3028" s="186"/>
      <c r="BJ3028" s="186"/>
      <c r="BK3028" s="186"/>
      <c r="BL3028" s="186"/>
      <c r="BM3028" s="186"/>
      <c r="BN3028" s="186"/>
      <c r="BO3028" s="186"/>
      <c r="BP3028" s="186"/>
      <c r="BQ3028" s="186"/>
      <c r="BR3028" s="186"/>
      <c r="BS3028" s="186"/>
      <c r="BT3028" s="186"/>
      <c r="BU3028" s="186"/>
      <c r="BV3028" s="186"/>
      <c r="BW3028" s="186"/>
      <c r="BX3028" s="186"/>
      <c r="BY3028" s="186"/>
      <c r="BZ3028" s="186"/>
      <c r="CA3028" s="186"/>
      <c r="CB3028" s="186"/>
      <c r="CC3028" s="186"/>
      <c r="CD3028" s="186"/>
      <c r="CE3028" s="186"/>
      <c r="CF3028" s="186"/>
      <c r="CG3028" s="186"/>
      <c r="CH3028" s="186"/>
      <c r="CI3028" s="186"/>
      <c r="CJ3028" s="186"/>
      <c r="CK3028" s="186"/>
      <c r="CL3028" s="186"/>
      <c r="CM3028" s="186"/>
      <c r="CN3028" s="186"/>
      <c r="CO3028" s="186"/>
      <c r="CP3028" s="186"/>
      <c r="CQ3028" s="186"/>
      <c r="CR3028" s="186"/>
      <c r="CS3028" s="186"/>
      <c r="CT3028" s="186"/>
      <c r="CU3028" s="186"/>
      <c r="CV3028" s="186"/>
      <c r="CW3028" s="186"/>
      <c r="CX3028" s="186"/>
      <c r="CY3028" s="189"/>
      <c r="CZ3028" s="189"/>
      <c r="DA3028" s="189"/>
    </row>
    <row r="3029" spans="47:105" x14ac:dyDescent="0.25">
      <c r="AV3029" s="277"/>
      <c r="AW3029" s="277"/>
      <c r="AX3029" s="277"/>
      <c r="AY3029" s="277"/>
      <c r="AZ3029" s="277"/>
      <c r="BA3029" s="277"/>
      <c r="BB3029" s="277"/>
      <c r="BC3029" s="277"/>
      <c r="BD3029" s="277"/>
      <c r="BE3029" s="277"/>
      <c r="BF3029" s="277"/>
      <c r="BG3029" s="277"/>
      <c r="BH3029" s="277"/>
      <c r="BI3029" s="277"/>
      <c r="BJ3029" s="277"/>
      <c r="BK3029" s="277"/>
      <c r="BL3029" s="277"/>
      <c r="BM3029" s="277"/>
      <c r="BN3029" s="277"/>
      <c r="BO3029" s="277"/>
      <c r="BP3029" s="277"/>
      <c r="BQ3029" s="277"/>
      <c r="BR3029" s="277"/>
      <c r="BS3029" s="277"/>
      <c r="BT3029" s="277"/>
      <c r="BU3029" s="277"/>
      <c r="BV3029" s="277"/>
      <c r="BW3029" s="277"/>
      <c r="BX3029" s="277"/>
      <c r="BY3029" s="277"/>
      <c r="BZ3029" s="277"/>
      <c r="CA3029" s="277"/>
      <c r="CB3029" s="277"/>
      <c r="CC3029" s="277"/>
      <c r="CD3029" s="277"/>
      <c r="CE3029" s="277"/>
      <c r="CF3029" s="277"/>
      <c r="CG3029" s="277"/>
      <c r="CH3029" s="277"/>
      <c r="CI3029" s="277"/>
      <c r="CJ3029" s="277"/>
      <c r="CK3029" s="277"/>
      <c r="CL3029" s="277"/>
      <c r="CM3029" s="277"/>
      <c r="CN3029" s="277"/>
      <c r="CO3029" s="277"/>
      <c r="CP3029" s="277"/>
      <c r="CQ3029" s="277"/>
      <c r="CR3029" s="277"/>
      <c r="CS3029" s="277"/>
      <c r="CT3029" s="277"/>
      <c r="CU3029" s="277"/>
      <c r="CV3029" s="277"/>
      <c r="CW3029" s="277"/>
      <c r="CX3029" s="277"/>
      <c r="CY3029" s="278"/>
      <c r="CZ3029" s="278"/>
      <c r="DA3029" s="278"/>
    </row>
    <row r="3030" spans="47:105" x14ac:dyDescent="0.25">
      <c r="AV3030" s="277"/>
      <c r="AW3030" s="277"/>
      <c r="AX3030" s="277"/>
      <c r="AY3030" s="277"/>
      <c r="AZ3030" s="277"/>
      <c r="BA3030" s="277"/>
      <c r="BB3030" s="277"/>
      <c r="BC3030" s="277"/>
      <c r="BD3030" s="277"/>
      <c r="BE3030" s="277"/>
      <c r="BF3030" s="277"/>
      <c r="BG3030" s="186"/>
      <c r="BH3030" s="277"/>
      <c r="BI3030" s="277"/>
      <c r="BJ3030" s="277"/>
      <c r="BK3030" s="277"/>
      <c r="BL3030" s="277"/>
      <c r="BM3030" s="277"/>
      <c r="BN3030" s="277"/>
      <c r="BO3030" s="277"/>
      <c r="BP3030" s="277"/>
      <c r="BQ3030" s="277"/>
      <c r="BR3030" s="277"/>
      <c r="BS3030" s="277"/>
      <c r="BT3030" s="277"/>
      <c r="BU3030" s="277"/>
      <c r="BV3030" s="277"/>
      <c r="BW3030" s="277"/>
      <c r="BX3030" s="277"/>
      <c r="BY3030" s="277"/>
      <c r="BZ3030" s="277"/>
      <c r="CA3030" s="277"/>
      <c r="CB3030" s="277"/>
      <c r="CC3030" s="277"/>
      <c r="CD3030" s="277"/>
      <c r="CE3030" s="277"/>
      <c r="CF3030" s="277"/>
      <c r="CG3030" s="277"/>
      <c r="CH3030" s="277"/>
      <c r="CI3030" s="277"/>
      <c r="CJ3030" s="277"/>
      <c r="CK3030" s="277"/>
      <c r="CL3030" s="277"/>
      <c r="CM3030" s="277"/>
      <c r="CN3030" s="277"/>
      <c r="CO3030" s="277"/>
      <c r="CP3030" s="277"/>
      <c r="CQ3030" s="277"/>
      <c r="CR3030" s="277"/>
      <c r="CS3030" s="277"/>
      <c r="CT3030" s="277"/>
      <c r="CU3030" s="277"/>
      <c r="CV3030" s="277"/>
      <c r="CW3030" s="277"/>
      <c r="CX3030" s="277"/>
      <c r="CY3030" s="278"/>
      <c r="CZ3030" s="278"/>
      <c r="DA3030" s="278"/>
    </row>
    <row r="3031" spans="47:105" x14ac:dyDescent="0.25">
      <c r="AV3031" s="277"/>
      <c r="AW3031" s="277"/>
      <c r="AX3031" s="277"/>
      <c r="AY3031" s="277"/>
      <c r="AZ3031" s="277"/>
      <c r="BA3031" s="277"/>
      <c r="BB3031" s="277"/>
      <c r="BC3031" s="277"/>
      <c r="BD3031" s="277"/>
      <c r="BE3031" s="277"/>
      <c r="BF3031" s="277"/>
      <c r="BG3031" s="277"/>
      <c r="BH3031" s="277"/>
      <c r="BI3031" s="277"/>
      <c r="BJ3031" s="277"/>
      <c r="BK3031" s="277"/>
      <c r="BL3031" s="277"/>
      <c r="BM3031" s="277"/>
      <c r="BN3031" s="277"/>
      <c r="BO3031" s="277"/>
      <c r="BP3031" s="277"/>
      <c r="BQ3031" s="277"/>
      <c r="BR3031" s="277"/>
      <c r="BS3031" s="277"/>
      <c r="BT3031" s="277"/>
      <c r="BU3031" s="277"/>
      <c r="BV3031" s="277"/>
      <c r="BW3031" s="277"/>
      <c r="BX3031" s="277"/>
      <c r="BY3031" s="277"/>
      <c r="BZ3031" s="277"/>
      <c r="CA3031" s="277"/>
      <c r="CB3031" s="277"/>
      <c r="CC3031" s="277"/>
      <c r="CD3031" s="277"/>
      <c r="CE3031" s="277"/>
      <c r="CF3031" s="277"/>
      <c r="CG3031" s="277"/>
      <c r="CH3031" s="277"/>
      <c r="CI3031" s="277"/>
      <c r="CJ3031" s="277"/>
      <c r="CK3031" s="277"/>
      <c r="CL3031" s="277"/>
      <c r="CM3031" s="277"/>
      <c r="CN3031" s="277"/>
      <c r="CO3031" s="277"/>
      <c r="CP3031" s="277"/>
      <c r="CQ3031" s="277"/>
      <c r="CR3031" s="277"/>
      <c r="CS3031" s="277"/>
      <c r="CT3031" s="277"/>
      <c r="CU3031" s="277"/>
      <c r="CV3031" s="277"/>
      <c r="CW3031" s="277"/>
      <c r="CX3031" s="277"/>
      <c r="CY3031" s="278"/>
      <c r="CZ3031" s="278"/>
      <c r="DA3031" s="278"/>
    </row>
    <row r="3032" spans="47:105" x14ac:dyDescent="0.25">
      <c r="AV3032" s="277"/>
      <c r="AW3032" s="277"/>
      <c r="AX3032" s="277"/>
      <c r="AY3032" s="277"/>
      <c r="AZ3032" s="277"/>
      <c r="BA3032" s="277"/>
      <c r="BB3032" s="277"/>
      <c r="BC3032" s="277"/>
      <c r="BD3032" s="277"/>
      <c r="BE3032" s="277"/>
      <c r="BF3032" s="277"/>
      <c r="BG3032" s="277"/>
      <c r="BH3032" s="277"/>
      <c r="BI3032" s="277"/>
      <c r="BJ3032" s="277"/>
      <c r="BK3032" s="277"/>
      <c r="BL3032" s="277"/>
      <c r="BM3032" s="277"/>
      <c r="BN3032" s="277"/>
      <c r="BO3032" s="277"/>
      <c r="BP3032" s="277"/>
      <c r="BQ3032" s="277"/>
      <c r="BR3032" s="277"/>
      <c r="BS3032" s="277"/>
      <c r="BT3032" s="277"/>
      <c r="BU3032" s="277"/>
      <c r="BV3032" s="277"/>
      <c r="BW3032" s="277"/>
      <c r="BX3032" s="277"/>
      <c r="BY3032" s="277"/>
      <c r="BZ3032" s="277"/>
      <c r="CA3032" s="277"/>
      <c r="CB3032" s="277"/>
      <c r="CC3032" s="277"/>
      <c r="CD3032" s="277"/>
      <c r="CE3032" s="277"/>
      <c r="CF3032" s="277"/>
      <c r="CG3032" s="277"/>
      <c r="CH3032" s="277"/>
      <c r="CI3032" s="277"/>
      <c r="CJ3032" s="277"/>
      <c r="CK3032" s="277"/>
      <c r="CL3032" s="277"/>
      <c r="CM3032" s="277"/>
      <c r="CN3032" s="277"/>
      <c r="CO3032" s="277"/>
      <c r="CP3032" s="277"/>
      <c r="CQ3032" s="277"/>
      <c r="CR3032" s="277"/>
      <c r="CS3032" s="277"/>
      <c r="CT3032" s="277"/>
      <c r="CU3032" s="277"/>
      <c r="CV3032" s="277"/>
      <c r="CW3032" s="277"/>
      <c r="CX3032" s="277"/>
      <c r="CY3032" s="278"/>
      <c r="CZ3032" s="278"/>
      <c r="DA3032" s="278"/>
    </row>
    <row r="3033" spans="47:105" x14ac:dyDescent="0.25">
      <c r="AV3033" s="277"/>
      <c r="AW3033" s="277"/>
      <c r="AX3033" s="277"/>
      <c r="AY3033" s="277"/>
      <c r="AZ3033" s="277"/>
      <c r="BA3033" s="277"/>
      <c r="BB3033" s="277"/>
      <c r="BC3033" s="277"/>
      <c r="BD3033" s="277"/>
      <c r="BE3033" s="277"/>
      <c r="BF3033" s="277"/>
      <c r="BG3033" s="277"/>
      <c r="BH3033" s="277"/>
      <c r="BI3033" s="277"/>
      <c r="BJ3033" s="277"/>
      <c r="BK3033" s="277"/>
      <c r="BL3033" s="277"/>
      <c r="BM3033" s="277"/>
      <c r="BN3033" s="277"/>
      <c r="BO3033" s="277"/>
      <c r="BP3033" s="277"/>
      <c r="BQ3033" s="277"/>
      <c r="BR3033" s="277"/>
      <c r="BS3033" s="277"/>
      <c r="BT3033" s="277"/>
      <c r="BU3033" s="277"/>
      <c r="BV3033" s="277"/>
      <c r="BW3033" s="277"/>
      <c r="BX3033" s="277"/>
      <c r="BY3033" s="277"/>
      <c r="BZ3033" s="277"/>
      <c r="CA3033" s="277"/>
      <c r="CB3033" s="277"/>
      <c r="CC3033" s="277"/>
      <c r="CD3033" s="277"/>
      <c r="CE3033" s="277"/>
      <c r="CF3033" s="277"/>
      <c r="CG3033" s="277"/>
      <c r="CH3033" s="277"/>
      <c r="CI3033" s="277"/>
      <c r="CJ3033" s="277"/>
      <c r="CK3033" s="277"/>
      <c r="CL3033" s="277"/>
      <c r="CM3033" s="277"/>
      <c r="CN3033" s="277"/>
      <c r="CO3033" s="277"/>
      <c r="CP3033" s="277"/>
      <c r="CQ3033" s="277"/>
      <c r="CR3033" s="277"/>
      <c r="CS3033" s="277"/>
      <c r="CT3033" s="277"/>
      <c r="CU3033" s="277"/>
      <c r="CV3033" s="277"/>
      <c r="CW3033" s="277"/>
      <c r="CX3033" s="277"/>
      <c r="CY3033" s="278"/>
      <c r="CZ3033" s="278"/>
      <c r="DA3033" s="278"/>
    </row>
    <row r="3034" spans="47:105" x14ac:dyDescent="0.25">
      <c r="AV3034" s="277"/>
      <c r="AW3034" s="277"/>
      <c r="AX3034" s="277"/>
      <c r="AY3034" s="277"/>
      <c r="AZ3034" s="277"/>
      <c r="BA3034" s="277"/>
      <c r="BB3034" s="277"/>
      <c r="BC3034" s="277"/>
      <c r="BD3034" s="277"/>
      <c r="BE3034" s="277"/>
      <c r="BF3034" s="277"/>
      <c r="BG3034" s="277"/>
      <c r="BH3034" s="277"/>
      <c r="BI3034" s="277"/>
      <c r="BJ3034" s="277"/>
      <c r="BK3034" s="277"/>
      <c r="BL3034" s="277"/>
      <c r="BM3034" s="277"/>
      <c r="BN3034" s="277"/>
      <c r="BO3034" s="277"/>
      <c r="BP3034" s="277"/>
      <c r="BQ3034" s="277"/>
      <c r="BR3034" s="277"/>
      <c r="BS3034" s="277"/>
      <c r="BT3034" s="277"/>
      <c r="BU3034" s="277"/>
      <c r="BV3034" s="277"/>
      <c r="BW3034" s="277"/>
      <c r="BX3034" s="277"/>
      <c r="BY3034" s="277"/>
      <c r="BZ3034" s="277"/>
      <c r="CA3034" s="277"/>
      <c r="CB3034" s="277"/>
      <c r="CC3034" s="277"/>
      <c r="CD3034" s="277"/>
      <c r="CE3034" s="277"/>
      <c r="CF3034" s="277"/>
      <c r="CG3034" s="277"/>
      <c r="CH3034" s="277"/>
      <c r="CI3034" s="277"/>
      <c r="CJ3034" s="277"/>
      <c r="CK3034" s="277"/>
      <c r="CL3034" s="277"/>
      <c r="CM3034" s="277"/>
      <c r="CN3034" s="277"/>
      <c r="CO3034" s="277"/>
      <c r="CP3034" s="277"/>
      <c r="CQ3034" s="277"/>
      <c r="CR3034" s="277"/>
      <c r="CS3034" s="277"/>
      <c r="CT3034" s="277"/>
      <c r="CU3034" s="277"/>
      <c r="CV3034" s="277"/>
      <c r="CW3034" s="277"/>
      <c r="CX3034" s="277"/>
      <c r="CY3034" s="278"/>
      <c r="CZ3034" s="278"/>
      <c r="DA3034" s="278"/>
    </row>
    <row r="3035" spans="47:105" x14ac:dyDescent="0.25">
      <c r="AV3035" s="277"/>
      <c r="AW3035" s="277"/>
      <c r="AX3035" s="277"/>
      <c r="AY3035" s="277"/>
      <c r="AZ3035" s="277"/>
      <c r="BA3035" s="277"/>
      <c r="BB3035" s="277"/>
      <c r="BC3035" s="277"/>
      <c r="BD3035" s="277"/>
      <c r="BE3035" s="277"/>
      <c r="BF3035" s="277"/>
      <c r="BG3035" s="277"/>
      <c r="BH3035" s="277"/>
      <c r="BI3035" s="277"/>
      <c r="BJ3035" s="277"/>
      <c r="BK3035" s="277"/>
      <c r="BL3035" s="277"/>
      <c r="BM3035" s="277"/>
      <c r="BN3035" s="277"/>
      <c r="BO3035" s="277"/>
      <c r="BP3035" s="277"/>
      <c r="BQ3035" s="277"/>
      <c r="BR3035" s="277"/>
      <c r="BS3035" s="277"/>
      <c r="BT3035" s="277"/>
      <c r="BU3035" s="277"/>
      <c r="BV3035" s="277"/>
      <c r="BW3035" s="277"/>
      <c r="BX3035" s="277"/>
      <c r="BY3035" s="277"/>
      <c r="BZ3035" s="277"/>
      <c r="CA3035" s="277"/>
      <c r="CB3035" s="277"/>
      <c r="CC3035" s="277"/>
      <c r="CD3035" s="277"/>
      <c r="CE3035" s="277"/>
      <c r="CF3035" s="277"/>
      <c r="CG3035" s="277"/>
      <c r="CH3035" s="277"/>
      <c r="CI3035" s="277"/>
      <c r="CJ3035" s="277"/>
      <c r="CK3035" s="277"/>
      <c r="CL3035" s="277"/>
      <c r="CM3035" s="277"/>
      <c r="CN3035" s="277"/>
      <c r="CO3035" s="277"/>
      <c r="CP3035" s="277"/>
      <c r="CQ3035" s="277"/>
      <c r="CR3035" s="277"/>
      <c r="CS3035" s="277"/>
      <c r="CT3035" s="277"/>
      <c r="CU3035" s="277"/>
      <c r="CV3035" s="277"/>
      <c r="CW3035" s="277"/>
      <c r="CX3035" s="277"/>
      <c r="CY3035" s="278"/>
      <c r="CZ3035" s="278"/>
      <c r="DA3035" s="278"/>
    </row>
  </sheetData>
  <phoneticPr fontId="2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tlDGR1">
          <controlPr defaultSize="0" print="0" autoLine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12700</xdr:colOff>
                <xdr:row>0</xdr:row>
                <xdr:rowOff>12700</xdr:rowOff>
              </to>
            </anchor>
          </controlPr>
        </control>
      </mc:Choice>
      <mc:Fallback>
        <control shapeId="1025" r:id="rId4" name="ctlDG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5:AA17"/>
  <sheetViews>
    <sheetView workbookViewId="0">
      <selection activeCell="J9" sqref="J9"/>
    </sheetView>
  </sheetViews>
  <sheetFormatPr defaultRowHeight="12" x14ac:dyDescent="0.25"/>
  <cols>
    <col min="2" max="2" width="6.33203125" bestFit="1" customWidth="1"/>
    <col min="3" max="3" width="10.6640625" bestFit="1" customWidth="1"/>
    <col min="4" max="4" width="12.109375" bestFit="1" customWidth="1"/>
    <col min="8" max="8" width="21.33203125" bestFit="1" customWidth="1"/>
    <col min="9" max="9" width="13.109375" bestFit="1" customWidth="1"/>
    <col min="10" max="10" width="14.44140625" bestFit="1" customWidth="1"/>
    <col min="11" max="11" width="55.77734375" bestFit="1" customWidth="1"/>
    <col min="12" max="12" width="10.6640625" bestFit="1" customWidth="1"/>
    <col min="13" max="13" width="6.33203125" bestFit="1" customWidth="1"/>
    <col min="14" max="14" width="13.109375" bestFit="1" customWidth="1"/>
    <col min="15" max="16" width="13.33203125" bestFit="1" customWidth="1"/>
    <col min="17" max="17" width="13.109375" bestFit="1" customWidth="1"/>
    <col min="18" max="19" width="16.77734375" bestFit="1" customWidth="1"/>
    <col min="20" max="21" width="13.109375" bestFit="1" customWidth="1"/>
    <col min="22" max="22" width="10.6640625" bestFit="1" customWidth="1"/>
    <col min="23" max="23" width="23.6640625" bestFit="1" customWidth="1"/>
    <col min="24" max="24" width="16.77734375" bestFit="1" customWidth="1"/>
    <col min="25" max="26" width="18.109375" bestFit="1" customWidth="1"/>
  </cols>
  <sheetData>
    <row r="5" spans="1:27" ht="16" x14ac:dyDescent="0.25">
      <c r="A5" s="351" t="s">
        <v>3258</v>
      </c>
      <c r="B5" s="351" t="s">
        <v>3259</v>
      </c>
      <c r="C5" s="351" t="s">
        <v>3260</v>
      </c>
      <c r="D5" s="351" t="s">
        <v>3261</v>
      </c>
      <c r="E5" s="351" t="s">
        <v>3262</v>
      </c>
      <c r="F5" s="351" t="s">
        <v>3263</v>
      </c>
      <c r="G5" s="351"/>
      <c r="H5" s="351" t="s">
        <v>3264</v>
      </c>
      <c r="I5" s="351" t="s">
        <v>3265</v>
      </c>
      <c r="J5" s="351" t="s">
        <v>3266</v>
      </c>
      <c r="K5" s="351" t="s">
        <v>3267</v>
      </c>
      <c r="L5" s="351" t="s">
        <v>3268</v>
      </c>
      <c r="M5" s="351" t="s">
        <v>3269</v>
      </c>
      <c r="N5" s="351" t="s">
        <v>3270</v>
      </c>
      <c r="O5" s="351" t="s">
        <v>3271</v>
      </c>
      <c r="P5" s="351" t="s">
        <v>3272</v>
      </c>
      <c r="Q5" s="351" t="s">
        <v>3273</v>
      </c>
      <c r="R5" s="351" t="s">
        <v>3274</v>
      </c>
      <c r="S5" s="351" t="s">
        <v>3275</v>
      </c>
      <c r="T5" s="351" t="s">
        <v>3276</v>
      </c>
      <c r="U5" s="351" t="s">
        <v>3277</v>
      </c>
      <c r="V5" s="351" t="s">
        <v>3278</v>
      </c>
      <c r="W5" s="351" t="s">
        <v>3279</v>
      </c>
      <c r="X5" s="351" t="s">
        <v>3280</v>
      </c>
      <c r="Y5" s="351" t="s">
        <v>3281</v>
      </c>
      <c r="Z5" s="351" t="s">
        <v>3282</v>
      </c>
      <c r="AA5" s="351" t="s">
        <v>3283</v>
      </c>
    </row>
    <row r="6" spans="1:27" ht="16" x14ac:dyDescent="0.25">
      <c r="A6" s="351"/>
      <c r="B6" s="351"/>
      <c r="C6" s="351"/>
      <c r="D6" s="351"/>
      <c r="E6" s="351"/>
      <c r="F6" s="72" t="s">
        <v>3284</v>
      </c>
      <c r="G6" s="72" t="s">
        <v>3285</v>
      </c>
      <c r="H6" s="351"/>
      <c r="I6" s="351"/>
      <c r="J6" s="351"/>
      <c r="K6" s="351"/>
      <c r="L6" s="351"/>
      <c r="M6" s="351"/>
      <c r="N6" s="351"/>
      <c r="O6" s="351"/>
      <c r="P6" s="351"/>
      <c r="Q6" s="351"/>
      <c r="R6" s="351"/>
      <c r="S6" s="351"/>
      <c r="T6" s="351"/>
      <c r="U6" s="351"/>
      <c r="V6" s="351"/>
      <c r="W6" s="351"/>
      <c r="X6" s="351"/>
      <c r="Y6" s="351"/>
      <c r="Z6" s="351"/>
      <c r="AA6" s="351"/>
    </row>
    <row r="7" spans="1:27" ht="41.25" customHeight="1" x14ac:dyDescent="0.25">
      <c r="A7" s="68"/>
      <c r="B7" s="69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9"/>
      <c r="O7" s="69"/>
      <c r="P7" s="69"/>
      <c r="Q7" s="70"/>
      <c r="R7" s="70"/>
      <c r="S7" s="70"/>
      <c r="T7" s="68"/>
      <c r="U7" s="68"/>
      <c r="V7" s="68"/>
      <c r="W7" s="68"/>
      <c r="X7" s="68"/>
      <c r="Y7" s="68"/>
      <c r="Z7" s="70"/>
      <c r="AA7" s="70"/>
    </row>
    <row r="8" spans="1:27" ht="41.25" customHeight="1" x14ac:dyDescent="0.25">
      <c r="A8" s="68"/>
      <c r="B8" s="69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9"/>
      <c r="O8" s="69"/>
      <c r="P8" s="69"/>
      <c r="Q8" s="70"/>
      <c r="R8" s="70"/>
      <c r="S8" s="70"/>
      <c r="T8" s="68"/>
      <c r="U8" s="68"/>
      <c r="V8" s="68"/>
      <c r="W8" s="68"/>
      <c r="X8" s="68"/>
      <c r="Y8" s="68"/>
      <c r="Z8" s="70"/>
      <c r="AA8" s="70"/>
    </row>
    <row r="9" spans="1:27" ht="41.25" customHeight="1" x14ac:dyDescent="0.25">
      <c r="A9" s="68"/>
      <c r="B9" s="69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9"/>
      <c r="O9" s="69"/>
      <c r="P9" s="69"/>
      <c r="Q9" s="70"/>
      <c r="R9" s="70"/>
      <c r="S9" s="70"/>
      <c r="T9" s="68"/>
      <c r="U9" s="68"/>
      <c r="V9" s="68"/>
      <c r="W9" s="68"/>
      <c r="X9" s="68"/>
      <c r="Y9" s="68"/>
      <c r="Z9" s="70"/>
      <c r="AA9" s="70"/>
    </row>
    <row r="10" spans="1:27" ht="41.25" customHeight="1" x14ac:dyDescent="0.25">
      <c r="A10" s="68"/>
      <c r="B10" s="69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9"/>
      <c r="O10" s="69"/>
      <c r="P10" s="69"/>
      <c r="Q10" s="70"/>
      <c r="R10" s="70"/>
      <c r="S10" s="70"/>
      <c r="T10" s="68"/>
      <c r="U10" s="68"/>
      <c r="V10" s="68"/>
      <c r="W10" s="68"/>
      <c r="X10" s="68"/>
      <c r="Y10" s="68"/>
      <c r="Z10" s="70"/>
      <c r="AA10" s="70"/>
    </row>
    <row r="11" spans="1:27" ht="41.25" customHeight="1" x14ac:dyDescent="0.25">
      <c r="A11" s="68"/>
      <c r="B11" s="69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9"/>
      <c r="O11" s="69"/>
      <c r="P11" s="69"/>
      <c r="Q11" s="70"/>
      <c r="R11" s="70"/>
      <c r="S11" s="70"/>
      <c r="T11" s="68"/>
      <c r="U11" s="68"/>
      <c r="V11" s="68"/>
      <c r="W11" s="68"/>
      <c r="X11" s="68"/>
      <c r="Y11" s="68"/>
      <c r="Z11" s="70"/>
      <c r="AA11" s="70"/>
    </row>
    <row r="12" spans="1:27" ht="41.25" customHeight="1" x14ac:dyDescent="0.25">
      <c r="A12" s="68"/>
      <c r="B12" s="69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9"/>
      <c r="O12" s="69"/>
      <c r="P12" s="69"/>
      <c r="Q12" s="70"/>
      <c r="R12" s="70"/>
      <c r="S12" s="70"/>
      <c r="T12" s="68"/>
      <c r="U12" s="68"/>
      <c r="V12" s="68"/>
      <c r="W12" s="68"/>
      <c r="X12" s="68"/>
      <c r="Y12" s="68"/>
      <c r="Z12" s="70"/>
      <c r="AA12" s="70"/>
    </row>
    <row r="13" spans="1:27" ht="41.25" customHeight="1" x14ac:dyDescent="0.25">
      <c r="A13" s="68"/>
      <c r="B13" s="69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9"/>
      <c r="O13" s="69"/>
      <c r="P13" s="69"/>
      <c r="Q13" s="70"/>
      <c r="R13" s="70"/>
      <c r="S13" s="70"/>
      <c r="T13" s="68"/>
      <c r="U13" s="68"/>
      <c r="V13" s="68"/>
      <c r="W13" s="68"/>
      <c r="X13" s="68"/>
      <c r="Y13" s="68"/>
      <c r="Z13" s="70"/>
      <c r="AA13" s="70"/>
    </row>
    <row r="14" spans="1:27" ht="41.25" customHeight="1" x14ac:dyDescent="0.25">
      <c r="A14" s="68"/>
      <c r="B14" s="69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9"/>
      <c r="O14" s="69"/>
      <c r="P14" s="69"/>
      <c r="Q14" s="70"/>
      <c r="R14" s="70"/>
      <c r="S14" s="70"/>
      <c r="T14" s="68"/>
      <c r="U14" s="68"/>
      <c r="V14" s="68"/>
      <c r="W14" s="68"/>
      <c r="X14" s="68"/>
      <c r="Y14" s="68"/>
      <c r="Z14" s="70"/>
      <c r="AA14" s="70"/>
    </row>
    <row r="15" spans="1:27" x14ac:dyDescent="0.25">
      <c r="A15" s="68"/>
      <c r="B15" s="69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9"/>
      <c r="O15" s="69"/>
      <c r="P15" s="69"/>
      <c r="Q15" s="70"/>
      <c r="R15" s="70"/>
      <c r="S15" s="70"/>
      <c r="T15" s="68"/>
      <c r="U15" s="68"/>
      <c r="V15" s="68"/>
      <c r="W15" s="68"/>
      <c r="X15" s="70"/>
      <c r="Y15" s="70"/>
      <c r="Z15" s="70"/>
      <c r="AA15" s="68"/>
    </row>
    <row r="16" spans="1:27" x14ac:dyDescent="0.25">
      <c r="A16" s="68"/>
      <c r="B16" s="69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9"/>
      <c r="O16" s="69"/>
      <c r="P16" s="69"/>
      <c r="Q16" s="70"/>
      <c r="R16" s="70"/>
      <c r="S16" s="70"/>
      <c r="T16" s="68"/>
      <c r="U16" s="68"/>
      <c r="V16" s="68"/>
      <c r="W16" s="68"/>
      <c r="X16" s="70"/>
      <c r="Y16" s="70"/>
      <c r="Z16" s="70"/>
      <c r="AA16" s="68"/>
    </row>
    <row r="17" spans="1:27" x14ac:dyDescent="0.25">
      <c r="A17" s="68"/>
      <c r="B17" s="69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9"/>
      <c r="O17" s="69"/>
      <c r="P17" s="69"/>
      <c r="Q17" s="70"/>
      <c r="R17" s="70"/>
      <c r="S17" s="70"/>
      <c r="T17" s="68"/>
      <c r="U17" s="68"/>
      <c r="V17" s="68"/>
      <c r="W17" s="68"/>
      <c r="X17" s="70"/>
      <c r="Y17" s="70"/>
      <c r="Z17" s="70"/>
      <c r="AA17" s="68"/>
    </row>
  </sheetData>
  <mergeCells count="26">
    <mergeCell ref="U5:U6"/>
    <mergeCell ref="Z5:Z6"/>
    <mergeCell ref="AA5:AA6"/>
    <mergeCell ref="V5:V6"/>
    <mergeCell ref="W5:W6"/>
    <mergeCell ref="X5:X6"/>
    <mergeCell ref="Y5:Y6"/>
    <mergeCell ref="K5:K6"/>
    <mergeCell ref="L5:L6"/>
    <mergeCell ref="M5:M6"/>
    <mergeCell ref="S5:S6"/>
    <mergeCell ref="N5:N6"/>
    <mergeCell ref="T5:T6"/>
    <mergeCell ref="O5:O6"/>
    <mergeCell ref="P5:P6"/>
    <mergeCell ref="Q5:Q6"/>
    <mergeCell ref="R5:R6"/>
    <mergeCell ref="J5:J6"/>
    <mergeCell ref="E5:E6"/>
    <mergeCell ref="F5:G5"/>
    <mergeCell ref="A5:A6"/>
    <mergeCell ref="B5:B6"/>
    <mergeCell ref="C5:C6"/>
    <mergeCell ref="D5:D6"/>
    <mergeCell ref="H5:H6"/>
    <mergeCell ref="I5:I6"/>
  </mergeCells>
  <phoneticPr fontId="2" type="noConversion"/>
  <pageMargins left="0.34" right="0.23" top="0.98425196850393704" bottom="0.98425196850393704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Sweep환매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88900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Show환매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527050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746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F39" sqref="F39"/>
    </sheetView>
  </sheetViews>
  <sheetFormatPr defaultColWidth="9.33203125" defaultRowHeight="12" x14ac:dyDescent="0.25"/>
  <cols>
    <col min="1" max="1" width="29" bestFit="1" customWidth="1"/>
    <col min="2" max="2" width="26.33203125" customWidth="1"/>
    <col min="3" max="3" width="31.6640625" bestFit="1" customWidth="1"/>
    <col min="4" max="5" width="20.77734375" bestFit="1" customWidth="1"/>
    <col min="6" max="7" width="15.44140625" bestFit="1" customWidth="1"/>
    <col min="8" max="8" width="11.44140625" bestFit="1" customWidth="1"/>
    <col min="9" max="9" width="13.44140625" bestFit="1" customWidth="1"/>
    <col min="10" max="10" width="16.109375" style="70" bestFit="1" customWidth="1"/>
    <col min="11" max="13" width="13.33203125" style="70" bestFit="1" customWidth="1"/>
    <col min="14" max="15" width="8.88671875"/>
    <col min="16" max="16" width="20" style="102" bestFit="1" customWidth="1"/>
    <col min="17" max="22" width="8.88671875" customWidth="1"/>
    <col min="23" max="16384" width="9.33203125" style="75"/>
  </cols>
  <sheetData>
    <row r="1" spans="1:22" ht="14.5" x14ac:dyDescent="0.25">
      <c r="A1" s="12"/>
      <c r="J1"/>
      <c r="K1"/>
      <c r="L1"/>
      <c r="M1"/>
      <c r="P1"/>
    </row>
    <row r="2" spans="1:22" x14ac:dyDescent="0.25">
      <c r="J2"/>
      <c r="K2"/>
      <c r="L2"/>
      <c r="M2"/>
      <c r="P2"/>
    </row>
    <row r="3" spans="1:22" x14ac:dyDescent="0.25">
      <c r="J3"/>
      <c r="K3"/>
      <c r="L3"/>
      <c r="M3"/>
      <c r="P3"/>
    </row>
    <row r="4" spans="1:22" x14ac:dyDescent="0.25">
      <c r="J4"/>
      <c r="K4"/>
      <c r="L4"/>
      <c r="M4"/>
      <c r="P4"/>
    </row>
    <row r="5" spans="1:22" x14ac:dyDescent="0.25">
      <c r="J5"/>
      <c r="K5"/>
      <c r="L5"/>
      <c r="M5"/>
      <c r="P5"/>
    </row>
    <row r="6" spans="1:22" ht="12" customHeight="1" x14ac:dyDescent="0.25">
      <c r="A6" s="352" t="s">
        <v>2602</v>
      </c>
      <c r="B6" s="352" t="s">
        <v>2607</v>
      </c>
      <c r="C6" s="352" t="s">
        <v>2608</v>
      </c>
      <c r="D6" s="352" t="s">
        <v>2609</v>
      </c>
      <c r="E6" s="352" t="s">
        <v>2610</v>
      </c>
      <c r="F6" s="352" t="s">
        <v>641</v>
      </c>
      <c r="G6" s="352" t="s">
        <v>642</v>
      </c>
      <c r="H6" s="352" t="s">
        <v>644</v>
      </c>
      <c r="I6" s="352" t="s">
        <v>2585</v>
      </c>
      <c r="J6" s="352" t="s">
        <v>1994</v>
      </c>
      <c r="K6" s="352"/>
      <c r="L6" s="352" t="s">
        <v>1995</v>
      </c>
      <c r="M6" s="352"/>
      <c r="N6" s="352" t="s">
        <v>1996</v>
      </c>
      <c r="O6" s="352" t="s">
        <v>1997</v>
      </c>
      <c r="P6" s="71" t="s">
        <v>3310</v>
      </c>
      <c r="Q6" s="352" t="s">
        <v>2609</v>
      </c>
      <c r="R6" s="352"/>
      <c r="S6" s="352"/>
      <c r="T6" s="352" t="s">
        <v>2610</v>
      </c>
      <c r="U6" s="352"/>
      <c r="V6" s="352"/>
    </row>
    <row r="7" spans="1:22" ht="14.5" x14ac:dyDescent="0.25">
      <c r="A7" s="352"/>
      <c r="B7" s="352"/>
      <c r="C7" s="352"/>
      <c r="D7" s="352"/>
      <c r="E7" s="352"/>
      <c r="F7" s="352"/>
      <c r="G7" s="352"/>
      <c r="H7" s="352"/>
      <c r="I7" s="352"/>
      <c r="J7" s="71" t="s">
        <v>2609</v>
      </c>
      <c r="K7" s="71" t="s">
        <v>2610</v>
      </c>
      <c r="L7" s="71" t="s">
        <v>2609</v>
      </c>
      <c r="M7" s="71" t="s">
        <v>2610</v>
      </c>
      <c r="N7" s="352"/>
      <c r="O7" s="352"/>
      <c r="P7" s="71" t="s">
        <v>3311</v>
      </c>
      <c r="Q7" s="71" t="s">
        <v>1998</v>
      </c>
      <c r="R7" s="71" t="s">
        <v>1999</v>
      </c>
      <c r="S7" s="71" t="s">
        <v>2000</v>
      </c>
      <c r="T7" s="71" t="s">
        <v>1998</v>
      </c>
      <c r="U7" s="71" t="s">
        <v>1999</v>
      </c>
      <c r="V7" s="71" t="s">
        <v>2000</v>
      </c>
    </row>
    <row r="8" spans="1:22" ht="14.5" x14ac:dyDescent="0.25">
      <c r="A8" s="20" t="s">
        <v>3414</v>
      </c>
      <c r="B8" s="23" t="s">
        <v>932</v>
      </c>
      <c r="C8" s="23" t="s">
        <v>3415</v>
      </c>
      <c r="D8" s="23" t="s">
        <v>914</v>
      </c>
      <c r="E8" s="23" t="s">
        <v>929</v>
      </c>
      <c r="F8" s="26">
        <v>413500</v>
      </c>
      <c r="G8" s="26">
        <v>29650</v>
      </c>
      <c r="H8" s="26">
        <v>55</v>
      </c>
      <c r="I8" s="26"/>
      <c r="J8" s="73">
        <v>227425</v>
      </c>
      <c r="K8" s="73">
        <v>16307.5</v>
      </c>
      <c r="L8" s="73"/>
      <c r="M8" s="73"/>
      <c r="N8" s="26" t="b">
        <v>1</v>
      </c>
      <c r="O8" s="1"/>
      <c r="P8" s="101">
        <v>39986.364756944444</v>
      </c>
      <c r="Q8" s="1">
        <v>415500</v>
      </c>
      <c r="R8" s="1">
        <v>413000</v>
      </c>
      <c r="S8" s="1">
        <v>425000</v>
      </c>
      <c r="T8" s="1">
        <v>30850</v>
      </c>
      <c r="U8" s="1">
        <v>30100</v>
      </c>
      <c r="V8" s="1">
        <v>31000</v>
      </c>
    </row>
    <row r="9" spans="1:22" ht="14.5" x14ac:dyDescent="0.25">
      <c r="A9" s="20" t="s">
        <v>857</v>
      </c>
      <c r="B9" s="23" t="s">
        <v>733</v>
      </c>
      <c r="C9" s="23" t="s">
        <v>850</v>
      </c>
      <c r="D9" s="23" t="s">
        <v>941</v>
      </c>
      <c r="E9" s="23" t="s">
        <v>929</v>
      </c>
      <c r="F9" s="26">
        <v>155.99</v>
      </c>
      <c r="G9" s="26">
        <v>28550</v>
      </c>
      <c r="H9" s="26">
        <v>65</v>
      </c>
      <c r="I9" s="26">
        <v>130</v>
      </c>
      <c r="J9" s="73">
        <v>101.3935</v>
      </c>
      <c r="K9" s="73">
        <v>18557.5</v>
      </c>
      <c r="L9" s="73">
        <v>202.78700000000001</v>
      </c>
      <c r="M9" s="73">
        <v>37115</v>
      </c>
      <c r="N9" s="26" t="b">
        <v>1</v>
      </c>
      <c r="O9" s="1" t="s">
        <v>2249</v>
      </c>
      <c r="P9" s="101">
        <v>39986.364756944444</v>
      </c>
      <c r="Q9" s="1">
        <v>0</v>
      </c>
      <c r="R9" s="1">
        <v>0</v>
      </c>
      <c r="S9" s="1">
        <v>0</v>
      </c>
      <c r="T9" s="1">
        <v>30850</v>
      </c>
      <c r="U9" s="1">
        <v>30100</v>
      </c>
      <c r="V9" s="1">
        <v>31000</v>
      </c>
    </row>
    <row r="10" spans="1:22" ht="14.5" x14ac:dyDescent="0.25">
      <c r="A10" s="20" t="s">
        <v>851</v>
      </c>
      <c r="B10" s="23" t="s">
        <v>910</v>
      </c>
      <c r="C10" s="23" t="s">
        <v>852</v>
      </c>
      <c r="D10" s="23" t="s">
        <v>941</v>
      </c>
      <c r="E10" s="23" t="s">
        <v>2628</v>
      </c>
      <c r="F10" s="26">
        <v>155.99</v>
      </c>
      <c r="G10" s="26">
        <v>518000</v>
      </c>
      <c r="H10" s="26">
        <v>55</v>
      </c>
      <c r="I10" s="26"/>
      <c r="J10" s="73">
        <v>85.794499999999999</v>
      </c>
      <c r="K10" s="73">
        <v>284900</v>
      </c>
      <c r="L10" s="73">
        <v>202.78700000000001</v>
      </c>
      <c r="M10" s="73">
        <v>37115</v>
      </c>
      <c r="N10" s="26" t="b">
        <v>1</v>
      </c>
      <c r="O10" s="1"/>
      <c r="P10" s="101">
        <v>39986.364756944444</v>
      </c>
      <c r="Q10" s="1">
        <v>0</v>
      </c>
      <c r="R10" s="1">
        <v>0</v>
      </c>
      <c r="S10" s="1">
        <v>0</v>
      </c>
      <c r="T10" s="1">
        <v>572000</v>
      </c>
      <c r="U10" s="1">
        <v>560000</v>
      </c>
      <c r="V10" s="1">
        <v>576000</v>
      </c>
    </row>
    <row r="11" spans="1:22" ht="14.5" x14ac:dyDescent="0.25">
      <c r="A11" s="20" t="s">
        <v>800</v>
      </c>
      <c r="B11" s="23" t="s">
        <v>932</v>
      </c>
      <c r="C11" s="23" t="s">
        <v>853</v>
      </c>
      <c r="D11" s="23" t="s">
        <v>941</v>
      </c>
      <c r="E11" s="23" t="s">
        <v>1174</v>
      </c>
      <c r="F11" s="26">
        <v>151.33000000000001</v>
      </c>
      <c r="G11" s="26">
        <v>0</v>
      </c>
      <c r="H11" s="26">
        <v>55</v>
      </c>
      <c r="I11" s="26"/>
      <c r="J11" s="73">
        <v>83.231500000000011</v>
      </c>
      <c r="K11" s="73"/>
      <c r="L11" s="73">
        <v>202.78700000000001</v>
      </c>
      <c r="M11" s="73">
        <v>37115</v>
      </c>
      <c r="N11" s="26" t="s">
        <v>2249</v>
      </c>
      <c r="O11" s="1"/>
      <c r="P11" s="101"/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</row>
    <row r="12" spans="1:22" ht="14.5" x14ac:dyDescent="0.25">
      <c r="A12" s="20" t="s">
        <v>801</v>
      </c>
      <c r="B12" s="23" t="s">
        <v>932</v>
      </c>
      <c r="C12" s="23" t="s">
        <v>854</v>
      </c>
      <c r="D12" s="23" t="s">
        <v>941</v>
      </c>
      <c r="E12" s="23" t="s">
        <v>1174</v>
      </c>
      <c r="F12" s="26">
        <v>151.33000000000001</v>
      </c>
      <c r="G12" s="26">
        <v>0</v>
      </c>
      <c r="H12" s="26"/>
      <c r="I12" s="26"/>
      <c r="J12" s="73">
        <v>83.231500000000011</v>
      </c>
      <c r="K12" s="73"/>
      <c r="L12" s="73">
        <v>202.78700000000001</v>
      </c>
      <c r="M12" s="73">
        <v>37115</v>
      </c>
      <c r="N12" s="26"/>
      <c r="O12" s="1"/>
      <c r="P12" s="101"/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</row>
    <row r="13" spans="1:22" ht="14.5" x14ac:dyDescent="0.25">
      <c r="A13" s="20" t="s">
        <v>802</v>
      </c>
      <c r="B13" s="23" t="s">
        <v>910</v>
      </c>
      <c r="C13" s="23" t="s">
        <v>803</v>
      </c>
      <c r="D13" s="23" t="s">
        <v>941</v>
      </c>
      <c r="E13" s="23" t="s">
        <v>2628</v>
      </c>
      <c r="F13" s="26">
        <v>148.03</v>
      </c>
      <c r="G13" s="26">
        <v>469000</v>
      </c>
      <c r="H13" s="26">
        <v>55</v>
      </c>
      <c r="I13" s="26"/>
      <c r="J13" s="73">
        <v>81.416499999999999</v>
      </c>
      <c r="K13" s="73">
        <v>257950</v>
      </c>
      <c r="L13" s="73">
        <v>202.78700000000001</v>
      </c>
      <c r="M13" s="73">
        <v>37115</v>
      </c>
      <c r="N13" s="26" t="b">
        <v>1</v>
      </c>
      <c r="O13" s="1"/>
      <c r="P13" s="101">
        <v>39986.364756944444</v>
      </c>
      <c r="Q13" s="1">
        <v>0</v>
      </c>
      <c r="R13" s="1">
        <v>0</v>
      </c>
      <c r="S13" s="1">
        <v>0</v>
      </c>
      <c r="T13" s="1">
        <v>572000</v>
      </c>
      <c r="U13" s="1">
        <v>560000</v>
      </c>
      <c r="V13" s="1">
        <v>576000</v>
      </c>
    </row>
    <row r="14" spans="1:22" ht="14.5" x14ac:dyDescent="0.25">
      <c r="A14" s="20" t="s">
        <v>804</v>
      </c>
      <c r="B14" s="23" t="s">
        <v>932</v>
      </c>
      <c r="C14" s="23" t="s">
        <v>805</v>
      </c>
      <c r="D14" s="23" t="s">
        <v>941</v>
      </c>
      <c r="E14" s="23" t="s">
        <v>1174</v>
      </c>
      <c r="F14" s="26">
        <v>152.44999999999999</v>
      </c>
      <c r="G14" s="26">
        <v>0</v>
      </c>
      <c r="H14" s="26"/>
      <c r="I14" s="26"/>
      <c r="J14" s="73">
        <v>81.416499999999999</v>
      </c>
      <c r="K14" s="73">
        <v>257950</v>
      </c>
      <c r="L14" s="73">
        <v>202.78700000000001</v>
      </c>
      <c r="M14" s="73">
        <v>37115</v>
      </c>
      <c r="N14" s="26"/>
      <c r="O14" s="1"/>
      <c r="P14" s="101"/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</row>
    <row r="15" spans="1:22" ht="14.5" x14ac:dyDescent="0.25">
      <c r="A15" s="20" t="s">
        <v>746</v>
      </c>
      <c r="B15" s="23" t="s">
        <v>1718</v>
      </c>
      <c r="C15" s="23" t="s">
        <v>747</v>
      </c>
      <c r="D15" s="23" t="s">
        <v>941</v>
      </c>
      <c r="E15" s="23" t="s">
        <v>1174</v>
      </c>
      <c r="F15" s="26">
        <v>145.72</v>
      </c>
      <c r="G15" s="26">
        <v>0</v>
      </c>
      <c r="H15" s="26"/>
      <c r="I15" s="26">
        <v>140</v>
      </c>
      <c r="J15" s="73">
        <v>81.416499999999999</v>
      </c>
      <c r="K15" s="73">
        <v>257950</v>
      </c>
      <c r="L15" s="73">
        <v>204.00800000000001</v>
      </c>
      <c r="M15" s="73"/>
      <c r="N15" s="26"/>
      <c r="O15" s="1" t="s">
        <v>2249</v>
      </c>
      <c r="P15" s="101"/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</row>
    <row r="16" spans="1:22" ht="14.5" x14ac:dyDescent="0.25">
      <c r="A16" s="20" t="s">
        <v>730</v>
      </c>
      <c r="B16" s="23" t="s">
        <v>910</v>
      </c>
      <c r="C16" s="23" t="s">
        <v>731</v>
      </c>
      <c r="D16" s="23" t="s">
        <v>914</v>
      </c>
      <c r="E16" s="23" t="s">
        <v>919</v>
      </c>
      <c r="F16" s="26">
        <v>392000</v>
      </c>
      <c r="G16" s="26">
        <v>212000</v>
      </c>
      <c r="H16" s="26">
        <v>50</v>
      </c>
      <c r="I16" s="26"/>
      <c r="J16" s="73">
        <v>196000</v>
      </c>
      <c r="K16" s="73">
        <v>106000</v>
      </c>
      <c r="L16" s="73">
        <v>204.00800000000001</v>
      </c>
      <c r="M16" s="73"/>
      <c r="N16" s="26" t="b">
        <v>1</v>
      </c>
      <c r="O16" s="1"/>
      <c r="P16" s="101">
        <v>39731.518148148149</v>
      </c>
      <c r="Q16" s="1">
        <v>415500</v>
      </c>
      <c r="R16" s="1">
        <v>413000</v>
      </c>
      <c r="S16" s="1">
        <v>425000</v>
      </c>
      <c r="T16" s="1">
        <v>191500</v>
      </c>
      <c r="U16" s="1">
        <v>191000</v>
      </c>
      <c r="V16" s="1">
        <v>195000</v>
      </c>
    </row>
    <row r="17" spans="1:22" ht="14.5" x14ac:dyDescent="0.25">
      <c r="A17" s="20" t="s">
        <v>732</v>
      </c>
      <c r="B17" s="23" t="s">
        <v>733</v>
      </c>
      <c r="C17" s="23" t="s">
        <v>734</v>
      </c>
      <c r="D17" s="23" t="s">
        <v>941</v>
      </c>
      <c r="E17" s="23" t="s">
        <v>1174</v>
      </c>
      <c r="F17" s="26">
        <v>154.1</v>
      </c>
      <c r="G17" s="26">
        <v>0</v>
      </c>
      <c r="H17" s="26">
        <v>75</v>
      </c>
      <c r="I17" s="26"/>
      <c r="J17" s="73">
        <v>115.57499999999999</v>
      </c>
      <c r="K17" s="73"/>
      <c r="L17" s="73">
        <v>204.00800000000001</v>
      </c>
      <c r="M17" s="73"/>
      <c r="N17" s="26" t="s">
        <v>2249</v>
      </c>
      <c r="O17" s="1"/>
      <c r="P17" s="101"/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</row>
    <row r="18" spans="1:22" ht="14.5" x14ac:dyDescent="0.25">
      <c r="A18" s="20" t="s">
        <v>735</v>
      </c>
      <c r="B18" s="23" t="s">
        <v>1718</v>
      </c>
      <c r="C18" s="23" t="s">
        <v>736</v>
      </c>
      <c r="D18" s="23" t="s">
        <v>941</v>
      </c>
      <c r="E18" s="23" t="s">
        <v>1174</v>
      </c>
      <c r="F18" s="26">
        <v>154.1</v>
      </c>
      <c r="G18" s="26">
        <v>0</v>
      </c>
      <c r="H18" s="26"/>
      <c r="I18" s="26">
        <v>140</v>
      </c>
      <c r="J18" s="73">
        <v>115.57499999999999</v>
      </c>
      <c r="K18" s="73"/>
      <c r="L18" s="73">
        <v>215.73999999999998</v>
      </c>
      <c r="M18" s="73"/>
      <c r="N18" s="26"/>
      <c r="O18" s="1" t="s">
        <v>2249</v>
      </c>
      <c r="P18" s="101"/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</row>
    <row r="19" spans="1:22" ht="14.5" x14ac:dyDescent="0.25">
      <c r="A19" s="20" t="s">
        <v>737</v>
      </c>
      <c r="B19" s="23" t="s">
        <v>910</v>
      </c>
      <c r="C19" s="23" t="s">
        <v>738</v>
      </c>
      <c r="D19" s="23" t="s">
        <v>941</v>
      </c>
      <c r="E19" s="23" t="s">
        <v>2628</v>
      </c>
      <c r="F19" s="26">
        <v>151.35</v>
      </c>
      <c r="G19" s="26">
        <v>457000</v>
      </c>
      <c r="H19" s="26">
        <v>55</v>
      </c>
      <c r="I19" s="26"/>
      <c r="J19" s="73">
        <v>83.242499999999993</v>
      </c>
      <c r="K19" s="73">
        <v>251350</v>
      </c>
      <c r="L19" s="73">
        <v>215.73999999999998</v>
      </c>
      <c r="M19" s="73"/>
      <c r="N19" s="26" t="b">
        <v>1</v>
      </c>
      <c r="O19" s="1"/>
      <c r="P19" s="101">
        <v>39986.364768518521</v>
      </c>
      <c r="Q19" s="1">
        <v>0</v>
      </c>
      <c r="R19" s="1">
        <v>0</v>
      </c>
      <c r="S19" s="1">
        <v>0</v>
      </c>
      <c r="T19" s="1">
        <v>572000</v>
      </c>
      <c r="U19" s="1">
        <v>560000</v>
      </c>
      <c r="V19" s="1">
        <v>576000</v>
      </c>
    </row>
    <row r="20" spans="1:22" ht="14.5" x14ac:dyDescent="0.25">
      <c r="A20" s="20" t="s">
        <v>668</v>
      </c>
      <c r="B20" s="23" t="s">
        <v>2626</v>
      </c>
      <c r="C20" s="23" t="s">
        <v>669</v>
      </c>
      <c r="D20" s="23" t="s">
        <v>941</v>
      </c>
      <c r="E20" s="23" t="s">
        <v>1174</v>
      </c>
      <c r="F20" s="26">
        <v>144.38</v>
      </c>
      <c r="G20" s="26">
        <v>0</v>
      </c>
      <c r="H20" s="26"/>
      <c r="I20" s="26">
        <v>140</v>
      </c>
      <c r="J20" s="73">
        <v>83.242499999999993</v>
      </c>
      <c r="K20" s="73">
        <v>251350</v>
      </c>
      <c r="L20" s="73">
        <v>202.13200000000001</v>
      </c>
      <c r="M20" s="73"/>
      <c r="N20" s="26"/>
      <c r="O20" s="1" t="s">
        <v>2249</v>
      </c>
      <c r="P20" s="101"/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</row>
    <row r="21" spans="1:22" ht="14.5" x14ac:dyDescent="0.25">
      <c r="A21" s="20" t="s">
        <v>670</v>
      </c>
      <c r="B21" s="23" t="s">
        <v>932</v>
      </c>
      <c r="C21" s="23" t="s">
        <v>671</v>
      </c>
      <c r="D21" s="23" t="s">
        <v>941</v>
      </c>
      <c r="E21" s="23" t="s">
        <v>1174</v>
      </c>
      <c r="F21" s="26">
        <v>150.72999999999999</v>
      </c>
      <c r="G21" s="26">
        <v>0</v>
      </c>
      <c r="H21" s="26">
        <v>40</v>
      </c>
      <c r="I21" s="26"/>
      <c r="J21" s="73">
        <v>60.291999999999994</v>
      </c>
      <c r="K21" s="73"/>
      <c r="L21" s="73">
        <v>202.13200000000001</v>
      </c>
      <c r="M21" s="73"/>
      <c r="N21" s="26" t="s">
        <v>2249</v>
      </c>
      <c r="O21" s="1"/>
      <c r="P21" s="101"/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</row>
    <row r="22" spans="1:22" ht="14.5" x14ac:dyDescent="0.25">
      <c r="A22" s="20" t="s">
        <v>1037</v>
      </c>
      <c r="B22" s="23" t="s">
        <v>910</v>
      </c>
      <c r="C22" s="23" t="s">
        <v>1038</v>
      </c>
      <c r="D22" s="23" t="s">
        <v>941</v>
      </c>
      <c r="E22" s="23" t="s">
        <v>2628</v>
      </c>
      <c r="F22" s="26">
        <v>134.5</v>
      </c>
      <c r="G22" s="26">
        <v>473000</v>
      </c>
      <c r="H22" s="26">
        <v>55</v>
      </c>
      <c r="I22" s="26"/>
      <c r="J22" s="73">
        <v>73.974999999999994</v>
      </c>
      <c r="K22" s="73">
        <v>260150</v>
      </c>
      <c r="L22" s="73">
        <v>202.13200000000001</v>
      </c>
      <c r="M22" s="73"/>
      <c r="N22" s="26" t="b">
        <v>1</v>
      </c>
      <c r="O22" s="1"/>
      <c r="P22" s="101">
        <v>39986.364768518521</v>
      </c>
      <c r="Q22" s="1">
        <v>0</v>
      </c>
      <c r="R22" s="1">
        <v>0</v>
      </c>
      <c r="S22" s="1">
        <v>0</v>
      </c>
      <c r="T22" s="1">
        <v>572000</v>
      </c>
      <c r="U22" s="1">
        <v>560000</v>
      </c>
      <c r="V22" s="1">
        <v>576000</v>
      </c>
    </row>
    <row r="23" spans="1:22" ht="14.5" x14ac:dyDescent="0.25">
      <c r="A23" s="20" t="s">
        <v>1020</v>
      </c>
      <c r="B23" s="23" t="s">
        <v>910</v>
      </c>
      <c r="C23" s="23" t="s">
        <v>1021</v>
      </c>
      <c r="D23" s="23" t="s">
        <v>941</v>
      </c>
      <c r="E23" s="23" t="s">
        <v>1174</v>
      </c>
      <c r="F23" s="26">
        <v>147.27000000000001</v>
      </c>
      <c r="G23" s="26">
        <v>0</v>
      </c>
      <c r="H23" s="26">
        <v>50</v>
      </c>
      <c r="I23" s="26"/>
      <c r="J23" s="73">
        <v>73.635000000000005</v>
      </c>
      <c r="K23" s="73"/>
      <c r="L23" s="73">
        <v>202.13200000000001</v>
      </c>
      <c r="M23" s="73"/>
      <c r="N23" s="26" t="s">
        <v>2249</v>
      </c>
      <c r="O23" s="1"/>
      <c r="P23" s="101"/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</row>
    <row r="24" spans="1:22" ht="14.5" x14ac:dyDescent="0.25">
      <c r="A24" s="20" t="s">
        <v>1022</v>
      </c>
      <c r="B24" s="23" t="s">
        <v>932</v>
      </c>
      <c r="C24" s="23" t="s">
        <v>1023</v>
      </c>
      <c r="D24" s="23" t="s">
        <v>2628</v>
      </c>
      <c r="E24" s="23" t="s">
        <v>914</v>
      </c>
      <c r="F24" s="26">
        <v>519000</v>
      </c>
      <c r="G24" s="26">
        <v>321000</v>
      </c>
      <c r="H24" s="26">
        <v>50</v>
      </c>
      <c r="I24" s="26"/>
      <c r="J24" s="73">
        <v>259500</v>
      </c>
      <c r="K24" s="73">
        <v>160500</v>
      </c>
      <c r="L24" s="73">
        <v>202.13200000000001</v>
      </c>
      <c r="M24" s="73"/>
      <c r="N24" s="26" t="b">
        <v>1</v>
      </c>
      <c r="O24" s="1"/>
      <c r="P24" s="101">
        <v>39986.364768518521</v>
      </c>
      <c r="Q24" s="1">
        <v>572000</v>
      </c>
      <c r="R24" s="1">
        <v>560000</v>
      </c>
      <c r="S24" s="1">
        <v>576000</v>
      </c>
      <c r="T24" s="1">
        <v>415500</v>
      </c>
      <c r="U24" s="1">
        <v>413000</v>
      </c>
      <c r="V24" s="1">
        <v>425000</v>
      </c>
    </row>
    <row r="25" spans="1:22" ht="14.5" x14ac:dyDescent="0.25">
      <c r="A25" s="20" t="s">
        <v>890</v>
      </c>
      <c r="B25" s="23" t="s">
        <v>932</v>
      </c>
      <c r="C25" s="23" t="s">
        <v>2577</v>
      </c>
      <c r="D25" s="23" t="s">
        <v>941</v>
      </c>
      <c r="E25" s="23" t="s">
        <v>1174</v>
      </c>
      <c r="F25" s="26">
        <v>162.05000000000001</v>
      </c>
      <c r="G25" s="26">
        <v>0</v>
      </c>
      <c r="H25" s="26">
        <v>60</v>
      </c>
      <c r="I25" s="26">
        <v>107</v>
      </c>
      <c r="J25" s="73">
        <v>97.23</v>
      </c>
      <c r="K25" s="73"/>
      <c r="L25" s="73">
        <v>173.39350000000002</v>
      </c>
      <c r="M25" s="73"/>
      <c r="N25" s="26" t="s">
        <v>2249</v>
      </c>
      <c r="O25" s="1" t="s">
        <v>2249</v>
      </c>
      <c r="P25" s="101"/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</row>
    <row r="26" spans="1:22" ht="14.5" x14ac:dyDescent="0.25">
      <c r="A26" s="20" t="s">
        <v>878</v>
      </c>
      <c r="B26" s="23" t="s">
        <v>932</v>
      </c>
      <c r="C26" s="23" t="s">
        <v>880</v>
      </c>
      <c r="D26" s="23" t="s">
        <v>941</v>
      </c>
      <c r="E26" s="23" t="s">
        <v>1174</v>
      </c>
      <c r="F26" s="26">
        <v>123.27</v>
      </c>
      <c r="G26" s="26">
        <v>0</v>
      </c>
      <c r="H26" s="26">
        <v>60</v>
      </c>
      <c r="I26" s="26">
        <v>107</v>
      </c>
      <c r="J26" s="73">
        <v>73.962000000000003</v>
      </c>
      <c r="K26" s="73"/>
      <c r="L26" s="73">
        <v>131.8989</v>
      </c>
      <c r="M26" s="73"/>
      <c r="N26" s="26" t="s">
        <v>2249</v>
      </c>
      <c r="O26" s="1" t="s">
        <v>2249</v>
      </c>
      <c r="P26" s="101"/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</row>
    <row r="27" spans="1:22" ht="14.5" x14ac:dyDescent="0.25">
      <c r="A27" s="20" t="s">
        <v>883</v>
      </c>
      <c r="B27" s="23" t="s">
        <v>932</v>
      </c>
      <c r="C27" s="23" t="s">
        <v>885</v>
      </c>
      <c r="D27" s="23" t="s">
        <v>941</v>
      </c>
      <c r="E27" s="23" t="s">
        <v>1174</v>
      </c>
      <c r="F27" s="26">
        <v>153.06</v>
      </c>
      <c r="G27" s="26">
        <v>0</v>
      </c>
      <c r="H27" s="26">
        <v>60</v>
      </c>
      <c r="I27" s="26">
        <v>107</v>
      </c>
      <c r="J27" s="73">
        <v>91.835999999999999</v>
      </c>
      <c r="K27" s="73"/>
      <c r="L27" s="73">
        <v>163.77420000000001</v>
      </c>
      <c r="M27" s="73"/>
      <c r="N27" s="26" t="s">
        <v>2249</v>
      </c>
      <c r="O27" s="1" t="s">
        <v>2249</v>
      </c>
      <c r="P27" s="101"/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</row>
    <row r="28" spans="1:22" ht="14.5" x14ac:dyDescent="0.25">
      <c r="A28" s="20" t="s">
        <v>891</v>
      </c>
      <c r="B28" s="23" t="s">
        <v>932</v>
      </c>
      <c r="C28" s="23" t="s">
        <v>2578</v>
      </c>
      <c r="D28" s="23" t="s">
        <v>2628</v>
      </c>
      <c r="E28" s="23" t="s">
        <v>914</v>
      </c>
      <c r="F28" s="26">
        <v>541000</v>
      </c>
      <c r="G28" s="26">
        <v>370000</v>
      </c>
      <c r="H28" s="26">
        <v>50</v>
      </c>
      <c r="I28" s="26"/>
      <c r="J28" s="73">
        <v>270500</v>
      </c>
      <c r="K28" s="73">
        <v>185000</v>
      </c>
      <c r="L28" s="73">
        <v>163.77420000000001</v>
      </c>
      <c r="M28" s="73"/>
      <c r="N28" s="26" t="b">
        <v>1</v>
      </c>
      <c r="O28" s="1"/>
      <c r="P28" s="101">
        <v>39986.364768518521</v>
      </c>
      <c r="Q28" s="1">
        <v>572000</v>
      </c>
      <c r="R28" s="1">
        <v>560000</v>
      </c>
      <c r="S28" s="1">
        <v>576000</v>
      </c>
      <c r="T28" s="1">
        <v>415500</v>
      </c>
      <c r="U28" s="1">
        <v>413000</v>
      </c>
      <c r="V28" s="1">
        <v>425000</v>
      </c>
    </row>
    <row r="29" spans="1:22" ht="14.5" x14ac:dyDescent="0.25">
      <c r="A29" s="20" t="s">
        <v>2634</v>
      </c>
      <c r="B29" s="23" t="s">
        <v>932</v>
      </c>
      <c r="C29" s="23" t="s">
        <v>2635</v>
      </c>
      <c r="D29" s="23" t="s">
        <v>941</v>
      </c>
      <c r="E29" s="23" t="s">
        <v>1174</v>
      </c>
      <c r="F29" s="26">
        <v>182.7</v>
      </c>
      <c r="G29" s="26">
        <v>0</v>
      </c>
      <c r="H29" s="26">
        <v>60</v>
      </c>
      <c r="I29" s="26">
        <v>107</v>
      </c>
      <c r="J29" s="73">
        <v>109.61999999999999</v>
      </c>
      <c r="K29" s="73"/>
      <c r="L29" s="73">
        <v>195.48899999999998</v>
      </c>
      <c r="M29" s="73"/>
      <c r="N29" s="26" t="s">
        <v>2249</v>
      </c>
      <c r="O29" s="1" t="s">
        <v>2249</v>
      </c>
      <c r="P29" s="101"/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</row>
    <row r="30" spans="1:22" ht="14.5" x14ac:dyDescent="0.25">
      <c r="A30" s="20" t="s">
        <v>2636</v>
      </c>
      <c r="B30" s="23" t="s">
        <v>910</v>
      </c>
      <c r="C30" s="23" t="s">
        <v>2637</v>
      </c>
      <c r="D30" s="23" t="s">
        <v>941</v>
      </c>
      <c r="E30" s="23" t="s">
        <v>1174</v>
      </c>
      <c r="F30" s="26">
        <v>185.52</v>
      </c>
      <c r="G30" s="26">
        <v>0</v>
      </c>
      <c r="H30" s="26">
        <v>70</v>
      </c>
      <c r="I30" s="26">
        <v>103</v>
      </c>
      <c r="J30" s="73">
        <v>129.864</v>
      </c>
      <c r="K30" s="73"/>
      <c r="L30" s="73">
        <v>191.0856</v>
      </c>
      <c r="M30" s="73"/>
      <c r="N30" s="26" t="s">
        <v>2249</v>
      </c>
      <c r="O30" s="1" t="s">
        <v>2249</v>
      </c>
      <c r="P30" s="101"/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</row>
    <row r="31" spans="1:22" ht="14.5" x14ac:dyDescent="0.25">
      <c r="A31" s="20" t="s">
        <v>2638</v>
      </c>
      <c r="B31" s="23" t="s">
        <v>910</v>
      </c>
      <c r="C31" s="23" t="s">
        <v>2639</v>
      </c>
      <c r="D31" s="23" t="s">
        <v>941</v>
      </c>
      <c r="E31" s="23" t="s">
        <v>942</v>
      </c>
      <c r="F31" s="26">
        <v>182.7</v>
      </c>
      <c r="G31" s="26">
        <v>9331.0499999999993</v>
      </c>
      <c r="H31" s="26">
        <v>55</v>
      </c>
      <c r="I31" s="26"/>
      <c r="J31" s="73">
        <v>100.485</v>
      </c>
      <c r="K31" s="73">
        <v>5132.0774999999994</v>
      </c>
      <c r="L31" s="73">
        <v>191.0856</v>
      </c>
      <c r="M31" s="73"/>
      <c r="N31" s="26" t="s">
        <v>2249</v>
      </c>
      <c r="O31" s="1"/>
      <c r="P31" s="101"/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</row>
    <row r="32" spans="1:22" ht="14.5" x14ac:dyDescent="0.25">
      <c r="A32" s="20" t="s">
        <v>585</v>
      </c>
      <c r="B32" s="23" t="s">
        <v>932</v>
      </c>
      <c r="C32" s="23" t="s">
        <v>577</v>
      </c>
      <c r="D32" s="23" t="s">
        <v>941</v>
      </c>
      <c r="E32" s="23" t="s">
        <v>942</v>
      </c>
      <c r="F32" s="26">
        <v>190.6</v>
      </c>
      <c r="G32" s="26">
        <v>9589.01</v>
      </c>
      <c r="H32" s="26">
        <v>60</v>
      </c>
      <c r="I32" s="26"/>
      <c r="J32" s="73">
        <v>114.36</v>
      </c>
      <c r="K32" s="73">
        <v>5753.4059999999999</v>
      </c>
      <c r="L32" s="73">
        <v>191.0856</v>
      </c>
      <c r="M32" s="73"/>
      <c r="N32" s="26" t="s">
        <v>2249</v>
      </c>
      <c r="O32" s="1"/>
      <c r="P32" s="101"/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</row>
    <row r="33" spans="1:22" ht="14.5" x14ac:dyDescent="0.25">
      <c r="A33" s="20" t="s">
        <v>550</v>
      </c>
      <c r="B33" s="23" t="s">
        <v>932</v>
      </c>
      <c r="C33" s="23" t="s">
        <v>575</v>
      </c>
      <c r="D33" s="23" t="s">
        <v>941</v>
      </c>
      <c r="E33" s="23" t="s">
        <v>1174</v>
      </c>
      <c r="F33" s="26">
        <v>190.6</v>
      </c>
      <c r="G33" s="26">
        <v>0</v>
      </c>
      <c r="H33" s="26">
        <v>60</v>
      </c>
      <c r="I33" s="26">
        <v>107</v>
      </c>
      <c r="J33" s="73">
        <v>114.36</v>
      </c>
      <c r="K33" s="73"/>
      <c r="L33" s="73">
        <v>203.94200000000001</v>
      </c>
      <c r="M33" s="73"/>
      <c r="N33" s="26" t="s">
        <v>2249</v>
      </c>
      <c r="O33" s="1" t="s">
        <v>2249</v>
      </c>
      <c r="P33" s="101"/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</row>
    <row r="34" spans="1:22" ht="14.5" x14ac:dyDescent="0.25">
      <c r="A34" s="20" t="s">
        <v>537</v>
      </c>
      <c r="B34" s="23" t="s">
        <v>932</v>
      </c>
      <c r="C34" s="23" t="s">
        <v>540</v>
      </c>
      <c r="D34" s="23" t="s">
        <v>917</v>
      </c>
      <c r="E34" s="23" t="s">
        <v>915</v>
      </c>
      <c r="F34" s="26">
        <v>71700</v>
      </c>
      <c r="G34" s="26">
        <v>19500</v>
      </c>
      <c r="H34" s="26">
        <v>60</v>
      </c>
      <c r="I34" s="26"/>
      <c r="J34" s="73">
        <v>43020</v>
      </c>
      <c r="K34" s="73">
        <v>11700</v>
      </c>
      <c r="L34" s="73">
        <v>203.94200000000001</v>
      </c>
      <c r="M34" s="73"/>
      <c r="N34" s="26" t="b">
        <v>1</v>
      </c>
      <c r="O34" s="1"/>
      <c r="P34" s="101">
        <v>39759.46130787037</v>
      </c>
      <c r="Q34" s="1">
        <v>73000</v>
      </c>
      <c r="R34" s="1">
        <v>71600</v>
      </c>
      <c r="S34" s="1">
        <v>73200</v>
      </c>
      <c r="T34" s="1">
        <v>13600</v>
      </c>
      <c r="U34" s="1">
        <v>13300</v>
      </c>
      <c r="V34" s="1">
        <v>13750</v>
      </c>
    </row>
    <row r="35" spans="1:22" ht="14.5" x14ac:dyDescent="0.25">
      <c r="A35" s="20" t="s">
        <v>535</v>
      </c>
      <c r="B35" s="23" t="s">
        <v>932</v>
      </c>
      <c r="C35" s="23" t="s">
        <v>579</v>
      </c>
      <c r="D35" s="23" t="s">
        <v>917</v>
      </c>
      <c r="E35" s="23" t="s">
        <v>915</v>
      </c>
      <c r="F35" s="26">
        <v>71700</v>
      </c>
      <c r="G35" s="26">
        <v>19500</v>
      </c>
      <c r="H35" s="26"/>
      <c r="I35" s="26"/>
      <c r="J35" s="73">
        <v>43020</v>
      </c>
      <c r="K35" s="73">
        <v>11700</v>
      </c>
      <c r="L35" s="73">
        <v>203.94200000000001</v>
      </c>
      <c r="M35" s="73"/>
      <c r="N35" s="26"/>
      <c r="O35" s="1"/>
      <c r="P35" s="101"/>
      <c r="Q35" s="1">
        <v>73000</v>
      </c>
      <c r="R35" s="1">
        <v>71600</v>
      </c>
      <c r="S35" s="1">
        <v>73200</v>
      </c>
      <c r="T35" s="1">
        <v>13600</v>
      </c>
      <c r="U35" s="1">
        <v>13300</v>
      </c>
      <c r="V35" s="1">
        <v>13750</v>
      </c>
    </row>
    <row r="36" spans="1:22" ht="14.5" x14ac:dyDescent="0.25">
      <c r="A36" s="20" t="s">
        <v>3244</v>
      </c>
      <c r="B36" s="23" t="s">
        <v>932</v>
      </c>
      <c r="C36" s="23" t="s">
        <v>581</v>
      </c>
      <c r="D36" s="23" t="s">
        <v>941</v>
      </c>
      <c r="E36" s="23" t="s">
        <v>1174</v>
      </c>
      <c r="F36" s="26">
        <v>188.31</v>
      </c>
      <c r="G36" s="26">
        <v>0</v>
      </c>
      <c r="H36" s="26">
        <v>60</v>
      </c>
      <c r="I36" s="26">
        <v>107</v>
      </c>
      <c r="J36" s="73">
        <v>112.986</v>
      </c>
      <c r="K36" s="73"/>
      <c r="L36" s="73">
        <v>201.49170000000001</v>
      </c>
      <c r="M36" s="73"/>
      <c r="N36" s="26" t="s">
        <v>2249</v>
      </c>
      <c r="O36" s="1" t="s">
        <v>2249</v>
      </c>
      <c r="P36" s="101"/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</row>
    <row r="37" spans="1:22" ht="14.5" x14ac:dyDescent="0.25">
      <c r="A37" s="20" t="s">
        <v>3252</v>
      </c>
      <c r="B37" s="23" t="s">
        <v>910</v>
      </c>
      <c r="C37" s="23" t="s">
        <v>583</v>
      </c>
      <c r="D37" s="23" t="s">
        <v>918</v>
      </c>
      <c r="E37" s="23" t="s">
        <v>914</v>
      </c>
      <c r="F37" s="26">
        <v>95100</v>
      </c>
      <c r="G37" s="26">
        <v>418000</v>
      </c>
      <c r="H37" s="26">
        <v>60</v>
      </c>
      <c r="I37" s="26"/>
      <c r="J37" s="73">
        <v>57060</v>
      </c>
      <c r="K37" s="73">
        <v>250800</v>
      </c>
      <c r="L37" s="73">
        <v>201.49170000000001</v>
      </c>
      <c r="M37" s="73"/>
      <c r="N37" s="26" t="b">
        <v>1</v>
      </c>
      <c r="O37" s="1"/>
      <c r="P37" s="101">
        <v>39986.364768518521</v>
      </c>
      <c r="Q37" s="1">
        <v>112500</v>
      </c>
      <c r="R37" s="1">
        <v>111500</v>
      </c>
      <c r="S37" s="1">
        <v>115500</v>
      </c>
      <c r="T37" s="1">
        <v>415500</v>
      </c>
      <c r="U37" s="1">
        <v>413000</v>
      </c>
      <c r="V37" s="1">
        <v>425000</v>
      </c>
    </row>
    <row r="38" spans="1:22" ht="14.5" x14ac:dyDescent="0.25">
      <c r="A38" s="20" t="s">
        <v>3189</v>
      </c>
      <c r="B38" s="23" t="s">
        <v>932</v>
      </c>
      <c r="C38" s="23" t="s">
        <v>1427</v>
      </c>
      <c r="D38" s="23" t="s">
        <v>941</v>
      </c>
      <c r="E38" s="23" t="s">
        <v>1174</v>
      </c>
      <c r="F38" s="26">
        <v>189.9</v>
      </c>
      <c r="G38" s="26">
        <v>0</v>
      </c>
      <c r="H38" s="26">
        <v>60</v>
      </c>
      <c r="I38" s="26">
        <v>107</v>
      </c>
      <c r="J38" s="73">
        <v>113.94</v>
      </c>
      <c r="K38" s="73"/>
      <c r="L38" s="73">
        <v>203.19300000000001</v>
      </c>
      <c r="M38" s="73"/>
      <c r="N38" s="26" t="s">
        <v>2249</v>
      </c>
      <c r="O38" s="1" t="s">
        <v>2249</v>
      </c>
      <c r="P38" s="101"/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</row>
    <row r="39" spans="1:22" ht="14.5" x14ac:dyDescent="0.25">
      <c r="A39" s="20" t="s">
        <v>3190</v>
      </c>
      <c r="B39" s="23" t="s">
        <v>910</v>
      </c>
      <c r="C39" s="23" t="s">
        <v>3192</v>
      </c>
      <c r="D39" s="23" t="s">
        <v>941</v>
      </c>
      <c r="E39" s="23" t="s">
        <v>1174</v>
      </c>
      <c r="F39" s="26">
        <v>185.27</v>
      </c>
      <c r="G39" s="26">
        <v>0</v>
      </c>
      <c r="H39" s="26">
        <v>70</v>
      </c>
      <c r="I39" s="26"/>
      <c r="J39" s="73">
        <v>129.68900000000002</v>
      </c>
      <c r="K39" s="73"/>
      <c r="L39" s="73">
        <v>203.19300000000001</v>
      </c>
      <c r="M39" s="73"/>
      <c r="N39" s="26" t="s">
        <v>2249</v>
      </c>
      <c r="O39" s="1"/>
      <c r="P39" s="101"/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</row>
    <row r="40" spans="1:22" ht="14.5" x14ac:dyDescent="0.25">
      <c r="A40" s="20" t="s">
        <v>3191</v>
      </c>
      <c r="B40" s="23" t="s">
        <v>910</v>
      </c>
      <c r="C40" s="23" t="s">
        <v>910</v>
      </c>
      <c r="D40" s="23" t="s">
        <v>929</v>
      </c>
      <c r="E40" s="23" t="s">
        <v>933</v>
      </c>
      <c r="F40" s="26">
        <v>47200</v>
      </c>
      <c r="G40" s="26">
        <v>56000</v>
      </c>
      <c r="H40" s="26">
        <v>55</v>
      </c>
      <c r="I40" s="26"/>
      <c r="J40" s="73">
        <v>25960</v>
      </c>
      <c r="K40" s="73">
        <v>30800</v>
      </c>
      <c r="L40" s="73">
        <v>203.19300000000001</v>
      </c>
      <c r="M40" s="73"/>
      <c r="N40" s="26" t="b">
        <v>1</v>
      </c>
      <c r="O40" s="1"/>
      <c r="P40" s="101">
        <v>39772.592175925929</v>
      </c>
      <c r="Q40" s="1">
        <v>30850</v>
      </c>
      <c r="R40" s="1">
        <v>30100</v>
      </c>
      <c r="S40" s="1">
        <v>31000</v>
      </c>
      <c r="T40" s="1">
        <v>60400</v>
      </c>
      <c r="U40" s="1">
        <v>59000</v>
      </c>
      <c r="V40" s="1">
        <v>61300</v>
      </c>
    </row>
    <row r="41" spans="1:22" ht="14.5" x14ac:dyDescent="0.25">
      <c r="A41" s="20" t="s">
        <v>1646</v>
      </c>
      <c r="B41" s="23" t="s">
        <v>932</v>
      </c>
      <c r="C41" s="23" t="s">
        <v>1718</v>
      </c>
      <c r="D41" s="23" t="s">
        <v>941</v>
      </c>
      <c r="E41" s="23" t="s">
        <v>1174</v>
      </c>
      <c r="F41" s="26">
        <v>180.49</v>
      </c>
      <c r="G41" s="26">
        <v>0</v>
      </c>
      <c r="H41" s="26">
        <v>60</v>
      </c>
      <c r="I41" s="26">
        <v>107</v>
      </c>
      <c r="J41" s="73">
        <v>108.29400000000001</v>
      </c>
      <c r="K41" s="73"/>
      <c r="L41" s="73">
        <v>193.12430000000001</v>
      </c>
      <c r="M41" s="73"/>
      <c r="N41" s="26" t="s">
        <v>2249</v>
      </c>
      <c r="O41" s="1" t="s">
        <v>2249</v>
      </c>
      <c r="P41" s="101"/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</row>
    <row r="42" spans="1:22" ht="14.5" x14ac:dyDescent="0.25">
      <c r="A42" s="20" t="s">
        <v>1647</v>
      </c>
      <c r="B42" s="23" t="s">
        <v>910</v>
      </c>
      <c r="C42" s="23" t="s">
        <v>1718</v>
      </c>
      <c r="D42" s="23" t="s">
        <v>914</v>
      </c>
      <c r="E42" s="23" t="s">
        <v>917</v>
      </c>
      <c r="F42" s="26">
        <v>471500</v>
      </c>
      <c r="G42" s="26">
        <v>71100</v>
      </c>
      <c r="H42" s="26">
        <v>60</v>
      </c>
      <c r="I42" s="26"/>
      <c r="J42" s="73">
        <v>282900</v>
      </c>
      <c r="K42" s="73">
        <v>42660</v>
      </c>
      <c r="L42" s="73">
        <v>193.12430000000001</v>
      </c>
      <c r="M42" s="73"/>
      <c r="N42" s="26" t="b">
        <v>1</v>
      </c>
      <c r="O42" s="1"/>
      <c r="P42" s="101">
        <v>39772.448472222219</v>
      </c>
      <c r="Q42" s="1">
        <v>415500</v>
      </c>
      <c r="R42" s="1">
        <v>413000</v>
      </c>
      <c r="S42" s="1">
        <v>425000</v>
      </c>
      <c r="T42" s="1">
        <v>73000</v>
      </c>
      <c r="U42" s="1">
        <v>71600</v>
      </c>
      <c r="V42" s="1">
        <v>73200</v>
      </c>
    </row>
    <row r="43" spans="1:22" ht="14.5" x14ac:dyDescent="0.25">
      <c r="A43" s="20" t="s">
        <v>1648</v>
      </c>
      <c r="B43" s="23" t="s">
        <v>932</v>
      </c>
      <c r="C43" s="23" t="s">
        <v>1427</v>
      </c>
      <c r="D43" s="23" t="s">
        <v>2628</v>
      </c>
      <c r="E43" s="23" t="s">
        <v>915</v>
      </c>
      <c r="F43" s="26">
        <v>520333</v>
      </c>
      <c r="G43" s="26">
        <v>18100</v>
      </c>
      <c r="H43" s="26">
        <v>50</v>
      </c>
      <c r="I43" s="26"/>
      <c r="J43" s="73">
        <v>260166.5</v>
      </c>
      <c r="K43" s="73">
        <v>9050</v>
      </c>
      <c r="L43" s="73">
        <v>193.12430000000001</v>
      </c>
      <c r="M43" s="73"/>
      <c r="N43" s="26" t="b">
        <v>1</v>
      </c>
      <c r="O43" s="1"/>
      <c r="P43" s="101">
        <v>39770.383877314816</v>
      </c>
      <c r="Q43" s="1">
        <v>572000</v>
      </c>
      <c r="R43" s="1">
        <v>560000</v>
      </c>
      <c r="S43" s="1">
        <v>576000</v>
      </c>
      <c r="T43" s="1">
        <v>13600</v>
      </c>
      <c r="U43" s="1">
        <v>13300</v>
      </c>
      <c r="V43" s="1">
        <v>13750</v>
      </c>
    </row>
    <row r="44" spans="1:22" ht="14.5" x14ac:dyDescent="0.25">
      <c r="A44" s="20" t="s">
        <v>1649</v>
      </c>
      <c r="B44" s="23" t="s">
        <v>932</v>
      </c>
      <c r="C44" s="23" t="s">
        <v>1718</v>
      </c>
      <c r="D44" s="23" t="s">
        <v>918</v>
      </c>
      <c r="E44" s="23" t="s">
        <v>911</v>
      </c>
      <c r="F44" s="26">
        <v>95233</v>
      </c>
      <c r="G44" s="26">
        <v>202000</v>
      </c>
      <c r="H44" s="26">
        <v>50</v>
      </c>
      <c r="I44" s="26"/>
      <c r="J44" s="73">
        <v>47616.5</v>
      </c>
      <c r="K44" s="73">
        <v>101000</v>
      </c>
      <c r="L44" s="73">
        <v>193.12430000000001</v>
      </c>
      <c r="M44" s="73"/>
      <c r="N44" s="26" t="b">
        <v>1</v>
      </c>
      <c r="O44" s="1"/>
      <c r="P44" s="101">
        <v>39986.364768518521</v>
      </c>
      <c r="Q44" s="1">
        <v>112500</v>
      </c>
      <c r="R44" s="1">
        <v>111500</v>
      </c>
      <c r="S44" s="1">
        <v>115500</v>
      </c>
      <c r="T44" s="1">
        <v>187500</v>
      </c>
      <c r="U44" s="1">
        <v>186000</v>
      </c>
      <c r="V44" s="1">
        <v>191000</v>
      </c>
    </row>
    <row r="45" spans="1:22" ht="14.5" x14ac:dyDescent="0.25">
      <c r="A45" s="20" t="s">
        <v>1650</v>
      </c>
      <c r="B45" s="23" t="s">
        <v>932</v>
      </c>
      <c r="C45" s="23" t="s">
        <v>1437</v>
      </c>
      <c r="D45" s="23" t="s">
        <v>917</v>
      </c>
      <c r="E45" s="23" t="s">
        <v>915</v>
      </c>
      <c r="F45" s="26">
        <v>71600</v>
      </c>
      <c r="G45" s="26">
        <v>17850</v>
      </c>
      <c r="H45" s="26"/>
      <c r="I45" s="26"/>
      <c r="J45" s="73">
        <v>47616.5</v>
      </c>
      <c r="K45" s="73">
        <v>101000</v>
      </c>
      <c r="L45" s="73">
        <v>193.12430000000001</v>
      </c>
      <c r="M45" s="73"/>
      <c r="N45" s="26"/>
      <c r="O45" s="1"/>
      <c r="P45" s="101"/>
      <c r="Q45" s="1">
        <v>73000</v>
      </c>
      <c r="R45" s="1">
        <v>71600</v>
      </c>
      <c r="S45" s="1">
        <v>73200</v>
      </c>
      <c r="T45" s="1">
        <v>13600</v>
      </c>
      <c r="U45" s="1">
        <v>13300</v>
      </c>
      <c r="V45" s="1">
        <v>13750</v>
      </c>
    </row>
    <row r="46" spans="1:22" ht="14.5" x14ac:dyDescent="0.25">
      <c r="A46" s="20" t="s">
        <v>2284</v>
      </c>
      <c r="B46" s="23" t="s">
        <v>932</v>
      </c>
      <c r="C46" s="23" t="s">
        <v>1427</v>
      </c>
      <c r="D46" s="23" t="s">
        <v>941</v>
      </c>
      <c r="E46" s="23" t="s">
        <v>1174</v>
      </c>
      <c r="F46" s="26">
        <v>188.96</v>
      </c>
      <c r="G46" s="26">
        <v>0</v>
      </c>
      <c r="H46" s="26">
        <v>60</v>
      </c>
      <c r="I46" s="26">
        <v>107</v>
      </c>
      <c r="J46" s="73">
        <v>113.376</v>
      </c>
      <c r="K46" s="73"/>
      <c r="L46" s="73">
        <v>202.18720000000002</v>
      </c>
      <c r="M46" s="73"/>
      <c r="N46" s="26" t="s">
        <v>2249</v>
      </c>
      <c r="O46" s="1" t="s">
        <v>2249</v>
      </c>
      <c r="P46" s="101"/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</row>
    <row r="47" spans="1:22" ht="14.5" x14ac:dyDescent="0.25">
      <c r="A47" s="20" t="s">
        <v>2286</v>
      </c>
      <c r="B47" s="23" t="s">
        <v>932</v>
      </c>
      <c r="C47" s="23" t="s">
        <v>1427</v>
      </c>
      <c r="D47" s="23" t="s">
        <v>941</v>
      </c>
      <c r="E47" s="23" t="s">
        <v>942</v>
      </c>
      <c r="F47" s="26">
        <v>188.96</v>
      </c>
      <c r="G47" s="26">
        <v>11664.43</v>
      </c>
      <c r="H47" s="26">
        <v>60</v>
      </c>
      <c r="I47" s="26"/>
      <c r="J47" s="73">
        <v>113.376</v>
      </c>
      <c r="K47" s="73">
        <v>6998.6580000000004</v>
      </c>
      <c r="L47" s="73">
        <v>202.18720000000002</v>
      </c>
      <c r="M47" s="73"/>
      <c r="N47" s="26" t="s">
        <v>2249</v>
      </c>
      <c r="O47" s="1"/>
      <c r="P47" s="101"/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</row>
    <row r="48" spans="1:22" ht="14.5" x14ac:dyDescent="0.25">
      <c r="A48" s="20" t="s">
        <v>2288</v>
      </c>
      <c r="B48" s="23" t="s">
        <v>910</v>
      </c>
      <c r="C48" s="23" t="s">
        <v>910</v>
      </c>
      <c r="D48" s="23" t="s">
        <v>914</v>
      </c>
      <c r="E48" s="23" t="s">
        <v>918</v>
      </c>
      <c r="F48" s="26">
        <v>475500</v>
      </c>
      <c r="G48" s="26">
        <v>91800</v>
      </c>
      <c r="H48" s="26">
        <v>60</v>
      </c>
      <c r="I48" s="26"/>
      <c r="J48" s="73">
        <v>285300</v>
      </c>
      <c r="K48" s="73">
        <v>55080</v>
      </c>
      <c r="L48" s="73">
        <v>202.18720000000002</v>
      </c>
      <c r="M48" s="73"/>
      <c r="N48" s="26" t="b">
        <v>1</v>
      </c>
      <c r="O48" s="1"/>
      <c r="P48" s="101">
        <v>39772.448472222219</v>
      </c>
      <c r="Q48" s="1">
        <v>415500</v>
      </c>
      <c r="R48" s="1">
        <v>413000</v>
      </c>
      <c r="S48" s="1">
        <v>425000</v>
      </c>
      <c r="T48" s="1">
        <v>112500</v>
      </c>
      <c r="U48" s="1">
        <v>111500</v>
      </c>
      <c r="V48" s="1">
        <v>115500</v>
      </c>
    </row>
    <row r="49" spans="1:22" ht="14.5" x14ac:dyDescent="0.25">
      <c r="A49" s="20" t="s">
        <v>3367</v>
      </c>
      <c r="B49" s="23" t="s">
        <v>910</v>
      </c>
      <c r="C49" s="23" t="s">
        <v>910</v>
      </c>
      <c r="D49" s="23" t="s">
        <v>2628</v>
      </c>
      <c r="E49" s="23" t="s">
        <v>1174</v>
      </c>
      <c r="F49" s="26">
        <v>560000</v>
      </c>
      <c r="G49" s="26">
        <v>0</v>
      </c>
      <c r="H49" s="26">
        <v>60</v>
      </c>
      <c r="I49" s="26">
        <v>107</v>
      </c>
      <c r="J49" s="73">
        <v>336000</v>
      </c>
      <c r="K49" s="73"/>
      <c r="L49" s="73">
        <v>599200</v>
      </c>
      <c r="M49" s="73"/>
      <c r="N49" s="26" t="b">
        <v>0</v>
      </c>
      <c r="O49" s="1" t="b">
        <v>0</v>
      </c>
      <c r="P49" s="101"/>
      <c r="Q49" s="1">
        <v>572000</v>
      </c>
      <c r="R49" s="1">
        <v>560000</v>
      </c>
      <c r="S49" s="1">
        <v>576000</v>
      </c>
      <c r="T49" s="1">
        <v>0</v>
      </c>
      <c r="U49" s="1">
        <v>0</v>
      </c>
      <c r="V49" s="1">
        <v>0</v>
      </c>
    </row>
    <row r="50" spans="1:22" ht="14.5" x14ac:dyDescent="0.25">
      <c r="A50" s="20" t="s">
        <v>3362</v>
      </c>
      <c r="B50" s="23" t="s">
        <v>910</v>
      </c>
      <c r="C50" s="23" t="s">
        <v>1483</v>
      </c>
      <c r="D50" s="23" t="s">
        <v>941</v>
      </c>
      <c r="E50" s="23" t="s">
        <v>942</v>
      </c>
      <c r="F50" s="26">
        <v>197.35</v>
      </c>
      <c r="G50" s="26">
        <v>11179.16</v>
      </c>
      <c r="H50" s="26">
        <v>60</v>
      </c>
      <c r="I50" s="26"/>
      <c r="J50" s="73">
        <v>118.41</v>
      </c>
      <c r="K50" s="73">
        <v>6707.4960000000001</v>
      </c>
      <c r="L50" s="73">
        <v>599200</v>
      </c>
      <c r="M50" s="73"/>
      <c r="N50" s="26" t="s">
        <v>2249</v>
      </c>
      <c r="O50" s="1"/>
      <c r="P50" s="101"/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</row>
    <row r="51" spans="1:22" ht="14.5" x14ac:dyDescent="0.25">
      <c r="A51" s="20" t="s">
        <v>3351</v>
      </c>
      <c r="B51" s="23" t="s">
        <v>910</v>
      </c>
      <c r="C51" s="23" t="s">
        <v>3193</v>
      </c>
      <c r="D51" s="23" t="s">
        <v>941</v>
      </c>
      <c r="E51" s="23" t="s">
        <v>1174</v>
      </c>
      <c r="F51" s="26">
        <v>197.35</v>
      </c>
      <c r="G51" s="26">
        <v>0</v>
      </c>
      <c r="H51" s="26">
        <v>70</v>
      </c>
      <c r="I51" s="26"/>
      <c r="J51" s="73">
        <v>138.14499999999998</v>
      </c>
      <c r="K51" s="73"/>
      <c r="L51" s="73">
        <v>599200</v>
      </c>
      <c r="M51" s="73"/>
      <c r="N51" s="26" t="s">
        <v>2249</v>
      </c>
      <c r="O51" s="1"/>
      <c r="P51" s="101"/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</row>
    <row r="52" spans="1:22" ht="14.5" x14ac:dyDescent="0.25">
      <c r="A52" s="20" t="s">
        <v>3325</v>
      </c>
      <c r="B52" s="23" t="s">
        <v>932</v>
      </c>
      <c r="C52" s="23" t="s">
        <v>930</v>
      </c>
      <c r="D52" s="23" t="s">
        <v>941</v>
      </c>
      <c r="E52" s="23" t="s">
        <v>942</v>
      </c>
      <c r="F52" s="26">
        <v>192.04</v>
      </c>
      <c r="G52" s="26">
        <v>11324.25</v>
      </c>
      <c r="H52" s="26">
        <v>60</v>
      </c>
      <c r="I52" s="26"/>
      <c r="J52" s="73">
        <v>115.22399999999999</v>
      </c>
      <c r="K52" s="73">
        <v>6794.55</v>
      </c>
      <c r="L52" s="73">
        <v>599200</v>
      </c>
      <c r="M52" s="73"/>
      <c r="N52" s="26" t="s">
        <v>2249</v>
      </c>
      <c r="O52" s="1"/>
      <c r="P52" s="101"/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</row>
    <row r="53" spans="1:22" ht="14.5" x14ac:dyDescent="0.25">
      <c r="A53" s="20" t="s">
        <v>3327</v>
      </c>
      <c r="B53" s="23" t="s">
        <v>932</v>
      </c>
      <c r="C53" s="23" t="s">
        <v>1427</v>
      </c>
      <c r="D53" s="23" t="s">
        <v>941</v>
      </c>
      <c r="E53" s="23" t="s">
        <v>1174</v>
      </c>
      <c r="F53" s="26">
        <v>192.04</v>
      </c>
      <c r="G53" s="26">
        <v>0</v>
      </c>
      <c r="H53" s="26">
        <v>60</v>
      </c>
      <c r="I53" s="26"/>
      <c r="J53" s="73">
        <v>115.22399999999999</v>
      </c>
      <c r="K53" s="73"/>
      <c r="L53" s="73">
        <v>599200</v>
      </c>
      <c r="M53" s="73"/>
      <c r="N53" s="26" t="s">
        <v>2249</v>
      </c>
      <c r="O53" s="1"/>
      <c r="P53" s="101"/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</row>
    <row r="54" spans="1:22" ht="14.5" x14ac:dyDescent="0.25">
      <c r="A54" s="20" t="s">
        <v>3312</v>
      </c>
      <c r="B54" s="23" t="s">
        <v>932</v>
      </c>
      <c r="C54" s="23" t="s">
        <v>930</v>
      </c>
      <c r="D54" s="23" t="s">
        <v>917</v>
      </c>
      <c r="E54" s="23" t="s">
        <v>935</v>
      </c>
      <c r="F54" s="26">
        <v>71266</v>
      </c>
      <c r="G54" s="26">
        <v>91600</v>
      </c>
      <c r="H54" s="26">
        <v>50</v>
      </c>
      <c r="I54" s="26"/>
      <c r="J54" s="73">
        <v>35633</v>
      </c>
      <c r="K54" s="73">
        <v>45800</v>
      </c>
      <c r="L54" s="73">
        <v>599200</v>
      </c>
      <c r="M54" s="73"/>
      <c r="N54" s="26" t="b">
        <v>1</v>
      </c>
      <c r="O54" s="1"/>
      <c r="P54" s="101">
        <v>39986.364768518521</v>
      </c>
      <c r="Q54" s="1">
        <v>73000</v>
      </c>
      <c r="R54" s="1">
        <v>71600</v>
      </c>
      <c r="S54" s="1">
        <v>73200</v>
      </c>
      <c r="T54" s="1">
        <v>105000</v>
      </c>
      <c r="U54" s="1">
        <v>105000</v>
      </c>
      <c r="V54" s="1">
        <v>107500</v>
      </c>
    </row>
    <row r="55" spans="1:22" ht="14.5" x14ac:dyDescent="0.25">
      <c r="A55" s="20" t="s">
        <v>456</v>
      </c>
      <c r="B55" s="23" t="s">
        <v>932</v>
      </c>
      <c r="C55" s="23" t="s">
        <v>930</v>
      </c>
      <c r="D55" s="23" t="s">
        <v>917</v>
      </c>
      <c r="E55" s="23" t="s">
        <v>935</v>
      </c>
      <c r="F55" s="26">
        <v>72966</v>
      </c>
      <c r="G55" s="26">
        <v>95400</v>
      </c>
      <c r="H55" s="26">
        <v>50</v>
      </c>
      <c r="I55" s="26"/>
      <c r="J55" s="73">
        <v>36483</v>
      </c>
      <c r="K55" s="73">
        <v>47700</v>
      </c>
      <c r="L55" s="73">
        <v>599200</v>
      </c>
      <c r="M55" s="73"/>
      <c r="N55" s="26" t="b">
        <v>1</v>
      </c>
      <c r="O55" s="1"/>
      <c r="P55" s="101">
        <v>39777.592083333337</v>
      </c>
      <c r="Q55" s="1">
        <v>73000</v>
      </c>
      <c r="R55" s="1">
        <v>71600</v>
      </c>
      <c r="S55" s="1">
        <v>73200</v>
      </c>
      <c r="T55" s="1">
        <v>105000</v>
      </c>
      <c r="U55" s="1">
        <v>105000</v>
      </c>
      <c r="V55" s="1">
        <v>107500</v>
      </c>
    </row>
    <row r="56" spans="1:22" ht="14.5" x14ac:dyDescent="0.25">
      <c r="A56" s="20" t="s">
        <v>457</v>
      </c>
      <c r="B56" s="23" t="s">
        <v>910</v>
      </c>
      <c r="C56" s="23" t="s">
        <v>1718</v>
      </c>
      <c r="D56" s="23" t="s">
        <v>2628</v>
      </c>
      <c r="E56" s="23" t="s">
        <v>911</v>
      </c>
      <c r="F56" s="26">
        <v>587000</v>
      </c>
      <c r="G56" s="26">
        <v>207000</v>
      </c>
      <c r="H56" s="26">
        <v>60</v>
      </c>
      <c r="I56" s="26"/>
      <c r="J56" s="73">
        <v>352200</v>
      </c>
      <c r="K56" s="73">
        <v>124200</v>
      </c>
      <c r="L56" s="73">
        <v>599200</v>
      </c>
      <c r="M56" s="73"/>
      <c r="N56" s="26" t="b">
        <v>1</v>
      </c>
      <c r="O56" s="1"/>
      <c r="P56" s="101">
        <v>39986.364768518521</v>
      </c>
      <c r="Q56" s="1">
        <v>572000</v>
      </c>
      <c r="R56" s="1">
        <v>560000</v>
      </c>
      <c r="S56" s="1">
        <v>576000</v>
      </c>
      <c r="T56" s="1">
        <v>187500</v>
      </c>
      <c r="U56" s="1">
        <v>186000</v>
      </c>
      <c r="V56" s="1">
        <v>191000</v>
      </c>
    </row>
    <row r="57" spans="1:22" ht="14.5" x14ac:dyDescent="0.25">
      <c r="A57" s="20" t="s">
        <v>458</v>
      </c>
      <c r="B57" s="23" t="s">
        <v>910</v>
      </c>
      <c r="C57" s="23" t="s">
        <v>1718</v>
      </c>
      <c r="D57" s="23" t="s">
        <v>918</v>
      </c>
      <c r="E57" s="23" t="s">
        <v>923</v>
      </c>
      <c r="F57" s="26">
        <v>121500</v>
      </c>
      <c r="G57" s="26">
        <v>106000</v>
      </c>
      <c r="H57" s="26">
        <v>60</v>
      </c>
      <c r="I57" s="26">
        <v>103</v>
      </c>
      <c r="J57" s="73">
        <v>72900</v>
      </c>
      <c r="K57" s="73">
        <v>63600</v>
      </c>
      <c r="L57" s="73">
        <v>125145</v>
      </c>
      <c r="M57" s="73">
        <v>109180</v>
      </c>
      <c r="N57" s="26" t="b">
        <v>1</v>
      </c>
      <c r="O57" s="1" t="b">
        <v>0</v>
      </c>
      <c r="P57" s="101">
        <v>39759.46130787037</v>
      </c>
      <c r="Q57" s="1">
        <v>112500</v>
      </c>
      <c r="R57" s="1">
        <v>111500</v>
      </c>
      <c r="S57" s="1">
        <v>115500</v>
      </c>
      <c r="T57" s="1">
        <v>75600</v>
      </c>
      <c r="U57" s="1">
        <v>75100</v>
      </c>
      <c r="V57" s="1">
        <v>76500</v>
      </c>
    </row>
    <row r="58" spans="1:22" ht="14.5" x14ac:dyDescent="0.25">
      <c r="A58" s="20" t="s">
        <v>459</v>
      </c>
      <c r="B58" s="23" t="s">
        <v>932</v>
      </c>
      <c r="C58" s="23" t="s">
        <v>1427</v>
      </c>
      <c r="D58" s="23" t="s">
        <v>941</v>
      </c>
      <c r="E58" s="23" t="s">
        <v>942</v>
      </c>
      <c r="F58" s="26">
        <v>201.5</v>
      </c>
      <c r="G58" s="26">
        <v>11251.61</v>
      </c>
      <c r="H58" s="26">
        <v>55</v>
      </c>
      <c r="I58" s="26"/>
      <c r="J58" s="73">
        <v>110.825</v>
      </c>
      <c r="K58" s="73">
        <v>6188.3855000000003</v>
      </c>
      <c r="L58" s="73">
        <v>125145</v>
      </c>
      <c r="M58" s="73">
        <v>109180</v>
      </c>
      <c r="N58" s="26" t="s">
        <v>2249</v>
      </c>
      <c r="O58" s="1"/>
      <c r="P58" s="101"/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</row>
    <row r="59" spans="1:22" ht="14.5" x14ac:dyDescent="0.25">
      <c r="A59" s="20" t="s">
        <v>455</v>
      </c>
      <c r="B59" s="23" t="s">
        <v>932</v>
      </c>
      <c r="C59" s="23" t="s">
        <v>3193</v>
      </c>
      <c r="D59" s="23" t="s">
        <v>941</v>
      </c>
      <c r="E59" s="23" t="s">
        <v>1174</v>
      </c>
      <c r="F59" s="26">
        <v>201.5</v>
      </c>
      <c r="G59" s="26">
        <v>0</v>
      </c>
      <c r="H59" s="26">
        <v>60</v>
      </c>
      <c r="I59" s="26"/>
      <c r="J59" s="73">
        <v>120.9</v>
      </c>
      <c r="K59" s="73"/>
      <c r="L59" s="73">
        <v>125145</v>
      </c>
      <c r="M59" s="73">
        <v>109180</v>
      </c>
      <c r="N59" s="26" t="s">
        <v>2249</v>
      </c>
      <c r="O59" s="1"/>
      <c r="P59" s="101"/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</row>
    <row r="60" spans="1:22" ht="14.5" x14ac:dyDescent="0.25">
      <c r="A60" s="20" t="s">
        <v>1902</v>
      </c>
      <c r="B60" s="23" t="s">
        <v>932</v>
      </c>
      <c r="C60" s="23" t="s">
        <v>1427</v>
      </c>
      <c r="D60" s="23" t="s">
        <v>2628</v>
      </c>
      <c r="E60" s="23" t="s">
        <v>919</v>
      </c>
      <c r="F60" s="26">
        <v>565000</v>
      </c>
      <c r="G60" s="26">
        <v>275500</v>
      </c>
      <c r="H60" s="26">
        <v>50</v>
      </c>
      <c r="I60" s="26"/>
      <c r="J60" s="73">
        <v>282500</v>
      </c>
      <c r="K60" s="73">
        <v>137750</v>
      </c>
      <c r="L60" s="73">
        <v>125145</v>
      </c>
      <c r="M60" s="73">
        <v>109180</v>
      </c>
      <c r="N60" s="26" t="b">
        <v>1</v>
      </c>
      <c r="O60" s="1"/>
      <c r="P60" s="101">
        <v>39759.46130787037</v>
      </c>
      <c r="Q60" s="1">
        <v>572000</v>
      </c>
      <c r="R60" s="1">
        <v>560000</v>
      </c>
      <c r="S60" s="1">
        <v>576000</v>
      </c>
      <c r="T60" s="1">
        <v>191500</v>
      </c>
      <c r="U60" s="1">
        <v>191000</v>
      </c>
      <c r="V60" s="1">
        <v>195000</v>
      </c>
    </row>
    <row r="61" spans="1:22" ht="14.5" x14ac:dyDescent="0.25">
      <c r="A61" s="20" t="s">
        <v>1894</v>
      </c>
      <c r="B61" s="23" t="s">
        <v>910</v>
      </c>
      <c r="C61" s="23" t="s">
        <v>3192</v>
      </c>
      <c r="D61" s="23" t="s">
        <v>918</v>
      </c>
      <c r="E61" s="23" t="s">
        <v>911</v>
      </c>
      <c r="F61" s="26">
        <v>109000</v>
      </c>
      <c r="G61" s="26">
        <v>209000</v>
      </c>
      <c r="H61" s="26">
        <v>60</v>
      </c>
      <c r="I61" s="26"/>
      <c r="J61" s="73">
        <v>65400</v>
      </c>
      <c r="K61" s="73">
        <v>125400</v>
      </c>
      <c r="L61" s="73">
        <v>125145</v>
      </c>
      <c r="M61" s="73">
        <v>109180</v>
      </c>
      <c r="N61" s="26" t="b">
        <v>1</v>
      </c>
      <c r="O61" s="1"/>
      <c r="P61" s="101">
        <v>39986.364768518521</v>
      </c>
      <c r="Q61" s="1">
        <v>112500</v>
      </c>
      <c r="R61" s="1">
        <v>111500</v>
      </c>
      <c r="S61" s="1">
        <v>115500</v>
      </c>
      <c r="T61" s="1">
        <v>187500</v>
      </c>
      <c r="U61" s="1">
        <v>186000</v>
      </c>
      <c r="V61" s="1">
        <v>191000</v>
      </c>
    </row>
    <row r="62" spans="1:22" ht="14.5" x14ac:dyDescent="0.25">
      <c r="A62" s="20" t="s">
        <v>1877</v>
      </c>
      <c r="B62" s="23" t="s">
        <v>910</v>
      </c>
      <c r="C62" s="23" t="s">
        <v>3192</v>
      </c>
      <c r="D62" s="23" t="s">
        <v>941</v>
      </c>
      <c r="E62" s="23" t="s">
        <v>1174</v>
      </c>
      <c r="F62" s="26">
        <v>202.28</v>
      </c>
      <c r="G62" s="26">
        <v>0</v>
      </c>
      <c r="H62" s="26">
        <v>70</v>
      </c>
      <c r="I62" s="26"/>
      <c r="J62" s="73">
        <v>141.596</v>
      </c>
      <c r="K62" s="73"/>
      <c r="L62" s="73">
        <v>125145</v>
      </c>
      <c r="M62" s="73">
        <v>109180</v>
      </c>
      <c r="N62" s="26" t="s">
        <v>2249</v>
      </c>
      <c r="O62" s="1"/>
      <c r="P62" s="101"/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</row>
    <row r="63" spans="1:22" ht="14.5" x14ac:dyDescent="0.25">
      <c r="A63" s="20" t="s">
        <v>519</v>
      </c>
      <c r="B63" s="23" t="s">
        <v>932</v>
      </c>
      <c r="C63" s="23" t="s">
        <v>913</v>
      </c>
      <c r="D63" s="23" t="s">
        <v>941</v>
      </c>
      <c r="E63" s="23" t="s">
        <v>1174</v>
      </c>
      <c r="F63" s="26">
        <v>200.76</v>
      </c>
      <c r="G63" s="26">
        <v>0</v>
      </c>
      <c r="H63" s="26">
        <v>60</v>
      </c>
      <c r="I63" s="26">
        <v>107</v>
      </c>
      <c r="J63" s="73">
        <v>120.45599999999999</v>
      </c>
      <c r="K63" s="73"/>
      <c r="L63" s="73">
        <v>214.81319999999999</v>
      </c>
      <c r="M63" s="73"/>
      <c r="N63" s="26" t="s">
        <v>2249</v>
      </c>
      <c r="O63" s="1" t="s">
        <v>2249</v>
      </c>
      <c r="P63" s="101"/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</row>
    <row r="64" spans="1:22" ht="14.5" x14ac:dyDescent="0.25">
      <c r="A64" s="20" t="s">
        <v>521</v>
      </c>
      <c r="B64" s="23" t="s">
        <v>932</v>
      </c>
      <c r="C64" s="23" t="s">
        <v>1427</v>
      </c>
      <c r="D64" s="23" t="s">
        <v>941</v>
      </c>
      <c r="E64" s="23" t="s">
        <v>942</v>
      </c>
      <c r="F64" s="26">
        <v>200.76</v>
      </c>
      <c r="G64" s="26">
        <v>11742.39</v>
      </c>
      <c r="H64" s="26">
        <v>55</v>
      </c>
      <c r="I64" s="26"/>
      <c r="J64" s="73">
        <v>110.41799999999999</v>
      </c>
      <c r="K64" s="73">
        <v>6458.3144999999995</v>
      </c>
      <c r="L64" s="73">
        <v>214.81319999999999</v>
      </c>
      <c r="M64" s="73"/>
      <c r="N64" s="26" t="s">
        <v>2249</v>
      </c>
      <c r="O64" s="1"/>
      <c r="P64" s="101"/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</row>
    <row r="65" spans="1:22" ht="14.5" x14ac:dyDescent="0.25">
      <c r="A65" s="20" t="s">
        <v>513</v>
      </c>
      <c r="B65" s="23" t="s">
        <v>910</v>
      </c>
      <c r="C65" s="23" t="s">
        <v>910</v>
      </c>
      <c r="D65" s="23" t="s">
        <v>933</v>
      </c>
      <c r="E65" s="23" t="s">
        <v>918</v>
      </c>
      <c r="F65" s="26">
        <v>63100</v>
      </c>
      <c r="G65" s="26">
        <v>101500</v>
      </c>
      <c r="H65" s="26">
        <v>55</v>
      </c>
      <c r="I65" s="26"/>
      <c r="J65" s="73">
        <v>34705</v>
      </c>
      <c r="K65" s="73">
        <v>55825</v>
      </c>
      <c r="L65" s="73">
        <v>214.81319999999999</v>
      </c>
      <c r="M65" s="73"/>
      <c r="N65" s="26" t="b">
        <v>1</v>
      </c>
      <c r="O65" s="1"/>
      <c r="P65" s="101">
        <v>39986.364768518521</v>
      </c>
      <c r="Q65" s="1">
        <v>60400</v>
      </c>
      <c r="R65" s="1">
        <v>59000</v>
      </c>
      <c r="S65" s="1">
        <v>61300</v>
      </c>
      <c r="T65" s="1">
        <v>112500</v>
      </c>
      <c r="U65" s="1">
        <v>111500</v>
      </c>
      <c r="V65" s="1">
        <v>115500</v>
      </c>
    </row>
    <row r="66" spans="1:22" ht="14.5" x14ac:dyDescent="0.25">
      <c r="A66" s="20" t="s">
        <v>514</v>
      </c>
      <c r="B66" s="23" t="s">
        <v>910</v>
      </c>
      <c r="C66" s="23" t="s">
        <v>1483</v>
      </c>
      <c r="D66" s="23" t="s">
        <v>942</v>
      </c>
      <c r="E66" s="23" t="s">
        <v>1174</v>
      </c>
      <c r="F66" s="26">
        <v>12469.26</v>
      </c>
      <c r="G66" s="26">
        <v>0</v>
      </c>
      <c r="H66" s="26">
        <v>60</v>
      </c>
      <c r="I66" s="26"/>
      <c r="J66" s="73">
        <v>7481.5560000000005</v>
      </c>
      <c r="K66" s="73"/>
      <c r="L66" s="73">
        <v>214.81319999999999</v>
      </c>
      <c r="M66" s="73"/>
      <c r="N66" s="26" t="s">
        <v>2249</v>
      </c>
      <c r="O66" s="1"/>
      <c r="P66" s="101"/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</row>
    <row r="67" spans="1:22" ht="14.5" x14ac:dyDescent="0.25">
      <c r="A67" s="20" t="s">
        <v>515</v>
      </c>
      <c r="B67" s="23" t="s">
        <v>932</v>
      </c>
      <c r="C67" s="23" t="s">
        <v>1718</v>
      </c>
      <c r="D67" s="23" t="s">
        <v>2628</v>
      </c>
      <c r="E67" s="23" t="s">
        <v>932</v>
      </c>
      <c r="F67" s="26">
        <v>564666</v>
      </c>
      <c r="G67" s="26">
        <v>13050</v>
      </c>
      <c r="H67" s="26">
        <v>50</v>
      </c>
      <c r="I67" s="26"/>
      <c r="J67" s="73">
        <v>282333</v>
      </c>
      <c r="K67" s="73">
        <v>6525</v>
      </c>
      <c r="L67" s="73">
        <v>214.81319999999999</v>
      </c>
      <c r="M67" s="73"/>
      <c r="N67" s="26" t="b">
        <v>1</v>
      </c>
      <c r="O67" s="1"/>
      <c r="P67" s="101">
        <v>39877.42087962963</v>
      </c>
      <c r="Q67" s="1">
        <v>572000</v>
      </c>
      <c r="R67" s="1">
        <v>560000</v>
      </c>
      <c r="S67" s="1">
        <v>576000</v>
      </c>
      <c r="T67" s="1">
        <v>10000</v>
      </c>
      <c r="U67" s="1">
        <v>9860</v>
      </c>
      <c r="V67" s="1">
        <v>10100</v>
      </c>
    </row>
    <row r="68" spans="1:22" ht="14.5" x14ac:dyDescent="0.25">
      <c r="A68" s="20" t="s">
        <v>516</v>
      </c>
      <c r="B68" s="23" t="s">
        <v>932</v>
      </c>
      <c r="C68" s="23" t="s">
        <v>930</v>
      </c>
      <c r="D68" s="23" t="s">
        <v>919</v>
      </c>
      <c r="E68" s="23" t="s">
        <v>944</v>
      </c>
      <c r="F68" s="26">
        <v>311500</v>
      </c>
      <c r="G68" s="26">
        <v>68900</v>
      </c>
      <c r="H68" s="26">
        <v>80</v>
      </c>
      <c r="I68" s="26"/>
      <c r="J68" s="73">
        <v>249200</v>
      </c>
      <c r="K68" s="73">
        <v>55120</v>
      </c>
      <c r="L68" s="73">
        <v>214.81319999999999</v>
      </c>
      <c r="M68" s="73"/>
      <c r="N68" s="26" t="b">
        <v>1</v>
      </c>
      <c r="O68" s="1"/>
      <c r="P68" s="101">
        <v>39681.736585648148</v>
      </c>
      <c r="Q68" s="1">
        <v>191500</v>
      </c>
      <c r="R68" s="1">
        <v>191000</v>
      </c>
      <c r="S68" s="1">
        <v>195000</v>
      </c>
      <c r="T68" s="1">
        <v>58300</v>
      </c>
      <c r="U68" s="1">
        <v>57300</v>
      </c>
      <c r="V68" s="1">
        <v>59200</v>
      </c>
    </row>
    <row r="69" spans="1:22" ht="14.5" x14ac:dyDescent="0.25">
      <c r="A69" s="20" t="s">
        <v>517</v>
      </c>
      <c r="B69" s="23" t="s">
        <v>932</v>
      </c>
      <c r="C69" s="23" t="s">
        <v>930</v>
      </c>
      <c r="D69" s="23" t="s">
        <v>941</v>
      </c>
      <c r="E69" s="23" t="s">
        <v>1174</v>
      </c>
      <c r="F69" s="26">
        <v>201.43</v>
      </c>
      <c r="G69" s="26">
        <v>0</v>
      </c>
      <c r="H69" s="26">
        <v>60</v>
      </c>
      <c r="I69" s="26">
        <v>107</v>
      </c>
      <c r="J69" s="73">
        <v>120.858</v>
      </c>
      <c r="K69" s="73"/>
      <c r="L69" s="73">
        <v>215.5301</v>
      </c>
      <c r="M69" s="73"/>
      <c r="N69" s="26" t="s">
        <v>2249</v>
      </c>
      <c r="O69" s="1" t="s">
        <v>2249</v>
      </c>
      <c r="P69" s="101"/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</row>
    <row r="70" spans="1:22" ht="14.5" x14ac:dyDescent="0.25">
      <c r="A70" s="20" t="s">
        <v>518</v>
      </c>
      <c r="B70" s="23" t="s">
        <v>932</v>
      </c>
      <c r="C70" s="23" t="s">
        <v>3194</v>
      </c>
      <c r="D70" s="23" t="s">
        <v>941</v>
      </c>
      <c r="E70" s="23" t="s">
        <v>942</v>
      </c>
      <c r="F70" s="26">
        <v>201.43</v>
      </c>
      <c r="G70" s="26">
        <v>12545.22</v>
      </c>
      <c r="H70" s="26">
        <v>55</v>
      </c>
      <c r="I70" s="26"/>
      <c r="J70" s="73">
        <v>110.7865</v>
      </c>
      <c r="K70" s="73">
        <v>6899.8709999999992</v>
      </c>
      <c r="L70" s="73">
        <v>215.5301</v>
      </c>
      <c r="M70" s="73"/>
      <c r="N70" s="26" t="s">
        <v>2249</v>
      </c>
      <c r="O70" s="1"/>
      <c r="P70" s="101"/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</row>
    <row r="71" spans="1:22" ht="14.5" x14ac:dyDescent="0.25">
      <c r="A71" s="20" t="s">
        <v>334</v>
      </c>
      <c r="B71" s="23" t="s">
        <v>932</v>
      </c>
      <c r="C71" s="23" t="s">
        <v>930</v>
      </c>
      <c r="D71" s="23" t="s">
        <v>941</v>
      </c>
      <c r="E71" s="23" t="s">
        <v>1174</v>
      </c>
      <c r="F71" s="26">
        <v>204.27</v>
      </c>
      <c r="G71" s="26">
        <v>0</v>
      </c>
      <c r="H71" s="26">
        <v>60</v>
      </c>
      <c r="I71" s="26">
        <v>107</v>
      </c>
      <c r="J71" s="73">
        <v>122.56200000000001</v>
      </c>
      <c r="K71" s="73"/>
      <c r="L71" s="73">
        <v>218.56890000000001</v>
      </c>
      <c r="M71" s="73"/>
      <c r="N71" s="26" t="s">
        <v>2249</v>
      </c>
      <c r="O71" s="1" t="s">
        <v>2249</v>
      </c>
      <c r="P71" s="101"/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</row>
    <row r="72" spans="1:22" ht="14.5" x14ac:dyDescent="0.25">
      <c r="A72" s="20" t="s">
        <v>349</v>
      </c>
      <c r="B72" s="23" t="s">
        <v>932</v>
      </c>
      <c r="C72" s="23" t="s">
        <v>1427</v>
      </c>
      <c r="D72" s="23" t="s">
        <v>2628</v>
      </c>
      <c r="E72" s="23" t="s">
        <v>919</v>
      </c>
      <c r="F72" s="26">
        <v>576000</v>
      </c>
      <c r="G72" s="26">
        <v>328500</v>
      </c>
      <c r="H72" s="26">
        <v>50</v>
      </c>
      <c r="I72" s="26"/>
      <c r="J72" s="73">
        <v>288000</v>
      </c>
      <c r="K72" s="73">
        <v>164250</v>
      </c>
      <c r="L72" s="73">
        <v>218.56890000000001</v>
      </c>
      <c r="M72" s="73"/>
      <c r="N72" s="26" t="b">
        <v>1</v>
      </c>
      <c r="O72" s="1"/>
      <c r="P72" s="101">
        <v>39759.46130787037</v>
      </c>
      <c r="Q72" s="1">
        <v>572000</v>
      </c>
      <c r="R72" s="1">
        <v>560000</v>
      </c>
      <c r="S72" s="1">
        <v>576000</v>
      </c>
      <c r="T72" s="1">
        <v>191500</v>
      </c>
      <c r="U72" s="1">
        <v>191000</v>
      </c>
      <c r="V72" s="1">
        <v>195000</v>
      </c>
    </row>
    <row r="73" spans="1:22" ht="14.5" x14ac:dyDescent="0.25">
      <c r="A73" s="20" t="s">
        <v>3230</v>
      </c>
      <c r="B73" s="23" t="s">
        <v>910</v>
      </c>
      <c r="C73" s="23" t="s">
        <v>1483</v>
      </c>
      <c r="D73" s="23" t="s">
        <v>941</v>
      </c>
      <c r="E73" s="23" t="s">
        <v>942</v>
      </c>
      <c r="F73" s="26">
        <v>192.48</v>
      </c>
      <c r="G73" s="26">
        <v>11716.78</v>
      </c>
      <c r="H73" s="26">
        <v>60</v>
      </c>
      <c r="I73" s="26"/>
      <c r="J73" s="73">
        <v>115.488</v>
      </c>
      <c r="K73" s="73">
        <v>7030.0680000000002</v>
      </c>
      <c r="L73" s="73">
        <v>218.56890000000001</v>
      </c>
      <c r="M73" s="73"/>
      <c r="N73" s="26" t="s">
        <v>2249</v>
      </c>
      <c r="O73" s="1"/>
      <c r="P73" s="101"/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</row>
    <row r="74" spans="1:22" ht="14.5" x14ac:dyDescent="0.25">
      <c r="A74" s="20" t="s">
        <v>2221</v>
      </c>
      <c r="B74" s="23" t="s">
        <v>2627</v>
      </c>
      <c r="C74" s="23" t="s">
        <v>3193</v>
      </c>
      <c r="D74" s="23" t="s">
        <v>941</v>
      </c>
      <c r="E74" s="23" t="s">
        <v>2628</v>
      </c>
      <c r="F74" s="26">
        <v>192.86</v>
      </c>
      <c r="G74" s="26">
        <v>582000</v>
      </c>
      <c r="H74" s="26">
        <v>60</v>
      </c>
      <c r="I74" s="26"/>
      <c r="J74" s="73">
        <v>115.71600000000001</v>
      </c>
      <c r="K74" s="73">
        <v>349200</v>
      </c>
      <c r="L74" s="73">
        <v>218.56890000000001</v>
      </c>
      <c r="M74" s="73"/>
      <c r="N74" s="26" t="b">
        <v>1</v>
      </c>
      <c r="O74" s="1"/>
      <c r="P74" s="101">
        <v>39986.364768518521</v>
      </c>
      <c r="Q74" s="1">
        <v>0</v>
      </c>
      <c r="R74" s="1">
        <v>0</v>
      </c>
      <c r="S74" s="1">
        <v>0</v>
      </c>
      <c r="T74" s="1">
        <v>572000</v>
      </c>
      <c r="U74" s="1">
        <v>560000</v>
      </c>
      <c r="V74" s="1">
        <v>576000</v>
      </c>
    </row>
    <row r="75" spans="1:22" ht="14.5" x14ac:dyDescent="0.25">
      <c r="A75" s="20" t="s">
        <v>2222</v>
      </c>
      <c r="B75" s="23" t="s">
        <v>910</v>
      </c>
      <c r="C75" s="23" t="s">
        <v>910</v>
      </c>
      <c r="D75" s="23" t="s">
        <v>914</v>
      </c>
      <c r="E75" s="23" t="s">
        <v>918</v>
      </c>
      <c r="F75" s="26">
        <v>488000</v>
      </c>
      <c r="G75" s="26">
        <v>109000</v>
      </c>
      <c r="H75" s="26">
        <v>55</v>
      </c>
      <c r="I75" s="26"/>
      <c r="J75" s="73">
        <v>268400</v>
      </c>
      <c r="K75" s="73">
        <v>59950</v>
      </c>
      <c r="L75" s="73">
        <v>218.56890000000001</v>
      </c>
      <c r="M75" s="73"/>
      <c r="N75" s="26" t="b">
        <v>1</v>
      </c>
      <c r="O75" s="1"/>
      <c r="P75" s="101">
        <v>39773.546736111108</v>
      </c>
      <c r="Q75" s="1">
        <v>415500</v>
      </c>
      <c r="R75" s="1">
        <v>413000</v>
      </c>
      <c r="S75" s="1">
        <v>425000</v>
      </c>
      <c r="T75" s="1">
        <v>112500</v>
      </c>
      <c r="U75" s="1">
        <v>111500</v>
      </c>
      <c r="V75" s="1">
        <v>115500</v>
      </c>
    </row>
    <row r="76" spans="1:22" ht="14.5" x14ac:dyDescent="0.25">
      <c r="A76" s="20" t="s">
        <v>2223</v>
      </c>
      <c r="B76" s="23" t="s">
        <v>932</v>
      </c>
      <c r="C76" s="23" t="s">
        <v>930</v>
      </c>
      <c r="D76" s="23" t="s">
        <v>942</v>
      </c>
      <c r="E76" s="23" t="s">
        <v>1174</v>
      </c>
      <c r="F76" s="26">
        <v>12306.99</v>
      </c>
      <c r="G76" s="26">
        <v>0</v>
      </c>
      <c r="H76" s="26">
        <v>50</v>
      </c>
      <c r="I76" s="26">
        <v>108</v>
      </c>
      <c r="J76" s="73">
        <v>6153.4949999999999</v>
      </c>
      <c r="K76" s="73"/>
      <c r="L76" s="73">
        <v>13291.549199999999</v>
      </c>
      <c r="M76" s="73"/>
      <c r="N76" s="26" t="s">
        <v>2249</v>
      </c>
      <c r="O76" s="1" t="s">
        <v>2249</v>
      </c>
      <c r="P76" s="101"/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</row>
    <row r="77" spans="1:22" ht="14.5" x14ac:dyDescent="0.25">
      <c r="A77" s="20" t="s">
        <v>2224</v>
      </c>
      <c r="B77" s="23" t="s">
        <v>932</v>
      </c>
      <c r="C77" s="23" t="s">
        <v>930</v>
      </c>
      <c r="D77" s="23" t="s">
        <v>941</v>
      </c>
      <c r="E77" s="23" t="s">
        <v>1174</v>
      </c>
      <c r="F77" s="26">
        <v>200.12</v>
      </c>
      <c r="G77" s="26">
        <v>0</v>
      </c>
      <c r="H77" s="26">
        <v>60</v>
      </c>
      <c r="I77" s="26"/>
      <c r="J77" s="73">
        <v>120.072</v>
      </c>
      <c r="K77" s="73"/>
      <c r="L77" s="73">
        <v>13291.549199999999</v>
      </c>
      <c r="M77" s="73"/>
      <c r="N77" s="26" t="s">
        <v>2249</v>
      </c>
      <c r="O77" s="1"/>
      <c r="P77" s="101"/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</row>
    <row r="78" spans="1:22" ht="14.5" x14ac:dyDescent="0.25">
      <c r="A78" s="20" t="s">
        <v>2225</v>
      </c>
      <c r="B78" s="23" t="s">
        <v>932</v>
      </c>
      <c r="C78" s="23" t="s">
        <v>930</v>
      </c>
      <c r="D78" s="23" t="s">
        <v>919</v>
      </c>
      <c r="E78" s="23" t="s">
        <v>944</v>
      </c>
      <c r="F78" s="26">
        <v>313500</v>
      </c>
      <c r="G78" s="26">
        <v>64000</v>
      </c>
      <c r="H78" s="26">
        <v>80</v>
      </c>
      <c r="I78" s="26"/>
      <c r="J78" s="73">
        <v>250800</v>
      </c>
      <c r="K78" s="73">
        <v>51200</v>
      </c>
      <c r="L78" s="73">
        <v>13291.549199999999</v>
      </c>
      <c r="M78" s="73"/>
      <c r="N78" s="26" t="b">
        <v>1</v>
      </c>
      <c r="O78" s="1"/>
      <c r="P78" s="101">
        <v>39681.736585648148</v>
      </c>
      <c r="Q78" s="1">
        <v>191500</v>
      </c>
      <c r="R78" s="1">
        <v>191000</v>
      </c>
      <c r="S78" s="1">
        <v>195000</v>
      </c>
      <c r="T78" s="1">
        <v>58300</v>
      </c>
      <c r="U78" s="1">
        <v>57300</v>
      </c>
      <c r="V78" s="1">
        <v>59200</v>
      </c>
    </row>
    <row r="79" spans="1:22" ht="14.5" x14ac:dyDescent="0.25">
      <c r="A79" s="20" t="s">
        <v>2226</v>
      </c>
      <c r="B79" s="23" t="s">
        <v>910</v>
      </c>
      <c r="C79" s="23" t="s">
        <v>910</v>
      </c>
      <c r="D79" s="23" t="s">
        <v>933</v>
      </c>
      <c r="E79" s="23" t="s">
        <v>911</v>
      </c>
      <c r="F79" s="26">
        <v>68300</v>
      </c>
      <c r="G79" s="26">
        <v>225500</v>
      </c>
      <c r="H79" s="26">
        <v>55</v>
      </c>
      <c r="I79" s="26"/>
      <c r="J79" s="73">
        <v>37565</v>
      </c>
      <c r="K79" s="73">
        <v>124025</v>
      </c>
      <c r="L79" s="73">
        <v>13291.549199999999</v>
      </c>
      <c r="M79" s="73"/>
      <c r="N79" s="26" t="b">
        <v>1</v>
      </c>
      <c r="O79" s="1"/>
      <c r="P79" s="101">
        <v>39771.66547453704</v>
      </c>
      <c r="Q79" s="1">
        <v>60400</v>
      </c>
      <c r="R79" s="1">
        <v>59000</v>
      </c>
      <c r="S79" s="1">
        <v>61300</v>
      </c>
      <c r="T79" s="1">
        <v>187500</v>
      </c>
      <c r="U79" s="1">
        <v>186000</v>
      </c>
      <c r="V79" s="1">
        <v>191000</v>
      </c>
    </row>
    <row r="80" spans="1:22" ht="14.5" x14ac:dyDescent="0.25">
      <c r="A80" s="20" t="s">
        <v>2227</v>
      </c>
      <c r="B80" s="23" t="s">
        <v>910</v>
      </c>
      <c r="C80" s="23" t="s">
        <v>910</v>
      </c>
      <c r="D80" s="23" t="s">
        <v>919</v>
      </c>
      <c r="E80" s="23" t="s">
        <v>918</v>
      </c>
      <c r="F80" s="26">
        <v>302000</v>
      </c>
      <c r="G80" s="26">
        <v>120000</v>
      </c>
      <c r="H80" s="26">
        <v>60</v>
      </c>
      <c r="I80" s="26">
        <v>103</v>
      </c>
      <c r="J80" s="73">
        <v>181200</v>
      </c>
      <c r="K80" s="73">
        <v>72000</v>
      </c>
      <c r="L80" s="73">
        <v>311060</v>
      </c>
      <c r="M80" s="73">
        <v>123600</v>
      </c>
      <c r="N80" s="26" t="b">
        <v>1</v>
      </c>
      <c r="O80" s="1" t="b">
        <v>0</v>
      </c>
      <c r="P80" s="101">
        <v>39759.46130787037</v>
      </c>
      <c r="Q80" s="1">
        <v>191500</v>
      </c>
      <c r="R80" s="1">
        <v>191000</v>
      </c>
      <c r="S80" s="1">
        <v>195000</v>
      </c>
      <c r="T80" s="1">
        <v>112500</v>
      </c>
      <c r="U80" s="1">
        <v>111500</v>
      </c>
      <c r="V80" s="1">
        <v>115500</v>
      </c>
    </row>
    <row r="81" spans="1:22" ht="14.5" x14ac:dyDescent="0.25">
      <c r="A81" s="20" t="s">
        <v>2228</v>
      </c>
      <c r="B81" s="23" t="s">
        <v>910</v>
      </c>
      <c r="C81" s="23" t="s">
        <v>910</v>
      </c>
      <c r="D81" s="23" t="s">
        <v>918</v>
      </c>
      <c r="E81" s="23" t="s">
        <v>909</v>
      </c>
      <c r="F81" s="26">
        <v>120000</v>
      </c>
      <c r="G81" s="26">
        <v>50700</v>
      </c>
      <c r="H81" s="26">
        <v>60</v>
      </c>
      <c r="I81" s="26">
        <v>103</v>
      </c>
      <c r="J81" s="73">
        <v>72000</v>
      </c>
      <c r="K81" s="73">
        <v>30420</v>
      </c>
      <c r="L81" s="73">
        <v>123600</v>
      </c>
      <c r="M81" s="73">
        <v>52221</v>
      </c>
      <c r="N81" s="26" t="b">
        <v>1</v>
      </c>
      <c r="O81" s="1" t="b">
        <v>0</v>
      </c>
      <c r="P81" s="101">
        <v>39771.66547453704</v>
      </c>
      <c r="Q81" s="1">
        <v>112500</v>
      </c>
      <c r="R81" s="1">
        <v>111500</v>
      </c>
      <c r="S81" s="1">
        <v>115500</v>
      </c>
      <c r="T81" s="1">
        <v>42000</v>
      </c>
      <c r="U81" s="1">
        <v>41500</v>
      </c>
      <c r="V81" s="1">
        <v>42150</v>
      </c>
    </row>
    <row r="82" spans="1:22" ht="14.5" x14ac:dyDescent="0.25">
      <c r="A82" s="20" t="s">
        <v>2229</v>
      </c>
      <c r="B82" s="23" t="s">
        <v>910</v>
      </c>
      <c r="C82" s="23" t="s">
        <v>910</v>
      </c>
      <c r="D82" s="23" t="s">
        <v>941</v>
      </c>
      <c r="E82" s="23" t="s">
        <v>1174</v>
      </c>
      <c r="F82" s="26">
        <v>202.34</v>
      </c>
      <c r="G82" s="26">
        <v>0</v>
      </c>
      <c r="H82" s="26">
        <v>70</v>
      </c>
      <c r="I82" s="26">
        <v>104</v>
      </c>
      <c r="J82" s="73">
        <v>141.63800000000001</v>
      </c>
      <c r="K82" s="73"/>
      <c r="L82" s="73">
        <v>210.43360000000001</v>
      </c>
      <c r="M82" s="73"/>
      <c r="N82" s="26" t="s">
        <v>2249</v>
      </c>
      <c r="O82" s="1" t="s">
        <v>2249</v>
      </c>
      <c r="P82" s="101"/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</row>
    <row r="83" spans="1:22" ht="14.5" x14ac:dyDescent="0.25">
      <c r="A83" s="20" t="s">
        <v>2568</v>
      </c>
      <c r="B83" s="23" t="s">
        <v>2626</v>
      </c>
      <c r="C83" s="23" t="s">
        <v>913</v>
      </c>
      <c r="D83" s="23" t="s">
        <v>941</v>
      </c>
      <c r="E83" s="23" t="s">
        <v>942</v>
      </c>
      <c r="F83" s="26">
        <v>201.74</v>
      </c>
      <c r="G83" s="26">
        <v>11225.18</v>
      </c>
      <c r="H83" s="26">
        <v>50</v>
      </c>
      <c r="I83" s="26"/>
      <c r="J83" s="73">
        <v>100.87</v>
      </c>
      <c r="K83" s="73">
        <v>5612.59</v>
      </c>
      <c r="L83" s="73">
        <v>210.43360000000001</v>
      </c>
      <c r="M83" s="73"/>
      <c r="N83" s="26" t="s">
        <v>2249</v>
      </c>
      <c r="O83" s="1"/>
      <c r="P83" s="101"/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</row>
    <row r="84" spans="1:22" ht="14.5" x14ac:dyDescent="0.25">
      <c r="A84" s="20" t="s">
        <v>2233</v>
      </c>
      <c r="B84" s="23" t="s">
        <v>932</v>
      </c>
      <c r="C84" s="23" t="s">
        <v>930</v>
      </c>
      <c r="D84" s="23" t="s">
        <v>941</v>
      </c>
      <c r="E84" s="23" t="s">
        <v>1174</v>
      </c>
      <c r="F84" s="26">
        <v>201.74</v>
      </c>
      <c r="G84" s="26">
        <v>0</v>
      </c>
      <c r="H84" s="26">
        <v>60</v>
      </c>
      <c r="I84" s="26">
        <v>107</v>
      </c>
      <c r="J84" s="73">
        <v>121.04400000000001</v>
      </c>
      <c r="K84" s="73"/>
      <c r="L84" s="73">
        <v>215.86180000000002</v>
      </c>
      <c r="M84" s="73"/>
      <c r="N84" s="26" t="s">
        <v>2249</v>
      </c>
      <c r="O84" s="1" t="s">
        <v>2249</v>
      </c>
      <c r="P84" s="101"/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</row>
    <row r="85" spans="1:22" ht="14.5" x14ac:dyDescent="0.25">
      <c r="A85" s="20" t="s">
        <v>2234</v>
      </c>
      <c r="B85" s="23" t="s">
        <v>932</v>
      </c>
      <c r="C85" s="23" t="s">
        <v>930</v>
      </c>
      <c r="D85" s="23" t="s">
        <v>941</v>
      </c>
      <c r="E85" s="23" t="s">
        <v>1174</v>
      </c>
      <c r="F85" s="26">
        <v>214.59</v>
      </c>
      <c r="G85" s="26">
        <v>0</v>
      </c>
      <c r="H85" s="26">
        <v>60</v>
      </c>
      <c r="I85" s="26">
        <v>107</v>
      </c>
      <c r="J85" s="73">
        <v>128.75399999999999</v>
      </c>
      <c r="K85" s="73"/>
      <c r="L85" s="73">
        <v>229.6113</v>
      </c>
      <c r="M85" s="73"/>
      <c r="N85" s="26" t="s">
        <v>2249</v>
      </c>
      <c r="O85" s="1" t="s">
        <v>2249</v>
      </c>
      <c r="P85" s="101"/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</row>
    <row r="86" spans="1:22" ht="14.5" x14ac:dyDescent="0.25">
      <c r="A86" s="20" t="s">
        <v>2235</v>
      </c>
      <c r="B86" s="23" t="s">
        <v>932</v>
      </c>
      <c r="C86" s="23" t="s">
        <v>930</v>
      </c>
      <c r="D86" s="23" t="s">
        <v>941</v>
      </c>
      <c r="E86" s="23" t="s">
        <v>1174</v>
      </c>
      <c r="F86" s="26">
        <v>214.59</v>
      </c>
      <c r="G86" s="26">
        <v>0</v>
      </c>
      <c r="H86" s="26">
        <v>60</v>
      </c>
      <c r="I86" s="26">
        <v>107</v>
      </c>
      <c r="J86" s="73">
        <v>128.75399999999999</v>
      </c>
      <c r="K86" s="73"/>
      <c r="L86" s="73">
        <v>229.6113</v>
      </c>
      <c r="M86" s="73"/>
      <c r="N86" s="26" t="s">
        <v>2249</v>
      </c>
      <c r="O86" s="1" t="s">
        <v>2249</v>
      </c>
      <c r="P86" s="101"/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</row>
    <row r="87" spans="1:22" ht="14.5" x14ac:dyDescent="0.25">
      <c r="A87" s="20" t="s">
        <v>2236</v>
      </c>
      <c r="B87" s="23" t="s">
        <v>932</v>
      </c>
      <c r="C87" s="23" t="s">
        <v>930</v>
      </c>
      <c r="D87" s="23" t="s">
        <v>941</v>
      </c>
      <c r="E87" s="23" t="s">
        <v>1174</v>
      </c>
      <c r="F87" s="26">
        <v>213.52</v>
      </c>
      <c r="G87" s="26">
        <v>0</v>
      </c>
      <c r="H87" s="26">
        <v>60</v>
      </c>
      <c r="I87" s="26">
        <v>107</v>
      </c>
      <c r="J87" s="73">
        <v>128.11199999999999</v>
      </c>
      <c r="K87" s="73"/>
      <c r="L87" s="73">
        <v>228.46640000000002</v>
      </c>
      <c r="M87" s="73"/>
      <c r="N87" s="26" t="s">
        <v>2249</v>
      </c>
      <c r="O87" s="1" t="s">
        <v>2249</v>
      </c>
      <c r="P87" s="101"/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</row>
    <row r="88" spans="1:22" ht="14.5" x14ac:dyDescent="0.25">
      <c r="A88" s="20" t="s">
        <v>2237</v>
      </c>
      <c r="B88" s="23" t="s">
        <v>932</v>
      </c>
      <c r="C88" s="23" t="s">
        <v>930</v>
      </c>
      <c r="D88" s="23" t="s">
        <v>919</v>
      </c>
      <c r="E88" s="23" t="s">
        <v>944</v>
      </c>
      <c r="F88" s="26">
        <v>324000</v>
      </c>
      <c r="G88" s="26">
        <v>67200</v>
      </c>
      <c r="H88" s="26">
        <v>80</v>
      </c>
      <c r="I88" s="26"/>
      <c r="J88" s="73">
        <v>259200</v>
      </c>
      <c r="K88" s="73">
        <v>53760</v>
      </c>
      <c r="L88" s="73">
        <v>228.46640000000002</v>
      </c>
      <c r="M88" s="73"/>
      <c r="N88" s="26" t="b">
        <v>1</v>
      </c>
      <c r="O88" s="1"/>
      <c r="P88" s="101">
        <v>39680.736585648148</v>
      </c>
      <c r="Q88" s="1">
        <v>191500</v>
      </c>
      <c r="R88" s="1">
        <v>191000</v>
      </c>
      <c r="S88" s="1">
        <v>195000</v>
      </c>
      <c r="T88" s="1">
        <v>58300</v>
      </c>
      <c r="U88" s="1">
        <v>57300</v>
      </c>
      <c r="V88" s="1">
        <v>59200</v>
      </c>
    </row>
    <row r="89" spans="1:22" ht="14.5" x14ac:dyDescent="0.25">
      <c r="A89" s="20" t="s">
        <v>2238</v>
      </c>
      <c r="B89" s="23" t="s">
        <v>932</v>
      </c>
      <c r="C89" s="23" t="s">
        <v>913</v>
      </c>
      <c r="D89" s="23" t="s">
        <v>935</v>
      </c>
      <c r="E89" s="23" t="s">
        <v>924</v>
      </c>
      <c r="F89" s="26">
        <v>111666</v>
      </c>
      <c r="G89" s="26">
        <v>40150</v>
      </c>
      <c r="H89" s="26">
        <v>50</v>
      </c>
      <c r="I89" s="26"/>
      <c r="J89" s="73">
        <v>55833</v>
      </c>
      <c r="K89" s="73">
        <v>20075</v>
      </c>
      <c r="L89" s="73">
        <v>228.46640000000002</v>
      </c>
      <c r="M89" s="73"/>
      <c r="N89" s="26" t="b">
        <v>1</v>
      </c>
      <c r="O89" s="1"/>
      <c r="P89" s="101">
        <v>39765.448900462965</v>
      </c>
      <c r="Q89" s="1">
        <v>105000</v>
      </c>
      <c r="R89" s="1">
        <v>105000</v>
      </c>
      <c r="S89" s="1">
        <v>107500</v>
      </c>
      <c r="T89" s="1">
        <v>31300</v>
      </c>
      <c r="U89" s="1">
        <v>30300</v>
      </c>
      <c r="V89" s="1">
        <v>31350</v>
      </c>
    </row>
    <row r="90" spans="1:22" ht="14.5" x14ac:dyDescent="0.25">
      <c r="A90" s="20" t="s">
        <v>1529</v>
      </c>
      <c r="B90" s="23" t="s">
        <v>932</v>
      </c>
      <c r="C90" s="23" t="s">
        <v>930</v>
      </c>
      <c r="D90" s="23" t="s">
        <v>919</v>
      </c>
      <c r="E90" s="23" t="s">
        <v>944</v>
      </c>
      <c r="F90" s="26">
        <v>386000</v>
      </c>
      <c r="G90" s="26">
        <v>71300</v>
      </c>
      <c r="H90" s="26">
        <v>80</v>
      </c>
      <c r="I90" s="26"/>
      <c r="J90" s="73">
        <v>308800</v>
      </c>
      <c r="K90" s="73">
        <v>57040</v>
      </c>
      <c r="L90" s="73">
        <v>228.46640000000002</v>
      </c>
      <c r="M90" s="73"/>
      <c r="N90" s="26" t="b">
        <v>1</v>
      </c>
      <c r="O90" s="1"/>
      <c r="P90" s="101">
        <v>39631</v>
      </c>
      <c r="Q90" s="1">
        <v>191500</v>
      </c>
      <c r="R90" s="1">
        <v>191000</v>
      </c>
      <c r="S90" s="1">
        <v>195000</v>
      </c>
      <c r="T90" s="1">
        <v>58300</v>
      </c>
      <c r="U90" s="1">
        <v>57300</v>
      </c>
      <c r="V90" s="1">
        <v>59200</v>
      </c>
    </row>
    <row r="91" spans="1:22" ht="14.5" x14ac:dyDescent="0.25">
      <c r="A91" s="20" t="s">
        <v>1530</v>
      </c>
      <c r="B91" s="23" t="s">
        <v>932</v>
      </c>
      <c r="C91" s="23" t="s">
        <v>930</v>
      </c>
      <c r="D91" s="23" t="s">
        <v>919</v>
      </c>
      <c r="E91" s="23" t="s">
        <v>944</v>
      </c>
      <c r="F91" s="26">
        <v>378500</v>
      </c>
      <c r="G91" s="26">
        <v>70000</v>
      </c>
      <c r="H91" s="26">
        <v>80</v>
      </c>
      <c r="I91" s="26"/>
      <c r="J91" s="73">
        <v>302800</v>
      </c>
      <c r="K91" s="73">
        <v>56000</v>
      </c>
      <c r="L91" s="73">
        <v>228.46640000000002</v>
      </c>
      <c r="M91" s="73"/>
      <c r="N91" s="26" t="b">
        <v>1</v>
      </c>
      <c r="O91" s="1"/>
      <c r="P91" s="101">
        <v>39632</v>
      </c>
      <c r="Q91" s="1">
        <v>191500</v>
      </c>
      <c r="R91" s="1">
        <v>191000</v>
      </c>
      <c r="S91" s="1">
        <v>195000</v>
      </c>
      <c r="T91" s="1">
        <v>58300</v>
      </c>
      <c r="U91" s="1">
        <v>57300</v>
      </c>
      <c r="V91" s="1">
        <v>59200</v>
      </c>
    </row>
    <row r="92" spans="1:22" ht="14.5" x14ac:dyDescent="0.25">
      <c r="A92" s="20" t="s">
        <v>1531</v>
      </c>
      <c r="B92" s="23" t="s">
        <v>932</v>
      </c>
      <c r="C92" s="23" t="s">
        <v>930</v>
      </c>
      <c r="D92" s="23" t="s">
        <v>919</v>
      </c>
      <c r="E92" s="23" t="s">
        <v>944</v>
      </c>
      <c r="F92" s="26">
        <v>342000</v>
      </c>
      <c r="G92" s="26">
        <v>74000</v>
      </c>
      <c r="H92" s="26">
        <v>80</v>
      </c>
      <c r="I92" s="26"/>
      <c r="J92" s="73">
        <v>273600</v>
      </c>
      <c r="K92" s="73">
        <v>59200</v>
      </c>
      <c r="L92" s="73">
        <v>228.46640000000002</v>
      </c>
      <c r="M92" s="73"/>
      <c r="N92" s="26" t="b">
        <v>1</v>
      </c>
      <c r="O92" s="1"/>
      <c r="P92" s="101">
        <v>39665</v>
      </c>
      <c r="Q92" s="1">
        <v>191500</v>
      </c>
      <c r="R92" s="1">
        <v>191000</v>
      </c>
      <c r="S92" s="1">
        <v>195000</v>
      </c>
      <c r="T92" s="1">
        <v>58300</v>
      </c>
      <c r="U92" s="1">
        <v>57300</v>
      </c>
      <c r="V92" s="1">
        <v>59200</v>
      </c>
    </row>
    <row r="93" spans="1:22" ht="14.5" x14ac:dyDescent="0.25">
      <c r="A93" s="20" t="s">
        <v>1532</v>
      </c>
      <c r="B93" s="23" t="s">
        <v>932</v>
      </c>
      <c r="C93" s="23" t="s">
        <v>913</v>
      </c>
      <c r="D93" s="23" t="s">
        <v>941</v>
      </c>
      <c r="E93" s="23" t="s">
        <v>942</v>
      </c>
      <c r="F93" s="26">
        <v>234.76</v>
      </c>
      <c r="G93" s="26">
        <v>13342.49</v>
      </c>
      <c r="H93" s="26">
        <v>50</v>
      </c>
      <c r="I93" s="26"/>
      <c r="J93" s="73">
        <v>117.38</v>
      </c>
      <c r="K93" s="73">
        <v>6671.2449999999999</v>
      </c>
      <c r="L93" s="73">
        <v>228.46640000000002</v>
      </c>
      <c r="M93" s="73"/>
      <c r="N93" s="26" t="s">
        <v>2249</v>
      </c>
      <c r="O93" s="1"/>
      <c r="P93" s="101"/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</row>
    <row r="94" spans="1:22" ht="14.5" x14ac:dyDescent="0.25">
      <c r="A94" s="20" t="s">
        <v>1533</v>
      </c>
      <c r="B94" s="23" t="s">
        <v>913</v>
      </c>
      <c r="C94" s="23" t="s">
        <v>913</v>
      </c>
      <c r="D94" s="23" t="s">
        <v>941</v>
      </c>
      <c r="E94" s="23" t="s">
        <v>942</v>
      </c>
      <c r="F94" s="26">
        <v>226.56</v>
      </c>
      <c r="G94" s="26">
        <v>12789.87</v>
      </c>
      <c r="H94" s="26">
        <v>50</v>
      </c>
      <c r="I94" s="26"/>
      <c r="J94" s="73">
        <v>113.28</v>
      </c>
      <c r="K94" s="73">
        <v>6394.9350000000004</v>
      </c>
      <c r="L94" s="73">
        <v>228.46640000000002</v>
      </c>
      <c r="M94" s="73"/>
      <c r="N94" s="26" t="s">
        <v>2249</v>
      </c>
      <c r="O94" s="1"/>
      <c r="P94" s="101"/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</row>
    <row r="95" spans="1:22" ht="14.5" x14ac:dyDescent="0.25">
      <c r="A95" s="20" t="s">
        <v>1534</v>
      </c>
      <c r="B95" s="23" t="s">
        <v>2627</v>
      </c>
      <c r="C95" s="23" t="s">
        <v>930</v>
      </c>
      <c r="D95" s="23" t="s">
        <v>941</v>
      </c>
      <c r="E95" s="23" t="s">
        <v>942</v>
      </c>
      <c r="F95" s="26">
        <v>222.79</v>
      </c>
      <c r="G95" s="26">
        <v>12213.12</v>
      </c>
      <c r="H95" s="26">
        <v>50</v>
      </c>
      <c r="I95" s="26"/>
      <c r="J95" s="73">
        <v>111.395</v>
      </c>
      <c r="K95" s="73">
        <v>6106.56</v>
      </c>
      <c r="L95" s="73">
        <v>228.46640000000002</v>
      </c>
      <c r="M95" s="73"/>
      <c r="N95" s="26" t="s">
        <v>2249</v>
      </c>
      <c r="O95" s="1"/>
      <c r="P95" s="101"/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</row>
    <row r="96" spans="1:22" ht="14.5" x14ac:dyDescent="0.25">
      <c r="A96" s="20" t="s">
        <v>2239</v>
      </c>
      <c r="B96" s="23" t="s">
        <v>932</v>
      </c>
      <c r="C96" s="23" t="s">
        <v>1427</v>
      </c>
      <c r="D96" s="23" t="s">
        <v>942</v>
      </c>
      <c r="E96" s="23" t="s">
        <v>1174</v>
      </c>
      <c r="F96" s="26">
        <v>13355.04</v>
      </c>
      <c r="G96" s="26">
        <v>0</v>
      </c>
      <c r="H96" s="26">
        <v>50</v>
      </c>
      <c r="I96" s="26">
        <v>108</v>
      </c>
      <c r="J96" s="73">
        <v>6677.52</v>
      </c>
      <c r="K96" s="73"/>
      <c r="L96" s="73">
        <v>14423.443200000002</v>
      </c>
      <c r="M96" s="73"/>
      <c r="N96" s="26" t="s">
        <v>2249</v>
      </c>
      <c r="O96" s="1" t="s">
        <v>2249</v>
      </c>
      <c r="P96" s="101"/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</row>
    <row r="97" spans="1:22" ht="14.5" x14ac:dyDescent="0.25">
      <c r="A97" s="20" t="s">
        <v>1535</v>
      </c>
      <c r="B97" s="23" t="s">
        <v>932</v>
      </c>
      <c r="C97" s="23" t="s">
        <v>1718</v>
      </c>
      <c r="D97" s="23" t="s">
        <v>942</v>
      </c>
      <c r="E97" s="23" t="s">
        <v>1174</v>
      </c>
      <c r="F97" s="26">
        <v>12213.12</v>
      </c>
      <c r="G97" s="26">
        <v>0</v>
      </c>
      <c r="H97" s="26">
        <v>50</v>
      </c>
      <c r="I97" s="26">
        <v>108</v>
      </c>
      <c r="J97" s="73">
        <v>6106.56</v>
      </c>
      <c r="K97" s="73"/>
      <c r="L97" s="73">
        <v>13190.169600000001</v>
      </c>
      <c r="M97" s="73"/>
      <c r="N97" s="26" t="s">
        <v>2249</v>
      </c>
      <c r="O97" s="1" t="s">
        <v>2249</v>
      </c>
      <c r="P97" s="101"/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</row>
    <row r="98" spans="1:22" s="100" customFormat="1" ht="14.5" x14ac:dyDescent="0.25">
      <c r="A98" s="20" t="s">
        <v>1536</v>
      </c>
      <c r="B98" s="23" t="s">
        <v>932</v>
      </c>
      <c r="C98" s="23" t="s">
        <v>1427</v>
      </c>
      <c r="D98" s="23" t="s">
        <v>942</v>
      </c>
      <c r="E98" s="23" t="s">
        <v>1174</v>
      </c>
      <c r="F98" s="26">
        <v>12343.54</v>
      </c>
      <c r="G98" s="26">
        <v>0</v>
      </c>
      <c r="H98" s="26">
        <v>50</v>
      </c>
      <c r="I98" s="26">
        <v>108</v>
      </c>
      <c r="J98" s="73">
        <v>6171.77</v>
      </c>
      <c r="K98" s="73"/>
      <c r="L98" s="73">
        <v>13331.023200000001</v>
      </c>
      <c r="M98" s="73"/>
      <c r="N98" s="26" t="s">
        <v>2249</v>
      </c>
      <c r="O98" s="1" t="s">
        <v>2249</v>
      </c>
      <c r="P98" s="101"/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</row>
    <row r="99" spans="1:22" s="100" customFormat="1" ht="14.5" x14ac:dyDescent="0.25">
      <c r="A99" s="20" t="s">
        <v>1537</v>
      </c>
      <c r="B99" s="23" t="s">
        <v>932</v>
      </c>
      <c r="C99" s="23" t="s">
        <v>930</v>
      </c>
      <c r="D99" s="23" t="s">
        <v>941</v>
      </c>
      <c r="E99" s="23" t="s">
        <v>942</v>
      </c>
      <c r="F99" s="26">
        <v>226.56</v>
      </c>
      <c r="G99" s="26">
        <v>12789.87</v>
      </c>
      <c r="H99" s="26">
        <v>50</v>
      </c>
      <c r="I99" s="26"/>
      <c r="J99" s="73">
        <v>113.28</v>
      </c>
      <c r="K99" s="73">
        <v>6394.9350000000004</v>
      </c>
      <c r="L99" s="73">
        <v>13331.023200000001</v>
      </c>
      <c r="M99" s="73"/>
      <c r="N99" s="26" t="s">
        <v>2249</v>
      </c>
      <c r="O99" s="1"/>
      <c r="P99" s="101"/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</row>
    <row r="100" spans="1:22" ht="14.5" x14ac:dyDescent="0.25">
      <c r="A100" s="20" t="s">
        <v>1538</v>
      </c>
      <c r="B100" s="23" t="s">
        <v>2626</v>
      </c>
      <c r="C100" s="23" t="s">
        <v>913</v>
      </c>
      <c r="D100" s="23" t="s">
        <v>919</v>
      </c>
      <c r="E100" s="23" t="s">
        <v>910</v>
      </c>
      <c r="F100" s="26">
        <v>366000</v>
      </c>
      <c r="G100" s="26">
        <v>70800</v>
      </c>
      <c r="H100" s="26">
        <v>50</v>
      </c>
      <c r="I100" s="26"/>
      <c r="J100" s="73">
        <v>183000</v>
      </c>
      <c r="K100" s="73">
        <v>35400</v>
      </c>
      <c r="L100" s="73">
        <v>13331.023200000001</v>
      </c>
      <c r="M100" s="73"/>
      <c r="N100" s="26" t="b">
        <v>1</v>
      </c>
      <c r="O100" s="1"/>
      <c r="P100" s="101">
        <v>39759.46130787037</v>
      </c>
      <c r="Q100" s="1">
        <v>191500</v>
      </c>
      <c r="R100" s="1">
        <v>191000</v>
      </c>
      <c r="S100" s="1">
        <v>195000</v>
      </c>
      <c r="T100" s="1">
        <v>68400</v>
      </c>
      <c r="U100" s="1">
        <v>66900</v>
      </c>
      <c r="V100" s="1">
        <v>69000</v>
      </c>
    </row>
    <row r="101" spans="1:22" ht="14.5" x14ac:dyDescent="0.25">
      <c r="A101" s="20" t="s">
        <v>1539</v>
      </c>
      <c r="B101" s="23" t="s">
        <v>2626</v>
      </c>
      <c r="C101" s="23" t="s">
        <v>913</v>
      </c>
      <c r="D101" s="23" t="s">
        <v>919</v>
      </c>
      <c r="E101" s="23" t="s">
        <v>910</v>
      </c>
      <c r="F101" s="26">
        <v>366000</v>
      </c>
      <c r="G101" s="26">
        <v>70800</v>
      </c>
      <c r="H101" s="26">
        <v>50</v>
      </c>
      <c r="I101" s="26"/>
      <c r="J101" s="73">
        <v>183000</v>
      </c>
      <c r="K101" s="73">
        <v>35400</v>
      </c>
      <c r="L101" s="73">
        <v>13331.023200000001</v>
      </c>
      <c r="M101" s="73"/>
      <c r="N101" s="26" t="b">
        <v>1</v>
      </c>
      <c r="O101" s="1"/>
      <c r="P101" s="101">
        <v>39759.46130787037</v>
      </c>
      <c r="Q101" s="1">
        <v>191500</v>
      </c>
      <c r="R101" s="1">
        <v>191000</v>
      </c>
      <c r="S101" s="1">
        <v>195000</v>
      </c>
      <c r="T101" s="1">
        <v>68400</v>
      </c>
      <c r="U101" s="1">
        <v>66900</v>
      </c>
      <c r="V101" s="1">
        <v>69000</v>
      </c>
    </row>
    <row r="102" spans="1:22" ht="14.5" x14ac:dyDescent="0.25">
      <c r="A102" s="20" t="s">
        <v>1540</v>
      </c>
      <c r="B102" s="23" t="s">
        <v>2626</v>
      </c>
      <c r="C102" s="23" t="s">
        <v>913</v>
      </c>
      <c r="D102" s="23" t="s">
        <v>919</v>
      </c>
      <c r="E102" s="23" t="s">
        <v>910</v>
      </c>
      <c r="F102" s="26">
        <v>334500</v>
      </c>
      <c r="G102" s="26">
        <v>69100</v>
      </c>
      <c r="H102" s="26">
        <v>50</v>
      </c>
      <c r="I102" s="26"/>
      <c r="J102" s="73">
        <v>167250</v>
      </c>
      <c r="K102" s="73">
        <v>34550</v>
      </c>
      <c r="L102" s="73">
        <v>13331.023200000001</v>
      </c>
      <c r="M102" s="73"/>
      <c r="N102" s="26" t="b">
        <v>1</v>
      </c>
      <c r="O102" s="1"/>
      <c r="P102" s="101">
        <v>39759.46130787037</v>
      </c>
      <c r="Q102" s="1">
        <v>191500</v>
      </c>
      <c r="R102" s="1">
        <v>191000</v>
      </c>
      <c r="S102" s="1">
        <v>195000</v>
      </c>
      <c r="T102" s="1">
        <v>68400</v>
      </c>
      <c r="U102" s="1">
        <v>66900</v>
      </c>
      <c r="V102" s="1">
        <v>69000</v>
      </c>
    </row>
    <row r="103" spans="1:22" ht="14.5" x14ac:dyDescent="0.25">
      <c r="A103" s="20" t="s">
        <v>1541</v>
      </c>
      <c r="B103" s="23" t="s">
        <v>910</v>
      </c>
      <c r="C103" s="23" t="s">
        <v>910</v>
      </c>
      <c r="D103" s="23" t="s">
        <v>909</v>
      </c>
      <c r="E103" s="23" t="s">
        <v>911</v>
      </c>
      <c r="F103" s="26">
        <v>65700</v>
      </c>
      <c r="G103" s="26">
        <v>235500</v>
      </c>
      <c r="H103" s="26">
        <v>60</v>
      </c>
      <c r="I103" s="26">
        <v>104</v>
      </c>
      <c r="J103" s="73">
        <v>39420</v>
      </c>
      <c r="K103" s="73">
        <v>141300</v>
      </c>
      <c r="L103" s="73">
        <v>68328</v>
      </c>
      <c r="M103" s="73">
        <v>244920</v>
      </c>
      <c r="N103" s="26" t="b">
        <v>1</v>
      </c>
      <c r="O103" s="1" t="b">
        <v>0</v>
      </c>
      <c r="P103" s="101">
        <v>39759.46130787037</v>
      </c>
      <c r="Q103" s="1">
        <v>42000</v>
      </c>
      <c r="R103" s="1">
        <v>41500</v>
      </c>
      <c r="S103" s="1">
        <v>42150</v>
      </c>
      <c r="T103" s="1">
        <v>187500</v>
      </c>
      <c r="U103" s="1">
        <v>186000</v>
      </c>
      <c r="V103" s="1">
        <v>191000</v>
      </c>
    </row>
    <row r="104" spans="1:22" ht="14.5" x14ac:dyDescent="0.25">
      <c r="A104" s="20" t="s">
        <v>1542</v>
      </c>
      <c r="B104" s="23" t="s">
        <v>910</v>
      </c>
      <c r="C104" s="23" t="s">
        <v>910</v>
      </c>
      <c r="D104" s="23" t="s">
        <v>911</v>
      </c>
      <c r="E104" s="23" t="s">
        <v>922</v>
      </c>
      <c r="F104" s="26">
        <v>230500</v>
      </c>
      <c r="G104" s="26">
        <v>40800</v>
      </c>
      <c r="H104" s="26">
        <v>55</v>
      </c>
      <c r="I104" s="26"/>
      <c r="J104" s="73">
        <v>126775</v>
      </c>
      <c r="K104" s="73">
        <v>22440</v>
      </c>
      <c r="L104" s="73">
        <v>68328</v>
      </c>
      <c r="M104" s="73">
        <v>244920</v>
      </c>
      <c r="N104" s="26" t="b">
        <v>1</v>
      </c>
      <c r="O104" s="1"/>
      <c r="P104" s="101">
        <v>39730.422303240739</v>
      </c>
      <c r="Q104" s="1">
        <v>187500</v>
      </c>
      <c r="R104" s="1">
        <v>186000</v>
      </c>
      <c r="S104" s="1">
        <v>191000</v>
      </c>
      <c r="T104" s="1">
        <v>28950</v>
      </c>
      <c r="U104" s="1">
        <v>28600</v>
      </c>
      <c r="V104" s="1">
        <v>29200</v>
      </c>
    </row>
    <row r="105" spans="1:22" ht="14.5" x14ac:dyDescent="0.25">
      <c r="A105" s="20" t="s">
        <v>3389</v>
      </c>
      <c r="B105" s="23" t="s">
        <v>910</v>
      </c>
      <c r="C105" s="23" t="s">
        <v>910</v>
      </c>
      <c r="D105" s="23" t="s">
        <v>937</v>
      </c>
      <c r="E105" s="23" t="s">
        <v>924</v>
      </c>
      <c r="F105" s="26">
        <v>40900</v>
      </c>
      <c r="G105" s="26">
        <v>42850</v>
      </c>
      <c r="H105" s="26">
        <v>60</v>
      </c>
      <c r="I105" s="26">
        <v>104</v>
      </c>
      <c r="J105" s="73">
        <v>24540</v>
      </c>
      <c r="K105" s="73">
        <v>25710</v>
      </c>
      <c r="L105" s="73">
        <v>42536</v>
      </c>
      <c r="M105" s="73">
        <v>44564</v>
      </c>
      <c r="N105" s="26" t="b">
        <v>1</v>
      </c>
      <c r="O105" s="1" t="b">
        <v>0</v>
      </c>
      <c r="P105" s="101">
        <v>39692.527581018519</v>
      </c>
      <c r="Q105" s="1">
        <v>35100</v>
      </c>
      <c r="R105" s="1">
        <v>34600</v>
      </c>
      <c r="S105" s="1">
        <v>35450</v>
      </c>
      <c r="T105" s="1">
        <v>31300</v>
      </c>
      <c r="U105" s="1">
        <v>30300</v>
      </c>
      <c r="V105" s="1">
        <v>31350</v>
      </c>
    </row>
    <row r="106" spans="1:22" ht="14.5" x14ac:dyDescent="0.25">
      <c r="A106" s="20" t="s">
        <v>1543</v>
      </c>
      <c r="B106" s="23" t="s">
        <v>910</v>
      </c>
      <c r="C106" s="23" t="s">
        <v>910</v>
      </c>
      <c r="D106" s="23" t="s">
        <v>919</v>
      </c>
      <c r="E106" s="23" t="s">
        <v>924</v>
      </c>
      <c r="F106" s="26">
        <v>340500</v>
      </c>
      <c r="G106" s="26">
        <v>41100</v>
      </c>
      <c r="H106" s="26">
        <v>55</v>
      </c>
      <c r="I106" s="26"/>
      <c r="J106" s="73">
        <v>187275</v>
      </c>
      <c r="K106" s="73">
        <v>22605</v>
      </c>
      <c r="L106" s="73">
        <v>42536</v>
      </c>
      <c r="M106" s="73">
        <v>44564</v>
      </c>
      <c r="N106" s="26" t="b">
        <v>1</v>
      </c>
      <c r="O106" s="1"/>
      <c r="P106" s="101">
        <v>39731.428530092591</v>
      </c>
      <c r="Q106" s="1">
        <v>191500</v>
      </c>
      <c r="R106" s="1">
        <v>191000</v>
      </c>
      <c r="S106" s="1">
        <v>195000</v>
      </c>
      <c r="T106" s="1">
        <v>31300</v>
      </c>
      <c r="U106" s="1">
        <v>30300</v>
      </c>
      <c r="V106" s="1">
        <v>31350</v>
      </c>
    </row>
    <row r="107" spans="1:22" ht="14.5" x14ac:dyDescent="0.25">
      <c r="A107" s="20" t="s">
        <v>1544</v>
      </c>
      <c r="B107" s="23" t="s">
        <v>910</v>
      </c>
      <c r="C107" s="23" t="s">
        <v>910</v>
      </c>
      <c r="D107" s="23" t="s">
        <v>908</v>
      </c>
      <c r="E107" s="23" t="s">
        <v>937</v>
      </c>
      <c r="F107" s="26">
        <v>41900</v>
      </c>
      <c r="G107" s="26">
        <v>41400</v>
      </c>
      <c r="H107" s="26">
        <v>55</v>
      </c>
      <c r="I107" s="26"/>
      <c r="J107" s="73">
        <v>23045</v>
      </c>
      <c r="K107" s="73">
        <v>22770</v>
      </c>
      <c r="L107" s="73">
        <v>42536</v>
      </c>
      <c r="M107" s="73">
        <v>44564</v>
      </c>
      <c r="N107" s="26" t="b">
        <v>1</v>
      </c>
      <c r="O107" s="1"/>
      <c r="P107" s="101">
        <v>39727.569016203706</v>
      </c>
      <c r="Q107" s="1">
        <v>19950</v>
      </c>
      <c r="R107" s="1">
        <v>19450</v>
      </c>
      <c r="S107" s="1">
        <v>20050</v>
      </c>
      <c r="T107" s="1">
        <v>35100</v>
      </c>
      <c r="U107" s="1">
        <v>34600</v>
      </c>
      <c r="V107" s="1">
        <v>35450</v>
      </c>
    </row>
    <row r="108" spans="1:22" ht="14.5" x14ac:dyDescent="0.25">
      <c r="A108" s="20" t="s">
        <v>1545</v>
      </c>
      <c r="B108" s="23" t="s">
        <v>910</v>
      </c>
      <c r="C108" s="23" t="s">
        <v>910</v>
      </c>
      <c r="D108" s="23" t="s">
        <v>918</v>
      </c>
      <c r="E108" s="23" t="s">
        <v>911</v>
      </c>
      <c r="F108" s="26">
        <v>136500</v>
      </c>
      <c r="G108" s="26">
        <v>235000</v>
      </c>
      <c r="H108" s="26">
        <v>60</v>
      </c>
      <c r="I108" s="26">
        <v>104</v>
      </c>
      <c r="J108" s="73">
        <v>81900</v>
      </c>
      <c r="K108" s="73">
        <v>141000</v>
      </c>
      <c r="L108" s="73">
        <v>141960</v>
      </c>
      <c r="M108" s="73">
        <v>244400</v>
      </c>
      <c r="N108" s="26" t="b">
        <v>1</v>
      </c>
      <c r="O108" s="1" t="b">
        <v>0</v>
      </c>
      <c r="P108" s="101">
        <v>39765.448900462965</v>
      </c>
      <c r="Q108" s="1">
        <v>112500</v>
      </c>
      <c r="R108" s="1">
        <v>111500</v>
      </c>
      <c r="S108" s="1">
        <v>115500</v>
      </c>
      <c r="T108" s="1">
        <v>187500</v>
      </c>
      <c r="U108" s="1">
        <v>186000</v>
      </c>
      <c r="V108" s="1">
        <v>191000</v>
      </c>
    </row>
    <row r="109" spans="1:22" ht="14.5" x14ac:dyDescent="0.25">
      <c r="A109" s="20" t="s">
        <v>1546</v>
      </c>
      <c r="B109" s="23" t="s">
        <v>932</v>
      </c>
      <c r="C109" s="23" t="s">
        <v>1437</v>
      </c>
      <c r="D109" s="23" t="s">
        <v>941</v>
      </c>
      <c r="E109" s="23" t="s">
        <v>1720</v>
      </c>
      <c r="F109" s="26">
        <v>223.66</v>
      </c>
      <c r="G109" s="26">
        <v>37500</v>
      </c>
      <c r="H109" s="26">
        <v>60</v>
      </c>
      <c r="I109" s="26"/>
      <c r="J109" s="73">
        <v>134.196</v>
      </c>
      <c r="K109" s="73">
        <v>22500</v>
      </c>
      <c r="L109" s="73">
        <v>141960</v>
      </c>
      <c r="M109" s="73">
        <v>244400</v>
      </c>
      <c r="N109" s="26" t="b">
        <v>1</v>
      </c>
      <c r="O109" s="1"/>
      <c r="P109" s="101">
        <v>39874.431562500002</v>
      </c>
      <c r="Q109" s="1">
        <v>0</v>
      </c>
      <c r="R109" s="1">
        <v>0</v>
      </c>
      <c r="S109" s="1">
        <v>0</v>
      </c>
      <c r="T109" s="1">
        <v>23850</v>
      </c>
      <c r="U109" s="1">
        <v>23750</v>
      </c>
      <c r="V109" s="1">
        <v>24050</v>
      </c>
    </row>
    <row r="110" spans="1:22" ht="14.5" x14ac:dyDescent="0.25">
      <c r="A110" s="20" t="s">
        <v>1547</v>
      </c>
      <c r="B110" s="23" t="s">
        <v>945</v>
      </c>
      <c r="C110" s="23" t="s">
        <v>3192</v>
      </c>
      <c r="D110" s="23" t="s">
        <v>923</v>
      </c>
      <c r="E110" s="23" t="s">
        <v>938</v>
      </c>
      <c r="F110" s="26">
        <v>118500</v>
      </c>
      <c r="G110" s="26">
        <v>106500</v>
      </c>
      <c r="H110" s="26">
        <v>50</v>
      </c>
      <c r="I110" s="26"/>
      <c r="J110" s="73">
        <v>59250</v>
      </c>
      <c r="K110" s="73">
        <v>53250</v>
      </c>
      <c r="L110" s="73">
        <v>141960</v>
      </c>
      <c r="M110" s="73">
        <v>244400</v>
      </c>
      <c r="N110" s="26" t="b">
        <v>1</v>
      </c>
      <c r="O110" s="1"/>
      <c r="P110" s="101">
        <v>39759.46130787037</v>
      </c>
      <c r="Q110" s="1">
        <v>75600</v>
      </c>
      <c r="R110" s="1">
        <v>75100</v>
      </c>
      <c r="S110" s="1">
        <v>76500</v>
      </c>
      <c r="T110" s="1">
        <v>142500</v>
      </c>
      <c r="U110" s="1">
        <v>141500</v>
      </c>
      <c r="V110" s="1">
        <v>145000</v>
      </c>
    </row>
    <row r="111" spans="1:22" ht="14.5" x14ac:dyDescent="0.25">
      <c r="A111" s="20" t="s">
        <v>1548</v>
      </c>
      <c r="B111" s="23" t="s">
        <v>2626</v>
      </c>
      <c r="C111" s="23" t="s">
        <v>913</v>
      </c>
      <c r="D111" s="23" t="s">
        <v>941</v>
      </c>
      <c r="E111" s="23" t="s">
        <v>1174</v>
      </c>
      <c r="F111" s="26">
        <v>223.66</v>
      </c>
      <c r="G111" s="26">
        <v>0</v>
      </c>
      <c r="H111" s="26"/>
      <c r="I111" s="26">
        <v>125</v>
      </c>
      <c r="J111" s="73">
        <v>59250</v>
      </c>
      <c r="K111" s="73">
        <v>53250</v>
      </c>
      <c r="L111" s="73">
        <v>279.57499999999999</v>
      </c>
      <c r="M111" s="73"/>
      <c r="N111" s="26"/>
      <c r="O111" s="1" t="s">
        <v>2249</v>
      </c>
      <c r="P111" s="101"/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</row>
    <row r="112" spans="1:22" ht="14.5" x14ac:dyDescent="0.25">
      <c r="A112" s="20" t="s">
        <v>1549</v>
      </c>
      <c r="B112" s="23" t="s">
        <v>932</v>
      </c>
      <c r="C112" s="23" t="s">
        <v>913</v>
      </c>
      <c r="D112" s="23" t="s">
        <v>919</v>
      </c>
      <c r="E112" s="23" t="s">
        <v>936</v>
      </c>
      <c r="F112" s="26">
        <v>350500</v>
      </c>
      <c r="G112" s="26">
        <v>328000</v>
      </c>
      <c r="H112" s="26">
        <v>60</v>
      </c>
      <c r="I112" s="26">
        <v>103</v>
      </c>
      <c r="J112" s="73">
        <v>210300</v>
      </c>
      <c r="K112" s="73">
        <v>196800</v>
      </c>
      <c r="L112" s="73">
        <v>361015</v>
      </c>
      <c r="M112" s="73">
        <v>337840</v>
      </c>
      <c r="N112" s="26" t="b">
        <v>1</v>
      </c>
      <c r="O112" s="1" t="b">
        <v>0</v>
      </c>
      <c r="P112" s="101">
        <v>39730.422303240739</v>
      </c>
      <c r="Q112" s="1">
        <v>191500</v>
      </c>
      <c r="R112" s="1">
        <v>191000</v>
      </c>
      <c r="S112" s="1">
        <v>195000</v>
      </c>
      <c r="T112" s="1">
        <v>241000</v>
      </c>
      <c r="U112" s="1">
        <v>239500</v>
      </c>
      <c r="V112" s="1">
        <v>243000</v>
      </c>
    </row>
    <row r="113" spans="1:22" ht="14.5" x14ac:dyDescent="0.25">
      <c r="A113" s="20" t="s">
        <v>1550</v>
      </c>
      <c r="B113" s="23" t="s">
        <v>932</v>
      </c>
      <c r="C113" s="23" t="s">
        <v>1718</v>
      </c>
      <c r="D113" s="23" t="s">
        <v>941</v>
      </c>
      <c r="E113" s="23" t="s">
        <v>1174</v>
      </c>
      <c r="F113" s="26">
        <v>222.79</v>
      </c>
      <c r="G113" s="26">
        <v>0</v>
      </c>
      <c r="H113" s="26">
        <v>60</v>
      </c>
      <c r="I113" s="26">
        <v>107</v>
      </c>
      <c r="J113" s="73">
        <v>133.67400000000001</v>
      </c>
      <c r="K113" s="73"/>
      <c r="L113" s="73">
        <v>238.3853</v>
      </c>
      <c r="M113" s="73"/>
      <c r="N113" s="26" t="s">
        <v>2249</v>
      </c>
      <c r="O113" s="1" t="s">
        <v>2249</v>
      </c>
      <c r="P113" s="101"/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</row>
    <row r="114" spans="1:22" ht="14.5" x14ac:dyDescent="0.25">
      <c r="A114" s="20" t="s">
        <v>1551</v>
      </c>
      <c r="B114" s="23" t="s">
        <v>932</v>
      </c>
      <c r="C114" s="23" t="s">
        <v>930</v>
      </c>
      <c r="D114" s="23" t="s">
        <v>919</v>
      </c>
      <c r="E114" s="23" t="s">
        <v>944</v>
      </c>
      <c r="F114" s="26">
        <v>335000</v>
      </c>
      <c r="G114" s="26">
        <v>72400</v>
      </c>
      <c r="H114" s="26">
        <v>80</v>
      </c>
      <c r="I114" s="26"/>
      <c r="J114" s="73">
        <v>268000</v>
      </c>
      <c r="K114" s="73">
        <v>57920</v>
      </c>
      <c r="L114" s="73">
        <v>238.3853</v>
      </c>
      <c r="M114" s="73"/>
      <c r="N114" s="26" t="b">
        <v>1</v>
      </c>
      <c r="O114" s="1"/>
      <c r="P114" s="101">
        <v>39681.736585648148</v>
      </c>
      <c r="Q114" s="1">
        <v>191500</v>
      </c>
      <c r="R114" s="1">
        <v>191000</v>
      </c>
      <c r="S114" s="1">
        <v>195000</v>
      </c>
      <c r="T114" s="1">
        <v>58300</v>
      </c>
      <c r="U114" s="1">
        <v>57300</v>
      </c>
      <c r="V114" s="1">
        <v>59200</v>
      </c>
    </row>
    <row r="115" spans="1:22" ht="14.5" x14ac:dyDescent="0.25">
      <c r="A115" s="20" t="s">
        <v>2240</v>
      </c>
      <c r="B115" s="23" t="s">
        <v>2627</v>
      </c>
      <c r="C115" s="23" t="s">
        <v>930</v>
      </c>
      <c r="D115" s="23" t="s">
        <v>919</v>
      </c>
      <c r="E115" s="23" t="s">
        <v>944</v>
      </c>
      <c r="F115" s="26">
        <v>324000</v>
      </c>
      <c r="G115" s="26">
        <v>68200</v>
      </c>
      <c r="H115" s="26">
        <v>80</v>
      </c>
      <c r="I115" s="26"/>
      <c r="J115" s="73">
        <v>259200</v>
      </c>
      <c r="K115" s="73">
        <v>54560</v>
      </c>
      <c r="L115" s="73">
        <v>238.3853</v>
      </c>
      <c r="M115" s="73"/>
      <c r="N115" s="26" t="b">
        <v>1</v>
      </c>
      <c r="O115" s="1"/>
      <c r="P115" s="101">
        <v>39681.736585648148</v>
      </c>
      <c r="Q115" s="1">
        <v>191500</v>
      </c>
      <c r="R115" s="1">
        <v>191000</v>
      </c>
      <c r="S115" s="1">
        <v>195000</v>
      </c>
      <c r="T115" s="1">
        <v>58300</v>
      </c>
      <c r="U115" s="1">
        <v>57300</v>
      </c>
      <c r="V115" s="1">
        <v>59200</v>
      </c>
    </row>
    <row r="116" spans="1:22" ht="14.5" x14ac:dyDescent="0.25">
      <c r="A116" s="20" t="s">
        <v>2241</v>
      </c>
      <c r="B116" s="23" t="s">
        <v>932</v>
      </c>
      <c r="C116" s="23" t="s">
        <v>930</v>
      </c>
      <c r="D116" s="23" t="s">
        <v>941</v>
      </c>
      <c r="E116" s="23" t="s">
        <v>1174</v>
      </c>
      <c r="F116" s="26">
        <v>238.18</v>
      </c>
      <c r="G116" s="26">
        <v>0</v>
      </c>
      <c r="H116" s="26">
        <v>60</v>
      </c>
      <c r="I116" s="26">
        <v>107</v>
      </c>
      <c r="J116" s="73">
        <v>142.90800000000002</v>
      </c>
      <c r="K116" s="73"/>
      <c r="L116" s="73">
        <v>254.8526</v>
      </c>
      <c r="M116" s="73"/>
      <c r="N116" s="26" t="s">
        <v>2249</v>
      </c>
      <c r="O116" s="1" t="s">
        <v>2249</v>
      </c>
      <c r="P116" s="101"/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</row>
    <row r="117" spans="1:22" ht="14.5" x14ac:dyDescent="0.25">
      <c r="A117" s="20" t="s">
        <v>1552</v>
      </c>
      <c r="B117" s="23" t="s">
        <v>932</v>
      </c>
      <c r="C117" s="23" t="s">
        <v>913</v>
      </c>
      <c r="D117" s="23" t="s">
        <v>941</v>
      </c>
      <c r="E117" s="23" t="s">
        <v>1174</v>
      </c>
      <c r="F117" s="26">
        <v>233.98</v>
      </c>
      <c r="G117" s="26">
        <v>0</v>
      </c>
      <c r="H117" s="26">
        <v>60</v>
      </c>
      <c r="I117" s="26">
        <v>107</v>
      </c>
      <c r="J117" s="73">
        <v>140.38800000000001</v>
      </c>
      <c r="K117" s="73"/>
      <c r="L117" s="73">
        <v>250.3586</v>
      </c>
      <c r="M117" s="73"/>
      <c r="N117" s="26" t="s">
        <v>2249</v>
      </c>
      <c r="O117" s="1" t="s">
        <v>2249</v>
      </c>
      <c r="P117" s="101"/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</row>
    <row r="118" spans="1:22" ht="14.5" x14ac:dyDescent="0.25">
      <c r="A118" s="20" t="s">
        <v>1553</v>
      </c>
      <c r="B118" s="23" t="s">
        <v>932</v>
      </c>
      <c r="C118" s="23" t="s">
        <v>930</v>
      </c>
      <c r="D118" s="23" t="s">
        <v>941</v>
      </c>
      <c r="E118" s="23" t="s">
        <v>1174</v>
      </c>
      <c r="F118" s="26">
        <v>243.54</v>
      </c>
      <c r="G118" s="26">
        <v>0</v>
      </c>
      <c r="H118" s="26">
        <v>60</v>
      </c>
      <c r="I118" s="26">
        <v>107</v>
      </c>
      <c r="J118" s="73">
        <v>146.124</v>
      </c>
      <c r="K118" s="73"/>
      <c r="L118" s="73">
        <v>260.58780000000002</v>
      </c>
      <c r="M118" s="73"/>
      <c r="N118" s="26" t="s">
        <v>2249</v>
      </c>
      <c r="O118" s="1" t="s">
        <v>2249</v>
      </c>
      <c r="P118" s="101"/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</row>
    <row r="119" spans="1:22" ht="14.5" x14ac:dyDescent="0.25">
      <c r="A119" s="20" t="s">
        <v>1554</v>
      </c>
      <c r="B119" s="23" t="s">
        <v>932</v>
      </c>
      <c r="C119" s="23" t="s">
        <v>1427</v>
      </c>
      <c r="D119" s="23" t="s">
        <v>942</v>
      </c>
      <c r="E119" s="23" t="s">
        <v>1174</v>
      </c>
      <c r="F119" s="26">
        <v>14631.15</v>
      </c>
      <c r="G119" s="26">
        <v>0</v>
      </c>
      <c r="H119" s="26">
        <v>50</v>
      </c>
      <c r="I119" s="26">
        <v>108</v>
      </c>
      <c r="J119" s="73">
        <v>7315.5749999999998</v>
      </c>
      <c r="K119" s="73"/>
      <c r="L119" s="73">
        <v>15801.642</v>
      </c>
      <c r="M119" s="73"/>
      <c r="N119" s="26" t="s">
        <v>2249</v>
      </c>
      <c r="O119" s="1" t="s">
        <v>2249</v>
      </c>
      <c r="P119" s="101"/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</row>
    <row r="120" spans="1:22" ht="14.5" x14ac:dyDescent="0.25">
      <c r="A120" s="20" t="s">
        <v>1555</v>
      </c>
      <c r="B120" s="23" t="s">
        <v>952</v>
      </c>
      <c r="C120" s="23" t="s">
        <v>930</v>
      </c>
      <c r="D120" s="23" t="s">
        <v>942</v>
      </c>
      <c r="E120" s="23" t="s">
        <v>1174</v>
      </c>
      <c r="F120" s="26">
        <v>13662.58</v>
      </c>
      <c r="G120" s="26">
        <v>0</v>
      </c>
      <c r="H120" s="26">
        <v>50</v>
      </c>
      <c r="I120" s="26">
        <v>108</v>
      </c>
      <c r="J120" s="73">
        <v>6831.29</v>
      </c>
      <c r="K120" s="73"/>
      <c r="L120" s="73">
        <v>14755.5864</v>
      </c>
      <c r="M120" s="73"/>
      <c r="N120" s="26" t="s">
        <v>2249</v>
      </c>
      <c r="O120" s="1" t="s">
        <v>2249</v>
      </c>
      <c r="P120" s="101"/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</row>
    <row r="121" spans="1:22" ht="14.5" x14ac:dyDescent="0.25">
      <c r="A121" s="20" t="s">
        <v>1556</v>
      </c>
      <c r="B121" s="23" t="s">
        <v>932</v>
      </c>
      <c r="C121" s="23" t="s">
        <v>930</v>
      </c>
      <c r="D121" s="23" t="s">
        <v>942</v>
      </c>
      <c r="E121" s="23" t="s">
        <v>1174</v>
      </c>
      <c r="F121" s="26">
        <v>14185.98</v>
      </c>
      <c r="G121" s="26">
        <v>0</v>
      </c>
      <c r="H121" s="26">
        <v>50</v>
      </c>
      <c r="I121" s="26">
        <v>108</v>
      </c>
      <c r="J121" s="73">
        <v>7092.99</v>
      </c>
      <c r="K121" s="73"/>
      <c r="L121" s="73">
        <v>15320.858399999999</v>
      </c>
      <c r="M121" s="73"/>
      <c r="N121" s="26" t="s">
        <v>2249</v>
      </c>
      <c r="O121" s="1" t="s">
        <v>2249</v>
      </c>
      <c r="P121" s="101"/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</row>
    <row r="122" spans="1:22" ht="14.5" x14ac:dyDescent="0.25">
      <c r="A122" s="20" t="s">
        <v>1557</v>
      </c>
      <c r="B122" s="23" t="s">
        <v>932</v>
      </c>
      <c r="C122" s="23" t="s">
        <v>913</v>
      </c>
      <c r="D122" s="23" t="s">
        <v>942</v>
      </c>
      <c r="E122" s="23" t="s">
        <v>1174</v>
      </c>
      <c r="F122" s="26">
        <v>13636.41</v>
      </c>
      <c r="G122" s="26">
        <v>0</v>
      </c>
      <c r="H122" s="26">
        <v>50</v>
      </c>
      <c r="I122" s="26">
        <v>108</v>
      </c>
      <c r="J122" s="73">
        <v>6818.2049999999999</v>
      </c>
      <c r="K122" s="73"/>
      <c r="L122" s="73">
        <v>14727.3228</v>
      </c>
      <c r="M122" s="73"/>
      <c r="N122" s="26" t="s">
        <v>2249</v>
      </c>
      <c r="O122" s="1" t="s">
        <v>2249</v>
      </c>
      <c r="P122" s="101"/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</row>
    <row r="123" spans="1:22" ht="14.5" x14ac:dyDescent="0.25">
      <c r="A123" s="20" t="s">
        <v>1558</v>
      </c>
      <c r="B123" s="23" t="s">
        <v>932</v>
      </c>
      <c r="C123" s="23" t="s">
        <v>930</v>
      </c>
      <c r="D123" s="23" t="s">
        <v>942</v>
      </c>
      <c r="E123" s="23" t="s">
        <v>1174</v>
      </c>
      <c r="F123" s="26">
        <v>13770.51</v>
      </c>
      <c r="G123" s="26">
        <v>0</v>
      </c>
      <c r="H123" s="26">
        <v>50</v>
      </c>
      <c r="I123" s="26">
        <v>108</v>
      </c>
      <c r="J123" s="73">
        <v>6885.2550000000001</v>
      </c>
      <c r="K123" s="73"/>
      <c r="L123" s="73">
        <v>14872.150799999999</v>
      </c>
      <c r="M123" s="73"/>
      <c r="N123" s="26" t="s">
        <v>2249</v>
      </c>
      <c r="O123" s="26" t="s">
        <v>2249</v>
      </c>
      <c r="P123" s="108"/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</row>
    <row r="124" spans="1:22" ht="14.5" x14ac:dyDescent="0.25">
      <c r="A124" s="20" t="s">
        <v>1559</v>
      </c>
      <c r="B124" s="23" t="s">
        <v>2627</v>
      </c>
      <c r="C124" s="23" t="s">
        <v>1718</v>
      </c>
      <c r="D124" s="23" t="s">
        <v>941</v>
      </c>
      <c r="E124" s="23" t="s">
        <v>942</v>
      </c>
      <c r="F124" s="26">
        <v>233.98</v>
      </c>
      <c r="G124" s="26">
        <v>13662.58</v>
      </c>
      <c r="H124" s="26">
        <v>50</v>
      </c>
      <c r="I124" s="26"/>
      <c r="J124" s="73">
        <v>116.99</v>
      </c>
      <c r="K124" s="73">
        <v>6831.29</v>
      </c>
      <c r="L124" s="73">
        <v>14872.150799999999</v>
      </c>
      <c r="M124" s="73"/>
      <c r="N124" s="26" t="s">
        <v>2249</v>
      </c>
      <c r="O124" s="1"/>
      <c r="P124" s="101"/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</row>
    <row r="125" spans="1:22" ht="14.5" x14ac:dyDescent="0.25">
      <c r="A125" s="20" t="s">
        <v>1560</v>
      </c>
      <c r="B125" s="23" t="s">
        <v>932</v>
      </c>
      <c r="C125" s="23" t="s">
        <v>910</v>
      </c>
      <c r="D125" s="23" t="s">
        <v>941</v>
      </c>
      <c r="E125" s="23" t="s">
        <v>942</v>
      </c>
      <c r="F125" s="26">
        <v>243.54</v>
      </c>
      <c r="G125" s="26">
        <v>14185.98</v>
      </c>
      <c r="H125" s="26">
        <v>50</v>
      </c>
      <c r="I125" s="26"/>
      <c r="J125" s="73">
        <v>121.77</v>
      </c>
      <c r="K125" s="73">
        <v>7092.99</v>
      </c>
      <c r="L125" s="73">
        <v>14872.150799999999</v>
      </c>
      <c r="M125" s="73"/>
      <c r="N125" s="26" t="s">
        <v>2249</v>
      </c>
      <c r="O125" s="1"/>
      <c r="P125" s="101"/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</row>
    <row r="126" spans="1:22" ht="14.5" x14ac:dyDescent="0.25">
      <c r="A126" s="20" t="s">
        <v>1561</v>
      </c>
      <c r="B126" s="23" t="s">
        <v>2627</v>
      </c>
      <c r="C126" s="23" t="s">
        <v>913</v>
      </c>
      <c r="D126" s="23" t="s">
        <v>941</v>
      </c>
      <c r="E126" s="23" t="s">
        <v>942</v>
      </c>
      <c r="F126" s="26">
        <v>234.14</v>
      </c>
      <c r="G126" s="26">
        <v>13636.41</v>
      </c>
      <c r="H126" s="26">
        <v>50</v>
      </c>
      <c r="I126" s="26"/>
      <c r="J126" s="73">
        <v>117.07</v>
      </c>
      <c r="K126" s="73">
        <v>6818.2049999999999</v>
      </c>
      <c r="L126" s="73">
        <v>14872.150799999999</v>
      </c>
      <c r="M126" s="73"/>
      <c r="N126" s="26" t="s">
        <v>2249</v>
      </c>
      <c r="O126" s="1"/>
      <c r="P126" s="101"/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</row>
    <row r="127" spans="1:22" ht="14.5" x14ac:dyDescent="0.25">
      <c r="A127" s="20" t="s">
        <v>1562</v>
      </c>
      <c r="B127" s="23" t="s">
        <v>932</v>
      </c>
      <c r="C127" s="23" t="s">
        <v>1718</v>
      </c>
      <c r="D127" s="23" t="s">
        <v>919</v>
      </c>
      <c r="E127" s="23" t="s">
        <v>911</v>
      </c>
      <c r="F127" s="26">
        <v>362000</v>
      </c>
      <c r="G127" s="26">
        <v>220000</v>
      </c>
      <c r="H127" s="26">
        <v>50</v>
      </c>
      <c r="I127" s="26"/>
      <c r="J127" s="73">
        <v>181000</v>
      </c>
      <c r="K127" s="73">
        <v>110000</v>
      </c>
      <c r="L127" s="73">
        <v>14872.150799999999</v>
      </c>
      <c r="M127" s="73"/>
      <c r="N127" s="26" t="b">
        <v>1</v>
      </c>
      <c r="O127" s="1"/>
      <c r="P127" s="101">
        <v>39759.46130787037</v>
      </c>
      <c r="Q127" s="1">
        <v>191500</v>
      </c>
      <c r="R127" s="1">
        <v>191000</v>
      </c>
      <c r="S127" s="1">
        <v>195000</v>
      </c>
      <c r="T127" s="1">
        <v>187500</v>
      </c>
      <c r="U127" s="1">
        <v>186000</v>
      </c>
      <c r="V127" s="1">
        <v>191000</v>
      </c>
    </row>
    <row r="128" spans="1:22" ht="14.5" x14ac:dyDescent="0.25">
      <c r="A128" s="20" t="s">
        <v>1563</v>
      </c>
      <c r="B128" s="23" t="s">
        <v>932</v>
      </c>
      <c r="C128" s="23" t="s">
        <v>1427</v>
      </c>
      <c r="D128" s="23" t="s">
        <v>919</v>
      </c>
      <c r="E128" s="23" t="s">
        <v>911</v>
      </c>
      <c r="F128" s="26">
        <v>370000</v>
      </c>
      <c r="G128" s="26">
        <v>222500</v>
      </c>
      <c r="H128" s="26">
        <v>50</v>
      </c>
      <c r="I128" s="26"/>
      <c r="J128" s="73">
        <v>185000</v>
      </c>
      <c r="K128" s="73">
        <v>111250</v>
      </c>
      <c r="L128" s="73">
        <v>14872.150799999999</v>
      </c>
      <c r="M128" s="73"/>
      <c r="N128" s="26" t="b">
        <v>1</v>
      </c>
      <c r="O128" s="1"/>
      <c r="P128" s="101">
        <v>39731.518148148149</v>
      </c>
      <c r="Q128" s="1">
        <v>191500</v>
      </c>
      <c r="R128" s="1">
        <v>191000</v>
      </c>
      <c r="S128" s="1">
        <v>195000</v>
      </c>
      <c r="T128" s="1">
        <v>187500</v>
      </c>
      <c r="U128" s="1">
        <v>186000</v>
      </c>
      <c r="V128" s="1">
        <v>191000</v>
      </c>
    </row>
    <row r="129" spans="1:22" ht="14.5" x14ac:dyDescent="0.25">
      <c r="A129" s="20" t="s">
        <v>1564</v>
      </c>
      <c r="B129" s="23" t="s">
        <v>932</v>
      </c>
      <c r="C129" s="23" t="s">
        <v>1427</v>
      </c>
      <c r="D129" s="23" t="s">
        <v>919</v>
      </c>
      <c r="E129" s="23" t="s">
        <v>911</v>
      </c>
      <c r="F129" s="26">
        <v>362000</v>
      </c>
      <c r="G129" s="26">
        <v>214500</v>
      </c>
      <c r="H129" s="26">
        <v>50</v>
      </c>
      <c r="I129" s="26"/>
      <c r="J129" s="73">
        <v>181000</v>
      </c>
      <c r="K129" s="73">
        <v>107250</v>
      </c>
      <c r="L129" s="73">
        <v>14872.150799999999</v>
      </c>
      <c r="M129" s="73"/>
      <c r="N129" s="26" t="b">
        <v>1</v>
      </c>
      <c r="O129" s="1"/>
      <c r="P129" s="101">
        <v>39759.46130787037</v>
      </c>
      <c r="Q129" s="1">
        <v>191500</v>
      </c>
      <c r="R129" s="1">
        <v>191000</v>
      </c>
      <c r="S129" s="1">
        <v>195000</v>
      </c>
      <c r="T129" s="1">
        <v>187500</v>
      </c>
      <c r="U129" s="1">
        <v>186000</v>
      </c>
      <c r="V129" s="1">
        <v>191000</v>
      </c>
    </row>
    <row r="130" spans="1:22" ht="14.5" x14ac:dyDescent="0.25">
      <c r="A130" s="20" t="s">
        <v>1565</v>
      </c>
      <c r="B130" s="23" t="s">
        <v>2626</v>
      </c>
      <c r="C130" s="23" t="s">
        <v>913</v>
      </c>
      <c r="D130" s="23" t="s">
        <v>905</v>
      </c>
      <c r="E130" s="23" t="s">
        <v>926</v>
      </c>
      <c r="F130" s="26">
        <v>47500</v>
      </c>
      <c r="G130" s="26">
        <v>41500</v>
      </c>
      <c r="H130" s="26">
        <v>70</v>
      </c>
      <c r="I130" s="26">
        <v>110</v>
      </c>
      <c r="J130" s="73">
        <v>33250</v>
      </c>
      <c r="K130" s="73">
        <v>29050</v>
      </c>
      <c r="L130" s="73">
        <v>52250</v>
      </c>
      <c r="M130" s="73">
        <v>45650</v>
      </c>
      <c r="N130" s="26" t="b">
        <v>1</v>
      </c>
      <c r="O130" s="1" t="b">
        <v>0</v>
      </c>
      <c r="P130" s="101">
        <v>39710.613611111112</v>
      </c>
      <c r="Q130" s="1">
        <v>38200</v>
      </c>
      <c r="R130" s="1">
        <v>37600</v>
      </c>
      <c r="S130" s="1">
        <v>38700</v>
      </c>
      <c r="T130" s="1">
        <v>26200</v>
      </c>
      <c r="U130" s="1">
        <v>25800</v>
      </c>
      <c r="V130" s="1">
        <v>26300</v>
      </c>
    </row>
    <row r="131" spans="1:22" ht="14.5" x14ac:dyDescent="0.25">
      <c r="A131" s="20" t="s">
        <v>1566</v>
      </c>
      <c r="B131" s="23" t="s">
        <v>932</v>
      </c>
      <c r="C131" s="23" t="s">
        <v>930</v>
      </c>
      <c r="D131" s="23" t="s">
        <v>919</v>
      </c>
      <c r="E131" s="23" t="s">
        <v>944</v>
      </c>
      <c r="F131" s="26">
        <v>370000</v>
      </c>
      <c r="G131" s="26">
        <v>71200</v>
      </c>
      <c r="H131" s="26">
        <v>80</v>
      </c>
      <c r="I131" s="26"/>
      <c r="J131" s="73">
        <v>296000</v>
      </c>
      <c r="K131" s="73">
        <v>56960</v>
      </c>
      <c r="L131" s="73">
        <v>52250</v>
      </c>
      <c r="M131" s="73">
        <v>45650</v>
      </c>
      <c r="N131" s="26" t="b">
        <v>1</v>
      </c>
      <c r="O131" s="1"/>
      <c r="P131" s="101">
        <v>39681.736585648148</v>
      </c>
      <c r="Q131" s="1">
        <v>191500</v>
      </c>
      <c r="R131" s="1">
        <v>191000</v>
      </c>
      <c r="S131" s="1">
        <v>195000</v>
      </c>
      <c r="T131" s="1">
        <v>58300</v>
      </c>
      <c r="U131" s="1">
        <v>57300</v>
      </c>
      <c r="V131" s="1">
        <v>59200</v>
      </c>
    </row>
    <row r="132" spans="1:22" ht="14.5" x14ac:dyDescent="0.25">
      <c r="A132" s="20" t="s">
        <v>1567</v>
      </c>
      <c r="B132" s="23" t="s">
        <v>932</v>
      </c>
      <c r="C132" s="23" t="s">
        <v>930</v>
      </c>
      <c r="D132" s="23" t="s">
        <v>919</v>
      </c>
      <c r="E132" s="23" t="s">
        <v>944</v>
      </c>
      <c r="F132" s="26">
        <v>366000</v>
      </c>
      <c r="G132" s="26">
        <v>72200</v>
      </c>
      <c r="H132" s="26">
        <v>80</v>
      </c>
      <c r="I132" s="26"/>
      <c r="J132" s="73">
        <v>292800</v>
      </c>
      <c r="K132" s="73">
        <v>57760</v>
      </c>
      <c r="L132" s="73">
        <v>52250</v>
      </c>
      <c r="M132" s="73">
        <v>45650</v>
      </c>
      <c r="N132" s="26" t="b">
        <v>1</v>
      </c>
      <c r="O132" s="1"/>
      <c r="P132" s="101">
        <v>39681.736585648148</v>
      </c>
      <c r="Q132" s="1">
        <v>191500</v>
      </c>
      <c r="R132" s="1">
        <v>191000</v>
      </c>
      <c r="S132" s="1">
        <v>195000</v>
      </c>
      <c r="T132" s="1">
        <v>58300</v>
      </c>
      <c r="U132" s="1">
        <v>57300</v>
      </c>
      <c r="V132" s="1">
        <v>59200</v>
      </c>
    </row>
    <row r="133" spans="1:22" ht="14.5" x14ac:dyDescent="0.25">
      <c r="A133" s="20" t="s">
        <v>1568</v>
      </c>
      <c r="B133" s="23" t="s">
        <v>932</v>
      </c>
      <c r="C133" s="23" t="s">
        <v>1718</v>
      </c>
      <c r="D133" s="23" t="s">
        <v>919</v>
      </c>
      <c r="E133" s="23" t="s">
        <v>923</v>
      </c>
      <c r="F133" s="26">
        <v>370000</v>
      </c>
      <c r="G133" s="26">
        <v>133500</v>
      </c>
      <c r="H133" s="26">
        <v>50</v>
      </c>
      <c r="I133" s="26">
        <v>103</v>
      </c>
      <c r="J133" s="73">
        <v>185000</v>
      </c>
      <c r="K133" s="73">
        <v>66750</v>
      </c>
      <c r="L133" s="73">
        <v>381100</v>
      </c>
      <c r="M133" s="73">
        <v>137505</v>
      </c>
      <c r="N133" s="26" t="b">
        <v>1</v>
      </c>
      <c r="O133" s="1" t="b">
        <v>0</v>
      </c>
      <c r="P133" s="101">
        <v>39731.518148148149</v>
      </c>
      <c r="Q133" s="1">
        <v>191500</v>
      </c>
      <c r="R133" s="1">
        <v>191000</v>
      </c>
      <c r="S133" s="1">
        <v>195000</v>
      </c>
      <c r="T133" s="1">
        <v>75600</v>
      </c>
      <c r="U133" s="1">
        <v>75100</v>
      </c>
      <c r="V133" s="1">
        <v>76500</v>
      </c>
    </row>
    <row r="134" spans="1:22" ht="14.5" x14ac:dyDescent="0.25">
      <c r="A134" s="20" t="s">
        <v>1569</v>
      </c>
      <c r="B134" s="23" t="s">
        <v>932</v>
      </c>
      <c r="C134" s="23" t="s">
        <v>930</v>
      </c>
      <c r="D134" s="23" t="s">
        <v>941</v>
      </c>
      <c r="E134" s="23" t="s">
        <v>944</v>
      </c>
      <c r="F134" s="26">
        <v>234.14</v>
      </c>
      <c r="G134" s="26">
        <v>72200</v>
      </c>
      <c r="H134" s="26">
        <v>80</v>
      </c>
      <c r="I134" s="26"/>
      <c r="J134" s="73">
        <v>187.31199999999998</v>
      </c>
      <c r="K134" s="73">
        <v>57760</v>
      </c>
      <c r="L134" s="73">
        <v>381100</v>
      </c>
      <c r="M134" s="73">
        <v>137505</v>
      </c>
      <c r="N134" s="26" t="b">
        <v>1</v>
      </c>
      <c r="O134" s="1"/>
      <c r="P134" s="101">
        <v>39692.380810185183</v>
      </c>
      <c r="Q134" s="1">
        <v>0</v>
      </c>
      <c r="R134" s="1">
        <v>0</v>
      </c>
      <c r="S134" s="1">
        <v>0</v>
      </c>
      <c r="T134" s="1">
        <v>58300</v>
      </c>
      <c r="U134" s="1">
        <v>57300</v>
      </c>
      <c r="V134" s="1">
        <v>59200</v>
      </c>
    </row>
    <row r="135" spans="1:22" ht="14.5" x14ac:dyDescent="0.25">
      <c r="A135" s="20" t="s">
        <v>1570</v>
      </c>
      <c r="B135" s="23" t="s">
        <v>932</v>
      </c>
      <c r="C135" s="23" t="s">
        <v>930</v>
      </c>
      <c r="D135" s="23" t="s">
        <v>941</v>
      </c>
      <c r="E135" s="23" t="s">
        <v>906</v>
      </c>
      <c r="F135" s="26">
        <v>234.14</v>
      </c>
      <c r="G135" s="26">
        <v>203500</v>
      </c>
      <c r="H135" s="26">
        <v>80</v>
      </c>
      <c r="I135" s="26"/>
      <c r="J135" s="73">
        <v>187.31199999999998</v>
      </c>
      <c r="K135" s="73">
        <v>162800</v>
      </c>
      <c r="L135" s="73">
        <v>381100</v>
      </c>
      <c r="M135" s="73">
        <v>137505</v>
      </c>
      <c r="N135" s="26" t="b">
        <v>1</v>
      </c>
      <c r="O135" s="1"/>
      <c r="P135" s="101">
        <v>39692.380810185183</v>
      </c>
      <c r="Q135" s="1">
        <v>0</v>
      </c>
      <c r="R135" s="1">
        <v>0</v>
      </c>
      <c r="S135" s="1">
        <v>0</v>
      </c>
      <c r="T135" s="1">
        <v>174000</v>
      </c>
      <c r="U135" s="1">
        <v>173000</v>
      </c>
      <c r="V135" s="1">
        <v>175000</v>
      </c>
    </row>
    <row r="136" spans="1:22" ht="14.5" x14ac:dyDescent="0.25">
      <c r="A136" s="20" t="s">
        <v>1571</v>
      </c>
      <c r="B136" s="23" t="s">
        <v>932</v>
      </c>
      <c r="C136" s="23" t="s">
        <v>1437</v>
      </c>
      <c r="D136" s="23" t="s">
        <v>919</v>
      </c>
      <c r="E136" s="23" t="s">
        <v>936</v>
      </c>
      <c r="F136" s="26">
        <v>375000</v>
      </c>
      <c r="G136" s="26">
        <v>347000</v>
      </c>
      <c r="H136" s="26">
        <v>60</v>
      </c>
      <c r="I136" s="26">
        <v>103</v>
      </c>
      <c r="J136" s="73">
        <v>225000</v>
      </c>
      <c r="K136" s="73">
        <v>208200</v>
      </c>
      <c r="L136" s="73">
        <v>386250</v>
      </c>
      <c r="M136" s="73">
        <v>357410</v>
      </c>
      <c r="N136" s="26" t="b">
        <v>1</v>
      </c>
      <c r="O136" s="1" t="b">
        <v>0</v>
      </c>
      <c r="P136" s="101">
        <v>39692.651898148149</v>
      </c>
      <c r="Q136" s="1">
        <v>191500</v>
      </c>
      <c r="R136" s="1">
        <v>191000</v>
      </c>
      <c r="S136" s="1">
        <v>195000</v>
      </c>
      <c r="T136" s="1">
        <v>241000</v>
      </c>
      <c r="U136" s="1">
        <v>239500</v>
      </c>
      <c r="V136" s="1">
        <v>243000</v>
      </c>
    </row>
    <row r="137" spans="1:22" ht="14.5" x14ac:dyDescent="0.25">
      <c r="A137" s="20" t="s">
        <v>1572</v>
      </c>
      <c r="B137" s="23" t="s">
        <v>932</v>
      </c>
      <c r="C137" s="23" t="s">
        <v>1437</v>
      </c>
      <c r="D137" s="23" t="s">
        <v>919</v>
      </c>
      <c r="E137" s="23" t="s">
        <v>936</v>
      </c>
      <c r="F137" s="26">
        <v>379000</v>
      </c>
      <c r="G137" s="26">
        <v>348250</v>
      </c>
      <c r="H137" s="26">
        <v>60</v>
      </c>
      <c r="I137" s="26">
        <v>103</v>
      </c>
      <c r="J137" s="73">
        <v>227400</v>
      </c>
      <c r="K137" s="73">
        <v>208950</v>
      </c>
      <c r="L137" s="73">
        <v>390370</v>
      </c>
      <c r="M137" s="73">
        <v>358697.5</v>
      </c>
      <c r="N137" s="26" t="b">
        <v>1</v>
      </c>
      <c r="O137" s="1" t="b">
        <v>0</v>
      </c>
      <c r="P137" s="101">
        <v>39692.651898148149</v>
      </c>
      <c r="Q137" s="1">
        <v>191500</v>
      </c>
      <c r="R137" s="1">
        <v>191000</v>
      </c>
      <c r="S137" s="1">
        <v>195000</v>
      </c>
      <c r="T137" s="1">
        <v>241000</v>
      </c>
      <c r="U137" s="1">
        <v>239500</v>
      </c>
      <c r="V137" s="1">
        <v>243000</v>
      </c>
    </row>
    <row r="138" spans="1:22" ht="14.5" x14ac:dyDescent="0.25">
      <c r="A138" s="20" t="s">
        <v>1573</v>
      </c>
      <c r="B138" s="23" t="s">
        <v>932</v>
      </c>
      <c r="C138" s="23" t="s">
        <v>1427</v>
      </c>
      <c r="D138" s="23" t="s">
        <v>935</v>
      </c>
      <c r="E138" s="23" t="s">
        <v>915</v>
      </c>
      <c r="F138" s="26">
        <v>125333</v>
      </c>
      <c r="G138" s="26">
        <v>30466</v>
      </c>
      <c r="H138" s="26">
        <v>50</v>
      </c>
      <c r="I138" s="26"/>
      <c r="J138" s="73">
        <v>62666.5</v>
      </c>
      <c r="K138" s="73">
        <v>15233</v>
      </c>
      <c r="L138" s="73">
        <v>390370</v>
      </c>
      <c r="M138" s="73">
        <v>358697.5</v>
      </c>
      <c r="N138" s="26" t="b">
        <v>1</v>
      </c>
      <c r="O138" s="1"/>
      <c r="P138" s="101">
        <v>39729.643854166665</v>
      </c>
      <c r="Q138" s="1">
        <v>105000</v>
      </c>
      <c r="R138" s="1">
        <v>105000</v>
      </c>
      <c r="S138" s="1">
        <v>107500</v>
      </c>
      <c r="T138" s="1">
        <v>13600</v>
      </c>
      <c r="U138" s="1">
        <v>13300</v>
      </c>
      <c r="V138" s="1">
        <v>13750</v>
      </c>
    </row>
    <row r="139" spans="1:22" ht="14.5" x14ac:dyDescent="0.25">
      <c r="A139" s="20" t="s">
        <v>1574</v>
      </c>
      <c r="B139" s="23" t="s">
        <v>932</v>
      </c>
      <c r="C139" s="23" t="s">
        <v>930</v>
      </c>
      <c r="D139" s="23" t="s">
        <v>944</v>
      </c>
      <c r="E139" s="23" t="s">
        <v>941</v>
      </c>
      <c r="F139" s="26">
        <v>73900</v>
      </c>
      <c r="G139" s="26">
        <v>237.46</v>
      </c>
      <c r="H139" s="26">
        <v>80</v>
      </c>
      <c r="I139" s="26"/>
      <c r="J139" s="73">
        <v>59120</v>
      </c>
      <c r="K139" s="73">
        <v>189.96800000000002</v>
      </c>
      <c r="L139" s="73">
        <v>390370</v>
      </c>
      <c r="M139" s="73">
        <v>358697.5</v>
      </c>
      <c r="N139" s="26" t="b">
        <v>1</v>
      </c>
      <c r="O139" s="1"/>
      <c r="P139" s="101">
        <v>39682.462523148148</v>
      </c>
      <c r="Q139" s="1">
        <v>58300</v>
      </c>
      <c r="R139" s="1">
        <v>57300</v>
      </c>
      <c r="S139" s="1">
        <v>59200</v>
      </c>
      <c r="T139" s="1">
        <v>0</v>
      </c>
      <c r="U139" s="1">
        <v>0</v>
      </c>
      <c r="V139" s="1">
        <v>0</v>
      </c>
    </row>
    <row r="140" spans="1:22" ht="14.5" x14ac:dyDescent="0.25">
      <c r="A140" s="20" t="s">
        <v>1575</v>
      </c>
      <c r="B140" s="23" t="s">
        <v>910</v>
      </c>
      <c r="C140" s="23" t="s">
        <v>910</v>
      </c>
      <c r="D140" s="23" t="s">
        <v>911</v>
      </c>
      <c r="E140" s="23" t="s">
        <v>913</v>
      </c>
      <c r="F140" s="26">
        <v>241000</v>
      </c>
      <c r="G140" s="26">
        <v>22300</v>
      </c>
      <c r="H140" s="26">
        <v>50</v>
      </c>
      <c r="I140" s="26"/>
      <c r="J140" s="73">
        <v>120500</v>
      </c>
      <c r="K140" s="73">
        <v>11150</v>
      </c>
      <c r="L140" s="73">
        <v>390370</v>
      </c>
      <c r="M140" s="73">
        <v>358697.5</v>
      </c>
      <c r="N140" s="26" t="b">
        <v>1</v>
      </c>
      <c r="O140" s="1"/>
      <c r="P140" s="101">
        <v>39765.448900462965</v>
      </c>
      <c r="Q140" s="1">
        <v>187500</v>
      </c>
      <c r="R140" s="1">
        <v>186000</v>
      </c>
      <c r="S140" s="1">
        <v>191000</v>
      </c>
      <c r="T140" s="1">
        <v>16050</v>
      </c>
      <c r="U140" s="1">
        <v>15850</v>
      </c>
      <c r="V140" s="1">
        <v>16300</v>
      </c>
    </row>
    <row r="141" spans="1:22" ht="14.5" x14ac:dyDescent="0.25">
      <c r="A141" s="20" t="s">
        <v>1576</v>
      </c>
      <c r="B141" s="23" t="s">
        <v>910</v>
      </c>
      <c r="C141" s="23" t="s">
        <v>910</v>
      </c>
      <c r="D141" s="23" t="s">
        <v>926</v>
      </c>
      <c r="E141" s="23" t="s">
        <v>913</v>
      </c>
      <c r="F141" s="26">
        <v>45400</v>
      </c>
      <c r="G141" s="26">
        <v>22300</v>
      </c>
      <c r="H141" s="26">
        <v>50</v>
      </c>
      <c r="I141" s="26">
        <v>110</v>
      </c>
      <c r="J141" s="73">
        <v>22700</v>
      </c>
      <c r="K141" s="73">
        <v>11150</v>
      </c>
      <c r="L141" s="73">
        <v>49940</v>
      </c>
      <c r="M141" s="73">
        <v>24530</v>
      </c>
      <c r="N141" s="26" t="b">
        <v>1</v>
      </c>
      <c r="O141" s="1" t="b">
        <v>0</v>
      </c>
      <c r="P141" s="101">
        <v>39731.428530092591</v>
      </c>
      <c r="Q141" s="1">
        <v>26200</v>
      </c>
      <c r="R141" s="1">
        <v>25800</v>
      </c>
      <c r="S141" s="1">
        <v>26300</v>
      </c>
      <c r="T141" s="1">
        <v>16050</v>
      </c>
      <c r="U141" s="1">
        <v>15850</v>
      </c>
      <c r="V141" s="1">
        <v>16300</v>
      </c>
    </row>
    <row r="142" spans="1:22" ht="14.5" x14ac:dyDescent="0.25">
      <c r="A142" s="20" t="s">
        <v>1577</v>
      </c>
      <c r="B142" s="23" t="s">
        <v>910</v>
      </c>
      <c r="C142" s="23" t="s">
        <v>910</v>
      </c>
      <c r="D142" s="23" t="s">
        <v>940</v>
      </c>
      <c r="E142" s="23" t="s">
        <v>925</v>
      </c>
      <c r="F142" s="26">
        <v>122500</v>
      </c>
      <c r="G142" s="26">
        <v>162000</v>
      </c>
      <c r="H142" s="26">
        <v>60</v>
      </c>
      <c r="I142" s="26">
        <v>103</v>
      </c>
      <c r="J142" s="73">
        <v>73500</v>
      </c>
      <c r="K142" s="73">
        <v>97200</v>
      </c>
      <c r="L142" s="73">
        <v>126175</v>
      </c>
      <c r="M142" s="73">
        <v>166860</v>
      </c>
      <c r="N142" s="26" t="b">
        <v>1</v>
      </c>
      <c r="O142" s="1" t="b">
        <v>0</v>
      </c>
      <c r="P142" s="101">
        <v>39692.380810185183</v>
      </c>
      <c r="Q142" s="1">
        <v>70400</v>
      </c>
      <c r="R142" s="1">
        <v>70000</v>
      </c>
      <c r="S142" s="1">
        <v>71600</v>
      </c>
      <c r="T142" s="1">
        <v>106000</v>
      </c>
      <c r="U142" s="1">
        <v>105500</v>
      </c>
      <c r="V142" s="1">
        <v>108000</v>
      </c>
    </row>
    <row r="143" spans="1:22" ht="14.5" x14ac:dyDescent="0.25">
      <c r="A143" s="20" t="s">
        <v>1590</v>
      </c>
      <c r="B143" s="23" t="s">
        <v>2626</v>
      </c>
      <c r="C143" s="23" t="s">
        <v>913</v>
      </c>
      <c r="D143" s="23" t="s">
        <v>941</v>
      </c>
      <c r="E143" s="23" t="s">
        <v>1174</v>
      </c>
      <c r="F143" s="26">
        <v>225.1</v>
      </c>
      <c r="G143" s="26">
        <v>0</v>
      </c>
      <c r="H143" s="26"/>
      <c r="I143" s="26">
        <v>130</v>
      </c>
      <c r="J143" s="73">
        <v>73500</v>
      </c>
      <c r="K143" s="73">
        <v>97200</v>
      </c>
      <c r="L143" s="73">
        <v>292.63</v>
      </c>
      <c r="M143" s="73"/>
      <c r="N143" s="26"/>
      <c r="O143" s="1" t="s">
        <v>2249</v>
      </c>
      <c r="P143" s="101"/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</row>
    <row r="144" spans="1:22" ht="14.5" x14ac:dyDescent="0.25">
      <c r="A144" s="20" t="s">
        <v>1578</v>
      </c>
      <c r="B144" s="23" t="s">
        <v>2626</v>
      </c>
      <c r="C144" s="23" t="s">
        <v>913</v>
      </c>
      <c r="D144" s="23" t="s">
        <v>941</v>
      </c>
      <c r="E144" s="23" t="s">
        <v>1174</v>
      </c>
      <c r="F144" s="26">
        <v>242.67</v>
      </c>
      <c r="G144" s="26">
        <v>0</v>
      </c>
      <c r="H144" s="26"/>
      <c r="I144" s="26">
        <v>130</v>
      </c>
      <c r="J144" s="73">
        <v>73500</v>
      </c>
      <c r="K144" s="73">
        <v>97200</v>
      </c>
      <c r="L144" s="73">
        <v>315.471</v>
      </c>
      <c r="M144" s="73"/>
      <c r="N144" s="26"/>
      <c r="O144" s="1" t="s">
        <v>2249</v>
      </c>
      <c r="P144" s="101"/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</row>
    <row r="145" spans="1:22" ht="14.5" x14ac:dyDescent="0.25">
      <c r="A145" s="20" t="s">
        <v>1579</v>
      </c>
      <c r="B145" s="23" t="s">
        <v>2626</v>
      </c>
      <c r="C145" s="23" t="s">
        <v>913</v>
      </c>
      <c r="D145" s="23" t="s">
        <v>941</v>
      </c>
      <c r="E145" s="23" t="s">
        <v>1174</v>
      </c>
      <c r="F145" s="26">
        <v>237.46</v>
      </c>
      <c r="G145" s="26">
        <v>0</v>
      </c>
      <c r="H145" s="26"/>
      <c r="I145" s="26">
        <v>130</v>
      </c>
      <c r="J145" s="73">
        <v>73500</v>
      </c>
      <c r="K145" s="73">
        <v>97200</v>
      </c>
      <c r="L145" s="73">
        <v>308.69800000000004</v>
      </c>
      <c r="M145" s="73"/>
      <c r="N145" s="26"/>
      <c r="O145" s="1" t="s">
        <v>2249</v>
      </c>
      <c r="P145" s="101"/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</row>
    <row r="146" spans="1:22" ht="14.5" x14ac:dyDescent="0.25">
      <c r="A146" s="20" t="s">
        <v>1580</v>
      </c>
      <c r="B146" s="23" t="s">
        <v>932</v>
      </c>
      <c r="C146" s="23" t="s">
        <v>930</v>
      </c>
      <c r="D146" s="23" t="s">
        <v>914</v>
      </c>
      <c r="E146" s="23" t="s">
        <v>935</v>
      </c>
      <c r="F146" s="26">
        <v>567666</v>
      </c>
      <c r="G146" s="26">
        <v>119333</v>
      </c>
      <c r="H146" s="26">
        <v>50</v>
      </c>
      <c r="I146" s="26"/>
      <c r="J146" s="73">
        <v>283833</v>
      </c>
      <c r="K146" s="73">
        <v>59666.5</v>
      </c>
      <c r="L146" s="73">
        <v>308.69800000000004</v>
      </c>
      <c r="M146" s="73"/>
      <c r="N146" s="26" t="b">
        <v>1</v>
      </c>
      <c r="O146" s="1"/>
      <c r="P146" s="101">
        <v>39731.379525462966</v>
      </c>
      <c r="Q146" s="1">
        <v>415500</v>
      </c>
      <c r="R146" s="1">
        <v>413000</v>
      </c>
      <c r="S146" s="1">
        <v>425000</v>
      </c>
      <c r="T146" s="1">
        <v>105000</v>
      </c>
      <c r="U146" s="1">
        <v>105000</v>
      </c>
      <c r="V146" s="1">
        <v>107500</v>
      </c>
    </row>
    <row r="147" spans="1:22" ht="14.5" x14ac:dyDescent="0.25">
      <c r="A147" s="20" t="s">
        <v>1581</v>
      </c>
      <c r="B147" s="23" t="s">
        <v>932</v>
      </c>
      <c r="C147" s="23" t="s">
        <v>1718</v>
      </c>
      <c r="D147" s="23" t="s">
        <v>941</v>
      </c>
      <c r="E147" s="23" t="s">
        <v>942</v>
      </c>
      <c r="F147" s="26">
        <v>226.95</v>
      </c>
      <c r="G147" s="26">
        <v>13137.57</v>
      </c>
      <c r="H147" s="26">
        <v>50</v>
      </c>
      <c r="I147" s="26"/>
      <c r="J147" s="73">
        <v>113.47499999999999</v>
      </c>
      <c r="K147" s="73">
        <v>6568.7849999999999</v>
      </c>
      <c r="L147" s="73">
        <v>308.69800000000004</v>
      </c>
      <c r="M147" s="73"/>
      <c r="N147" s="26" t="s">
        <v>2249</v>
      </c>
      <c r="O147" s="1"/>
      <c r="P147" s="101"/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</row>
    <row r="148" spans="1:22" ht="14.5" x14ac:dyDescent="0.25">
      <c r="A148" s="20" t="s">
        <v>1582</v>
      </c>
      <c r="B148" s="23" t="s">
        <v>2627</v>
      </c>
      <c r="C148" s="23" t="s">
        <v>930</v>
      </c>
      <c r="D148" s="23" t="s">
        <v>941</v>
      </c>
      <c r="E148" s="23" t="s">
        <v>942</v>
      </c>
      <c r="F148" s="26">
        <v>228.8</v>
      </c>
      <c r="G148" s="26">
        <v>13357.12</v>
      </c>
      <c r="H148" s="26">
        <v>50</v>
      </c>
      <c r="I148" s="26"/>
      <c r="J148" s="73">
        <v>114.4</v>
      </c>
      <c r="K148" s="73">
        <v>6678.56</v>
      </c>
      <c r="L148" s="73">
        <v>308.69800000000004</v>
      </c>
      <c r="M148" s="73"/>
      <c r="N148" s="26" t="s">
        <v>2249</v>
      </c>
      <c r="O148" s="1"/>
      <c r="P148" s="101"/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</row>
    <row r="149" spans="1:22" ht="14.5" x14ac:dyDescent="0.25">
      <c r="A149" s="20" t="s">
        <v>1583</v>
      </c>
      <c r="B149" s="23" t="s">
        <v>932</v>
      </c>
      <c r="C149" s="23" t="s">
        <v>1718</v>
      </c>
      <c r="D149" s="23" t="s">
        <v>941</v>
      </c>
      <c r="E149" s="23" t="s">
        <v>942</v>
      </c>
      <c r="F149" s="26">
        <v>228.8</v>
      </c>
      <c r="G149" s="26">
        <v>13357.12</v>
      </c>
      <c r="H149" s="26">
        <v>50</v>
      </c>
      <c r="I149" s="26"/>
      <c r="J149" s="73">
        <v>114.4</v>
      </c>
      <c r="K149" s="73">
        <v>6678.56</v>
      </c>
      <c r="L149" s="73">
        <v>308.69800000000004</v>
      </c>
      <c r="M149" s="73"/>
      <c r="N149" s="26" t="s">
        <v>2249</v>
      </c>
      <c r="O149" s="1"/>
      <c r="P149" s="101"/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</row>
    <row r="150" spans="1:22" ht="14.5" x14ac:dyDescent="0.25">
      <c r="A150" s="20" t="s">
        <v>1584</v>
      </c>
      <c r="B150" s="23" t="s">
        <v>932</v>
      </c>
      <c r="C150" s="23" t="s">
        <v>930</v>
      </c>
      <c r="D150" s="23" t="s">
        <v>941</v>
      </c>
      <c r="E150" s="23" t="s">
        <v>942</v>
      </c>
      <c r="F150" s="26">
        <v>227.25</v>
      </c>
      <c r="G150" s="26">
        <v>12675.43</v>
      </c>
      <c r="H150" s="26">
        <v>50</v>
      </c>
      <c r="I150" s="26"/>
      <c r="J150" s="73">
        <v>113.625</v>
      </c>
      <c r="K150" s="73">
        <v>6337.7150000000001</v>
      </c>
      <c r="L150" s="73">
        <v>308.69800000000004</v>
      </c>
      <c r="M150" s="73"/>
      <c r="N150" s="26" t="s">
        <v>2249</v>
      </c>
      <c r="O150" s="1"/>
      <c r="P150" s="101"/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</row>
    <row r="151" spans="1:22" ht="14.5" x14ac:dyDescent="0.25">
      <c r="A151" s="20" t="s">
        <v>1585</v>
      </c>
      <c r="B151" s="23" t="s">
        <v>932</v>
      </c>
      <c r="C151" s="23" t="s">
        <v>1718</v>
      </c>
      <c r="D151" s="23" t="s">
        <v>941</v>
      </c>
      <c r="E151" s="23" t="s">
        <v>942</v>
      </c>
      <c r="F151" s="26">
        <v>234.56</v>
      </c>
      <c r="G151" s="26">
        <v>14221.62</v>
      </c>
      <c r="H151" s="26">
        <v>50</v>
      </c>
      <c r="I151" s="26"/>
      <c r="J151" s="73">
        <v>117.28</v>
      </c>
      <c r="K151" s="73">
        <v>7110.81</v>
      </c>
      <c r="L151" s="73">
        <v>308.69800000000004</v>
      </c>
      <c r="M151" s="73"/>
      <c r="N151" s="26" t="s">
        <v>2249</v>
      </c>
      <c r="O151" s="1"/>
      <c r="P151" s="101"/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</row>
    <row r="152" spans="1:22" ht="14.5" x14ac:dyDescent="0.25">
      <c r="A152" s="20" t="s">
        <v>1586</v>
      </c>
      <c r="B152" s="23" t="s">
        <v>2627</v>
      </c>
      <c r="C152" s="23" t="s">
        <v>1437</v>
      </c>
      <c r="D152" s="23" t="s">
        <v>941</v>
      </c>
      <c r="E152" s="23" t="s">
        <v>942</v>
      </c>
      <c r="F152" s="26">
        <v>234.56</v>
      </c>
      <c r="G152" s="26">
        <v>14221.62</v>
      </c>
      <c r="H152" s="26">
        <v>50</v>
      </c>
      <c r="I152" s="26"/>
      <c r="J152" s="73">
        <v>117.28</v>
      </c>
      <c r="K152" s="73">
        <v>7110.81</v>
      </c>
      <c r="L152" s="73">
        <v>308.69800000000004</v>
      </c>
      <c r="M152" s="73"/>
      <c r="N152" s="26" t="s">
        <v>2249</v>
      </c>
      <c r="O152" s="1"/>
      <c r="P152" s="101"/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</row>
    <row r="153" spans="1:22" ht="14.5" x14ac:dyDescent="0.25">
      <c r="A153" s="20" t="s">
        <v>1587</v>
      </c>
      <c r="B153" s="23" t="s">
        <v>910</v>
      </c>
      <c r="C153" s="23" t="s">
        <v>910</v>
      </c>
      <c r="D153" s="23" t="s">
        <v>914</v>
      </c>
      <c r="E153" s="23" t="s">
        <v>925</v>
      </c>
      <c r="F153" s="26">
        <v>494000</v>
      </c>
      <c r="G153" s="26">
        <v>157000</v>
      </c>
      <c r="H153" s="26">
        <v>50</v>
      </c>
      <c r="I153" s="26"/>
      <c r="J153" s="73">
        <v>247000</v>
      </c>
      <c r="K153" s="73">
        <v>78500</v>
      </c>
      <c r="L153" s="73">
        <v>308.69800000000004</v>
      </c>
      <c r="M153" s="73"/>
      <c r="N153" s="26" t="b">
        <v>1</v>
      </c>
      <c r="O153" s="1"/>
      <c r="P153" s="101">
        <v>39731.386747685188</v>
      </c>
      <c r="Q153" s="1">
        <v>415500</v>
      </c>
      <c r="R153" s="1">
        <v>413000</v>
      </c>
      <c r="S153" s="1">
        <v>425000</v>
      </c>
      <c r="T153" s="1">
        <v>106000</v>
      </c>
      <c r="U153" s="1">
        <v>105500</v>
      </c>
      <c r="V153" s="1">
        <v>108000</v>
      </c>
    </row>
    <row r="154" spans="1:22" ht="14.5" x14ac:dyDescent="0.25">
      <c r="A154" s="20" t="s">
        <v>1588</v>
      </c>
      <c r="B154" s="23" t="s">
        <v>910</v>
      </c>
      <c r="C154" s="23" t="s">
        <v>910</v>
      </c>
      <c r="D154" s="23" t="s">
        <v>939</v>
      </c>
      <c r="E154" s="23" t="s">
        <v>925</v>
      </c>
      <c r="F154" s="26">
        <v>40150</v>
      </c>
      <c r="G154" s="26">
        <v>157000</v>
      </c>
      <c r="H154" s="26">
        <v>50</v>
      </c>
      <c r="I154" s="26"/>
      <c r="J154" s="73">
        <v>20075</v>
      </c>
      <c r="K154" s="73">
        <v>78500</v>
      </c>
      <c r="L154" s="73">
        <v>308.69800000000004</v>
      </c>
      <c r="M154" s="73"/>
      <c r="N154" s="26" t="b">
        <v>1</v>
      </c>
      <c r="O154" s="1"/>
      <c r="P154" s="101">
        <v>39731.379525462966</v>
      </c>
      <c r="Q154" s="1">
        <v>17050</v>
      </c>
      <c r="R154" s="1">
        <v>16900</v>
      </c>
      <c r="S154" s="1">
        <v>17300</v>
      </c>
      <c r="T154" s="1">
        <v>106000</v>
      </c>
      <c r="U154" s="1">
        <v>105500</v>
      </c>
      <c r="V154" s="1">
        <v>108000</v>
      </c>
    </row>
    <row r="155" spans="1:22" ht="14.5" x14ac:dyDescent="0.25">
      <c r="A155" s="20" t="s">
        <v>1589</v>
      </c>
      <c r="B155" s="23" t="s">
        <v>910</v>
      </c>
      <c r="C155" s="23" t="s">
        <v>910</v>
      </c>
      <c r="D155" s="23" t="s">
        <v>2628</v>
      </c>
      <c r="E155" s="23" t="s">
        <v>905</v>
      </c>
      <c r="F155" s="26">
        <v>661000</v>
      </c>
      <c r="G155" s="26">
        <v>48100</v>
      </c>
      <c r="H155" s="26">
        <v>60</v>
      </c>
      <c r="I155" s="26"/>
      <c r="J155" s="73">
        <v>396600</v>
      </c>
      <c r="K155" s="73">
        <v>28860</v>
      </c>
      <c r="L155" s="73">
        <v>308.69800000000004</v>
      </c>
      <c r="M155" s="73"/>
      <c r="N155" s="26" t="b">
        <v>1</v>
      </c>
      <c r="O155" s="26"/>
      <c r="P155" s="108">
        <v>39986.364768518521</v>
      </c>
      <c r="Q155" s="26">
        <v>572000</v>
      </c>
      <c r="R155" s="26">
        <v>560000</v>
      </c>
      <c r="S155" s="26">
        <v>576000</v>
      </c>
      <c r="T155" s="26">
        <v>38200</v>
      </c>
      <c r="U155" s="26">
        <v>37600</v>
      </c>
      <c r="V155" s="26">
        <v>38700</v>
      </c>
    </row>
    <row r="156" spans="1:22" ht="14.5" x14ac:dyDescent="0.25">
      <c r="A156" s="20" t="s">
        <v>949</v>
      </c>
      <c r="B156" s="23" t="s">
        <v>910</v>
      </c>
      <c r="C156" s="23" t="s">
        <v>910</v>
      </c>
      <c r="D156" s="23" t="s">
        <v>918</v>
      </c>
      <c r="E156" s="23" t="s">
        <v>909</v>
      </c>
      <c r="F156" s="26">
        <v>152500</v>
      </c>
      <c r="G156" s="26">
        <v>67900</v>
      </c>
      <c r="H156" s="26">
        <v>60</v>
      </c>
      <c r="I156" s="26">
        <v>103</v>
      </c>
      <c r="J156" s="73">
        <v>91500</v>
      </c>
      <c r="K156" s="73">
        <v>40740</v>
      </c>
      <c r="L156" s="73">
        <v>157075</v>
      </c>
      <c r="M156" s="73">
        <v>69937</v>
      </c>
      <c r="N156" s="26" t="b">
        <v>1</v>
      </c>
      <c r="O156" s="1" t="b">
        <v>0</v>
      </c>
      <c r="P156" s="101">
        <v>39692.527581018519</v>
      </c>
      <c r="Q156" s="1">
        <v>112500</v>
      </c>
      <c r="R156" s="1">
        <v>111500</v>
      </c>
      <c r="S156" s="1">
        <v>115500</v>
      </c>
      <c r="T156" s="1">
        <v>42000</v>
      </c>
      <c r="U156" s="1">
        <v>41500</v>
      </c>
      <c r="V156" s="1">
        <v>42150</v>
      </c>
    </row>
    <row r="157" spans="1:22" ht="14.5" x14ac:dyDescent="0.25">
      <c r="A157" s="20" t="s">
        <v>950</v>
      </c>
      <c r="B157" s="23" t="s">
        <v>910</v>
      </c>
      <c r="C157" s="23" t="s">
        <v>910</v>
      </c>
      <c r="D157" s="23" t="s">
        <v>933</v>
      </c>
      <c r="E157" s="23" t="s">
        <v>909</v>
      </c>
      <c r="F157" s="26">
        <v>82300</v>
      </c>
      <c r="G157" s="26">
        <v>67900</v>
      </c>
      <c r="H157" s="26">
        <v>60</v>
      </c>
      <c r="I157" s="26">
        <v>104</v>
      </c>
      <c r="J157" s="73">
        <v>49380</v>
      </c>
      <c r="K157" s="73">
        <v>40740</v>
      </c>
      <c r="L157" s="73">
        <v>85592</v>
      </c>
      <c r="M157" s="73">
        <v>70616</v>
      </c>
      <c r="N157" s="26" t="b">
        <v>1</v>
      </c>
      <c r="O157" s="1" t="b">
        <v>0</v>
      </c>
      <c r="P157" s="101">
        <v>39731.428530092591</v>
      </c>
      <c r="Q157" s="1">
        <v>60400</v>
      </c>
      <c r="R157" s="1">
        <v>59000</v>
      </c>
      <c r="S157" s="1">
        <v>61300</v>
      </c>
      <c r="T157" s="1">
        <v>42000</v>
      </c>
      <c r="U157" s="1">
        <v>41500</v>
      </c>
      <c r="V157" s="1">
        <v>42150</v>
      </c>
    </row>
    <row r="158" spans="1:22" ht="14.5" x14ac:dyDescent="0.25">
      <c r="A158" s="20" t="s">
        <v>951</v>
      </c>
      <c r="B158" s="23" t="s">
        <v>910</v>
      </c>
      <c r="C158" s="23" t="s">
        <v>910</v>
      </c>
      <c r="D158" s="23" t="s">
        <v>905</v>
      </c>
      <c r="E158" s="23" t="s">
        <v>925</v>
      </c>
      <c r="F158" s="26">
        <v>46000</v>
      </c>
      <c r="G158" s="26">
        <v>156500</v>
      </c>
      <c r="H158" s="26">
        <v>60</v>
      </c>
      <c r="I158" s="26">
        <v>104</v>
      </c>
      <c r="J158" s="73">
        <v>27600</v>
      </c>
      <c r="K158" s="73">
        <v>93900</v>
      </c>
      <c r="L158" s="73">
        <v>47840</v>
      </c>
      <c r="M158" s="73">
        <v>162760</v>
      </c>
      <c r="N158" s="26" t="b">
        <v>1</v>
      </c>
      <c r="O158" s="1" t="b">
        <v>0</v>
      </c>
      <c r="P158" s="101">
        <v>39693.560081018521</v>
      </c>
      <c r="Q158" s="1">
        <v>38200</v>
      </c>
      <c r="R158" s="1">
        <v>37600</v>
      </c>
      <c r="S158" s="1">
        <v>38700</v>
      </c>
      <c r="T158" s="1">
        <v>106000</v>
      </c>
      <c r="U158" s="1">
        <v>105500</v>
      </c>
      <c r="V158" s="1">
        <v>108000</v>
      </c>
    </row>
    <row r="159" spans="1:22" ht="14.5" x14ac:dyDescent="0.25">
      <c r="A159" s="20" t="s">
        <v>1992</v>
      </c>
      <c r="B159" s="23" t="s">
        <v>932</v>
      </c>
      <c r="C159" s="23" t="s">
        <v>930</v>
      </c>
      <c r="D159" s="23" t="s">
        <v>941</v>
      </c>
      <c r="E159" s="23" t="s">
        <v>1174</v>
      </c>
      <c r="F159" s="26">
        <v>234.56</v>
      </c>
      <c r="G159" s="26">
        <v>0</v>
      </c>
      <c r="H159" s="26">
        <v>60</v>
      </c>
      <c r="I159" s="26">
        <v>107</v>
      </c>
      <c r="J159" s="73">
        <v>140.73599999999999</v>
      </c>
      <c r="K159" s="73"/>
      <c r="L159" s="73">
        <v>250.97919999999999</v>
      </c>
      <c r="M159" s="73"/>
      <c r="N159" s="26" t="s">
        <v>2249</v>
      </c>
      <c r="O159" s="1" t="s">
        <v>2249</v>
      </c>
      <c r="P159" s="101"/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</row>
    <row r="160" spans="1:22" ht="14.5" x14ac:dyDescent="0.25">
      <c r="A160" s="20" t="s">
        <v>1591</v>
      </c>
      <c r="B160" s="23" t="s">
        <v>932</v>
      </c>
      <c r="C160" s="23" t="s">
        <v>930</v>
      </c>
      <c r="D160" s="23" t="s">
        <v>2628</v>
      </c>
      <c r="E160" s="23" t="s">
        <v>906</v>
      </c>
      <c r="F160" s="26">
        <v>678000</v>
      </c>
      <c r="G160" s="26">
        <v>188500</v>
      </c>
      <c r="H160" s="26">
        <v>60</v>
      </c>
      <c r="I160" s="26">
        <v>130</v>
      </c>
      <c r="J160" s="73">
        <v>406800</v>
      </c>
      <c r="K160" s="73">
        <v>113100</v>
      </c>
      <c r="L160" s="73">
        <v>881400</v>
      </c>
      <c r="M160" s="73">
        <v>245050</v>
      </c>
      <c r="N160" s="26" t="b">
        <v>1</v>
      </c>
      <c r="O160" s="1" t="b">
        <v>0</v>
      </c>
      <c r="P160" s="101">
        <v>39986.364768518521</v>
      </c>
      <c r="Q160" s="1">
        <v>572000</v>
      </c>
      <c r="R160" s="1">
        <v>560000</v>
      </c>
      <c r="S160" s="1">
        <v>576000</v>
      </c>
      <c r="T160" s="1">
        <v>174000</v>
      </c>
      <c r="U160" s="1">
        <v>173000</v>
      </c>
      <c r="V160" s="1">
        <v>175000</v>
      </c>
    </row>
    <row r="161" spans="1:22" ht="14.5" x14ac:dyDescent="0.25">
      <c r="A161" s="20" t="s">
        <v>1592</v>
      </c>
      <c r="B161" s="23" t="s">
        <v>952</v>
      </c>
      <c r="C161" s="23" t="s">
        <v>913</v>
      </c>
      <c r="D161" s="23" t="s">
        <v>914</v>
      </c>
      <c r="E161" s="23" t="s">
        <v>919</v>
      </c>
      <c r="F161" s="26">
        <v>454500</v>
      </c>
      <c r="G161" s="26">
        <v>370000</v>
      </c>
      <c r="H161" s="26">
        <v>50</v>
      </c>
      <c r="I161" s="26"/>
      <c r="J161" s="73">
        <v>227250</v>
      </c>
      <c r="K161" s="73">
        <v>185000</v>
      </c>
      <c r="L161" s="73">
        <v>881400</v>
      </c>
      <c r="M161" s="73">
        <v>245050</v>
      </c>
      <c r="N161" s="26" t="b">
        <v>1</v>
      </c>
      <c r="O161" s="1"/>
      <c r="P161" s="101">
        <v>39731.518148148149</v>
      </c>
      <c r="Q161" s="1">
        <v>415500</v>
      </c>
      <c r="R161" s="1">
        <v>413000</v>
      </c>
      <c r="S161" s="1">
        <v>425000</v>
      </c>
      <c r="T161" s="1">
        <v>191500</v>
      </c>
      <c r="U161" s="1">
        <v>191000</v>
      </c>
      <c r="V161" s="1">
        <v>195000</v>
      </c>
    </row>
    <row r="162" spans="1:22" ht="14.5" x14ac:dyDescent="0.25">
      <c r="A162" s="20" t="s">
        <v>1593</v>
      </c>
      <c r="B162" s="23" t="s">
        <v>932</v>
      </c>
      <c r="C162" s="23" t="s">
        <v>1718</v>
      </c>
      <c r="D162" s="23" t="s">
        <v>919</v>
      </c>
      <c r="E162" s="23" t="s">
        <v>936</v>
      </c>
      <c r="F162" s="26">
        <v>370333</v>
      </c>
      <c r="G162" s="26">
        <v>355333</v>
      </c>
      <c r="H162" s="26">
        <v>50</v>
      </c>
      <c r="I162" s="26"/>
      <c r="J162" s="73">
        <v>185166.5</v>
      </c>
      <c r="K162" s="73">
        <v>177666.5</v>
      </c>
      <c r="L162" s="73">
        <v>881400</v>
      </c>
      <c r="M162" s="73">
        <v>245050</v>
      </c>
      <c r="N162" s="26" t="b">
        <v>1</v>
      </c>
      <c r="O162" s="1"/>
      <c r="P162" s="101">
        <v>39731.518148148149</v>
      </c>
      <c r="Q162" s="1">
        <v>191500</v>
      </c>
      <c r="R162" s="1">
        <v>191000</v>
      </c>
      <c r="S162" s="1">
        <v>195000</v>
      </c>
      <c r="T162" s="1">
        <v>241000</v>
      </c>
      <c r="U162" s="1">
        <v>239500</v>
      </c>
      <c r="V162" s="1">
        <v>243000</v>
      </c>
    </row>
    <row r="163" spans="1:22" ht="14.5" x14ac:dyDescent="0.25">
      <c r="A163" s="20" t="s">
        <v>1993</v>
      </c>
      <c r="B163" s="23" t="s">
        <v>932</v>
      </c>
      <c r="C163" s="23" t="s">
        <v>913</v>
      </c>
      <c r="D163" s="23" t="s">
        <v>942</v>
      </c>
      <c r="E163" s="23" t="s">
        <v>1174</v>
      </c>
      <c r="F163" s="26">
        <v>14221.62</v>
      </c>
      <c r="G163" s="26">
        <v>0</v>
      </c>
      <c r="H163" s="26">
        <v>50</v>
      </c>
      <c r="I163" s="26">
        <v>108</v>
      </c>
      <c r="J163" s="73">
        <v>7110.81</v>
      </c>
      <c r="K163" s="73"/>
      <c r="L163" s="73">
        <v>15359.349600000001</v>
      </c>
      <c r="M163" s="73"/>
      <c r="N163" s="26" t="s">
        <v>2249</v>
      </c>
      <c r="O163" s="1" t="s">
        <v>2249</v>
      </c>
      <c r="P163" s="101"/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</row>
    <row r="164" spans="1:22" ht="14.5" x14ac:dyDescent="0.25">
      <c r="A164" s="20" t="s">
        <v>1598</v>
      </c>
      <c r="B164" s="23" t="s">
        <v>952</v>
      </c>
      <c r="C164" s="23" t="s">
        <v>910</v>
      </c>
      <c r="D164" s="23" t="s">
        <v>918</v>
      </c>
      <c r="E164" s="23" t="s">
        <v>928</v>
      </c>
      <c r="F164" s="26">
        <v>109500</v>
      </c>
      <c r="G164" s="26">
        <v>72033.33</v>
      </c>
      <c r="H164" s="26">
        <v>50</v>
      </c>
      <c r="I164" s="26"/>
      <c r="J164" s="73">
        <v>54750</v>
      </c>
      <c r="K164" s="73">
        <v>36016.665000000001</v>
      </c>
      <c r="L164" s="73">
        <v>15359.349600000001</v>
      </c>
      <c r="M164" s="73"/>
      <c r="N164" s="26" t="b">
        <v>1</v>
      </c>
      <c r="O164" s="1"/>
      <c r="P164" s="101">
        <v>39759.461319444446</v>
      </c>
      <c r="Q164" s="1">
        <v>112500</v>
      </c>
      <c r="R164" s="1">
        <v>111500</v>
      </c>
      <c r="S164" s="1">
        <v>115500</v>
      </c>
      <c r="T164" s="1">
        <v>58700</v>
      </c>
      <c r="U164" s="1">
        <v>57900</v>
      </c>
      <c r="V164" s="1">
        <v>59200</v>
      </c>
    </row>
    <row r="165" spans="1:22" ht="14.5" x14ac:dyDescent="0.25">
      <c r="A165" s="20" t="s">
        <v>1602</v>
      </c>
      <c r="B165" s="23" t="s">
        <v>932</v>
      </c>
      <c r="C165" s="23" t="s">
        <v>930</v>
      </c>
      <c r="D165" s="23" t="s">
        <v>941</v>
      </c>
      <c r="E165" s="23" t="s">
        <v>942</v>
      </c>
      <c r="F165" s="26">
        <v>217.22</v>
      </c>
      <c r="G165" s="26">
        <v>12432.53</v>
      </c>
      <c r="H165" s="26">
        <v>50</v>
      </c>
      <c r="I165" s="26"/>
      <c r="J165" s="73">
        <v>108.61</v>
      </c>
      <c r="K165" s="73">
        <v>6216.2650000000003</v>
      </c>
      <c r="L165" s="73">
        <v>15359.349600000001</v>
      </c>
      <c r="M165" s="73"/>
      <c r="N165" s="26" t="s">
        <v>2249</v>
      </c>
      <c r="O165" s="1"/>
      <c r="P165" s="101"/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</row>
    <row r="166" spans="1:22" ht="14.5" x14ac:dyDescent="0.25">
      <c r="A166" s="20" t="s">
        <v>1604</v>
      </c>
      <c r="B166" s="23" t="s">
        <v>2627</v>
      </c>
      <c r="C166" s="23" t="s">
        <v>913</v>
      </c>
      <c r="D166" s="23" t="s">
        <v>941</v>
      </c>
      <c r="E166" s="23" t="s">
        <v>1174</v>
      </c>
      <c r="F166" s="26">
        <v>210.57</v>
      </c>
      <c r="G166" s="26">
        <v>0</v>
      </c>
      <c r="H166" s="26">
        <v>60</v>
      </c>
      <c r="I166" s="26"/>
      <c r="J166" s="73">
        <v>126.342</v>
      </c>
      <c r="K166" s="73"/>
      <c r="L166" s="73">
        <v>15359.349600000001</v>
      </c>
      <c r="M166" s="73"/>
      <c r="N166" s="26" t="s">
        <v>2249</v>
      </c>
      <c r="O166" s="1"/>
      <c r="P166" s="101"/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</row>
    <row r="167" spans="1:22" ht="14.5" x14ac:dyDescent="0.25">
      <c r="A167" s="20" t="s">
        <v>1605</v>
      </c>
      <c r="B167" s="23" t="s">
        <v>2627</v>
      </c>
      <c r="C167" s="23" t="s">
        <v>913</v>
      </c>
      <c r="D167" s="23" t="s">
        <v>941</v>
      </c>
      <c r="E167" s="23" t="s">
        <v>1174</v>
      </c>
      <c r="F167" s="26">
        <v>210.57</v>
      </c>
      <c r="G167" s="26">
        <v>0</v>
      </c>
      <c r="H167" s="26">
        <v>60</v>
      </c>
      <c r="I167" s="26"/>
      <c r="J167" s="73">
        <v>126.342</v>
      </c>
      <c r="K167" s="73"/>
      <c r="L167" s="73">
        <v>15359.349600000001</v>
      </c>
      <c r="M167" s="73"/>
      <c r="N167" s="26" t="s">
        <v>2249</v>
      </c>
      <c r="O167" s="1"/>
      <c r="P167" s="101"/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</row>
    <row r="168" spans="1:22" ht="14.5" x14ac:dyDescent="0.25">
      <c r="A168" s="20" t="s">
        <v>1606</v>
      </c>
      <c r="B168" s="23" t="s">
        <v>2627</v>
      </c>
      <c r="C168" s="23" t="s">
        <v>930</v>
      </c>
      <c r="D168" s="23" t="s">
        <v>941</v>
      </c>
      <c r="E168" s="23" t="s">
        <v>1174</v>
      </c>
      <c r="F168" s="26">
        <v>202.63</v>
      </c>
      <c r="G168" s="26">
        <v>0</v>
      </c>
      <c r="H168" s="26">
        <v>60</v>
      </c>
      <c r="I168" s="26"/>
      <c r="J168" s="73">
        <v>121.578</v>
      </c>
      <c r="K168" s="73"/>
      <c r="L168" s="73">
        <v>15359.349600000001</v>
      </c>
      <c r="M168" s="73"/>
      <c r="N168" s="26" t="s">
        <v>2249</v>
      </c>
      <c r="O168" s="1"/>
      <c r="P168" s="101"/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</row>
    <row r="169" spans="1:22" ht="14.5" x14ac:dyDescent="0.25">
      <c r="A169" s="20" t="s">
        <v>2244</v>
      </c>
      <c r="B169" s="23" t="s">
        <v>2626</v>
      </c>
      <c r="C169" s="23" t="s">
        <v>913</v>
      </c>
      <c r="D169" s="23" t="s">
        <v>924</v>
      </c>
      <c r="E169" s="23" t="s">
        <v>938</v>
      </c>
      <c r="F169" s="26">
        <v>44575</v>
      </c>
      <c r="G169" s="26">
        <v>72050</v>
      </c>
      <c r="H169" s="26">
        <v>50</v>
      </c>
      <c r="I169" s="26"/>
      <c r="J169" s="73">
        <v>22287.5</v>
      </c>
      <c r="K169" s="73">
        <v>36025</v>
      </c>
      <c r="L169" s="73">
        <v>15359.349600000001</v>
      </c>
      <c r="M169" s="73"/>
      <c r="N169" s="26" t="b">
        <v>1</v>
      </c>
      <c r="O169" s="1"/>
      <c r="P169" s="101">
        <v>39759.461319444446</v>
      </c>
      <c r="Q169" s="1">
        <v>31300</v>
      </c>
      <c r="R169" s="1">
        <v>30300</v>
      </c>
      <c r="S169" s="1">
        <v>31350</v>
      </c>
      <c r="T169" s="1">
        <v>142500</v>
      </c>
      <c r="U169" s="1">
        <v>141500</v>
      </c>
      <c r="V169" s="1">
        <v>145000</v>
      </c>
    </row>
    <row r="170" spans="1:22" ht="14.5" x14ac:dyDescent="0.25">
      <c r="A170" s="20" t="s">
        <v>1608</v>
      </c>
      <c r="B170" s="23" t="s">
        <v>2626</v>
      </c>
      <c r="C170" s="23" t="s">
        <v>913</v>
      </c>
      <c r="D170" s="23" t="s">
        <v>928</v>
      </c>
      <c r="E170" s="23" t="s">
        <v>925</v>
      </c>
      <c r="F170" s="26">
        <v>66400</v>
      </c>
      <c r="G170" s="26">
        <v>141250</v>
      </c>
      <c r="H170" s="26">
        <v>50</v>
      </c>
      <c r="I170" s="26"/>
      <c r="J170" s="73">
        <v>33200</v>
      </c>
      <c r="K170" s="73">
        <v>70625</v>
      </c>
      <c r="L170" s="73">
        <v>15359.349600000001</v>
      </c>
      <c r="M170" s="73"/>
      <c r="N170" s="26" t="b">
        <v>1</v>
      </c>
      <c r="O170" s="1"/>
      <c r="P170" s="101">
        <v>39759.461319444446</v>
      </c>
      <c r="Q170" s="1">
        <v>58700</v>
      </c>
      <c r="R170" s="1">
        <v>57900</v>
      </c>
      <c r="S170" s="1">
        <v>59200</v>
      </c>
      <c r="T170" s="1">
        <v>106000</v>
      </c>
      <c r="U170" s="1">
        <v>105500</v>
      </c>
      <c r="V170" s="1">
        <v>108000</v>
      </c>
    </row>
    <row r="171" spans="1:22" ht="14.5" x14ac:dyDescent="0.25">
      <c r="A171" s="20" t="s">
        <v>1611</v>
      </c>
      <c r="B171" s="23" t="s">
        <v>952</v>
      </c>
      <c r="C171" s="23" t="s">
        <v>930</v>
      </c>
      <c r="D171" s="23" t="s">
        <v>935</v>
      </c>
      <c r="E171" s="23" t="s">
        <v>915</v>
      </c>
      <c r="F171" s="26">
        <v>101333</v>
      </c>
      <c r="G171" s="26">
        <v>27966</v>
      </c>
      <c r="H171" s="26">
        <v>50</v>
      </c>
      <c r="I171" s="26"/>
      <c r="J171" s="73">
        <v>50666.5</v>
      </c>
      <c r="K171" s="73">
        <v>13983</v>
      </c>
      <c r="L171" s="73">
        <v>15359.349600000001</v>
      </c>
      <c r="M171" s="73"/>
      <c r="N171" s="26" t="b">
        <v>1</v>
      </c>
      <c r="O171" s="1"/>
      <c r="P171" s="101">
        <v>39731.428530092591</v>
      </c>
      <c r="Q171" s="1">
        <v>105000</v>
      </c>
      <c r="R171" s="1">
        <v>105000</v>
      </c>
      <c r="S171" s="1">
        <v>107500</v>
      </c>
      <c r="T171" s="1">
        <v>13600</v>
      </c>
      <c r="U171" s="1">
        <v>13300</v>
      </c>
      <c r="V171" s="1">
        <v>13750</v>
      </c>
    </row>
    <row r="172" spans="1:22" ht="14.5" x14ac:dyDescent="0.25">
      <c r="A172" s="20" t="s">
        <v>1612</v>
      </c>
      <c r="B172" s="23" t="s">
        <v>932</v>
      </c>
      <c r="C172" s="23" t="s">
        <v>930</v>
      </c>
      <c r="D172" s="23" t="s">
        <v>944</v>
      </c>
      <c r="E172" s="23" t="s">
        <v>941</v>
      </c>
      <c r="F172" s="26">
        <v>65900</v>
      </c>
      <c r="G172" s="26">
        <v>216.91</v>
      </c>
      <c r="H172" s="26">
        <v>60</v>
      </c>
      <c r="I172" s="26">
        <v>130</v>
      </c>
      <c r="J172" s="73">
        <v>39540</v>
      </c>
      <c r="K172" s="73">
        <v>130.14599999999999</v>
      </c>
      <c r="L172" s="73">
        <v>85670</v>
      </c>
      <c r="M172" s="73">
        <v>281.983</v>
      </c>
      <c r="N172" s="26" t="b">
        <v>1</v>
      </c>
      <c r="O172" s="1" t="s">
        <v>2249</v>
      </c>
      <c r="P172" s="101">
        <v>39986.364768518521</v>
      </c>
      <c r="Q172" s="1">
        <v>58300</v>
      </c>
      <c r="R172" s="1">
        <v>57300</v>
      </c>
      <c r="S172" s="1">
        <v>59200</v>
      </c>
      <c r="T172" s="1">
        <v>0</v>
      </c>
      <c r="U172" s="1">
        <v>0</v>
      </c>
      <c r="V172" s="1">
        <v>0</v>
      </c>
    </row>
    <row r="173" spans="1:22" ht="14.5" x14ac:dyDescent="0.25">
      <c r="A173" s="20" t="s">
        <v>1613</v>
      </c>
      <c r="B173" s="23" t="s">
        <v>932</v>
      </c>
      <c r="C173" s="23" t="s">
        <v>930</v>
      </c>
      <c r="D173" s="23" t="s">
        <v>944</v>
      </c>
      <c r="E173" s="23" t="s">
        <v>941</v>
      </c>
      <c r="F173" s="26">
        <v>66100</v>
      </c>
      <c r="G173" s="26">
        <v>213.84</v>
      </c>
      <c r="H173" s="26">
        <v>60</v>
      </c>
      <c r="I173" s="26">
        <v>130</v>
      </c>
      <c r="J173" s="73">
        <v>39660</v>
      </c>
      <c r="K173" s="73">
        <v>128.304</v>
      </c>
      <c r="L173" s="73">
        <v>85930</v>
      </c>
      <c r="M173" s="73">
        <v>277.99200000000002</v>
      </c>
      <c r="N173" s="26" t="b">
        <v>1</v>
      </c>
      <c r="O173" s="1" t="s">
        <v>2249</v>
      </c>
      <c r="P173" s="101">
        <v>39986.364768518521</v>
      </c>
      <c r="Q173" s="1">
        <v>58300</v>
      </c>
      <c r="R173" s="1">
        <v>57300</v>
      </c>
      <c r="S173" s="1">
        <v>59200</v>
      </c>
      <c r="T173" s="1">
        <v>0</v>
      </c>
      <c r="U173" s="1">
        <v>0</v>
      </c>
      <c r="V173" s="1">
        <v>0</v>
      </c>
    </row>
    <row r="174" spans="1:22" ht="14.5" x14ac:dyDescent="0.25">
      <c r="A174" s="20" t="s">
        <v>1594</v>
      </c>
      <c r="B174" s="23" t="s">
        <v>1711</v>
      </c>
      <c r="C174" s="23" t="s">
        <v>930</v>
      </c>
      <c r="D174" s="23" t="s">
        <v>944</v>
      </c>
      <c r="E174" s="23" t="s">
        <v>941</v>
      </c>
      <c r="F174" s="26">
        <v>67100</v>
      </c>
      <c r="G174" s="26">
        <v>211.73</v>
      </c>
      <c r="H174" s="26">
        <v>60</v>
      </c>
      <c r="I174" s="26">
        <v>130</v>
      </c>
      <c r="J174" s="73">
        <v>40260</v>
      </c>
      <c r="K174" s="73">
        <v>127.038</v>
      </c>
      <c r="L174" s="73">
        <v>87230</v>
      </c>
      <c r="M174" s="73">
        <v>275.24899999999997</v>
      </c>
      <c r="N174" s="26" t="b">
        <v>1</v>
      </c>
      <c r="O174" s="1" t="s">
        <v>2249</v>
      </c>
      <c r="P174" s="101">
        <v>39986.364768518521</v>
      </c>
      <c r="Q174" s="1">
        <v>58300</v>
      </c>
      <c r="R174" s="1">
        <v>57300</v>
      </c>
      <c r="S174" s="1">
        <v>59200</v>
      </c>
      <c r="T174" s="1">
        <v>0</v>
      </c>
      <c r="U174" s="1">
        <v>0</v>
      </c>
      <c r="V174" s="1">
        <v>0</v>
      </c>
    </row>
    <row r="175" spans="1:22" ht="14.5" x14ac:dyDescent="0.25">
      <c r="A175" s="20" t="s">
        <v>1595</v>
      </c>
      <c r="B175" s="23" t="s">
        <v>932</v>
      </c>
      <c r="C175" s="23" t="s">
        <v>930</v>
      </c>
      <c r="D175" s="23" t="s">
        <v>944</v>
      </c>
      <c r="E175" s="23" t="s">
        <v>941</v>
      </c>
      <c r="F175" s="26">
        <v>60900</v>
      </c>
      <c r="G175" s="26">
        <v>199.68</v>
      </c>
      <c r="H175" s="26">
        <v>60</v>
      </c>
      <c r="I175" s="26">
        <v>130</v>
      </c>
      <c r="J175" s="73">
        <v>36540</v>
      </c>
      <c r="K175" s="73">
        <v>119.80800000000001</v>
      </c>
      <c r="L175" s="73">
        <v>79170</v>
      </c>
      <c r="M175" s="73">
        <v>259.584</v>
      </c>
      <c r="N175" s="26" t="b">
        <v>1</v>
      </c>
      <c r="O175" s="1" t="s">
        <v>2249</v>
      </c>
      <c r="P175" s="101">
        <v>39986.364768518521</v>
      </c>
      <c r="Q175" s="1">
        <v>58300</v>
      </c>
      <c r="R175" s="1">
        <v>57300</v>
      </c>
      <c r="S175" s="1">
        <v>59200</v>
      </c>
      <c r="T175" s="1">
        <v>0</v>
      </c>
      <c r="U175" s="1">
        <v>0</v>
      </c>
      <c r="V175" s="1">
        <v>0</v>
      </c>
    </row>
    <row r="176" spans="1:22" ht="14.5" x14ac:dyDescent="0.25">
      <c r="A176" s="20" t="s">
        <v>1596</v>
      </c>
      <c r="B176" s="23" t="s">
        <v>932</v>
      </c>
      <c r="C176" s="23" t="s">
        <v>930</v>
      </c>
      <c r="D176" s="23" t="s">
        <v>944</v>
      </c>
      <c r="E176" s="23" t="s">
        <v>941</v>
      </c>
      <c r="F176" s="26">
        <v>63100</v>
      </c>
      <c r="G176" s="26">
        <v>217.65</v>
      </c>
      <c r="H176" s="26">
        <v>60</v>
      </c>
      <c r="I176" s="26">
        <v>130</v>
      </c>
      <c r="J176" s="73">
        <v>37860</v>
      </c>
      <c r="K176" s="73">
        <v>130.59</v>
      </c>
      <c r="L176" s="73">
        <v>82030</v>
      </c>
      <c r="M176" s="73">
        <v>282.94499999999999</v>
      </c>
      <c r="N176" s="26" t="b">
        <v>1</v>
      </c>
      <c r="O176" s="1" t="s">
        <v>2249</v>
      </c>
      <c r="P176" s="101">
        <v>39986.364768518521</v>
      </c>
      <c r="Q176" s="1">
        <v>58300</v>
      </c>
      <c r="R176" s="1">
        <v>57300</v>
      </c>
      <c r="S176" s="1">
        <v>59200</v>
      </c>
      <c r="T176" s="1">
        <v>0</v>
      </c>
      <c r="U176" s="1">
        <v>0</v>
      </c>
      <c r="V176" s="1">
        <v>0</v>
      </c>
    </row>
    <row r="177" spans="1:22" ht="14.5" x14ac:dyDescent="0.25">
      <c r="A177" s="20" t="s">
        <v>1614</v>
      </c>
      <c r="B177" s="23" t="s">
        <v>2626</v>
      </c>
      <c r="C177" s="23" t="s">
        <v>930</v>
      </c>
      <c r="D177" s="23" t="s">
        <v>941</v>
      </c>
      <c r="E177" s="23" t="s">
        <v>935</v>
      </c>
      <c r="F177" s="26">
        <v>217.72</v>
      </c>
      <c r="G177" s="26">
        <v>127000</v>
      </c>
      <c r="H177" s="26">
        <v>60</v>
      </c>
      <c r="I177" s="26">
        <v>130</v>
      </c>
      <c r="J177" s="73">
        <v>130.63200000000001</v>
      </c>
      <c r="K177" s="73">
        <v>76200</v>
      </c>
      <c r="L177" s="73">
        <v>283.036</v>
      </c>
      <c r="M177" s="73">
        <v>165100</v>
      </c>
      <c r="N177" s="26" t="b">
        <v>1</v>
      </c>
      <c r="O177" s="1" t="s">
        <v>2249</v>
      </c>
      <c r="P177" s="101">
        <v>39693.544444444444</v>
      </c>
      <c r="Q177" s="1">
        <v>0</v>
      </c>
      <c r="R177" s="1">
        <v>0</v>
      </c>
      <c r="S177" s="1">
        <v>0</v>
      </c>
      <c r="T177" s="1">
        <v>105000</v>
      </c>
      <c r="U177" s="1">
        <v>105000</v>
      </c>
      <c r="V177" s="1">
        <v>107500</v>
      </c>
    </row>
    <row r="178" spans="1:22" ht="14.5" x14ac:dyDescent="0.25">
      <c r="A178" s="20" t="s">
        <v>1615</v>
      </c>
      <c r="B178" s="23" t="s">
        <v>932</v>
      </c>
      <c r="C178" s="23" t="s">
        <v>930</v>
      </c>
      <c r="D178" s="23" t="s">
        <v>941</v>
      </c>
      <c r="E178" s="23" t="s">
        <v>917</v>
      </c>
      <c r="F178" s="26">
        <v>215.46</v>
      </c>
      <c r="G178" s="26">
        <v>68800</v>
      </c>
      <c r="H178" s="26">
        <v>80</v>
      </c>
      <c r="I178" s="26">
        <v>130</v>
      </c>
      <c r="J178" s="73">
        <v>172.36799999999999</v>
      </c>
      <c r="K178" s="73">
        <v>55040</v>
      </c>
      <c r="L178" s="73">
        <v>280.09800000000001</v>
      </c>
      <c r="M178" s="73">
        <v>89440</v>
      </c>
      <c r="N178" s="26" t="b">
        <v>1</v>
      </c>
      <c r="O178" s="1" t="s">
        <v>2249</v>
      </c>
      <c r="P178" s="101">
        <v>39728</v>
      </c>
      <c r="Q178" s="1">
        <v>0</v>
      </c>
      <c r="R178" s="1">
        <v>0</v>
      </c>
      <c r="S178" s="1">
        <v>0</v>
      </c>
      <c r="T178" s="1">
        <v>73000</v>
      </c>
      <c r="U178" s="1">
        <v>71600</v>
      </c>
      <c r="V178" s="1">
        <v>73200</v>
      </c>
    </row>
    <row r="179" spans="1:22" ht="14.5" x14ac:dyDescent="0.25">
      <c r="A179" s="20" t="s">
        <v>1616</v>
      </c>
      <c r="B179" s="23" t="s">
        <v>932</v>
      </c>
      <c r="C179" s="23" t="s">
        <v>910</v>
      </c>
      <c r="D179" s="23" t="s">
        <v>917</v>
      </c>
      <c r="E179" s="23" t="s">
        <v>924</v>
      </c>
      <c r="F179" s="26">
        <v>69100</v>
      </c>
      <c r="G179" s="26">
        <v>43900</v>
      </c>
      <c r="H179" s="26">
        <v>50</v>
      </c>
      <c r="I179" s="26"/>
      <c r="J179" s="73">
        <v>34550</v>
      </c>
      <c r="K179" s="73">
        <v>21950</v>
      </c>
      <c r="L179" s="73">
        <v>280.09800000000001</v>
      </c>
      <c r="M179" s="73">
        <v>89440</v>
      </c>
      <c r="N179" s="26" t="b">
        <v>1</v>
      </c>
      <c r="O179" s="1"/>
      <c r="P179" s="101">
        <v>39759.461319444446</v>
      </c>
      <c r="Q179" s="1">
        <v>73000</v>
      </c>
      <c r="R179" s="1">
        <v>71600</v>
      </c>
      <c r="S179" s="1">
        <v>73200</v>
      </c>
      <c r="T179" s="1">
        <v>31300</v>
      </c>
      <c r="U179" s="1">
        <v>30300</v>
      </c>
      <c r="V179" s="1">
        <v>31350</v>
      </c>
    </row>
    <row r="180" spans="1:22" ht="14.5" x14ac:dyDescent="0.25">
      <c r="A180" s="20" t="s">
        <v>1617</v>
      </c>
      <c r="B180" s="23" t="s">
        <v>2627</v>
      </c>
      <c r="C180" s="23" t="s">
        <v>913</v>
      </c>
      <c r="D180" s="23" t="s">
        <v>941</v>
      </c>
      <c r="E180" s="23" t="s">
        <v>916</v>
      </c>
      <c r="F180" s="26">
        <v>206.29</v>
      </c>
      <c r="G180" s="26">
        <v>29450</v>
      </c>
      <c r="H180" s="26">
        <v>60</v>
      </c>
      <c r="I180" s="26"/>
      <c r="J180" s="73">
        <v>123.774</v>
      </c>
      <c r="K180" s="73">
        <v>17670</v>
      </c>
      <c r="L180" s="73">
        <v>280.09800000000001</v>
      </c>
      <c r="M180" s="73">
        <v>89440</v>
      </c>
      <c r="N180" s="26" t="b">
        <v>1</v>
      </c>
      <c r="O180" s="1"/>
      <c r="P180" s="101">
        <v>39986.364768518521</v>
      </c>
      <c r="Q180" s="1">
        <v>0</v>
      </c>
      <c r="R180" s="1">
        <v>0</v>
      </c>
      <c r="S180" s="1">
        <v>0</v>
      </c>
      <c r="T180" s="1">
        <v>29050</v>
      </c>
      <c r="U180" s="1">
        <v>28650</v>
      </c>
      <c r="V180" s="1">
        <v>29150</v>
      </c>
    </row>
    <row r="181" spans="1:22" ht="14.5" x14ac:dyDescent="0.25">
      <c r="A181" s="20" t="s">
        <v>1621</v>
      </c>
      <c r="B181" s="23" t="s">
        <v>2627</v>
      </c>
      <c r="C181" s="23" t="s">
        <v>913</v>
      </c>
      <c r="D181" s="23" t="s">
        <v>941</v>
      </c>
      <c r="E181" s="23" t="s">
        <v>1174</v>
      </c>
      <c r="F181" s="26">
        <v>216.85</v>
      </c>
      <c r="G181" s="26">
        <v>0</v>
      </c>
      <c r="H181" s="26">
        <v>60</v>
      </c>
      <c r="I181" s="26"/>
      <c r="J181" s="73">
        <v>130.10999999999999</v>
      </c>
      <c r="K181" s="73"/>
      <c r="L181" s="73">
        <v>280.09800000000001</v>
      </c>
      <c r="M181" s="73">
        <v>89440</v>
      </c>
      <c r="N181" s="26" t="s">
        <v>2249</v>
      </c>
      <c r="O181" s="1"/>
      <c r="P181" s="101"/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</row>
    <row r="182" spans="1:22" ht="14.5" x14ac:dyDescent="0.25">
      <c r="A182" s="20" t="s">
        <v>1622</v>
      </c>
      <c r="B182" s="23" t="s">
        <v>2627</v>
      </c>
      <c r="C182" s="23" t="s">
        <v>913</v>
      </c>
      <c r="D182" s="23" t="s">
        <v>941</v>
      </c>
      <c r="E182" s="23" t="s">
        <v>1174</v>
      </c>
      <c r="F182" s="26">
        <v>217.07</v>
      </c>
      <c r="G182" s="26">
        <v>0</v>
      </c>
      <c r="H182" s="26">
        <v>60</v>
      </c>
      <c r="I182" s="26">
        <v>130</v>
      </c>
      <c r="J182" s="73">
        <v>130.24199999999999</v>
      </c>
      <c r="K182" s="73"/>
      <c r="L182" s="73">
        <v>282.19099999999997</v>
      </c>
      <c r="M182" s="73"/>
      <c r="N182" s="26" t="s">
        <v>2249</v>
      </c>
      <c r="O182" s="1" t="s">
        <v>2249</v>
      </c>
      <c r="P182" s="101"/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</row>
    <row r="183" spans="1:22" ht="14.5" x14ac:dyDescent="0.25">
      <c r="A183" s="20" t="s">
        <v>1623</v>
      </c>
      <c r="B183" s="23" t="s">
        <v>2627</v>
      </c>
      <c r="C183" s="23" t="s">
        <v>913</v>
      </c>
      <c r="D183" s="23" t="s">
        <v>941</v>
      </c>
      <c r="E183" s="23" t="s">
        <v>1174</v>
      </c>
      <c r="F183" s="26">
        <v>217.07</v>
      </c>
      <c r="G183" s="26">
        <v>0</v>
      </c>
      <c r="H183" s="26">
        <v>60</v>
      </c>
      <c r="I183" s="26">
        <v>130</v>
      </c>
      <c r="J183" s="73">
        <v>130.24199999999999</v>
      </c>
      <c r="K183" s="73"/>
      <c r="L183" s="73">
        <v>282.19099999999997</v>
      </c>
      <c r="M183" s="73"/>
      <c r="N183" s="26" t="s">
        <v>2249</v>
      </c>
      <c r="O183" s="1" t="s">
        <v>2249</v>
      </c>
      <c r="P183" s="101"/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</row>
    <row r="184" spans="1:22" ht="14.5" x14ac:dyDescent="0.25">
      <c r="A184" s="20" t="s">
        <v>1627</v>
      </c>
      <c r="B184" s="23" t="s">
        <v>2108</v>
      </c>
      <c r="C184" s="23" t="s">
        <v>1718</v>
      </c>
      <c r="D184" s="23" t="s">
        <v>918</v>
      </c>
      <c r="E184" s="23" t="s">
        <v>937</v>
      </c>
      <c r="F184" s="26">
        <v>93766</v>
      </c>
      <c r="G184" s="26">
        <v>57266</v>
      </c>
      <c r="H184" s="26">
        <v>50</v>
      </c>
      <c r="I184" s="26"/>
      <c r="J184" s="73">
        <v>46883</v>
      </c>
      <c r="K184" s="73">
        <v>28633</v>
      </c>
      <c r="L184" s="73">
        <v>282.19099999999997</v>
      </c>
      <c r="M184" s="73"/>
      <c r="N184" s="26" t="b">
        <v>1</v>
      </c>
      <c r="O184" s="1"/>
      <c r="P184" s="101">
        <v>39759.461319444446</v>
      </c>
      <c r="Q184" s="1">
        <v>112500</v>
      </c>
      <c r="R184" s="1">
        <v>111500</v>
      </c>
      <c r="S184" s="1">
        <v>115500</v>
      </c>
      <c r="T184" s="1">
        <v>35100</v>
      </c>
      <c r="U184" s="1">
        <v>34600</v>
      </c>
      <c r="V184" s="1">
        <v>35450</v>
      </c>
    </row>
    <row r="185" spans="1:22" ht="14.5" x14ac:dyDescent="0.25">
      <c r="A185" s="20" t="s">
        <v>1628</v>
      </c>
      <c r="B185" s="23" t="s">
        <v>945</v>
      </c>
      <c r="C185" s="23" t="s">
        <v>3195</v>
      </c>
      <c r="D185" s="23" t="s">
        <v>917</v>
      </c>
      <c r="E185" s="23" t="s">
        <v>937</v>
      </c>
      <c r="F185" s="26">
        <v>68300</v>
      </c>
      <c r="G185" s="26">
        <v>57266</v>
      </c>
      <c r="H185" s="26">
        <v>50</v>
      </c>
      <c r="I185" s="26"/>
      <c r="J185" s="73">
        <v>34150</v>
      </c>
      <c r="K185" s="73">
        <v>28633</v>
      </c>
      <c r="L185" s="73">
        <v>282.19099999999997</v>
      </c>
      <c r="M185" s="73"/>
      <c r="N185" s="26" t="b">
        <v>1</v>
      </c>
      <c r="O185" s="1"/>
      <c r="P185" s="101">
        <v>39759.461319444446</v>
      </c>
      <c r="Q185" s="1">
        <v>73000</v>
      </c>
      <c r="R185" s="1">
        <v>71600</v>
      </c>
      <c r="S185" s="1">
        <v>73200</v>
      </c>
      <c r="T185" s="1">
        <v>35100</v>
      </c>
      <c r="U185" s="1">
        <v>34600</v>
      </c>
      <c r="V185" s="1">
        <v>35450</v>
      </c>
    </row>
    <row r="186" spans="1:22" ht="14.5" x14ac:dyDescent="0.25">
      <c r="A186" s="20" t="s">
        <v>1629</v>
      </c>
      <c r="B186" s="23" t="s">
        <v>932</v>
      </c>
      <c r="C186" s="23" t="s">
        <v>1437</v>
      </c>
      <c r="D186" s="23" t="s">
        <v>924</v>
      </c>
      <c r="E186" s="23" t="s">
        <v>936</v>
      </c>
      <c r="F186" s="26">
        <v>39900</v>
      </c>
      <c r="G186" s="26">
        <v>329500</v>
      </c>
      <c r="H186" s="26">
        <v>50</v>
      </c>
      <c r="I186" s="26"/>
      <c r="J186" s="73">
        <v>19950</v>
      </c>
      <c r="K186" s="73">
        <v>164750</v>
      </c>
      <c r="L186" s="73">
        <v>282.19099999999997</v>
      </c>
      <c r="M186" s="73"/>
      <c r="N186" s="26" t="b">
        <v>1</v>
      </c>
      <c r="O186" s="1"/>
      <c r="P186" s="101">
        <v>39759.461319444446</v>
      </c>
      <c r="Q186" s="1">
        <v>31300</v>
      </c>
      <c r="R186" s="1">
        <v>30300</v>
      </c>
      <c r="S186" s="1">
        <v>31350</v>
      </c>
      <c r="T186" s="1">
        <v>241000</v>
      </c>
      <c r="U186" s="1">
        <v>239500</v>
      </c>
      <c r="V186" s="1">
        <v>243000</v>
      </c>
    </row>
    <row r="187" spans="1:22" ht="14.5" x14ac:dyDescent="0.25">
      <c r="A187" s="20" t="s">
        <v>1632</v>
      </c>
      <c r="B187" s="23" t="s">
        <v>932</v>
      </c>
      <c r="C187" s="23" t="s">
        <v>913</v>
      </c>
      <c r="D187" s="23" t="s">
        <v>942</v>
      </c>
      <c r="E187" s="23" t="s">
        <v>1174</v>
      </c>
      <c r="F187" s="26">
        <v>14561.32</v>
      </c>
      <c r="G187" s="26">
        <v>0</v>
      </c>
      <c r="H187" s="26">
        <v>60</v>
      </c>
      <c r="I187" s="26"/>
      <c r="J187" s="73">
        <v>8736.7919999999995</v>
      </c>
      <c r="K187" s="73"/>
      <c r="L187" s="73">
        <v>282.19099999999997</v>
      </c>
      <c r="M187" s="73"/>
      <c r="N187" s="26" t="s">
        <v>2249</v>
      </c>
      <c r="O187" s="1"/>
      <c r="P187" s="101"/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</row>
    <row r="188" spans="1:22" ht="14.5" x14ac:dyDescent="0.25">
      <c r="A188" s="20" t="s">
        <v>1634</v>
      </c>
      <c r="B188" s="23" t="s">
        <v>910</v>
      </c>
      <c r="C188" s="23" t="s">
        <v>910</v>
      </c>
      <c r="D188" s="23" t="s">
        <v>917</v>
      </c>
      <c r="E188" s="23" t="s">
        <v>909</v>
      </c>
      <c r="F188" s="26">
        <v>65800</v>
      </c>
      <c r="G188" s="26">
        <v>62100</v>
      </c>
      <c r="H188" s="26">
        <v>50</v>
      </c>
      <c r="I188" s="26"/>
      <c r="J188" s="73">
        <v>32900</v>
      </c>
      <c r="K188" s="73">
        <v>31050</v>
      </c>
      <c r="L188" s="73">
        <v>282.19099999999997</v>
      </c>
      <c r="M188" s="73"/>
      <c r="N188" s="26" t="b">
        <v>1</v>
      </c>
      <c r="O188" s="1"/>
      <c r="P188" s="101">
        <v>39986.364768518521</v>
      </c>
      <c r="Q188" s="1">
        <v>73000</v>
      </c>
      <c r="R188" s="1">
        <v>71600</v>
      </c>
      <c r="S188" s="1">
        <v>73200</v>
      </c>
      <c r="T188" s="1">
        <v>42000</v>
      </c>
      <c r="U188" s="1">
        <v>41500</v>
      </c>
      <c r="V188" s="1">
        <v>42150</v>
      </c>
    </row>
    <row r="189" spans="1:22" ht="14.5" x14ac:dyDescent="0.25">
      <c r="A189" s="20" t="s">
        <v>587</v>
      </c>
      <c r="B189" s="23" t="s">
        <v>2626</v>
      </c>
      <c r="C189" s="23" t="s">
        <v>913</v>
      </c>
      <c r="D189" s="23" t="s">
        <v>911</v>
      </c>
      <c r="E189" s="23" t="s">
        <v>931</v>
      </c>
      <c r="F189" s="26">
        <v>224000</v>
      </c>
      <c r="G189" s="26">
        <v>666000</v>
      </c>
      <c r="H189" s="26">
        <v>50</v>
      </c>
      <c r="I189" s="26"/>
      <c r="J189" s="73">
        <v>112000</v>
      </c>
      <c r="K189" s="73">
        <v>333000</v>
      </c>
      <c r="L189" s="73">
        <v>282.19099999999997</v>
      </c>
      <c r="M189" s="73"/>
      <c r="N189" s="26" t="b">
        <v>1</v>
      </c>
      <c r="O189" s="1"/>
      <c r="P189" s="101">
        <v>39986.364768518521</v>
      </c>
      <c r="Q189" s="1">
        <v>187500</v>
      </c>
      <c r="R189" s="1">
        <v>186000</v>
      </c>
      <c r="S189" s="1">
        <v>191000</v>
      </c>
      <c r="T189" s="1">
        <v>497500</v>
      </c>
      <c r="U189" s="1">
        <v>489500</v>
      </c>
      <c r="V189" s="1">
        <v>500000</v>
      </c>
    </row>
    <row r="190" spans="1:22" ht="14.5" x14ac:dyDescent="0.25">
      <c r="A190" s="20" t="s">
        <v>1637</v>
      </c>
      <c r="B190" s="23" t="s">
        <v>2567</v>
      </c>
      <c r="C190" s="23" t="s">
        <v>1718</v>
      </c>
      <c r="D190" s="23" t="s">
        <v>2628</v>
      </c>
      <c r="E190" s="23" t="s">
        <v>941</v>
      </c>
      <c r="F190" s="26">
        <v>532000</v>
      </c>
      <c r="G190" s="26">
        <v>220.91</v>
      </c>
      <c r="H190" s="26">
        <v>60</v>
      </c>
      <c r="I190" s="26"/>
      <c r="J190" s="73">
        <v>319200</v>
      </c>
      <c r="K190" s="73">
        <v>132.54599999999999</v>
      </c>
      <c r="L190" s="73">
        <v>282.19099999999997</v>
      </c>
      <c r="M190" s="73"/>
      <c r="N190" s="26" t="b">
        <v>1</v>
      </c>
      <c r="O190" s="1"/>
      <c r="P190" s="101">
        <v>39986.364768518521</v>
      </c>
      <c r="Q190" s="1">
        <v>572000</v>
      </c>
      <c r="R190" s="1">
        <v>560000</v>
      </c>
      <c r="S190" s="1">
        <v>576000</v>
      </c>
      <c r="T190" s="1">
        <v>0</v>
      </c>
      <c r="U190" s="1">
        <v>0</v>
      </c>
      <c r="V190" s="1">
        <v>0</v>
      </c>
    </row>
    <row r="191" spans="1:22" ht="14.5" x14ac:dyDescent="0.25">
      <c r="A191" s="20" t="s">
        <v>1638</v>
      </c>
      <c r="B191" s="23" t="s">
        <v>932</v>
      </c>
      <c r="C191" s="23" t="s">
        <v>930</v>
      </c>
      <c r="D191" s="23" t="s">
        <v>941</v>
      </c>
      <c r="E191" s="23" t="s">
        <v>1174</v>
      </c>
      <c r="F191" s="26">
        <v>243.48</v>
      </c>
      <c r="G191" s="26">
        <v>0</v>
      </c>
      <c r="H191" s="26">
        <v>60</v>
      </c>
      <c r="I191" s="26"/>
      <c r="J191" s="73">
        <v>146.08799999999999</v>
      </c>
      <c r="K191" s="73"/>
      <c r="L191" s="73">
        <v>282.19099999999997</v>
      </c>
      <c r="M191" s="73"/>
      <c r="N191" s="26" t="s">
        <v>2249</v>
      </c>
      <c r="O191" s="1"/>
      <c r="P191" s="101"/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</row>
    <row r="192" spans="1:22" ht="14.5" x14ac:dyDescent="0.25">
      <c r="A192" s="20" t="s">
        <v>1639</v>
      </c>
      <c r="B192" s="23" t="s">
        <v>910</v>
      </c>
      <c r="C192" s="23" t="s">
        <v>910</v>
      </c>
      <c r="D192" s="23" t="s">
        <v>914</v>
      </c>
      <c r="E192" s="23" t="s">
        <v>906</v>
      </c>
      <c r="F192" s="26">
        <v>557000</v>
      </c>
      <c r="G192" s="26">
        <v>263000</v>
      </c>
      <c r="H192" s="26">
        <v>60</v>
      </c>
      <c r="I192" s="26"/>
      <c r="J192" s="73">
        <v>334200</v>
      </c>
      <c r="K192" s="73">
        <v>157800</v>
      </c>
      <c r="L192" s="73">
        <v>282.19099999999997</v>
      </c>
      <c r="M192" s="73"/>
      <c r="N192" s="26" t="b">
        <v>1</v>
      </c>
      <c r="O192" s="1"/>
      <c r="P192" s="101">
        <v>39731.428530092591</v>
      </c>
      <c r="Q192" s="1">
        <v>415500</v>
      </c>
      <c r="R192" s="1">
        <v>413000</v>
      </c>
      <c r="S192" s="1">
        <v>425000</v>
      </c>
      <c r="T192" s="1">
        <v>174000</v>
      </c>
      <c r="U192" s="1">
        <v>173000</v>
      </c>
      <c r="V192" s="1">
        <v>175000</v>
      </c>
    </row>
    <row r="193" spans="1:22" ht="14.5" x14ac:dyDescent="0.25">
      <c r="A193" s="20" t="s">
        <v>1642</v>
      </c>
      <c r="B193" s="23" t="s">
        <v>932</v>
      </c>
      <c r="C193" s="23" t="s">
        <v>913</v>
      </c>
      <c r="D193" s="23" t="s">
        <v>933</v>
      </c>
      <c r="E193" s="23" t="s">
        <v>935</v>
      </c>
      <c r="F193" s="26">
        <v>72000</v>
      </c>
      <c r="G193" s="26">
        <v>183000</v>
      </c>
      <c r="H193" s="26">
        <v>50</v>
      </c>
      <c r="I193" s="26"/>
      <c r="J193" s="73">
        <v>36000</v>
      </c>
      <c r="K193" s="73">
        <v>91500</v>
      </c>
      <c r="L193" s="73">
        <v>282.19099999999997</v>
      </c>
      <c r="M193" s="73"/>
      <c r="N193" s="26" t="b">
        <v>1</v>
      </c>
      <c r="O193" s="1"/>
      <c r="P193" s="101">
        <v>39682.462523148148</v>
      </c>
      <c r="Q193" s="1">
        <v>60400</v>
      </c>
      <c r="R193" s="1">
        <v>59000</v>
      </c>
      <c r="S193" s="1">
        <v>61300</v>
      </c>
      <c r="T193" s="1">
        <v>105000</v>
      </c>
      <c r="U193" s="1">
        <v>105000</v>
      </c>
      <c r="V193" s="1">
        <v>107500</v>
      </c>
    </row>
    <row r="194" spans="1:22" ht="14.5" x14ac:dyDescent="0.25">
      <c r="A194" s="20" t="s">
        <v>1643</v>
      </c>
      <c r="B194" s="23" t="s">
        <v>2271</v>
      </c>
      <c r="C194" s="23" t="s">
        <v>930</v>
      </c>
      <c r="D194" s="23" t="s">
        <v>911</v>
      </c>
      <c r="E194" s="23" t="s">
        <v>931</v>
      </c>
      <c r="F194" s="26">
        <v>249000</v>
      </c>
      <c r="G194" s="26">
        <v>711000</v>
      </c>
      <c r="H194" s="26">
        <v>50</v>
      </c>
      <c r="I194" s="26"/>
      <c r="J194" s="73">
        <v>124500</v>
      </c>
      <c r="K194" s="73">
        <v>355500</v>
      </c>
      <c r="L194" s="73">
        <v>282.19099999999997</v>
      </c>
      <c r="M194" s="73"/>
      <c r="N194" s="26" t="b">
        <v>1</v>
      </c>
      <c r="O194" s="1"/>
      <c r="P194" s="101">
        <v>39986.364768518521</v>
      </c>
      <c r="Q194" s="1">
        <v>187500</v>
      </c>
      <c r="R194" s="1">
        <v>186000</v>
      </c>
      <c r="S194" s="1">
        <v>191000</v>
      </c>
      <c r="T194" s="1">
        <v>497500</v>
      </c>
      <c r="U194" s="1">
        <v>489500</v>
      </c>
      <c r="V194" s="1">
        <v>500000</v>
      </c>
    </row>
    <row r="195" spans="1:22" ht="14.5" x14ac:dyDescent="0.25">
      <c r="A195" s="20" t="s">
        <v>1644</v>
      </c>
      <c r="B195" s="23" t="s">
        <v>932</v>
      </c>
      <c r="C195" s="23" t="s">
        <v>930</v>
      </c>
      <c r="D195" s="23" t="s">
        <v>941</v>
      </c>
      <c r="E195" s="23" t="s">
        <v>917</v>
      </c>
      <c r="F195" s="26">
        <v>241.27</v>
      </c>
      <c r="G195" s="26">
        <v>71600</v>
      </c>
      <c r="H195" s="26">
        <v>50</v>
      </c>
      <c r="I195" s="26">
        <v>130</v>
      </c>
      <c r="J195" s="73">
        <v>120.63500000000001</v>
      </c>
      <c r="K195" s="73">
        <v>35800</v>
      </c>
      <c r="L195" s="73">
        <v>313.65100000000001</v>
      </c>
      <c r="M195" s="73">
        <v>93080</v>
      </c>
      <c r="N195" s="26" t="b">
        <v>1</v>
      </c>
      <c r="O195" s="1" t="s">
        <v>2249</v>
      </c>
      <c r="P195" s="101">
        <v>39777.612384259257</v>
      </c>
      <c r="Q195" s="1">
        <v>0</v>
      </c>
      <c r="R195" s="1">
        <v>0</v>
      </c>
      <c r="S195" s="1">
        <v>0</v>
      </c>
      <c r="T195" s="1">
        <v>73000</v>
      </c>
      <c r="U195" s="1">
        <v>71600</v>
      </c>
      <c r="V195" s="1">
        <v>73200</v>
      </c>
    </row>
    <row r="196" spans="1:22" ht="14.5" x14ac:dyDescent="0.25">
      <c r="A196" s="20" t="s">
        <v>1645</v>
      </c>
      <c r="B196" s="23" t="s">
        <v>1712</v>
      </c>
      <c r="C196" s="23" t="s">
        <v>1718</v>
      </c>
      <c r="D196" s="23" t="s">
        <v>917</v>
      </c>
      <c r="E196" s="23" t="s">
        <v>936</v>
      </c>
      <c r="F196" s="26">
        <v>71600</v>
      </c>
      <c r="G196" s="26">
        <v>413000</v>
      </c>
      <c r="H196" s="26">
        <v>50</v>
      </c>
      <c r="I196" s="26"/>
      <c r="J196" s="73">
        <v>35800</v>
      </c>
      <c r="K196" s="73">
        <v>206500</v>
      </c>
      <c r="L196" s="73">
        <v>313.65100000000001</v>
      </c>
      <c r="M196" s="73">
        <v>93080</v>
      </c>
      <c r="N196" s="26" t="b">
        <v>1</v>
      </c>
      <c r="O196" s="1"/>
      <c r="P196" s="101">
        <v>39731.379525462966</v>
      </c>
      <c r="Q196" s="1">
        <v>73000</v>
      </c>
      <c r="R196" s="1">
        <v>71600</v>
      </c>
      <c r="S196" s="1">
        <v>73200</v>
      </c>
      <c r="T196" s="1">
        <v>241000</v>
      </c>
      <c r="U196" s="1">
        <v>239500</v>
      </c>
      <c r="V196" s="1">
        <v>243000</v>
      </c>
    </row>
    <row r="197" spans="1:22" ht="14.5" x14ac:dyDescent="0.25">
      <c r="A197" s="20" t="s">
        <v>2245</v>
      </c>
      <c r="B197" s="23" t="s">
        <v>932</v>
      </c>
      <c r="C197" s="23" t="s">
        <v>1718</v>
      </c>
      <c r="D197" s="23" t="s">
        <v>941</v>
      </c>
      <c r="E197" s="23" t="s">
        <v>1174</v>
      </c>
      <c r="F197" s="26">
        <v>247.38</v>
      </c>
      <c r="G197" s="26">
        <v>0</v>
      </c>
      <c r="H197" s="26">
        <v>65</v>
      </c>
      <c r="I197" s="26"/>
      <c r="J197" s="73">
        <v>160.797</v>
      </c>
      <c r="K197" s="73"/>
      <c r="L197" s="73">
        <v>313.65100000000001</v>
      </c>
      <c r="M197" s="73">
        <v>93080</v>
      </c>
      <c r="N197" s="26" t="s">
        <v>2249</v>
      </c>
      <c r="O197" s="1"/>
      <c r="P197" s="101"/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</row>
    <row r="198" spans="1:22" ht="14.5" x14ac:dyDescent="0.25">
      <c r="A198" s="20" t="s">
        <v>1693</v>
      </c>
      <c r="B198" s="23" t="s">
        <v>2627</v>
      </c>
      <c r="C198" s="23" t="s">
        <v>3194</v>
      </c>
      <c r="D198" s="23" t="s">
        <v>941</v>
      </c>
      <c r="E198" s="23" t="s">
        <v>2629</v>
      </c>
      <c r="F198" s="26">
        <v>247.15</v>
      </c>
      <c r="G198" s="26">
        <v>15932.26</v>
      </c>
      <c r="H198" s="26">
        <v>60</v>
      </c>
      <c r="I198" s="26"/>
      <c r="J198" s="73">
        <v>148.29</v>
      </c>
      <c r="K198" s="73">
        <v>9559.3559999999998</v>
      </c>
      <c r="L198" s="73">
        <v>313.65100000000001</v>
      </c>
      <c r="M198" s="73">
        <v>93080</v>
      </c>
      <c r="N198" s="26" t="s">
        <v>2249</v>
      </c>
      <c r="O198" s="1"/>
      <c r="P198" s="101"/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</row>
    <row r="199" spans="1:22" ht="14.5" x14ac:dyDescent="0.25">
      <c r="A199" s="20" t="s">
        <v>1694</v>
      </c>
      <c r="B199" s="23" t="s">
        <v>2627</v>
      </c>
      <c r="C199" s="23" t="s">
        <v>930</v>
      </c>
      <c r="D199" s="23" t="s">
        <v>916</v>
      </c>
      <c r="E199" s="23" t="s">
        <v>941</v>
      </c>
      <c r="F199" s="26">
        <v>41400</v>
      </c>
      <c r="G199" s="26">
        <v>247.15</v>
      </c>
      <c r="H199" s="26">
        <v>60</v>
      </c>
      <c r="I199" s="26"/>
      <c r="J199" s="73">
        <v>24840</v>
      </c>
      <c r="K199" s="73">
        <v>148.29</v>
      </c>
      <c r="L199" s="73">
        <v>313.65100000000001</v>
      </c>
      <c r="M199" s="73">
        <v>93080</v>
      </c>
      <c r="N199" s="26" t="b">
        <v>1</v>
      </c>
      <c r="O199" s="1"/>
      <c r="P199" s="101">
        <v>39731.638425925928</v>
      </c>
      <c r="Q199" s="1">
        <v>29050</v>
      </c>
      <c r="R199" s="1">
        <v>28650</v>
      </c>
      <c r="S199" s="1">
        <v>29150</v>
      </c>
      <c r="T199" s="1">
        <v>0</v>
      </c>
      <c r="U199" s="1">
        <v>0</v>
      </c>
      <c r="V199" s="1">
        <v>0</v>
      </c>
    </row>
    <row r="200" spans="1:22" ht="14.5" x14ac:dyDescent="0.25">
      <c r="A200" s="20" t="s">
        <v>1695</v>
      </c>
      <c r="B200" s="23" t="s">
        <v>932</v>
      </c>
      <c r="C200" s="23" t="s">
        <v>913</v>
      </c>
      <c r="D200" s="23" t="s">
        <v>941</v>
      </c>
      <c r="E200" s="23" t="s">
        <v>1174</v>
      </c>
      <c r="F200" s="26">
        <v>241.91</v>
      </c>
      <c r="G200" s="26">
        <v>0</v>
      </c>
      <c r="H200" s="26">
        <v>65</v>
      </c>
      <c r="I200" s="26"/>
      <c r="J200" s="73">
        <v>157.2415</v>
      </c>
      <c r="K200" s="73"/>
      <c r="L200" s="73">
        <v>313.65100000000001</v>
      </c>
      <c r="M200" s="73">
        <v>93080</v>
      </c>
      <c r="N200" s="26" t="s">
        <v>2249</v>
      </c>
      <c r="O200" s="1"/>
      <c r="P200" s="101"/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</row>
    <row r="201" spans="1:22" ht="14.5" x14ac:dyDescent="0.25">
      <c r="A201" s="20" t="s">
        <v>1696</v>
      </c>
      <c r="B201" s="23" t="s">
        <v>2627</v>
      </c>
      <c r="C201" s="23" t="s">
        <v>930</v>
      </c>
      <c r="D201" s="23" t="s">
        <v>2628</v>
      </c>
      <c r="E201" s="23" t="s">
        <v>906</v>
      </c>
      <c r="F201" s="26">
        <v>539000</v>
      </c>
      <c r="G201" s="26">
        <v>241000</v>
      </c>
      <c r="H201" s="26">
        <v>60</v>
      </c>
      <c r="I201" s="26"/>
      <c r="J201" s="73">
        <v>323400</v>
      </c>
      <c r="K201" s="73">
        <v>144600</v>
      </c>
      <c r="L201" s="73">
        <v>313.65100000000001</v>
      </c>
      <c r="M201" s="73">
        <v>93080</v>
      </c>
      <c r="N201" s="26" t="b">
        <v>1</v>
      </c>
      <c r="O201" s="1"/>
      <c r="P201" s="101">
        <v>39986.364768518521</v>
      </c>
      <c r="Q201" s="1">
        <v>572000</v>
      </c>
      <c r="R201" s="1">
        <v>560000</v>
      </c>
      <c r="S201" s="1">
        <v>576000</v>
      </c>
      <c r="T201" s="1">
        <v>174000</v>
      </c>
      <c r="U201" s="1">
        <v>173000</v>
      </c>
      <c r="V201" s="1">
        <v>175000</v>
      </c>
    </row>
    <row r="202" spans="1:22" ht="14.5" x14ac:dyDescent="0.25">
      <c r="A202" s="20" t="s">
        <v>1697</v>
      </c>
      <c r="B202" s="23" t="s">
        <v>932</v>
      </c>
      <c r="C202" s="23" t="s">
        <v>913</v>
      </c>
      <c r="D202" s="23" t="s">
        <v>918</v>
      </c>
      <c r="E202" s="23" t="s">
        <v>924</v>
      </c>
      <c r="F202" s="26">
        <v>90000</v>
      </c>
      <c r="G202" s="26">
        <v>51700</v>
      </c>
      <c r="H202" s="26">
        <v>50</v>
      </c>
      <c r="I202" s="26"/>
      <c r="J202" s="73">
        <v>45000</v>
      </c>
      <c r="K202" s="73">
        <v>25850</v>
      </c>
      <c r="L202" s="73">
        <v>313.65100000000001</v>
      </c>
      <c r="M202" s="73">
        <v>93080</v>
      </c>
      <c r="N202" s="26" t="b">
        <v>1</v>
      </c>
      <c r="O202" s="1"/>
      <c r="P202" s="101">
        <v>39692.527581018519</v>
      </c>
      <c r="Q202" s="1">
        <v>112500</v>
      </c>
      <c r="R202" s="1">
        <v>111500</v>
      </c>
      <c r="S202" s="1">
        <v>115500</v>
      </c>
      <c r="T202" s="1">
        <v>31300</v>
      </c>
      <c r="U202" s="1">
        <v>30300</v>
      </c>
      <c r="V202" s="1">
        <v>31350</v>
      </c>
    </row>
    <row r="203" spans="1:22" ht="14.5" x14ac:dyDescent="0.25">
      <c r="A203" s="20" t="s">
        <v>1698</v>
      </c>
      <c r="B203" s="23" t="s">
        <v>2626</v>
      </c>
      <c r="C203" s="23" t="s">
        <v>1718</v>
      </c>
      <c r="D203" s="23" t="s">
        <v>929</v>
      </c>
      <c r="E203" s="23" t="s">
        <v>923</v>
      </c>
      <c r="F203" s="26">
        <v>57600</v>
      </c>
      <c r="G203" s="26">
        <v>178500</v>
      </c>
      <c r="H203" s="26">
        <v>50</v>
      </c>
      <c r="I203" s="26"/>
      <c r="J203" s="73">
        <v>28800</v>
      </c>
      <c r="K203" s="73">
        <v>89250</v>
      </c>
      <c r="L203" s="73">
        <v>313.65100000000001</v>
      </c>
      <c r="M203" s="73">
        <v>93080</v>
      </c>
      <c r="N203" s="26" t="b">
        <v>1</v>
      </c>
      <c r="O203" s="1"/>
      <c r="P203" s="101">
        <v>39688.631319444445</v>
      </c>
      <c r="Q203" s="1">
        <v>30850</v>
      </c>
      <c r="R203" s="1">
        <v>30100</v>
      </c>
      <c r="S203" s="1">
        <v>31000</v>
      </c>
      <c r="T203" s="1">
        <v>75600</v>
      </c>
      <c r="U203" s="1">
        <v>75100</v>
      </c>
      <c r="V203" s="1">
        <v>76500</v>
      </c>
    </row>
    <row r="204" spans="1:22" ht="14.5" x14ac:dyDescent="0.25">
      <c r="A204" s="20" t="s">
        <v>1182</v>
      </c>
      <c r="B204" s="23" t="s">
        <v>2626</v>
      </c>
      <c r="C204" s="23" t="s">
        <v>913</v>
      </c>
      <c r="D204" s="23" t="s">
        <v>941</v>
      </c>
      <c r="E204" s="23" t="s">
        <v>2629</v>
      </c>
      <c r="F204" s="26">
        <v>260.76</v>
      </c>
      <c r="G204" s="26">
        <v>16870.400000000001</v>
      </c>
      <c r="H204" s="26">
        <v>60</v>
      </c>
      <c r="I204" s="26"/>
      <c r="J204" s="73">
        <v>156.45599999999999</v>
      </c>
      <c r="K204" s="73">
        <v>10122.240000000002</v>
      </c>
      <c r="L204" s="73">
        <v>313.65100000000001</v>
      </c>
      <c r="M204" s="73">
        <v>93080</v>
      </c>
      <c r="N204" s="26" t="s">
        <v>2249</v>
      </c>
      <c r="O204" s="1"/>
      <c r="P204" s="101"/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</row>
    <row r="205" spans="1:22" ht="14.5" x14ac:dyDescent="0.25">
      <c r="A205" s="20" t="s">
        <v>1700</v>
      </c>
      <c r="B205" s="23" t="s">
        <v>910</v>
      </c>
      <c r="C205" s="23" t="s">
        <v>910</v>
      </c>
      <c r="D205" s="23" t="s">
        <v>922</v>
      </c>
      <c r="E205" s="23" t="s">
        <v>928</v>
      </c>
      <c r="F205" s="26">
        <v>49250</v>
      </c>
      <c r="G205" s="26">
        <v>85300</v>
      </c>
      <c r="H205" s="26">
        <v>50</v>
      </c>
      <c r="I205" s="26"/>
      <c r="J205" s="73">
        <v>24625</v>
      </c>
      <c r="K205" s="73">
        <v>42650</v>
      </c>
      <c r="L205" s="73">
        <v>313.65100000000001</v>
      </c>
      <c r="M205" s="73">
        <v>93080</v>
      </c>
      <c r="N205" s="26" t="b">
        <v>1</v>
      </c>
      <c r="O205" s="1"/>
      <c r="P205" s="101">
        <v>39729.643854166665</v>
      </c>
      <c r="Q205" s="1">
        <v>28950</v>
      </c>
      <c r="R205" s="1">
        <v>28600</v>
      </c>
      <c r="S205" s="1">
        <v>29200</v>
      </c>
      <c r="T205" s="1">
        <v>58700</v>
      </c>
      <c r="U205" s="1">
        <v>57900</v>
      </c>
      <c r="V205" s="1">
        <v>59200</v>
      </c>
    </row>
    <row r="206" spans="1:22" ht="14.5" x14ac:dyDescent="0.25">
      <c r="A206" s="20" t="s">
        <v>1701</v>
      </c>
      <c r="B206" s="23" t="s">
        <v>910</v>
      </c>
      <c r="C206" s="23" t="s">
        <v>910</v>
      </c>
      <c r="D206" s="23" t="s">
        <v>933</v>
      </c>
      <c r="E206" s="23" t="s">
        <v>914</v>
      </c>
      <c r="F206" s="26">
        <v>97000</v>
      </c>
      <c r="G206" s="26">
        <v>659000</v>
      </c>
      <c r="H206" s="26">
        <v>65</v>
      </c>
      <c r="I206" s="26">
        <v>103</v>
      </c>
      <c r="J206" s="73">
        <v>63050</v>
      </c>
      <c r="K206" s="73">
        <v>428350</v>
      </c>
      <c r="L206" s="73">
        <v>99910</v>
      </c>
      <c r="M206" s="73">
        <v>678770</v>
      </c>
      <c r="N206" s="26" t="b">
        <v>1</v>
      </c>
      <c r="O206" s="1" t="b">
        <v>0</v>
      </c>
      <c r="P206" s="101">
        <v>39693.560081018521</v>
      </c>
      <c r="Q206" s="1">
        <v>60400</v>
      </c>
      <c r="R206" s="1">
        <v>59000</v>
      </c>
      <c r="S206" s="1">
        <v>61300</v>
      </c>
      <c r="T206" s="1">
        <v>415500</v>
      </c>
      <c r="U206" s="1">
        <v>413000</v>
      </c>
      <c r="V206" s="1">
        <v>425000</v>
      </c>
    </row>
    <row r="207" spans="1:22" ht="14.5" x14ac:dyDescent="0.25">
      <c r="A207" s="20" t="s">
        <v>1702</v>
      </c>
      <c r="B207" s="23" t="s">
        <v>910</v>
      </c>
      <c r="C207" s="23" t="s">
        <v>910</v>
      </c>
      <c r="D207" s="23" t="s">
        <v>941</v>
      </c>
      <c r="E207" s="23" t="s">
        <v>2629</v>
      </c>
      <c r="F207" s="26">
        <v>255.65</v>
      </c>
      <c r="G207" s="26">
        <v>16505.63</v>
      </c>
      <c r="H207" s="26">
        <v>70</v>
      </c>
      <c r="I207" s="26">
        <v>105</v>
      </c>
      <c r="J207" s="73">
        <v>178.95500000000001</v>
      </c>
      <c r="K207" s="73">
        <v>11553.941000000001</v>
      </c>
      <c r="L207" s="73">
        <v>268.4325</v>
      </c>
      <c r="M207" s="73">
        <v>17330.911500000002</v>
      </c>
      <c r="N207" s="26" t="s">
        <v>2249</v>
      </c>
      <c r="O207" s="1" t="s">
        <v>2249</v>
      </c>
      <c r="P207" s="101"/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</row>
    <row r="208" spans="1:22" ht="14.5" x14ac:dyDescent="0.25">
      <c r="A208" s="20" t="s">
        <v>1703</v>
      </c>
      <c r="B208" s="23" t="s">
        <v>1713</v>
      </c>
      <c r="C208" s="23" t="s">
        <v>913</v>
      </c>
      <c r="D208" s="23" t="s">
        <v>941</v>
      </c>
      <c r="E208" s="23" t="s">
        <v>2629</v>
      </c>
      <c r="F208" s="26">
        <v>203.57</v>
      </c>
      <c r="G208" s="26">
        <v>17669.830000000002</v>
      </c>
      <c r="H208" s="26">
        <v>60</v>
      </c>
      <c r="I208" s="26"/>
      <c r="J208" s="73">
        <v>122.142</v>
      </c>
      <c r="K208" s="73">
        <v>10601.898000000001</v>
      </c>
      <c r="L208" s="73">
        <v>268.4325</v>
      </c>
      <c r="M208" s="73">
        <v>17330.911500000002</v>
      </c>
      <c r="N208" s="26" t="s">
        <v>2249</v>
      </c>
      <c r="O208" s="1"/>
      <c r="P208" s="101"/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</row>
    <row r="209" spans="1:22" ht="14.5" x14ac:dyDescent="0.25">
      <c r="A209" s="20" t="s">
        <v>1704</v>
      </c>
      <c r="B209" s="23" t="s">
        <v>910</v>
      </c>
      <c r="C209" s="23" t="s">
        <v>910</v>
      </c>
      <c r="D209" s="23" t="s">
        <v>2628</v>
      </c>
      <c r="E209" s="23" t="s">
        <v>922</v>
      </c>
      <c r="F209" s="26">
        <v>515000</v>
      </c>
      <c r="G209" s="26">
        <v>53000</v>
      </c>
      <c r="H209" s="26">
        <v>50</v>
      </c>
      <c r="I209" s="26"/>
      <c r="J209" s="73">
        <v>257500</v>
      </c>
      <c r="K209" s="73">
        <v>26500</v>
      </c>
      <c r="L209" s="73">
        <v>268.4325</v>
      </c>
      <c r="M209" s="73">
        <v>17330.911500000002</v>
      </c>
      <c r="N209" s="26" t="b">
        <v>1</v>
      </c>
      <c r="O209" s="1"/>
      <c r="P209" s="101">
        <v>39477</v>
      </c>
      <c r="Q209" s="1">
        <v>572000</v>
      </c>
      <c r="R209" s="1">
        <v>560000</v>
      </c>
      <c r="S209" s="1">
        <v>576000</v>
      </c>
      <c r="T209" s="1">
        <v>28950</v>
      </c>
      <c r="U209" s="1">
        <v>28600</v>
      </c>
      <c r="V209" s="1">
        <v>29200</v>
      </c>
    </row>
    <row r="210" spans="1:22" ht="14.5" x14ac:dyDescent="0.25">
      <c r="A210" s="20" t="s">
        <v>1705</v>
      </c>
      <c r="B210" s="23" t="s">
        <v>1713</v>
      </c>
      <c r="C210" s="23" t="s">
        <v>913</v>
      </c>
      <c r="D210" s="23" t="s">
        <v>2628</v>
      </c>
      <c r="E210" s="23" t="s">
        <v>2629</v>
      </c>
      <c r="F210" s="26">
        <v>538000</v>
      </c>
      <c r="G210" s="26">
        <v>17275.740000000002</v>
      </c>
      <c r="H210" s="26">
        <v>60</v>
      </c>
      <c r="I210" s="26"/>
      <c r="J210" s="73">
        <v>322800</v>
      </c>
      <c r="K210" s="73">
        <v>10365.444000000001</v>
      </c>
      <c r="L210" s="73">
        <v>268.4325</v>
      </c>
      <c r="M210" s="73">
        <v>17330.911500000002</v>
      </c>
      <c r="N210" s="26" t="b">
        <v>1</v>
      </c>
      <c r="O210" s="1"/>
      <c r="P210" s="101">
        <v>39728</v>
      </c>
      <c r="Q210" s="1">
        <v>572000</v>
      </c>
      <c r="R210" s="1">
        <v>560000</v>
      </c>
      <c r="S210" s="1">
        <v>576000</v>
      </c>
      <c r="T210" s="1">
        <v>0</v>
      </c>
      <c r="U210" s="1">
        <v>0</v>
      </c>
      <c r="V210" s="1">
        <v>0</v>
      </c>
    </row>
    <row r="211" spans="1:22" ht="14.5" x14ac:dyDescent="0.25">
      <c r="A211" s="20" t="s">
        <v>1706</v>
      </c>
      <c r="B211" s="23" t="s">
        <v>932</v>
      </c>
      <c r="C211" s="23" t="s">
        <v>910</v>
      </c>
      <c r="D211" s="23" t="s">
        <v>914</v>
      </c>
      <c r="E211" s="23" t="s">
        <v>915</v>
      </c>
      <c r="F211" s="26">
        <v>693000</v>
      </c>
      <c r="G211" s="26">
        <v>29300</v>
      </c>
      <c r="H211" s="26">
        <v>50</v>
      </c>
      <c r="I211" s="26"/>
      <c r="J211" s="73">
        <v>346500</v>
      </c>
      <c r="K211" s="73">
        <v>14650</v>
      </c>
      <c r="L211" s="73">
        <v>268.4325</v>
      </c>
      <c r="M211" s="73">
        <v>17330.911500000002</v>
      </c>
      <c r="N211" s="26" t="b">
        <v>1</v>
      </c>
      <c r="O211" s="1"/>
      <c r="P211" s="101">
        <v>39731.379525462966</v>
      </c>
      <c r="Q211" s="1">
        <v>415500</v>
      </c>
      <c r="R211" s="1">
        <v>413000</v>
      </c>
      <c r="S211" s="1">
        <v>425000</v>
      </c>
      <c r="T211" s="1">
        <v>13600</v>
      </c>
      <c r="U211" s="1">
        <v>13300</v>
      </c>
      <c r="V211" s="1">
        <v>13750</v>
      </c>
    </row>
    <row r="212" spans="1:22" ht="14.5" x14ac:dyDescent="0.25">
      <c r="A212" s="20" t="s">
        <v>1707</v>
      </c>
      <c r="B212" s="23" t="s">
        <v>910</v>
      </c>
      <c r="C212" s="23" t="s">
        <v>910</v>
      </c>
      <c r="D212" s="23" t="s">
        <v>2628</v>
      </c>
      <c r="E212" s="23" t="s">
        <v>922</v>
      </c>
      <c r="F212" s="26">
        <v>537000</v>
      </c>
      <c r="G212" s="26">
        <v>52400</v>
      </c>
      <c r="H212" s="26">
        <v>60</v>
      </c>
      <c r="I212" s="26"/>
      <c r="J212" s="73">
        <v>322200</v>
      </c>
      <c r="K212" s="73">
        <v>31440</v>
      </c>
      <c r="L212" s="73">
        <v>268.4325</v>
      </c>
      <c r="M212" s="73">
        <v>17330.911500000002</v>
      </c>
      <c r="N212" s="26" t="b">
        <v>1</v>
      </c>
      <c r="O212" s="1"/>
      <c r="P212" s="101">
        <v>39686.397430555553</v>
      </c>
      <c r="Q212" s="1">
        <v>572000</v>
      </c>
      <c r="R212" s="1">
        <v>560000</v>
      </c>
      <c r="S212" s="1">
        <v>576000</v>
      </c>
      <c r="T212" s="1">
        <v>28950</v>
      </c>
      <c r="U212" s="1">
        <v>28600</v>
      </c>
      <c r="V212" s="1">
        <v>29200</v>
      </c>
    </row>
    <row r="213" spans="1:22" ht="14.5" x14ac:dyDescent="0.25">
      <c r="A213" s="20" t="s">
        <v>1708</v>
      </c>
      <c r="B213" s="23" t="s">
        <v>1714</v>
      </c>
      <c r="C213" s="23" t="s">
        <v>1483</v>
      </c>
      <c r="D213" s="23" t="s">
        <v>921</v>
      </c>
      <c r="E213" s="23" t="s">
        <v>908</v>
      </c>
      <c r="F213" s="26">
        <v>93600</v>
      </c>
      <c r="G213" s="26">
        <v>59200</v>
      </c>
      <c r="H213" s="26">
        <v>50</v>
      </c>
      <c r="I213" s="26"/>
      <c r="J213" s="73">
        <v>46800</v>
      </c>
      <c r="K213" s="73">
        <v>29600</v>
      </c>
      <c r="L213" s="73">
        <v>268.4325</v>
      </c>
      <c r="M213" s="73">
        <v>17330.911500000002</v>
      </c>
      <c r="N213" s="26" t="b">
        <v>1</v>
      </c>
      <c r="O213" s="1"/>
      <c r="P213" s="101">
        <v>39693.378958333335</v>
      </c>
      <c r="Q213" s="1">
        <v>106500</v>
      </c>
      <c r="R213" s="1">
        <v>105500</v>
      </c>
      <c r="S213" s="1">
        <v>108000</v>
      </c>
      <c r="T213" s="1">
        <v>19950</v>
      </c>
      <c r="U213" s="1">
        <v>19450</v>
      </c>
      <c r="V213" s="1">
        <v>20050</v>
      </c>
    </row>
    <row r="214" spans="1:22" ht="14.5" x14ac:dyDescent="0.25">
      <c r="A214" s="20" t="s">
        <v>1709</v>
      </c>
      <c r="B214" s="23" t="s">
        <v>3196</v>
      </c>
      <c r="C214" s="23" t="s">
        <v>1483</v>
      </c>
      <c r="D214" s="23" t="s">
        <v>921</v>
      </c>
      <c r="E214" s="23" t="s">
        <v>908</v>
      </c>
      <c r="F214" s="26">
        <v>93600</v>
      </c>
      <c r="G214" s="26">
        <v>59200</v>
      </c>
      <c r="H214" s="26">
        <v>50</v>
      </c>
      <c r="I214" s="26"/>
      <c r="J214" s="73">
        <v>46800</v>
      </c>
      <c r="K214" s="73">
        <v>29600</v>
      </c>
      <c r="L214" s="73">
        <v>268.4325</v>
      </c>
      <c r="M214" s="73">
        <v>17330.911500000002</v>
      </c>
      <c r="N214" s="26" t="b">
        <v>1</v>
      </c>
      <c r="O214" s="1"/>
      <c r="P214" s="101">
        <v>39693.378958333335</v>
      </c>
      <c r="Q214" s="1">
        <v>106500</v>
      </c>
      <c r="R214" s="1">
        <v>105500</v>
      </c>
      <c r="S214" s="1">
        <v>108000</v>
      </c>
      <c r="T214" s="1">
        <v>19950</v>
      </c>
      <c r="U214" s="1">
        <v>19450</v>
      </c>
      <c r="V214" s="1">
        <v>20050</v>
      </c>
    </row>
    <row r="215" spans="1:22" ht="14.5" x14ac:dyDescent="0.25">
      <c r="A215" s="20" t="s">
        <v>2250</v>
      </c>
      <c r="B215" s="23" t="s">
        <v>1713</v>
      </c>
      <c r="C215" s="23" t="s">
        <v>913</v>
      </c>
      <c r="D215" s="23" t="s">
        <v>916</v>
      </c>
      <c r="E215" s="23" t="s">
        <v>941</v>
      </c>
      <c r="F215" s="26">
        <v>41116</v>
      </c>
      <c r="G215" s="26">
        <v>235.22659999999999</v>
      </c>
      <c r="H215" s="26">
        <v>60</v>
      </c>
      <c r="I215" s="26"/>
      <c r="J215" s="73">
        <v>24669.599999999999</v>
      </c>
      <c r="K215" s="73">
        <v>141.13595999999998</v>
      </c>
      <c r="L215" s="73">
        <v>268.4325</v>
      </c>
      <c r="M215" s="73">
        <v>17330.911500000002</v>
      </c>
      <c r="N215" s="26" t="b">
        <v>1</v>
      </c>
      <c r="O215" s="1"/>
      <c r="P215" s="101">
        <v>39731.638425925928</v>
      </c>
      <c r="Q215" s="1">
        <v>29050</v>
      </c>
      <c r="R215" s="1">
        <v>28650</v>
      </c>
      <c r="S215" s="1">
        <v>29150</v>
      </c>
      <c r="T215" s="1">
        <v>0</v>
      </c>
      <c r="U215" s="1">
        <v>0</v>
      </c>
      <c r="V215" s="1">
        <v>0</v>
      </c>
    </row>
    <row r="216" spans="1:22" ht="14.5" x14ac:dyDescent="0.25">
      <c r="A216" s="20" t="s">
        <v>2252</v>
      </c>
      <c r="B216" s="23" t="s">
        <v>910</v>
      </c>
      <c r="C216" s="23" t="s">
        <v>910</v>
      </c>
      <c r="D216" s="23" t="s">
        <v>2628</v>
      </c>
      <c r="E216" s="23" t="s">
        <v>922</v>
      </c>
      <c r="F216" s="26">
        <v>545000</v>
      </c>
      <c r="G216" s="26">
        <v>44950</v>
      </c>
      <c r="H216" s="26">
        <v>50</v>
      </c>
      <c r="I216" s="26"/>
      <c r="J216" s="73">
        <v>272500</v>
      </c>
      <c r="K216" s="73">
        <v>22475</v>
      </c>
      <c r="L216" s="73">
        <v>268.4325</v>
      </c>
      <c r="M216" s="73">
        <v>17330.911500000002</v>
      </c>
      <c r="N216" s="26" t="b">
        <v>1</v>
      </c>
      <c r="O216" s="1"/>
      <c r="P216" s="101">
        <v>39730.422314814816</v>
      </c>
      <c r="Q216" s="1">
        <v>572000</v>
      </c>
      <c r="R216" s="1">
        <v>560000</v>
      </c>
      <c r="S216" s="1">
        <v>576000</v>
      </c>
      <c r="T216" s="1">
        <v>28950</v>
      </c>
      <c r="U216" s="1">
        <v>28600</v>
      </c>
      <c r="V216" s="1">
        <v>29200</v>
      </c>
    </row>
    <row r="217" spans="1:22" ht="14.5" x14ac:dyDescent="0.25">
      <c r="A217" s="20" t="s">
        <v>2268</v>
      </c>
      <c r="B217" s="23" t="s">
        <v>910</v>
      </c>
      <c r="C217" s="23" t="s">
        <v>910</v>
      </c>
      <c r="D217" s="23" t="s">
        <v>2628</v>
      </c>
      <c r="E217" s="23" t="s">
        <v>922</v>
      </c>
      <c r="F217" s="26">
        <v>556000</v>
      </c>
      <c r="G217" s="26">
        <v>45200</v>
      </c>
      <c r="H217" s="26">
        <v>50</v>
      </c>
      <c r="I217" s="26"/>
      <c r="J217" s="73">
        <v>278000</v>
      </c>
      <c r="K217" s="73">
        <v>22600</v>
      </c>
      <c r="L217" s="73">
        <v>268.4325</v>
      </c>
      <c r="M217" s="73">
        <v>17330.911500000002</v>
      </c>
      <c r="N217" s="26" t="b">
        <v>1</v>
      </c>
      <c r="O217" s="1"/>
      <c r="P217" s="101">
        <v>39730.422314814816</v>
      </c>
      <c r="Q217" s="1">
        <v>572000</v>
      </c>
      <c r="R217" s="1">
        <v>560000</v>
      </c>
      <c r="S217" s="1">
        <v>576000</v>
      </c>
      <c r="T217" s="1">
        <v>28950</v>
      </c>
      <c r="U217" s="1">
        <v>28600</v>
      </c>
      <c r="V217" s="1">
        <v>29200</v>
      </c>
    </row>
    <row r="218" spans="1:22" ht="14.5" x14ac:dyDescent="0.25">
      <c r="A218" s="20" t="s">
        <v>2270</v>
      </c>
      <c r="B218" s="23" t="s">
        <v>2627</v>
      </c>
      <c r="C218" s="23" t="s">
        <v>913</v>
      </c>
      <c r="D218" s="23" t="s">
        <v>916</v>
      </c>
      <c r="E218" s="23" t="s">
        <v>941</v>
      </c>
      <c r="F218" s="26">
        <v>41000</v>
      </c>
      <c r="G218" s="26">
        <v>229.44</v>
      </c>
      <c r="H218" s="26">
        <v>60</v>
      </c>
      <c r="I218" s="26"/>
      <c r="J218" s="73">
        <v>24600</v>
      </c>
      <c r="K218" s="73">
        <v>137.66399999999999</v>
      </c>
      <c r="L218" s="73">
        <v>268.4325</v>
      </c>
      <c r="M218" s="73">
        <v>17330.911500000002</v>
      </c>
      <c r="N218" s="26" t="b">
        <v>1</v>
      </c>
      <c r="O218" s="1"/>
      <c r="P218" s="101">
        <v>39731.638425925928</v>
      </c>
      <c r="Q218" s="1">
        <v>29050</v>
      </c>
      <c r="R218" s="1">
        <v>28650</v>
      </c>
      <c r="S218" s="1">
        <v>29150</v>
      </c>
      <c r="T218" s="1">
        <v>0</v>
      </c>
      <c r="U218" s="1">
        <v>0</v>
      </c>
      <c r="V218" s="1">
        <v>0</v>
      </c>
    </row>
    <row r="219" spans="1:22" ht="14.5" x14ac:dyDescent="0.25">
      <c r="A219" s="20" t="s">
        <v>2277</v>
      </c>
      <c r="B219" s="23" t="s">
        <v>1715</v>
      </c>
      <c r="C219" s="23" t="s">
        <v>913</v>
      </c>
      <c r="D219" s="23" t="s">
        <v>920</v>
      </c>
      <c r="E219" s="23" t="s">
        <v>927</v>
      </c>
      <c r="F219" s="26">
        <v>74500</v>
      </c>
      <c r="G219" s="26">
        <v>26752</v>
      </c>
      <c r="H219" s="26">
        <v>50</v>
      </c>
      <c r="I219" s="26"/>
      <c r="J219" s="73">
        <v>37250</v>
      </c>
      <c r="K219" s="73">
        <v>13376</v>
      </c>
      <c r="L219" s="73">
        <v>268.4325</v>
      </c>
      <c r="M219" s="73">
        <v>17330.911500000002</v>
      </c>
      <c r="N219" s="26" t="b">
        <v>1</v>
      </c>
      <c r="O219" s="1"/>
      <c r="P219" s="101">
        <v>39681.736585648148</v>
      </c>
      <c r="Q219" s="1">
        <v>59300</v>
      </c>
      <c r="R219" s="1">
        <v>58900</v>
      </c>
      <c r="S219" s="1">
        <v>59900</v>
      </c>
      <c r="T219" s="1">
        <v>12100</v>
      </c>
      <c r="U219" s="1">
        <v>12050</v>
      </c>
      <c r="V219" s="1">
        <v>12500</v>
      </c>
    </row>
    <row r="220" spans="1:22" ht="14.5" x14ac:dyDescent="0.25">
      <c r="A220" s="20" t="s">
        <v>2342</v>
      </c>
      <c r="B220" s="23" t="s">
        <v>910</v>
      </c>
      <c r="C220" s="23" t="s">
        <v>910</v>
      </c>
      <c r="D220" s="23" t="s">
        <v>911</v>
      </c>
      <c r="E220" s="23" t="s">
        <v>929</v>
      </c>
      <c r="F220" s="26">
        <v>176500</v>
      </c>
      <c r="G220" s="26">
        <v>58000</v>
      </c>
      <c r="H220" s="26">
        <v>-70</v>
      </c>
      <c r="I220" s="26"/>
      <c r="J220" s="73">
        <v>-123550</v>
      </c>
      <c r="K220" s="73">
        <v>-40600</v>
      </c>
      <c r="L220" s="73">
        <v>268.4325</v>
      </c>
      <c r="M220" s="73">
        <v>17330.911500000002</v>
      </c>
      <c r="N220" s="26" t="b">
        <v>0</v>
      </c>
      <c r="O220" s="1"/>
      <c r="P220" s="101"/>
      <c r="Q220" s="1">
        <v>187500</v>
      </c>
      <c r="R220" s="1">
        <v>186000</v>
      </c>
      <c r="S220" s="1">
        <v>191000</v>
      </c>
      <c r="T220" s="1">
        <v>30850</v>
      </c>
      <c r="U220" s="1">
        <v>30100</v>
      </c>
      <c r="V220" s="1">
        <v>31000</v>
      </c>
    </row>
    <row r="221" spans="1:22" ht="14.5" x14ac:dyDescent="0.25">
      <c r="A221" s="20" t="s">
        <v>2349</v>
      </c>
      <c r="B221" s="23" t="s">
        <v>910</v>
      </c>
      <c r="C221" s="23" t="s">
        <v>910</v>
      </c>
      <c r="D221" s="23" t="s">
        <v>911</v>
      </c>
      <c r="E221" s="23" t="s">
        <v>929</v>
      </c>
      <c r="F221" s="26">
        <v>176500</v>
      </c>
      <c r="G221" s="26">
        <v>58000</v>
      </c>
      <c r="H221" s="26">
        <v>-60</v>
      </c>
      <c r="I221" s="26"/>
      <c r="J221" s="73">
        <v>-105900</v>
      </c>
      <c r="K221" s="73">
        <v>-34800</v>
      </c>
      <c r="L221" s="73">
        <v>268.4325</v>
      </c>
      <c r="M221" s="73">
        <v>17330.911500000002</v>
      </c>
      <c r="N221" s="26" t="b">
        <v>0</v>
      </c>
      <c r="O221" s="1"/>
      <c r="P221" s="101"/>
      <c r="Q221" s="1">
        <v>187500</v>
      </c>
      <c r="R221" s="1">
        <v>186000</v>
      </c>
      <c r="S221" s="1">
        <v>191000</v>
      </c>
      <c r="T221" s="1">
        <v>30850</v>
      </c>
      <c r="U221" s="1">
        <v>30100</v>
      </c>
      <c r="V221" s="1">
        <v>31000</v>
      </c>
    </row>
    <row r="222" spans="1:22" ht="14.5" x14ac:dyDescent="0.25">
      <c r="A222" s="20" t="s">
        <v>2359</v>
      </c>
      <c r="B222" s="23" t="s">
        <v>910</v>
      </c>
      <c r="C222" s="23" t="s">
        <v>910</v>
      </c>
      <c r="D222" s="23" t="s">
        <v>2628</v>
      </c>
      <c r="E222" s="23" t="s">
        <v>912</v>
      </c>
      <c r="F222" s="26">
        <v>592000</v>
      </c>
      <c r="G222" s="26">
        <v>21500</v>
      </c>
      <c r="H222" s="26">
        <v>-60</v>
      </c>
      <c r="I222" s="26"/>
      <c r="J222" s="73">
        <v>-355200</v>
      </c>
      <c r="K222" s="73">
        <v>-12900</v>
      </c>
      <c r="L222" s="73">
        <v>268.4325</v>
      </c>
      <c r="M222" s="73">
        <v>17330.911500000002</v>
      </c>
      <c r="N222" s="26" t="b">
        <v>0</v>
      </c>
      <c r="O222" s="1"/>
      <c r="P222" s="101"/>
      <c r="Q222" s="1">
        <v>572000</v>
      </c>
      <c r="R222" s="1">
        <v>560000</v>
      </c>
      <c r="S222" s="1">
        <v>576000</v>
      </c>
      <c r="T222" s="1">
        <v>10600</v>
      </c>
      <c r="U222" s="1">
        <v>10450</v>
      </c>
      <c r="V222" s="1">
        <v>10700</v>
      </c>
    </row>
    <row r="223" spans="1:22" ht="14.5" x14ac:dyDescent="0.25">
      <c r="A223" s="20" t="s">
        <v>2363</v>
      </c>
      <c r="B223" s="23" t="s">
        <v>2627</v>
      </c>
      <c r="C223" s="23" t="s">
        <v>913</v>
      </c>
      <c r="D223" s="23" t="s">
        <v>916</v>
      </c>
      <c r="E223" s="23" t="s">
        <v>2629</v>
      </c>
      <c r="F223" s="26">
        <v>41400</v>
      </c>
      <c r="G223" s="26">
        <v>16301.39</v>
      </c>
      <c r="H223" s="26">
        <v>60</v>
      </c>
      <c r="I223" s="26"/>
      <c r="J223" s="73">
        <v>24840</v>
      </c>
      <c r="K223" s="73">
        <v>9780.8339999999989</v>
      </c>
      <c r="L223" s="73">
        <v>268.4325</v>
      </c>
      <c r="M223" s="73">
        <v>17330.911500000002</v>
      </c>
      <c r="N223" s="26" t="b">
        <v>1</v>
      </c>
      <c r="O223" s="1"/>
      <c r="P223" s="101">
        <v>39729</v>
      </c>
      <c r="Q223" s="1">
        <v>29050</v>
      </c>
      <c r="R223" s="1">
        <v>28650</v>
      </c>
      <c r="S223" s="1">
        <v>29150</v>
      </c>
      <c r="T223" s="1">
        <v>0</v>
      </c>
      <c r="U223" s="1">
        <v>0</v>
      </c>
      <c r="V223" s="1">
        <v>0</v>
      </c>
    </row>
    <row r="224" spans="1:22" ht="14.5" x14ac:dyDescent="0.25">
      <c r="A224" s="20" t="s">
        <v>2368</v>
      </c>
      <c r="B224" s="23" t="s">
        <v>1713</v>
      </c>
      <c r="C224" s="23" t="s">
        <v>913</v>
      </c>
      <c r="D224" s="23" t="s">
        <v>916</v>
      </c>
      <c r="E224" s="23" t="s">
        <v>2629</v>
      </c>
      <c r="F224" s="26">
        <v>40150</v>
      </c>
      <c r="G224" s="26">
        <v>15273.68</v>
      </c>
      <c r="H224" s="26">
        <v>70</v>
      </c>
      <c r="I224" s="26"/>
      <c r="J224" s="73">
        <v>28105</v>
      </c>
      <c r="K224" s="73">
        <v>10691.576000000001</v>
      </c>
      <c r="L224" s="73">
        <v>268.4325</v>
      </c>
      <c r="M224" s="73">
        <v>17330.911500000002</v>
      </c>
      <c r="N224" s="26" t="b">
        <v>1</v>
      </c>
      <c r="O224" s="1"/>
      <c r="P224" s="101">
        <v>39525</v>
      </c>
      <c r="Q224" s="1">
        <v>29050</v>
      </c>
      <c r="R224" s="1">
        <v>28650</v>
      </c>
      <c r="S224" s="1">
        <v>29150</v>
      </c>
      <c r="T224" s="1">
        <v>0</v>
      </c>
      <c r="U224" s="1">
        <v>0</v>
      </c>
      <c r="V224" s="1">
        <v>0</v>
      </c>
    </row>
    <row r="225" spans="1:22" ht="14.5" x14ac:dyDescent="0.25">
      <c r="A225" s="20" t="s">
        <v>2376</v>
      </c>
      <c r="B225" s="23" t="s">
        <v>952</v>
      </c>
      <c r="C225" s="23" t="s">
        <v>930</v>
      </c>
      <c r="D225" s="23" t="s">
        <v>915</v>
      </c>
      <c r="E225" s="23" t="s">
        <v>920</v>
      </c>
      <c r="F225" s="26">
        <v>38400</v>
      </c>
      <c r="G225" s="26">
        <v>73900</v>
      </c>
      <c r="H225" s="26">
        <v>50</v>
      </c>
      <c r="I225" s="26"/>
      <c r="J225" s="73">
        <v>19200</v>
      </c>
      <c r="K225" s="73">
        <v>36950</v>
      </c>
      <c r="L225" s="73">
        <v>268.4325</v>
      </c>
      <c r="M225" s="73">
        <v>17330.911500000002</v>
      </c>
      <c r="N225" s="26" t="b">
        <v>1</v>
      </c>
      <c r="O225" s="1"/>
      <c r="P225" s="101">
        <v>39692.380810185183</v>
      </c>
      <c r="Q225" s="1">
        <v>13600</v>
      </c>
      <c r="R225" s="1">
        <v>13300</v>
      </c>
      <c r="S225" s="1">
        <v>13750</v>
      </c>
      <c r="T225" s="1">
        <v>59300</v>
      </c>
      <c r="U225" s="1">
        <v>58900</v>
      </c>
      <c r="V225" s="1">
        <v>59900</v>
      </c>
    </row>
    <row r="226" spans="1:22" ht="14.5" x14ac:dyDescent="0.25">
      <c r="A226" s="20" t="s">
        <v>2383</v>
      </c>
      <c r="B226" s="23" t="s">
        <v>910</v>
      </c>
      <c r="C226" s="23" t="s">
        <v>910</v>
      </c>
      <c r="D226" s="23" t="s">
        <v>2628</v>
      </c>
      <c r="E226" s="23" t="s">
        <v>912</v>
      </c>
      <c r="F226" s="26">
        <v>580000</v>
      </c>
      <c r="G226" s="26">
        <v>21500</v>
      </c>
      <c r="H226" s="26">
        <v>-60</v>
      </c>
      <c r="I226" s="26"/>
      <c r="J226" s="73">
        <v>-348000</v>
      </c>
      <c r="K226" s="73">
        <v>-12900</v>
      </c>
      <c r="L226" s="73">
        <v>268.4325</v>
      </c>
      <c r="M226" s="73">
        <v>17330.911500000002</v>
      </c>
      <c r="N226" s="26" t="b">
        <v>0</v>
      </c>
      <c r="O226" s="1"/>
      <c r="P226" s="101"/>
      <c r="Q226" s="1">
        <v>572000</v>
      </c>
      <c r="R226" s="1">
        <v>560000</v>
      </c>
      <c r="S226" s="1">
        <v>576000</v>
      </c>
      <c r="T226" s="1">
        <v>10600</v>
      </c>
      <c r="U226" s="1">
        <v>10450</v>
      </c>
      <c r="V226" s="1">
        <v>10700</v>
      </c>
    </row>
    <row r="227" spans="1:22" ht="14.5" x14ac:dyDescent="0.25">
      <c r="A227" s="20" t="s">
        <v>2389</v>
      </c>
      <c r="B227" s="23" t="s">
        <v>2626</v>
      </c>
      <c r="C227" s="23" t="s">
        <v>930</v>
      </c>
      <c r="D227" s="23" t="s">
        <v>924</v>
      </c>
      <c r="E227" s="23" t="s">
        <v>913</v>
      </c>
      <c r="F227" s="26">
        <v>42266</v>
      </c>
      <c r="G227" s="26">
        <v>29833</v>
      </c>
      <c r="H227" s="26">
        <v>50</v>
      </c>
      <c r="I227" s="26"/>
      <c r="J227" s="73">
        <v>21133</v>
      </c>
      <c r="K227" s="73">
        <v>14916.5</v>
      </c>
      <c r="L227" s="73">
        <v>268.4325</v>
      </c>
      <c r="M227" s="73">
        <v>17330.911500000002</v>
      </c>
      <c r="N227" s="26" t="b">
        <v>1</v>
      </c>
      <c r="O227" s="1"/>
      <c r="P227" s="101">
        <v>39731.428530092591</v>
      </c>
      <c r="Q227" s="1">
        <v>31300</v>
      </c>
      <c r="R227" s="1">
        <v>30300</v>
      </c>
      <c r="S227" s="1">
        <v>31350</v>
      </c>
      <c r="T227" s="1">
        <v>16050</v>
      </c>
      <c r="U227" s="1">
        <v>15850</v>
      </c>
      <c r="V227" s="1">
        <v>16300</v>
      </c>
    </row>
    <row r="228" spans="1:22" ht="14.5" x14ac:dyDescent="0.25">
      <c r="A228" s="20" t="s">
        <v>2397</v>
      </c>
      <c r="B228" s="23" t="s">
        <v>2626</v>
      </c>
      <c r="C228" s="23" t="s">
        <v>913</v>
      </c>
      <c r="D228" s="23" t="s">
        <v>910</v>
      </c>
      <c r="E228" s="23" t="s">
        <v>927</v>
      </c>
      <c r="F228" s="26">
        <v>84700</v>
      </c>
      <c r="G228" s="26">
        <v>27000</v>
      </c>
      <c r="H228" s="26">
        <v>50</v>
      </c>
      <c r="I228" s="26"/>
      <c r="J228" s="73">
        <v>42350</v>
      </c>
      <c r="K228" s="73">
        <v>13500</v>
      </c>
      <c r="L228" s="73">
        <v>268.4325</v>
      </c>
      <c r="M228" s="73">
        <v>17330.911500000002</v>
      </c>
      <c r="N228" s="26" t="b">
        <v>1</v>
      </c>
      <c r="O228" s="1"/>
      <c r="P228" s="101">
        <v>39681.736585648148</v>
      </c>
      <c r="Q228" s="1">
        <v>68400</v>
      </c>
      <c r="R228" s="1">
        <v>66900</v>
      </c>
      <c r="S228" s="1">
        <v>69000</v>
      </c>
      <c r="T228" s="1">
        <v>12100</v>
      </c>
      <c r="U228" s="1">
        <v>12050</v>
      </c>
      <c r="V228" s="1">
        <v>12500</v>
      </c>
    </row>
    <row r="229" spans="1:22" ht="14.5" x14ac:dyDescent="0.25">
      <c r="A229" s="20" t="s">
        <v>2398</v>
      </c>
      <c r="B229" s="23" t="s">
        <v>2626</v>
      </c>
      <c r="C229" s="23" t="s">
        <v>913</v>
      </c>
      <c r="D229" s="23" t="s">
        <v>910</v>
      </c>
      <c r="E229" s="23" t="s">
        <v>927</v>
      </c>
      <c r="F229" s="26">
        <v>84700</v>
      </c>
      <c r="G229" s="26">
        <v>27000</v>
      </c>
      <c r="H229" s="26">
        <v>60</v>
      </c>
      <c r="I229" s="26"/>
      <c r="J229" s="73">
        <v>50820</v>
      </c>
      <c r="K229" s="73">
        <v>16200</v>
      </c>
      <c r="L229" s="73">
        <v>268.4325</v>
      </c>
      <c r="M229" s="73">
        <v>17330.911500000002</v>
      </c>
      <c r="N229" s="26" t="b">
        <v>1</v>
      </c>
      <c r="O229" s="1"/>
      <c r="P229" s="101">
        <v>39681.736585648148</v>
      </c>
      <c r="Q229" s="1">
        <v>68400</v>
      </c>
      <c r="R229" s="1">
        <v>66900</v>
      </c>
      <c r="S229" s="1">
        <v>69000</v>
      </c>
      <c r="T229" s="1">
        <v>12100</v>
      </c>
      <c r="U229" s="1">
        <v>12050</v>
      </c>
      <c r="V229" s="1">
        <v>12500</v>
      </c>
    </row>
    <row r="230" spans="1:22" ht="14.5" x14ac:dyDescent="0.25">
      <c r="A230" s="20" t="s">
        <v>2401</v>
      </c>
      <c r="B230" s="23" t="s">
        <v>910</v>
      </c>
      <c r="C230" s="23" t="s">
        <v>2626</v>
      </c>
      <c r="D230" s="23" t="s">
        <v>905</v>
      </c>
      <c r="E230" s="23" t="s">
        <v>929</v>
      </c>
      <c r="F230" s="26">
        <v>46150</v>
      </c>
      <c r="G230" s="26">
        <v>64900</v>
      </c>
      <c r="H230" s="26">
        <v>60</v>
      </c>
      <c r="I230" s="26"/>
      <c r="J230" s="73">
        <v>27690</v>
      </c>
      <c r="K230" s="73">
        <v>38940</v>
      </c>
      <c r="L230" s="73">
        <v>268.4325</v>
      </c>
      <c r="M230" s="73">
        <v>17330.911500000002</v>
      </c>
      <c r="N230" s="26" t="b">
        <v>1</v>
      </c>
      <c r="O230" s="1"/>
      <c r="P230" s="101">
        <v>39727.443553240744</v>
      </c>
      <c r="Q230" s="1">
        <v>38200</v>
      </c>
      <c r="R230" s="1">
        <v>37600</v>
      </c>
      <c r="S230" s="1">
        <v>38700</v>
      </c>
      <c r="T230" s="1">
        <v>30850</v>
      </c>
      <c r="U230" s="1">
        <v>30100</v>
      </c>
      <c r="V230" s="1">
        <v>31000</v>
      </c>
    </row>
    <row r="231" spans="1:22" ht="14.5" x14ac:dyDescent="0.25">
      <c r="A231" s="133" t="s">
        <v>2405</v>
      </c>
      <c r="B231" s="23" t="s">
        <v>1717</v>
      </c>
      <c r="C231" s="23" t="s">
        <v>1718</v>
      </c>
      <c r="D231" s="23" t="s">
        <v>2628</v>
      </c>
      <c r="E231" s="23" t="s">
        <v>916</v>
      </c>
      <c r="F231" s="26">
        <v>654000</v>
      </c>
      <c r="G231" s="26">
        <v>47700</v>
      </c>
      <c r="H231" s="26">
        <v>50</v>
      </c>
      <c r="I231" s="26"/>
      <c r="J231" s="73">
        <v>327000</v>
      </c>
      <c r="K231" s="73">
        <v>23850</v>
      </c>
      <c r="L231" s="73">
        <v>268.4325</v>
      </c>
      <c r="M231" s="73">
        <v>17330.911500000002</v>
      </c>
      <c r="N231" s="26" t="b">
        <v>1</v>
      </c>
      <c r="O231" s="26"/>
      <c r="P231" s="108">
        <v>39772.448483796295</v>
      </c>
      <c r="Q231" s="26">
        <v>572000</v>
      </c>
      <c r="R231" s="26">
        <v>560000</v>
      </c>
      <c r="S231" s="26">
        <v>576000</v>
      </c>
      <c r="T231" s="26">
        <v>29050</v>
      </c>
      <c r="U231" s="26">
        <v>28650</v>
      </c>
      <c r="V231" s="26">
        <v>29150</v>
      </c>
    </row>
    <row r="232" spans="1:22" ht="14.5" x14ac:dyDescent="0.25">
      <c r="A232" s="133" t="s">
        <v>2416</v>
      </c>
      <c r="B232" s="23" t="s">
        <v>913</v>
      </c>
      <c r="C232" s="23" t="s">
        <v>913</v>
      </c>
      <c r="D232" s="23" t="s">
        <v>916</v>
      </c>
      <c r="E232" s="23" t="s">
        <v>912</v>
      </c>
      <c r="F232" s="26">
        <v>46300</v>
      </c>
      <c r="G232" s="26">
        <v>24300</v>
      </c>
      <c r="H232" s="26">
        <v>60</v>
      </c>
      <c r="I232" s="26"/>
      <c r="J232" s="73">
        <v>27780</v>
      </c>
      <c r="K232" s="73">
        <v>14580</v>
      </c>
      <c r="L232" s="73">
        <v>268.4325</v>
      </c>
      <c r="M232" s="73">
        <v>17330.911500000002</v>
      </c>
      <c r="N232" s="26" t="b">
        <v>1</v>
      </c>
      <c r="O232" s="1"/>
      <c r="P232" s="101">
        <v>39681.736585648148</v>
      </c>
      <c r="Q232" s="1">
        <v>29050</v>
      </c>
      <c r="R232" s="1">
        <v>28650</v>
      </c>
      <c r="S232" s="1">
        <v>29150</v>
      </c>
      <c r="T232" s="1">
        <v>10600</v>
      </c>
      <c r="U232" s="1">
        <v>10450</v>
      </c>
      <c r="V232" s="1">
        <v>10700</v>
      </c>
    </row>
    <row r="233" spans="1:22" ht="14.5" x14ac:dyDescent="0.25">
      <c r="A233" s="133" t="s">
        <v>2425</v>
      </c>
      <c r="B233" s="23" t="s">
        <v>945</v>
      </c>
      <c r="C233" s="23" t="s">
        <v>3195</v>
      </c>
      <c r="D233" s="23" t="s">
        <v>922</v>
      </c>
      <c r="E233" s="23" t="s">
        <v>915</v>
      </c>
      <c r="F233" s="26">
        <v>49433</v>
      </c>
      <c r="G233" s="26">
        <v>37366</v>
      </c>
      <c r="H233" s="26">
        <v>50</v>
      </c>
      <c r="I233" s="26"/>
      <c r="J233" s="73">
        <v>24716.5</v>
      </c>
      <c r="K233" s="73">
        <v>18683</v>
      </c>
      <c r="L233" s="73">
        <v>268.4325</v>
      </c>
      <c r="M233" s="73">
        <v>17330.911500000002</v>
      </c>
      <c r="N233" s="26" t="b">
        <v>1</v>
      </c>
      <c r="O233" s="1"/>
      <c r="P233" s="101">
        <v>39692.423726851855</v>
      </c>
      <c r="Q233" s="1">
        <v>28950</v>
      </c>
      <c r="R233" s="1">
        <v>28600</v>
      </c>
      <c r="S233" s="1">
        <v>29200</v>
      </c>
      <c r="T233" s="1">
        <v>13600</v>
      </c>
      <c r="U233" s="1">
        <v>13300</v>
      </c>
      <c r="V233" s="1">
        <v>13750</v>
      </c>
    </row>
    <row r="234" spans="1:22" ht="14.5" x14ac:dyDescent="0.25">
      <c r="A234" s="133" t="s">
        <v>2431</v>
      </c>
      <c r="B234" s="23" t="s">
        <v>945</v>
      </c>
      <c r="C234" s="23" t="s">
        <v>3195</v>
      </c>
      <c r="D234" s="23" t="s">
        <v>922</v>
      </c>
      <c r="E234" s="23" t="s">
        <v>930</v>
      </c>
      <c r="F234" s="26">
        <v>49433</v>
      </c>
      <c r="G234" s="26">
        <v>32066</v>
      </c>
      <c r="H234" s="26">
        <v>50</v>
      </c>
      <c r="I234" s="26"/>
      <c r="J234" s="73">
        <v>24716.5</v>
      </c>
      <c r="K234" s="73">
        <v>16033</v>
      </c>
      <c r="L234" s="73">
        <v>268.4325</v>
      </c>
      <c r="M234" s="73">
        <v>17330.911500000002</v>
      </c>
      <c r="N234" s="26" t="b">
        <v>1</v>
      </c>
      <c r="O234" s="1"/>
      <c r="P234" s="101">
        <v>39692.527581018519</v>
      </c>
      <c r="Q234" s="1">
        <v>28950</v>
      </c>
      <c r="R234" s="1">
        <v>28600</v>
      </c>
      <c r="S234" s="1">
        <v>29200</v>
      </c>
      <c r="T234" s="1">
        <v>19900</v>
      </c>
      <c r="U234" s="1">
        <v>19600</v>
      </c>
      <c r="V234" s="1">
        <v>20350</v>
      </c>
    </row>
    <row r="235" spans="1:22" ht="14.5" x14ac:dyDescent="0.25">
      <c r="A235" s="133" t="s">
        <v>2432</v>
      </c>
      <c r="B235" s="23" t="s">
        <v>910</v>
      </c>
      <c r="C235" s="23" t="s">
        <v>910</v>
      </c>
      <c r="D235" s="23" t="s">
        <v>931</v>
      </c>
      <c r="E235" s="23" t="s">
        <v>929</v>
      </c>
      <c r="F235" s="26">
        <v>625000</v>
      </c>
      <c r="G235" s="26">
        <v>65300</v>
      </c>
      <c r="H235" s="26">
        <v>60</v>
      </c>
      <c r="I235" s="26"/>
      <c r="J235" s="73">
        <v>375000</v>
      </c>
      <c r="K235" s="73">
        <v>39180</v>
      </c>
      <c r="L235" s="73">
        <v>268.4325</v>
      </c>
      <c r="M235" s="73">
        <v>17330.911500000002</v>
      </c>
      <c r="N235" s="26" t="b">
        <v>1</v>
      </c>
      <c r="O235" s="1"/>
      <c r="P235" s="101">
        <v>39721.398541666669</v>
      </c>
      <c r="Q235" s="1">
        <v>497500</v>
      </c>
      <c r="R235" s="1">
        <v>489500</v>
      </c>
      <c r="S235" s="1">
        <v>500000</v>
      </c>
      <c r="T235" s="1">
        <v>30850</v>
      </c>
      <c r="U235" s="1">
        <v>30100</v>
      </c>
      <c r="V235" s="1">
        <v>31000</v>
      </c>
    </row>
    <row r="236" spans="1:22" ht="14.5" x14ac:dyDescent="0.25">
      <c r="A236" s="133" t="s">
        <v>2436</v>
      </c>
      <c r="B236" s="23" t="s">
        <v>910</v>
      </c>
      <c r="C236" s="23" t="s">
        <v>910</v>
      </c>
      <c r="D236" s="23" t="s">
        <v>941</v>
      </c>
      <c r="E236" s="23" t="s">
        <v>2629</v>
      </c>
      <c r="F236" s="26">
        <v>252.28</v>
      </c>
      <c r="G236" s="26">
        <v>17963.64</v>
      </c>
      <c r="H236" s="26">
        <v>70</v>
      </c>
      <c r="I236" s="26">
        <v>105</v>
      </c>
      <c r="J236" s="73">
        <v>176.596</v>
      </c>
      <c r="K236" s="73">
        <v>12574.547999999999</v>
      </c>
      <c r="L236" s="73">
        <v>264.89400000000001</v>
      </c>
      <c r="M236" s="73">
        <v>18861.822</v>
      </c>
      <c r="N236" s="26" t="s">
        <v>2249</v>
      </c>
      <c r="O236" s="1" t="s">
        <v>2249</v>
      </c>
      <c r="P236" s="101"/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</row>
    <row r="237" spans="1:22" ht="14.5" x14ac:dyDescent="0.25">
      <c r="A237" s="133" t="s">
        <v>2437</v>
      </c>
      <c r="B237" s="23" t="s">
        <v>2627</v>
      </c>
      <c r="C237" s="23" t="s">
        <v>930</v>
      </c>
      <c r="D237" s="23" t="s">
        <v>2628</v>
      </c>
      <c r="E237" s="23" t="s">
        <v>916</v>
      </c>
      <c r="F237" s="26">
        <v>614000</v>
      </c>
      <c r="G237" s="26">
        <v>44200</v>
      </c>
      <c r="H237" s="26">
        <v>50</v>
      </c>
      <c r="I237" s="26"/>
      <c r="J237" s="73">
        <v>307000</v>
      </c>
      <c r="K237" s="73">
        <v>22100</v>
      </c>
      <c r="L237" s="73">
        <v>264.89400000000001</v>
      </c>
      <c r="M237" s="73">
        <v>18861.822</v>
      </c>
      <c r="N237" s="26" t="b">
        <v>1</v>
      </c>
      <c r="O237" s="1"/>
      <c r="P237" s="101">
        <v>39986.364768518521</v>
      </c>
      <c r="Q237" s="1">
        <v>572000</v>
      </c>
      <c r="R237" s="1">
        <v>560000</v>
      </c>
      <c r="S237" s="1">
        <v>576000</v>
      </c>
      <c r="T237" s="1">
        <v>29050</v>
      </c>
      <c r="U237" s="1">
        <v>28650</v>
      </c>
      <c r="V237" s="1">
        <v>29150</v>
      </c>
    </row>
    <row r="238" spans="1:22" ht="14.5" x14ac:dyDescent="0.25">
      <c r="A238" s="133" t="s">
        <v>2246</v>
      </c>
      <c r="B238" s="23" t="s">
        <v>2627</v>
      </c>
      <c r="C238" s="23" t="s">
        <v>1437</v>
      </c>
      <c r="D238" s="23" t="s">
        <v>2628</v>
      </c>
      <c r="E238" s="23" t="s">
        <v>916</v>
      </c>
      <c r="F238" s="26">
        <v>614000</v>
      </c>
      <c r="G238" s="26">
        <v>44200</v>
      </c>
      <c r="H238" s="26">
        <v>60</v>
      </c>
      <c r="I238" s="26"/>
      <c r="J238" s="73">
        <v>368400</v>
      </c>
      <c r="K238" s="73">
        <v>26520</v>
      </c>
      <c r="L238" s="73">
        <v>264.89400000000001</v>
      </c>
      <c r="M238" s="73">
        <v>18861.822</v>
      </c>
      <c r="N238" s="26" t="b">
        <v>1</v>
      </c>
      <c r="O238" s="1"/>
      <c r="P238" s="101">
        <v>39731.384016203701</v>
      </c>
      <c r="Q238" s="1">
        <v>572000</v>
      </c>
      <c r="R238" s="1">
        <v>560000</v>
      </c>
      <c r="S238" s="1">
        <v>576000</v>
      </c>
      <c r="T238" s="1">
        <v>29050</v>
      </c>
      <c r="U238" s="1">
        <v>28650</v>
      </c>
      <c r="V238" s="1">
        <v>29150</v>
      </c>
    </row>
    <row r="239" spans="1:22" ht="14.5" x14ac:dyDescent="0.25">
      <c r="A239" s="133" t="s">
        <v>2441</v>
      </c>
      <c r="B239" s="23" t="s">
        <v>806</v>
      </c>
      <c r="C239" s="23" t="s">
        <v>1483</v>
      </c>
      <c r="D239" s="23" t="s">
        <v>916</v>
      </c>
      <c r="E239" s="23" t="s">
        <v>924</v>
      </c>
      <c r="F239" s="26">
        <v>46450</v>
      </c>
      <c r="G239" s="26">
        <v>43050</v>
      </c>
      <c r="H239" s="26">
        <v>60</v>
      </c>
      <c r="I239" s="26"/>
      <c r="J239" s="73">
        <v>27870</v>
      </c>
      <c r="K239" s="73">
        <v>25830</v>
      </c>
      <c r="L239" s="73">
        <v>264.89400000000001</v>
      </c>
      <c r="M239" s="73">
        <v>18861.822</v>
      </c>
      <c r="N239" s="26" t="b">
        <v>1</v>
      </c>
      <c r="O239" s="1"/>
      <c r="P239" s="101">
        <v>39692.527581018519</v>
      </c>
      <c r="Q239" s="1">
        <v>29050</v>
      </c>
      <c r="R239" s="1">
        <v>28650</v>
      </c>
      <c r="S239" s="1">
        <v>29150</v>
      </c>
      <c r="T239" s="1">
        <v>31300</v>
      </c>
      <c r="U239" s="1">
        <v>30300</v>
      </c>
      <c r="V239" s="1">
        <v>31350</v>
      </c>
    </row>
    <row r="240" spans="1:22" ht="14.5" x14ac:dyDescent="0.25">
      <c r="A240" s="133" t="s">
        <v>2447</v>
      </c>
      <c r="B240" s="23" t="s">
        <v>2448</v>
      </c>
      <c r="C240" s="23" t="s">
        <v>1437</v>
      </c>
      <c r="D240" s="23" t="s">
        <v>914</v>
      </c>
      <c r="E240" s="23" t="s">
        <v>929</v>
      </c>
      <c r="F240" s="26">
        <v>537666</v>
      </c>
      <c r="G240" s="26">
        <v>63533</v>
      </c>
      <c r="H240" s="26">
        <v>80</v>
      </c>
      <c r="I240" s="26"/>
      <c r="J240" s="73">
        <v>430132.8</v>
      </c>
      <c r="K240" s="73">
        <v>50826.400000000001</v>
      </c>
      <c r="L240" s="73">
        <v>264.89400000000001</v>
      </c>
      <c r="M240" s="73">
        <v>18861.822</v>
      </c>
      <c r="N240" s="26" t="b">
        <v>1</v>
      </c>
      <c r="O240" s="1"/>
      <c r="P240" s="101">
        <v>39681.736585648148</v>
      </c>
      <c r="Q240" s="1">
        <v>415500</v>
      </c>
      <c r="R240" s="1">
        <v>413000</v>
      </c>
      <c r="S240" s="1">
        <v>425000</v>
      </c>
      <c r="T240" s="1">
        <v>30850</v>
      </c>
      <c r="U240" s="1">
        <v>30100</v>
      </c>
      <c r="V240" s="1">
        <v>31000</v>
      </c>
    </row>
    <row r="241" spans="1:22" ht="14.5" x14ac:dyDescent="0.25">
      <c r="A241" s="133" t="s">
        <v>2461</v>
      </c>
      <c r="B241" s="23" t="s">
        <v>1718</v>
      </c>
      <c r="C241" s="23" t="s">
        <v>1718</v>
      </c>
      <c r="D241" s="23" t="s">
        <v>916</v>
      </c>
      <c r="E241" s="23" t="s">
        <v>912</v>
      </c>
      <c r="F241" s="26">
        <v>43900</v>
      </c>
      <c r="G241" s="26">
        <v>24950</v>
      </c>
      <c r="H241" s="26">
        <v>60</v>
      </c>
      <c r="I241" s="26"/>
      <c r="J241" s="73">
        <v>26340</v>
      </c>
      <c r="K241" s="73">
        <v>14970</v>
      </c>
      <c r="L241" s="73">
        <v>264.89400000000001</v>
      </c>
      <c r="M241" s="73">
        <v>18861.822</v>
      </c>
      <c r="N241" s="26" t="b">
        <v>1</v>
      </c>
      <c r="O241" s="1"/>
      <c r="P241" s="101">
        <v>39681.736585648148</v>
      </c>
      <c r="Q241" s="1">
        <v>29050</v>
      </c>
      <c r="R241" s="1">
        <v>28650</v>
      </c>
      <c r="S241" s="1">
        <v>29150</v>
      </c>
      <c r="T241" s="1">
        <v>10600</v>
      </c>
      <c r="U241" s="1">
        <v>10450</v>
      </c>
      <c r="V241" s="1">
        <v>10700</v>
      </c>
    </row>
    <row r="242" spans="1:22" ht="14.5" x14ac:dyDescent="0.25">
      <c r="A242" s="133" t="s">
        <v>2464</v>
      </c>
      <c r="B242" s="23" t="s">
        <v>1718</v>
      </c>
      <c r="C242" s="23" t="s">
        <v>1718</v>
      </c>
      <c r="D242" s="23" t="s">
        <v>916</v>
      </c>
      <c r="E242" s="23" t="s">
        <v>917</v>
      </c>
      <c r="F242" s="26">
        <v>43900</v>
      </c>
      <c r="G242" s="26">
        <v>75100</v>
      </c>
      <c r="H242" s="26">
        <v>60</v>
      </c>
      <c r="I242" s="26"/>
      <c r="J242" s="73">
        <v>26340</v>
      </c>
      <c r="K242" s="73">
        <v>45060</v>
      </c>
      <c r="L242" s="73">
        <v>264.89400000000001</v>
      </c>
      <c r="M242" s="73">
        <v>18861.822</v>
      </c>
      <c r="N242" s="26" t="b">
        <v>1</v>
      </c>
      <c r="O242" s="1"/>
      <c r="P242" s="101">
        <v>39731.428541666668</v>
      </c>
      <c r="Q242" s="1">
        <v>29050</v>
      </c>
      <c r="R242" s="1">
        <v>28650</v>
      </c>
      <c r="S242" s="1">
        <v>29150</v>
      </c>
      <c r="T242" s="1">
        <v>73000</v>
      </c>
      <c r="U242" s="1">
        <v>71600</v>
      </c>
      <c r="V242" s="1">
        <v>73200</v>
      </c>
    </row>
    <row r="243" spans="1:22" ht="14.5" x14ac:dyDescent="0.25">
      <c r="A243" s="133" t="s">
        <v>2470</v>
      </c>
      <c r="B243" s="23" t="s">
        <v>910</v>
      </c>
      <c r="C243" s="23" t="s">
        <v>910</v>
      </c>
      <c r="D243" s="23" t="s">
        <v>917</v>
      </c>
      <c r="E243" s="23" t="s">
        <v>929</v>
      </c>
      <c r="F243" s="26">
        <v>75100</v>
      </c>
      <c r="G243" s="26">
        <v>65600</v>
      </c>
      <c r="H243" s="26">
        <v>-60</v>
      </c>
      <c r="I243" s="26"/>
      <c r="J243" s="73">
        <v>-45060</v>
      </c>
      <c r="K243" s="73">
        <v>-39360</v>
      </c>
      <c r="L243" s="73">
        <v>264.89400000000001</v>
      </c>
      <c r="M243" s="73">
        <v>18861.822</v>
      </c>
      <c r="N243" s="26" t="b">
        <v>1</v>
      </c>
      <c r="O243" s="1"/>
      <c r="P243" s="101">
        <v>39640</v>
      </c>
      <c r="Q243" s="1">
        <v>73000</v>
      </c>
      <c r="R243" s="1">
        <v>71600</v>
      </c>
      <c r="S243" s="1">
        <v>73200</v>
      </c>
      <c r="T243" s="1">
        <v>30850</v>
      </c>
      <c r="U243" s="1">
        <v>30100</v>
      </c>
      <c r="V243" s="1">
        <v>31000</v>
      </c>
    </row>
    <row r="244" spans="1:22" ht="14.5" x14ac:dyDescent="0.25">
      <c r="A244" s="133" t="s">
        <v>2471</v>
      </c>
      <c r="B244" s="23" t="s">
        <v>2448</v>
      </c>
      <c r="C244" s="23" t="s">
        <v>1437</v>
      </c>
      <c r="D244" s="23" t="s">
        <v>914</v>
      </c>
      <c r="E244" s="23" t="s">
        <v>929</v>
      </c>
      <c r="F244" s="26">
        <v>455500</v>
      </c>
      <c r="G244" s="26">
        <v>56666</v>
      </c>
      <c r="H244" s="26">
        <v>80</v>
      </c>
      <c r="I244" s="26"/>
      <c r="J244" s="73">
        <v>364400</v>
      </c>
      <c r="K244" s="73">
        <v>45332.800000000003</v>
      </c>
      <c r="L244" s="73">
        <v>264.89400000000001</v>
      </c>
      <c r="M244" s="73">
        <v>18861.822</v>
      </c>
      <c r="N244" s="26" t="b">
        <v>1</v>
      </c>
      <c r="O244" s="1"/>
      <c r="P244" s="101">
        <v>39463</v>
      </c>
      <c r="Q244" s="1">
        <v>415500</v>
      </c>
      <c r="R244" s="1">
        <v>413000</v>
      </c>
      <c r="S244" s="1">
        <v>425000</v>
      </c>
      <c r="T244" s="1">
        <v>30850</v>
      </c>
      <c r="U244" s="1">
        <v>30100</v>
      </c>
      <c r="V244" s="1">
        <v>31000</v>
      </c>
    </row>
    <row r="245" spans="1:22" ht="14.5" x14ac:dyDescent="0.25">
      <c r="A245" s="133" t="s">
        <v>2480</v>
      </c>
      <c r="B245" s="23" t="s">
        <v>910</v>
      </c>
      <c r="C245" s="23" t="s">
        <v>910</v>
      </c>
      <c r="D245" s="23" t="s">
        <v>914</v>
      </c>
      <c r="E245" s="23" t="s">
        <v>912</v>
      </c>
      <c r="F245" s="26">
        <v>443000</v>
      </c>
      <c r="G245" s="26">
        <v>23800</v>
      </c>
      <c r="H245" s="26">
        <v>60</v>
      </c>
      <c r="I245" s="26"/>
      <c r="J245" s="73">
        <v>265800</v>
      </c>
      <c r="K245" s="73">
        <v>14280</v>
      </c>
      <c r="L245" s="73">
        <v>264.89400000000001</v>
      </c>
      <c r="M245" s="73">
        <v>18861.822</v>
      </c>
      <c r="N245" s="26" t="b">
        <v>1</v>
      </c>
      <c r="O245" s="1"/>
      <c r="P245" s="101">
        <v>39681.736585648148</v>
      </c>
      <c r="Q245" s="1">
        <v>415500</v>
      </c>
      <c r="R245" s="1">
        <v>413000</v>
      </c>
      <c r="S245" s="1">
        <v>425000</v>
      </c>
      <c r="T245" s="1">
        <v>10600</v>
      </c>
      <c r="U245" s="1">
        <v>10450</v>
      </c>
      <c r="V245" s="1">
        <v>10700</v>
      </c>
    </row>
    <row r="246" spans="1:22" ht="14.5" x14ac:dyDescent="0.25">
      <c r="A246" s="20" t="s">
        <v>2486</v>
      </c>
      <c r="B246" s="23" t="s">
        <v>910</v>
      </c>
      <c r="C246" s="23" t="s">
        <v>910</v>
      </c>
      <c r="D246" s="23" t="s">
        <v>914</v>
      </c>
      <c r="E246" s="23" t="s">
        <v>912</v>
      </c>
      <c r="F246" s="26">
        <v>443000</v>
      </c>
      <c r="G246" s="26">
        <v>23600</v>
      </c>
      <c r="H246" s="26">
        <v>60</v>
      </c>
      <c r="I246" s="26"/>
      <c r="J246" s="73">
        <v>265800</v>
      </c>
      <c r="K246" s="73">
        <v>14160</v>
      </c>
      <c r="L246" s="73">
        <v>264.89400000000001</v>
      </c>
      <c r="M246" s="73">
        <v>18861.822</v>
      </c>
      <c r="N246" s="26" t="b">
        <v>1</v>
      </c>
      <c r="O246" s="1"/>
      <c r="P246" s="101">
        <v>39681.736585648148</v>
      </c>
      <c r="Q246" s="1">
        <v>415500</v>
      </c>
      <c r="R246" s="1">
        <v>413000</v>
      </c>
      <c r="S246" s="1">
        <v>425000</v>
      </c>
      <c r="T246" s="1">
        <v>10600</v>
      </c>
      <c r="U246" s="1">
        <v>10450</v>
      </c>
      <c r="V246" s="1">
        <v>10700</v>
      </c>
    </row>
    <row r="247" spans="1:22" ht="14.5" x14ac:dyDescent="0.25">
      <c r="A247" s="20" t="s">
        <v>2487</v>
      </c>
      <c r="B247" s="23" t="s">
        <v>2627</v>
      </c>
      <c r="C247" s="23" t="s">
        <v>930</v>
      </c>
      <c r="D247" s="23" t="s">
        <v>916</v>
      </c>
      <c r="E247" s="23" t="s">
        <v>2629</v>
      </c>
      <c r="F247" s="26">
        <v>40800</v>
      </c>
      <c r="G247" s="26">
        <v>18168.72</v>
      </c>
      <c r="H247" s="26">
        <v>50</v>
      </c>
      <c r="I247" s="26"/>
      <c r="J247" s="73">
        <v>20400</v>
      </c>
      <c r="K247" s="73">
        <v>9084.36</v>
      </c>
      <c r="L247" s="73">
        <v>264.89400000000001</v>
      </c>
      <c r="M247" s="73">
        <v>18861.822</v>
      </c>
      <c r="N247" s="26" t="b">
        <v>1</v>
      </c>
      <c r="O247" s="1"/>
      <c r="P247" s="101">
        <v>39986.364768518521</v>
      </c>
      <c r="Q247" s="1">
        <v>29050</v>
      </c>
      <c r="R247" s="1">
        <v>28650</v>
      </c>
      <c r="S247" s="1">
        <v>29150</v>
      </c>
      <c r="T247" s="1">
        <v>0</v>
      </c>
      <c r="U247" s="1">
        <v>0</v>
      </c>
      <c r="V247" s="1">
        <v>0</v>
      </c>
    </row>
    <row r="248" spans="1:22" ht="14.5" x14ac:dyDescent="0.25">
      <c r="A248" s="20" t="s">
        <v>2494</v>
      </c>
      <c r="B248" s="23" t="s">
        <v>2627</v>
      </c>
      <c r="C248" s="23" t="s">
        <v>913</v>
      </c>
      <c r="D248" s="23" t="s">
        <v>916</v>
      </c>
      <c r="E248" s="23" t="s">
        <v>2629</v>
      </c>
      <c r="F248" s="26">
        <v>40800</v>
      </c>
      <c r="G248" s="26">
        <v>18168.72</v>
      </c>
      <c r="H248" s="26">
        <v>60</v>
      </c>
      <c r="I248" s="26"/>
      <c r="J248" s="73">
        <v>24480</v>
      </c>
      <c r="K248" s="73">
        <v>10901.232</v>
      </c>
      <c r="L248" s="73">
        <v>264.89400000000001</v>
      </c>
      <c r="M248" s="73">
        <v>18861.822</v>
      </c>
      <c r="N248" s="26" t="b">
        <v>1</v>
      </c>
      <c r="O248" s="1"/>
      <c r="P248" s="101">
        <v>39727</v>
      </c>
      <c r="Q248" s="1">
        <v>29050</v>
      </c>
      <c r="R248" s="1">
        <v>28650</v>
      </c>
      <c r="S248" s="1">
        <v>29150</v>
      </c>
      <c r="T248" s="1">
        <v>0</v>
      </c>
      <c r="U248" s="1">
        <v>0</v>
      </c>
      <c r="V248" s="1">
        <v>0</v>
      </c>
    </row>
    <row r="249" spans="1:22" ht="14.5" x14ac:dyDescent="0.25">
      <c r="A249" s="20" t="s">
        <v>2247</v>
      </c>
      <c r="B249" s="23" t="s">
        <v>910</v>
      </c>
      <c r="C249" s="23" t="s">
        <v>910</v>
      </c>
      <c r="D249" s="23" t="s">
        <v>941</v>
      </c>
      <c r="E249" s="23" t="s">
        <v>2629</v>
      </c>
      <c r="F249" s="26">
        <v>222.43</v>
      </c>
      <c r="G249" s="26">
        <v>18066.11</v>
      </c>
      <c r="H249" s="26">
        <v>70</v>
      </c>
      <c r="I249" s="26">
        <v>105</v>
      </c>
      <c r="J249" s="73">
        <v>155.70099999999999</v>
      </c>
      <c r="K249" s="73">
        <v>12646.277</v>
      </c>
      <c r="L249" s="73">
        <v>233.5515</v>
      </c>
      <c r="M249" s="73">
        <v>18969.415499999999</v>
      </c>
      <c r="N249" s="26" t="s">
        <v>2249</v>
      </c>
      <c r="O249" s="1" t="s">
        <v>2249</v>
      </c>
      <c r="P249" s="101"/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</row>
    <row r="250" spans="1:22" ht="14.5" x14ac:dyDescent="0.25">
      <c r="A250" s="20" t="s">
        <v>2505</v>
      </c>
      <c r="B250" s="23" t="s">
        <v>1713</v>
      </c>
      <c r="C250" s="23" t="s">
        <v>913</v>
      </c>
      <c r="D250" s="23" t="s">
        <v>916</v>
      </c>
      <c r="E250" s="23" t="s">
        <v>2629</v>
      </c>
      <c r="F250" s="26">
        <v>40600</v>
      </c>
      <c r="G250" s="26">
        <v>17971.490000000002</v>
      </c>
      <c r="H250" s="26">
        <v>60</v>
      </c>
      <c r="I250" s="26"/>
      <c r="J250" s="73">
        <v>24360</v>
      </c>
      <c r="K250" s="73">
        <v>10782.894</v>
      </c>
      <c r="L250" s="73">
        <v>233.5515</v>
      </c>
      <c r="M250" s="73">
        <v>18969.415499999999</v>
      </c>
      <c r="N250" s="26" t="b">
        <v>1</v>
      </c>
      <c r="O250" s="1"/>
      <c r="P250" s="101">
        <v>39727</v>
      </c>
      <c r="Q250" s="1">
        <v>29050</v>
      </c>
      <c r="R250" s="1">
        <v>28650</v>
      </c>
      <c r="S250" s="1">
        <v>29150</v>
      </c>
      <c r="T250" s="1">
        <v>0</v>
      </c>
      <c r="U250" s="1">
        <v>0</v>
      </c>
      <c r="V250" s="1">
        <v>0</v>
      </c>
    </row>
    <row r="251" spans="1:22" ht="14.5" x14ac:dyDescent="0.25">
      <c r="A251" s="20" t="s">
        <v>2513</v>
      </c>
      <c r="B251" s="23" t="s">
        <v>2626</v>
      </c>
      <c r="C251" s="23" t="s">
        <v>913</v>
      </c>
      <c r="D251" s="23" t="s">
        <v>2628</v>
      </c>
      <c r="E251" s="23" t="s">
        <v>2629</v>
      </c>
      <c r="F251" s="26">
        <v>556000</v>
      </c>
      <c r="G251" s="26">
        <v>17958.88</v>
      </c>
      <c r="H251" s="26">
        <v>70</v>
      </c>
      <c r="I251" s="26"/>
      <c r="J251" s="73">
        <v>389200</v>
      </c>
      <c r="K251" s="73">
        <v>12571.216</v>
      </c>
      <c r="L251" s="73">
        <v>233.5515</v>
      </c>
      <c r="M251" s="73">
        <v>18969.415499999999</v>
      </c>
      <c r="N251" s="26" t="b">
        <v>1</v>
      </c>
      <c r="O251" s="1"/>
      <c r="P251" s="101">
        <v>39517</v>
      </c>
      <c r="Q251" s="1">
        <v>572000</v>
      </c>
      <c r="R251" s="1">
        <v>560000</v>
      </c>
      <c r="S251" s="1">
        <v>576000</v>
      </c>
      <c r="T251" s="1">
        <v>0</v>
      </c>
      <c r="U251" s="1">
        <v>0</v>
      </c>
      <c r="V251" s="1">
        <v>0</v>
      </c>
    </row>
    <row r="252" spans="1:22" ht="14.5" x14ac:dyDescent="0.25">
      <c r="A252" s="20" t="s">
        <v>2520</v>
      </c>
      <c r="B252" s="23" t="s">
        <v>2626</v>
      </c>
      <c r="C252" s="23" t="s">
        <v>913</v>
      </c>
      <c r="D252" s="23" t="s">
        <v>2628</v>
      </c>
      <c r="E252" s="23" t="s">
        <v>2629</v>
      </c>
      <c r="F252" s="26">
        <v>554000</v>
      </c>
      <c r="G252" s="26">
        <v>17399.580000000002</v>
      </c>
      <c r="H252" s="26">
        <v>65</v>
      </c>
      <c r="I252" s="26"/>
      <c r="J252" s="73">
        <v>360100</v>
      </c>
      <c r="K252" s="73">
        <v>11309.727000000001</v>
      </c>
      <c r="L252" s="73">
        <v>233.5515</v>
      </c>
      <c r="M252" s="73">
        <v>18969.415499999999</v>
      </c>
      <c r="N252" s="26" t="b">
        <v>1</v>
      </c>
      <c r="O252" s="1"/>
      <c r="P252" s="101">
        <v>39709</v>
      </c>
      <c r="Q252" s="1">
        <v>572000</v>
      </c>
      <c r="R252" s="1">
        <v>560000</v>
      </c>
      <c r="S252" s="1">
        <v>576000</v>
      </c>
      <c r="T252" s="1">
        <v>0</v>
      </c>
      <c r="U252" s="1">
        <v>0</v>
      </c>
      <c r="V252" s="1">
        <v>0</v>
      </c>
    </row>
    <row r="253" spans="1:22" ht="14.5" x14ac:dyDescent="0.25">
      <c r="A253" s="55" t="s">
        <v>2530</v>
      </c>
      <c r="B253" s="58" t="s">
        <v>2627</v>
      </c>
      <c r="C253" s="58" t="s">
        <v>913</v>
      </c>
      <c r="D253" s="58" t="s">
        <v>2628</v>
      </c>
      <c r="E253" s="58" t="s">
        <v>2629</v>
      </c>
      <c r="F253" s="61">
        <v>535000</v>
      </c>
      <c r="G253" s="61">
        <v>17875.75</v>
      </c>
      <c r="H253" s="61">
        <v>65</v>
      </c>
      <c r="I253" s="61"/>
      <c r="J253" s="115">
        <v>347750</v>
      </c>
      <c r="K253" s="115">
        <v>11619.237499999999</v>
      </c>
      <c r="L253" s="115">
        <v>233.5515</v>
      </c>
      <c r="M253" s="115">
        <v>18969.415499999999</v>
      </c>
      <c r="N253" s="61" t="b">
        <v>1</v>
      </c>
      <c r="O253" s="61"/>
      <c r="P253" s="116">
        <v>39707</v>
      </c>
      <c r="Q253" s="61">
        <v>572000</v>
      </c>
      <c r="R253" s="61">
        <v>560000</v>
      </c>
      <c r="S253" s="61">
        <v>576000</v>
      </c>
      <c r="T253" s="61">
        <v>0</v>
      </c>
      <c r="U253" s="61">
        <v>0</v>
      </c>
      <c r="V253" s="61">
        <v>0</v>
      </c>
    </row>
    <row r="254" spans="1:22" ht="14.5" x14ac:dyDescent="0.25">
      <c r="A254" s="20" t="s">
        <v>2535</v>
      </c>
      <c r="B254" s="23" t="s">
        <v>2626</v>
      </c>
      <c r="C254" s="23" t="s">
        <v>913</v>
      </c>
      <c r="D254" s="23" t="s">
        <v>941</v>
      </c>
      <c r="E254" s="23" t="s">
        <v>2629</v>
      </c>
      <c r="F254" s="26">
        <v>203.57</v>
      </c>
      <c r="G254" s="26">
        <v>17669.830000000002</v>
      </c>
      <c r="H254" s="26">
        <v>60</v>
      </c>
      <c r="I254" s="26"/>
      <c r="J254" s="73">
        <v>122.142</v>
      </c>
      <c r="K254" s="73">
        <v>10601.898000000001</v>
      </c>
      <c r="L254" s="73">
        <v>233.5515</v>
      </c>
      <c r="M254" s="73">
        <v>18969.415499999999</v>
      </c>
      <c r="N254" s="26" t="s">
        <v>2249</v>
      </c>
      <c r="O254" s="1"/>
      <c r="P254" s="101"/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</row>
    <row r="255" spans="1:22" ht="14.5" x14ac:dyDescent="0.25">
      <c r="A255" s="20" t="s">
        <v>2544</v>
      </c>
      <c r="B255" s="23" t="s">
        <v>1716</v>
      </c>
      <c r="C255" s="23" t="s">
        <v>930</v>
      </c>
      <c r="D255" s="23" t="s">
        <v>941</v>
      </c>
      <c r="E255" s="23" t="s">
        <v>2629</v>
      </c>
      <c r="F255" s="26">
        <v>206.28</v>
      </c>
      <c r="G255" s="26">
        <v>17677.939999999999</v>
      </c>
      <c r="H255" s="26">
        <v>60</v>
      </c>
      <c r="I255" s="26"/>
      <c r="J255" s="73">
        <v>123.768</v>
      </c>
      <c r="K255" s="73">
        <v>10606.763999999999</v>
      </c>
      <c r="L255" s="73">
        <v>233.5515</v>
      </c>
      <c r="M255" s="73">
        <v>18969.415499999999</v>
      </c>
      <c r="N255" s="26" t="s">
        <v>2249</v>
      </c>
      <c r="O255" s="1"/>
      <c r="P255" s="101"/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</row>
    <row r="256" spans="1:22" ht="14.5" x14ac:dyDescent="0.25">
      <c r="A256" s="20" t="s">
        <v>625</v>
      </c>
      <c r="B256" s="23" t="s">
        <v>2626</v>
      </c>
      <c r="C256" s="23" t="s">
        <v>913</v>
      </c>
      <c r="D256" s="23" t="s">
        <v>917</v>
      </c>
      <c r="E256" s="23" t="s">
        <v>912</v>
      </c>
      <c r="F256" s="26">
        <v>84900</v>
      </c>
      <c r="G256" s="26">
        <v>18900</v>
      </c>
      <c r="H256" s="26">
        <v>60</v>
      </c>
      <c r="I256" s="26"/>
      <c r="J256" s="73">
        <v>50940</v>
      </c>
      <c r="K256" s="73">
        <v>11340</v>
      </c>
      <c r="L256" s="73">
        <v>233.5515</v>
      </c>
      <c r="M256" s="73">
        <v>18969.415499999999</v>
      </c>
      <c r="N256" s="26" t="b">
        <v>1</v>
      </c>
      <c r="O256" s="1"/>
      <c r="P256" s="101">
        <v>39721.398541666669</v>
      </c>
      <c r="Q256" s="1">
        <v>73000</v>
      </c>
      <c r="R256" s="1">
        <v>71600</v>
      </c>
      <c r="S256" s="1">
        <v>73200</v>
      </c>
      <c r="T256" s="1">
        <v>10600</v>
      </c>
      <c r="U256" s="1">
        <v>10450</v>
      </c>
      <c r="V256" s="1">
        <v>10700</v>
      </c>
    </row>
    <row r="257" spans="1:22" ht="14.5" x14ac:dyDescent="0.25">
      <c r="A257" s="20" t="s">
        <v>2248</v>
      </c>
      <c r="B257" s="23" t="s">
        <v>932</v>
      </c>
      <c r="C257" s="23" t="s">
        <v>932</v>
      </c>
      <c r="D257" s="23" t="s">
        <v>914</v>
      </c>
      <c r="E257" s="23" t="s">
        <v>917</v>
      </c>
      <c r="F257" s="26">
        <v>204000</v>
      </c>
      <c r="G257" s="26">
        <v>96900</v>
      </c>
      <c r="H257" s="26">
        <v>60</v>
      </c>
      <c r="I257" s="26"/>
      <c r="J257" s="73">
        <v>122400</v>
      </c>
      <c r="K257" s="73">
        <v>58140</v>
      </c>
      <c r="L257" s="73">
        <v>233.5515</v>
      </c>
      <c r="M257" s="73">
        <v>18969.415499999999</v>
      </c>
      <c r="N257" s="26" t="b">
        <v>1</v>
      </c>
      <c r="O257" s="1"/>
      <c r="P257" s="101">
        <v>39199</v>
      </c>
      <c r="Q257" s="1">
        <v>415500</v>
      </c>
      <c r="R257" s="1">
        <v>413000</v>
      </c>
      <c r="S257" s="1">
        <v>425000</v>
      </c>
      <c r="T257" s="1">
        <v>73000</v>
      </c>
      <c r="U257" s="1">
        <v>71600</v>
      </c>
      <c r="V257" s="1">
        <v>73200</v>
      </c>
    </row>
    <row r="258" spans="1:22" ht="14.5" x14ac:dyDescent="0.25">
      <c r="A258" s="20"/>
      <c r="B258" s="23"/>
      <c r="C258" s="23"/>
      <c r="D258" s="23"/>
      <c r="E258" s="23"/>
      <c r="F258" s="26"/>
      <c r="G258" s="26"/>
      <c r="H258" s="26"/>
      <c r="I258" s="26"/>
      <c r="J258" s="73"/>
      <c r="K258" s="73"/>
      <c r="L258" s="73"/>
      <c r="M258" s="73"/>
      <c r="N258" s="26"/>
      <c r="O258" s="1"/>
      <c r="P258" s="101"/>
      <c r="Q258" s="1"/>
      <c r="R258" s="1"/>
      <c r="S258" s="1"/>
      <c r="T258" s="1"/>
      <c r="U258" s="1"/>
      <c r="V258" s="1"/>
    </row>
    <row r="259" spans="1:22" ht="14.5" x14ac:dyDescent="0.25">
      <c r="A259" s="20"/>
      <c r="B259" s="23"/>
      <c r="C259" s="23"/>
      <c r="D259" s="23"/>
      <c r="E259" s="23"/>
      <c r="F259" s="26"/>
      <c r="G259" s="26"/>
      <c r="H259" s="26"/>
      <c r="I259" s="26"/>
      <c r="J259" s="73"/>
      <c r="K259" s="73"/>
      <c r="L259" s="73"/>
      <c r="M259" s="73"/>
      <c r="N259" s="26"/>
      <c r="O259" s="1"/>
      <c r="P259" s="101"/>
      <c r="Q259" s="1"/>
      <c r="R259" s="1"/>
      <c r="S259" s="1"/>
      <c r="T259" s="1"/>
      <c r="U259" s="1"/>
      <c r="V259" s="1"/>
    </row>
    <row r="260" spans="1:22" ht="14.5" x14ac:dyDescent="0.25">
      <c r="A260" s="20"/>
      <c r="B260" s="23"/>
      <c r="C260" s="23"/>
      <c r="D260" s="23"/>
      <c r="E260" s="23"/>
      <c r="F260" s="26"/>
      <c r="G260" s="26"/>
      <c r="H260" s="26"/>
      <c r="I260" s="26"/>
      <c r="J260" s="73"/>
      <c r="K260" s="73"/>
      <c r="L260" s="73"/>
      <c r="M260" s="73"/>
      <c r="N260" s="26"/>
      <c r="O260" s="1"/>
      <c r="P260" s="101"/>
      <c r="Q260" s="1"/>
      <c r="R260" s="1"/>
      <c r="S260" s="1"/>
      <c r="T260" s="1"/>
      <c r="U260" s="1"/>
      <c r="V260" s="1"/>
    </row>
    <row r="261" spans="1:22" ht="14.5" x14ac:dyDescent="0.25">
      <c r="A261" s="20"/>
      <c r="B261" s="23"/>
      <c r="C261" s="23"/>
      <c r="D261" s="23"/>
      <c r="E261" s="23"/>
      <c r="F261" s="26"/>
      <c r="G261" s="26"/>
      <c r="H261" s="26"/>
      <c r="I261" s="26"/>
      <c r="J261" s="73"/>
      <c r="K261" s="73"/>
      <c r="L261" s="73"/>
      <c r="M261" s="73"/>
      <c r="N261" s="26"/>
      <c r="O261" s="1"/>
      <c r="P261" s="101"/>
      <c r="Q261" s="1"/>
      <c r="R261" s="1"/>
      <c r="S261" s="1"/>
      <c r="T261" s="1"/>
      <c r="U261" s="1"/>
      <c r="V261" s="1"/>
    </row>
    <row r="262" spans="1:22" ht="14.5" x14ac:dyDescent="0.25">
      <c r="A262" s="20"/>
      <c r="B262" s="23"/>
      <c r="C262" s="23"/>
      <c r="D262" s="23"/>
      <c r="E262" s="23"/>
      <c r="F262" s="26"/>
      <c r="G262" s="26"/>
      <c r="H262" s="26"/>
      <c r="I262" s="26"/>
      <c r="J262" s="73"/>
      <c r="K262" s="73"/>
      <c r="L262" s="73"/>
      <c r="M262" s="73"/>
      <c r="N262" s="26"/>
      <c r="O262" s="1"/>
      <c r="P262" s="101"/>
      <c r="Q262" s="1"/>
      <c r="R262" s="1"/>
      <c r="S262" s="1"/>
      <c r="T262" s="1"/>
      <c r="U262" s="1"/>
      <c r="V262" s="1"/>
    </row>
    <row r="263" spans="1:22" ht="14.5" x14ac:dyDescent="0.25">
      <c r="A263" s="20"/>
      <c r="B263" s="23"/>
      <c r="C263" s="23"/>
      <c r="D263" s="23"/>
      <c r="E263" s="23"/>
      <c r="F263" s="26"/>
      <c r="G263" s="26"/>
      <c r="H263" s="26"/>
      <c r="I263" s="26"/>
      <c r="J263" s="73"/>
      <c r="K263" s="73"/>
      <c r="L263" s="73"/>
      <c r="M263" s="73"/>
      <c r="N263" s="26"/>
      <c r="O263" s="1"/>
      <c r="P263" s="101"/>
      <c r="Q263" s="1"/>
      <c r="R263" s="1"/>
      <c r="S263" s="1"/>
      <c r="T263" s="1"/>
      <c r="U263" s="1"/>
      <c r="V263" s="1"/>
    </row>
    <row r="264" spans="1:22" ht="14.5" x14ac:dyDescent="0.25">
      <c r="A264" s="20"/>
      <c r="B264" s="23"/>
      <c r="C264" s="23"/>
      <c r="D264" s="23"/>
      <c r="E264" s="23"/>
      <c r="F264" s="26"/>
      <c r="G264" s="26"/>
      <c r="H264" s="26"/>
      <c r="I264" s="26"/>
      <c r="J264" s="73"/>
      <c r="K264" s="73"/>
      <c r="L264" s="73"/>
      <c r="M264" s="73"/>
      <c r="N264" s="26"/>
      <c r="O264" s="1"/>
      <c r="P264" s="101"/>
      <c r="Q264" s="1"/>
      <c r="R264" s="1"/>
      <c r="S264" s="1"/>
      <c r="T264" s="1"/>
      <c r="U264" s="1"/>
      <c r="V264" s="1"/>
    </row>
    <row r="265" spans="1:22" ht="14.5" x14ac:dyDescent="0.25">
      <c r="A265" s="20"/>
      <c r="B265" s="23"/>
      <c r="C265" s="23"/>
      <c r="D265" s="23"/>
      <c r="E265" s="23"/>
      <c r="F265" s="26"/>
      <c r="G265" s="26"/>
      <c r="H265" s="26"/>
      <c r="I265" s="26"/>
      <c r="J265" s="73"/>
      <c r="K265" s="73"/>
      <c r="L265" s="73"/>
      <c r="M265" s="73"/>
      <c r="N265" s="26"/>
      <c r="O265" s="1"/>
      <c r="P265" s="101"/>
      <c r="Q265" s="1"/>
      <c r="R265" s="1"/>
      <c r="S265" s="1"/>
      <c r="T265" s="1"/>
      <c r="U265" s="1"/>
      <c r="V265" s="1"/>
    </row>
    <row r="266" spans="1:22" ht="14.5" x14ac:dyDescent="0.25">
      <c r="A266" s="20"/>
      <c r="B266" s="23"/>
      <c r="C266" s="23"/>
      <c r="D266" s="23"/>
      <c r="E266" s="23"/>
      <c r="F266" s="26"/>
      <c r="G266" s="26"/>
      <c r="H266" s="26"/>
      <c r="I266" s="26"/>
      <c r="J266" s="73"/>
      <c r="K266" s="73"/>
      <c r="L266" s="73"/>
      <c r="M266" s="73"/>
      <c r="N266" s="26"/>
      <c r="O266" s="1"/>
      <c r="P266" s="101"/>
      <c r="Q266" s="1"/>
      <c r="R266" s="1"/>
      <c r="S266" s="1"/>
      <c r="T266" s="1"/>
      <c r="U266" s="1"/>
      <c r="V266" s="1"/>
    </row>
    <row r="267" spans="1:22" ht="14.5" x14ac:dyDescent="0.25">
      <c r="A267" s="20"/>
      <c r="B267" s="23"/>
      <c r="C267" s="23"/>
      <c r="D267" s="23"/>
      <c r="E267" s="23"/>
      <c r="F267" s="26"/>
      <c r="G267" s="26"/>
      <c r="H267" s="26"/>
      <c r="I267" s="26"/>
      <c r="J267" s="73"/>
      <c r="K267" s="73"/>
      <c r="L267" s="73"/>
      <c r="M267" s="73"/>
      <c r="N267" s="26"/>
      <c r="O267" s="1"/>
      <c r="P267" s="101"/>
      <c r="Q267" s="1"/>
      <c r="R267" s="1"/>
      <c r="S267" s="1"/>
      <c r="T267" s="1"/>
      <c r="U267" s="1"/>
      <c r="V267" s="1"/>
    </row>
    <row r="268" spans="1:22" ht="14.5" x14ac:dyDescent="0.25">
      <c r="A268" s="20"/>
      <c r="B268" s="23"/>
      <c r="C268" s="23"/>
      <c r="D268" s="23"/>
      <c r="E268" s="23"/>
      <c r="F268" s="26"/>
      <c r="G268" s="26"/>
      <c r="H268" s="26"/>
      <c r="I268" s="26"/>
      <c r="J268" s="73"/>
      <c r="K268" s="73"/>
      <c r="L268" s="73"/>
      <c r="M268" s="73"/>
      <c r="N268" s="26"/>
      <c r="O268" s="1"/>
      <c r="P268" s="101"/>
      <c r="Q268" s="1"/>
      <c r="R268" s="1"/>
      <c r="S268" s="1"/>
      <c r="T268" s="1"/>
      <c r="U268" s="1"/>
      <c r="V268" s="1"/>
    </row>
    <row r="269" spans="1:22" ht="14.5" x14ac:dyDescent="0.25">
      <c r="A269" s="20"/>
      <c r="B269" s="23"/>
      <c r="C269" s="23"/>
      <c r="D269" s="23"/>
      <c r="E269" s="23"/>
      <c r="F269" s="26"/>
      <c r="G269" s="26"/>
      <c r="H269" s="26"/>
      <c r="I269" s="26"/>
      <c r="J269" s="73"/>
      <c r="K269" s="73"/>
      <c r="L269" s="73"/>
      <c r="M269" s="73"/>
      <c r="N269" s="26"/>
      <c r="O269" s="1"/>
      <c r="P269" s="101"/>
      <c r="Q269" s="1"/>
      <c r="R269" s="1"/>
      <c r="S269" s="1"/>
      <c r="T269" s="1"/>
      <c r="U269" s="1"/>
      <c r="V269" s="1"/>
    </row>
    <row r="270" spans="1:22" ht="14.5" x14ac:dyDescent="0.25">
      <c r="A270" s="20"/>
      <c r="B270" s="23"/>
      <c r="C270" s="23"/>
      <c r="D270" s="23"/>
      <c r="E270" s="23"/>
      <c r="F270" s="26"/>
      <c r="G270" s="26"/>
      <c r="H270" s="26"/>
      <c r="I270" s="26"/>
      <c r="J270" s="73"/>
      <c r="K270" s="73"/>
      <c r="L270" s="73"/>
      <c r="M270" s="73"/>
      <c r="N270" s="26"/>
      <c r="O270" s="1"/>
      <c r="P270" s="101"/>
      <c r="Q270" s="1"/>
      <c r="R270" s="1"/>
      <c r="S270" s="1"/>
      <c r="T270" s="1"/>
      <c r="U270" s="1"/>
      <c r="V270" s="1"/>
    </row>
    <row r="271" spans="1:22" ht="14.5" x14ac:dyDescent="0.25">
      <c r="A271" s="20"/>
      <c r="B271" s="23"/>
      <c r="C271" s="23"/>
      <c r="D271" s="23"/>
      <c r="E271" s="23"/>
      <c r="F271" s="26"/>
      <c r="G271" s="26"/>
      <c r="H271" s="26"/>
      <c r="I271" s="26"/>
      <c r="J271" s="73"/>
      <c r="K271" s="73"/>
      <c r="L271" s="73"/>
      <c r="M271" s="73"/>
      <c r="N271" s="26"/>
      <c r="O271" s="1"/>
      <c r="P271" s="101"/>
      <c r="Q271" s="1"/>
      <c r="R271" s="1"/>
      <c r="S271" s="1"/>
      <c r="T271" s="1"/>
      <c r="U271" s="1"/>
      <c r="V271" s="1"/>
    </row>
    <row r="272" spans="1:22" ht="14.5" x14ac:dyDescent="0.25">
      <c r="A272" s="20"/>
      <c r="B272" s="23"/>
      <c r="C272" s="23"/>
      <c r="D272" s="23"/>
      <c r="E272" s="23"/>
      <c r="F272" s="26"/>
      <c r="G272" s="26"/>
      <c r="H272" s="26"/>
      <c r="I272" s="26"/>
      <c r="J272" s="73"/>
      <c r="K272" s="73"/>
      <c r="L272" s="73"/>
      <c r="M272" s="73"/>
      <c r="N272" s="26"/>
      <c r="O272" s="1"/>
      <c r="P272" s="101"/>
      <c r="Q272" s="1"/>
      <c r="R272" s="1"/>
      <c r="S272" s="1"/>
      <c r="T272" s="1"/>
      <c r="U272" s="1"/>
      <c r="V272" s="1"/>
    </row>
    <row r="273" spans="1:22" ht="14.5" x14ac:dyDescent="0.25">
      <c r="A273" s="20"/>
      <c r="B273" s="23"/>
      <c r="C273" s="23"/>
      <c r="D273" s="23"/>
      <c r="E273" s="23"/>
      <c r="F273" s="26"/>
      <c r="G273" s="26"/>
      <c r="H273" s="26"/>
      <c r="I273" s="26"/>
      <c r="J273" s="73"/>
      <c r="K273" s="73"/>
      <c r="L273" s="73"/>
      <c r="M273" s="73"/>
      <c r="N273" s="26"/>
      <c r="O273" s="1"/>
      <c r="P273" s="101"/>
      <c r="Q273" s="1"/>
      <c r="R273" s="1"/>
      <c r="S273" s="1"/>
      <c r="T273" s="1"/>
      <c r="U273" s="1"/>
      <c r="V273" s="1"/>
    </row>
    <row r="274" spans="1:22" ht="14.5" x14ac:dyDescent="0.25">
      <c r="A274" s="20"/>
      <c r="B274" s="23"/>
      <c r="C274" s="23"/>
      <c r="D274" s="23"/>
      <c r="E274" s="23"/>
      <c r="F274" s="26"/>
      <c r="G274" s="26"/>
      <c r="H274" s="26"/>
      <c r="I274" s="26"/>
      <c r="J274" s="73"/>
      <c r="K274" s="73"/>
      <c r="L274" s="73"/>
      <c r="M274" s="73"/>
      <c r="N274" s="26"/>
      <c r="O274" s="1"/>
      <c r="P274" s="101"/>
      <c r="Q274" s="1"/>
      <c r="R274" s="1"/>
      <c r="S274" s="1"/>
      <c r="T274" s="1"/>
      <c r="U274" s="1"/>
      <c r="V274" s="1"/>
    </row>
    <row r="275" spans="1:22" ht="14.5" x14ac:dyDescent="0.25">
      <c r="A275" s="20"/>
      <c r="B275" s="23"/>
      <c r="C275" s="23"/>
      <c r="D275" s="23"/>
      <c r="E275" s="23"/>
      <c r="F275" s="26"/>
      <c r="G275" s="26"/>
      <c r="H275" s="26"/>
      <c r="I275" s="26"/>
      <c r="J275" s="73"/>
      <c r="K275" s="73"/>
      <c r="L275" s="73"/>
      <c r="M275" s="73"/>
      <c r="N275" s="26"/>
      <c r="O275" s="1"/>
      <c r="P275" s="101"/>
      <c r="Q275" s="1"/>
      <c r="R275" s="1"/>
      <c r="S275" s="1"/>
      <c r="T275" s="1"/>
      <c r="U275" s="1"/>
      <c r="V275" s="1"/>
    </row>
    <row r="276" spans="1:22" ht="14.5" x14ac:dyDescent="0.25">
      <c r="A276" s="20"/>
      <c r="B276" s="23"/>
      <c r="C276" s="23"/>
      <c r="D276" s="23"/>
      <c r="E276" s="23"/>
      <c r="F276" s="26"/>
      <c r="G276" s="26"/>
      <c r="H276" s="26"/>
      <c r="I276" s="26"/>
      <c r="J276" s="73"/>
      <c r="K276" s="73"/>
      <c r="L276" s="73"/>
      <c r="M276" s="73"/>
      <c r="N276" s="26"/>
      <c r="O276" s="1"/>
      <c r="P276" s="101"/>
      <c r="Q276" s="1"/>
      <c r="R276" s="1"/>
      <c r="S276" s="1"/>
      <c r="T276" s="1"/>
      <c r="U276" s="1"/>
      <c r="V276" s="1"/>
    </row>
    <row r="277" spans="1:22" ht="14.5" x14ac:dyDescent="0.25">
      <c r="A277" s="20"/>
      <c r="B277" s="23"/>
      <c r="C277" s="23"/>
      <c r="D277" s="23"/>
      <c r="E277" s="23"/>
      <c r="F277" s="26"/>
      <c r="G277" s="26"/>
      <c r="H277" s="26"/>
      <c r="I277" s="26"/>
      <c r="J277" s="73"/>
      <c r="K277" s="73"/>
      <c r="L277" s="73"/>
      <c r="M277" s="73"/>
      <c r="N277" s="26"/>
      <c r="O277" s="1"/>
      <c r="P277" s="101"/>
      <c r="Q277" s="1"/>
      <c r="R277" s="1"/>
      <c r="S277" s="1"/>
      <c r="T277" s="1"/>
      <c r="U277" s="1"/>
      <c r="V277" s="1"/>
    </row>
    <row r="278" spans="1:22" ht="14.5" x14ac:dyDescent="0.25">
      <c r="A278" s="20"/>
      <c r="B278" s="23"/>
      <c r="C278" s="23"/>
      <c r="D278" s="23"/>
      <c r="E278" s="23"/>
      <c r="F278" s="26"/>
      <c r="G278" s="26"/>
      <c r="H278" s="26"/>
      <c r="I278" s="26"/>
      <c r="J278" s="73"/>
      <c r="K278" s="73"/>
      <c r="L278" s="73"/>
      <c r="M278" s="73"/>
      <c r="N278" s="26"/>
      <c r="O278" s="1"/>
      <c r="P278" s="101"/>
      <c r="Q278" s="1"/>
      <c r="R278" s="1"/>
      <c r="S278" s="1"/>
      <c r="T278" s="1"/>
      <c r="U278" s="1"/>
      <c r="V278" s="1"/>
    </row>
    <row r="279" spans="1:22" ht="14.5" x14ac:dyDescent="0.25">
      <c r="A279" s="20"/>
      <c r="B279" s="23"/>
      <c r="C279" s="23"/>
      <c r="D279" s="23"/>
      <c r="E279" s="23"/>
      <c r="F279" s="26"/>
      <c r="G279" s="26"/>
      <c r="H279" s="26"/>
      <c r="I279" s="26"/>
      <c r="J279" s="73"/>
      <c r="K279" s="73"/>
      <c r="L279" s="73"/>
      <c r="M279" s="73"/>
      <c r="N279" s="26"/>
      <c r="O279" s="1"/>
      <c r="P279" s="101"/>
      <c r="Q279" s="1"/>
      <c r="R279" s="1"/>
      <c r="S279" s="1"/>
      <c r="T279" s="1"/>
      <c r="U279" s="1"/>
      <c r="V279" s="1"/>
    </row>
    <row r="280" spans="1:22" ht="14.5" x14ac:dyDescent="0.25">
      <c r="A280" s="20"/>
      <c r="B280" s="23"/>
      <c r="C280" s="23"/>
      <c r="D280" s="23"/>
      <c r="E280" s="23"/>
      <c r="F280" s="26"/>
      <c r="G280" s="26"/>
      <c r="H280" s="26"/>
      <c r="I280" s="26"/>
      <c r="J280" s="73"/>
      <c r="K280" s="73"/>
      <c r="L280" s="73"/>
      <c r="M280" s="73"/>
      <c r="N280" s="26"/>
      <c r="O280" s="1"/>
      <c r="P280" s="101"/>
      <c r="Q280" s="1"/>
      <c r="R280" s="1"/>
      <c r="S280" s="1"/>
      <c r="T280" s="1"/>
      <c r="U280" s="1"/>
      <c r="V280" s="1"/>
    </row>
    <row r="281" spans="1:22" ht="14.5" x14ac:dyDescent="0.25">
      <c r="A281" s="20"/>
      <c r="B281" s="23"/>
      <c r="C281" s="23"/>
      <c r="D281" s="23"/>
      <c r="E281" s="23"/>
      <c r="F281" s="26"/>
      <c r="G281" s="26"/>
      <c r="H281" s="26"/>
      <c r="I281" s="26"/>
      <c r="J281" s="73"/>
      <c r="K281" s="73"/>
      <c r="L281" s="73"/>
      <c r="M281" s="73"/>
      <c r="N281" s="26"/>
      <c r="O281" s="1"/>
      <c r="P281" s="101"/>
      <c r="Q281" s="1"/>
      <c r="R281" s="1"/>
      <c r="S281" s="1"/>
      <c r="T281" s="1"/>
      <c r="U281" s="1"/>
      <c r="V281" s="1"/>
    </row>
    <row r="282" spans="1:22" ht="14.5" x14ac:dyDescent="0.25">
      <c r="A282" s="20"/>
      <c r="B282" s="23"/>
      <c r="C282" s="23"/>
      <c r="D282" s="23"/>
      <c r="E282" s="23"/>
      <c r="F282" s="26"/>
      <c r="G282" s="26"/>
      <c r="H282" s="26"/>
      <c r="I282" s="26"/>
      <c r="J282" s="73"/>
      <c r="K282" s="73"/>
      <c r="L282" s="73"/>
      <c r="M282" s="73"/>
      <c r="N282" s="26"/>
      <c r="O282" s="1"/>
      <c r="P282" s="101"/>
      <c r="Q282" s="1"/>
      <c r="R282" s="1"/>
      <c r="S282" s="1"/>
      <c r="T282" s="1"/>
      <c r="U282" s="1"/>
      <c r="V282" s="1"/>
    </row>
    <row r="283" spans="1:22" ht="14.5" x14ac:dyDescent="0.25">
      <c r="A283" s="20"/>
      <c r="B283" s="23"/>
      <c r="C283" s="23"/>
      <c r="D283" s="23"/>
      <c r="E283" s="23"/>
      <c r="F283" s="26"/>
      <c r="G283" s="26"/>
      <c r="H283" s="26"/>
      <c r="I283" s="26"/>
      <c r="J283" s="73"/>
      <c r="K283" s="73"/>
      <c r="L283" s="73"/>
      <c r="M283" s="73"/>
      <c r="N283" s="26"/>
      <c r="O283" s="1"/>
      <c r="P283" s="101"/>
      <c r="Q283" s="1"/>
      <c r="R283" s="1"/>
      <c r="S283" s="1"/>
      <c r="T283" s="1"/>
      <c r="U283" s="1"/>
      <c r="V283" s="1"/>
    </row>
    <row r="284" spans="1:22" ht="14.5" x14ac:dyDescent="0.25">
      <c r="A284" s="20"/>
      <c r="B284" s="23"/>
      <c r="C284" s="23"/>
      <c r="D284" s="23"/>
      <c r="E284" s="23"/>
      <c r="F284" s="26"/>
      <c r="G284" s="26"/>
      <c r="H284" s="26"/>
      <c r="I284" s="26"/>
      <c r="J284" s="73"/>
      <c r="K284" s="73"/>
      <c r="L284" s="73"/>
      <c r="M284" s="73"/>
      <c r="N284" s="26"/>
      <c r="O284" s="1"/>
      <c r="P284" s="101"/>
      <c r="Q284" s="1"/>
      <c r="R284" s="1"/>
      <c r="S284" s="1"/>
      <c r="T284" s="1"/>
      <c r="U284" s="1"/>
      <c r="V284" s="1"/>
    </row>
    <row r="285" spans="1:22" ht="14.5" x14ac:dyDescent="0.25">
      <c r="A285" s="20"/>
      <c r="B285" s="23"/>
      <c r="C285" s="23"/>
      <c r="D285" s="23"/>
      <c r="E285" s="23"/>
      <c r="F285" s="26"/>
      <c r="G285" s="26"/>
      <c r="H285" s="26"/>
      <c r="I285" s="26"/>
      <c r="J285" s="73"/>
      <c r="K285" s="73"/>
      <c r="L285" s="73"/>
      <c r="M285" s="73"/>
      <c r="N285" s="26"/>
      <c r="O285" s="1"/>
      <c r="P285" s="101"/>
      <c r="Q285" s="1"/>
      <c r="R285" s="1"/>
      <c r="S285" s="1"/>
      <c r="T285" s="1"/>
      <c r="U285" s="1"/>
      <c r="V285" s="1"/>
    </row>
    <row r="286" spans="1:22" ht="14.5" x14ac:dyDescent="0.25">
      <c r="A286" s="20"/>
      <c r="B286" s="23"/>
      <c r="C286" s="23"/>
      <c r="D286" s="23"/>
      <c r="E286" s="23"/>
      <c r="F286" s="26"/>
      <c r="G286" s="26"/>
      <c r="H286" s="26"/>
      <c r="I286" s="26"/>
      <c r="J286" s="73"/>
      <c r="K286" s="73"/>
      <c r="L286" s="73"/>
      <c r="M286" s="73"/>
      <c r="N286" s="26"/>
      <c r="O286" s="1"/>
      <c r="P286" s="101"/>
      <c r="Q286" s="1"/>
      <c r="R286" s="1"/>
      <c r="S286" s="1"/>
      <c r="T286" s="1"/>
      <c r="U286" s="1"/>
      <c r="V286" s="1"/>
    </row>
    <row r="287" spans="1:22" ht="14.5" x14ac:dyDescent="0.25">
      <c r="A287" s="20"/>
      <c r="B287" s="23"/>
      <c r="C287" s="23"/>
      <c r="D287" s="23"/>
      <c r="E287" s="23"/>
      <c r="F287" s="26"/>
      <c r="G287" s="26"/>
      <c r="H287" s="26"/>
      <c r="I287" s="26"/>
      <c r="J287" s="73"/>
      <c r="K287" s="73"/>
      <c r="L287" s="73"/>
      <c r="M287" s="73"/>
      <c r="N287" s="26"/>
      <c r="O287" s="1"/>
      <c r="P287" s="101"/>
      <c r="Q287" s="1"/>
      <c r="R287" s="1"/>
      <c r="S287" s="1"/>
      <c r="T287" s="1"/>
      <c r="U287" s="1"/>
      <c r="V287" s="1"/>
    </row>
    <row r="288" spans="1:22" ht="14.5" x14ac:dyDescent="0.25">
      <c r="A288" s="20"/>
      <c r="B288" s="23"/>
      <c r="C288" s="23"/>
      <c r="D288" s="23"/>
      <c r="E288" s="23"/>
      <c r="F288" s="26"/>
      <c r="G288" s="26"/>
      <c r="H288" s="26"/>
      <c r="I288" s="26"/>
      <c r="J288" s="73"/>
      <c r="K288" s="73"/>
      <c r="L288" s="73"/>
      <c r="M288" s="73"/>
      <c r="N288" s="26"/>
      <c r="O288" s="1"/>
      <c r="P288" s="101"/>
      <c r="Q288" s="1"/>
      <c r="R288" s="1"/>
      <c r="S288" s="1"/>
      <c r="T288" s="1"/>
      <c r="U288" s="1"/>
      <c r="V288" s="1"/>
    </row>
    <row r="289" spans="1:22" ht="14.5" x14ac:dyDescent="0.25">
      <c r="A289" s="20"/>
      <c r="B289" s="23"/>
      <c r="C289" s="23"/>
      <c r="D289" s="23"/>
      <c r="E289" s="23"/>
      <c r="F289" s="26"/>
      <c r="G289" s="26"/>
      <c r="H289" s="26"/>
      <c r="I289" s="26"/>
      <c r="J289" s="73"/>
      <c r="K289" s="73"/>
      <c r="L289" s="73"/>
      <c r="M289" s="73"/>
      <c r="N289" s="26"/>
      <c r="O289" s="1"/>
      <c r="P289" s="101"/>
      <c r="Q289" s="1"/>
      <c r="R289" s="1"/>
      <c r="S289" s="1"/>
      <c r="T289" s="1"/>
      <c r="U289" s="1"/>
      <c r="V289" s="1"/>
    </row>
    <row r="290" spans="1:22" ht="14.5" x14ac:dyDescent="0.25">
      <c r="A290" s="20"/>
      <c r="B290" s="23"/>
      <c r="C290" s="23"/>
      <c r="D290" s="23"/>
      <c r="E290" s="23"/>
      <c r="F290" s="26"/>
      <c r="G290" s="26"/>
      <c r="H290" s="26"/>
      <c r="I290" s="26"/>
      <c r="J290" s="73"/>
      <c r="K290" s="73"/>
      <c r="L290" s="73"/>
      <c r="M290" s="73"/>
      <c r="N290" s="26"/>
      <c r="O290" s="1"/>
      <c r="P290" s="101"/>
      <c r="Q290" s="1"/>
      <c r="R290" s="1"/>
      <c r="S290" s="1"/>
      <c r="T290" s="1"/>
      <c r="U290" s="1"/>
      <c r="V290" s="1"/>
    </row>
    <row r="291" spans="1:22" ht="14.5" x14ac:dyDescent="0.25">
      <c r="A291" s="20"/>
      <c r="B291" s="23"/>
      <c r="C291" s="23"/>
      <c r="D291" s="23"/>
      <c r="E291" s="23"/>
      <c r="F291" s="26"/>
      <c r="G291" s="26"/>
      <c r="H291" s="26"/>
      <c r="I291" s="26"/>
      <c r="J291" s="73"/>
      <c r="K291" s="73"/>
      <c r="L291" s="73"/>
      <c r="M291" s="73"/>
      <c r="N291" s="26"/>
      <c r="O291" s="1"/>
      <c r="P291" s="101"/>
      <c r="Q291" s="1"/>
      <c r="R291" s="1"/>
      <c r="S291" s="1"/>
      <c r="T291" s="1"/>
      <c r="U291" s="1"/>
      <c r="V291" s="1"/>
    </row>
    <row r="292" spans="1:22" ht="14.5" x14ac:dyDescent="0.25">
      <c r="A292" s="20"/>
      <c r="B292" s="23"/>
      <c r="C292" s="23"/>
      <c r="D292" s="23"/>
      <c r="E292" s="23"/>
      <c r="F292" s="26"/>
      <c r="G292" s="26"/>
      <c r="H292" s="26"/>
      <c r="I292" s="26"/>
      <c r="J292" s="73"/>
      <c r="K292" s="73"/>
      <c r="L292" s="73"/>
      <c r="M292" s="73"/>
      <c r="N292" s="26"/>
      <c r="O292" s="1"/>
      <c r="P292" s="101"/>
      <c r="Q292" s="1"/>
      <c r="R292" s="1"/>
      <c r="S292" s="1"/>
      <c r="T292" s="1"/>
      <c r="U292" s="1"/>
      <c r="V292" s="1"/>
    </row>
    <row r="293" spans="1:22" ht="14.5" x14ac:dyDescent="0.25">
      <c r="A293" s="20"/>
      <c r="B293" s="23"/>
      <c r="C293" s="23"/>
      <c r="D293" s="23"/>
      <c r="E293" s="23"/>
      <c r="F293" s="26"/>
      <c r="G293" s="26"/>
      <c r="H293" s="26"/>
      <c r="I293" s="26"/>
      <c r="J293" s="73"/>
      <c r="K293" s="73"/>
      <c r="L293" s="73"/>
      <c r="M293" s="73"/>
      <c r="N293" s="26"/>
      <c r="O293" s="1"/>
      <c r="P293" s="101"/>
      <c r="Q293" s="1"/>
      <c r="R293" s="1"/>
      <c r="S293" s="1"/>
      <c r="T293" s="1"/>
      <c r="U293" s="1"/>
      <c r="V293" s="1"/>
    </row>
    <row r="294" spans="1:22" ht="14.5" x14ac:dyDescent="0.25">
      <c r="A294" s="20"/>
      <c r="B294" s="23"/>
      <c r="C294" s="23"/>
      <c r="D294" s="23"/>
      <c r="E294" s="23"/>
      <c r="F294" s="26"/>
      <c r="G294" s="26"/>
      <c r="H294" s="26"/>
      <c r="I294" s="26"/>
      <c r="J294" s="73"/>
      <c r="K294" s="73"/>
      <c r="L294" s="73"/>
      <c r="M294" s="73"/>
      <c r="N294" s="26"/>
      <c r="O294" s="1"/>
      <c r="P294" s="101"/>
      <c r="Q294" s="1"/>
      <c r="R294" s="1"/>
      <c r="S294" s="1"/>
      <c r="T294" s="1"/>
      <c r="U294" s="1"/>
      <c r="V294" s="1"/>
    </row>
    <row r="295" spans="1:22" ht="14.5" x14ac:dyDescent="0.25">
      <c r="A295" s="20"/>
      <c r="B295" s="23"/>
      <c r="C295" s="23"/>
      <c r="D295" s="23"/>
      <c r="E295" s="23"/>
      <c r="F295" s="26"/>
      <c r="G295" s="26"/>
      <c r="H295" s="26"/>
      <c r="I295" s="26"/>
      <c r="J295" s="73"/>
      <c r="K295" s="73"/>
      <c r="L295" s="73"/>
      <c r="M295" s="73"/>
      <c r="N295" s="26"/>
      <c r="O295" s="1"/>
      <c r="P295" s="101"/>
      <c r="Q295" s="1"/>
      <c r="R295" s="1"/>
      <c r="S295" s="1"/>
      <c r="T295" s="1"/>
      <c r="U295" s="1"/>
      <c r="V295" s="1"/>
    </row>
    <row r="296" spans="1:22" ht="14.5" x14ac:dyDescent="0.25">
      <c r="A296" s="20"/>
      <c r="B296" s="23"/>
      <c r="C296" s="23"/>
      <c r="D296" s="23"/>
      <c r="E296" s="23"/>
      <c r="F296" s="26"/>
      <c r="G296" s="26"/>
      <c r="H296" s="26"/>
      <c r="I296" s="26"/>
      <c r="J296" s="73"/>
      <c r="K296" s="73"/>
      <c r="L296" s="73"/>
      <c r="M296" s="73"/>
      <c r="N296" s="26"/>
      <c r="O296" s="1"/>
      <c r="P296" s="101"/>
      <c r="Q296" s="1"/>
      <c r="R296" s="1"/>
      <c r="S296" s="1"/>
      <c r="T296" s="1"/>
      <c r="U296" s="1"/>
      <c r="V296" s="1"/>
    </row>
    <row r="297" spans="1:22" ht="14.5" x14ac:dyDescent="0.25">
      <c r="A297" s="20"/>
      <c r="B297" s="23"/>
      <c r="C297" s="23"/>
      <c r="D297" s="23"/>
      <c r="E297" s="23"/>
      <c r="F297" s="26"/>
      <c r="G297" s="26"/>
      <c r="H297" s="26"/>
      <c r="I297" s="26"/>
      <c r="J297" s="73"/>
      <c r="K297" s="73"/>
      <c r="L297" s="73"/>
      <c r="M297" s="73"/>
      <c r="N297" s="26"/>
      <c r="O297" s="1"/>
      <c r="P297" s="101"/>
      <c r="Q297" s="1"/>
      <c r="R297" s="1"/>
      <c r="S297" s="1"/>
      <c r="T297" s="1"/>
      <c r="U297" s="1"/>
      <c r="V297" s="1"/>
    </row>
    <row r="298" spans="1:22" ht="14.5" x14ac:dyDescent="0.25">
      <c r="A298" s="20"/>
      <c r="B298" s="23"/>
      <c r="C298" s="23"/>
      <c r="D298" s="23"/>
      <c r="E298" s="23"/>
      <c r="F298" s="26"/>
      <c r="G298" s="26"/>
      <c r="H298" s="26"/>
      <c r="I298" s="26"/>
      <c r="J298" s="73"/>
      <c r="K298" s="73"/>
      <c r="L298" s="73"/>
      <c r="M298" s="73"/>
      <c r="N298" s="26"/>
      <c r="O298" s="1"/>
      <c r="P298" s="101"/>
      <c r="Q298" s="1"/>
      <c r="R298" s="1"/>
      <c r="S298" s="1"/>
      <c r="T298" s="1"/>
      <c r="U298" s="1"/>
      <c r="V298" s="1"/>
    </row>
    <row r="299" spans="1:22" ht="14.5" x14ac:dyDescent="0.25">
      <c r="A299" s="20"/>
      <c r="B299" s="23"/>
      <c r="C299" s="23"/>
      <c r="D299" s="23"/>
      <c r="E299" s="23"/>
      <c r="F299" s="26"/>
      <c r="G299" s="26"/>
      <c r="H299" s="26"/>
      <c r="I299" s="26"/>
      <c r="J299" s="73"/>
      <c r="K299" s="73"/>
      <c r="L299" s="73"/>
      <c r="M299" s="73"/>
      <c r="N299" s="26"/>
      <c r="O299" s="1"/>
      <c r="P299" s="101"/>
      <c r="Q299" s="1"/>
      <c r="R299" s="1"/>
      <c r="S299" s="1"/>
      <c r="T299" s="1"/>
      <c r="U299" s="1"/>
      <c r="V299" s="1"/>
    </row>
    <row r="300" spans="1:22" ht="14.5" x14ac:dyDescent="0.25">
      <c r="A300" s="20"/>
      <c r="B300" s="23"/>
      <c r="C300" s="23"/>
      <c r="D300" s="23"/>
      <c r="E300" s="23"/>
      <c r="F300" s="26"/>
      <c r="G300" s="26"/>
      <c r="H300" s="26"/>
      <c r="I300" s="26"/>
      <c r="J300" s="73"/>
      <c r="K300" s="73"/>
      <c r="L300" s="73"/>
      <c r="M300" s="73"/>
      <c r="N300" s="26"/>
      <c r="O300" s="1"/>
      <c r="P300" s="101"/>
      <c r="Q300" s="1"/>
      <c r="R300" s="1"/>
      <c r="S300" s="1"/>
      <c r="T300" s="1"/>
      <c r="U300" s="1"/>
      <c r="V300" s="1"/>
    </row>
    <row r="301" spans="1:22" ht="14.5" x14ac:dyDescent="0.25">
      <c r="A301" s="20"/>
      <c r="B301" s="23"/>
      <c r="C301" s="23"/>
      <c r="D301" s="23"/>
      <c r="E301" s="23"/>
      <c r="F301" s="26"/>
      <c r="G301" s="26"/>
      <c r="H301" s="26"/>
      <c r="I301" s="26"/>
      <c r="J301" s="73"/>
      <c r="K301" s="73"/>
      <c r="L301" s="73"/>
      <c r="M301" s="73"/>
      <c r="N301" s="26"/>
      <c r="O301" s="1"/>
      <c r="P301" s="101"/>
      <c r="Q301" s="1"/>
      <c r="R301" s="1"/>
      <c r="S301" s="1"/>
      <c r="T301" s="1"/>
      <c r="U301" s="1"/>
      <c r="V301" s="1"/>
    </row>
    <row r="302" spans="1:22" ht="14.5" x14ac:dyDescent="0.25">
      <c r="A302" s="20"/>
      <c r="B302" s="23"/>
      <c r="C302" s="23"/>
      <c r="D302" s="23"/>
      <c r="E302" s="23"/>
      <c r="F302" s="26"/>
      <c r="G302" s="26"/>
      <c r="H302" s="26"/>
      <c r="I302" s="26"/>
      <c r="J302" s="73"/>
      <c r="K302" s="73"/>
      <c r="L302" s="73"/>
      <c r="M302" s="73"/>
      <c r="N302" s="26"/>
      <c r="O302" s="1"/>
      <c r="P302" s="101"/>
      <c r="Q302" s="1"/>
      <c r="R302" s="1"/>
      <c r="S302" s="1"/>
      <c r="T302" s="1"/>
      <c r="U302" s="1"/>
      <c r="V302" s="1"/>
    </row>
    <row r="303" spans="1:22" ht="14.5" x14ac:dyDescent="0.25">
      <c r="A303" s="20"/>
      <c r="B303" s="23"/>
      <c r="C303" s="23"/>
      <c r="D303" s="23"/>
      <c r="E303" s="23"/>
      <c r="F303" s="26"/>
      <c r="G303" s="26"/>
      <c r="H303" s="26"/>
      <c r="I303" s="26"/>
      <c r="J303" s="73"/>
      <c r="K303" s="73"/>
      <c r="L303" s="73"/>
      <c r="M303" s="73"/>
      <c r="N303" s="26"/>
      <c r="O303" s="1"/>
      <c r="P303" s="101"/>
      <c r="Q303" s="1"/>
      <c r="R303" s="1"/>
      <c r="S303" s="1"/>
      <c r="T303" s="1"/>
      <c r="U303" s="1"/>
      <c r="V303" s="1"/>
    </row>
    <row r="304" spans="1:22" ht="14.5" x14ac:dyDescent="0.25">
      <c r="A304" s="20"/>
      <c r="B304" s="23"/>
      <c r="C304" s="23"/>
      <c r="D304" s="23"/>
      <c r="E304" s="23"/>
      <c r="F304" s="26"/>
      <c r="G304" s="26"/>
      <c r="H304" s="26"/>
      <c r="I304" s="26"/>
      <c r="J304" s="73"/>
      <c r="K304" s="73"/>
      <c r="L304" s="73"/>
      <c r="M304" s="73"/>
      <c r="N304" s="26"/>
      <c r="O304" s="1"/>
      <c r="P304" s="101"/>
      <c r="Q304" s="1"/>
      <c r="R304" s="1"/>
      <c r="S304" s="1"/>
      <c r="T304" s="1"/>
      <c r="U304" s="1"/>
      <c r="V304" s="1"/>
    </row>
    <row r="305" spans="1:22" ht="14.5" x14ac:dyDescent="0.25">
      <c r="A305" s="20"/>
      <c r="B305" s="23"/>
      <c r="C305" s="23"/>
      <c r="D305" s="23"/>
      <c r="E305" s="23"/>
      <c r="F305" s="26"/>
      <c r="G305" s="26"/>
      <c r="H305" s="26"/>
      <c r="I305" s="26"/>
      <c r="J305" s="73"/>
      <c r="K305" s="73"/>
      <c r="L305" s="73"/>
      <c r="M305" s="73"/>
      <c r="N305" s="26"/>
      <c r="O305" s="1"/>
      <c r="P305" s="101"/>
      <c r="Q305" s="1"/>
      <c r="R305" s="1"/>
      <c r="S305" s="1"/>
      <c r="T305" s="1"/>
      <c r="U305" s="1"/>
      <c r="V305" s="1"/>
    </row>
    <row r="306" spans="1:22" ht="14.5" x14ac:dyDescent="0.25">
      <c r="A306" s="20"/>
      <c r="B306" s="23"/>
      <c r="C306" s="23"/>
      <c r="D306" s="23"/>
      <c r="E306" s="23"/>
      <c r="F306" s="26"/>
      <c r="G306" s="26"/>
      <c r="H306" s="26"/>
      <c r="I306" s="26"/>
      <c r="J306" s="73"/>
      <c r="K306" s="73"/>
      <c r="L306" s="73"/>
      <c r="M306" s="73"/>
      <c r="N306" s="26"/>
      <c r="O306" s="1"/>
      <c r="P306" s="101"/>
      <c r="Q306" s="1"/>
      <c r="R306" s="1"/>
      <c r="S306" s="1"/>
      <c r="T306" s="1"/>
      <c r="U306" s="1"/>
      <c r="V306" s="1"/>
    </row>
    <row r="307" spans="1:22" ht="14.5" x14ac:dyDescent="0.25">
      <c r="A307" s="20"/>
      <c r="B307" s="23"/>
      <c r="C307" s="23"/>
      <c r="D307" s="23"/>
      <c r="E307" s="23"/>
      <c r="F307" s="26"/>
      <c r="G307" s="26"/>
      <c r="H307" s="26"/>
      <c r="I307" s="26"/>
      <c r="J307" s="73"/>
      <c r="K307" s="73"/>
      <c r="L307" s="73"/>
      <c r="M307" s="73"/>
      <c r="N307" s="26"/>
      <c r="O307" s="1"/>
      <c r="P307" s="101"/>
      <c r="Q307" s="1"/>
      <c r="R307" s="1"/>
      <c r="S307" s="1"/>
      <c r="T307" s="1"/>
      <c r="U307" s="1"/>
      <c r="V307" s="1"/>
    </row>
    <row r="308" spans="1:22" ht="14.5" x14ac:dyDescent="0.25">
      <c r="A308" s="20"/>
      <c r="B308" s="23"/>
      <c r="C308" s="23"/>
      <c r="D308" s="23"/>
      <c r="E308" s="23"/>
      <c r="F308" s="26"/>
      <c r="G308" s="26"/>
      <c r="H308" s="26"/>
      <c r="I308" s="26"/>
      <c r="J308" s="73"/>
      <c r="K308" s="73"/>
      <c r="L308" s="73"/>
      <c r="M308" s="73"/>
      <c r="N308" s="26"/>
      <c r="O308" s="1"/>
      <c r="P308" s="101"/>
      <c r="Q308" s="1"/>
      <c r="R308" s="1"/>
      <c r="S308" s="1"/>
      <c r="T308" s="1"/>
      <c r="U308" s="1"/>
      <c r="V308" s="1"/>
    </row>
    <row r="309" spans="1:22" ht="14.5" x14ac:dyDescent="0.25">
      <c r="A309" s="20"/>
      <c r="B309" s="23"/>
      <c r="C309" s="23"/>
      <c r="D309" s="23"/>
      <c r="E309" s="23"/>
      <c r="F309" s="26"/>
      <c r="G309" s="26"/>
      <c r="H309" s="26"/>
      <c r="I309" s="26"/>
      <c r="J309" s="73"/>
      <c r="K309" s="73"/>
      <c r="L309" s="73"/>
      <c r="M309" s="73"/>
      <c r="N309" s="26"/>
      <c r="O309" s="1"/>
      <c r="P309" s="101"/>
      <c r="Q309" s="1"/>
      <c r="R309" s="1"/>
      <c r="S309" s="1"/>
      <c r="T309" s="1"/>
      <c r="U309" s="1"/>
      <c r="V309" s="1"/>
    </row>
    <row r="310" spans="1:22" ht="14.5" x14ac:dyDescent="0.25">
      <c r="A310" s="20"/>
      <c r="B310" s="23"/>
      <c r="C310" s="23"/>
      <c r="D310" s="23"/>
      <c r="E310" s="23"/>
      <c r="F310" s="26"/>
      <c r="G310" s="26"/>
      <c r="H310" s="26"/>
      <c r="I310" s="26"/>
      <c r="J310" s="73"/>
      <c r="K310" s="73"/>
      <c r="L310" s="73"/>
      <c r="M310" s="73"/>
      <c r="N310" s="26"/>
      <c r="O310" s="1"/>
      <c r="P310" s="101"/>
      <c r="Q310" s="1"/>
      <c r="R310" s="1"/>
      <c r="S310" s="1"/>
      <c r="T310" s="1"/>
      <c r="U310" s="1"/>
      <c r="V310" s="1"/>
    </row>
    <row r="311" spans="1:22" ht="14.5" x14ac:dyDescent="0.25">
      <c r="A311" s="20"/>
      <c r="B311" s="23"/>
      <c r="C311" s="23"/>
      <c r="D311" s="23"/>
      <c r="E311" s="23"/>
      <c r="F311" s="26"/>
      <c r="G311" s="26"/>
      <c r="H311" s="26"/>
      <c r="I311" s="26"/>
      <c r="J311" s="73"/>
      <c r="K311" s="73"/>
      <c r="L311" s="73"/>
      <c r="M311" s="73"/>
      <c r="N311" s="26"/>
      <c r="O311" s="1"/>
      <c r="P311" s="101"/>
      <c r="Q311" s="1"/>
      <c r="R311" s="1"/>
      <c r="S311" s="1"/>
      <c r="T311" s="1"/>
      <c r="U311" s="1"/>
      <c r="V311" s="1"/>
    </row>
    <row r="312" spans="1:22" ht="14.5" x14ac:dyDescent="0.25">
      <c r="A312" s="20"/>
      <c r="B312" s="23"/>
      <c r="C312" s="23"/>
      <c r="D312" s="23"/>
      <c r="E312" s="23"/>
      <c r="F312" s="26"/>
      <c r="G312" s="26"/>
      <c r="H312" s="26"/>
      <c r="I312" s="26"/>
      <c r="J312" s="73"/>
      <c r="K312" s="73"/>
      <c r="L312" s="73"/>
      <c r="M312" s="73"/>
      <c r="N312" s="26"/>
      <c r="O312" s="1"/>
      <c r="P312" s="101"/>
      <c r="Q312" s="1"/>
      <c r="R312" s="1"/>
      <c r="S312" s="1"/>
      <c r="T312" s="1"/>
      <c r="U312" s="1"/>
      <c r="V312" s="1"/>
    </row>
    <row r="313" spans="1:22" ht="14.5" x14ac:dyDescent="0.25">
      <c r="A313" s="20"/>
      <c r="B313" s="23"/>
      <c r="C313" s="23"/>
      <c r="D313" s="23"/>
      <c r="E313" s="23"/>
      <c r="F313" s="26"/>
      <c r="G313" s="26"/>
      <c r="H313" s="26"/>
      <c r="I313" s="26"/>
      <c r="J313" s="73"/>
      <c r="K313" s="73"/>
      <c r="L313" s="73"/>
      <c r="M313" s="73"/>
      <c r="N313" s="26"/>
      <c r="O313" s="1"/>
      <c r="P313" s="101"/>
      <c r="Q313" s="1"/>
      <c r="R313" s="1"/>
      <c r="S313" s="1"/>
      <c r="T313" s="1"/>
      <c r="U313" s="1"/>
      <c r="V313" s="1"/>
    </row>
    <row r="314" spans="1:22" ht="14.5" x14ac:dyDescent="0.25">
      <c r="A314" s="20"/>
      <c r="B314" s="23"/>
      <c r="C314" s="23"/>
      <c r="D314" s="23"/>
      <c r="E314" s="23"/>
      <c r="F314" s="26"/>
      <c r="G314" s="26"/>
      <c r="H314" s="26"/>
      <c r="I314" s="26"/>
      <c r="J314" s="73"/>
      <c r="K314" s="73"/>
      <c r="L314" s="73"/>
      <c r="M314" s="73"/>
      <c r="N314" s="26"/>
      <c r="O314" s="1"/>
      <c r="P314" s="101"/>
      <c r="Q314" s="1"/>
      <c r="R314" s="1"/>
      <c r="S314" s="1"/>
      <c r="T314" s="1"/>
      <c r="U314" s="1"/>
      <c r="V314" s="1"/>
    </row>
    <row r="315" spans="1:22" ht="14.5" x14ac:dyDescent="0.25">
      <c r="A315" s="20"/>
      <c r="B315" s="23"/>
      <c r="C315" s="23"/>
      <c r="D315" s="23"/>
      <c r="E315" s="23"/>
      <c r="F315" s="26"/>
      <c r="G315" s="26"/>
      <c r="H315" s="26"/>
      <c r="I315" s="26"/>
      <c r="J315" s="73"/>
      <c r="K315" s="73"/>
      <c r="L315" s="73"/>
      <c r="M315" s="73"/>
      <c r="N315" s="26"/>
      <c r="O315" s="1"/>
      <c r="P315" s="101"/>
      <c r="Q315" s="1"/>
      <c r="R315" s="1"/>
      <c r="S315" s="1"/>
      <c r="T315" s="1"/>
      <c r="U315" s="1"/>
      <c r="V315" s="1"/>
    </row>
    <row r="316" spans="1:22" ht="14.5" x14ac:dyDescent="0.25">
      <c r="A316" s="20"/>
      <c r="B316" s="23"/>
      <c r="C316" s="23"/>
      <c r="D316" s="23"/>
      <c r="E316" s="23"/>
      <c r="F316" s="26"/>
      <c r="G316" s="26"/>
      <c r="H316" s="26"/>
      <c r="I316" s="26"/>
      <c r="J316" s="73"/>
      <c r="K316" s="73"/>
      <c r="L316" s="73"/>
      <c r="M316" s="73"/>
      <c r="N316" s="26"/>
      <c r="O316" s="1"/>
      <c r="P316" s="101"/>
      <c r="Q316" s="1"/>
      <c r="R316" s="1"/>
      <c r="S316" s="1"/>
      <c r="T316" s="1"/>
      <c r="U316" s="1"/>
      <c r="V316" s="1"/>
    </row>
    <row r="317" spans="1:22" ht="14.5" x14ac:dyDescent="0.25">
      <c r="A317" s="20"/>
      <c r="B317" s="23"/>
      <c r="C317" s="23"/>
      <c r="D317" s="23"/>
      <c r="E317" s="23"/>
      <c r="F317" s="26"/>
      <c r="G317" s="26"/>
      <c r="H317" s="26"/>
      <c r="I317" s="26"/>
      <c r="J317" s="73"/>
      <c r="K317" s="73"/>
      <c r="L317" s="73"/>
      <c r="M317" s="73"/>
      <c r="N317" s="26"/>
      <c r="O317" s="1"/>
      <c r="P317" s="101"/>
      <c r="Q317" s="1"/>
      <c r="R317" s="1"/>
      <c r="S317" s="1"/>
      <c r="T317" s="1"/>
      <c r="U317" s="1"/>
      <c r="V317" s="1"/>
    </row>
    <row r="318" spans="1:22" ht="14.5" x14ac:dyDescent="0.25">
      <c r="A318" s="20"/>
      <c r="B318" s="23"/>
      <c r="C318" s="23"/>
      <c r="D318" s="23"/>
      <c r="E318" s="23"/>
      <c r="F318" s="26"/>
      <c r="G318" s="26"/>
      <c r="H318" s="26"/>
      <c r="I318" s="26"/>
      <c r="J318" s="73"/>
      <c r="K318" s="73"/>
      <c r="L318" s="73"/>
      <c r="M318" s="73"/>
      <c r="N318" s="26"/>
      <c r="O318" s="1"/>
      <c r="P318" s="101"/>
      <c r="Q318" s="1"/>
      <c r="R318" s="1"/>
      <c r="S318" s="1"/>
      <c r="T318" s="1"/>
      <c r="U318" s="1"/>
      <c r="V318" s="1"/>
    </row>
    <row r="319" spans="1:22" ht="14.5" x14ac:dyDescent="0.25">
      <c r="A319" s="20"/>
      <c r="B319" s="23"/>
      <c r="C319" s="23"/>
      <c r="D319" s="23"/>
      <c r="E319" s="23"/>
      <c r="F319" s="26"/>
      <c r="G319" s="26"/>
      <c r="H319" s="26"/>
      <c r="I319" s="26"/>
      <c r="J319" s="73"/>
      <c r="K319" s="73"/>
      <c r="L319" s="73"/>
      <c r="M319" s="73"/>
      <c r="N319" s="26"/>
      <c r="O319" s="1"/>
      <c r="P319" s="101"/>
      <c r="Q319" s="1"/>
      <c r="R319" s="1"/>
      <c r="S319" s="1"/>
      <c r="T319" s="1"/>
      <c r="U319" s="1"/>
      <c r="V319" s="1"/>
    </row>
    <row r="320" spans="1:22" ht="14.5" x14ac:dyDescent="0.25">
      <c r="A320" s="20"/>
      <c r="B320" s="23"/>
      <c r="C320" s="23"/>
      <c r="D320" s="23"/>
      <c r="E320" s="23"/>
      <c r="F320" s="26"/>
      <c r="G320" s="26"/>
      <c r="H320" s="26"/>
      <c r="I320" s="26"/>
      <c r="J320" s="73"/>
      <c r="K320" s="73"/>
      <c r="L320" s="73"/>
      <c r="M320" s="73"/>
      <c r="N320" s="26"/>
      <c r="O320" s="1"/>
      <c r="P320" s="101"/>
      <c r="Q320" s="1"/>
      <c r="R320" s="1"/>
      <c r="S320" s="1"/>
      <c r="T320" s="1"/>
      <c r="U320" s="1"/>
      <c r="V320" s="1"/>
    </row>
    <row r="321" spans="1:22" ht="14.5" x14ac:dyDescent="0.25">
      <c r="A321" s="20"/>
      <c r="B321" s="23"/>
      <c r="C321" s="23"/>
      <c r="D321" s="23"/>
      <c r="E321" s="23"/>
      <c r="F321" s="26"/>
      <c r="G321" s="26"/>
      <c r="H321" s="26"/>
      <c r="I321" s="26"/>
      <c r="J321" s="73"/>
      <c r="K321" s="73"/>
      <c r="L321" s="73"/>
      <c r="M321" s="73"/>
      <c r="N321" s="26"/>
      <c r="O321" s="1"/>
      <c r="P321" s="101"/>
      <c r="Q321" s="1"/>
      <c r="R321" s="1"/>
      <c r="S321" s="1"/>
      <c r="T321" s="1"/>
      <c r="U321" s="1"/>
      <c r="V321" s="1"/>
    </row>
    <row r="322" spans="1:22" ht="14.5" x14ac:dyDescent="0.25">
      <c r="A322" s="20"/>
      <c r="B322" s="23"/>
      <c r="C322" s="23"/>
      <c r="D322" s="23"/>
      <c r="E322" s="23"/>
      <c r="F322" s="26"/>
      <c r="G322" s="26"/>
      <c r="H322" s="26"/>
      <c r="I322" s="26"/>
      <c r="J322" s="73"/>
      <c r="K322" s="73"/>
      <c r="L322" s="73"/>
      <c r="M322" s="73"/>
      <c r="N322" s="26"/>
      <c r="O322" s="1"/>
      <c r="P322" s="101"/>
      <c r="Q322" s="1"/>
      <c r="R322" s="1"/>
      <c r="S322" s="1"/>
      <c r="T322" s="1"/>
      <c r="U322" s="1"/>
      <c r="V322" s="1"/>
    </row>
    <row r="323" spans="1:22" ht="14.5" x14ac:dyDescent="0.25">
      <c r="A323" s="20"/>
      <c r="B323" s="23"/>
      <c r="C323" s="23"/>
      <c r="D323" s="23"/>
      <c r="E323" s="23"/>
      <c r="F323" s="26"/>
      <c r="G323" s="26"/>
      <c r="H323" s="26"/>
      <c r="I323" s="26"/>
      <c r="J323" s="73"/>
      <c r="K323" s="73"/>
      <c r="L323" s="73"/>
      <c r="M323" s="73"/>
      <c r="N323" s="26"/>
      <c r="O323" s="1"/>
      <c r="P323" s="101"/>
      <c r="Q323" s="1"/>
      <c r="R323" s="1"/>
      <c r="S323" s="1"/>
      <c r="T323" s="1"/>
      <c r="U323" s="1"/>
      <c r="V323" s="1"/>
    </row>
    <row r="324" spans="1:22" ht="14.5" x14ac:dyDescent="0.25">
      <c r="A324" s="20"/>
      <c r="B324" s="23"/>
      <c r="C324" s="23"/>
      <c r="D324" s="23"/>
      <c r="E324" s="23"/>
      <c r="F324" s="26"/>
      <c r="G324" s="26"/>
      <c r="H324" s="26"/>
      <c r="I324" s="26"/>
      <c r="J324" s="73"/>
      <c r="K324" s="73"/>
      <c r="L324" s="73"/>
      <c r="M324" s="73"/>
      <c r="N324" s="26"/>
      <c r="O324" s="1"/>
      <c r="P324" s="101"/>
      <c r="Q324" s="1"/>
      <c r="R324" s="1"/>
      <c r="S324" s="1"/>
      <c r="T324" s="1"/>
      <c r="U324" s="1"/>
      <c r="V324" s="1"/>
    </row>
    <row r="325" spans="1:22" ht="14.5" x14ac:dyDescent="0.25">
      <c r="A325" s="20"/>
      <c r="B325" s="23"/>
      <c r="C325" s="23"/>
      <c r="D325" s="23"/>
      <c r="E325" s="23"/>
      <c r="F325" s="26"/>
      <c r="G325" s="26"/>
      <c r="H325" s="26"/>
      <c r="I325" s="26"/>
      <c r="J325" s="73"/>
      <c r="K325" s="73"/>
      <c r="L325" s="73"/>
      <c r="M325" s="73"/>
      <c r="N325" s="26"/>
      <c r="O325" s="1"/>
      <c r="P325" s="101"/>
      <c r="Q325" s="1"/>
      <c r="R325" s="1"/>
      <c r="S325" s="1"/>
      <c r="T325" s="1"/>
      <c r="U325" s="1"/>
      <c r="V325" s="1"/>
    </row>
    <row r="326" spans="1:22" ht="14.5" x14ac:dyDescent="0.25">
      <c r="A326" s="20"/>
      <c r="B326" s="23"/>
      <c r="C326" s="23"/>
      <c r="D326" s="23"/>
      <c r="E326" s="23"/>
      <c r="F326" s="26"/>
      <c r="G326" s="26"/>
      <c r="H326" s="26"/>
      <c r="I326" s="26"/>
      <c r="J326" s="73"/>
      <c r="K326" s="73"/>
      <c r="L326" s="73"/>
      <c r="M326" s="73"/>
      <c r="N326" s="26"/>
      <c r="O326" s="1"/>
      <c r="P326" s="101"/>
      <c r="Q326" s="1"/>
      <c r="R326" s="1"/>
      <c r="S326" s="1"/>
      <c r="T326" s="1"/>
      <c r="U326" s="1"/>
      <c r="V326" s="1"/>
    </row>
    <row r="327" spans="1:22" ht="14.5" x14ac:dyDescent="0.25">
      <c r="A327" s="20"/>
      <c r="B327" s="23"/>
      <c r="C327" s="23"/>
      <c r="D327" s="23"/>
      <c r="E327" s="23"/>
      <c r="F327" s="26"/>
      <c r="G327" s="26"/>
      <c r="H327" s="26"/>
      <c r="I327" s="26"/>
      <c r="J327" s="73"/>
      <c r="K327" s="73"/>
      <c r="L327" s="73"/>
      <c r="M327" s="73"/>
      <c r="N327" s="26"/>
      <c r="O327" s="1"/>
      <c r="P327" s="101"/>
      <c r="Q327" s="1"/>
      <c r="R327" s="1"/>
      <c r="S327" s="1"/>
      <c r="T327" s="1"/>
      <c r="U327" s="1"/>
      <c r="V327" s="1"/>
    </row>
    <row r="328" spans="1:22" ht="14.5" x14ac:dyDescent="0.25">
      <c r="A328" s="20"/>
      <c r="B328" s="23"/>
      <c r="C328" s="23"/>
      <c r="D328" s="23"/>
      <c r="E328" s="23"/>
      <c r="F328" s="26"/>
      <c r="G328" s="26"/>
      <c r="H328" s="26"/>
      <c r="I328" s="26"/>
      <c r="J328" s="73"/>
      <c r="K328" s="73"/>
      <c r="L328" s="73"/>
      <c r="M328" s="73"/>
      <c r="N328" s="26"/>
      <c r="O328" s="1"/>
      <c r="P328" s="101"/>
      <c r="Q328" s="1"/>
      <c r="R328" s="1"/>
      <c r="S328" s="1"/>
      <c r="T328" s="1"/>
      <c r="U328" s="1"/>
      <c r="V328" s="1"/>
    </row>
    <row r="329" spans="1:22" ht="14.5" x14ac:dyDescent="0.25">
      <c r="A329" s="20"/>
      <c r="B329" s="23"/>
      <c r="C329" s="23"/>
      <c r="D329" s="23"/>
      <c r="E329" s="23"/>
      <c r="F329" s="26"/>
      <c r="G329" s="26"/>
      <c r="H329" s="26"/>
      <c r="I329" s="26"/>
      <c r="J329" s="73"/>
      <c r="K329" s="73"/>
      <c r="L329" s="73"/>
      <c r="M329" s="73"/>
      <c r="N329" s="26"/>
      <c r="O329" s="1"/>
      <c r="P329" s="101"/>
      <c r="Q329" s="1"/>
      <c r="R329" s="1"/>
      <c r="S329" s="1"/>
      <c r="T329" s="1"/>
      <c r="U329" s="1"/>
      <c r="V329" s="1"/>
    </row>
    <row r="330" spans="1:22" ht="14.5" x14ac:dyDescent="0.25">
      <c r="A330" s="20"/>
      <c r="B330" s="23"/>
      <c r="C330" s="23"/>
      <c r="D330" s="23"/>
      <c r="E330" s="23"/>
      <c r="F330" s="26"/>
      <c r="G330" s="26"/>
      <c r="H330" s="26"/>
      <c r="I330" s="26"/>
      <c r="J330" s="73"/>
      <c r="K330" s="73"/>
      <c r="L330" s="73"/>
      <c r="M330" s="73"/>
      <c r="N330" s="26"/>
      <c r="O330" s="1"/>
      <c r="P330" s="101"/>
      <c r="Q330" s="1"/>
      <c r="R330" s="1"/>
      <c r="S330" s="1"/>
      <c r="T330" s="1"/>
      <c r="U330" s="1"/>
      <c r="V330" s="1"/>
    </row>
    <row r="331" spans="1:22" ht="14.5" x14ac:dyDescent="0.25">
      <c r="A331" s="20"/>
      <c r="B331" s="23"/>
      <c r="C331" s="23"/>
      <c r="D331" s="23"/>
      <c r="E331" s="23"/>
      <c r="F331" s="26"/>
      <c r="G331" s="26"/>
      <c r="H331" s="26"/>
      <c r="I331" s="26"/>
      <c r="J331" s="73"/>
      <c r="K331" s="73"/>
      <c r="L331" s="73"/>
      <c r="M331" s="73"/>
      <c r="N331" s="26"/>
      <c r="O331" s="1"/>
      <c r="P331" s="101"/>
      <c r="Q331" s="1"/>
      <c r="R331" s="1"/>
      <c r="S331" s="1"/>
      <c r="T331" s="1"/>
      <c r="U331" s="1"/>
      <c r="V331" s="1"/>
    </row>
    <row r="332" spans="1:22" ht="14.5" x14ac:dyDescent="0.25">
      <c r="A332" s="20"/>
      <c r="B332" s="23"/>
      <c r="C332" s="23"/>
      <c r="D332" s="23"/>
      <c r="E332" s="23"/>
      <c r="F332" s="26"/>
      <c r="G332" s="26"/>
      <c r="H332" s="26"/>
      <c r="I332" s="26"/>
      <c r="J332" s="73"/>
      <c r="K332" s="73"/>
      <c r="L332" s="73"/>
      <c r="M332" s="73"/>
      <c r="N332" s="26"/>
      <c r="O332" s="1"/>
      <c r="P332" s="101"/>
      <c r="Q332" s="1"/>
      <c r="R332" s="1"/>
      <c r="S332" s="1"/>
      <c r="T332" s="1"/>
      <c r="U332" s="1"/>
      <c r="V332" s="1"/>
    </row>
    <row r="333" spans="1:22" ht="14.5" x14ac:dyDescent="0.25">
      <c r="A333" s="20"/>
      <c r="B333" s="23"/>
      <c r="C333" s="23"/>
      <c r="D333" s="23"/>
      <c r="E333" s="23"/>
      <c r="F333" s="26"/>
      <c r="G333" s="26"/>
      <c r="H333" s="26"/>
      <c r="I333" s="26"/>
      <c r="J333" s="73"/>
      <c r="K333" s="73"/>
      <c r="L333" s="73"/>
      <c r="M333" s="73"/>
      <c r="N333" s="26"/>
      <c r="O333" s="1"/>
      <c r="P333" s="101"/>
      <c r="Q333" s="1"/>
      <c r="R333" s="1"/>
      <c r="S333" s="1"/>
      <c r="T333" s="1"/>
      <c r="U333" s="1"/>
      <c r="V333" s="1"/>
    </row>
    <row r="334" spans="1:22" ht="14.5" x14ac:dyDescent="0.25">
      <c r="A334" s="20"/>
      <c r="B334" s="23"/>
      <c r="C334" s="23"/>
      <c r="D334" s="23"/>
      <c r="E334" s="23"/>
      <c r="F334" s="26"/>
      <c r="G334" s="26"/>
      <c r="H334" s="26"/>
      <c r="I334" s="26"/>
      <c r="J334" s="73"/>
      <c r="K334" s="73"/>
      <c r="L334" s="73"/>
      <c r="M334" s="73"/>
      <c r="N334" s="26"/>
      <c r="O334" s="1"/>
      <c r="P334" s="101"/>
      <c r="Q334" s="1"/>
      <c r="R334" s="1"/>
      <c r="S334" s="1"/>
      <c r="T334" s="1"/>
      <c r="U334" s="1"/>
      <c r="V334" s="1"/>
    </row>
    <row r="335" spans="1:22" ht="14.5" x14ac:dyDescent="0.25">
      <c r="A335" s="20"/>
      <c r="B335" s="23"/>
      <c r="C335" s="23"/>
      <c r="D335" s="23"/>
      <c r="E335" s="23"/>
      <c r="F335" s="26"/>
      <c r="G335" s="26"/>
      <c r="H335" s="26"/>
      <c r="I335" s="26"/>
      <c r="J335" s="73"/>
      <c r="K335" s="73"/>
      <c r="L335" s="73"/>
      <c r="M335" s="73"/>
      <c r="N335" s="26"/>
      <c r="O335" s="1"/>
      <c r="P335" s="101"/>
      <c r="Q335" s="1"/>
      <c r="R335" s="1"/>
      <c r="S335" s="1"/>
      <c r="T335" s="1"/>
      <c r="U335" s="1"/>
      <c r="V335" s="1"/>
    </row>
    <row r="336" spans="1:22" ht="14.5" x14ac:dyDescent="0.25">
      <c r="A336" s="20"/>
      <c r="B336" s="23"/>
      <c r="C336" s="23"/>
      <c r="D336" s="23"/>
      <c r="E336" s="23"/>
      <c r="F336" s="26"/>
      <c r="G336" s="26"/>
      <c r="H336" s="26"/>
      <c r="I336" s="26"/>
      <c r="J336" s="73"/>
      <c r="K336" s="73"/>
      <c r="L336" s="73"/>
      <c r="M336" s="73"/>
      <c r="N336" s="26"/>
      <c r="O336" s="1"/>
      <c r="P336" s="101"/>
      <c r="Q336" s="1"/>
      <c r="R336" s="1"/>
      <c r="S336" s="1"/>
      <c r="T336" s="1"/>
      <c r="U336" s="1"/>
      <c r="V336" s="1"/>
    </row>
    <row r="337" spans="1:22" ht="14.5" x14ac:dyDescent="0.25">
      <c r="A337" s="20"/>
      <c r="B337" s="23"/>
      <c r="C337" s="23"/>
      <c r="D337" s="23"/>
      <c r="E337" s="23"/>
      <c r="F337" s="26"/>
      <c r="G337" s="26"/>
      <c r="H337" s="26"/>
      <c r="I337" s="26"/>
      <c r="J337" s="73"/>
      <c r="K337" s="73"/>
      <c r="L337" s="73"/>
      <c r="M337" s="73"/>
      <c r="N337" s="26"/>
      <c r="O337" s="1"/>
      <c r="P337" s="101"/>
      <c r="Q337" s="1"/>
      <c r="R337" s="1"/>
      <c r="S337" s="1"/>
      <c r="T337" s="1"/>
      <c r="U337" s="1"/>
      <c r="V337" s="1"/>
    </row>
    <row r="338" spans="1:22" ht="14.5" x14ac:dyDescent="0.25">
      <c r="A338" s="20"/>
      <c r="B338" s="23"/>
      <c r="C338" s="23"/>
      <c r="D338" s="23"/>
      <c r="E338" s="23"/>
      <c r="F338" s="26"/>
      <c r="G338" s="26"/>
      <c r="H338" s="26"/>
      <c r="I338" s="26"/>
      <c r="J338" s="73"/>
      <c r="K338" s="73"/>
      <c r="L338" s="73"/>
      <c r="M338" s="73"/>
      <c r="N338" s="26"/>
      <c r="O338" s="1"/>
      <c r="P338" s="101"/>
      <c r="Q338" s="1"/>
      <c r="R338" s="1"/>
      <c r="S338" s="1"/>
      <c r="T338" s="1"/>
      <c r="U338" s="1"/>
      <c r="V338" s="1"/>
    </row>
    <row r="339" spans="1:22" ht="14.5" x14ac:dyDescent="0.25">
      <c r="A339" s="20"/>
      <c r="B339" s="23"/>
      <c r="C339" s="23"/>
      <c r="D339" s="23"/>
      <c r="E339" s="23"/>
      <c r="F339" s="26"/>
      <c r="G339" s="26"/>
      <c r="H339" s="26"/>
      <c r="I339" s="26"/>
      <c r="J339" s="73"/>
      <c r="K339" s="73"/>
      <c r="L339" s="73"/>
      <c r="M339" s="73"/>
      <c r="N339" s="26"/>
      <c r="O339" s="1"/>
      <c r="P339" s="101"/>
      <c r="Q339" s="1"/>
      <c r="R339" s="1"/>
      <c r="S339" s="1"/>
      <c r="T339" s="1"/>
      <c r="U339" s="1"/>
      <c r="V339" s="1"/>
    </row>
    <row r="340" spans="1:22" ht="14.5" x14ac:dyDescent="0.25">
      <c r="A340" s="20"/>
      <c r="B340" s="23"/>
      <c r="C340" s="23"/>
      <c r="D340" s="23"/>
      <c r="E340" s="23"/>
      <c r="F340" s="26"/>
      <c r="G340" s="26"/>
      <c r="H340" s="26"/>
      <c r="I340" s="26"/>
      <c r="J340" s="73"/>
      <c r="K340" s="73"/>
      <c r="L340" s="73"/>
      <c r="M340" s="73"/>
      <c r="N340" s="26"/>
      <c r="O340" s="1"/>
      <c r="P340" s="101"/>
      <c r="Q340" s="1"/>
      <c r="R340" s="1"/>
      <c r="S340" s="1"/>
      <c r="T340" s="1"/>
      <c r="U340" s="1"/>
      <c r="V340" s="1"/>
    </row>
    <row r="341" spans="1:22" ht="14.5" x14ac:dyDescent="0.25">
      <c r="A341" s="20"/>
      <c r="B341" s="23"/>
      <c r="C341" s="23"/>
      <c r="D341" s="23"/>
      <c r="E341" s="23"/>
      <c r="F341" s="26"/>
      <c r="G341" s="26"/>
      <c r="H341" s="26"/>
      <c r="I341" s="26"/>
      <c r="J341" s="73"/>
      <c r="K341" s="73"/>
      <c r="L341" s="73"/>
      <c r="M341" s="73"/>
      <c r="N341" s="26"/>
      <c r="O341" s="1"/>
      <c r="P341" s="101"/>
      <c r="Q341" s="1"/>
      <c r="R341" s="1"/>
      <c r="S341" s="1"/>
      <c r="T341" s="1"/>
      <c r="U341" s="1"/>
      <c r="V341" s="1"/>
    </row>
    <row r="342" spans="1:22" ht="14.5" x14ac:dyDescent="0.25">
      <c r="A342" s="20"/>
      <c r="B342" s="23"/>
      <c r="C342" s="23"/>
      <c r="D342" s="23"/>
      <c r="E342" s="23"/>
      <c r="F342" s="26"/>
      <c r="G342" s="26"/>
      <c r="H342" s="26"/>
      <c r="I342" s="26"/>
      <c r="J342" s="73"/>
      <c r="K342" s="73"/>
      <c r="L342" s="73"/>
      <c r="M342" s="73"/>
      <c r="N342" s="26"/>
      <c r="O342" s="1"/>
      <c r="P342" s="101"/>
      <c r="Q342" s="1"/>
      <c r="R342" s="1"/>
      <c r="S342" s="1"/>
      <c r="T342" s="1"/>
      <c r="U342" s="1"/>
      <c r="V342" s="1"/>
    </row>
    <row r="343" spans="1:22" ht="14.5" x14ac:dyDescent="0.25">
      <c r="A343" s="20"/>
      <c r="B343" s="23"/>
      <c r="C343" s="23"/>
      <c r="D343" s="23"/>
      <c r="E343" s="23"/>
      <c r="F343" s="26"/>
      <c r="G343" s="26"/>
      <c r="H343" s="26"/>
      <c r="I343" s="26"/>
      <c r="J343" s="73"/>
      <c r="K343" s="73"/>
      <c r="L343" s="73"/>
      <c r="M343" s="73"/>
      <c r="N343" s="26"/>
      <c r="O343" s="1"/>
      <c r="P343" s="101"/>
      <c r="Q343" s="1"/>
      <c r="R343" s="1"/>
      <c r="S343" s="1"/>
      <c r="T343" s="1"/>
      <c r="U343" s="1"/>
      <c r="V343" s="1"/>
    </row>
    <row r="344" spans="1:22" ht="14.5" x14ac:dyDescent="0.25">
      <c r="A344" s="20"/>
      <c r="B344" s="23"/>
      <c r="C344" s="23"/>
      <c r="D344" s="23"/>
      <c r="E344" s="23"/>
      <c r="F344" s="26"/>
      <c r="G344" s="26"/>
      <c r="H344" s="26"/>
      <c r="I344" s="26"/>
      <c r="J344" s="73"/>
      <c r="K344" s="73"/>
      <c r="L344" s="73"/>
      <c r="M344" s="73"/>
      <c r="N344" s="26"/>
      <c r="O344" s="1"/>
      <c r="P344" s="101"/>
      <c r="Q344" s="1"/>
      <c r="R344" s="1"/>
      <c r="S344" s="1"/>
      <c r="T344" s="1"/>
      <c r="U344" s="1"/>
      <c r="V344" s="1"/>
    </row>
    <row r="345" spans="1:22" ht="14.5" x14ac:dyDescent="0.25">
      <c r="A345" s="20"/>
      <c r="B345" s="23"/>
      <c r="C345" s="23"/>
      <c r="D345" s="23"/>
      <c r="E345" s="23"/>
      <c r="F345" s="26"/>
      <c r="G345" s="26"/>
      <c r="H345" s="26"/>
      <c r="I345" s="26"/>
      <c r="J345" s="73"/>
      <c r="K345" s="73"/>
      <c r="L345" s="73"/>
      <c r="M345" s="73"/>
      <c r="N345" s="26"/>
      <c r="O345" s="1"/>
      <c r="P345" s="101"/>
      <c r="Q345" s="1"/>
      <c r="R345" s="1"/>
      <c r="S345" s="1"/>
      <c r="T345" s="1"/>
      <c r="U345" s="1"/>
      <c r="V345" s="1"/>
    </row>
    <row r="346" spans="1:22" ht="14.5" x14ac:dyDescent="0.25">
      <c r="A346" s="20"/>
      <c r="B346" s="23"/>
      <c r="C346" s="23"/>
      <c r="D346" s="23"/>
      <c r="E346" s="23"/>
      <c r="F346" s="26"/>
      <c r="G346" s="26"/>
      <c r="H346" s="26"/>
      <c r="I346" s="26"/>
      <c r="J346" s="73"/>
      <c r="K346" s="73"/>
      <c r="L346" s="73"/>
      <c r="M346" s="73"/>
      <c r="N346" s="26"/>
      <c r="O346" s="1"/>
      <c r="P346" s="101"/>
      <c r="Q346" s="1"/>
      <c r="R346" s="1"/>
      <c r="S346" s="1"/>
      <c r="T346" s="1"/>
      <c r="U346" s="1"/>
      <c r="V346" s="1"/>
    </row>
    <row r="347" spans="1:22" ht="14.5" x14ac:dyDescent="0.25">
      <c r="A347" s="20"/>
      <c r="B347" s="23"/>
      <c r="C347" s="23"/>
      <c r="D347" s="23"/>
      <c r="E347" s="23"/>
      <c r="F347" s="26"/>
      <c r="G347" s="26"/>
      <c r="H347" s="26"/>
      <c r="I347" s="26"/>
      <c r="J347" s="73"/>
      <c r="K347" s="73"/>
      <c r="L347" s="73"/>
      <c r="M347" s="73"/>
      <c r="N347" s="26"/>
      <c r="O347" s="1"/>
      <c r="P347" s="101"/>
      <c r="Q347" s="1"/>
      <c r="R347" s="1"/>
      <c r="S347" s="1"/>
      <c r="T347" s="1"/>
      <c r="U347" s="1"/>
      <c r="V347" s="1"/>
    </row>
    <row r="348" spans="1:22" ht="14.5" x14ac:dyDescent="0.25">
      <c r="A348" s="20"/>
      <c r="B348" s="23"/>
      <c r="C348" s="23"/>
      <c r="D348" s="23"/>
      <c r="E348" s="23"/>
      <c r="F348" s="26"/>
      <c r="G348" s="26"/>
      <c r="H348" s="26"/>
      <c r="I348" s="26"/>
      <c r="J348" s="73"/>
      <c r="K348" s="73"/>
      <c r="L348" s="73"/>
      <c r="M348" s="73"/>
      <c r="N348" s="26"/>
      <c r="O348" s="1"/>
      <c r="P348" s="101"/>
      <c r="Q348" s="1"/>
      <c r="R348" s="1"/>
      <c r="S348" s="1"/>
      <c r="T348" s="1"/>
      <c r="U348" s="1"/>
      <c r="V348" s="1"/>
    </row>
    <row r="349" spans="1:22" ht="14.5" x14ac:dyDescent="0.25">
      <c r="A349" s="20"/>
      <c r="B349" s="23"/>
      <c r="C349" s="23"/>
      <c r="D349" s="23"/>
      <c r="E349" s="23"/>
      <c r="F349" s="26"/>
      <c r="G349" s="26"/>
      <c r="H349" s="26"/>
      <c r="I349" s="26"/>
      <c r="J349" s="73"/>
      <c r="K349" s="73"/>
      <c r="L349" s="73"/>
      <c r="M349" s="73"/>
      <c r="N349" s="26"/>
      <c r="O349" s="1"/>
      <c r="P349" s="101"/>
      <c r="Q349" s="1"/>
      <c r="R349" s="1"/>
      <c r="S349" s="1"/>
      <c r="T349" s="1"/>
      <c r="U349" s="1"/>
      <c r="V349" s="1"/>
    </row>
    <row r="350" spans="1:22" ht="14.5" x14ac:dyDescent="0.25">
      <c r="A350" s="20"/>
      <c r="B350" s="23"/>
      <c r="C350" s="23"/>
      <c r="D350" s="23"/>
      <c r="E350" s="23"/>
      <c r="F350" s="26"/>
      <c r="G350" s="26"/>
      <c r="H350" s="26"/>
      <c r="I350" s="26"/>
      <c r="J350" s="73"/>
      <c r="K350" s="73"/>
      <c r="L350" s="73"/>
      <c r="M350" s="73"/>
      <c r="N350" s="26"/>
      <c r="O350" s="1"/>
      <c r="P350" s="101"/>
      <c r="Q350" s="1"/>
      <c r="R350" s="1"/>
      <c r="S350" s="1"/>
      <c r="T350" s="1"/>
      <c r="U350" s="1"/>
      <c r="V350" s="1"/>
    </row>
    <row r="351" spans="1:22" ht="14.5" x14ac:dyDescent="0.25">
      <c r="A351" s="20"/>
      <c r="B351" s="23"/>
      <c r="C351" s="23"/>
      <c r="D351" s="23"/>
      <c r="E351" s="23"/>
      <c r="F351" s="26"/>
      <c r="G351" s="26"/>
      <c r="H351" s="26"/>
      <c r="I351" s="26"/>
      <c r="J351" s="73"/>
      <c r="K351" s="73"/>
      <c r="L351" s="73"/>
      <c r="M351" s="73"/>
      <c r="N351" s="26"/>
      <c r="O351" s="1"/>
      <c r="P351" s="101"/>
      <c r="Q351" s="1"/>
      <c r="R351" s="1"/>
      <c r="S351" s="1"/>
      <c r="T351" s="1"/>
      <c r="U351" s="1"/>
      <c r="V351" s="1"/>
    </row>
    <row r="352" spans="1:22" ht="14.5" x14ac:dyDescent="0.25">
      <c r="A352" s="20"/>
      <c r="B352" s="23"/>
      <c r="C352" s="23"/>
      <c r="D352" s="23"/>
      <c r="E352" s="23"/>
      <c r="F352" s="26"/>
      <c r="G352" s="26"/>
      <c r="H352" s="26"/>
      <c r="I352" s="26"/>
      <c r="J352" s="73"/>
      <c r="K352" s="73"/>
      <c r="L352" s="73"/>
      <c r="M352" s="73"/>
      <c r="N352" s="26"/>
      <c r="O352" s="1"/>
      <c r="P352" s="101"/>
      <c r="Q352" s="1"/>
      <c r="R352" s="1"/>
      <c r="S352" s="1"/>
      <c r="T352" s="1"/>
      <c r="U352" s="1"/>
      <c r="V352" s="1"/>
    </row>
    <row r="353" spans="1:22" ht="14.5" x14ac:dyDescent="0.25">
      <c r="A353" s="20"/>
      <c r="B353" s="23"/>
      <c r="C353" s="23"/>
      <c r="D353" s="23"/>
      <c r="E353" s="23"/>
      <c r="F353" s="26"/>
      <c r="G353" s="26"/>
      <c r="H353" s="26"/>
      <c r="I353" s="26"/>
      <c r="J353" s="73"/>
      <c r="K353" s="73"/>
      <c r="L353" s="73"/>
      <c r="M353" s="73"/>
      <c r="N353" s="26"/>
      <c r="O353" s="1"/>
      <c r="P353" s="101"/>
      <c r="Q353" s="1"/>
      <c r="R353" s="1"/>
      <c r="S353" s="1"/>
      <c r="T353" s="1"/>
      <c r="U353" s="1"/>
      <c r="V353" s="1"/>
    </row>
    <row r="354" spans="1:22" ht="14.5" x14ac:dyDescent="0.25">
      <c r="A354" s="20"/>
      <c r="B354" s="23"/>
      <c r="C354" s="23"/>
      <c r="D354" s="23"/>
      <c r="E354" s="23"/>
      <c r="F354" s="26"/>
      <c r="G354" s="26"/>
      <c r="H354" s="26"/>
      <c r="I354" s="26"/>
      <c r="J354" s="73"/>
      <c r="K354" s="73"/>
      <c r="L354" s="73"/>
      <c r="M354" s="73"/>
      <c r="N354" s="26"/>
      <c r="O354" s="1"/>
      <c r="P354" s="101"/>
      <c r="Q354" s="1"/>
      <c r="R354" s="1"/>
      <c r="S354" s="1"/>
      <c r="T354" s="1"/>
      <c r="U354" s="1"/>
      <c r="V354" s="1"/>
    </row>
    <row r="355" spans="1:22" ht="14.5" x14ac:dyDescent="0.25">
      <c r="A355" s="20"/>
      <c r="B355" s="23"/>
      <c r="C355" s="23"/>
      <c r="D355" s="23"/>
      <c r="E355" s="23"/>
      <c r="F355" s="26"/>
      <c r="G355" s="26"/>
      <c r="H355" s="26"/>
      <c r="I355" s="26"/>
      <c r="J355" s="73"/>
      <c r="K355" s="73"/>
      <c r="L355" s="73"/>
      <c r="M355" s="73"/>
      <c r="N355" s="26"/>
      <c r="O355" s="1"/>
      <c r="P355" s="101"/>
      <c r="Q355" s="1"/>
      <c r="R355" s="1"/>
      <c r="S355" s="1"/>
      <c r="T355" s="1"/>
      <c r="U355" s="1"/>
      <c r="V355" s="1"/>
    </row>
    <row r="356" spans="1:22" ht="14.5" x14ac:dyDescent="0.25">
      <c r="A356" s="20"/>
      <c r="B356" s="23"/>
      <c r="C356" s="23"/>
      <c r="D356" s="23"/>
      <c r="E356" s="23"/>
      <c r="F356" s="26"/>
      <c r="G356" s="26"/>
      <c r="H356" s="26"/>
      <c r="I356" s="26"/>
      <c r="J356" s="73"/>
      <c r="K356" s="73"/>
      <c r="L356" s="73"/>
      <c r="M356" s="73"/>
      <c r="N356" s="26"/>
      <c r="O356" s="1"/>
      <c r="P356" s="101"/>
      <c r="Q356" s="1"/>
      <c r="R356" s="1"/>
      <c r="S356" s="1"/>
      <c r="T356" s="1"/>
      <c r="U356" s="1"/>
      <c r="V356" s="1"/>
    </row>
    <row r="357" spans="1:22" ht="14.5" x14ac:dyDescent="0.25">
      <c r="A357" s="20"/>
      <c r="B357" s="23"/>
      <c r="C357" s="23"/>
      <c r="D357" s="23"/>
      <c r="E357" s="23"/>
      <c r="F357" s="26"/>
      <c r="G357" s="26"/>
      <c r="H357" s="26"/>
      <c r="I357" s="26"/>
      <c r="J357" s="73"/>
      <c r="K357" s="73"/>
      <c r="L357" s="73"/>
      <c r="M357" s="73"/>
      <c r="N357" s="26"/>
      <c r="O357" s="1"/>
      <c r="P357" s="101"/>
      <c r="Q357" s="1"/>
      <c r="R357" s="1"/>
      <c r="S357" s="1"/>
      <c r="T357" s="1"/>
      <c r="U357" s="1"/>
      <c r="V357" s="1"/>
    </row>
    <row r="358" spans="1:22" ht="14.5" x14ac:dyDescent="0.25">
      <c r="A358" s="20"/>
      <c r="B358" s="23"/>
      <c r="C358" s="23"/>
      <c r="D358" s="23"/>
      <c r="E358" s="23"/>
      <c r="F358" s="26"/>
      <c r="G358" s="26"/>
      <c r="H358" s="26"/>
      <c r="I358" s="26"/>
      <c r="J358" s="73"/>
      <c r="K358" s="73"/>
      <c r="L358" s="73"/>
      <c r="M358" s="73"/>
      <c r="N358" s="26"/>
      <c r="O358" s="1"/>
      <c r="P358" s="101"/>
      <c r="Q358" s="1"/>
      <c r="R358" s="1"/>
      <c r="S358" s="1"/>
      <c r="T358" s="1"/>
      <c r="U358" s="1"/>
      <c r="V358" s="1"/>
    </row>
    <row r="359" spans="1:22" ht="14.5" x14ac:dyDescent="0.25">
      <c r="A359" s="20"/>
      <c r="B359" s="23"/>
      <c r="C359" s="23"/>
      <c r="D359" s="23"/>
      <c r="E359" s="23"/>
      <c r="F359" s="26"/>
      <c r="G359" s="26"/>
      <c r="H359" s="26"/>
      <c r="I359" s="26"/>
      <c r="J359" s="73"/>
      <c r="K359" s="73"/>
      <c r="L359" s="73"/>
      <c r="M359" s="73"/>
      <c r="N359" s="26"/>
      <c r="O359" s="1"/>
      <c r="P359" s="101"/>
      <c r="Q359" s="1"/>
      <c r="R359" s="1"/>
      <c r="S359" s="1"/>
      <c r="T359" s="1"/>
      <c r="U359" s="1"/>
      <c r="V359" s="1"/>
    </row>
    <row r="360" spans="1:22" ht="14.5" x14ac:dyDescent="0.25">
      <c r="A360" s="20"/>
      <c r="B360" s="23"/>
      <c r="C360" s="23"/>
      <c r="D360" s="23"/>
      <c r="E360" s="23"/>
      <c r="F360" s="26"/>
      <c r="G360" s="26"/>
      <c r="H360" s="26"/>
      <c r="I360" s="26"/>
      <c r="J360" s="73"/>
      <c r="K360" s="73"/>
      <c r="L360" s="73"/>
      <c r="M360" s="73"/>
      <c r="N360" s="26"/>
      <c r="O360" s="1"/>
      <c r="P360" s="101"/>
      <c r="Q360" s="1"/>
      <c r="R360" s="1"/>
      <c r="S360" s="1"/>
      <c r="T360" s="1"/>
      <c r="U360" s="1"/>
      <c r="V360" s="1"/>
    </row>
    <row r="361" spans="1:22" ht="14.5" x14ac:dyDescent="0.25">
      <c r="A361" s="20"/>
      <c r="B361" s="23"/>
      <c r="C361" s="23"/>
      <c r="D361" s="23"/>
      <c r="E361" s="23"/>
      <c r="F361" s="26"/>
      <c r="G361" s="26"/>
      <c r="H361" s="26"/>
      <c r="I361" s="26"/>
      <c r="J361" s="73"/>
      <c r="K361" s="73"/>
      <c r="L361" s="73"/>
      <c r="M361" s="73"/>
      <c r="N361" s="26"/>
      <c r="O361" s="1"/>
      <c r="P361" s="101"/>
      <c r="Q361" s="1"/>
      <c r="R361" s="1"/>
      <c r="S361" s="1"/>
      <c r="T361" s="1"/>
      <c r="U361" s="1"/>
      <c r="V361" s="1"/>
    </row>
    <row r="362" spans="1:22" ht="14.5" x14ac:dyDescent="0.25">
      <c r="A362" s="20"/>
      <c r="B362" s="23"/>
      <c r="C362" s="23"/>
      <c r="D362" s="23"/>
      <c r="E362" s="23"/>
      <c r="F362" s="26"/>
      <c r="G362" s="26"/>
      <c r="H362" s="26"/>
      <c r="I362" s="26"/>
      <c r="J362" s="73"/>
      <c r="K362" s="73"/>
      <c r="L362" s="73"/>
      <c r="M362" s="73"/>
      <c r="N362" s="26"/>
      <c r="O362" s="1"/>
      <c r="P362" s="101"/>
      <c r="Q362" s="1"/>
      <c r="R362" s="1"/>
      <c r="S362" s="1"/>
      <c r="T362" s="1"/>
      <c r="U362" s="1"/>
      <c r="V362" s="1"/>
    </row>
    <row r="363" spans="1:22" ht="14.5" x14ac:dyDescent="0.25">
      <c r="A363" s="20"/>
      <c r="B363" s="23"/>
      <c r="C363" s="23"/>
      <c r="D363" s="23"/>
      <c r="E363" s="23"/>
      <c r="F363" s="26"/>
      <c r="G363" s="26"/>
      <c r="H363" s="26"/>
      <c r="I363" s="26"/>
      <c r="J363" s="73"/>
      <c r="K363" s="73"/>
      <c r="L363" s="73"/>
      <c r="M363" s="73"/>
      <c r="N363" s="26"/>
      <c r="O363" s="1"/>
      <c r="P363" s="101"/>
      <c r="Q363" s="1"/>
      <c r="R363" s="1"/>
      <c r="S363" s="1"/>
      <c r="T363" s="1"/>
      <c r="U363" s="1"/>
      <c r="V363" s="1"/>
    </row>
    <row r="364" spans="1:22" ht="14.5" x14ac:dyDescent="0.25">
      <c r="A364" s="20"/>
      <c r="B364" s="23"/>
      <c r="C364" s="23"/>
      <c r="D364" s="23"/>
      <c r="E364" s="23"/>
      <c r="F364" s="26"/>
      <c r="G364" s="26"/>
      <c r="H364" s="26"/>
      <c r="I364" s="26"/>
      <c r="J364" s="73"/>
      <c r="K364" s="73"/>
      <c r="L364" s="73"/>
      <c r="M364" s="73"/>
      <c r="N364" s="26"/>
      <c r="O364" s="1"/>
      <c r="P364" s="101"/>
      <c r="Q364" s="1"/>
      <c r="R364" s="1"/>
      <c r="S364" s="1"/>
      <c r="T364" s="1"/>
      <c r="U364" s="1"/>
      <c r="V364" s="1"/>
    </row>
    <row r="365" spans="1:22" ht="14.5" x14ac:dyDescent="0.25">
      <c r="A365" s="20"/>
      <c r="B365" s="23"/>
      <c r="C365" s="23"/>
      <c r="D365" s="23"/>
      <c r="E365" s="23"/>
      <c r="F365" s="26"/>
      <c r="G365" s="26"/>
      <c r="H365" s="26"/>
      <c r="I365" s="26"/>
      <c r="J365" s="73"/>
      <c r="K365" s="73"/>
      <c r="L365" s="73"/>
      <c r="M365" s="73"/>
      <c r="N365" s="26"/>
      <c r="O365" s="1"/>
      <c r="P365" s="101"/>
      <c r="Q365" s="1"/>
      <c r="R365" s="1"/>
      <c r="S365" s="1"/>
      <c r="T365" s="1"/>
      <c r="U365" s="1"/>
      <c r="V365" s="1"/>
    </row>
    <row r="366" spans="1:22" ht="14.5" x14ac:dyDescent="0.25">
      <c r="A366" s="20"/>
      <c r="B366" s="23"/>
      <c r="C366" s="23"/>
      <c r="D366" s="23"/>
      <c r="E366" s="23"/>
      <c r="F366" s="26"/>
      <c r="G366" s="26"/>
      <c r="H366" s="26"/>
      <c r="I366" s="26"/>
      <c r="J366" s="73"/>
      <c r="K366" s="73"/>
      <c r="L366" s="73"/>
      <c r="M366" s="73"/>
      <c r="N366" s="26"/>
      <c r="O366" s="1"/>
      <c r="P366" s="101"/>
      <c r="Q366" s="1"/>
      <c r="R366" s="1"/>
      <c r="S366" s="1"/>
      <c r="T366" s="1"/>
      <c r="U366" s="1"/>
      <c r="V366" s="1"/>
    </row>
    <row r="367" spans="1:22" ht="14.5" x14ac:dyDescent="0.25">
      <c r="A367" s="20"/>
      <c r="B367" s="23"/>
      <c r="C367" s="23"/>
      <c r="D367" s="23"/>
      <c r="E367" s="23"/>
      <c r="F367" s="26"/>
      <c r="G367" s="26"/>
      <c r="H367" s="26"/>
      <c r="I367" s="26"/>
      <c r="J367" s="73"/>
      <c r="K367" s="73"/>
      <c r="L367" s="73"/>
      <c r="M367" s="73"/>
      <c r="N367" s="26"/>
      <c r="O367" s="1"/>
      <c r="P367" s="101"/>
      <c r="Q367" s="1"/>
      <c r="R367" s="1"/>
      <c r="S367" s="1"/>
      <c r="T367" s="1"/>
      <c r="U367" s="1"/>
      <c r="V367" s="1"/>
    </row>
    <row r="368" spans="1:22" ht="14.5" x14ac:dyDescent="0.25">
      <c r="A368" s="20"/>
      <c r="B368" s="23"/>
      <c r="C368" s="23"/>
      <c r="D368" s="23"/>
      <c r="E368" s="23"/>
      <c r="F368" s="26"/>
      <c r="G368" s="26"/>
      <c r="H368" s="26"/>
      <c r="I368" s="26"/>
      <c r="J368" s="73"/>
      <c r="K368" s="73"/>
      <c r="L368" s="73"/>
      <c r="M368" s="73"/>
      <c r="N368" s="26"/>
      <c r="O368" s="1"/>
      <c r="P368" s="101"/>
      <c r="Q368" s="1"/>
      <c r="R368" s="1"/>
      <c r="S368" s="1"/>
      <c r="T368" s="1"/>
      <c r="U368" s="1"/>
      <c r="V368" s="1"/>
    </row>
    <row r="369" spans="1:22" ht="14.5" x14ac:dyDescent="0.25">
      <c r="A369" s="20"/>
      <c r="B369" s="23"/>
      <c r="C369" s="23"/>
      <c r="D369" s="23"/>
      <c r="E369" s="23"/>
      <c r="F369" s="26"/>
      <c r="G369" s="26"/>
      <c r="H369" s="26"/>
      <c r="I369" s="26"/>
      <c r="J369" s="73"/>
      <c r="K369" s="73"/>
      <c r="L369" s="73"/>
      <c r="M369" s="73"/>
      <c r="N369" s="26"/>
      <c r="O369" s="1"/>
      <c r="P369" s="101"/>
      <c r="Q369" s="1"/>
      <c r="R369" s="1"/>
      <c r="S369" s="1"/>
      <c r="T369" s="1"/>
      <c r="U369" s="1"/>
      <c r="V369" s="1"/>
    </row>
    <row r="370" spans="1:22" ht="14.5" x14ac:dyDescent="0.25">
      <c r="A370" s="20"/>
      <c r="B370" s="23"/>
      <c r="C370" s="23"/>
      <c r="D370" s="23"/>
      <c r="E370" s="23"/>
      <c r="F370" s="26"/>
      <c r="G370" s="26"/>
      <c r="H370" s="26"/>
      <c r="I370" s="26"/>
      <c r="J370" s="73"/>
      <c r="K370" s="73"/>
      <c r="L370" s="73"/>
      <c r="M370" s="73"/>
      <c r="N370" s="26"/>
      <c r="O370" s="1"/>
      <c r="P370" s="101"/>
      <c r="Q370" s="1"/>
      <c r="R370" s="1"/>
      <c r="S370" s="1"/>
      <c r="T370" s="1"/>
      <c r="U370" s="1"/>
      <c r="V370" s="1"/>
    </row>
    <row r="371" spans="1:22" ht="14.5" x14ac:dyDescent="0.25">
      <c r="A371" s="20"/>
      <c r="B371" s="23"/>
      <c r="C371" s="23"/>
      <c r="D371" s="23"/>
      <c r="E371" s="23"/>
      <c r="F371" s="26"/>
      <c r="G371" s="26"/>
      <c r="H371" s="26"/>
      <c r="I371" s="26"/>
      <c r="J371" s="73"/>
      <c r="K371" s="73"/>
      <c r="L371" s="73"/>
      <c r="M371" s="73"/>
      <c r="N371" s="26"/>
      <c r="O371" s="1"/>
      <c r="P371" s="101"/>
      <c r="Q371" s="1"/>
      <c r="R371" s="1"/>
      <c r="S371" s="1"/>
      <c r="T371" s="1"/>
      <c r="U371" s="1"/>
      <c r="V371" s="1"/>
    </row>
    <row r="372" spans="1:22" ht="14.5" x14ac:dyDescent="0.25">
      <c r="A372" s="20"/>
      <c r="B372" s="23"/>
      <c r="C372" s="23"/>
      <c r="D372" s="23"/>
      <c r="E372" s="23"/>
      <c r="F372" s="26"/>
      <c r="G372" s="26"/>
      <c r="H372" s="26"/>
      <c r="I372" s="26"/>
      <c r="J372" s="73"/>
      <c r="K372" s="73"/>
      <c r="L372" s="73"/>
      <c r="M372" s="73"/>
      <c r="N372" s="26"/>
      <c r="O372" s="1"/>
      <c r="P372" s="101"/>
      <c r="Q372" s="1"/>
      <c r="R372" s="1"/>
      <c r="S372" s="1"/>
      <c r="T372" s="1"/>
      <c r="U372" s="1"/>
      <c r="V372" s="1"/>
    </row>
    <row r="373" spans="1:22" ht="14.5" x14ac:dyDescent="0.25">
      <c r="A373" s="20"/>
      <c r="B373" s="23"/>
      <c r="C373" s="23"/>
      <c r="D373" s="23"/>
      <c r="E373" s="23"/>
      <c r="F373" s="26"/>
      <c r="G373" s="26"/>
      <c r="H373" s="26"/>
      <c r="I373" s="26"/>
      <c r="J373" s="73"/>
      <c r="K373" s="73"/>
      <c r="L373" s="73"/>
      <c r="M373" s="73"/>
      <c r="N373" s="26"/>
      <c r="O373" s="1"/>
      <c r="P373" s="101"/>
      <c r="Q373" s="1"/>
      <c r="R373" s="1"/>
      <c r="S373" s="1"/>
      <c r="T373" s="1"/>
      <c r="U373" s="1"/>
      <c r="V373" s="1"/>
    </row>
    <row r="374" spans="1:22" ht="14.5" x14ac:dyDescent="0.25">
      <c r="A374" s="20"/>
      <c r="B374" s="23"/>
      <c r="C374" s="23"/>
      <c r="D374" s="23"/>
      <c r="E374" s="23"/>
      <c r="F374" s="26"/>
      <c r="G374" s="26"/>
      <c r="H374" s="26"/>
      <c r="I374" s="26"/>
      <c r="J374" s="73"/>
      <c r="K374" s="73"/>
      <c r="L374" s="73"/>
      <c r="M374" s="73"/>
      <c r="N374" s="26"/>
      <c r="O374" s="1"/>
      <c r="P374" s="101"/>
      <c r="Q374" s="1"/>
      <c r="R374" s="1"/>
      <c r="S374" s="1"/>
      <c r="T374" s="1"/>
      <c r="U374" s="1"/>
      <c r="V374" s="1"/>
    </row>
    <row r="375" spans="1:22" ht="14.5" x14ac:dyDescent="0.25">
      <c r="A375" s="20"/>
      <c r="B375" s="23"/>
      <c r="C375" s="23"/>
      <c r="D375" s="23"/>
      <c r="E375" s="23"/>
      <c r="F375" s="26"/>
      <c r="G375" s="26"/>
      <c r="H375" s="26"/>
      <c r="I375" s="26"/>
      <c r="J375" s="73"/>
      <c r="K375" s="73"/>
      <c r="L375" s="73"/>
      <c r="M375" s="73"/>
      <c r="N375" s="26"/>
      <c r="O375" s="1"/>
      <c r="P375" s="101"/>
      <c r="Q375" s="1"/>
      <c r="R375" s="1"/>
      <c r="S375" s="1"/>
      <c r="T375" s="1"/>
      <c r="U375" s="1"/>
      <c r="V375" s="1"/>
    </row>
    <row r="376" spans="1:22" ht="14.5" x14ac:dyDescent="0.25">
      <c r="A376" s="20"/>
      <c r="B376" s="23"/>
      <c r="C376" s="23"/>
      <c r="D376" s="23"/>
      <c r="E376" s="23"/>
      <c r="F376" s="26"/>
      <c r="G376" s="26"/>
      <c r="H376" s="26"/>
      <c r="I376" s="26"/>
      <c r="J376" s="73"/>
      <c r="K376" s="73"/>
      <c r="L376" s="73"/>
      <c r="M376" s="73"/>
      <c r="N376" s="26"/>
      <c r="O376" s="1"/>
      <c r="P376" s="101"/>
      <c r="Q376" s="1"/>
      <c r="R376" s="1"/>
      <c r="S376" s="1"/>
      <c r="T376" s="1"/>
      <c r="U376" s="1"/>
      <c r="V376" s="1"/>
    </row>
    <row r="377" spans="1:22" ht="14.5" x14ac:dyDescent="0.25">
      <c r="A377" s="20"/>
      <c r="B377" s="23"/>
      <c r="C377" s="23"/>
      <c r="D377" s="23"/>
      <c r="E377" s="23"/>
      <c r="F377" s="26"/>
      <c r="G377" s="26"/>
      <c r="H377" s="26"/>
      <c r="I377" s="26"/>
      <c r="J377" s="73"/>
      <c r="K377" s="73"/>
      <c r="L377" s="73"/>
      <c r="M377" s="73"/>
      <c r="N377" s="26"/>
      <c r="O377" s="1"/>
      <c r="P377" s="101"/>
      <c r="Q377" s="1"/>
      <c r="R377" s="1"/>
      <c r="S377" s="1"/>
      <c r="T377" s="1"/>
      <c r="U377" s="1"/>
      <c r="V377" s="1"/>
    </row>
    <row r="378" spans="1:22" ht="14.5" x14ac:dyDescent="0.25">
      <c r="A378" s="20"/>
      <c r="B378" s="23"/>
      <c r="C378" s="23"/>
      <c r="D378" s="23"/>
      <c r="E378" s="23"/>
      <c r="F378" s="26"/>
      <c r="G378" s="26"/>
      <c r="H378" s="26"/>
      <c r="I378" s="26"/>
      <c r="J378" s="73"/>
      <c r="K378" s="73"/>
      <c r="L378" s="73"/>
      <c r="M378" s="73"/>
      <c r="N378" s="26"/>
      <c r="O378" s="1"/>
      <c r="P378" s="101"/>
      <c r="Q378" s="1"/>
      <c r="R378" s="1"/>
      <c r="S378" s="1"/>
      <c r="T378" s="1"/>
      <c r="U378" s="1"/>
      <c r="V378" s="1"/>
    </row>
    <row r="379" spans="1:22" ht="14.5" x14ac:dyDescent="0.25">
      <c r="A379" s="20"/>
      <c r="B379" s="23"/>
      <c r="C379" s="23"/>
      <c r="D379" s="23"/>
      <c r="E379" s="23"/>
      <c r="F379" s="26"/>
      <c r="G379" s="26"/>
      <c r="H379" s="26"/>
      <c r="I379" s="26"/>
      <c r="J379" s="73"/>
      <c r="K379" s="73"/>
      <c r="L379" s="73"/>
      <c r="M379" s="73"/>
      <c r="N379" s="26"/>
      <c r="O379" s="1"/>
      <c r="P379" s="101"/>
      <c r="Q379" s="1"/>
      <c r="R379" s="1"/>
      <c r="S379" s="1"/>
      <c r="T379" s="1"/>
      <c r="U379" s="1"/>
      <c r="V379" s="1"/>
    </row>
    <row r="380" spans="1:22" ht="14.5" x14ac:dyDescent="0.25">
      <c r="A380" s="20"/>
      <c r="B380" s="23"/>
      <c r="C380" s="23"/>
      <c r="D380" s="23"/>
      <c r="E380" s="23"/>
      <c r="F380" s="26"/>
      <c r="G380" s="26"/>
      <c r="H380" s="26"/>
      <c r="I380" s="26"/>
      <c r="J380" s="73"/>
      <c r="K380" s="73"/>
      <c r="L380" s="73"/>
      <c r="M380" s="73"/>
      <c r="N380" s="26"/>
      <c r="O380" s="1"/>
      <c r="P380" s="101"/>
      <c r="Q380" s="1"/>
      <c r="R380" s="1"/>
      <c r="S380" s="1"/>
      <c r="T380" s="1"/>
      <c r="U380" s="1"/>
      <c r="V380" s="1"/>
    </row>
    <row r="381" spans="1:22" ht="14.5" x14ac:dyDescent="0.25">
      <c r="A381" s="20"/>
      <c r="B381" s="23"/>
      <c r="C381" s="23"/>
      <c r="D381" s="23"/>
      <c r="E381" s="23"/>
      <c r="F381" s="26"/>
      <c r="G381" s="26"/>
      <c r="H381" s="26"/>
      <c r="I381" s="26"/>
      <c r="J381" s="73"/>
      <c r="K381" s="73"/>
      <c r="L381" s="73"/>
      <c r="M381" s="73"/>
      <c r="N381" s="26"/>
      <c r="O381" s="1"/>
      <c r="P381" s="101"/>
      <c r="Q381" s="1"/>
      <c r="R381" s="1"/>
      <c r="S381" s="1"/>
      <c r="T381" s="1"/>
      <c r="U381" s="1"/>
      <c r="V381" s="1"/>
    </row>
    <row r="382" spans="1:22" ht="14.5" x14ac:dyDescent="0.25">
      <c r="A382" s="20"/>
      <c r="B382" s="23"/>
      <c r="C382" s="23"/>
      <c r="D382" s="23"/>
      <c r="E382" s="23"/>
      <c r="F382" s="26"/>
      <c r="G382" s="26"/>
      <c r="H382" s="26"/>
      <c r="I382" s="26"/>
      <c r="J382" s="73"/>
      <c r="K382" s="73"/>
      <c r="L382" s="73"/>
      <c r="M382" s="73"/>
      <c r="N382" s="26"/>
      <c r="O382" s="1"/>
      <c r="P382" s="101"/>
      <c r="Q382" s="1"/>
      <c r="R382" s="1"/>
      <c r="S382" s="1"/>
      <c r="T382" s="1"/>
      <c r="U382" s="1"/>
      <c r="V382" s="1"/>
    </row>
    <row r="383" spans="1:22" ht="14.5" x14ac:dyDescent="0.25">
      <c r="A383" s="20"/>
      <c r="B383" s="23"/>
      <c r="C383" s="23"/>
      <c r="D383" s="23"/>
      <c r="E383" s="23"/>
      <c r="F383" s="26"/>
      <c r="G383" s="26"/>
      <c r="H383" s="26"/>
      <c r="I383" s="26"/>
      <c r="J383" s="73"/>
      <c r="K383" s="73"/>
      <c r="L383" s="73"/>
      <c r="M383" s="73"/>
      <c r="N383" s="26"/>
      <c r="O383" s="1"/>
      <c r="P383" s="101"/>
      <c r="Q383" s="1"/>
      <c r="R383" s="1"/>
      <c r="S383" s="1"/>
      <c r="T383" s="1"/>
      <c r="U383" s="1"/>
      <c r="V383" s="1"/>
    </row>
    <row r="384" spans="1:22" ht="14.5" x14ac:dyDescent="0.25">
      <c r="A384" s="20"/>
      <c r="B384" s="23"/>
      <c r="C384" s="23"/>
      <c r="D384" s="23"/>
      <c r="E384" s="23"/>
      <c r="F384" s="26"/>
      <c r="G384" s="26"/>
      <c r="H384" s="26"/>
      <c r="I384" s="26"/>
      <c r="J384" s="73"/>
      <c r="K384" s="73"/>
      <c r="L384" s="73"/>
      <c r="M384" s="73"/>
      <c r="N384" s="26"/>
      <c r="O384" s="1"/>
      <c r="P384" s="101"/>
      <c r="Q384" s="1"/>
      <c r="R384" s="1"/>
      <c r="S384" s="1"/>
      <c r="T384" s="1"/>
      <c r="U384" s="1"/>
      <c r="V384" s="1"/>
    </row>
    <row r="385" spans="1:22" ht="14.5" x14ac:dyDescent="0.25">
      <c r="A385" s="20"/>
      <c r="B385" s="23"/>
      <c r="C385" s="23"/>
      <c r="D385" s="23"/>
      <c r="E385" s="23"/>
      <c r="F385" s="26"/>
      <c r="G385" s="26"/>
      <c r="H385" s="26"/>
      <c r="I385" s="26"/>
      <c r="J385" s="73"/>
      <c r="K385" s="73"/>
      <c r="L385" s="73"/>
      <c r="M385" s="73"/>
      <c r="N385" s="26"/>
      <c r="O385" s="1"/>
      <c r="P385" s="101"/>
      <c r="Q385" s="1"/>
      <c r="R385" s="1"/>
      <c r="S385" s="1"/>
      <c r="T385" s="1"/>
      <c r="U385" s="1"/>
      <c r="V385" s="1"/>
    </row>
    <row r="386" spans="1:22" ht="14.5" x14ac:dyDescent="0.25">
      <c r="A386" s="20"/>
      <c r="B386" s="23"/>
      <c r="C386" s="23"/>
      <c r="D386" s="23"/>
      <c r="E386" s="23"/>
      <c r="F386" s="26"/>
      <c r="G386" s="26"/>
      <c r="H386" s="26"/>
      <c r="I386" s="26"/>
      <c r="J386" s="73"/>
      <c r="K386" s="73"/>
      <c r="L386" s="73"/>
      <c r="M386" s="73"/>
      <c r="N386" s="26"/>
      <c r="O386" s="1"/>
      <c r="P386" s="101"/>
      <c r="Q386" s="1"/>
      <c r="R386" s="1"/>
      <c r="S386" s="1"/>
      <c r="T386" s="1"/>
      <c r="U386" s="1"/>
      <c r="V386" s="1"/>
    </row>
    <row r="387" spans="1:22" ht="14.5" x14ac:dyDescent="0.25">
      <c r="A387" s="20"/>
      <c r="B387" s="23"/>
      <c r="C387" s="23"/>
      <c r="D387" s="23"/>
      <c r="E387" s="23"/>
      <c r="F387" s="26"/>
      <c r="G387" s="26"/>
      <c r="H387" s="26"/>
      <c r="I387" s="26"/>
      <c r="J387" s="73"/>
      <c r="K387" s="73"/>
      <c r="L387" s="73"/>
      <c r="M387" s="73"/>
      <c r="N387" s="26"/>
      <c r="O387" s="1"/>
      <c r="P387" s="101"/>
      <c r="Q387" s="1"/>
      <c r="R387" s="1"/>
      <c r="S387" s="1"/>
      <c r="T387" s="1"/>
      <c r="U387" s="1"/>
      <c r="V387" s="1"/>
    </row>
    <row r="388" spans="1:22" ht="14.5" x14ac:dyDescent="0.25">
      <c r="A388" s="20"/>
      <c r="B388" s="23"/>
      <c r="C388" s="23"/>
      <c r="D388" s="23"/>
      <c r="E388" s="23"/>
      <c r="F388" s="26"/>
      <c r="G388" s="26"/>
      <c r="H388" s="26"/>
      <c r="I388" s="26"/>
      <c r="J388" s="73"/>
      <c r="K388" s="73"/>
      <c r="L388" s="73"/>
      <c r="M388" s="73"/>
      <c r="N388" s="26"/>
      <c r="O388" s="1"/>
      <c r="P388" s="101"/>
      <c r="Q388" s="1"/>
      <c r="R388" s="1"/>
      <c r="S388" s="1"/>
      <c r="T388" s="1"/>
      <c r="U388" s="1"/>
      <c r="V388" s="1"/>
    </row>
    <row r="389" spans="1:22" ht="14.5" x14ac:dyDescent="0.25">
      <c r="A389" s="20"/>
      <c r="B389" s="23"/>
      <c r="C389" s="23"/>
      <c r="D389" s="23"/>
      <c r="E389" s="23"/>
      <c r="F389" s="26"/>
      <c r="G389" s="26"/>
      <c r="H389" s="26"/>
      <c r="I389" s="26"/>
      <c r="J389" s="73"/>
      <c r="K389" s="73"/>
      <c r="L389" s="73"/>
      <c r="M389" s="73"/>
      <c r="N389" s="26"/>
      <c r="O389" s="1"/>
      <c r="P389" s="101"/>
      <c r="Q389" s="1"/>
      <c r="R389" s="1"/>
      <c r="S389" s="1"/>
      <c r="T389" s="1"/>
      <c r="U389" s="1"/>
      <c r="V389" s="1"/>
    </row>
    <row r="390" spans="1:22" ht="14.5" x14ac:dyDescent="0.25">
      <c r="A390" s="20"/>
      <c r="B390" s="23"/>
      <c r="C390" s="23"/>
      <c r="D390" s="23"/>
      <c r="E390" s="23"/>
      <c r="F390" s="26"/>
      <c r="G390" s="26"/>
      <c r="H390" s="26"/>
      <c r="I390" s="26"/>
      <c r="J390" s="73"/>
      <c r="K390" s="73"/>
      <c r="L390" s="73"/>
      <c r="M390" s="73"/>
      <c r="N390" s="26"/>
      <c r="O390" s="1"/>
      <c r="P390" s="101"/>
      <c r="Q390" s="1"/>
      <c r="R390" s="1"/>
      <c r="S390" s="1"/>
      <c r="T390" s="1"/>
      <c r="U390" s="1"/>
      <c r="V390" s="1"/>
    </row>
    <row r="391" spans="1:22" ht="14.5" x14ac:dyDescent="0.25">
      <c r="A391" s="20"/>
      <c r="B391" s="23"/>
      <c r="C391" s="23"/>
      <c r="D391" s="23"/>
      <c r="E391" s="23"/>
      <c r="F391" s="26"/>
      <c r="G391" s="26"/>
      <c r="H391" s="26"/>
      <c r="I391" s="26"/>
      <c r="J391" s="73"/>
      <c r="K391" s="73"/>
      <c r="L391" s="73"/>
      <c r="M391" s="73"/>
      <c r="N391" s="26"/>
      <c r="O391" s="1"/>
      <c r="P391" s="101"/>
      <c r="Q391" s="1"/>
      <c r="R391" s="1"/>
      <c r="S391" s="1"/>
      <c r="T391" s="1"/>
      <c r="U391" s="1"/>
      <c r="V391" s="1"/>
    </row>
    <row r="392" spans="1:22" ht="14.5" x14ac:dyDescent="0.25">
      <c r="A392" s="20"/>
      <c r="B392" s="23"/>
      <c r="C392" s="23"/>
      <c r="D392" s="23"/>
      <c r="E392" s="23"/>
      <c r="F392" s="26"/>
      <c r="G392" s="26"/>
      <c r="H392" s="26"/>
      <c r="I392" s="26"/>
      <c r="J392" s="73"/>
      <c r="K392" s="73"/>
      <c r="L392" s="73"/>
      <c r="M392" s="73"/>
      <c r="N392" s="26"/>
      <c r="O392" s="1"/>
      <c r="P392" s="101"/>
      <c r="Q392" s="1"/>
      <c r="R392" s="1"/>
      <c r="S392" s="1"/>
      <c r="T392" s="1"/>
      <c r="U392" s="1"/>
      <c r="V392" s="1"/>
    </row>
    <row r="393" spans="1:22" ht="14.5" x14ac:dyDescent="0.25">
      <c r="A393" s="20"/>
      <c r="B393" s="23"/>
      <c r="C393" s="23"/>
      <c r="D393" s="23"/>
      <c r="E393" s="23"/>
      <c r="F393" s="26"/>
      <c r="G393" s="26"/>
      <c r="H393" s="26"/>
      <c r="I393" s="26"/>
      <c r="J393" s="73"/>
      <c r="K393" s="73"/>
      <c r="L393" s="73"/>
      <c r="M393" s="73"/>
      <c r="N393" s="26"/>
      <c r="O393" s="1"/>
      <c r="P393" s="101"/>
      <c r="Q393" s="1"/>
      <c r="R393" s="1"/>
      <c r="S393" s="1"/>
      <c r="T393" s="1"/>
      <c r="U393" s="1"/>
      <c r="V393" s="1"/>
    </row>
    <row r="394" spans="1:22" ht="14.5" x14ac:dyDescent="0.25">
      <c r="A394" s="20"/>
      <c r="B394" s="23"/>
      <c r="C394" s="23"/>
      <c r="D394" s="23"/>
      <c r="E394" s="23"/>
      <c r="F394" s="26"/>
      <c r="G394" s="26"/>
      <c r="H394" s="26"/>
      <c r="I394" s="26"/>
      <c r="J394" s="73"/>
      <c r="K394" s="73"/>
      <c r="L394" s="73"/>
      <c r="M394" s="73"/>
      <c r="N394" s="26"/>
      <c r="O394" s="1"/>
      <c r="P394" s="101"/>
      <c r="Q394" s="1"/>
      <c r="R394" s="1"/>
      <c r="S394" s="1"/>
      <c r="T394" s="1"/>
      <c r="U394" s="1"/>
      <c r="V394" s="1"/>
    </row>
    <row r="395" spans="1:22" ht="14.5" x14ac:dyDescent="0.25">
      <c r="A395" s="20"/>
      <c r="B395" s="23"/>
      <c r="C395" s="23"/>
      <c r="D395" s="23"/>
      <c r="E395" s="23"/>
      <c r="F395" s="26"/>
      <c r="G395" s="26"/>
      <c r="H395" s="26"/>
      <c r="I395" s="26"/>
      <c r="J395" s="73"/>
      <c r="K395" s="73"/>
      <c r="L395" s="73"/>
      <c r="M395" s="73"/>
      <c r="N395" s="26"/>
      <c r="O395" s="1"/>
      <c r="P395" s="101"/>
      <c r="Q395" s="1"/>
      <c r="R395" s="1"/>
      <c r="S395" s="1"/>
      <c r="T395" s="1"/>
      <c r="U395" s="1"/>
      <c r="V395" s="1"/>
    </row>
    <row r="396" spans="1:22" ht="14.5" x14ac:dyDescent="0.25">
      <c r="A396" s="20"/>
      <c r="B396" s="23"/>
      <c r="C396" s="23"/>
      <c r="D396" s="23"/>
      <c r="E396" s="23"/>
      <c r="F396" s="26"/>
      <c r="G396" s="26"/>
      <c r="H396" s="26"/>
      <c r="I396" s="26"/>
      <c r="J396" s="73"/>
      <c r="K396" s="73"/>
      <c r="L396" s="73"/>
      <c r="M396" s="73"/>
      <c r="N396" s="26"/>
      <c r="O396" s="1"/>
      <c r="P396" s="101"/>
      <c r="Q396" s="1"/>
      <c r="R396" s="1"/>
      <c r="S396" s="1"/>
      <c r="T396" s="1"/>
      <c r="U396" s="1"/>
      <c r="V396" s="1"/>
    </row>
    <row r="397" spans="1:22" ht="14.5" x14ac:dyDescent="0.25">
      <c r="A397" s="20"/>
      <c r="B397" s="23"/>
      <c r="C397" s="23"/>
      <c r="D397" s="23"/>
      <c r="E397" s="23"/>
      <c r="F397" s="26"/>
      <c r="G397" s="26"/>
      <c r="H397" s="26"/>
      <c r="I397" s="26"/>
      <c r="J397" s="73"/>
      <c r="K397" s="73"/>
      <c r="L397" s="73"/>
      <c r="M397" s="73"/>
      <c r="N397" s="26"/>
      <c r="O397" s="1"/>
      <c r="P397" s="101"/>
      <c r="Q397" s="1"/>
      <c r="R397" s="1"/>
      <c r="S397" s="1"/>
      <c r="T397" s="1"/>
      <c r="U397" s="1"/>
      <c r="V397" s="1"/>
    </row>
    <row r="398" spans="1:22" ht="14.5" x14ac:dyDescent="0.25">
      <c r="A398" s="20"/>
      <c r="B398" s="23"/>
      <c r="C398" s="23"/>
      <c r="D398" s="23"/>
      <c r="E398" s="23"/>
      <c r="F398" s="26"/>
      <c r="G398" s="26"/>
      <c r="H398" s="26"/>
      <c r="I398" s="26"/>
      <c r="J398" s="73"/>
      <c r="K398" s="73"/>
      <c r="L398" s="73"/>
      <c r="M398" s="73"/>
      <c r="N398" s="26"/>
      <c r="O398" s="1"/>
      <c r="P398" s="101"/>
      <c r="Q398" s="1"/>
      <c r="R398" s="1"/>
      <c r="S398" s="1"/>
      <c r="T398" s="1"/>
      <c r="U398" s="1"/>
      <c r="V398" s="1"/>
    </row>
    <row r="399" spans="1:22" ht="14.5" x14ac:dyDescent="0.25">
      <c r="A399" s="20"/>
      <c r="B399" s="23"/>
      <c r="C399" s="23"/>
      <c r="D399" s="23"/>
      <c r="E399" s="23"/>
      <c r="F399" s="26"/>
      <c r="G399" s="26"/>
      <c r="H399" s="26"/>
      <c r="I399" s="26"/>
      <c r="J399" s="73"/>
      <c r="K399" s="73"/>
      <c r="L399" s="73"/>
      <c r="M399" s="73"/>
      <c r="N399" s="26"/>
      <c r="O399" s="1"/>
      <c r="P399" s="101"/>
      <c r="Q399" s="1"/>
      <c r="R399" s="1"/>
      <c r="S399" s="1"/>
      <c r="T399" s="1"/>
      <c r="U399" s="1"/>
      <c r="V399" s="1"/>
    </row>
    <row r="400" spans="1:22" ht="14.5" x14ac:dyDescent="0.25">
      <c r="A400" s="20"/>
      <c r="B400" s="23"/>
      <c r="C400" s="23"/>
      <c r="D400" s="23"/>
      <c r="E400" s="23"/>
      <c r="F400" s="26"/>
      <c r="G400" s="26"/>
      <c r="H400" s="26"/>
      <c r="I400" s="26"/>
      <c r="J400" s="73"/>
      <c r="K400" s="73"/>
      <c r="L400" s="73"/>
      <c r="M400" s="73"/>
      <c r="N400" s="26"/>
      <c r="O400" s="1"/>
      <c r="P400" s="101"/>
      <c r="Q400" s="1"/>
      <c r="R400" s="1"/>
      <c r="S400" s="1"/>
      <c r="T400" s="1"/>
      <c r="U400" s="1"/>
      <c r="V400" s="1"/>
    </row>
    <row r="401" spans="1:22" ht="14.5" x14ac:dyDescent="0.25">
      <c r="A401" s="20"/>
      <c r="B401" s="23"/>
      <c r="C401" s="23"/>
      <c r="D401" s="23"/>
      <c r="E401" s="23"/>
      <c r="F401" s="26"/>
      <c r="G401" s="26"/>
      <c r="H401" s="26"/>
      <c r="I401" s="26"/>
      <c r="J401" s="73"/>
      <c r="K401" s="73"/>
      <c r="L401" s="73"/>
      <c r="M401" s="73"/>
      <c r="N401" s="26"/>
      <c r="O401" s="1"/>
      <c r="P401" s="101"/>
      <c r="Q401" s="1"/>
      <c r="R401" s="1"/>
      <c r="S401" s="1"/>
      <c r="T401" s="1"/>
      <c r="U401" s="1"/>
      <c r="V401" s="1"/>
    </row>
    <row r="402" spans="1:22" ht="14.5" x14ac:dyDescent="0.25">
      <c r="A402" s="20"/>
      <c r="B402" s="23"/>
      <c r="C402" s="23"/>
      <c r="D402" s="23"/>
      <c r="E402" s="23"/>
      <c r="F402" s="26"/>
      <c r="G402" s="26"/>
      <c r="H402" s="26"/>
      <c r="I402" s="26"/>
      <c r="J402" s="73"/>
      <c r="K402" s="73"/>
      <c r="L402" s="73"/>
      <c r="M402" s="73"/>
      <c r="N402" s="26"/>
      <c r="O402" s="1"/>
      <c r="P402" s="101"/>
      <c r="Q402" s="1"/>
      <c r="R402" s="1"/>
      <c r="S402" s="1"/>
      <c r="T402" s="1"/>
      <c r="U402" s="1"/>
      <c r="V402" s="1"/>
    </row>
    <row r="403" spans="1:22" ht="14.5" x14ac:dyDescent="0.25">
      <c r="A403" s="20"/>
      <c r="B403" s="23"/>
      <c r="C403" s="23"/>
      <c r="D403" s="23"/>
      <c r="E403" s="23"/>
      <c r="F403" s="26"/>
      <c r="G403" s="26"/>
      <c r="H403" s="26"/>
      <c r="I403" s="26"/>
      <c r="J403" s="73"/>
      <c r="K403" s="73"/>
      <c r="L403" s="73"/>
      <c r="M403" s="73"/>
      <c r="N403" s="26"/>
      <c r="O403" s="1"/>
      <c r="P403" s="101"/>
      <c r="Q403" s="1"/>
      <c r="R403" s="1"/>
      <c r="S403" s="1"/>
      <c r="T403" s="1"/>
      <c r="U403" s="1"/>
      <c r="V403" s="1"/>
    </row>
    <row r="404" spans="1:22" ht="14.5" x14ac:dyDescent="0.25">
      <c r="A404" s="20"/>
      <c r="B404" s="23"/>
      <c r="C404" s="23"/>
      <c r="D404" s="23"/>
      <c r="E404" s="23"/>
      <c r="F404" s="26"/>
      <c r="G404" s="26"/>
      <c r="H404" s="26"/>
      <c r="I404" s="26"/>
      <c r="J404" s="73"/>
      <c r="K404" s="73"/>
      <c r="L404" s="73"/>
      <c r="M404" s="73"/>
      <c r="N404" s="26"/>
      <c r="O404" s="1"/>
      <c r="P404" s="101"/>
      <c r="Q404" s="1"/>
      <c r="R404" s="1"/>
      <c r="S404" s="1"/>
      <c r="T404" s="1"/>
      <c r="U404" s="1"/>
      <c r="V404" s="1"/>
    </row>
    <row r="405" spans="1:22" ht="14.5" x14ac:dyDescent="0.25">
      <c r="A405" s="20"/>
      <c r="B405" s="23"/>
      <c r="C405" s="23"/>
      <c r="D405" s="23"/>
      <c r="E405" s="23"/>
      <c r="F405" s="26"/>
      <c r="G405" s="26"/>
      <c r="H405" s="26"/>
      <c r="I405" s="26"/>
      <c r="J405" s="73"/>
      <c r="K405" s="73"/>
      <c r="L405" s="73"/>
      <c r="M405" s="73"/>
      <c r="N405" s="26"/>
      <c r="O405" s="1"/>
      <c r="P405" s="101"/>
      <c r="Q405" s="1"/>
      <c r="R405" s="1"/>
      <c r="S405" s="1"/>
      <c r="T405" s="1"/>
      <c r="U405" s="1"/>
      <c r="V405" s="1"/>
    </row>
    <row r="406" spans="1:22" ht="14.5" x14ac:dyDescent="0.25">
      <c r="A406" s="20"/>
      <c r="B406" s="23"/>
      <c r="C406" s="23"/>
      <c r="D406" s="23"/>
      <c r="E406" s="23"/>
      <c r="F406" s="26"/>
      <c r="G406" s="26"/>
      <c r="H406" s="26"/>
      <c r="I406" s="26"/>
      <c r="J406" s="73"/>
      <c r="K406" s="73"/>
      <c r="L406" s="73"/>
      <c r="M406" s="73"/>
      <c r="N406" s="26"/>
      <c r="O406" s="1"/>
      <c r="P406" s="101"/>
      <c r="Q406" s="1"/>
      <c r="R406" s="1"/>
      <c r="S406" s="1"/>
      <c r="T406" s="1"/>
      <c r="U406" s="1"/>
      <c r="V406" s="1"/>
    </row>
    <row r="407" spans="1:22" ht="14.5" x14ac:dyDescent="0.25">
      <c r="A407" s="20"/>
      <c r="B407" s="23"/>
      <c r="C407" s="23"/>
      <c r="D407" s="23"/>
      <c r="E407" s="23"/>
      <c r="F407" s="26"/>
      <c r="G407" s="26"/>
      <c r="H407" s="26"/>
      <c r="I407" s="26"/>
      <c r="J407" s="73"/>
      <c r="K407" s="73"/>
      <c r="L407" s="73"/>
      <c r="M407" s="73"/>
      <c r="N407" s="26"/>
      <c r="O407" s="1"/>
      <c r="P407" s="101"/>
      <c r="Q407" s="1"/>
      <c r="R407" s="1"/>
      <c r="S407" s="1"/>
      <c r="T407" s="1"/>
      <c r="U407" s="1"/>
      <c r="V407" s="1"/>
    </row>
    <row r="408" spans="1:22" ht="14.5" x14ac:dyDescent="0.25">
      <c r="A408" s="20"/>
      <c r="B408" s="23"/>
      <c r="C408" s="23"/>
      <c r="D408" s="23"/>
      <c r="E408" s="23"/>
      <c r="F408" s="26"/>
      <c r="G408" s="26"/>
      <c r="H408" s="26"/>
      <c r="I408" s="26"/>
      <c r="J408" s="73"/>
      <c r="K408" s="73"/>
      <c r="L408" s="73"/>
      <c r="M408" s="73"/>
      <c r="N408" s="26"/>
      <c r="O408" s="1"/>
      <c r="P408" s="101"/>
      <c r="Q408" s="1"/>
      <c r="R408" s="1"/>
      <c r="S408" s="1"/>
      <c r="T408" s="1"/>
      <c r="U408" s="1"/>
      <c r="V408" s="1"/>
    </row>
    <row r="409" spans="1:22" ht="14.5" x14ac:dyDescent="0.25">
      <c r="A409" s="20"/>
      <c r="B409" s="23"/>
      <c r="C409" s="23"/>
      <c r="D409" s="23"/>
      <c r="E409" s="23"/>
      <c r="F409" s="26"/>
      <c r="G409" s="26"/>
      <c r="H409" s="26"/>
      <c r="I409" s="26"/>
      <c r="J409" s="73"/>
      <c r="K409" s="73"/>
      <c r="L409" s="73"/>
      <c r="M409" s="73"/>
      <c r="N409" s="26"/>
      <c r="O409" s="1"/>
      <c r="P409" s="101"/>
      <c r="Q409" s="1"/>
      <c r="R409" s="1"/>
      <c r="S409" s="1"/>
      <c r="T409" s="1"/>
      <c r="U409" s="1"/>
      <c r="V409" s="1"/>
    </row>
    <row r="410" spans="1:22" ht="14.5" x14ac:dyDescent="0.25">
      <c r="A410" s="20"/>
      <c r="B410" s="23"/>
      <c r="C410" s="23"/>
      <c r="D410" s="23"/>
      <c r="E410" s="23"/>
      <c r="F410" s="26"/>
      <c r="G410" s="26"/>
      <c r="H410" s="26"/>
      <c r="I410" s="26"/>
      <c r="J410" s="73"/>
      <c r="K410" s="73"/>
      <c r="L410" s="73"/>
      <c r="M410" s="73"/>
      <c r="N410" s="26"/>
      <c r="O410" s="1"/>
      <c r="P410" s="101"/>
      <c r="Q410" s="1"/>
      <c r="R410" s="1"/>
      <c r="S410" s="1"/>
      <c r="T410" s="1"/>
      <c r="U410" s="1"/>
      <c r="V410" s="1"/>
    </row>
    <row r="411" spans="1:22" ht="14.5" x14ac:dyDescent="0.25">
      <c r="A411" s="20"/>
      <c r="B411" s="23"/>
      <c r="C411" s="23"/>
      <c r="D411" s="23"/>
      <c r="E411" s="23"/>
      <c r="F411" s="26"/>
      <c r="G411" s="26"/>
      <c r="H411" s="26"/>
      <c r="I411" s="26"/>
      <c r="J411" s="73"/>
      <c r="K411" s="73"/>
      <c r="L411" s="73"/>
      <c r="M411" s="73"/>
      <c r="N411" s="26"/>
      <c r="O411" s="1"/>
      <c r="P411" s="101"/>
      <c r="Q411" s="1"/>
      <c r="R411" s="1"/>
      <c r="S411" s="1"/>
      <c r="T411" s="1"/>
      <c r="U411" s="1"/>
      <c r="V411" s="1"/>
    </row>
    <row r="412" spans="1:22" ht="14.5" x14ac:dyDescent="0.25">
      <c r="A412" s="20"/>
      <c r="B412" s="23"/>
      <c r="C412" s="23"/>
      <c r="D412" s="23"/>
      <c r="E412" s="23"/>
      <c r="F412" s="26"/>
      <c r="G412" s="26"/>
      <c r="H412" s="26"/>
      <c r="I412" s="26"/>
      <c r="J412" s="73"/>
      <c r="K412" s="73"/>
      <c r="L412" s="73"/>
      <c r="M412" s="73"/>
      <c r="N412" s="26"/>
      <c r="O412" s="1"/>
      <c r="P412" s="101"/>
      <c r="Q412" s="1"/>
      <c r="R412" s="1"/>
      <c r="S412" s="1"/>
      <c r="T412" s="1"/>
      <c r="U412" s="1"/>
      <c r="V412" s="1"/>
    </row>
    <row r="413" spans="1:22" ht="14.5" x14ac:dyDescent="0.25">
      <c r="A413" s="20"/>
      <c r="B413" s="23"/>
      <c r="C413" s="23"/>
      <c r="D413" s="23"/>
      <c r="E413" s="23"/>
      <c r="F413" s="26"/>
      <c r="G413" s="26"/>
      <c r="H413" s="26"/>
      <c r="I413" s="26"/>
      <c r="J413" s="73"/>
      <c r="K413" s="73"/>
      <c r="L413" s="73"/>
      <c r="M413" s="73"/>
      <c r="N413" s="26"/>
      <c r="O413" s="1"/>
      <c r="P413" s="101"/>
      <c r="Q413" s="1"/>
      <c r="R413" s="1"/>
      <c r="S413" s="1"/>
      <c r="T413" s="1"/>
      <c r="U413" s="1"/>
      <c r="V413" s="1"/>
    </row>
    <row r="414" spans="1:22" ht="14.5" x14ac:dyDescent="0.25">
      <c r="A414" s="20"/>
      <c r="B414" s="23"/>
      <c r="C414" s="23"/>
      <c r="D414" s="23"/>
      <c r="E414" s="23"/>
      <c r="F414" s="26"/>
      <c r="G414" s="26"/>
      <c r="H414" s="26"/>
      <c r="I414" s="26"/>
      <c r="J414" s="73"/>
      <c r="K414" s="73"/>
      <c r="L414" s="73"/>
      <c r="M414" s="73"/>
      <c r="N414" s="26"/>
      <c r="O414" s="1"/>
      <c r="P414" s="101"/>
      <c r="Q414" s="1"/>
      <c r="R414" s="1"/>
      <c r="S414" s="1"/>
      <c r="T414" s="1"/>
      <c r="U414" s="1"/>
      <c r="V414" s="1"/>
    </row>
    <row r="415" spans="1:22" ht="14.5" x14ac:dyDescent="0.25">
      <c r="A415" s="20"/>
      <c r="B415" s="23"/>
      <c r="C415" s="23"/>
      <c r="D415" s="23"/>
      <c r="E415" s="23"/>
      <c r="F415" s="26"/>
      <c r="G415" s="26"/>
      <c r="H415" s="26"/>
      <c r="I415" s="26"/>
      <c r="J415" s="73"/>
      <c r="K415" s="73"/>
      <c r="L415" s="73"/>
      <c r="M415" s="73"/>
      <c r="N415" s="26"/>
      <c r="O415" s="1"/>
      <c r="P415" s="101"/>
      <c r="Q415" s="1"/>
      <c r="R415" s="1"/>
      <c r="S415" s="1"/>
      <c r="T415" s="1"/>
      <c r="U415" s="1"/>
      <c r="V415" s="1"/>
    </row>
    <row r="416" spans="1:22" ht="14.5" x14ac:dyDescent="0.25">
      <c r="A416" s="20"/>
      <c r="B416" s="23"/>
      <c r="C416" s="23"/>
      <c r="D416" s="23"/>
      <c r="E416" s="23"/>
      <c r="F416" s="26"/>
      <c r="G416" s="26"/>
      <c r="H416" s="26"/>
      <c r="I416" s="26"/>
      <c r="J416" s="73"/>
      <c r="K416" s="73"/>
      <c r="L416" s="73"/>
      <c r="M416" s="73"/>
      <c r="N416" s="26"/>
      <c r="O416" s="1"/>
      <c r="P416" s="101"/>
      <c r="Q416" s="1"/>
      <c r="R416" s="1"/>
      <c r="S416" s="1"/>
      <c r="T416" s="1"/>
      <c r="U416" s="1"/>
      <c r="V416" s="1"/>
    </row>
    <row r="417" spans="1:22" ht="14.5" x14ac:dyDescent="0.25">
      <c r="A417" s="20"/>
      <c r="B417" s="23"/>
      <c r="C417" s="23"/>
      <c r="D417" s="23"/>
      <c r="E417" s="23"/>
      <c r="F417" s="26"/>
      <c r="G417" s="26"/>
      <c r="H417" s="26"/>
      <c r="I417" s="26"/>
      <c r="J417" s="73"/>
      <c r="K417" s="73"/>
      <c r="L417" s="73"/>
      <c r="M417" s="73"/>
      <c r="N417" s="26"/>
      <c r="O417" s="1"/>
      <c r="P417" s="101"/>
      <c r="Q417" s="1"/>
      <c r="R417" s="1"/>
      <c r="S417" s="1"/>
      <c r="T417" s="1"/>
      <c r="U417" s="1"/>
      <c r="V417" s="1"/>
    </row>
    <row r="418" spans="1:22" ht="14.5" x14ac:dyDescent="0.25">
      <c r="A418" s="20"/>
      <c r="B418" s="23"/>
      <c r="C418" s="23"/>
      <c r="D418" s="23"/>
      <c r="E418" s="23"/>
      <c r="F418" s="26"/>
      <c r="G418" s="26"/>
      <c r="H418" s="26"/>
      <c r="I418" s="26"/>
      <c r="J418" s="73"/>
      <c r="K418" s="73"/>
      <c r="L418" s="73"/>
      <c r="M418" s="73"/>
      <c r="N418" s="26"/>
      <c r="O418" s="1"/>
      <c r="P418" s="101"/>
      <c r="Q418" s="1"/>
      <c r="R418" s="1"/>
      <c r="S418" s="1"/>
      <c r="T418" s="1"/>
      <c r="U418" s="1"/>
      <c r="V418" s="1"/>
    </row>
    <row r="419" spans="1:22" ht="14.5" x14ac:dyDescent="0.25">
      <c r="A419" s="20"/>
      <c r="B419" s="23"/>
      <c r="C419" s="23"/>
      <c r="D419" s="23"/>
      <c r="E419" s="23"/>
      <c r="F419" s="26"/>
      <c r="G419" s="26"/>
      <c r="H419" s="26"/>
      <c r="I419" s="26"/>
      <c r="J419" s="73"/>
      <c r="K419" s="73"/>
      <c r="L419" s="73"/>
      <c r="M419" s="73"/>
      <c r="N419" s="26"/>
      <c r="O419" s="1"/>
      <c r="P419" s="101"/>
      <c r="Q419" s="1"/>
      <c r="R419" s="1"/>
      <c r="S419" s="1"/>
      <c r="T419" s="1"/>
      <c r="U419" s="1"/>
      <c r="V419" s="1"/>
    </row>
    <row r="420" spans="1:22" ht="14.5" x14ac:dyDescent="0.25">
      <c r="A420" s="20"/>
      <c r="B420" s="23"/>
      <c r="C420" s="23"/>
      <c r="D420" s="23"/>
      <c r="E420" s="23"/>
      <c r="F420" s="26"/>
      <c r="G420" s="26"/>
      <c r="H420" s="26"/>
      <c r="I420" s="26"/>
      <c r="J420" s="73"/>
      <c r="K420" s="73"/>
      <c r="L420" s="73"/>
      <c r="M420" s="73"/>
      <c r="N420" s="26"/>
      <c r="O420" s="1"/>
      <c r="P420" s="101"/>
      <c r="Q420" s="1"/>
      <c r="R420" s="1"/>
      <c r="S420" s="1"/>
      <c r="T420" s="1"/>
      <c r="U420" s="1"/>
      <c r="V420" s="1"/>
    </row>
    <row r="421" spans="1:22" ht="14.5" x14ac:dyDescent="0.25">
      <c r="A421" s="20"/>
      <c r="B421" s="23"/>
      <c r="C421" s="23"/>
      <c r="D421" s="23"/>
      <c r="E421" s="23"/>
      <c r="F421" s="26"/>
      <c r="G421" s="26"/>
      <c r="H421" s="26"/>
      <c r="I421" s="26"/>
      <c r="J421" s="73"/>
      <c r="K421" s="73"/>
      <c r="L421" s="73"/>
      <c r="M421" s="73"/>
      <c r="N421" s="26"/>
      <c r="O421" s="1"/>
      <c r="P421" s="101"/>
      <c r="Q421" s="1"/>
      <c r="R421" s="1"/>
      <c r="S421" s="1"/>
      <c r="T421" s="1"/>
      <c r="U421" s="1"/>
      <c r="V421" s="1"/>
    </row>
    <row r="422" spans="1:22" ht="14.5" x14ac:dyDescent="0.25">
      <c r="A422" s="20"/>
      <c r="B422" s="23"/>
      <c r="C422" s="23"/>
      <c r="D422" s="23"/>
      <c r="E422" s="23"/>
      <c r="F422" s="26"/>
      <c r="G422" s="26"/>
      <c r="H422" s="26"/>
      <c r="I422" s="26"/>
      <c r="J422" s="73"/>
      <c r="K422" s="73"/>
      <c r="L422" s="73"/>
      <c r="M422" s="73"/>
      <c r="N422" s="26"/>
      <c r="O422" s="1"/>
      <c r="P422" s="101"/>
      <c r="Q422" s="1"/>
      <c r="R422" s="1"/>
      <c r="S422" s="1"/>
      <c r="T422" s="1"/>
      <c r="U422" s="1"/>
      <c r="V422" s="1"/>
    </row>
    <row r="423" spans="1:22" ht="14.5" x14ac:dyDescent="0.25">
      <c r="A423" s="20"/>
      <c r="B423" s="23"/>
      <c r="C423" s="23"/>
      <c r="D423" s="23"/>
      <c r="E423" s="23"/>
      <c r="F423" s="26"/>
      <c r="G423" s="26"/>
      <c r="H423" s="26"/>
      <c r="I423" s="26"/>
      <c r="J423" s="73"/>
      <c r="K423" s="73"/>
      <c r="L423" s="73"/>
      <c r="M423" s="73"/>
      <c r="N423" s="26"/>
      <c r="O423" s="1"/>
      <c r="P423" s="101"/>
      <c r="Q423" s="1"/>
      <c r="R423" s="1"/>
      <c r="S423" s="1"/>
      <c r="T423" s="1"/>
      <c r="U423" s="1"/>
      <c r="V423" s="1"/>
    </row>
    <row r="424" spans="1:22" ht="14.5" x14ac:dyDescent="0.25">
      <c r="A424" s="20"/>
      <c r="B424" s="23"/>
      <c r="C424" s="23"/>
      <c r="D424" s="23"/>
      <c r="E424" s="23"/>
      <c r="F424" s="26"/>
      <c r="G424" s="26"/>
      <c r="H424" s="26"/>
      <c r="I424" s="26"/>
      <c r="J424" s="73"/>
      <c r="K424" s="73"/>
      <c r="L424" s="73"/>
      <c r="M424" s="73"/>
      <c r="N424" s="26"/>
      <c r="O424" s="1"/>
      <c r="P424" s="101"/>
      <c r="Q424" s="1"/>
      <c r="R424" s="1"/>
      <c r="S424" s="1"/>
      <c r="T424" s="1"/>
      <c r="U424" s="1"/>
      <c r="V424" s="1"/>
    </row>
    <row r="425" spans="1:22" ht="14.5" x14ac:dyDescent="0.25">
      <c r="A425" s="20"/>
      <c r="B425" s="23"/>
      <c r="C425" s="23"/>
      <c r="D425" s="23"/>
      <c r="E425" s="23"/>
      <c r="F425" s="26"/>
      <c r="G425" s="26"/>
      <c r="H425" s="26"/>
      <c r="I425" s="26"/>
      <c r="J425" s="73"/>
      <c r="K425" s="73"/>
      <c r="L425" s="73"/>
      <c r="M425" s="73"/>
      <c r="N425" s="26"/>
      <c r="O425" s="1"/>
      <c r="P425" s="101"/>
      <c r="Q425" s="1"/>
      <c r="R425" s="1"/>
      <c r="S425" s="1"/>
      <c r="T425" s="1"/>
      <c r="U425" s="1"/>
      <c r="V425" s="1"/>
    </row>
    <row r="426" spans="1:22" ht="14.5" x14ac:dyDescent="0.25">
      <c r="A426" s="20"/>
      <c r="B426" s="23"/>
      <c r="C426" s="23"/>
      <c r="D426" s="23"/>
      <c r="E426" s="23"/>
      <c r="F426" s="26"/>
      <c r="G426" s="26"/>
      <c r="H426" s="26"/>
      <c r="I426" s="26"/>
      <c r="J426" s="73"/>
      <c r="K426" s="73"/>
      <c r="L426" s="73"/>
      <c r="M426" s="73"/>
      <c r="N426" s="26"/>
      <c r="O426" s="1"/>
      <c r="P426" s="101"/>
      <c r="Q426" s="1"/>
      <c r="R426" s="1"/>
      <c r="S426" s="1"/>
      <c r="T426" s="1"/>
      <c r="U426" s="1"/>
      <c r="V426" s="1"/>
    </row>
    <row r="427" spans="1:22" ht="14.5" x14ac:dyDescent="0.25">
      <c r="A427" s="20"/>
      <c r="B427" s="23"/>
      <c r="C427" s="23"/>
      <c r="D427" s="23"/>
      <c r="E427" s="23"/>
      <c r="F427" s="26"/>
      <c r="G427" s="26"/>
      <c r="H427" s="26"/>
      <c r="I427" s="26"/>
      <c r="J427" s="73"/>
      <c r="K427" s="73"/>
      <c r="L427" s="73"/>
      <c r="M427" s="73"/>
      <c r="N427" s="26"/>
      <c r="O427" s="1"/>
      <c r="P427" s="101"/>
      <c r="Q427" s="1"/>
      <c r="R427" s="1"/>
      <c r="S427" s="1"/>
      <c r="T427" s="1"/>
      <c r="U427" s="1"/>
      <c r="V427" s="1"/>
    </row>
    <row r="428" spans="1:22" ht="14.5" x14ac:dyDescent="0.25">
      <c r="A428" s="20"/>
      <c r="B428" s="23"/>
      <c r="C428" s="23"/>
      <c r="D428" s="23"/>
      <c r="E428" s="23"/>
      <c r="F428" s="26"/>
      <c r="G428" s="26"/>
      <c r="H428" s="26"/>
      <c r="I428" s="26"/>
      <c r="J428" s="73"/>
      <c r="K428" s="73"/>
      <c r="L428" s="73"/>
      <c r="M428" s="73"/>
      <c r="N428" s="26"/>
      <c r="O428" s="1"/>
      <c r="P428" s="101"/>
      <c r="Q428" s="1"/>
      <c r="R428" s="1"/>
      <c r="S428" s="1"/>
      <c r="T428" s="1"/>
      <c r="U428" s="1"/>
      <c r="V428" s="1"/>
    </row>
    <row r="429" spans="1:22" ht="14.5" x14ac:dyDescent="0.25">
      <c r="A429" s="20"/>
      <c r="B429" s="23"/>
      <c r="C429" s="23"/>
      <c r="D429" s="23"/>
      <c r="E429" s="23"/>
      <c r="F429" s="26"/>
      <c r="G429" s="26"/>
      <c r="H429" s="26"/>
      <c r="I429" s="26"/>
      <c r="J429" s="73"/>
      <c r="K429" s="73"/>
      <c r="L429" s="73"/>
      <c r="M429" s="73"/>
      <c r="N429" s="26"/>
      <c r="O429" s="1"/>
      <c r="P429" s="101"/>
      <c r="Q429" s="1"/>
      <c r="R429" s="1"/>
      <c r="S429" s="1"/>
      <c r="T429" s="1"/>
      <c r="U429" s="1"/>
      <c r="V429" s="1"/>
    </row>
    <row r="430" spans="1:22" ht="14.5" x14ac:dyDescent="0.25">
      <c r="A430" s="20"/>
      <c r="B430" s="23"/>
      <c r="C430" s="23"/>
      <c r="D430" s="23"/>
      <c r="E430" s="23"/>
      <c r="F430" s="26"/>
      <c r="G430" s="26"/>
      <c r="H430" s="26"/>
      <c r="I430" s="26"/>
      <c r="J430" s="73"/>
      <c r="K430" s="73"/>
      <c r="L430" s="73"/>
      <c r="M430" s="73"/>
      <c r="N430" s="26"/>
      <c r="O430" s="1"/>
      <c r="P430" s="101"/>
      <c r="Q430" s="1"/>
      <c r="R430" s="1"/>
      <c r="S430" s="1"/>
      <c r="T430" s="1"/>
      <c r="U430" s="1"/>
      <c r="V430" s="1"/>
    </row>
    <row r="431" spans="1:22" ht="14.5" x14ac:dyDescent="0.25">
      <c r="A431" s="20"/>
      <c r="B431" s="23"/>
      <c r="C431" s="23"/>
      <c r="D431" s="23"/>
      <c r="E431" s="23"/>
      <c r="F431" s="26"/>
      <c r="G431" s="26"/>
      <c r="H431" s="26"/>
      <c r="I431" s="26"/>
      <c r="J431" s="73"/>
      <c r="K431" s="73"/>
      <c r="L431" s="73"/>
      <c r="M431" s="73"/>
      <c r="N431" s="26"/>
      <c r="O431" s="1"/>
      <c r="P431" s="101"/>
      <c r="Q431" s="1"/>
      <c r="R431" s="1"/>
      <c r="S431" s="1"/>
      <c r="T431" s="1"/>
      <c r="U431" s="1"/>
      <c r="V431" s="1"/>
    </row>
    <row r="432" spans="1:22" ht="14.5" x14ac:dyDescent="0.25">
      <c r="A432" s="20"/>
      <c r="B432" s="23"/>
      <c r="C432" s="23"/>
      <c r="D432" s="23"/>
      <c r="E432" s="23"/>
      <c r="F432" s="26"/>
      <c r="G432" s="26"/>
      <c r="H432" s="26"/>
      <c r="I432" s="26"/>
      <c r="J432" s="73"/>
      <c r="K432" s="73"/>
      <c r="L432" s="73"/>
      <c r="M432" s="73"/>
      <c r="N432" s="26"/>
      <c r="O432" s="1"/>
      <c r="P432" s="101"/>
      <c r="Q432" s="1"/>
      <c r="R432" s="1"/>
      <c r="S432" s="1"/>
      <c r="T432" s="1"/>
      <c r="U432" s="1"/>
      <c r="V432" s="1"/>
    </row>
    <row r="433" spans="1:22" ht="14.5" x14ac:dyDescent="0.25">
      <c r="A433" s="20"/>
      <c r="B433" s="23"/>
      <c r="C433" s="23"/>
      <c r="D433" s="23"/>
      <c r="E433" s="23"/>
      <c r="F433" s="26"/>
      <c r="G433" s="26"/>
      <c r="H433" s="26"/>
      <c r="I433" s="26"/>
      <c r="J433" s="73"/>
      <c r="K433" s="73"/>
      <c r="L433" s="73"/>
      <c r="M433" s="73"/>
      <c r="N433" s="26"/>
      <c r="O433" s="1"/>
      <c r="P433" s="101"/>
      <c r="Q433" s="1"/>
      <c r="R433" s="1"/>
      <c r="S433" s="1"/>
      <c r="T433" s="1"/>
      <c r="U433" s="1"/>
      <c r="V433" s="1"/>
    </row>
    <row r="434" spans="1:22" ht="14.5" x14ac:dyDescent="0.25">
      <c r="A434" s="20"/>
      <c r="B434" s="23"/>
      <c r="C434" s="23"/>
      <c r="D434" s="23"/>
      <c r="E434" s="23"/>
      <c r="F434" s="26"/>
      <c r="G434" s="26"/>
      <c r="H434" s="26"/>
      <c r="I434" s="26"/>
      <c r="J434" s="73"/>
      <c r="K434" s="73"/>
      <c r="L434" s="73"/>
      <c r="M434" s="73"/>
      <c r="N434" s="26"/>
      <c r="O434" s="1"/>
      <c r="P434" s="101"/>
      <c r="Q434" s="1"/>
      <c r="R434" s="1"/>
      <c r="S434" s="1"/>
      <c r="T434" s="1"/>
      <c r="U434" s="1"/>
      <c r="V434" s="1"/>
    </row>
    <row r="435" spans="1:22" ht="14.5" x14ac:dyDescent="0.25">
      <c r="A435" s="20"/>
      <c r="B435" s="23"/>
      <c r="C435" s="23"/>
      <c r="D435" s="23"/>
      <c r="E435" s="23"/>
      <c r="F435" s="26"/>
      <c r="G435" s="26"/>
      <c r="H435" s="26"/>
      <c r="I435" s="26"/>
      <c r="J435" s="73"/>
      <c r="K435" s="73"/>
      <c r="L435" s="73"/>
      <c r="M435" s="73"/>
      <c r="N435" s="26"/>
      <c r="O435" s="1"/>
      <c r="P435" s="101"/>
      <c r="Q435" s="1"/>
      <c r="R435" s="1"/>
      <c r="S435" s="1"/>
      <c r="T435" s="1"/>
      <c r="U435" s="1"/>
      <c r="V435" s="1"/>
    </row>
    <row r="436" spans="1:22" ht="14.5" x14ac:dyDescent="0.25">
      <c r="A436" s="20"/>
      <c r="B436" s="23"/>
      <c r="C436" s="23"/>
      <c r="D436" s="23"/>
      <c r="E436" s="23"/>
      <c r="F436" s="26"/>
      <c r="G436" s="26"/>
      <c r="H436" s="26"/>
      <c r="I436" s="26"/>
      <c r="J436" s="73"/>
      <c r="K436" s="73"/>
      <c r="L436" s="73"/>
      <c r="M436" s="73"/>
      <c r="N436" s="26"/>
      <c r="O436" s="1"/>
      <c r="P436" s="101"/>
      <c r="Q436" s="1"/>
      <c r="R436" s="1"/>
      <c r="S436" s="1"/>
      <c r="T436" s="1"/>
      <c r="U436" s="1"/>
      <c r="V436" s="1"/>
    </row>
    <row r="437" spans="1:22" ht="14.5" x14ac:dyDescent="0.25">
      <c r="A437" s="20"/>
      <c r="B437" s="23"/>
      <c r="C437" s="23"/>
      <c r="D437" s="23"/>
      <c r="E437" s="23"/>
      <c r="F437" s="26"/>
      <c r="G437" s="26"/>
      <c r="H437" s="26"/>
      <c r="I437" s="26"/>
      <c r="J437" s="73"/>
      <c r="K437" s="73"/>
      <c r="L437" s="73"/>
      <c r="M437" s="73"/>
      <c r="N437" s="26"/>
      <c r="O437" s="1"/>
      <c r="P437" s="101"/>
      <c r="Q437" s="1"/>
      <c r="R437" s="1"/>
      <c r="S437" s="1"/>
      <c r="T437" s="1"/>
      <c r="U437" s="1"/>
      <c r="V437" s="1"/>
    </row>
    <row r="438" spans="1:22" ht="14.5" x14ac:dyDescent="0.25">
      <c r="A438" s="20"/>
      <c r="B438" s="23"/>
      <c r="C438" s="23"/>
      <c r="D438" s="23"/>
      <c r="E438" s="23"/>
      <c r="F438" s="26"/>
      <c r="G438" s="26"/>
      <c r="H438" s="26"/>
      <c r="I438" s="26"/>
      <c r="J438" s="73"/>
      <c r="K438" s="73"/>
      <c r="L438" s="73"/>
      <c r="M438" s="73"/>
      <c r="N438" s="26"/>
      <c r="O438" s="1"/>
      <c r="P438" s="101"/>
      <c r="Q438" s="1"/>
      <c r="R438" s="1"/>
      <c r="S438" s="1"/>
      <c r="T438" s="1"/>
      <c r="U438" s="1"/>
      <c r="V438" s="1"/>
    </row>
    <row r="439" spans="1:22" ht="14.5" x14ac:dyDescent="0.25">
      <c r="A439" s="20"/>
      <c r="B439" s="23"/>
      <c r="C439" s="23"/>
      <c r="D439" s="23"/>
      <c r="E439" s="23"/>
      <c r="F439" s="26"/>
      <c r="G439" s="26"/>
      <c r="H439" s="26"/>
      <c r="I439" s="26"/>
      <c r="J439" s="73"/>
      <c r="K439" s="73"/>
      <c r="L439" s="73"/>
      <c r="M439" s="73"/>
      <c r="N439" s="26"/>
      <c r="O439" s="1"/>
      <c r="P439" s="101"/>
      <c r="Q439" s="1"/>
      <c r="R439" s="1"/>
      <c r="S439" s="1"/>
      <c r="T439" s="1"/>
      <c r="U439" s="1"/>
      <c r="V439" s="1"/>
    </row>
    <row r="440" spans="1:22" ht="14.5" x14ac:dyDescent="0.25">
      <c r="A440" s="20"/>
      <c r="B440" s="23"/>
      <c r="C440" s="23"/>
      <c r="D440" s="23"/>
      <c r="E440" s="23"/>
      <c r="F440" s="26"/>
      <c r="G440" s="26"/>
      <c r="H440" s="26"/>
      <c r="I440" s="26"/>
      <c r="J440" s="73"/>
      <c r="K440" s="73"/>
      <c r="L440" s="73"/>
      <c r="M440" s="73"/>
      <c r="N440" s="26"/>
      <c r="O440" s="1"/>
      <c r="P440" s="101"/>
      <c r="Q440" s="1"/>
      <c r="R440" s="1"/>
      <c r="S440" s="1"/>
      <c r="T440" s="1"/>
      <c r="U440" s="1"/>
      <c r="V440" s="1"/>
    </row>
    <row r="441" spans="1:22" ht="14.5" x14ac:dyDescent="0.25">
      <c r="A441" s="20"/>
      <c r="B441" s="23"/>
      <c r="C441" s="23"/>
      <c r="D441" s="23"/>
      <c r="E441" s="23"/>
      <c r="F441" s="26"/>
      <c r="G441" s="26"/>
      <c r="H441" s="26"/>
      <c r="I441" s="26"/>
      <c r="J441" s="73"/>
      <c r="K441" s="73"/>
      <c r="L441" s="73"/>
      <c r="M441" s="73"/>
      <c r="N441" s="26"/>
      <c r="O441" s="1"/>
      <c r="P441" s="101"/>
      <c r="Q441" s="1"/>
      <c r="R441" s="1"/>
      <c r="S441" s="1"/>
      <c r="T441" s="1"/>
      <c r="U441" s="1"/>
      <c r="V441" s="1"/>
    </row>
    <row r="442" spans="1:22" ht="14.5" x14ac:dyDescent="0.25">
      <c r="A442" s="20"/>
      <c r="B442" s="23"/>
      <c r="C442" s="23"/>
      <c r="D442" s="23"/>
      <c r="E442" s="23"/>
      <c r="F442" s="26"/>
      <c r="G442" s="26"/>
      <c r="H442" s="26"/>
      <c r="I442" s="26"/>
      <c r="J442" s="73"/>
      <c r="K442" s="73"/>
      <c r="L442" s="73"/>
      <c r="M442" s="73"/>
      <c r="N442" s="26"/>
      <c r="O442" s="1"/>
      <c r="P442" s="101"/>
      <c r="Q442" s="1"/>
      <c r="R442" s="1"/>
      <c r="S442" s="1"/>
      <c r="T442" s="1"/>
      <c r="U442" s="1"/>
      <c r="V442" s="1"/>
    </row>
    <row r="443" spans="1:22" ht="14.5" x14ac:dyDescent="0.25">
      <c r="A443" s="20"/>
      <c r="B443" s="23"/>
      <c r="C443" s="23"/>
      <c r="D443" s="23"/>
      <c r="E443" s="23"/>
      <c r="F443" s="26"/>
      <c r="G443" s="26"/>
      <c r="H443" s="26"/>
      <c r="I443" s="26"/>
      <c r="J443" s="73"/>
      <c r="K443" s="73"/>
      <c r="L443" s="73"/>
      <c r="M443" s="73"/>
      <c r="N443" s="26"/>
      <c r="O443" s="1"/>
      <c r="P443" s="101"/>
      <c r="Q443" s="1"/>
      <c r="R443" s="1"/>
      <c r="S443" s="1"/>
      <c r="T443" s="1"/>
      <c r="U443" s="1"/>
      <c r="V443" s="1"/>
    </row>
    <row r="444" spans="1:22" ht="14.5" x14ac:dyDescent="0.25">
      <c r="A444" s="20"/>
      <c r="B444" s="23"/>
      <c r="C444" s="23"/>
      <c r="D444" s="23"/>
      <c r="E444" s="23"/>
      <c r="F444" s="26"/>
      <c r="G444" s="26"/>
      <c r="H444" s="26"/>
      <c r="I444" s="26"/>
      <c r="J444" s="73"/>
      <c r="K444" s="73"/>
      <c r="L444" s="73"/>
      <c r="M444" s="73"/>
      <c r="N444" s="26"/>
      <c r="O444" s="1"/>
      <c r="P444" s="101"/>
      <c r="Q444" s="1"/>
      <c r="R444" s="1"/>
      <c r="S444" s="1"/>
      <c r="T444" s="1"/>
      <c r="U444" s="1"/>
      <c r="V444" s="1"/>
    </row>
    <row r="445" spans="1:22" ht="14.5" x14ac:dyDescent="0.25">
      <c r="A445" s="20"/>
      <c r="B445" s="23"/>
      <c r="C445" s="23"/>
      <c r="D445" s="23"/>
      <c r="E445" s="23"/>
      <c r="F445" s="26"/>
      <c r="G445" s="26"/>
      <c r="H445" s="26"/>
      <c r="I445" s="26"/>
      <c r="J445" s="73"/>
      <c r="K445" s="73"/>
      <c r="L445" s="73"/>
      <c r="M445" s="73"/>
      <c r="N445" s="26"/>
      <c r="O445" s="1"/>
      <c r="P445" s="101"/>
      <c r="Q445" s="1"/>
      <c r="R445" s="1"/>
      <c r="S445" s="1"/>
      <c r="T445" s="1"/>
      <c r="U445" s="1"/>
      <c r="V445" s="1"/>
    </row>
    <row r="446" spans="1:22" ht="14.5" x14ac:dyDescent="0.25">
      <c r="A446" s="20"/>
      <c r="B446" s="23"/>
      <c r="C446" s="23"/>
      <c r="D446" s="23"/>
      <c r="E446" s="23"/>
      <c r="F446" s="26"/>
      <c r="G446" s="26"/>
      <c r="H446" s="26"/>
      <c r="I446" s="26"/>
      <c r="J446" s="73"/>
      <c r="K446" s="73"/>
      <c r="L446" s="73"/>
      <c r="M446" s="73"/>
      <c r="N446" s="26"/>
      <c r="O446" s="1"/>
      <c r="P446" s="101"/>
      <c r="Q446" s="1"/>
      <c r="R446" s="1"/>
      <c r="S446" s="1"/>
      <c r="T446" s="1"/>
      <c r="U446" s="1"/>
      <c r="V446" s="1"/>
    </row>
    <row r="447" spans="1:22" ht="14.5" x14ac:dyDescent="0.25">
      <c r="A447" s="20"/>
      <c r="B447" s="23"/>
      <c r="C447" s="23"/>
      <c r="D447" s="23"/>
      <c r="E447" s="23"/>
      <c r="F447" s="26"/>
      <c r="G447" s="26"/>
      <c r="H447" s="26"/>
      <c r="I447" s="26"/>
      <c r="J447" s="73"/>
      <c r="K447" s="73"/>
      <c r="L447" s="73"/>
      <c r="M447" s="73"/>
      <c r="N447" s="26"/>
      <c r="O447" s="1"/>
      <c r="P447" s="101"/>
      <c r="Q447" s="1"/>
      <c r="R447" s="1"/>
      <c r="S447" s="1"/>
      <c r="T447" s="1"/>
      <c r="U447" s="1"/>
      <c r="V447" s="1"/>
    </row>
    <row r="448" spans="1:22" ht="14.5" x14ac:dyDescent="0.25">
      <c r="A448" s="20"/>
      <c r="B448" s="23"/>
      <c r="C448" s="23"/>
      <c r="D448" s="23"/>
      <c r="E448" s="23"/>
      <c r="F448" s="26"/>
      <c r="G448" s="26"/>
      <c r="H448" s="26"/>
      <c r="I448" s="26"/>
      <c r="J448" s="73"/>
      <c r="K448" s="73"/>
      <c r="L448" s="73"/>
      <c r="M448" s="73"/>
      <c r="N448" s="26"/>
      <c r="O448" s="1"/>
      <c r="P448" s="101"/>
      <c r="Q448" s="1"/>
      <c r="R448" s="1"/>
      <c r="S448" s="1"/>
      <c r="T448" s="1"/>
      <c r="U448" s="1"/>
      <c r="V448" s="1"/>
    </row>
    <row r="449" spans="1:22" ht="14.5" x14ac:dyDescent="0.25">
      <c r="A449" s="20"/>
      <c r="B449" s="23"/>
      <c r="C449" s="23"/>
      <c r="D449" s="23"/>
      <c r="E449" s="23"/>
      <c r="F449" s="26"/>
      <c r="G449" s="26"/>
      <c r="H449" s="26"/>
      <c r="I449" s="26"/>
      <c r="J449" s="73"/>
      <c r="K449" s="73"/>
      <c r="L449" s="73"/>
      <c r="M449" s="73"/>
      <c r="N449" s="26"/>
      <c r="O449" s="1"/>
      <c r="P449" s="101"/>
      <c r="Q449" s="1"/>
      <c r="R449" s="1"/>
      <c r="S449" s="1"/>
      <c r="T449" s="1"/>
      <c r="U449" s="1"/>
      <c r="V449" s="1"/>
    </row>
    <row r="450" spans="1:22" ht="14.5" x14ac:dyDescent="0.25">
      <c r="A450" s="20"/>
      <c r="B450" s="23"/>
      <c r="C450" s="23"/>
      <c r="D450" s="23"/>
      <c r="E450" s="23"/>
      <c r="F450" s="26"/>
      <c r="G450" s="26"/>
      <c r="H450" s="26"/>
      <c r="I450" s="26"/>
      <c r="J450" s="73"/>
      <c r="K450" s="73"/>
      <c r="L450" s="73"/>
      <c r="M450" s="73"/>
      <c r="N450" s="26"/>
      <c r="O450" s="1"/>
      <c r="P450" s="101"/>
      <c r="Q450" s="1"/>
      <c r="R450" s="1"/>
      <c r="S450" s="1"/>
      <c r="T450" s="1"/>
      <c r="U450" s="1"/>
      <c r="V450" s="1"/>
    </row>
    <row r="451" spans="1:22" ht="14.5" x14ac:dyDescent="0.25">
      <c r="A451" s="20"/>
      <c r="B451" s="23"/>
      <c r="C451" s="23"/>
      <c r="D451" s="23"/>
      <c r="E451" s="23"/>
      <c r="F451" s="26"/>
      <c r="G451" s="26"/>
      <c r="H451" s="26"/>
      <c r="I451" s="26"/>
      <c r="J451" s="73"/>
      <c r="K451" s="73"/>
      <c r="L451" s="73"/>
      <c r="M451" s="73"/>
      <c r="N451" s="26"/>
      <c r="O451" s="1"/>
      <c r="P451" s="101"/>
      <c r="Q451" s="1"/>
      <c r="R451" s="1"/>
      <c r="S451" s="1"/>
      <c r="T451" s="1"/>
      <c r="U451" s="1"/>
      <c r="V451" s="1"/>
    </row>
    <row r="452" spans="1:22" ht="14.5" x14ac:dyDescent="0.25">
      <c r="A452" s="20"/>
      <c r="B452" s="23"/>
      <c r="C452" s="23"/>
      <c r="D452" s="23"/>
      <c r="E452" s="23"/>
      <c r="F452" s="26"/>
      <c r="G452" s="26"/>
      <c r="H452" s="26"/>
      <c r="I452" s="26"/>
      <c r="J452" s="73"/>
      <c r="K452" s="73"/>
      <c r="L452" s="73"/>
      <c r="M452" s="73"/>
      <c r="N452" s="26"/>
      <c r="O452" s="1"/>
      <c r="P452" s="101"/>
      <c r="Q452" s="1"/>
      <c r="R452" s="1"/>
      <c r="S452" s="1"/>
      <c r="T452" s="1"/>
      <c r="U452" s="1"/>
      <c r="V452" s="1"/>
    </row>
    <row r="453" spans="1:22" ht="14.5" x14ac:dyDescent="0.25">
      <c r="A453" s="20"/>
      <c r="B453" s="23"/>
      <c r="C453" s="23"/>
      <c r="D453" s="23"/>
      <c r="E453" s="23"/>
      <c r="F453" s="26"/>
      <c r="G453" s="26"/>
      <c r="H453" s="26"/>
      <c r="I453" s="26"/>
      <c r="J453" s="73"/>
      <c r="K453" s="73"/>
      <c r="L453" s="73"/>
      <c r="M453" s="73"/>
      <c r="N453" s="26"/>
      <c r="O453" s="1"/>
      <c r="P453" s="101"/>
      <c r="Q453" s="1"/>
      <c r="R453" s="1"/>
      <c r="S453" s="1"/>
      <c r="T453" s="1"/>
      <c r="U453" s="1"/>
      <c r="V453" s="1"/>
    </row>
    <row r="454" spans="1:22" ht="14.5" x14ac:dyDescent="0.25">
      <c r="A454" s="20"/>
      <c r="B454" s="23"/>
      <c r="C454" s="23"/>
      <c r="D454" s="23"/>
      <c r="E454" s="23"/>
      <c r="F454" s="26"/>
      <c r="G454" s="26"/>
      <c r="H454" s="26"/>
      <c r="I454" s="26"/>
      <c r="J454" s="73"/>
      <c r="K454" s="73"/>
      <c r="L454" s="73"/>
      <c r="M454" s="73"/>
      <c r="N454" s="26"/>
      <c r="O454" s="1"/>
      <c r="P454" s="101"/>
      <c r="Q454" s="1"/>
      <c r="R454" s="1"/>
      <c r="S454" s="1"/>
      <c r="T454" s="1"/>
      <c r="U454" s="1"/>
      <c r="V454" s="1"/>
    </row>
    <row r="455" spans="1:22" ht="14.5" x14ac:dyDescent="0.25">
      <c r="A455" s="20"/>
      <c r="B455" s="23"/>
      <c r="C455" s="23"/>
      <c r="D455" s="23"/>
      <c r="E455" s="23"/>
      <c r="F455" s="26"/>
      <c r="G455" s="26"/>
      <c r="H455" s="26"/>
      <c r="I455" s="26"/>
      <c r="J455" s="73"/>
      <c r="K455" s="73"/>
      <c r="L455" s="73"/>
      <c r="M455" s="73"/>
      <c r="N455" s="26"/>
      <c r="O455" s="1"/>
      <c r="P455" s="101"/>
      <c r="Q455" s="1"/>
      <c r="R455" s="1"/>
      <c r="S455" s="1"/>
      <c r="T455" s="1"/>
      <c r="U455" s="1"/>
      <c r="V455" s="1"/>
    </row>
    <row r="456" spans="1:22" ht="14.5" x14ac:dyDescent="0.25">
      <c r="A456" s="20"/>
      <c r="B456" s="23"/>
      <c r="C456" s="23"/>
      <c r="D456" s="23"/>
      <c r="E456" s="23"/>
      <c r="F456" s="26"/>
      <c r="G456" s="26"/>
      <c r="H456" s="26"/>
      <c r="I456" s="26"/>
      <c r="J456" s="73"/>
      <c r="K456" s="73"/>
      <c r="L456" s="73"/>
      <c r="M456" s="73"/>
      <c r="N456" s="26"/>
      <c r="O456" s="1"/>
      <c r="P456" s="101"/>
      <c r="Q456" s="1"/>
      <c r="R456" s="1"/>
      <c r="S456" s="1"/>
      <c r="T456" s="1"/>
      <c r="U456" s="1"/>
      <c r="V456" s="1"/>
    </row>
    <row r="457" spans="1:22" ht="14.5" x14ac:dyDescent="0.25">
      <c r="A457" s="20"/>
      <c r="B457" s="23"/>
      <c r="C457" s="23"/>
      <c r="D457" s="23"/>
      <c r="E457" s="23"/>
      <c r="F457" s="26"/>
      <c r="G457" s="26"/>
      <c r="H457" s="26"/>
      <c r="I457" s="26"/>
      <c r="J457" s="73"/>
      <c r="K457" s="73"/>
      <c r="L457" s="73"/>
      <c r="M457" s="73"/>
      <c r="N457" s="26"/>
      <c r="O457" s="1"/>
      <c r="P457" s="101"/>
      <c r="Q457" s="1"/>
      <c r="R457" s="1"/>
      <c r="S457" s="1"/>
      <c r="T457" s="1"/>
      <c r="U457" s="1"/>
      <c r="V457" s="1"/>
    </row>
    <row r="458" spans="1:22" ht="14.5" x14ac:dyDescent="0.25">
      <c r="A458" s="20"/>
      <c r="B458" s="23"/>
      <c r="C458" s="23"/>
      <c r="D458" s="23"/>
      <c r="E458" s="23"/>
      <c r="F458" s="26"/>
      <c r="G458" s="26"/>
      <c r="H458" s="26"/>
      <c r="I458" s="26"/>
      <c r="J458" s="73"/>
      <c r="K458" s="73"/>
      <c r="L458" s="73"/>
      <c r="M458" s="73"/>
      <c r="N458" s="26"/>
      <c r="O458" s="1"/>
      <c r="P458" s="101"/>
      <c r="Q458" s="1"/>
      <c r="R458" s="1"/>
      <c r="S458" s="1"/>
      <c r="T458" s="1"/>
      <c r="U458" s="1"/>
      <c r="V458" s="1"/>
    </row>
    <row r="459" spans="1:22" ht="14.5" x14ac:dyDescent="0.25">
      <c r="A459" s="20"/>
      <c r="B459" s="23"/>
      <c r="C459" s="23"/>
      <c r="D459" s="23"/>
      <c r="E459" s="23"/>
      <c r="F459" s="26"/>
      <c r="G459" s="26"/>
      <c r="H459" s="26"/>
      <c r="I459" s="26"/>
      <c r="J459" s="73"/>
      <c r="K459" s="73"/>
      <c r="L459" s="73"/>
      <c r="M459" s="73"/>
      <c r="N459" s="26"/>
      <c r="O459" s="1"/>
      <c r="P459" s="101"/>
      <c r="Q459" s="1"/>
      <c r="R459" s="1"/>
      <c r="S459" s="1"/>
      <c r="T459" s="1"/>
      <c r="U459" s="1"/>
      <c r="V459" s="1"/>
    </row>
    <row r="460" spans="1:22" ht="14.5" x14ac:dyDescent="0.25">
      <c r="A460" s="20"/>
      <c r="B460" s="23"/>
      <c r="C460" s="23"/>
      <c r="D460" s="23"/>
      <c r="E460" s="23"/>
      <c r="F460" s="26"/>
      <c r="G460" s="26"/>
      <c r="H460" s="26"/>
      <c r="I460" s="26"/>
      <c r="J460" s="73"/>
      <c r="K460" s="73"/>
      <c r="L460" s="73"/>
      <c r="M460" s="73"/>
      <c r="N460" s="26"/>
      <c r="O460" s="1"/>
      <c r="P460" s="101"/>
      <c r="Q460" s="1"/>
      <c r="R460" s="1"/>
      <c r="S460" s="1"/>
      <c r="T460" s="1"/>
      <c r="U460" s="1"/>
      <c r="V460" s="1"/>
    </row>
    <row r="461" spans="1:22" ht="14.5" x14ac:dyDescent="0.25">
      <c r="A461" s="20"/>
      <c r="B461" s="23"/>
      <c r="C461" s="23"/>
      <c r="D461" s="23"/>
      <c r="E461" s="23"/>
      <c r="F461" s="26"/>
      <c r="G461" s="26"/>
      <c r="H461" s="26"/>
      <c r="I461" s="26"/>
      <c r="J461" s="73"/>
      <c r="K461" s="73"/>
      <c r="L461" s="73"/>
      <c r="M461" s="73"/>
      <c r="N461" s="26"/>
      <c r="O461" s="1"/>
      <c r="P461" s="101"/>
      <c r="Q461" s="1"/>
      <c r="R461" s="1"/>
      <c r="S461" s="1"/>
      <c r="T461" s="1"/>
      <c r="U461" s="1"/>
      <c r="V461" s="1"/>
    </row>
    <row r="462" spans="1:22" ht="14.5" x14ac:dyDescent="0.25">
      <c r="A462" s="20"/>
      <c r="B462" s="23"/>
      <c r="C462" s="23"/>
      <c r="D462" s="23"/>
      <c r="E462" s="23"/>
      <c r="F462" s="26"/>
      <c r="G462" s="26"/>
      <c r="H462" s="26"/>
      <c r="I462" s="26"/>
      <c r="J462" s="73"/>
      <c r="K462" s="73"/>
      <c r="L462" s="73"/>
      <c r="M462" s="73"/>
      <c r="N462" s="26"/>
      <c r="O462" s="1"/>
      <c r="P462" s="101"/>
      <c r="Q462" s="1"/>
      <c r="R462" s="1"/>
      <c r="S462" s="1"/>
      <c r="T462" s="1"/>
      <c r="U462" s="1"/>
      <c r="V462" s="1"/>
    </row>
    <row r="463" spans="1:22" ht="14.5" x14ac:dyDescent="0.25">
      <c r="A463" s="20"/>
      <c r="B463" s="23"/>
      <c r="C463" s="23"/>
      <c r="D463" s="23"/>
      <c r="E463" s="23"/>
      <c r="F463" s="26"/>
      <c r="G463" s="26"/>
      <c r="H463" s="26"/>
      <c r="I463" s="26"/>
      <c r="J463" s="73"/>
      <c r="K463" s="73"/>
      <c r="L463" s="73"/>
      <c r="M463" s="73"/>
      <c r="N463" s="26"/>
      <c r="O463" s="1"/>
      <c r="P463" s="101"/>
      <c r="Q463" s="1"/>
      <c r="R463" s="1"/>
      <c r="S463" s="1"/>
      <c r="T463" s="1"/>
      <c r="U463" s="1"/>
      <c r="V463" s="1"/>
    </row>
    <row r="464" spans="1:22" ht="14.5" x14ac:dyDescent="0.25">
      <c r="A464" s="20"/>
      <c r="B464" s="23"/>
      <c r="C464" s="23"/>
      <c r="D464" s="23"/>
      <c r="E464" s="23"/>
      <c r="F464" s="26"/>
      <c r="G464" s="26"/>
      <c r="H464" s="26"/>
      <c r="I464" s="26"/>
      <c r="J464" s="73"/>
      <c r="K464" s="73"/>
      <c r="L464" s="73"/>
      <c r="M464" s="73"/>
      <c r="N464" s="26"/>
      <c r="O464" s="1"/>
      <c r="P464" s="101"/>
      <c r="Q464" s="1"/>
      <c r="R464" s="1"/>
      <c r="S464" s="1"/>
      <c r="T464" s="1"/>
      <c r="U464" s="1"/>
      <c r="V464" s="1"/>
    </row>
    <row r="465" spans="1:22" ht="14.5" x14ac:dyDescent="0.25">
      <c r="A465" s="20"/>
      <c r="B465" s="23"/>
      <c r="C465" s="23"/>
      <c r="D465" s="23"/>
      <c r="E465" s="23"/>
      <c r="F465" s="26"/>
      <c r="G465" s="26"/>
      <c r="H465" s="26"/>
      <c r="I465" s="26"/>
      <c r="J465" s="73"/>
      <c r="K465" s="73"/>
      <c r="L465" s="73"/>
      <c r="M465" s="73"/>
      <c r="N465" s="26"/>
      <c r="O465" s="1"/>
      <c r="P465" s="101"/>
      <c r="Q465" s="1"/>
      <c r="R465" s="1"/>
      <c r="S465" s="1"/>
      <c r="T465" s="1"/>
      <c r="U465" s="1"/>
      <c r="V465" s="1"/>
    </row>
    <row r="466" spans="1:22" ht="14.5" x14ac:dyDescent="0.25">
      <c r="A466" s="20"/>
      <c r="B466" s="23"/>
      <c r="C466" s="23"/>
      <c r="D466" s="23"/>
      <c r="E466" s="23"/>
      <c r="F466" s="26"/>
      <c r="G466" s="26"/>
      <c r="H466" s="26"/>
      <c r="I466" s="26"/>
      <c r="J466" s="73"/>
      <c r="K466" s="73"/>
      <c r="L466" s="73"/>
      <c r="M466" s="73"/>
      <c r="N466" s="26"/>
      <c r="O466" s="1"/>
      <c r="P466" s="101"/>
      <c r="Q466" s="1"/>
      <c r="R466" s="1"/>
      <c r="S466" s="1"/>
      <c r="T466" s="1"/>
      <c r="U466" s="1"/>
      <c r="V466" s="1"/>
    </row>
    <row r="467" spans="1:22" ht="14.5" x14ac:dyDescent="0.25">
      <c r="A467" s="20"/>
      <c r="B467" s="23"/>
      <c r="C467" s="23"/>
      <c r="D467" s="23"/>
      <c r="E467" s="23"/>
      <c r="F467" s="26"/>
      <c r="G467" s="26"/>
      <c r="H467" s="26"/>
      <c r="I467" s="26"/>
      <c r="J467" s="73"/>
      <c r="K467" s="73"/>
      <c r="L467" s="73"/>
      <c r="M467" s="73"/>
      <c r="N467" s="26"/>
      <c r="O467" s="1"/>
      <c r="P467" s="101"/>
      <c r="Q467" s="1"/>
      <c r="R467" s="1"/>
      <c r="S467" s="1"/>
      <c r="T467" s="1"/>
      <c r="U467" s="1"/>
      <c r="V467" s="1"/>
    </row>
    <row r="468" spans="1:22" ht="14.5" x14ac:dyDescent="0.25">
      <c r="A468" s="20"/>
      <c r="B468" s="23"/>
      <c r="C468" s="23"/>
      <c r="D468" s="23"/>
      <c r="E468" s="23"/>
      <c r="F468" s="26"/>
      <c r="G468" s="26"/>
      <c r="H468" s="26"/>
      <c r="I468" s="26"/>
      <c r="J468" s="73"/>
      <c r="K468" s="73"/>
      <c r="L468" s="73"/>
      <c r="M468" s="73"/>
      <c r="N468" s="26"/>
      <c r="O468" s="1"/>
      <c r="P468" s="101"/>
      <c r="Q468" s="1"/>
      <c r="R468" s="1"/>
      <c r="S468" s="1"/>
      <c r="T468" s="1"/>
      <c r="U468" s="1"/>
      <c r="V468" s="1"/>
    </row>
    <row r="469" spans="1:22" ht="14.5" x14ac:dyDescent="0.25">
      <c r="A469" s="20"/>
      <c r="B469" s="23"/>
      <c r="C469" s="23"/>
      <c r="D469" s="23"/>
      <c r="E469" s="23"/>
      <c r="F469" s="26"/>
      <c r="G469" s="26"/>
      <c r="H469" s="26"/>
      <c r="I469" s="26"/>
      <c r="J469" s="73"/>
      <c r="K469" s="73"/>
      <c r="L469" s="73"/>
      <c r="M469" s="73"/>
      <c r="N469" s="26"/>
      <c r="O469" s="1"/>
      <c r="P469" s="101"/>
      <c r="Q469" s="1"/>
      <c r="R469" s="1"/>
      <c r="S469" s="1"/>
      <c r="T469" s="1"/>
      <c r="U469" s="1"/>
      <c r="V469" s="1"/>
    </row>
    <row r="470" spans="1:22" ht="14.5" x14ac:dyDescent="0.25">
      <c r="A470" s="20"/>
      <c r="B470" s="23"/>
      <c r="C470" s="23"/>
      <c r="D470" s="23"/>
      <c r="E470" s="23"/>
      <c r="F470" s="26"/>
      <c r="G470" s="26"/>
      <c r="H470" s="26"/>
      <c r="I470" s="26"/>
      <c r="J470" s="73"/>
      <c r="K470" s="73"/>
      <c r="L470" s="73"/>
      <c r="M470" s="73"/>
      <c r="N470" s="26"/>
      <c r="O470" s="1"/>
      <c r="P470" s="101"/>
      <c r="Q470" s="1"/>
      <c r="R470" s="1"/>
      <c r="S470" s="1"/>
      <c r="T470" s="1"/>
      <c r="U470" s="1"/>
      <c r="V470" s="1"/>
    </row>
    <row r="471" spans="1:22" ht="14.5" x14ac:dyDescent="0.25">
      <c r="A471" s="20"/>
      <c r="B471" s="23"/>
      <c r="C471" s="23"/>
      <c r="D471" s="23"/>
      <c r="E471" s="23"/>
      <c r="F471" s="26"/>
      <c r="G471" s="26"/>
      <c r="H471" s="26"/>
      <c r="I471" s="26"/>
      <c r="J471" s="73"/>
      <c r="K471" s="73"/>
      <c r="L471" s="73"/>
      <c r="M471" s="73"/>
      <c r="N471" s="26"/>
      <c r="O471" s="1"/>
      <c r="P471" s="101"/>
      <c r="Q471" s="1"/>
      <c r="R471" s="1"/>
      <c r="S471" s="1"/>
      <c r="T471" s="1"/>
      <c r="U471" s="1"/>
      <c r="V471" s="1"/>
    </row>
    <row r="472" spans="1:22" ht="14.5" x14ac:dyDescent="0.25">
      <c r="A472" s="20"/>
      <c r="B472" s="23"/>
      <c r="C472" s="23"/>
      <c r="D472" s="23"/>
      <c r="E472" s="23"/>
      <c r="F472" s="26"/>
      <c r="G472" s="26"/>
      <c r="H472" s="26"/>
      <c r="I472" s="26"/>
      <c r="J472" s="73"/>
      <c r="K472" s="73"/>
      <c r="L472" s="73"/>
      <c r="M472" s="73"/>
      <c r="N472" s="26"/>
      <c r="O472" s="1"/>
      <c r="P472" s="101"/>
      <c r="Q472" s="1"/>
      <c r="R472" s="1"/>
      <c r="S472" s="1"/>
      <c r="T472" s="1"/>
      <c r="U472" s="1"/>
      <c r="V472" s="1"/>
    </row>
    <row r="473" spans="1:22" ht="14.5" x14ac:dyDescent="0.25">
      <c r="A473" s="20"/>
      <c r="B473" s="23"/>
      <c r="C473" s="23"/>
      <c r="D473" s="23"/>
      <c r="E473" s="23"/>
      <c r="F473" s="26"/>
      <c r="G473" s="26"/>
      <c r="H473" s="26"/>
      <c r="I473" s="26"/>
      <c r="J473" s="73"/>
      <c r="K473" s="73"/>
      <c r="L473" s="73"/>
      <c r="M473" s="73"/>
      <c r="N473" s="26"/>
      <c r="O473" s="1"/>
      <c r="P473" s="101"/>
      <c r="Q473" s="1"/>
      <c r="R473" s="1"/>
      <c r="S473" s="1"/>
      <c r="T473" s="1"/>
      <c r="U473" s="1"/>
      <c r="V473" s="1"/>
    </row>
    <row r="474" spans="1:22" ht="14.5" x14ac:dyDescent="0.25">
      <c r="A474" s="20"/>
      <c r="B474" s="23"/>
      <c r="C474" s="23"/>
      <c r="D474" s="23"/>
      <c r="E474" s="23"/>
      <c r="F474" s="26"/>
      <c r="G474" s="26"/>
      <c r="H474" s="26"/>
      <c r="I474" s="26"/>
      <c r="J474" s="73"/>
      <c r="K474" s="73"/>
      <c r="L474" s="73"/>
      <c r="M474" s="73"/>
      <c r="N474" s="26"/>
      <c r="O474" s="1"/>
      <c r="P474" s="101"/>
      <c r="Q474" s="1"/>
      <c r="R474" s="1"/>
      <c r="S474" s="1"/>
      <c r="T474" s="1"/>
      <c r="U474" s="1"/>
      <c r="V474" s="1"/>
    </row>
    <row r="475" spans="1:22" ht="14.5" x14ac:dyDescent="0.25">
      <c r="A475" s="20"/>
      <c r="B475" s="23"/>
      <c r="C475" s="23"/>
      <c r="D475" s="23"/>
      <c r="E475" s="23"/>
      <c r="F475" s="26"/>
      <c r="G475" s="26"/>
      <c r="H475" s="26"/>
      <c r="I475" s="26"/>
      <c r="J475" s="73"/>
      <c r="K475" s="73"/>
      <c r="L475" s="73"/>
      <c r="M475" s="73"/>
      <c r="N475" s="26"/>
      <c r="O475" s="1"/>
      <c r="P475" s="101"/>
      <c r="Q475" s="1"/>
      <c r="R475" s="1"/>
      <c r="S475" s="1"/>
      <c r="T475" s="1"/>
      <c r="U475" s="1"/>
      <c r="V475" s="1"/>
    </row>
    <row r="476" spans="1:22" ht="14.5" x14ac:dyDescent="0.25">
      <c r="A476" s="20"/>
      <c r="B476" s="23"/>
      <c r="C476" s="23"/>
      <c r="D476" s="23"/>
      <c r="E476" s="23"/>
      <c r="F476" s="26"/>
      <c r="G476" s="26"/>
      <c r="H476" s="26"/>
      <c r="I476" s="26"/>
      <c r="J476" s="73"/>
      <c r="K476" s="73"/>
      <c r="L476" s="73"/>
      <c r="M476" s="73"/>
      <c r="N476" s="26"/>
      <c r="O476" s="1"/>
      <c r="P476" s="101"/>
      <c r="Q476" s="1"/>
      <c r="R476" s="1"/>
      <c r="S476" s="1"/>
      <c r="T476" s="1"/>
      <c r="U476" s="1"/>
      <c r="V476" s="1"/>
    </row>
    <row r="477" spans="1:22" ht="14.5" x14ac:dyDescent="0.25">
      <c r="A477" s="20"/>
      <c r="B477" s="23"/>
      <c r="C477" s="23"/>
      <c r="D477" s="23"/>
      <c r="E477" s="23"/>
      <c r="F477" s="26"/>
      <c r="G477" s="26"/>
      <c r="H477" s="26"/>
      <c r="I477" s="26"/>
      <c r="J477" s="73"/>
      <c r="K477" s="73"/>
      <c r="L477" s="73"/>
      <c r="M477" s="73"/>
      <c r="N477" s="26"/>
      <c r="O477" s="1"/>
      <c r="P477" s="101"/>
      <c r="Q477" s="1"/>
      <c r="R477" s="1"/>
      <c r="S477" s="1"/>
      <c r="T477" s="1"/>
      <c r="U477" s="1"/>
      <c r="V477" s="1"/>
    </row>
    <row r="478" spans="1:22" ht="14.5" x14ac:dyDescent="0.25">
      <c r="A478" s="20"/>
      <c r="B478" s="23"/>
      <c r="C478" s="23"/>
      <c r="D478" s="23"/>
      <c r="E478" s="23"/>
      <c r="F478" s="26"/>
      <c r="G478" s="26"/>
      <c r="H478" s="26"/>
      <c r="I478" s="26"/>
      <c r="J478" s="73"/>
      <c r="K478" s="73"/>
      <c r="L478" s="73"/>
      <c r="M478" s="73"/>
      <c r="N478" s="26"/>
      <c r="O478" s="1"/>
      <c r="P478" s="101"/>
      <c r="Q478" s="1"/>
      <c r="R478" s="1"/>
      <c r="S478" s="1"/>
      <c r="T478" s="1"/>
      <c r="U478" s="1"/>
      <c r="V478" s="1"/>
    </row>
    <row r="479" spans="1:22" ht="14.5" x14ac:dyDescent="0.25">
      <c r="A479" s="20"/>
      <c r="B479" s="23"/>
      <c r="C479" s="23"/>
      <c r="D479" s="23"/>
      <c r="E479" s="23"/>
      <c r="F479" s="26"/>
      <c r="G479" s="26"/>
      <c r="H479" s="26"/>
      <c r="I479" s="26"/>
      <c r="J479" s="73"/>
      <c r="K479" s="73"/>
      <c r="L479" s="73"/>
      <c r="M479" s="73"/>
      <c r="N479" s="26"/>
      <c r="O479" s="1"/>
      <c r="P479" s="101"/>
      <c r="Q479" s="1"/>
      <c r="R479" s="1"/>
      <c r="S479" s="1"/>
      <c r="T479" s="1"/>
      <c r="U479" s="1"/>
      <c r="V479" s="1"/>
    </row>
    <row r="480" spans="1:22" ht="14.5" x14ac:dyDescent="0.25">
      <c r="A480" s="20"/>
      <c r="B480" s="23"/>
      <c r="C480" s="23"/>
      <c r="D480" s="23"/>
      <c r="E480" s="23"/>
      <c r="F480" s="26"/>
      <c r="G480" s="26"/>
      <c r="H480" s="26"/>
      <c r="I480" s="26"/>
      <c r="J480" s="73"/>
      <c r="K480" s="73"/>
      <c r="L480" s="73"/>
      <c r="M480" s="73"/>
      <c r="N480" s="26"/>
      <c r="O480" s="1"/>
      <c r="P480" s="101"/>
      <c r="Q480" s="1"/>
      <c r="R480" s="1"/>
      <c r="S480" s="1"/>
      <c r="T480" s="1"/>
      <c r="U480" s="1"/>
      <c r="V480" s="1"/>
    </row>
    <row r="481" spans="1:22" ht="14.5" x14ac:dyDescent="0.25">
      <c r="A481" s="20"/>
      <c r="B481" s="23"/>
      <c r="C481" s="23"/>
      <c r="D481" s="23"/>
      <c r="E481" s="23"/>
      <c r="F481" s="26"/>
      <c r="G481" s="26"/>
      <c r="H481" s="26"/>
      <c r="I481" s="26"/>
      <c r="J481" s="73"/>
      <c r="K481" s="73"/>
      <c r="L481" s="73"/>
      <c r="M481" s="73"/>
      <c r="N481" s="26"/>
      <c r="O481" s="1"/>
      <c r="P481" s="101"/>
      <c r="Q481" s="1"/>
      <c r="R481" s="1"/>
      <c r="S481" s="1"/>
      <c r="T481" s="1"/>
      <c r="U481" s="1"/>
      <c r="V481" s="1"/>
    </row>
    <row r="482" spans="1:22" ht="14.5" x14ac:dyDescent="0.25">
      <c r="A482" s="20"/>
      <c r="B482" s="23"/>
      <c r="C482" s="23"/>
      <c r="D482" s="23"/>
      <c r="E482" s="23"/>
      <c r="F482" s="26"/>
      <c r="G482" s="26"/>
      <c r="H482" s="26"/>
      <c r="I482" s="26"/>
      <c r="J482" s="73"/>
      <c r="K482" s="73"/>
      <c r="L482" s="73"/>
      <c r="M482" s="73"/>
      <c r="N482" s="26"/>
      <c r="O482" s="1"/>
      <c r="P482" s="101"/>
      <c r="Q482" s="1"/>
      <c r="R482" s="1"/>
      <c r="S482" s="1"/>
      <c r="T482" s="1"/>
      <c r="U482" s="1"/>
      <c r="V482" s="1"/>
    </row>
    <row r="483" spans="1:22" ht="14.5" x14ac:dyDescent="0.25">
      <c r="A483" s="20"/>
      <c r="B483" s="23"/>
      <c r="C483" s="23"/>
      <c r="D483" s="23"/>
      <c r="E483" s="23"/>
      <c r="F483" s="26"/>
      <c r="G483" s="26"/>
      <c r="H483" s="26"/>
      <c r="I483" s="26"/>
      <c r="J483" s="73"/>
      <c r="K483" s="73"/>
      <c r="L483" s="73"/>
      <c r="M483" s="73"/>
      <c r="N483" s="26"/>
      <c r="O483" s="1"/>
      <c r="P483" s="101"/>
      <c r="Q483" s="1"/>
      <c r="R483" s="1"/>
      <c r="S483" s="1"/>
      <c r="T483" s="1"/>
      <c r="U483" s="1"/>
      <c r="V483" s="1"/>
    </row>
    <row r="484" spans="1:22" ht="14.5" x14ac:dyDescent="0.25">
      <c r="A484" s="20"/>
      <c r="B484" s="23"/>
      <c r="C484" s="23"/>
      <c r="D484" s="23"/>
      <c r="E484" s="23"/>
      <c r="F484" s="26"/>
      <c r="G484" s="26"/>
      <c r="H484" s="26"/>
      <c r="I484" s="26"/>
      <c r="J484" s="73"/>
      <c r="K484" s="73"/>
      <c r="L484" s="73"/>
      <c r="M484" s="73"/>
      <c r="N484" s="26"/>
      <c r="O484" s="1"/>
      <c r="P484" s="101"/>
      <c r="Q484" s="1"/>
      <c r="R484" s="1"/>
      <c r="S484" s="1"/>
      <c r="T484" s="1"/>
      <c r="U484" s="1"/>
      <c r="V484" s="1"/>
    </row>
    <row r="485" spans="1:22" ht="14.5" x14ac:dyDescent="0.25">
      <c r="A485" s="20"/>
      <c r="B485" s="23"/>
      <c r="C485" s="23"/>
      <c r="D485" s="23"/>
      <c r="E485" s="23"/>
      <c r="F485" s="26"/>
      <c r="G485" s="26"/>
      <c r="H485" s="26"/>
      <c r="I485" s="26"/>
      <c r="J485" s="73"/>
      <c r="K485" s="73"/>
      <c r="L485" s="73"/>
      <c r="M485" s="73"/>
      <c r="N485" s="26"/>
      <c r="O485" s="1"/>
      <c r="P485" s="101"/>
      <c r="Q485" s="1"/>
      <c r="R485" s="1"/>
      <c r="S485" s="1"/>
      <c r="T485" s="1"/>
      <c r="U485" s="1"/>
      <c r="V485" s="1"/>
    </row>
    <row r="486" spans="1:22" ht="14.5" x14ac:dyDescent="0.25">
      <c r="A486" s="20"/>
      <c r="B486" s="23"/>
      <c r="C486" s="23"/>
      <c r="D486" s="23"/>
      <c r="E486" s="23"/>
      <c r="F486" s="26"/>
      <c r="G486" s="26"/>
      <c r="H486" s="26"/>
      <c r="I486" s="26"/>
      <c r="J486" s="73"/>
      <c r="K486" s="73"/>
      <c r="L486" s="73"/>
      <c r="M486" s="73"/>
      <c r="N486" s="26"/>
      <c r="O486" s="1"/>
      <c r="P486" s="101"/>
      <c r="Q486" s="1"/>
      <c r="R486" s="1"/>
      <c r="S486" s="1"/>
      <c r="T486" s="1"/>
      <c r="U486" s="1"/>
      <c r="V486" s="1"/>
    </row>
    <row r="487" spans="1:22" ht="14.5" x14ac:dyDescent="0.25">
      <c r="A487" s="20"/>
      <c r="B487" s="23"/>
      <c r="C487" s="23"/>
      <c r="D487" s="23"/>
      <c r="E487" s="23"/>
      <c r="F487" s="26"/>
      <c r="G487" s="26"/>
      <c r="H487" s="26"/>
      <c r="I487" s="26"/>
      <c r="J487" s="73"/>
      <c r="K487" s="73"/>
      <c r="L487" s="73"/>
      <c r="M487" s="73"/>
      <c r="N487" s="26"/>
      <c r="O487" s="1"/>
      <c r="P487" s="101"/>
      <c r="Q487" s="1"/>
      <c r="R487" s="1"/>
      <c r="S487" s="1"/>
      <c r="T487" s="1"/>
      <c r="U487" s="1"/>
      <c r="V487" s="1"/>
    </row>
    <row r="488" spans="1:22" ht="14.5" x14ac:dyDescent="0.25">
      <c r="A488" s="20"/>
      <c r="B488" s="23"/>
      <c r="C488" s="23"/>
      <c r="D488" s="23"/>
      <c r="E488" s="23"/>
      <c r="F488" s="26"/>
      <c r="G488" s="26"/>
      <c r="H488" s="26"/>
      <c r="I488" s="26"/>
      <c r="J488" s="73"/>
      <c r="K488" s="73"/>
      <c r="L488" s="73"/>
      <c r="M488" s="73"/>
      <c r="N488" s="26"/>
      <c r="O488" s="1"/>
      <c r="P488" s="101"/>
      <c r="Q488" s="1"/>
      <c r="R488" s="1"/>
      <c r="S488" s="1"/>
      <c r="T488" s="1"/>
      <c r="U488" s="1"/>
      <c r="V488" s="1"/>
    </row>
    <row r="489" spans="1:22" ht="14.5" x14ac:dyDescent="0.25">
      <c r="A489" s="20"/>
      <c r="B489" s="23"/>
      <c r="C489" s="23"/>
      <c r="D489" s="23"/>
      <c r="E489" s="23"/>
      <c r="F489" s="26"/>
      <c r="G489" s="26"/>
      <c r="H489" s="26"/>
      <c r="I489" s="26"/>
      <c r="J489" s="73"/>
      <c r="K489" s="73"/>
      <c r="L489" s="73"/>
      <c r="M489" s="73"/>
      <c r="N489" s="26"/>
      <c r="O489" s="1"/>
      <c r="P489" s="101"/>
      <c r="Q489" s="1"/>
      <c r="R489" s="1"/>
      <c r="S489" s="1"/>
      <c r="T489" s="1"/>
      <c r="U489" s="1"/>
      <c r="V489" s="1"/>
    </row>
    <row r="490" spans="1:22" ht="14.5" x14ac:dyDescent="0.25">
      <c r="A490" s="20"/>
      <c r="B490" s="23"/>
      <c r="C490" s="23"/>
      <c r="D490" s="23"/>
      <c r="E490" s="23"/>
      <c r="F490" s="26"/>
      <c r="G490" s="26"/>
      <c r="H490" s="26"/>
      <c r="I490" s="26"/>
      <c r="J490" s="73"/>
      <c r="K490" s="73"/>
      <c r="L490" s="73"/>
      <c r="M490" s="73"/>
      <c r="N490" s="26"/>
      <c r="O490" s="1"/>
      <c r="P490" s="101"/>
      <c r="Q490" s="1"/>
      <c r="R490" s="1"/>
      <c r="S490" s="1"/>
      <c r="T490" s="1"/>
      <c r="U490" s="1"/>
      <c r="V490" s="1"/>
    </row>
    <row r="491" spans="1:22" ht="14.5" x14ac:dyDescent="0.25">
      <c r="A491" s="20"/>
      <c r="B491" s="23"/>
      <c r="C491" s="23"/>
      <c r="D491" s="23"/>
      <c r="E491" s="23"/>
      <c r="F491" s="26"/>
      <c r="G491" s="26"/>
      <c r="H491" s="26"/>
      <c r="I491" s="26"/>
      <c r="J491" s="73"/>
      <c r="K491" s="73"/>
      <c r="L491" s="73"/>
      <c r="M491" s="73"/>
      <c r="N491" s="26"/>
      <c r="O491" s="1"/>
      <c r="P491" s="101"/>
      <c r="Q491" s="1"/>
      <c r="R491" s="1"/>
      <c r="S491" s="1"/>
      <c r="T491" s="1"/>
      <c r="U491" s="1"/>
      <c r="V491" s="1"/>
    </row>
    <row r="492" spans="1:22" ht="14.5" x14ac:dyDescent="0.25">
      <c r="A492" s="20"/>
      <c r="B492" s="23"/>
      <c r="C492" s="23"/>
      <c r="D492" s="23"/>
      <c r="E492" s="23"/>
      <c r="F492" s="26"/>
      <c r="G492" s="26"/>
      <c r="H492" s="26"/>
      <c r="I492" s="26"/>
      <c r="J492" s="73"/>
      <c r="K492" s="73"/>
      <c r="L492" s="73"/>
      <c r="M492" s="73"/>
      <c r="N492" s="26"/>
      <c r="O492" s="1"/>
      <c r="P492" s="101"/>
      <c r="Q492" s="1"/>
      <c r="R492" s="1"/>
      <c r="S492" s="1"/>
      <c r="T492" s="1"/>
      <c r="U492" s="1"/>
      <c r="V492" s="1"/>
    </row>
    <row r="493" spans="1:22" ht="14.5" x14ac:dyDescent="0.25">
      <c r="A493" s="20"/>
      <c r="B493" s="23"/>
      <c r="C493" s="23"/>
      <c r="D493" s="23"/>
      <c r="E493" s="23"/>
      <c r="F493" s="26"/>
      <c r="G493" s="26"/>
      <c r="H493" s="26"/>
      <c r="I493" s="26"/>
      <c r="J493" s="73"/>
      <c r="K493" s="73"/>
      <c r="L493" s="73"/>
      <c r="M493" s="73"/>
      <c r="N493" s="26"/>
      <c r="O493" s="1"/>
      <c r="P493" s="101"/>
      <c r="Q493" s="1"/>
      <c r="R493" s="1"/>
      <c r="S493" s="1"/>
      <c r="T493" s="1"/>
      <c r="U493" s="1"/>
      <c r="V493" s="1"/>
    </row>
    <row r="494" spans="1:22" ht="14.5" x14ac:dyDescent="0.25">
      <c r="A494" s="20"/>
      <c r="B494" s="23"/>
      <c r="C494" s="23"/>
      <c r="D494" s="23"/>
      <c r="E494" s="23"/>
      <c r="F494" s="26"/>
      <c r="G494" s="26"/>
      <c r="H494" s="26"/>
      <c r="I494" s="26"/>
      <c r="J494" s="73"/>
      <c r="K494" s="73"/>
      <c r="L494" s="73"/>
      <c r="M494" s="73"/>
      <c r="N494" s="26"/>
      <c r="O494" s="1"/>
      <c r="P494" s="101"/>
      <c r="Q494" s="1"/>
      <c r="R494" s="1"/>
      <c r="S494" s="1"/>
      <c r="T494" s="1"/>
      <c r="U494" s="1"/>
      <c r="V494" s="1"/>
    </row>
    <row r="495" spans="1:22" ht="14.5" x14ac:dyDescent="0.25">
      <c r="A495" s="20"/>
      <c r="B495" s="23"/>
      <c r="C495" s="23"/>
      <c r="D495" s="23"/>
      <c r="E495" s="23"/>
      <c r="F495" s="26"/>
      <c r="G495" s="26"/>
      <c r="H495" s="26"/>
      <c r="I495" s="26"/>
      <c r="J495" s="73"/>
      <c r="K495" s="73"/>
      <c r="L495" s="73"/>
      <c r="M495" s="73"/>
      <c r="N495" s="26"/>
      <c r="O495" s="1"/>
      <c r="P495" s="101"/>
      <c r="Q495" s="1"/>
      <c r="R495" s="1"/>
      <c r="S495" s="1"/>
      <c r="T495" s="1"/>
      <c r="U495" s="1"/>
      <c r="V495" s="1"/>
    </row>
    <row r="496" spans="1:22" ht="14.5" x14ac:dyDescent="0.25">
      <c r="A496" s="20"/>
      <c r="B496" s="23"/>
      <c r="C496" s="23"/>
      <c r="D496" s="23"/>
      <c r="E496" s="23"/>
      <c r="F496" s="26"/>
      <c r="G496" s="26"/>
      <c r="H496" s="26"/>
      <c r="I496" s="26"/>
      <c r="J496" s="73"/>
      <c r="K496" s="73"/>
      <c r="L496" s="73"/>
      <c r="M496" s="73"/>
      <c r="N496" s="26"/>
      <c r="O496" s="1"/>
      <c r="P496" s="101"/>
      <c r="Q496" s="1"/>
      <c r="R496" s="1"/>
      <c r="S496" s="1"/>
      <c r="T496" s="1"/>
      <c r="U496" s="1"/>
      <c r="V496" s="1"/>
    </row>
    <row r="497" spans="1:22" ht="14.5" x14ac:dyDescent="0.25">
      <c r="A497" s="20"/>
      <c r="B497" s="23"/>
      <c r="C497" s="23"/>
      <c r="D497" s="23"/>
      <c r="E497" s="23"/>
      <c r="F497" s="26"/>
      <c r="G497" s="26"/>
      <c r="H497" s="26"/>
      <c r="I497" s="26"/>
      <c r="J497" s="73"/>
      <c r="K497" s="73"/>
      <c r="L497" s="73"/>
      <c r="M497" s="73"/>
      <c r="N497" s="26"/>
      <c r="O497" s="1"/>
      <c r="P497" s="101"/>
      <c r="Q497" s="1"/>
      <c r="R497" s="1"/>
      <c r="S497" s="1"/>
      <c r="T497" s="1"/>
      <c r="U497" s="1"/>
      <c r="V497" s="1"/>
    </row>
    <row r="498" spans="1:22" ht="14.5" x14ac:dyDescent="0.25">
      <c r="A498" s="20"/>
      <c r="B498" s="23"/>
      <c r="C498" s="23"/>
      <c r="D498" s="23"/>
      <c r="E498" s="23"/>
      <c r="F498" s="26"/>
      <c r="G498" s="26"/>
      <c r="H498" s="26"/>
      <c r="I498" s="26"/>
      <c r="J498" s="73"/>
      <c r="K498" s="73"/>
      <c r="L498" s="73"/>
      <c r="M498" s="73"/>
      <c r="N498" s="26"/>
      <c r="O498" s="1"/>
      <c r="P498" s="101"/>
      <c r="Q498" s="1"/>
      <c r="R498" s="1"/>
      <c r="S498" s="1"/>
      <c r="T498" s="1"/>
      <c r="U498" s="1"/>
      <c r="V498" s="1"/>
    </row>
    <row r="499" spans="1:22" ht="14.5" x14ac:dyDescent="0.25">
      <c r="A499" s="20"/>
      <c r="B499" s="23"/>
      <c r="C499" s="23"/>
      <c r="D499" s="23"/>
      <c r="E499" s="23"/>
      <c r="F499" s="26"/>
      <c r="G499" s="26"/>
      <c r="H499" s="26"/>
      <c r="I499" s="26"/>
      <c r="J499" s="73"/>
      <c r="K499" s="73"/>
      <c r="L499" s="73"/>
      <c r="M499" s="73"/>
      <c r="N499" s="26"/>
      <c r="O499" s="1"/>
      <c r="P499" s="101"/>
      <c r="Q499" s="1"/>
      <c r="R499" s="1"/>
      <c r="S499" s="1"/>
      <c r="T499" s="1"/>
      <c r="U499" s="1"/>
      <c r="V499" s="1"/>
    </row>
    <row r="500" spans="1:22" ht="14.5" x14ac:dyDescent="0.25">
      <c r="A500" s="20"/>
      <c r="B500" s="23"/>
      <c r="C500" s="23"/>
      <c r="D500" s="23"/>
      <c r="E500" s="23"/>
      <c r="F500" s="26"/>
      <c r="G500" s="26"/>
      <c r="H500" s="26"/>
      <c r="I500" s="26"/>
      <c r="J500" s="73"/>
      <c r="K500" s="73"/>
      <c r="L500" s="73"/>
      <c r="M500" s="73"/>
      <c r="N500" s="26"/>
      <c r="O500" s="1"/>
      <c r="P500" s="101"/>
      <c r="Q500" s="1"/>
      <c r="R500" s="1"/>
      <c r="S500" s="1"/>
      <c r="T500" s="1"/>
      <c r="U500" s="1"/>
      <c r="V500" s="1"/>
    </row>
    <row r="501" spans="1:22" ht="14.5" x14ac:dyDescent="0.25">
      <c r="A501" s="20"/>
      <c r="B501" s="23"/>
      <c r="C501" s="23"/>
      <c r="D501" s="23"/>
      <c r="E501" s="23"/>
      <c r="F501" s="26"/>
      <c r="G501" s="26"/>
      <c r="H501" s="26"/>
      <c r="I501" s="26"/>
      <c r="J501" s="73"/>
      <c r="K501" s="73"/>
      <c r="L501" s="73"/>
      <c r="M501" s="73"/>
      <c r="N501" s="26"/>
      <c r="O501" s="1"/>
      <c r="P501" s="101"/>
      <c r="Q501" s="1"/>
      <c r="R501" s="1"/>
      <c r="S501" s="1"/>
      <c r="T501" s="1"/>
      <c r="U501" s="1"/>
      <c r="V501" s="1"/>
    </row>
    <row r="502" spans="1:22" ht="14.5" x14ac:dyDescent="0.25">
      <c r="A502" s="20"/>
      <c r="B502" s="23"/>
      <c r="C502" s="23"/>
      <c r="D502" s="23"/>
      <c r="E502" s="23"/>
      <c r="F502" s="26"/>
      <c r="G502" s="26"/>
      <c r="H502" s="26"/>
      <c r="I502" s="26"/>
      <c r="J502" s="73"/>
      <c r="K502" s="73"/>
      <c r="L502" s="73"/>
      <c r="M502" s="73"/>
      <c r="N502" s="26"/>
      <c r="O502" s="1"/>
      <c r="P502" s="101"/>
      <c r="Q502" s="1"/>
      <c r="R502" s="1"/>
      <c r="S502" s="1"/>
      <c r="T502" s="1"/>
      <c r="U502" s="1"/>
      <c r="V502" s="1"/>
    </row>
    <row r="503" spans="1:22" ht="14.5" x14ac:dyDescent="0.25">
      <c r="A503" s="20"/>
      <c r="B503" s="23"/>
      <c r="C503" s="23"/>
      <c r="D503" s="23"/>
      <c r="E503" s="23"/>
      <c r="F503" s="26"/>
      <c r="G503" s="26"/>
      <c r="H503" s="26"/>
      <c r="I503" s="26"/>
      <c r="J503" s="73"/>
      <c r="K503" s="73"/>
      <c r="L503" s="73"/>
      <c r="M503" s="73"/>
      <c r="N503" s="26"/>
      <c r="O503" s="1"/>
      <c r="P503" s="101"/>
      <c r="Q503" s="1"/>
      <c r="R503" s="1"/>
      <c r="S503" s="1"/>
      <c r="T503" s="1"/>
      <c r="U503" s="1"/>
      <c r="V503" s="1"/>
    </row>
    <row r="504" spans="1:22" ht="14.5" x14ac:dyDescent="0.25">
      <c r="A504" s="20"/>
      <c r="B504" s="23"/>
      <c r="C504" s="23"/>
      <c r="D504" s="23"/>
      <c r="E504" s="23"/>
      <c r="F504" s="26"/>
      <c r="G504" s="26"/>
      <c r="H504" s="26"/>
      <c r="I504" s="26"/>
      <c r="J504" s="73"/>
      <c r="K504" s="73"/>
      <c r="L504" s="73"/>
      <c r="M504" s="73"/>
      <c r="N504" s="26"/>
      <c r="O504" s="1"/>
      <c r="P504" s="101"/>
      <c r="Q504" s="1"/>
      <c r="R504" s="1"/>
      <c r="S504" s="1"/>
      <c r="T504" s="1"/>
      <c r="U504" s="1"/>
      <c r="V504" s="1"/>
    </row>
    <row r="505" spans="1:22" ht="14.5" x14ac:dyDescent="0.25">
      <c r="A505" s="20"/>
      <c r="B505" s="23"/>
      <c r="C505" s="23"/>
      <c r="D505" s="23"/>
      <c r="E505" s="23"/>
      <c r="F505" s="26"/>
      <c r="G505" s="26"/>
      <c r="H505" s="26"/>
      <c r="I505" s="26"/>
      <c r="J505" s="73"/>
      <c r="K505" s="73"/>
      <c r="L505" s="73"/>
      <c r="M505" s="73"/>
      <c r="N505" s="26"/>
      <c r="O505" s="1"/>
      <c r="P505" s="101"/>
      <c r="Q505" s="1"/>
      <c r="R505" s="1"/>
      <c r="S505" s="1"/>
      <c r="T505" s="1"/>
      <c r="U505" s="1"/>
      <c r="V505" s="1"/>
    </row>
    <row r="506" spans="1:22" ht="14.5" x14ac:dyDescent="0.25">
      <c r="A506" s="20"/>
      <c r="B506" s="23"/>
      <c r="C506" s="23"/>
      <c r="D506" s="23"/>
      <c r="E506" s="23"/>
      <c r="F506" s="26"/>
      <c r="G506" s="26"/>
      <c r="H506" s="26"/>
      <c r="I506" s="26"/>
      <c r="J506" s="73"/>
      <c r="K506" s="73"/>
      <c r="L506" s="73"/>
      <c r="M506" s="73"/>
      <c r="N506" s="26"/>
      <c r="O506" s="1"/>
      <c r="P506" s="101"/>
      <c r="Q506" s="1"/>
      <c r="R506" s="1"/>
      <c r="S506" s="1"/>
      <c r="T506" s="1"/>
      <c r="U506" s="1"/>
      <c r="V506" s="1"/>
    </row>
    <row r="507" spans="1:22" ht="14.5" x14ac:dyDescent="0.25">
      <c r="A507" s="20"/>
      <c r="B507" s="23"/>
      <c r="C507" s="23"/>
      <c r="D507" s="23"/>
      <c r="E507" s="23"/>
      <c r="F507" s="26"/>
      <c r="G507" s="26"/>
      <c r="H507" s="26"/>
      <c r="I507" s="26"/>
      <c r="J507" s="73"/>
      <c r="K507" s="73"/>
      <c r="L507" s="73"/>
      <c r="M507" s="73"/>
      <c r="N507" s="26"/>
      <c r="O507" s="1"/>
      <c r="P507" s="101"/>
      <c r="Q507" s="1"/>
      <c r="R507" s="1"/>
      <c r="S507" s="1"/>
      <c r="T507" s="1"/>
      <c r="U507" s="1"/>
      <c r="V507" s="1"/>
    </row>
    <row r="508" spans="1:22" ht="14.5" x14ac:dyDescent="0.25">
      <c r="A508" s="20"/>
      <c r="B508" s="23"/>
      <c r="C508" s="23"/>
      <c r="D508" s="23"/>
      <c r="E508" s="23"/>
      <c r="F508" s="26"/>
      <c r="G508" s="26"/>
      <c r="H508" s="26"/>
      <c r="I508" s="26"/>
      <c r="J508" s="73"/>
      <c r="K508" s="73"/>
      <c r="L508" s="73"/>
      <c r="M508" s="73"/>
      <c r="N508" s="26"/>
      <c r="O508" s="1"/>
      <c r="P508" s="101"/>
      <c r="Q508" s="1"/>
      <c r="R508" s="1"/>
      <c r="S508" s="1"/>
      <c r="T508" s="1"/>
      <c r="U508" s="1"/>
      <c r="V508" s="1"/>
    </row>
    <row r="509" spans="1:22" ht="14.5" x14ac:dyDescent="0.25">
      <c r="A509" s="20"/>
      <c r="B509" s="23"/>
      <c r="C509" s="23"/>
      <c r="D509" s="23"/>
      <c r="E509" s="23"/>
      <c r="F509" s="26"/>
      <c r="G509" s="26"/>
      <c r="H509" s="26"/>
      <c r="I509" s="26"/>
      <c r="J509" s="73"/>
      <c r="K509" s="73"/>
      <c r="L509" s="73"/>
      <c r="M509" s="73"/>
      <c r="N509" s="26"/>
      <c r="O509" s="1"/>
      <c r="P509" s="101"/>
      <c r="Q509" s="1"/>
      <c r="R509" s="1"/>
      <c r="S509" s="1"/>
      <c r="T509" s="1"/>
      <c r="U509" s="1"/>
      <c r="V509" s="1"/>
    </row>
    <row r="510" spans="1:22" ht="14.5" x14ac:dyDescent="0.25">
      <c r="A510" s="20"/>
      <c r="B510" s="23"/>
      <c r="C510" s="23"/>
      <c r="D510" s="23"/>
      <c r="E510" s="23"/>
      <c r="F510" s="26"/>
      <c r="G510" s="26"/>
      <c r="H510" s="26"/>
      <c r="I510" s="26"/>
      <c r="J510" s="73"/>
      <c r="K510" s="73"/>
      <c r="L510" s="73"/>
      <c r="M510" s="73"/>
      <c r="N510" s="26"/>
      <c r="O510" s="1"/>
      <c r="P510" s="101"/>
      <c r="Q510" s="1"/>
      <c r="R510" s="1"/>
      <c r="S510" s="1"/>
      <c r="T510" s="1"/>
      <c r="U510" s="1"/>
      <c r="V510" s="1"/>
    </row>
    <row r="511" spans="1:22" ht="14.5" x14ac:dyDescent="0.25">
      <c r="A511" s="20"/>
      <c r="B511" s="23"/>
      <c r="C511" s="23"/>
      <c r="D511" s="23"/>
      <c r="E511" s="23"/>
      <c r="F511" s="26"/>
      <c r="G511" s="26"/>
      <c r="H511" s="26"/>
      <c r="I511" s="26"/>
      <c r="J511" s="73"/>
      <c r="K511" s="73"/>
      <c r="L511" s="73"/>
      <c r="M511" s="73"/>
      <c r="N511" s="26"/>
      <c r="O511" s="1"/>
      <c r="P511" s="101"/>
      <c r="Q511" s="1"/>
      <c r="R511" s="1"/>
      <c r="S511" s="1"/>
      <c r="T511" s="1"/>
      <c r="U511" s="1"/>
      <c r="V511" s="1"/>
    </row>
    <row r="512" spans="1:22" ht="14.5" x14ac:dyDescent="0.25">
      <c r="A512" s="20"/>
      <c r="B512" s="23"/>
      <c r="C512" s="23"/>
      <c r="D512" s="23"/>
      <c r="E512" s="23"/>
      <c r="F512" s="26"/>
      <c r="G512" s="26"/>
      <c r="H512" s="26"/>
      <c r="I512" s="26"/>
      <c r="J512" s="73"/>
      <c r="K512" s="73"/>
      <c r="L512" s="73"/>
      <c r="M512" s="73"/>
      <c r="N512" s="26"/>
      <c r="O512" s="1"/>
      <c r="P512" s="101"/>
      <c r="Q512" s="1"/>
      <c r="R512" s="1"/>
      <c r="S512" s="1"/>
      <c r="T512" s="1"/>
      <c r="U512" s="1"/>
      <c r="V512" s="1"/>
    </row>
    <row r="513" spans="1:22" ht="14.5" x14ac:dyDescent="0.25">
      <c r="A513" s="20"/>
      <c r="B513" s="23"/>
      <c r="C513" s="23"/>
      <c r="D513" s="23"/>
      <c r="E513" s="23"/>
      <c r="F513" s="26"/>
      <c r="G513" s="26"/>
      <c r="H513" s="26"/>
      <c r="I513" s="26"/>
      <c r="J513" s="73"/>
      <c r="K513" s="73"/>
      <c r="L513" s="73"/>
      <c r="M513" s="73"/>
      <c r="N513" s="26"/>
      <c r="O513" s="1"/>
      <c r="P513" s="101"/>
      <c r="Q513" s="1"/>
      <c r="R513" s="1"/>
      <c r="S513" s="1"/>
      <c r="T513" s="1"/>
      <c r="U513" s="1"/>
      <c r="V513" s="1"/>
    </row>
    <row r="514" spans="1:22" ht="14.5" x14ac:dyDescent="0.25">
      <c r="A514" s="20"/>
      <c r="B514" s="23"/>
      <c r="C514" s="23"/>
      <c r="D514" s="23"/>
      <c r="E514" s="23"/>
      <c r="F514" s="26"/>
      <c r="G514" s="26"/>
      <c r="H514" s="26"/>
      <c r="I514" s="26"/>
      <c r="J514" s="73"/>
      <c r="K514" s="73"/>
      <c r="L514" s="73"/>
      <c r="M514" s="73"/>
      <c r="N514" s="26"/>
      <c r="O514" s="1"/>
      <c r="P514" s="101"/>
      <c r="Q514" s="1"/>
      <c r="R514" s="1"/>
      <c r="S514" s="1"/>
      <c r="T514" s="1"/>
      <c r="U514" s="1"/>
      <c r="V514" s="1"/>
    </row>
    <row r="515" spans="1:22" ht="14.5" x14ac:dyDescent="0.25">
      <c r="A515" s="20"/>
      <c r="B515" s="23"/>
      <c r="C515" s="23"/>
      <c r="D515" s="23"/>
      <c r="E515" s="23"/>
      <c r="F515" s="26"/>
      <c r="G515" s="26"/>
      <c r="H515" s="26"/>
      <c r="I515" s="26"/>
      <c r="J515" s="73"/>
      <c r="K515" s="73"/>
      <c r="L515" s="73"/>
      <c r="M515" s="73"/>
      <c r="N515" s="26"/>
      <c r="O515" s="1"/>
      <c r="P515" s="101"/>
      <c r="Q515" s="1"/>
      <c r="R515" s="1"/>
      <c r="S515" s="1"/>
      <c r="T515" s="1"/>
      <c r="U515" s="1"/>
      <c r="V515" s="1"/>
    </row>
    <row r="516" spans="1:22" ht="14.5" x14ac:dyDescent="0.25">
      <c r="A516" s="20"/>
      <c r="B516" s="23"/>
      <c r="C516" s="23"/>
      <c r="D516" s="23"/>
      <c r="E516" s="23"/>
      <c r="F516" s="26"/>
      <c r="G516" s="26"/>
      <c r="H516" s="26"/>
      <c r="I516" s="26"/>
      <c r="J516" s="73"/>
      <c r="K516" s="73"/>
      <c r="L516" s="73"/>
      <c r="M516" s="73"/>
      <c r="N516" s="26"/>
      <c r="O516" s="1"/>
      <c r="P516" s="101"/>
      <c r="Q516" s="1"/>
      <c r="R516" s="1"/>
      <c r="S516" s="1"/>
      <c r="T516" s="1"/>
      <c r="U516" s="1"/>
      <c r="V516" s="1"/>
    </row>
    <row r="517" spans="1:22" ht="14.5" x14ac:dyDescent="0.25">
      <c r="A517" s="20"/>
      <c r="B517" s="23"/>
      <c r="C517" s="23"/>
      <c r="D517" s="23"/>
      <c r="E517" s="23"/>
      <c r="F517" s="26"/>
      <c r="G517" s="26"/>
      <c r="H517" s="26"/>
      <c r="I517" s="26"/>
      <c r="J517" s="73"/>
      <c r="K517" s="73"/>
      <c r="L517" s="73"/>
      <c r="M517" s="73"/>
      <c r="N517" s="26"/>
      <c r="O517" s="1"/>
      <c r="P517" s="101"/>
      <c r="Q517" s="1"/>
      <c r="R517" s="1"/>
      <c r="S517" s="1"/>
      <c r="T517" s="1"/>
      <c r="U517" s="1"/>
      <c r="V517" s="1"/>
    </row>
    <row r="518" spans="1:22" ht="14.5" x14ac:dyDescent="0.25">
      <c r="A518" s="20"/>
      <c r="B518" s="23"/>
      <c r="C518" s="23"/>
      <c r="D518" s="23"/>
      <c r="E518" s="23"/>
      <c r="F518" s="26"/>
      <c r="G518" s="26"/>
      <c r="H518" s="26"/>
      <c r="I518" s="26"/>
      <c r="J518" s="73"/>
      <c r="K518" s="73"/>
      <c r="L518" s="73"/>
      <c r="M518" s="73"/>
      <c r="N518" s="26"/>
      <c r="O518" s="1"/>
      <c r="P518" s="101"/>
      <c r="Q518" s="1"/>
      <c r="R518" s="1"/>
      <c r="S518" s="1"/>
      <c r="T518" s="1"/>
      <c r="U518" s="1"/>
      <c r="V518" s="1"/>
    </row>
    <row r="519" spans="1:22" ht="14.5" x14ac:dyDescent="0.25">
      <c r="A519" s="20"/>
      <c r="B519" s="23"/>
      <c r="C519" s="23"/>
      <c r="D519" s="23"/>
      <c r="E519" s="23"/>
      <c r="F519" s="26"/>
      <c r="G519" s="26"/>
      <c r="H519" s="26"/>
      <c r="I519" s="26"/>
      <c r="J519" s="73"/>
      <c r="K519" s="73"/>
      <c r="L519" s="73"/>
      <c r="M519" s="73"/>
      <c r="N519" s="26"/>
      <c r="O519" s="1"/>
      <c r="P519" s="101"/>
      <c r="Q519" s="1"/>
      <c r="R519" s="1"/>
      <c r="S519" s="1"/>
      <c r="T519" s="1"/>
      <c r="U519" s="1"/>
      <c r="V519" s="1"/>
    </row>
    <row r="520" spans="1:22" ht="14.5" x14ac:dyDescent="0.25">
      <c r="A520" s="20"/>
      <c r="B520" s="23"/>
      <c r="C520" s="23"/>
      <c r="D520" s="23"/>
      <c r="E520" s="23"/>
      <c r="F520" s="26"/>
      <c r="G520" s="26"/>
      <c r="H520" s="26"/>
      <c r="I520" s="26"/>
      <c r="J520" s="73"/>
      <c r="K520" s="73"/>
      <c r="L520" s="73"/>
      <c r="M520" s="73"/>
      <c r="N520" s="26"/>
      <c r="O520" s="1"/>
      <c r="P520" s="101"/>
      <c r="Q520" s="1"/>
      <c r="R520" s="1"/>
      <c r="S520" s="1"/>
      <c r="T520" s="1"/>
      <c r="U520" s="1"/>
      <c r="V520" s="1"/>
    </row>
    <row r="521" spans="1:22" ht="14.5" x14ac:dyDescent="0.25">
      <c r="A521" s="20"/>
      <c r="B521" s="23"/>
      <c r="C521" s="23"/>
      <c r="D521" s="23"/>
      <c r="E521" s="23"/>
      <c r="F521" s="26"/>
      <c r="G521" s="26"/>
      <c r="H521" s="26"/>
      <c r="I521" s="26"/>
      <c r="J521" s="73"/>
      <c r="K521" s="73"/>
      <c r="L521" s="73"/>
      <c r="M521" s="73"/>
      <c r="N521" s="26"/>
      <c r="O521" s="1"/>
      <c r="P521" s="101"/>
      <c r="Q521" s="1"/>
      <c r="R521" s="1"/>
      <c r="S521" s="1"/>
      <c r="T521" s="1"/>
      <c r="U521" s="1"/>
      <c r="V521" s="1"/>
    </row>
    <row r="522" spans="1:22" ht="14.5" x14ac:dyDescent="0.25">
      <c r="A522" s="20"/>
      <c r="B522" s="23"/>
      <c r="C522" s="23"/>
      <c r="D522" s="23"/>
      <c r="E522" s="23"/>
      <c r="F522" s="26"/>
      <c r="G522" s="26"/>
      <c r="H522" s="26"/>
      <c r="I522" s="26"/>
      <c r="J522" s="73"/>
      <c r="K522" s="73"/>
      <c r="L522" s="73"/>
      <c r="M522" s="73"/>
      <c r="N522" s="26"/>
      <c r="O522" s="1"/>
      <c r="P522" s="101"/>
      <c r="Q522" s="1"/>
      <c r="R522" s="1"/>
      <c r="S522" s="1"/>
      <c r="T522" s="1"/>
      <c r="U522" s="1"/>
      <c r="V522" s="1"/>
    </row>
    <row r="523" spans="1:22" ht="14.5" x14ac:dyDescent="0.25">
      <c r="A523" s="20"/>
      <c r="B523" s="23"/>
      <c r="C523" s="23"/>
      <c r="D523" s="23"/>
      <c r="E523" s="23"/>
      <c r="F523" s="26"/>
      <c r="G523" s="26"/>
      <c r="H523" s="26"/>
      <c r="I523" s="26"/>
      <c r="J523" s="73"/>
      <c r="K523" s="73"/>
      <c r="L523" s="73"/>
      <c r="M523" s="73"/>
      <c r="N523" s="26"/>
      <c r="O523" s="1"/>
      <c r="P523" s="101"/>
      <c r="Q523" s="1"/>
      <c r="R523" s="1"/>
      <c r="S523" s="1"/>
      <c r="T523" s="1"/>
      <c r="U523" s="1"/>
      <c r="V523" s="1"/>
    </row>
    <row r="524" spans="1:22" ht="14.5" x14ac:dyDescent="0.25">
      <c r="A524" s="20"/>
      <c r="B524" s="23"/>
      <c r="C524" s="23"/>
      <c r="D524" s="23"/>
      <c r="E524" s="23"/>
      <c r="F524" s="26"/>
      <c r="G524" s="26"/>
      <c r="H524" s="26"/>
      <c r="I524" s="26"/>
      <c r="J524" s="73"/>
      <c r="K524" s="73"/>
      <c r="L524" s="73"/>
      <c r="M524" s="73"/>
      <c r="N524" s="26"/>
      <c r="O524" s="1"/>
      <c r="P524" s="101"/>
      <c r="Q524" s="1"/>
      <c r="R524" s="1"/>
      <c r="S524" s="1"/>
      <c r="T524" s="1"/>
      <c r="U524" s="1"/>
      <c r="V524" s="1"/>
    </row>
    <row r="525" spans="1:22" ht="14.5" x14ac:dyDescent="0.25">
      <c r="A525" s="20"/>
      <c r="B525" s="23"/>
      <c r="C525" s="23"/>
      <c r="D525" s="23"/>
      <c r="E525" s="23"/>
      <c r="F525" s="26"/>
      <c r="G525" s="26"/>
      <c r="H525" s="26"/>
      <c r="I525" s="26"/>
      <c r="J525" s="73"/>
      <c r="K525" s="73"/>
      <c r="L525" s="73"/>
      <c r="M525" s="73"/>
      <c r="N525" s="26"/>
      <c r="O525" s="1"/>
      <c r="P525" s="101"/>
      <c r="Q525" s="1"/>
      <c r="R525" s="1"/>
      <c r="S525" s="1"/>
      <c r="T525" s="1"/>
      <c r="U525" s="1"/>
      <c r="V525" s="1"/>
    </row>
    <row r="526" spans="1:22" ht="14.5" x14ac:dyDescent="0.25">
      <c r="A526" s="20"/>
      <c r="B526" s="23"/>
      <c r="C526" s="23"/>
      <c r="D526" s="23"/>
      <c r="E526" s="23"/>
      <c r="F526" s="26"/>
      <c r="G526" s="26"/>
      <c r="H526" s="26"/>
      <c r="I526" s="26"/>
      <c r="J526" s="73"/>
      <c r="K526" s="73"/>
      <c r="L526" s="73"/>
      <c r="M526" s="73"/>
      <c r="N526" s="26"/>
      <c r="O526" s="1"/>
      <c r="P526" s="101"/>
      <c r="Q526" s="1"/>
      <c r="R526" s="1"/>
      <c r="S526" s="1"/>
      <c r="T526" s="1"/>
      <c r="U526" s="1"/>
      <c r="V526" s="1"/>
    </row>
    <row r="527" spans="1:22" ht="14.5" x14ac:dyDescent="0.25">
      <c r="A527" s="20"/>
      <c r="B527" s="23"/>
      <c r="C527" s="23"/>
      <c r="D527" s="23"/>
      <c r="E527" s="23"/>
      <c r="F527" s="26"/>
      <c r="G527" s="26"/>
      <c r="H527" s="26"/>
      <c r="I527" s="26"/>
      <c r="J527" s="73"/>
      <c r="K527" s="73"/>
      <c r="L527" s="73"/>
      <c r="M527" s="73"/>
      <c r="N527" s="26"/>
      <c r="O527" s="1"/>
      <c r="P527" s="101"/>
      <c r="Q527" s="1"/>
      <c r="R527" s="1"/>
      <c r="S527" s="1"/>
      <c r="T527" s="1"/>
      <c r="U527" s="1"/>
      <c r="V527" s="1"/>
    </row>
    <row r="528" spans="1:22" ht="14.5" x14ac:dyDescent="0.25">
      <c r="A528" s="20"/>
      <c r="B528" s="23"/>
      <c r="C528" s="23"/>
      <c r="D528" s="23"/>
      <c r="E528" s="23"/>
      <c r="F528" s="26"/>
      <c r="G528" s="26"/>
      <c r="H528" s="26"/>
      <c r="I528" s="26"/>
      <c r="J528" s="73"/>
      <c r="K528" s="73"/>
      <c r="L528" s="73"/>
      <c r="M528" s="73"/>
      <c r="N528" s="26"/>
      <c r="O528" s="1"/>
      <c r="P528" s="101"/>
      <c r="Q528" s="1"/>
      <c r="R528" s="1"/>
      <c r="S528" s="1"/>
      <c r="T528" s="1"/>
      <c r="U528" s="1"/>
      <c r="V528" s="1"/>
    </row>
    <row r="529" spans="1:22" ht="14.5" x14ac:dyDescent="0.25">
      <c r="A529" s="20"/>
      <c r="B529" s="23"/>
      <c r="C529" s="23"/>
      <c r="D529" s="23"/>
      <c r="E529" s="23"/>
      <c r="F529" s="26"/>
      <c r="G529" s="26"/>
      <c r="H529" s="26"/>
      <c r="I529" s="26"/>
      <c r="J529" s="73"/>
      <c r="K529" s="73"/>
      <c r="L529" s="73"/>
      <c r="M529" s="73"/>
      <c r="N529" s="26"/>
      <c r="O529" s="1"/>
      <c r="P529" s="101"/>
      <c r="Q529" s="1"/>
      <c r="R529" s="1"/>
      <c r="S529" s="1"/>
      <c r="T529" s="1"/>
      <c r="U529" s="1"/>
      <c r="V529" s="1"/>
    </row>
    <row r="530" spans="1:22" ht="14.5" x14ac:dyDescent="0.25">
      <c r="A530" s="20"/>
      <c r="B530" s="23"/>
      <c r="C530" s="23"/>
      <c r="D530" s="23"/>
      <c r="E530" s="23"/>
      <c r="F530" s="26"/>
      <c r="G530" s="26"/>
      <c r="H530" s="26"/>
      <c r="I530" s="26"/>
      <c r="J530" s="73"/>
      <c r="K530" s="73"/>
      <c r="L530" s="73"/>
      <c r="M530" s="73"/>
      <c r="N530" s="26"/>
      <c r="O530" s="1"/>
      <c r="P530" s="101"/>
      <c r="Q530" s="1"/>
      <c r="R530" s="1"/>
      <c r="S530" s="1"/>
      <c r="T530" s="1"/>
      <c r="U530" s="1"/>
      <c r="V530" s="1"/>
    </row>
    <row r="531" spans="1:22" ht="14.5" x14ac:dyDescent="0.25">
      <c r="A531" s="20"/>
      <c r="B531" s="23"/>
      <c r="C531" s="23"/>
      <c r="D531" s="23"/>
      <c r="E531" s="23"/>
      <c r="F531" s="26"/>
      <c r="G531" s="26"/>
      <c r="H531" s="26"/>
      <c r="I531" s="26"/>
      <c r="J531" s="73"/>
      <c r="K531" s="73"/>
      <c r="L531" s="73"/>
      <c r="M531" s="73"/>
      <c r="N531" s="26"/>
      <c r="O531" s="1"/>
      <c r="P531" s="101"/>
      <c r="Q531" s="1"/>
      <c r="R531" s="1"/>
      <c r="S531" s="1"/>
      <c r="T531" s="1"/>
      <c r="U531" s="1"/>
      <c r="V531" s="1"/>
    </row>
    <row r="532" spans="1:22" ht="14.5" x14ac:dyDescent="0.25">
      <c r="A532" s="20"/>
      <c r="B532" s="23"/>
      <c r="C532" s="23"/>
      <c r="D532" s="23"/>
      <c r="E532" s="23"/>
      <c r="F532" s="26"/>
      <c r="G532" s="26"/>
      <c r="H532" s="26"/>
      <c r="I532" s="26"/>
      <c r="J532" s="73"/>
      <c r="K532" s="73"/>
      <c r="L532" s="73"/>
      <c r="M532" s="73"/>
      <c r="N532" s="26"/>
      <c r="O532" s="1"/>
      <c r="P532" s="101"/>
      <c r="Q532" s="1"/>
      <c r="R532" s="1"/>
      <c r="S532" s="1"/>
      <c r="T532" s="1"/>
      <c r="U532" s="1"/>
      <c r="V532" s="1"/>
    </row>
    <row r="533" spans="1:22" ht="14.5" x14ac:dyDescent="0.25">
      <c r="A533" s="20"/>
      <c r="B533" s="23"/>
      <c r="C533" s="23"/>
      <c r="D533" s="23"/>
      <c r="E533" s="23"/>
      <c r="F533" s="26"/>
      <c r="G533" s="26"/>
      <c r="H533" s="26"/>
      <c r="I533" s="26"/>
      <c r="J533" s="73"/>
      <c r="K533" s="73"/>
      <c r="L533" s="73"/>
      <c r="M533" s="73"/>
      <c r="N533" s="26"/>
      <c r="O533" s="1"/>
      <c r="P533" s="101"/>
      <c r="Q533" s="1"/>
      <c r="R533" s="1"/>
      <c r="S533" s="1"/>
      <c r="T533" s="1"/>
      <c r="U533" s="1"/>
      <c r="V533" s="1"/>
    </row>
    <row r="534" spans="1:22" ht="14.5" x14ac:dyDescent="0.25">
      <c r="A534" s="20"/>
      <c r="B534" s="23"/>
      <c r="C534" s="23"/>
      <c r="D534" s="23"/>
      <c r="E534" s="23"/>
      <c r="F534" s="26"/>
      <c r="G534" s="26"/>
      <c r="H534" s="26"/>
      <c r="I534" s="26"/>
      <c r="J534" s="73"/>
      <c r="K534" s="73"/>
      <c r="L534" s="73"/>
      <c r="M534" s="73"/>
      <c r="N534" s="26"/>
      <c r="O534" s="1"/>
      <c r="P534" s="101"/>
      <c r="Q534" s="1"/>
      <c r="R534" s="1"/>
      <c r="S534" s="1"/>
      <c r="T534" s="1"/>
      <c r="U534" s="1"/>
      <c r="V534" s="1"/>
    </row>
    <row r="535" spans="1:22" ht="14.5" x14ac:dyDescent="0.25">
      <c r="A535" s="20"/>
      <c r="B535" s="23"/>
      <c r="C535" s="23"/>
      <c r="D535" s="23"/>
      <c r="E535" s="23"/>
      <c r="F535" s="26"/>
      <c r="G535" s="26"/>
      <c r="H535" s="26"/>
      <c r="I535" s="26"/>
      <c r="J535" s="73"/>
      <c r="K535" s="73"/>
      <c r="L535" s="73"/>
      <c r="M535" s="73"/>
      <c r="N535" s="26"/>
      <c r="O535" s="1"/>
      <c r="P535" s="101"/>
      <c r="Q535" s="1"/>
      <c r="R535" s="1"/>
      <c r="S535" s="1"/>
      <c r="T535" s="1"/>
      <c r="U535" s="1"/>
      <c r="V535" s="1"/>
    </row>
    <row r="536" spans="1:22" ht="14.5" x14ac:dyDescent="0.25">
      <c r="A536" s="20"/>
      <c r="B536" s="23"/>
      <c r="C536" s="23"/>
      <c r="D536" s="23"/>
      <c r="E536" s="23"/>
      <c r="F536" s="26"/>
      <c r="G536" s="26"/>
      <c r="H536" s="26"/>
      <c r="I536" s="26"/>
      <c r="J536" s="73"/>
      <c r="K536" s="73"/>
      <c r="L536" s="73"/>
      <c r="M536" s="73"/>
      <c r="N536" s="26"/>
      <c r="O536" s="1"/>
      <c r="P536" s="101"/>
      <c r="Q536" s="1"/>
      <c r="R536" s="1"/>
      <c r="S536" s="1"/>
      <c r="T536" s="1"/>
      <c r="U536" s="1"/>
      <c r="V536" s="1"/>
    </row>
    <row r="537" spans="1:22" ht="14.5" x14ac:dyDescent="0.25">
      <c r="A537" s="20"/>
      <c r="B537" s="23"/>
      <c r="C537" s="23"/>
      <c r="D537" s="23"/>
      <c r="E537" s="23"/>
      <c r="F537" s="26"/>
      <c r="G537" s="26"/>
      <c r="H537" s="26"/>
      <c r="I537" s="26"/>
      <c r="J537" s="73"/>
      <c r="K537" s="73"/>
      <c r="L537" s="73"/>
      <c r="M537" s="73"/>
      <c r="N537" s="26"/>
      <c r="O537" s="1"/>
      <c r="P537" s="101"/>
      <c r="Q537" s="1"/>
      <c r="R537" s="1"/>
      <c r="S537" s="1"/>
      <c r="T537" s="1"/>
      <c r="U537" s="1"/>
      <c r="V537" s="1"/>
    </row>
    <row r="538" spans="1:22" ht="14.5" x14ac:dyDescent="0.25">
      <c r="A538" s="20"/>
      <c r="B538" s="23"/>
      <c r="C538" s="23"/>
      <c r="D538" s="23"/>
      <c r="E538" s="23"/>
      <c r="F538" s="26"/>
      <c r="G538" s="26"/>
      <c r="H538" s="26"/>
      <c r="I538" s="26"/>
      <c r="J538" s="73"/>
      <c r="K538" s="73"/>
      <c r="L538" s="73"/>
      <c r="M538" s="73"/>
      <c r="N538" s="26"/>
      <c r="O538" s="1"/>
      <c r="P538" s="101"/>
      <c r="Q538" s="1"/>
      <c r="R538" s="1"/>
      <c r="S538" s="1"/>
      <c r="T538" s="1"/>
      <c r="U538" s="1"/>
      <c r="V538" s="1"/>
    </row>
    <row r="539" spans="1:22" ht="14.5" x14ac:dyDescent="0.25">
      <c r="A539" s="20"/>
      <c r="B539" s="23"/>
      <c r="C539" s="23"/>
      <c r="D539" s="23"/>
      <c r="E539" s="23"/>
      <c r="F539" s="26"/>
      <c r="G539" s="26"/>
      <c r="H539" s="26"/>
      <c r="I539" s="26"/>
      <c r="J539" s="73"/>
      <c r="K539" s="73"/>
      <c r="L539" s="73"/>
      <c r="M539" s="73"/>
      <c r="N539" s="26"/>
      <c r="O539" s="1"/>
      <c r="P539" s="101"/>
      <c r="Q539" s="1"/>
      <c r="R539" s="1"/>
      <c r="S539" s="1"/>
      <c r="T539" s="1"/>
      <c r="U539" s="1"/>
      <c r="V539" s="1"/>
    </row>
    <row r="540" spans="1:22" ht="14.5" x14ac:dyDescent="0.25">
      <c r="A540" s="20"/>
      <c r="B540" s="23"/>
      <c r="C540" s="23"/>
      <c r="D540" s="23"/>
      <c r="E540" s="23"/>
      <c r="F540" s="26"/>
      <c r="G540" s="26"/>
      <c r="H540" s="26"/>
      <c r="I540" s="26"/>
      <c r="J540" s="73"/>
      <c r="K540" s="73"/>
      <c r="L540" s="73"/>
      <c r="M540" s="73"/>
      <c r="N540" s="26"/>
      <c r="O540" s="1"/>
      <c r="P540" s="101"/>
      <c r="Q540" s="1"/>
      <c r="R540" s="1"/>
      <c r="S540" s="1"/>
      <c r="T540" s="1"/>
      <c r="U540" s="1"/>
      <c r="V540" s="1"/>
    </row>
    <row r="541" spans="1:22" ht="14.5" x14ac:dyDescent="0.25">
      <c r="A541" s="20"/>
      <c r="B541" s="23"/>
      <c r="C541" s="23"/>
      <c r="D541" s="23"/>
      <c r="E541" s="23"/>
      <c r="F541" s="26"/>
      <c r="G541" s="26"/>
      <c r="H541" s="26"/>
      <c r="I541" s="26"/>
      <c r="J541" s="73"/>
      <c r="K541" s="73"/>
      <c r="L541" s="73"/>
      <c r="M541" s="73"/>
      <c r="N541" s="26"/>
      <c r="O541" s="1"/>
      <c r="P541" s="101"/>
      <c r="Q541" s="1"/>
      <c r="R541" s="1"/>
      <c r="S541" s="1"/>
      <c r="T541" s="1"/>
      <c r="U541" s="1"/>
      <c r="V541" s="1"/>
    </row>
    <row r="542" spans="1:22" ht="14.5" x14ac:dyDescent="0.25">
      <c r="A542" s="20"/>
      <c r="B542" s="23"/>
      <c r="C542" s="23"/>
      <c r="D542" s="23"/>
      <c r="E542" s="23"/>
      <c r="F542" s="26"/>
      <c r="G542" s="26"/>
      <c r="H542" s="26"/>
      <c r="I542" s="26"/>
      <c r="J542" s="73"/>
      <c r="K542" s="73"/>
      <c r="L542" s="73"/>
      <c r="M542" s="73"/>
      <c r="N542" s="26"/>
      <c r="O542" s="1"/>
      <c r="P542" s="101"/>
      <c r="Q542" s="1"/>
      <c r="R542" s="1"/>
      <c r="S542" s="1"/>
      <c r="T542" s="1"/>
      <c r="U542" s="1"/>
      <c r="V542" s="1"/>
    </row>
    <row r="543" spans="1:22" ht="14.5" x14ac:dyDescent="0.25">
      <c r="A543" s="20"/>
      <c r="B543" s="23"/>
      <c r="C543" s="23"/>
      <c r="D543" s="23"/>
      <c r="E543" s="23"/>
      <c r="F543" s="26"/>
      <c r="G543" s="26"/>
      <c r="H543" s="26"/>
      <c r="I543" s="26"/>
      <c r="J543" s="73"/>
      <c r="K543" s="73"/>
      <c r="L543" s="73"/>
      <c r="M543" s="73"/>
      <c r="N543" s="26"/>
      <c r="O543" s="1"/>
      <c r="P543" s="101"/>
      <c r="Q543" s="1"/>
      <c r="R543" s="1"/>
      <c r="S543" s="1"/>
      <c r="T543" s="1"/>
      <c r="U543" s="1"/>
      <c r="V543" s="1"/>
    </row>
    <row r="544" spans="1:22" ht="14.5" x14ac:dyDescent="0.25">
      <c r="A544" s="20"/>
      <c r="B544" s="23"/>
      <c r="C544" s="23"/>
      <c r="D544" s="23"/>
      <c r="E544" s="23"/>
      <c r="F544" s="26"/>
      <c r="G544" s="26"/>
      <c r="H544" s="26"/>
      <c r="I544" s="26"/>
      <c r="J544" s="73"/>
      <c r="K544" s="73"/>
      <c r="L544" s="73"/>
      <c r="M544" s="73"/>
      <c r="N544" s="26"/>
      <c r="O544" s="1"/>
      <c r="P544" s="101"/>
      <c r="Q544" s="1"/>
      <c r="R544" s="1"/>
      <c r="S544" s="1"/>
      <c r="T544" s="1"/>
      <c r="U544" s="1"/>
      <c r="V544" s="1"/>
    </row>
    <row r="545" spans="1:22" ht="14.5" x14ac:dyDescent="0.25">
      <c r="A545" s="20"/>
      <c r="B545" s="23"/>
      <c r="C545" s="23"/>
      <c r="D545" s="23"/>
      <c r="E545" s="23"/>
      <c r="F545" s="26"/>
      <c r="G545" s="26"/>
      <c r="H545" s="26"/>
      <c r="I545" s="26"/>
      <c r="J545" s="73"/>
      <c r="K545" s="73"/>
      <c r="L545" s="73"/>
      <c r="M545" s="73"/>
      <c r="N545" s="26"/>
      <c r="O545" s="1"/>
      <c r="P545" s="101"/>
      <c r="Q545" s="1"/>
      <c r="R545" s="1"/>
      <c r="S545" s="1"/>
      <c r="T545" s="1"/>
      <c r="U545" s="1"/>
      <c r="V545" s="1"/>
    </row>
    <row r="546" spans="1:22" ht="14.5" x14ac:dyDescent="0.25">
      <c r="A546" s="20"/>
      <c r="B546" s="23"/>
      <c r="C546" s="23"/>
      <c r="D546" s="23"/>
      <c r="E546" s="23"/>
      <c r="F546" s="26"/>
      <c r="G546" s="26"/>
      <c r="H546" s="26"/>
      <c r="I546" s="26"/>
      <c r="J546" s="73"/>
      <c r="K546" s="73"/>
      <c r="L546" s="73"/>
      <c r="M546" s="73"/>
      <c r="N546" s="26"/>
      <c r="O546" s="1"/>
      <c r="P546" s="101"/>
      <c r="Q546" s="1"/>
      <c r="R546" s="1"/>
      <c r="S546" s="1"/>
      <c r="T546" s="1"/>
      <c r="U546" s="1"/>
      <c r="V546" s="1"/>
    </row>
    <row r="547" spans="1:22" ht="14.5" x14ac:dyDescent="0.25">
      <c r="A547" s="20"/>
      <c r="B547" s="23"/>
      <c r="C547" s="23"/>
      <c r="D547" s="23"/>
      <c r="E547" s="23"/>
      <c r="F547" s="26"/>
      <c r="G547" s="26"/>
      <c r="H547" s="26"/>
      <c r="I547" s="26"/>
      <c r="J547" s="73"/>
      <c r="K547" s="73"/>
      <c r="L547" s="73"/>
      <c r="M547" s="73"/>
      <c r="N547" s="26"/>
      <c r="O547" s="1"/>
      <c r="P547" s="101"/>
      <c r="Q547" s="1"/>
      <c r="R547" s="1"/>
      <c r="S547" s="1"/>
      <c r="T547" s="1"/>
      <c r="U547" s="1"/>
      <c r="V547" s="1"/>
    </row>
    <row r="548" spans="1:22" ht="14.5" x14ac:dyDescent="0.25">
      <c r="A548" s="20"/>
      <c r="B548" s="23"/>
      <c r="C548" s="23"/>
      <c r="D548" s="23"/>
      <c r="E548" s="23"/>
      <c r="F548" s="26"/>
      <c r="G548" s="26"/>
      <c r="H548" s="26"/>
      <c r="I548" s="26"/>
      <c r="J548" s="73"/>
      <c r="K548" s="73"/>
      <c r="L548" s="73"/>
      <c r="M548" s="73"/>
      <c r="N548" s="26"/>
      <c r="O548" s="1"/>
      <c r="P548" s="101"/>
      <c r="Q548" s="1"/>
      <c r="R548" s="1"/>
      <c r="S548" s="1"/>
      <c r="T548" s="1"/>
      <c r="U548" s="1"/>
      <c r="V548" s="1"/>
    </row>
    <row r="549" spans="1:22" ht="14.5" x14ac:dyDescent="0.25">
      <c r="A549" s="20"/>
      <c r="B549" s="23"/>
      <c r="C549" s="23"/>
      <c r="D549" s="23"/>
      <c r="E549" s="23"/>
      <c r="F549" s="26"/>
      <c r="G549" s="26"/>
      <c r="H549" s="26"/>
      <c r="I549" s="26"/>
      <c r="J549" s="73"/>
      <c r="K549" s="73"/>
      <c r="L549" s="73"/>
      <c r="M549" s="73"/>
      <c r="N549" s="26"/>
      <c r="O549" s="1"/>
      <c r="P549" s="101"/>
      <c r="Q549" s="1"/>
      <c r="R549" s="1"/>
      <c r="S549" s="1"/>
      <c r="T549" s="1"/>
      <c r="U549" s="1"/>
      <c r="V549" s="1"/>
    </row>
    <row r="550" spans="1:22" ht="14.5" x14ac:dyDescent="0.25">
      <c r="A550" s="20"/>
      <c r="B550" s="23"/>
      <c r="C550" s="23"/>
      <c r="D550" s="23"/>
      <c r="E550" s="23"/>
      <c r="F550" s="26"/>
      <c r="G550" s="26"/>
      <c r="H550" s="26"/>
      <c r="I550" s="26"/>
      <c r="J550" s="73"/>
      <c r="K550" s="73"/>
      <c r="L550" s="73"/>
      <c r="M550" s="73"/>
      <c r="N550" s="26"/>
      <c r="O550" s="1"/>
      <c r="P550" s="101"/>
      <c r="Q550" s="1"/>
      <c r="R550" s="1"/>
      <c r="S550" s="1"/>
      <c r="T550" s="1"/>
      <c r="U550" s="1"/>
      <c r="V550" s="1"/>
    </row>
    <row r="551" spans="1:22" ht="14.5" x14ac:dyDescent="0.25">
      <c r="A551" s="20"/>
      <c r="B551" s="23"/>
      <c r="C551" s="23"/>
      <c r="D551" s="23"/>
      <c r="E551" s="23"/>
      <c r="F551" s="26"/>
      <c r="G551" s="26"/>
      <c r="H551" s="26"/>
      <c r="I551" s="26"/>
      <c r="J551" s="73"/>
      <c r="K551" s="73"/>
      <c r="L551" s="73"/>
      <c r="M551" s="73"/>
      <c r="N551" s="26"/>
      <c r="O551" s="1"/>
      <c r="P551" s="101"/>
      <c r="Q551" s="1"/>
      <c r="R551" s="1"/>
      <c r="S551" s="1"/>
      <c r="T551" s="1"/>
      <c r="U551" s="1"/>
      <c r="V551" s="1"/>
    </row>
    <row r="552" spans="1:22" ht="14.5" x14ac:dyDescent="0.25">
      <c r="A552" s="20"/>
      <c r="B552" s="23"/>
      <c r="C552" s="23"/>
      <c r="D552" s="23"/>
      <c r="E552" s="23"/>
      <c r="F552" s="26"/>
      <c r="G552" s="26"/>
      <c r="H552" s="26"/>
      <c r="I552" s="26"/>
      <c r="J552" s="73"/>
      <c r="K552" s="73"/>
      <c r="L552" s="73"/>
      <c r="M552" s="73"/>
      <c r="N552" s="26"/>
      <c r="O552" s="1"/>
      <c r="P552" s="101"/>
      <c r="Q552" s="1"/>
      <c r="R552" s="1"/>
      <c r="S552" s="1"/>
      <c r="T552" s="1"/>
      <c r="U552" s="1"/>
      <c r="V552" s="1"/>
    </row>
    <row r="553" spans="1:22" ht="14.5" x14ac:dyDescent="0.25">
      <c r="A553" s="20"/>
      <c r="B553" s="23"/>
      <c r="C553" s="23"/>
      <c r="D553" s="23"/>
      <c r="E553" s="23"/>
      <c r="F553" s="26"/>
      <c r="G553" s="26"/>
      <c r="H553" s="26"/>
      <c r="I553" s="26"/>
      <c r="J553" s="73"/>
      <c r="K553" s="73"/>
      <c r="L553" s="73"/>
      <c r="M553" s="73"/>
      <c r="N553" s="26"/>
      <c r="O553" s="1"/>
      <c r="P553" s="101"/>
      <c r="Q553" s="1"/>
      <c r="R553" s="1"/>
      <c r="S553" s="1"/>
      <c r="T553" s="1"/>
      <c r="U553" s="1"/>
      <c r="V553" s="1"/>
    </row>
    <row r="554" spans="1:22" ht="14.5" x14ac:dyDescent="0.25">
      <c r="A554" s="20"/>
      <c r="B554" s="23"/>
      <c r="C554" s="23"/>
      <c r="D554" s="23"/>
      <c r="E554" s="23"/>
      <c r="F554" s="26"/>
      <c r="G554" s="26"/>
      <c r="H554" s="26"/>
      <c r="I554" s="26"/>
      <c r="J554" s="73"/>
      <c r="K554" s="73"/>
      <c r="L554" s="73"/>
      <c r="M554" s="73"/>
      <c r="N554" s="26"/>
      <c r="O554" s="1"/>
      <c r="P554" s="101"/>
      <c r="Q554" s="1"/>
      <c r="R554" s="1"/>
      <c r="S554" s="1"/>
      <c r="T554" s="1"/>
      <c r="U554" s="1"/>
      <c r="V554" s="1"/>
    </row>
    <row r="555" spans="1:22" ht="14.5" x14ac:dyDescent="0.25">
      <c r="A555" s="20"/>
      <c r="B555" s="23"/>
      <c r="C555" s="23"/>
      <c r="D555" s="23"/>
      <c r="E555" s="23"/>
      <c r="F555" s="26"/>
      <c r="G555" s="26"/>
      <c r="H555" s="26"/>
      <c r="I555" s="26"/>
      <c r="J555" s="73"/>
      <c r="K555" s="73"/>
      <c r="L555" s="73"/>
      <c r="M555" s="73"/>
      <c r="N555" s="26"/>
      <c r="O555" s="1"/>
      <c r="P555" s="101"/>
      <c r="Q555" s="1"/>
      <c r="R555" s="1"/>
      <c r="S555" s="1"/>
      <c r="T555" s="1"/>
      <c r="U555" s="1"/>
      <c r="V555" s="1"/>
    </row>
    <row r="556" spans="1:22" ht="14.5" x14ac:dyDescent="0.25">
      <c r="A556" s="20"/>
      <c r="B556" s="23"/>
      <c r="C556" s="23"/>
      <c r="D556" s="23"/>
      <c r="E556" s="23"/>
      <c r="F556" s="26"/>
      <c r="G556" s="26"/>
      <c r="H556" s="26"/>
      <c r="I556" s="26"/>
      <c r="J556" s="73"/>
      <c r="K556" s="73"/>
      <c r="L556" s="73"/>
      <c r="M556" s="73"/>
      <c r="N556" s="26"/>
      <c r="O556" s="1"/>
      <c r="P556" s="101"/>
      <c r="Q556" s="1"/>
      <c r="R556" s="1"/>
      <c r="S556" s="1"/>
      <c r="T556" s="1"/>
      <c r="U556" s="1"/>
      <c r="V556" s="1"/>
    </row>
    <row r="557" spans="1:22" ht="14.5" x14ac:dyDescent="0.25">
      <c r="A557" s="20"/>
      <c r="B557" s="23"/>
      <c r="C557" s="23"/>
      <c r="D557" s="23"/>
      <c r="E557" s="23"/>
      <c r="F557" s="26"/>
      <c r="G557" s="26"/>
      <c r="H557" s="26"/>
      <c r="I557" s="26"/>
      <c r="J557" s="73"/>
      <c r="K557" s="73"/>
      <c r="L557" s="73"/>
      <c r="M557" s="73"/>
      <c r="N557" s="26"/>
      <c r="O557" s="1"/>
      <c r="P557" s="101"/>
      <c r="Q557" s="1"/>
      <c r="R557" s="1"/>
      <c r="S557" s="1"/>
      <c r="T557" s="1"/>
      <c r="U557" s="1"/>
      <c r="V557" s="1"/>
    </row>
    <row r="558" spans="1:22" ht="14.5" x14ac:dyDescent="0.25">
      <c r="A558" s="20"/>
      <c r="B558" s="23"/>
      <c r="C558" s="23"/>
      <c r="D558" s="23"/>
      <c r="E558" s="23"/>
      <c r="F558" s="26"/>
      <c r="G558" s="26"/>
      <c r="H558" s="26"/>
      <c r="I558" s="26"/>
      <c r="J558" s="73"/>
      <c r="K558" s="73"/>
      <c r="L558" s="73"/>
      <c r="M558" s="73"/>
      <c r="N558" s="26"/>
      <c r="O558" s="1"/>
      <c r="P558" s="101"/>
      <c r="Q558" s="1"/>
      <c r="R558" s="1"/>
      <c r="S558" s="1"/>
      <c r="T558" s="1"/>
      <c r="U558" s="1"/>
      <c r="V558" s="1"/>
    </row>
    <row r="559" spans="1:22" ht="14.5" x14ac:dyDescent="0.25">
      <c r="A559" s="20"/>
      <c r="B559" s="23"/>
      <c r="C559" s="23"/>
      <c r="D559" s="23"/>
      <c r="E559" s="23"/>
      <c r="F559" s="26"/>
      <c r="G559" s="26"/>
      <c r="H559" s="26"/>
      <c r="I559" s="26"/>
      <c r="J559" s="73"/>
      <c r="K559" s="73"/>
      <c r="L559" s="73"/>
      <c r="M559" s="73"/>
      <c r="N559" s="26"/>
      <c r="O559" s="1"/>
      <c r="P559" s="101"/>
      <c r="Q559" s="1"/>
      <c r="R559" s="1"/>
      <c r="S559" s="1"/>
      <c r="T559" s="1"/>
      <c r="U559" s="1"/>
      <c r="V559" s="1"/>
    </row>
    <row r="560" spans="1:22" ht="14.5" x14ac:dyDescent="0.25">
      <c r="A560" s="20"/>
      <c r="B560" s="23"/>
      <c r="C560" s="23"/>
      <c r="D560" s="23"/>
      <c r="E560" s="23"/>
      <c r="F560" s="26"/>
      <c r="G560" s="26"/>
      <c r="H560" s="26"/>
      <c r="I560" s="26"/>
      <c r="J560" s="73"/>
      <c r="K560" s="73"/>
      <c r="L560" s="73"/>
      <c r="M560" s="73"/>
      <c r="N560" s="26"/>
      <c r="O560" s="1"/>
      <c r="P560" s="101"/>
      <c r="Q560" s="1"/>
      <c r="R560" s="1"/>
      <c r="S560" s="1"/>
      <c r="T560" s="1"/>
      <c r="U560" s="1"/>
      <c r="V560" s="1"/>
    </row>
    <row r="561" spans="1:22" ht="14.5" x14ac:dyDescent="0.25">
      <c r="A561" s="20"/>
      <c r="B561" s="23"/>
      <c r="C561" s="23"/>
      <c r="D561" s="23"/>
      <c r="E561" s="23"/>
      <c r="F561" s="26"/>
      <c r="G561" s="26"/>
      <c r="H561" s="26"/>
      <c r="I561" s="26"/>
      <c r="J561" s="73"/>
      <c r="K561" s="73"/>
      <c r="L561" s="73"/>
      <c r="M561" s="73"/>
      <c r="N561" s="26"/>
      <c r="O561" s="1"/>
      <c r="P561" s="101"/>
      <c r="Q561" s="1"/>
      <c r="R561" s="1"/>
      <c r="S561" s="1"/>
      <c r="T561" s="1"/>
      <c r="U561" s="1"/>
      <c r="V561" s="1"/>
    </row>
    <row r="562" spans="1:22" ht="14.5" x14ac:dyDescent="0.25">
      <c r="A562" s="20"/>
      <c r="B562" s="23"/>
      <c r="C562" s="23"/>
      <c r="D562" s="23"/>
      <c r="E562" s="23"/>
      <c r="F562" s="26"/>
      <c r="G562" s="26"/>
      <c r="H562" s="26"/>
      <c r="I562" s="26"/>
      <c r="J562" s="73"/>
      <c r="K562" s="73"/>
      <c r="L562" s="73"/>
      <c r="M562" s="73"/>
      <c r="N562" s="26"/>
      <c r="O562" s="1"/>
      <c r="P562" s="101"/>
      <c r="Q562" s="1"/>
      <c r="R562" s="1"/>
      <c r="S562" s="1"/>
      <c r="T562" s="1"/>
      <c r="U562" s="1"/>
      <c r="V562" s="1"/>
    </row>
    <row r="563" spans="1:22" ht="14.5" x14ac:dyDescent="0.25">
      <c r="A563" s="20"/>
      <c r="B563" s="23"/>
      <c r="C563" s="23"/>
      <c r="D563" s="23"/>
      <c r="E563" s="23"/>
      <c r="F563" s="26"/>
      <c r="G563" s="26"/>
      <c r="H563" s="26"/>
      <c r="I563" s="26"/>
      <c r="J563" s="73"/>
      <c r="K563" s="73"/>
      <c r="L563" s="73"/>
      <c r="M563" s="73"/>
      <c r="N563" s="26"/>
      <c r="O563" s="1"/>
      <c r="P563" s="101"/>
      <c r="Q563" s="1"/>
      <c r="R563" s="1"/>
      <c r="S563" s="1"/>
      <c r="T563" s="1"/>
      <c r="U563" s="1"/>
      <c r="V563" s="1"/>
    </row>
    <row r="564" spans="1:22" ht="14.5" x14ac:dyDescent="0.25">
      <c r="A564" s="20"/>
      <c r="B564" s="23"/>
      <c r="C564" s="23"/>
      <c r="D564" s="23"/>
      <c r="E564" s="23"/>
      <c r="F564" s="26"/>
      <c r="G564" s="26"/>
      <c r="H564" s="26"/>
      <c r="I564" s="26"/>
      <c r="J564" s="73"/>
      <c r="K564" s="73"/>
      <c r="L564" s="73"/>
      <c r="M564" s="73"/>
      <c r="N564" s="26"/>
      <c r="O564" s="1"/>
      <c r="P564" s="101"/>
      <c r="Q564" s="1"/>
      <c r="R564" s="1"/>
      <c r="S564" s="1"/>
      <c r="T564" s="1"/>
      <c r="U564" s="1"/>
      <c r="V564" s="1"/>
    </row>
    <row r="565" spans="1:22" ht="14.5" x14ac:dyDescent="0.25">
      <c r="A565" s="20"/>
      <c r="B565" s="23"/>
      <c r="C565" s="23"/>
      <c r="D565" s="23"/>
      <c r="E565" s="23"/>
      <c r="F565" s="26"/>
      <c r="G565" s="26"/>
      <c r="H565" s="26"/>
      <c r="I565" s="26"/>
      <c r="J565" s="73"/>
      <c r="K565" s="73"/>
      <c r="L565" s="73"/>
      <c r="M565" s="73"/>
      <c r="N565" s="26"/>
      <c r="O565" s="1"/>
      <c r="P565" s="101"/>
      <c r="Q565" s="1"/>
      <c r="R565" s="1"/>
      <c r="S565" s="1"/>
      <c r="T565" s="1"/>
      <c r="U565" s="1"/>
      <c r="V565" s="1"/>
    </row>
    <row r="566" spans="1:22" ht="14.5" x14ac:dyDescent="0.25">
      <c r="A566" s="20"/>
      <c r="B566" s="23"/>
      <c r="C566" s="23"/>
      <c r="D566" s="23"/>
      <c r="E566" s="23"/>
      <c r="F566" s="26"/>
      <c r="G566" s="26"/>
      <c r="H566" s="26"/>
      <c r="I566" s="26"/>
      <c r="J566" s="73"/>
      <c r="K566" s="73"/>
      <c r="L566" s="73"/>
      <c r="M566" s="73"/>
      <c r="N566" s="26"/>
      <c r="O566" s="1"/>
      <c r="P566" s="101"/>
      <c r="Q566" s="1"/>
      <c r="R566" s="1"/>
      <c r="S566" s="1"/>
      <c r="T566" s="1"/>
      <c r="U566" s="1"/>
      <c r="V566" s="1"/>
    </row>
    <row r="567" spans="1:22" ht="14.5" x14ac:dyDescent="0.25">
      <c r="A567" s="20"/>
      <c r="B567" s="23"/>
      <c r="C567" s="23"/>
      <c r="D567" s="23"/>
      <c r="E567" s="23"/>
      <c r="F567" s="26"/>
      <c r="G567" s="26"/>
      <c r="H567" s="26"/>
      <c r="I567" s="26"/>
      <c r="J567" s="73"/>
      <c r="K567" s="73"/>
      <c r="L567" s="73"/>
      <c r="M567" s="73"/>
      <c r="N567" s="26"/>
      <c r="O567" s="1"/>
      <c r="P567" s="101"/>
      <c r="Q567" s="1"/>
      <c r="R567" s="1"/>
      <c r="S567" s="1"/>
      <c r="T567" s="1"/>
      <c r="U567" s="1"/>
      <c r="V567" s="1"/>
    </row>
    <row r="568" spans="1:22" ht="14.5" x14ac:dyDescent="0.25">
      <c r="A568" s="20"/>
      <c r="B568" s="23"/>
      <c r="C568" s="23"/>
      <c r="D568" s="23"/>
      <c r="E568" s="23"/>
      <c r="F568" s="26"/>
      <c r="G568" s="26"/>
      <c r="H568" s="26"/>
      <c r="I568" s="26"/>
      <c r="J568" s="73"/>
      <c r="K568" s="73"/>
      <c r="L568" s="73"/>
      <c r="M568" s="73"/>
      <c r="N568" s="26"/>
      <c r="O568" s="1"/>
      <c r="P568" s="101"/>
      <c r="Q568" s="1"/>
      <c r="R568" s="1"/>
      <c r="S568" s="1"/>
      <c r="T568" s="1"/>
      <c r="U568" s="1"/>
      <c r="V568" s="1"/>
    </row>
    <row r="569" spans="1:22" ht="14.5" x14ac:dyDescent="0.25">
      <c r="A569" s="20"/>
      <c r="B569" s="23"/>
      <c r="C569" s="23"/>
      <c r="D569" s="23"/>
      <c r="E569" s="23"/>
      <c r="F569" s="26"/>
      <c r="G569" s="26"/>
      <c r="H569" s="26"/>
      <c r="I569" s="26"/>
      <c r="J569" s="73"/>
      <c r="K569" s="73"/>
      <c r="L569" s="73"/>
      <c r="M569" s="73"/>
      <c r="N569" s="26"/>
      <c r="O569" s="1"/>
      <c r="P569" s="101"/>
      <c r="Q569" s="1"/>
      <c r="R569" s="1"/>
      <c r="S569" s="1"/>
      <c r="T569" s="1"/>
      <c r="U569" s="1"/>
      <c r="V569" s="1"/>
    </row>
    <row r="570" spans="1:22" ht="14.5" x14ac:dyDescent="0.25">
      <c r="A570" s="20"/>
      <c r="B570" s="23"/>
      <c r="C570" s="23"/>
      <c r="D570" s="23"/>
      <c r="E570" s="23"/>
      <c r="F570" s="26"/>
      <c r="G570" s="26"/>
      <c r="H570" s="26"/>
      <c r="I570" s="26"/>
      <c r="J570" s="73"/>
      <c r="K570" s="73"/>
      <c r="L570" s="73"/>
      <c r="M570" s="73"/>
      <c r="N570" s="26"/>
      <c r="O570" s="1"/>
      <c r="P570" s="101"/>
      <c r="Q570" s="1"/>
      <c r="R570" s="1"/>
      <c r="S570" s="1"/>
      <c r="T570" s="1"/>
      <c r="U570" s="1"/>
      <c r="V570" s="1"/>
    </row>
    <row r="571" spans="1:22" ht="14.5" x14ac:dyDescent="0.25">
      <c r="A571" s="20"/>
      <c r="B571" s="23"/>
      <c r="C571" s="23"/>
      <c r="D571" s="23"/>
      <c r="E571" s="23"/>
      <c r="F571" s="26"/>
      <c r="G571" s="26"/>
      <c r="H571" s="26"/>
      <c r="I571" s="26"/>
      <c r="J571" s="73"/>
      <c r="K571" s="73"/>
      <c r="L571" s="73"/>
      <c r="M571" s="73"/>
      <c r="N571" s="26"/>
      <c r="O571" s="1"/>
      <c r="P571" s="101"/>
      <c r="Q571" s="1"/>
      <c r="R571" s="1"/>
      <c r="S571" s="1"/>
      <c r="T571" s="1"/>
      <c r="U571" s="1"/>
      <c r="V571" s="1"/>
    </row>
    <row r="572" spans="1:22" ht="14.5" x14ac:dyDescent="0.25">
      <c r="A572" s="20"/>
      <c r="B572" s="23"/>
      <c r="C572" s="23"/>
      <c r="D572" s="23"/>
      <c r="E572" s="23"/>
      <c r="F572" s="26"/>
      <c r="G572" s="26"/>
      <c r="H572" s="26"/>
      <c r="I572" s="26"/>
      <c r="J572" s="73"/>
      <c r="K572" s="73"/>
      <c r="L572" s="73"/>
      <c r="M572" s="73"/>
      <c r="N572" s="26"/>
      <c r="O572" s="1"/>
      <c r="P572" s="101"/>
      <c r="Q572" s="1"/>
      <c r="R572" s="1"/>
      <c r="S572" s="1"/>
      <c r="T572" s="1"/>
      <c r="U572" s="1"/>
      <c r="V572" s="1"/>
    </row>
    <row r="573" spans="1:22" ht="14.5" x14ac:dyDescent="0.25">
      <c r="A573" s="20"/>
      <c r="B573" s="23"/>
      <c r="C573" s="23"/>
      <c r="D573" s="23"/>
      <c r="E573" s="23"/>
      <c r="F573" s="26"/>
      <c r="G573" s="26"/>
      <c r="H573" s="26"/>
      <c r="I573" s="26"/>
      <c r="J573" s="73"/>
      <c r="K573" s="73"/>
      <c r="L573" s="73"/>
      <c r="M573" s="73"/>
      <c r="N573" s="26"/>
      <c r="O573" s="1"/>
      <c r="P573" s="101"/>
      <c r="Q573" s="1"/>
      <c r="R573" s="1"/>
      <c r="S573" s="1"/>
      <c r="T573" s="1"/>
      <c r="U573" s="1"/>
      <c r="V573" s="1"/>
    </row>
    <row r="574" spans="1:22" ht="14.5" x14ac:dyDescent="0.25">
      <c r="A574" s="20"/>
      <c r="B574" s="23"/>
      <c r="C574" s="23"/>
      <c r="D574" s="23"/>
      <c r="E574" s="23"/>
      <c r="F574" s="26"/>
      <c r="G574" s="26"/>
      <c r="H574" s="26"/>
      <c r="I574" s="26"/>
      <c r="J574" s="73"/>
      <c r="K574" s="73"/>
      <c r="L574" s="73"/>
      <c r="M574" s="73"/>
      <c r="N574" s="26"/>
      <c r="O574" s="1"/>
      <c r="P574" s="101"/>
      <c r="Q574" s="1"/>
      <c r="R574" s="1"/>
      <c r="S574" s="1"/>
      <c r="T574" s="1"/>
      <c r="U574" s="1"/>
      <c r="V574" s="1"/>
    </row>
    <row r="575" spans="1:22" ht="14.5" x14ac:dyDescent="0.25">
      <c r="A575" s="20"/>
      <c r="B575" s="23"/>
      <c r="C575" s="23"/>
      <c r="D575" s="23"/>
      <c r="E575" s="23"/>
      <c r="F575" s="26"/>
      <c r="G575" s="26"/>
      <c r="H575" s="26"/>
      <c r="I575" s="26"/>
      <c r="J575" s="73"/>
      <c r="K575" s="73"/>
      <c r="L575" s="73"/>
      <c r="M575" s="73"/>
      <c r="N575" s="26"/>
      <c r="O575" s="1"/>
      <c r="P575" s="101"/>
      <c r="Q575" s="1"/>
      <c r="R575" s="1"/>
      <c r="S575" s="1"/>
      <c r="T575" s="1"/>
      <c r="U575" s="1"/>
      <c r="V575" s="1"/>
    </row>
    <row r="576" spans="1:22" ht="14.5" x14ac:dyDescent="0.25">
      <c r="A576" s="20"/>
      <c r="B576" s="23"/>
      <c r="C576" s="23"/>
      <c r="D576" s="23"/>
      <c r="E576" s="23"/>
      <c r="F576" s="26"/>
      <c r="G576" s="26"/>
      <c r="H576" s="26"/>
      <c r="I576" s="26"/>
      <c r="J576" s="73"/>
      <c r="K576" s="73"/>
      <c r="L576" s="73"/>
      <c r="M576" s="73"/>
      <c r="N576" s="26"/>
      <c r="O576" s="1"/>
      <c r="P576" s="101"/>
      <c r="Q576" s="1"/>
      <c r="R576" s="1"/>
      <c r="S576" s="1"/>
      <c r="T576" s="1"/>
      <c r="U576" s="1"/>
      <c r="V576" s="1"/>
    </row>
    <row r="577" spans="1:22" ht="14.5" x14ac:dyDescent="0.25">
      <c r="A577" s="20"/>
      <c r="B577" s="23"/>
      <c r="C577" s="23"/>
      <c r="D577" s="23"/>
      <c r="E577" s="23"/>
      <c r="F577" s="26"/>
      <c r="G577" s="26"/>
      <c r="H577" s="26"/>
      <c r="I577" s="26"/>
      <c r="J577" s="73"/>
      <c r="K577" s="73"/>
      <c r="L577" s="73"/>
      <c r="M577" s="73"/>
      <c r="N577" s="26"/>
      <c r="O577" s="1"/>
      <c r="P577" s="101"/>
      <c r="Q577" s="1"/>
      <c r="R577" s="1"/>
      <c r="S577" s="1"/>
      <c r="T577" s="1"/>
      <c r="U577" s="1"/>
      <c r="V577" s="1"/>
    </row>
    <row r="578" spans="1:22" ht="14.5" x14ac:dyDescent="0.25">
      <c r="A578" s="20"/>
      <c r="B578" s="23"/>
      <c r="C578" s="23"/>
      <c r="D578" s="23"/>
      <c r="E578" s="23"/>
      <c r="F578" s="26"/>
      <c r="G578" s="26"/>
      <c r="H578" s="26"/>
      <c r="I578" s="26"/>
      <c r="J578" s="73"/>
      <c r="K578" s="73"/>
      <c r="L578" s="73"/>
      <c r="M578" s="73"/>
      <c r="N578" s="26"/>
      <c r="O578" s="1"/>
      <c r="P578" s="101"/>
      <c r="Q578" s="1"/>
      <c r="R578" s="1"/>
      <c r="S578" s="1"/>
      <c r="T578" s="1"/>
      <c r="U578" s="1"/>
      <c r="V578" s="1"/>
    </row>
    <row r="579" spans="1:22" ht="14.5" x14ac:dyDescent="0.25">
      <c r="A579" s="20"/>
      <c r="B579" s="23"/>
      <c r="C579" s="23"/>
      <c r="D579" s="23"/>
      <c r="E579" s="23"/>
      <c r="F579" s="26"/>
      <c r="G579" s="26"/>
      <c r="H579" s="26"/>
      <c r="I579" s="26"/>
      <c r="J579" s="73"/>
      <c r="K579" s="73"/>
      <c r="L579" s="73"/>
      <c r="M579" s="73"/>
      <c r="N579" s="26"/>
      <c r="O579" s="1"/>
      <c r="P579" s="101"/>
      <c r="Q579" s="1"/>
      <c r="R579" s="1"/>
      <c r="S579" s="1"/>
      <c r="T579" s="1"/>
      <c r="U579" s="1"/>
      <c r="V579" s="1"/>
    </row>
    <row r="580" spans="1:22" ht="14.5" x14ac:dyDescent="0.25">
      <c r="A580" s="20"/>
      <c r="B580" s="23"/>
      <c r="C580" s="23"/>
      <c r="D580" s="23"/>
      <c r="E580" s="23"/>
      <c r="F580" s="26"/>
      <c r="G580" s="26"/>
      <c r="H580" s="26"/>
      <c r="I580" s="26"/>
      <c r="J580" s="73"/>
      <c r="K580" s="73"/>
      <c r="L580" s="73"/>
      <c r="M580" s="73"/>
      <c r="N580" s="26"/>
      <c r="O580" s="1"/>
      <c r="P580" s="101"/>
      <c r="Q580" s="1"/>
      <c r="R580" s="1"/>
      <c r="S580" s="1"/>
      <c r="T580" s="1"/>
      <c r="U580" s="1"/>
      <c r="V580" s="1"/>
    </row>
    <row r="581" spans="1:22" ht="14.5" x14ac:dyDescent="0.25">
      <c r="A581" s="20"/>
      <c r="B581" s="23"/>
      <c r="C581" s="23"/>
      <c r="D581" s="23"/>
      <c r="E581" s="23"/>
      <c r="F581" s="26"/>
      <c r="G581" s="26"/>
      <c r="H581" s="26"/>
      <c r="I581" s="26"/>
      <c r="J581" s="73"/>
      <c r="K581" s="73"/>
      <c r="L581" s="73"/>
      <c r="M581" s="73"/>
      <c r="N581" s="26"/>
      <c r="O581" s="1"/>
      <c r="P581" s="101"/>
      <c r="Q581" s="1"/>
      <c r="R581" s="1"/>
      <c r="S581" s="1"/>
      <c r="T581" s="1"/>
      <c r="U581" s="1"/>
      <c r="V581" s="1"/>
    </row>
    <row r="582" spans="1:22" ht="14.5" x14ac:dyDescent="0.25">
      <c r="A582" s="20"/>
      <c r="B582" s="23"/>
      <c r="C582" s="23"/>
      <c r="D582" s="23"/>
      <c r="E582" s="23"/>
      <c r="F582" s="26"/>
      <c r="G582" s="26"/>
      <c r="H582" s="26"/>
      <c r="I582" s="26"/>
      <c r="J582" s="73"/>
      <c r="K582" s="73"/>
      <c r="L582" s="73"/>
      <c r="M582" s="73"/>
      <c r="N582" s="26"/>
      <c r="O582" s="1"/>
      <c r="P582" s="101"/>
      <c r="Q582" s="1"/>
      <c r="R582" s="1"/>
      <c r="S582" s="1"/>
      <c r="T582" s="1"/>
      <c r="U582" s="1"/>
      <c r="V582" s="1"/>
    </row>
    <row r="583" spans="1:22" ht="14.5" x14ac:dyDescent="0.25">
      <c r="A583" s="20"/>
      <c r="B583" s="23"/>
      <c r="C583" s="23"/>
      <c r="D583" s="23"/>
      <c r="E583" s="23"/>
      <c r="F583" s="26"/>
      <c r="G583" s="26"/>
      <c r="H583" s="26"/>
      <c r="I583" s="26"/>
      <c r="J583" s="73"/>
      <c r="K583" s="73"/>
      <c r="L583" s="73"/>
      <c r="M583" s="73"/>
      <c r="N583" s="26"/>
      <c r="O583" s="1"/>
      <c r="P583" s="101"/>
      <c r="Q583" s="1"/>
      <c r="R583" s="1"/>
      <c r="S583" s="1"/>
      <c r="T583" s="1"/>
      <c r="U583" s="1"/>
      <c r="V583" s="1"/>
    </row>
    <row r="584" spans="1:22" ht="14.5" x14ac:dyDescent="0.25">
      <c r="A584" s="20"/>
      <c r="B584" s="23"/>
      <c r="C584" s="23"/>
      <c r="D584" s="23"/>
      <c r="E584" s="23"/>
      <c r="F584" s="26"/>
      <c r="G584" s="26"/>
      <c r="H584" s="26"/>
      <c r="I584" s="26"/>
      <c r="J584" s="73"/>
      <c r="K584" s="73"/>
      <c r="L584" s="73"/>
      <c r="M584" s="73"/>
      <c r="N584" s="26"/>
      <c r="O584" s="1"/>
      <c r="P584" s="101"/>
      <c r="Q584" s="1"/>
      <c r="R584" s="1"/>
      <c r="S584" s="1"/>
      <c r="T584" s="1"/>
      <c r="U584" s="1"/>
      <c r="V584" s="1"/>
    </row>
    <row r="585" spans="1:22" ht="14.5" x14ac:dyDescent="0.25">
      <c r="A585" s="20"/>
      <c r="B585" s="23"/>
      <c r="C585" s="23"/>
      <c r="D585" s="23"/>
      <c r="E585" s="23"/>
      <c r="F585" s="26"/>
      <c r="G585" s="26"/>
      <c r="H585" s="26"/>
      <c r="I585" s="26"/>
      <c r="J585" s="73"/>
      <c r="K585" s="73"/>
      <c r="L585" s="73"/>
      <c r="M585" s="73"/>
      <c r="N585" s="26"/>
      <c r="O585" s="1"/>
      <c r="P585" s="101"/>
      <c r="Q585" s="1"/>
      <c r="R585" s="1"/>
      <c r="S585" s="1"/>
      <c r="T585" s="1"/>
      <c r="U585" s="1"/>
      <c r="V585" s="1"/>
    </row>
    <row r="586" spans="1:22" ht="14.5" x14ac:dyDescent="0.25">
      <c r="A586" s="20"/>
      <c r="B586" s="23"/>
      <c r="C586" s="23"/>
      <c r="D586" s="23"/>
      <c r="E586" s="23"/>
      <c r="F586" s="26"/>
      <c r="G586" s="26"/>
      <c r="H586" s="26"/>
      <c r="I586" s="26"/>
      <c r="J586" s="73"/>
      <c r="K586" s="73"/>
      <c r="L586" s="73"/>
      <c r="M586" s="73"/>
      <c r="N586" s="26"/>
      <c r="O586" s="1"/>
      <c r="P586" s="101"/>
      <c r="Q586" s="1"/>
      <c r="R586" s="1"/>
      <c r="S586" s="1"/>
      <c r="T586" s="1"/>
      <c r="U586" s="1"/>
      <c r="V586" s="1"/>
    </row>
    <row r="587" spans="1:22" ht="14.5" x14ac:dyDescent="0.25">
      <c r="A587" s="20"/>
      <c r="B587" s="23"/>
      <c r="C587" s="23"/>
      <c r="D587" s="23"/>
      <c r="E587" s="23"/>
      <c r="F587" s="26"/>
      <c r="G587" s="26"/>
      <c r="H587" s="26"/>
      <c r="I587" s="26"/>
      <c r="J587" s="73"/>
      <c r="K587" s="73"/>
      <c r="L587" s="73"/>
      <c r="M587" s="73"/>
      <c r="N587" s="26"/>
      <c r="O587" s="1"/>
      <c r="P587" s="101"/>
      <c r="Q587" s="1"/>
      <c r="R587" s="1"/>
      <c r="S587" s="1"/>
      <c r="T587" s="1"/>
      <c r="U587" s="1"/>
      <c r="V587" s="1"/>
    </row>
    <row r="588" spans="1:22" ht="14.5" x14ac:dyDescent="0.25">
      <c r="A588" s="20"/>
      <c r="B588" s="23"/>
      <c r="C588" s="23"/>
      <c r="D588" s="23"/>
      <c r="E588" s="23"/>
      <c r="F588" s="26"/>
      <c r="G588" s="26"/>
      <c r="H588" s="26"/>
      <c r="I588" s="26"/>
      <c r="J588" s="73"/>
      <c r="K588" s="73"/>
      <c r="L588" s="73"/>
      <c r="M588" s="73"/>
      <c r="N588" s="26"/>
      <c r="O588" s="1"/>
      <c r="P588" s="101"/>
      <c r="Q588" s="1"/>
      <c r="R588" s="1"/>
      <c r="S588" s="1"/>
      <c r="T588" s="1"/>
      <c r="U588" s="1"/>
      <c r="V588" s="1"/>
    </row>
    <row r="589" spans="1:22" ht="14.5" x14ac:dyDescent="0.25">
      <c r="A589" s="20"/>
      <c r="B589" s="23"/>
      <c r="C589" s="23"/>
      <c r="D589" s="23"/>
      <c r="E589" s="23"/>
      <c r="F589" s="26"/>
      <c r="G589" s="26"/>
      <c r="H589" s="26"/>
      <c r="I589" s="26"/>
      <c r="J589" s="73"/>
      <c r="K589" s="73"/>
      <c r="L589" s="73"/>
      <c r="M589" s="73"/>
      <c r="N589" s="26"/>
      <c r="O589" s="1"/>
      <c r="P589" s="101"/>
      <c r="Q589" s="1"/>
      <c r="R589" s="1"/>
      <c r="S589" s="1"/>
      <c r="T589" s="1"/>
      <c r="U589" s="1"/>
      <c r="V589" s="1"/>
    </row>
    <row r="590" spans="1:22" ht="14.5" x14ac:dyDescent="0.25">
      <c r="A590" s="20"/>
      <c r="B590" s="23"/>
      <c r="C590" s="23"/>
      <c r="D590" s="23"/>
      <c r="E590" s="23"/>
      <c r="F590" s="26"/>
      <c r="G590" s="26"/>
      <c r="H590" s="26"/>
      <c r="I590" s="26"/>
      <c r="J590" s="73"/>
      <c r="K590" s="73"/>
      <c r="L590" s="73"/>
      <c r="M590" s="73"/>
      <c r="N590" s="26"/>
      <c r="O590" s="1"/>
      <c r="P590" s="101"/>
      <c r="Q590" s="1"/>
      <c r="R590" s="1"/>
      <c r="S590" s="1"/>
      <c r="T590" s="1"/>
      <c r="U590" s="1"/>
      <c r="V590" s="1"/>
    </row>
    <row r="591" spans="1:22" ht="14.5" x14ac:dyDescent="0.25">
      <c r="A591" s="20"/>
      <c r="B591" s="23"/>
      <c r="C591" s="23"/>
      <c r="D591" s="23"/>
      <c r="E591" s="23"/>
      <c r="F591" s="26"/>
      <c r="G591" s="26"/>
      <c r="H591" s="26"/>
      <c r="I591" s="26"/>
      <c r="J591" s="73"/>
      <c r="K591" s="73"/>
      <c r="L591" s="73"/>
      <c r="M591" s="73"/>
      <c r="N591" s="26"/>
      <c r="O591" s="1"/>
      <c r="P591" s="101"/>
      <c r="Q591" s="1"/>
      <c r="R591" s="1"/>
      <c r="S591" s="1"/>
      <c r="T591" s="1"/>
      <c r="U591" s="1"/>
      <c r="V591" s="1"/>
    </row>
    <row r="592" spans="1:22" ht="14.5" x14ac:dyDescent="0.25">
      <c r="A592" s="20"/>
      <c r="B592" s="23"/>
      <c r="C592" s="23"/>
      <c r="D592" s="23"/>
      <c r="E592" s="23"/>
      <c r="F592" s="26"/>
      <c r="G592" s="26"/>
      <c r="H592" s="26"/>
      <c r="I592" s="26"/>
      <c r="J592" s="73"/>
      <c r="K592" s="73"/>
      <c r="L592" s="73"/>
      <c r="M592" s="73"/>
      <c r="N592" s="26"/>
      <c r="O592" s="1"/>
      <c r="P592" s="101"/>
      <c r="Q592" s="1"/>
      <c r="R592" s="1"/>
      <c r="S592" s="1"/>
      <c r="T592" s="1"/>
      <c r="U592" s="1"/>
      <c r="V592" s="1"/>
    </row>
    <row r="593" spans="1:22" ht="14.5" x14ac:dyDescent="0.25">
      <c r="A593" s="20"/>
      <c r="B593" s="23"/>
      <c r="C593" s="23"/>
      <c r="D593" s="23"/>
      <c r="E593" s="23"/>
      <c r="F593" s="26"/>
      <c r="G593" s="26"/>
      <c r="H593" s="26"/>
      <c r="I593" s="26"/>
      <c r="J593" s="73"/>
      <c r="K593" s="73"/>
      <c r="L593" s="73"/>
      <c r="M593" s="73"/>
      <c r="N593" s="26"/>
      <c r="O593" s="1"/>
      <c r="P593" s="101"/>
      <c r="Q593" s="1"/>
      <c r="R593" s="1"/>
      <c r="S593" s="1"/>
      <c r="T593" s="1"/>
      <c r="U593" s="1"/>
      <c r="V593" s="1"/>
    </row>
    <row r="594" spans="1:22" ht="14.5" x14ac:dyDescent="0.25">
      <c r="A594" s="20"/>
      <c r="B594" s="23"/>
      <c r="C594" s="23"/>
      <c r="D594" s="23"/>
      <c r="E594" s="23"/>
      <c r="F594" s="26"/>
      <c r="G594" s="26"/>
      <c r="H594" s="26"/>
      <c r="I594" s="26"/>
      <c r="J594" s="73"/>
      <c r="K594" s="73"/>
      <c r="L594" s="73"/>
      <c r="M594" s="73"/>
      <c r="N594" s="26"/>
      <c r="O594" s="1"/>
      <c r="P594" s="101"/>
      <c r="Q594" s="1"/>
      <c r="R594" s="1"/>
      <c r="S594" s="1"/>
      <c r="T594" s="1"/>
      <c r="U594" s="1"/>
      <c r="V594" s="1"/>
    </row>
    <row r="595" spans="1:22" ht="14.5" x14ac:dyDescent="0.25">
      <c r="A595" s="20"/>
      <c r="B595" s="23"/>
      <c r="C595" s="23"/>
      <c r="D595" s="23"/>
      <c r="E595" s="23"/>
      <c r="F595" s="26"/>
      <c r="G595" s="26"/>
      <c r="H595" s="26"/>
      <c r="I595" s="26"/>
      <c r="J595" s="73"/>
      <c r="K595" s="73"/>
      <c r="L595" s="73"/>
      <c r="M595" s="73"/>
      <c r="N595" s="26"/>
      <c r="O595" s="1"/>
      <c r="P595" s="101"/>
      <c r="Q595" s="1"/>
      <c r="R595" s="1"/>
      <c r="S595" s="1"/>
      <c r="T595" s="1"/>
      <c r="U595" s="1"/>
      <c r="V595" s="1"/>
    </row>
    <row r="596" spans="1:22" ht="14.5" x14ac:dyDescent="0.25">
      <c r="A596" s="20"/>
      <c r="B596" s="23"/>
      <c r="C596" s="23"/>
      <c r="D596" s="23"/>
      <c r="E596" s="23"/>
      <c r="F596" s="26"/>
      <c r="G596" s="26"/>
      <c r="H596" s="26"/>
      <c r="I596" s="26"/>
      <c r="J596" s="73"/>
      <c r="K596" s="73"/>
      <c r="L596" s="73"/>
      <c r="M596" s="73"/>
      <c r="N596" s="26"/>
      <c r="O596" s="1"/>
      <c r="P596" s="101"/>
      <c r="Q596" s="1"/>
      <c r="R596" s="1"/>
      <c r="S596" s="1"/>
      <c r="T596" s="1"/>
      <c r="U596" s="1"/>
      <c r="V596" s="1"/>
    </row>
    <row r="597" spans="1:22" ht="14.5" x14ac:dyDescent="0.25">
      <c r="A597" s="20"/>
      <c r="B597" s="23"/>
      <c r="C597" s="23"/>
      <c r="D597" s="23"/>
      <c r="E597" s="23"/>
      <c r="F597" s="26"/>
      <c r="G597" s="26"/>
      <c r="H597" s="26"/>
      <c r="I597" s="26"/>
      <c r="J597" s="73"/>
      <c r="K597" s="73"/>
      <c r="L597" s="73"/>
      <c r="M597" s="73"/>
      <c r="N597" s="26"/>
      <c r="O597" s="1"/>
      <c r="P597" s="101"/>
      <c r="Q597" s="1"/>
      <c r="R597" s="1"/>
      <c r="S597" s="1"/>
      <c r="T597" s="1"/>
      <c r="U597" s="1"/>
      <c r="V597" s="1"/>
    </row>
    <row r="598" spans="1:22" ht="14.5" x14ac:dyDescent="0.25">
      <c r="A598" s="20"/>
      <c r="B598" s="23"/>
      <c r="C598" s="23"/>
      <c r="D598" s="23"/>
      <c r="E598" s="23"/>
      <c r="F598" s="26"/>
      <c r="G598" s="26"/>
      <c r="H598" s="26"/>
      <c r="I598" s="26"/>
      <c r="J598" s="73"/>
      <c r="K598" s="73"/>
      <c r="L598" s="73"/>
      <c r="M598" s="73"/>
      <c r="N598" s="26"/>
      <c r="O598" s="1"/>
      <c r="P598" s="101"/>
      <c r="Q598" s="1"/>
      <c r="R598" s="1"/>
      <c r="S598" s="1"/>
      <c r="T598" s="1"/>
      <c r="U598" s="1"/>
      <c r="V598" s="1"/>
    </row>
    <row r="599" spans="1:22" ht="14.5" x14ac:dyDescent="0.25">
      <c r="A599" s="20"/>
      <c r="B599" s="23"/>
      <c r="C599" s="23"/>
      <c r="D599" s="23"/>
      <c r="E599" s="23"/>
      <c r="F599" s="26"/>
      <c r="G599" s="26"/>
      <c r="H599" s="26"/>
      <c r="I599" s="26"/>
      <c r="J599" s="73"/>
      <c r="K599" s="73"/>
      <c r="L599" s="73"/>
      <c r="M599" s="73"/>
      <c r="N599" s="26"/>
      <c r="O599" s="1"/>
      <c r="P599" s="101"/>
      <c r="Q599" s="1"/>
      <c r="R599" s="1"/>
      <c r="S599" s="1"/>
      <c r="T599" s="1"/>
      <c r="U599" s="1"/>
      <c r="V599" s="1"/>
    </row>
    <row r="600" spans="1:22" ht="14.5" x14ac:dyDescent="0.25">
      <c r="A600" s="20"/>
      <c r="B600" s="23"/>
      <c r="C600" s="23"/>
      <c r="D600" s="23"/>
      <c r="E600" s="23"/>
      <c r="F600" s="26"/>
      <c r="G600" s="26"/>
      <c r="H600" s="26"/>
      <c r="I600" s="26"/>
      <c r="J600" s="73"/>
      <c r="K600" s="73"/>
      <c r="L600" s="73"/>
      <c r="M600" s="73"/>
      <c r="N600" s="26"/>
      <c r="O600" s="1"/>
      <c r="P600" s="101"/>
      <c r="Q600" s="1"/>
      <c r="R600" s="1"/>
      <c r="S600" s="1"/>
      <c r="T600" s="1"/>
      <c r="U600" s="1"/>
      <c r="V600" s="1"/>
    </row>
    <row r="601" spans="1:22" ht="14.5" x14ac:dyDescent="0.25">
      <c r="A601" s="20"/>
      <c r="B601" s="23"/>
      <c r="C601" s="23"/>
      <c r="D601" s="23"/>
      <c r="E601" s="23"/>
      <c r="F601" s="26"/>
      <c r="G601" s="26"/>
      <c r="H601" s="26"/>
      <c r="I601" s="26"/>
      <c r="J601" s="73"/>
      <c r="K601" s="73"/>
      <c r="L601" s="73"/>
      <c r="M601" s="73"/>
      <c r="N601" s="26"/>
      <c r="O601" s="1"/>
      <c r="P601" s="101"/>
      <c r="Q601" s="1"/>
      <c r="R601" s="1"/>
      <c r="S601" s="1"/>
      <c r="T601" s="1"/>
      <c r="U601" s="1"/>
      <c r="V601" s="1"/>
    </row>
    <row r="602" spans="1:22" ht="14.5" x14ac:dyDescent="0.25">
      <c r="A602" s="20"/>
      <c r="B602" s="23"/>
      <c r="C602" s="23"/>
      <c r="D602" s="23"/>
      <c r="E602" s="23"/>
      <c r="F602" s="26"/>
      <c r="G602" s="26"/>
      <c r="H602" s="26"/>
      <c r="I602" s="26"/>
      <c r="J602" s="73"/>
      <c r="K602" s="73"/>
      <c r="L602" s="73"/>
      <c r="M602" s="73"/>
      <c r="N602" s="26"/>
      <c r="O602" s="1"/>
      <c r="P602" s="101"/>
      <c r="Q602" s="1"/>
      <c r="R602" s="1"/>
      <c r="S602" s="1"/>
      <c r="T602" s="1"/>
      <c r="U602" s="1"/>
      <c r="V602" s="1"/>
    </row>
    <row r="603" spans="1:22" ht="14.5" x14ac:dyDescent="0.25">
      <c r="A603" s="20"/>
      <c r="B603" s="23"/>
      <c r="C603" s="23"/>
      <c r="D603" s="23"/>
      <c r="E603" s="23"/>
      <c r="F603" s="26"/>
      <c r="G603" s="26"/>
      <c r="H603" s="26"/>
      <c r="I603" s="26"/>
      <c r="J603" s="73"/>
      <c r="K603" s="73"/>
      <c r="L603" s="73"/>
      <c r="M603" s="73"/>
      <c r="N603" s="26"/>
      <c r="O603" s="1"/>
      <c r="P603" s="101"/>
      <c r="Q603" s="1"/>
      <c r="R603" s="1"/>
      <c r="S603" s="1"/>
      <c r="T603" s="1"/>
      <c r="U603" s="1"/>
      <c r="V603" s="1"/>
    </row>
    <row r="604" spans="1:22" ht="14.5" x14ac:dyDescent="0.25">
      <c r="A604" s="20"/>
      <c r="B604" s="23"/>
      <c r="C604" s="23"/>
      <c r="D604" s="23"/>
      <c r="E604" s="23"/>
      <c r="F604" s="26"/>
      <c r="G604" s="26"/>
      <c r="H604" s="26"/>
      <c r="I604" s="26"/>
      <c r="J604" s="73"/>
      <c r="K604" s="73"/>
      <c r="L604" s="73"/>
      <c r="M604" s="73"/>
      <c r="N604" s="26"/>
      <c r="O604" s="1"/>
      <c r="P604" s="101"/>
      <c r="Q604" s="1"/>
      <c r="R604" s="1"/>
      <c r="S604" s="1"/>
      <c r="T604" s="1"/>
      <c r="U604" s="1"/>
      <c r="V604" s="1"/>
    </row>
    <row r="605" spans="1:22" ht="14.5" x14ac:dyDescent="0.25">
      <c r="A605" s="20"/>
      <c r="B605" s="23"/>
      <c r="C605" s="23"/>
      <c r="D605" s="23"/>
      <c r="E605" s="23"/>
      <c r="F605" s="26"/>
      <c r="G605" s="26"/>
      <c r="H605" s="26"/>
      <c r="I605" s="26"/>
      <c r="J605" s="73"/>
      <c r="K605" s="73"/>
      <c r="L605" s="73"/>
      <c r="M605" s="73"/>
      <c r="N605" s="26"/>
      <c r="O605" s="1"/>
      <c r="P605" s="101"/>
      <c r="Q605" s="1"/>
      <c r="R605" s="1"/>
      <c r="S605" s="1"/>
      <c r="T605" s="1"/>
      <c r="U605" s="1"/>
      <c r="V605" s="1"/>
    </row>
    <row r="606" spans="1:22" ht="14.5" x14ac:dyDescent="0.25">
      <c r="A606" s="20"/>
      <c r="B606" s="23"/>
      <c r="C606" s="23"/>
      <c r="D606" s="23"/>
      <c r="E606" s="23"/>
      <c r="F606" s="26"/>
      <c r="G606" s="26"/>
      <c r="H606" s="26"/>
      <c r="I606" s="26"/>
      <c r="J606" s="73"/>
      <c r="K606" s="73"/>
      <c r="L606" s="73"/>
      <c r="M606" s="73"/>
      <c r="N606" s="26"/>
      <c r="O606" s="1"/>
      <c r="P606" s="101"/>
      <c r="Q606" s="1"/>
      <c r="R606" s="1"/>
      <c r="S606" s="1"/>
      <c r="T606" s="1"/>
      <c r="U606" s="1"/>
      <c r="V606" s="1"/>
    </row>
    <row r="607" spans="1:22" ht="14.5" x14ac:dyDescent="0.25">
      <c r="A607" s="20"/>
      <c r="B607" s="23"/>
      <c r="C607" s="23"/>
      <c r="D607" s="23"/>
      <c r="E607" s="23"/>
      <c r="F607" s="26"/>
      <c r="G607" s="26"/>
      <c r="H607" s="26"/>
      <c r="I607" s="26"/>
      <c r="J607" s="73"/>
      <c r="K607" s="73"/>
      <c r="L607" s="73"/>
      <c r="M607" s="73"/>
      <c r="N607" s="26"/>
      <c r="O607" s="1"/>
      <c r="P607" s="101"/>
      <c r="Q607" s="1"/>
      <c r="R607" s="1"/>
      <c r="S607" s="1"/>
      <c r="T607" s="1"/>
      <c r="U607" s="1"/>
      <c r="V607" s="1"/>
    </row>
    <row r="608" spans="1:22" ht="14.5" x14ac:dyDescent="0.25">
      <c r="A608" s="20"/>
      <c r="B608" s="23"/>
      <c r="C608" s="23"/>
      <c r="D608" s="23"/>
      <c r="E608" s="23"/>
      <c r="F608" s="26"/>
      <c r="G608" s="26"/>
      <c r="H608" s="26"/>
      <c r="I608" s="26"/>
      <c r="J608" s="73"/>
      <c r="K608" s="73"/>
      <c r="L608" s="73"/>
      <c r="M608" s="73"/>
      <c r="N608" s="26"/>
      <c r="O608" s="1"/>
      <c r="P608" s="101"/>
      <c r="Q608" s="1"/>
      <c r="R608" s="1"/>
      <c r="S608" s="1"/>
      <c r="T608" s="1"/>
      <c r="U608" s="1"/>
      <c r="V608" s="1"/>
    </row>
    <row r="609" spans="1:22" ht="14.5" x14ac:dyDescent="0.25">
      <c r="A609" s="20"/>
      <c r="B609" s="23"/>
      <c r="C609" s="23"/>
      <c r="D609" s="23"/>
      <c r="E609" s="23"/>
      <c r="F609" s="26"/>
      <c r="G609" s="26"/>
      <c r="H609" s="26"/>
      <c r="I609" s="26"/>
      <c r="J609" s="73"/>
      <c r="K609" s="73"/>
      <c r="L609" s="73"/>
      <c r="M609" s="73"/>
      <c r="N609" s="26"/>
      <c r="O609" s="1"/>
      <c r="P609" s="101"/>
      <c r="Q609" s="1"/>
      <c r="R609" s="1"/>
      <c r="S609" s="1"/>
      <c r="T609" s="1"/>
      <c r="U609" s="1"/>
      <c r="V609" s="1"/>
    </row>
    <row r="610" spans="1:22" ht="14.5" x14ac:dyDescent="0.25">
      <c r="A610" s="20"/>
      <c r="B610" s="23"/>
      <c r="C610" s="23"/>
      <c r="D610" s="23"/>
      <c r="E610" s="23"/>
      <c r="F610" s="26"/>
      <c r="G610" s="26"/>
      <c r="H610" s="26"/>
      <c r="I610" s="26"/>
      <c r="J610" s="73"/>
      <c r="K610" s="73"/>
      <c r="L610" s="73"/>
      <c r="M610" s="73"/>
      <c r="N610" s="26"/>
      <c r="O610" s="1"/>
      <c r="P610" s="101"/>
      <c r="Q610" s="1"/>
      <c r="R610" s="1"/>
      <c r="S610" s="1"/>
      <c r="T610" s="1"/>
      <c r="U610" s="1"/>
      <c r="V610" s="1"/>
    </row>
    <row r="611" spans="1:22" ht="14.5" x14ac:dyDescent="0.25">
      <c r="A611" s="20"/>
      <c r="B611" s="23"/>
      <c r="C611" s="23"/>
      <c r="D611" s="23"/>
      <c r="E611" s="23"/>
      <c r="F611" s="26"/>
      <c r="G611" s="26"/>
      <c r="H611" s="26"/>
      <c r="I611" s="26"/>
      <c r="J611" s="73"/>
      <c r="K611" s="73"/>
      <c r="L611" s="73"/>
      <c r="M611" s="73"/>
      <c r="N611" s="26"/>
      <c r="O611" s="1"/>
      <c r="P611" s="101"/>
      <c r="Q611" s="1"/>
      <c r="R611" s="1"/>
      <c r="S611" s="1"/>
      <c r="T611" s="1"/>
      <c r="U611" s="1"/>
      <c r="V611" s="1"/>
    </row>
    <row r="612" spans="1:22" ht="14.5" x14ac:dyDescent="0.25">
      <c r="A612" s="20"/>
      <c r="B612" s="23"/>
      <c r="C612" s="23"/>
      <c r="D612" s="23"/>
      <c r="E612" s="23"/>
      <c r="F612" s="26"/>
      <c r="G612" s="26"/>
      <c r="H612" s="26"/>
      <c r="I612" s="26"/>
      <c r="J612" s="73"/>
      <c r="K612" s="73"/>
      <c r="L612" s="73"/>
      <c r="M612" s="73"/>
      <c r="N612" s="26"/>
      <c r="O612" s="1"/>
      <c r="P612" s="101"/>
      <c r="Q612" s="1"/>
      <c r="R612" s="1"/>
      <c r="S612" s="1"/>
      <c r="T612" s="1"/>
      <c r="U612" s="1"/>
      <c r="V612" s="1"/>
    </row>
    <row r="613" spans="1:22" ht="14.5" x14ac:dyDescent="0.25">
      <c r="A613" s="20"/>
      <c r="B613" s="23"/>
      <c r="C613" s="23"/>
      <c r="D613" s="23"/>
      <c r="E613" s="23"/>
      <c r="F613" s="26"/>
      <c r="G613" s="26"/>
      <c r="H613" s="26"/>
      <c r="I613" s="26"/>
      <c r="J613" s="73"/>
      <c r="K613" s="73"/>
      <c r="L613" s="73"/>
      <c r="M613" s="73"/>
      <c r="N613" s="26"/>
      <c r="O613" s="1"/>
      <c r="P613" s="101"/>
      <c r="Q613" s="1"/>
      <c r="R613" s="1"/>
      <c r="S613" s="1"/>
      <c r="T613" s="1"/>
      <c r="U613" s="1"/>
      <c r="V613" s="1"/>
    </row>
    <row r="614" spans="1:22" ht="14.5" x14ac:dyDescent="0.25">
      <c r="A614" s="20"/>
      <c r="B614" s="23"/>
      <c r="C614" s="23"/>
      <c r="D614" s="23"/>
      <c r="E614" s="23"/>
      <c r="F614" s="26"/>
      <c r="G614" s="26"/>
      <c r="H614" s="26"/>
      <c r="I614" s="26"/>
      <c r="J614" s="73"/>
      <c r="K614" s="73"/>
      <c r="L614" s="73"/>
      <c r="M614" s="73"/>
      <c r="N614" s="26"/>
      <c r="O614" s="1"/>
      <c r="P614" s="101"/>
      <c r="Q614" s="1"/>
      <c r="R614" s="1"/>
      <c r="S614" s="1"/>
      <c r="T614" s="1"/>
      <c r="U614" s="1"/>
      <c r="V614" s="1"/>
    </row>
    <row r="615" spans="1:22" ht="14.5" x14ac:dyDescent="0.25">
      <c r="A615" s="20"/>
      <c r="B615" s="23"/>
      <c r="C615" s="23"/>
      <c r="D615" s="23"/>
      <c r="E615" s="23"/>
      <c r="F615" s="26"/>
      <c r="G615" s="26"/>
      <c r="H615" s="26"/>
      <c r="I615" s="26"/>
      <c r="J615" s="73"/>
      <c r="K615" s="73"/>
      <c r="L615" s="73"/>
      <c r="M615" s="73"/>
      <c r="N615" s="26"/>
      <c r="O615" s="1"/>
      <c r="P615" s="101"/>
      <c r="Q615" s="1"/>
      <c r="R615" s="1"/>
      <c r="S615" s="1"/>
      <c r="T615" s="1"/>
      <c r="U615" s="1"/>
      <c r="V615" s="1"/>
    </row>
    <row r="616" spans="1:22" ht="14.5" x14ac:dyDescent="0.25">
      <c r="A616" s="20"/>
      <c r="B616" s="23"/>
      <c r="C616" s="23"/>
      <c r="D616" s="23"/>
      <c r="E616" s="23"/>
      <c r="F616" s="26"/>
      <c r="G616" s="26"/>
      <c r="H616" s="26"/>
      <c r="I616" s="26"/>
      <c r="J616" s="73"/>
      <c r="K616" s="73"/>
      <c r="L616" s="73"/>
      <c r="M616" s="73"/>
      <c r="N616" s="26"/>
      <c r="O616" s="1"/>
      <c r="P616" s="101"/>
      <c r="Q616" s="1"/>
      <c r="R616" s="1"/>
      <c r="S616" s="1"/>
      <c r="T616" s="1"/>
      <c r="U616" s="1"/>
      <c r="V616" s="1"/>
    </row>
    <row r="617" spans="1:22" ht="14.5" x14ac:dyDescent="0.25">
      <c r="A617" s="20"/>
      <c r="B617" s="23"/>
      <c r="C617" s="23"/>
      <c r="D617" s="23"/>
      <c r="E617" s="23"/>
      <c r="F617" s="26"/>
      <c r="G617" s="26"/>
      <c r="H617" s="26"/>
      <c r="I617" s="26"/>
      <c r="J617" s="73"/>
      <c r="K617" s="73"/>
      <c r="L617" s="73"/>
      <c r="M617" s="73"/>
      <c r="N617" s="26"/>
      <c r="O617" s="1"/>
      <c r="P617" s="101"/>
      <c r="Q617" s="1"/>
      <c r="R617" s="1"/>
      <c r="S617" s="1"/>
      <c r="T617" s="1"/>
      <c r="U617" s="1"/>
      <c r="V617" s="1"/>
    </row>
    <row r="618" spans="1:22" ht="14.5" x14ac:dyDescent="0.25">
      <c r="A618" s="20"/>
      <c r="B618" s="23"/>
      <c r="C618" s="23"/>
      <c r="D618" s="23"/>
      <c r="E618" s="23"/>
      <c r="F618" s="26"/>
      <c r="G618" s="26"/>
      <c r="H618" s="26"/>
      <c r="I618" s="26"/>
      <c r="J618" s="73"/>
      <c r="K618" s="73"/>
      <c r="L618" s="73"/>
      <c r="M618" s="73"/>
      <c r="N618" s="26"/>
      <c r="O618" s="1"/>
      <c r="P618" s="101"/>
      <c r="Q618" s="1"/>
      <c r="R618" s="1"/>
      <c r="S618" s="1"/>
      <c r="T618" s="1"/>
      <c r="U618" s="1"/>
      <c r="V618" s="1"/>
    </row>
    <row r="619" spans="1:22" ht="14.5" x14ac:dyDescent="0.25">
      <c r="A619" s="20"/>
      <c r="B619" s="23"/>
      <c r="C619" s="23"/>
      <c r="D619" s="23"/>
      <c r="E619" s="23"/>
      <c r="F619" s="26"/>
      <c r="G619" s="26"/>
      <c r="H619" s="26"/>
      <c r="I619" s="26"/>
      <c r="J619" s="73"/>
      <c r="K619" s="73"/>
      <c r="L619" s="73"/>
      <c r="M619" s="73"/>
      <c r="N619" s="26"/>
      <c r="O619" s="1"/>
      <c r="P619" s="101"/>
      <c r="Q619" s="1"/>
      <c r="R619" s="1"/>
      <c r="S619" s="1"/>
      <c r="T619" s="1"/>
      <c r="U619" s="1"/>
      <c r="V619" s="1"/>
    </row>
    <row r="620" spans="1:22" ht="14.5" x14ac:dyDescent="0.25">
      <c r="A620" s="20"/>
      <c r="B620" s="23"/>
      <c r="C620" s="23"/>
      <c r="D620" s="23"/>
      <c r="E620" s="23"/>
      <c r="F620" s="26"/>
      <c r="G620" s="26"/>
      <c r="H620" s="26"/>
      <c r="I620" s="26"/>
      <c r="J620" s="73"/>
      <c r="K620" s="73"/>
      <c r="L620" s="73"/>
      <c r="M620" s="73"/>
      <c r="N620" s="26"/>
      <c r="O620" s="1"/>
      <c r="P620" s="101"/>
      <c r="Q620" s="1"/>
      <c r="R620" s="1"/>
      <c r="S620" s="1"/>
      <c r="T620" s="1"/>
      <c r="U620" s="1"/>
      <c r="V620" s="1"/>
    </row>
    <row r="621" spans="1:22" ht="14.5" x14ac:dyDescent="0.25">
      <c r="A621" s="20"/>
      <c r="B621" s="23"/>
      <c r="C621" s="23"/>
      <c r="D621" s="23"/>
      <c r="E621" s="23"/>
      <c r="F621" s="26"/>
      <c r="G621" s="26"/>
      <c r="H621" s="26"/>
      <c r="I621" s="26"/>
      <c r="J621" s="73"/>
      <c r="K621" s="73"/>
      <c r="L621" s="73"/>
      <c r="M621" s="73"/>
      <c r="N621" s="26"/>
      <c r="O621" s="1"/>
      <c r="P621" s="101"/>
      <c r="Q621" s="1"/>
      <c r="R621" s="1"/>
      <c r="S621" s="1"/>
      <c r="T621" s="1"/>
      <c r="U621" s="1"/>
      <c r="V621" s="1"/>
    </row>
    <row r="622" spans="1:22" ht="14.5" x14ac:dyDescent="0.25">
      <c r="A622" s="20"/>
      <c r="B622" s="23"/>
      <c r="C622" s="23"/>
      <c r="D622" s="23"/>
      <c r="E622" s="23"/>
      <c r="F622" s="26"/>
      <c r="G622" s="26"/>
      <c r="H622" s="26"/>
      <c r="I622" s="26"/>
      <c r="J622" s="73"/>
      <c r="K622" s="73"/>
      <c r="L622" s="73"/>
      <c r="M622" s="73"/>
      <c r="N622" s="26"/>
      <c r="O622" s="1"/>
      <c r="P622" s="101"/>
      <c r="Q622" s="1"/>
      <c r="R622" s="1"/>
      <c r="S622" s="1"/>
      <c r="T622" s="1"/>
      <c r="U622" s="1"/>
      <c r="V622" s="1"/>
    </row>
    <row r="623" spans="1:22" ht="14.5" x14ac:dyDescent="0.25">
      <c r="A623" s="20"/>
      <c r="B623" s="23"/>
      <c r="C623" s="23"/>
      <c r="D623" s="23"/>
      <c r="E623" s="23"/>
      <c r="F623" s="26"/>
      <c r="G623" s="26"/>
      <c r="H623" s="26"/>
      <c r="I623" s="26"/>
      <c r="J623" s="73"/>
      <c r="K623" s="73"/>
      <c r="L623" s="73"/>
      <c r="M623" s="73"/>
      <c r="N623" s="26"/>
      <c r="O623" s="1"/>
      <c r="P623" s="101"/>
      <c r="Q623" s="1"/>
      <c r="R623" s="1"/>
      <c r="S623" s="1"/>
      <c r="T623" s="1"/>
      <c r="U623" s="1"/>
      <c r="V623" s="1"/>
    </row>
    <row r="624" spans="1:22" ht="14.5" x14ac:dyDescent="0.25">
      <c r="A624" s="20"/>
      <c r="B624" s="23"/>
      <c r="C624" s="23"/>
      <c r="D624" s="23"/>
      <c r="E624" s="23"/>
      <c r="F624" s="26"/>
      <c r="G624" s="26"/>
      <c r="H624" s="26"/>
      <c r="I624" s="26"/>
      <c r="J624" s="73"/>
      <c r="K624" s="73"/>
      <c r="L624" s="73"/>
      <c r="M624" s="73"/>
      <c r="N624" s="26"/>
      <c r="O624" s="1"/>
      <c r="P624" s="101"/>
      <c r="Q624" s="1"/>
      <c r="R624" s="1"/>
      <c r="S624" s="1"/>
      <c r="T624" s="1"/>
      <c r="U624" s="1"/>
      <c r="V624" s="1"/>
    </row>
    <row r="625" spans="1:22" ht="14.5" x14ac:dyDescent="0.25">
      <c r="A625" s="20"/>
      <c r="B625" s="23"/>
      <c r="C625" s="23"/>
      <c r="D625" s="23"/>
      <c r="E625" s="23"/>
      <c r="F625" s="26"/>
      <c r="G625" s="26"/>
      <c r="H625" s="26"/>
      <c r="I625" s="26"/>
      <c r="J625" s="73"/>
      <c r="K625" s="73"/>
      <c r="L625" s="73"/>
      <c r="M625" s="73"/>
      <c r="N625" s="26"/>
      <c r="O625" s="1"/>
      <c r="P625" s="101"/>
      <c r="Q625" s="1"/>
      <c r="R625" s="1"/>
      <c r="S625" s="1"/>
      <c r="T625" s="1"/>
      <c r="U625" s="1"/>
      <c r="V625" s="1"/>
    </row>
    <row r="626" spans="1:22" ht="14.5" x14ac:dyDescent="0.25">
      <c r="A626" s="20"/>
      <c r="B626" s="23"/>
      <c r="C626" s="23"/>
      <c r="D626" s="23"/>
      <c r="E626" s="23"/>
      <c r="F626" s="26"/>
      <c r="G626" s="26"/>
      <c r="H626" s="26"/>
      <c r="I626" s="26"/>
      <c r="J626" s="73"/>
      <c r="K626" s="73"/>
      <c r="L626" s="73"/>
      <c r="M626" s="73"/>
      <c r="N626" s="26"/>
      <c r="O626" s="1"/>
      <c r="P626" s="101"/>
      <c r="Q626" s="1"/>
      <c r="R626" s="1"/>
      <c r="S626" s="1"/>
      <c r="T626" s="1"/>
      <c r="U626" s="1"/>
      <c r="V626" s="1"/>
    </row>
    <row r="627" spans="1:22" ht="14.5" x14ac:dyDescent="0.25">
      <c r="A627" s="20"/>
      <c r="B627" s="23"/>
      <c r="C627" s="23"/>
      <c r="D627" s="23"/>
      <c r="E627" s="23"/>
      <c r="F627" s="26"/>
      <c r="G627" s="26"/>
      <c r="H627" s="26"/>
      <c r="I627" s="26"/>
      <c r="J627" s="73"/>
      <c r="K627" s="73"/>
      <c r="L627" s="73"/>
      <c r="M627" s="73"/>
      <c r="N627" s="26"/>
      <c r="O627" s="1"/>
      <c r="P627" s="101"/>
      <c r="Q627" s="1"/>
      <c r="R627" s="1"/>
      <c r="S627" s="1"/>
      <c r="T627" s="1"/>
      <c r="U627" s="1"/>
      <c r="V627" s="1"/>
    </row>
    <row r="628" spans="1:22" ht="14.5" x14ac:dyDescent="0.25">
      <c r="A628" s="20"/>
      <c r="B628" s="23"/>
      <c r="C628" s="23"/>
      <c r="D628" s="23"/>
      <c r="E628" s="23"/>
      <c r="F628" s="26"/>
      <c r="G628" s="26"/>
      <c r="H628" s="26"/>
      <c r="I628" s="26"/>
      <c r="J628" s="73"/>
      <c r="K628" s="73"/>
      <c r="L628" s="73"/>
      <c r="M628" s="73"/>
      <c r="N628" s="26"/>
      <c r="O628" s="1"/>
      <c r="P628" s="101"/>
      <c r="Q628" s="1"/>
      <c r="R628" s="1"/>
      <c r="S628" s="1"/>
      <c r="T628" s="1"/>
      <c r="U628" s="1"/>
      <c r="V628" s="1"/>
    </row>
    <row r="629" spans="1:22" ht="14.5" x14ac:dyDescent="0.25">
      <c r="A629" s="20"/>
      <c r="B629" s="23"/>
      <c r="C629" s="23"/>
      <c r="D629" s="23"/>
      <c r="E629" s="23"/>
      <c r="F629" s="26"/>
      <c r="G629" s="26"/>
      <c r="H629" s="26"/>
      <c r="I629" s="26"/>
      <c r="J629" s="73"/>
      <c r="K629" s="73"/>
      <c r="L629" s="73"/>
      <c r="M629" s="73"/>
      <c r="N629" s="26"/>
      <c r="O629" s="1"/>
      <c r="P629" s="101"/>
      <c r="Q629" s="1"/>
      <c r="R629" s="1"/>
      <c r="S629" s="1"/>
      <c r="T629" s="1"/>
      <c r="U629" s="1"/>
      <c r="V629" s="1"/>
    </row>
    <row r="630" spans="1:22" ht="14.5" x14ac:dyDescent="0.25">
      <c r="A630" s="20"/>
      <c r="B630" s="23"/>
      <c r="C630" s="23"/>
      <c r="D630" s="23"/>
      <c r="E630" s="23"/>
      <c r="F630" s="26"/>
      <c r="G630" s="26"/>
      <c r="H630" s="26"/>
      <c r="I630" s="26"/>
      <c r="J630" s="73"/>
      <c r="K630" s="73"/>
      <c r="L630" s="73"/>
      <c r="M630" s="73"/>
      <c r="N630" s="26"/>
      <c r="O630" s="1"/>
      <c r="P630" s="101"/>
      <c r="Q630" s="1"/>
      <c r="R630" s="1"/>
      <c r="S630" s="1"/>
      <c r="T630" s="1"/>
      <c r="U630" s="1"/>
      <c r="V630" s="1"/>
    </row>
    <row r="631" spans="1:22" ht="14.5" x14ac:dyDescent="0.25">
      <c r="A631" s="20"/>
      <c r="B631" s="23"/>
      <c r="C631" s="23"/>
      <c r="D631" s="23"/>
      <c r="E631" s="23"/>
      <c r="F631" s="26"/>
      <c r="G631" s="26"/>
      <c r="H631" s="26"/>
      <c r="I631" s="26"/>
      <c r="J631" s="73"/>
      <c r="K631" s="73"/>
      <c r="L631" s="73"/>
      <c r="M631" s="73"/>
      <c r="N631" s="26"/>
      <c r="O631" s="1"/>
      <c r="P631" s="101"/>
      <c r="Q631" s="1"/>
      <c r="R631" s="1"/>
      <c r="S631" s="1"/>
      <c r="T631" s="1"/>
      <c r="U631" s="1"/>
      <c r="V631" s="1"/>
    </row>
    <row r="632" spans="1:22" ht="14.5" x14ac:dyDescent="0.25">
      <c r="A632" s="20"/>
      <c r="B632" s="23"/>
      <c r="C632" s="23"/>
      <c r="D632" s="23"/>
      <c r="E632" s="23"/>
      <c r="F632" s="26"/>
      <c r="G632" s="26"/>
      <c r="H632" s="26"/>
      <c r="I632" s="26"/>
      <c r="J632" s="73"/>
      <c r="K632" s="73"/>
      <c r="L632" s="73"/>
      <c r="M632" s="73"/>
      <c r="N632" s="26"/>
      <c r="O632" s="1"/>
      <c r="P632" s="101"/>
      <c r="Q632" s="1"/>
      <c r="R632" s="1"/>
      <c r="S632" s="1"/>
      <c r="T632" s="1"/>
      <c r="U632" s="1"/>
      <c r="V632" s="1"/>
    </row>
    <row r="633" spans="1:22" ht="14.5" x14ac:dyDescent="0.25">
      <c r="A633" s="20"/>
      <c r="B633" s="23"/>
      <c r="C633" s="23"/>
      <c r="D633" s="23"/>
      <c r="E633" s="23"/>
      <c r="F633" s="26"/>
      <c r="G633" s="26"/>
      <c r="H633" s="26"/>
      <c r="I633" s="26"/>
      <c r="J633" s="73"/>
      <c r="K633" s="73"/>
      <c r="L633" s="73"/>
      <c r="M633" s="73"/>
      <c r="N633" s="26"/>
      <c r="O633" s="1"/>
      <c r="P633" s="101"/>
      <c r="Q633" s="1"/>
      <c r="R633" s="1"/>
      <c r="S633" s="1"/>
      <c r="T633" s="1"/>
      <c r="U633" s="1"/>
      <c r="V633" s="1"/>
    </row>
    <row r="634" spans="1:22" ht="14.5" x14ac:dyDescent="0.25">
      <c r="A634" s="20"/>
      <c r="B634" s="23"/>
      <c r="C634" s="23"/>
      <c r="D634" s="23"/>
      <c r="E634" s="23"/>
      <c r="F634" s="26"/>
      <c r="G634" s="26"/>
      <c r="H634" s="26"/>
      <c r="I634" s="26"/>
      <c r="J634" s="73"/>
      <c r="K634" s="73"/>
      <c r="L634" s="73"/>
      <c r="M634" s="73"/>
      <c r="N634" s="26"/>
      <c r="O634" s="1"/>
      <c r="P634" s="101"/>
      <c r="Q634" s="1"/>
      <c r="R634" s="1"/>
      <c r="S634" s="1"/>
      <c r="T634" s="1"/>
      <c r="U634" s="1"/>
      <c r="V634" s="1"/>
    </row>
    <row r="635" spans="1:22" ht="14.5" x14ac:dyDescent="0.25">
      <c r="A635" s="20"/>
      <c r="B635" s="23"/>
      <c r="C635" s="23"/>
      <c r="D635" s="23"/>
      <c r="E635" s="23"/>
      <c r="F635" s="26"/>
      <c r="G635" s="26"/>
      <c r="H635" s="26"/>
      <c r="I635" s="26"/>
      <c r="J635" s="73"/>
      <c r="K635" s="73"/>
      <c r="L635" s="73"/>
      <c r="M635" s="73"/>
      <c r="N635" s="26"/>
      <c r="O635" s="1"/>
      <c r="P635" s="101"/>
      <c r="Q635" s="1"/>
      <c r="R635" s="1"/>
      <c r="S635" s="1"/>
      <c r="T635" s="1"/>
      <c r="U635" s="1"/>
      <c r="V635" s="1"/>
    </row>
    <row r="636" spans="1:22" ht="14.5" x14ac:dyDescent="0.25">
      <c r="A636" s="20"/>
      <c r="B636" s="23"/>
      <c r="C636" s="23"/>
      <c r="D636" s="23"/>
      <c r="E636" s="23"/>
      <c r="F636" s="26"/>
      <c r="G636" s="26"/>
      <c r="H636" s="26"/>
      <c r="I636" s="26"/>
      <c r="J636" s="73"/>
      <c r="K636" s="73"/>
      <c r="L636" s="73"/>
      <c r="M636" s="73"/>
      <c r="N636" s="26"/>
      <c r="O636" s="1"/>
      <c r="P636" s="101"/>
      <c r="Q636" s="1"/>
      <c r="R636" s="1"/>
      <c r="S636" s="1"/>
      <c r="T636" s="1"/>
      <c r="U636" s="1"/>
      <c r="V636" s="1"/>
    </row>
    <row r="637" spans="1:22" ht="14.5" x14ac:dyDescent="0.25">
      <c r="A637" s="20"/>
      <c r="B637" s="23"/>
      <c r="C637" s="23"/>
      <c r="D637" s="23"/>
      <c r="E637" s="23"/>
      <c r="F637" s="26"/>
      <c r="G637" s="26"/>
      <c r="H637" s="26"/>
      <c r="I637" s="26"/>
      <c r="J637" s="73"/>
      <c r="K637" s="73"/>
      <c r="L637" s="73"/>
      <c r="M637" s="73"/>
      <c r="N637" s="26"/>
      <c r="O637" s="1"/>
      <c r="P637" s="101"/>
      <c r="Q637" s="1"/>
      <c r="R637" s="1"/>
      <c r="S637" s="1"/>
      <c r="T637" s="1"/>
      <c r="U637" s="1"/>
      <c r="V637" s="1"/>
    </row>
    <row r="638" spans="1:22" ht="14.5" x14ac:dyDescent="0.25">
      <c r="A638" s="20"/>
      <c r="B638" s="23"/>
      <c r="C638" s="23"/>
      <c r="D638" s="23"/>
      <c r="E638" s="23"/>
      <c r="F638" s="26"/>
      <c r="G638" s="26"/>
      <c r="H638" s="26"/>
      <c r="I638" s="26"/>
      <c r="J638" s="73"/>
      <c r="K638" s="73"/>
      <c r="L638" s="73"/>
      <c r="M638" s="73"/>
      <c r="N638" s="26"/>
      <c r="O638" s="1"/>
      <c r="P638" s="101"/>
      <c r="Q638" s="1"/>
      <c r="R638" s="1"/>
      <c r="S638" s="1"/>
      <c r="T638" s="1"/>
      <c r="U638" s="1"/>
      <c r="V638" s="1"/>
    </row>
    <row r="639" spans="1:22" ht="14.5" x14ac:dyDescent="0.25">
      <c r="A639" s="20"/>
      <c r="B639" s="23"/>
      <c r="C639" s="23"/>
      <c r="D639" s="23"/>
      <c r="E639" s="23"/>
      <c r="F639" s="26"/>
      <c r="G639" s="26"/>
      <c r="H639" s="26"/>
      <c r="I639" s="26"/>
      <c r="J639" s="73"/>
      <c r="K639" s="73"/>
      <c r="L639" s="73"/>
      <c r="M639" s="73"/>
      <c r="N639" s="26"/>
      <c r="O639" s="1"/>
      <c r="P639" s="101"/>
      <c r="Q639" s="1"/>
      <c r="R639" s="1"/>
      <c r="S639" s="1"/>
      <c r="T639" s="1"/>
      <c r="U639" s="1"/>
      <c r="V639" s="1"/>
    </row>
    <row r="640" spans="1:22" ht="14.5" x14ac:dyDescent="0.25">
      <c r="A640" s="20"/>
      <c r="B640" s="23"/>
      <c r="C640" s="23"/>
      <c r="D640" s="23"/>
      <c r="E640" s="23"/>
      <c r="F640" s="26"/>
      <c r="G640" s="26"/>
      <c r="H640" s="26"/>
      <c r="I640" s="26"/>
      <c r="J640" s="73"/>
      <c r="K640" s="73"/>
      <c r="L640" s="73"/>
      <c r="M640" s="73"/>
      <c r="N640" s="26"/>
      <c r="O640" s="1"/>
      <c r="P640" s="101"/>
      <c r="Q640" s="1"/>
      <c r="R640" s="1"/>
      <c r="S640" s="1"/>
      <c r="T640" s="1"/>
      <c r="U640" s="1"/>
      <c r="V640" s="1"/>
    </row>
    <row r="641" spans="1:22" ht="14.5" x14ac:dyDescent="0.25">
      <c r="A641" s="20"/>
      <c r="B641" s="23"/>
      <c r="C641" s="23"/>
      <c r="D641" s="23"/>
      <c r="E641" s="23"/>
      <c r="F641" s="26"/>
      <c r="G641" s="26"/>
      <c r="H641" s="26"/>
      <c r="I641" s="26"/>
      <c r="J641" s="73"/>
      <c r="K641" s="73"/>
      <c r="L641" s="73"/>
      <c r="M641" s="73"/>
      <c r="N641" s="26"/>
      <c r="O641" s="1"/>
      <c r="P641" s="101"/>
      <c r="Q641" s="1"/>
      <c r="R641" s="1"/>
      <c r="S641" s="1"/>
      <c r="T641" s="1"/>
      <c r="U641" s="1"/>
      <c r="V641" s="1"/>
    </row>
    <row r="642" spans="1:22" ht="14.5" x14ac:dyDescent="0.25">
      <c r="A642" s="20"/>
      <c r="B642" s="23"/>
      <c r="C642" s="23"/>
      <c r="D642" s="23"/>
      <c r="E642" s="23"/>
      <c r="F642" s="26"/>
      <c r="G642" s="26"/>
      <c r="H642" s="26"/>
      <c r="I642" s="26"/>
      <c r="J642" s="73"/>
      <c r="K642" s="73"/>
      <c r="L642" s="73"/>
      <c r="M642" s="73"/>
      <c r="N642" s="26"/>
      <c r="O642" s="1"/>
      <c r="P642" s="101"/>
      <c r="Q642" s="1"/>
      <c r="R642" s="1"/>
      <c r="S642" s="1"/>
      <c r="T642" s="1"/>
      <c r="U642" s="1"/>
      <c r="V642" s="1"/>
    </row>
    <row r="643" spans="1:22" ht="14.5" x14ac:dyDescent="0.25">
      <c r="A643" s="20"/>
      <c r="B643" s="23"/>
      <c r="C643" s="23"/>
      <c r="D643" s="23"/>
      <c r="E643" s="23"/>
      <c r="F643" s="26"/>
      <c r="G643" s="26"/>
      <c r="H643" s="26"/>
      <c r="I643" s="26"/>
      <c r="J643" s="73"/>
      <c r="K643" s="73"/>
      <c r="L643" s="73"/>
      <c r="M643" s="73"/>
      <c r="N643" s="26"/>
      <c r="O643" s="1"/>
      <c r="P643" s="101"/>
      <c r="Q643" s="1"/>
      <c r="R643" s="1"/>
      <c r="S643" s="1"/>
      <c r="T643" s="1"/>
      <c r="U643" s="1"/>
      <c r="V643" s="1"/>
    </row>
    <row r="644" spans="1:22" ht="14.5" x14ac:dyDescent="0.25">
      <c r="A644" s="20"/>
      <c r="B644" s="23"/>
      <c r="C644" s="23"/>
      <c r="D644" s="23"/>
      <c r="E644" s="23"/>
      <c r="F644" s="26"/>
      <c r="G644" s="26"/>
      <c r="H644" s="26"/>
      <c r="I644" s="26"/>
      <c r="J644" s="73"/>
      <c r="K644" s="73"/>
      <c r="L644" s="73"/>
      <c r="M644" s="73"/>
      <c r="N644" s="26"/>
      <c r="O644" s="1"/>
      <c r="P644" s="101"/>
      <c r="Q644" s="1"/>
      <c r="R644" s="1"/>
      <c r="S644" s="1"/>
      <c r="T644" s="1"/>
      <c r="U644" s="1"/>
      <c r="V644" s="1"/>
    </row>
    <row r="645" spans="1:22" ht="14.5" x14ac:dyDescent="0.25">
      <c r="A645" s="20"/>
      <c r="B645" s="23"/>
      <c r="C645" s="23"/>
      <c r="D645" s="23"/>
      <c r="E645" s="23"/>
      <c r="F645" s="26"/>
      <c r="G645" s="26"/>
      <c r="H645" s="26"/>
      <c r="I645" s="26"/>
      <c r="J645" s="73"/>
      <c r="K645" s="73"/>
      <c r="L645" s="73"/>
      <c r="M645" s="73"/>
      <c r="N645" s="26"/>
      <c r="O645" s="1"/>
      <c r="P645" s="101"/>
      <c r="Q645" s="1"/>
      <c r="R645" s="1"/>
      <c r="S645" s="1"/>
      <c r="T645" s="1"/>
      <c r="U645" s="1"/>
      <c r="V645" s="1"/>
    </row>
    <row r="646" spans="1:22" ht="14.5" x14ac:dyDescent="0.25">
      <c r="A646" s="20"/>
      <c r="B646" s="23"/>
      <c r="C646" s="23"/>
      <c r="D646" s="23"/>
      <c r="E646" s="23"/>
      <c r="F646" s="26"/>
      <c r="G646" s="26"/>
      <c r="H646" s="26"/>
      <c r="I646" s="26"/>
      <c r="J646" s="73"/>
      <c r="K646" s="73"/>
      <c r="L646" s="73"/>
      <c r="M646" s="73"/>
      <c r="N646" s="26"/>
      <c r="O646" s="1"/>
      <c r="P646" s="101"/>
      <c r="Q646" s="1"/>
      <c r="R646" s="1"/>
      <c r="S646" s="1"/>
      <c r="T646" s="1"/>
      <c r="U646" s="1"/>
      <c r="V646" s="1"/>
    </row>
    <row r="647" spans="1:22" ht="14.5" x14ac:dyDescent="0.25">
      <c r="A647" s="20"/>
      <c r="B647" s="23"/>
      <c r="C647" s="23"/>
      <c r="D647" s="23"/>
      <c r="E647" s="23"/>
      <c r="F647" s="26"/>
      <c r="G647" s="26"/>
      <c r="H647" s="26"/>
      <c r="I647" s="26"/>
      <c r="J647" s="73"/>
      <c r="K647" s="73"/>
      <c r="L647" s="73"/>
      <c r="M647" s="73"/>
      <c r="N647" s="26"/>
      <c r="O647" s="1"/>
      <c r="P647" s="101"/>
      <c r="Q647" s="1"/>
      <c r="R647" s="1"/>
      <c r="S647" s="1"/>
      <c r="T647" s="1"/>
      <c r="U647" s="1"/>
      <c r="V647" s="1"/>
    </row>
    <row r="648" spans="1:22" ht="14.5" x14ac:dyDescent="0.25">
      <c r="A648" s="20"/>
      <c r="B648" s="23"/>
      <c r="C648" s="23"/>
      <c r="D648" s="23"/>
      <c r="E648" s="23"/>
      <c r="F648" s="26"/>
      <c r="G648" s="26"/>
      <c r="H648" s="26"/>
      <c r="I648" s="26"/>
      <c r="J648" s="73"/>
      <c r="K648" s="73"/>
      <c r="L648" s="73"/>
      <c r="M648" s="73"/>
      <c r="N648" s="26"/>
      <c r="O648" s="1"/>
      <c r="P648" s="101"/>
      <c r="Q648" s="1"/>
      <c r="R648" s="1"/>
      <c r="S648" s="1"/>
      <c r="T648" s="1"/>
      <c r="U648" s="1"/>
      <c r="V648" s="1"/>
    </row>
    <row r="649" spans="1:22" ht="14.5" x14ac:dyDescent="0.25">
      <c r="A649" s="20"/>
      <c r="B649" s="23"/>
      <c r="C649" s="23"/>
      <c r="D649" s="23"/>
      <c r="E649" s="23"/>
      <c r="F649" s="26"/>
      <c r="G649" s="26"/>
      <c r="H649" s="26"/>
      <c r="I649" s="26"/>
      <c r="J649" s="73"/>
      <c r="K649" s="73"/>
      <c r="L649" s="73"/>
      <c r="M649" s="73"/>
      <c r="N649" s="26"/>
      <c r="O649" s="1"/>
      <c r="P649" s="101"/>
      <c r="Q649" s="1"/>
      <c r="R649" s="1"/>
      <c r="S649" s="1"/>
      <c r="T649" s="1"/>
      <c r="U649" s="1"/>
      <c r="V649" s="1"/>
    </row>
    <row r="650" spans="1:22" ht="14.5" x14ac:dyDescent="0.25">
      <c r="A650" s="20"/>
      <c r="B650" s="23"/>
      <c r="C650" s="23"/>
      <c r="D650" s="23"/>
      <c r="E650" s="23"/>
      <c r="F650" s="26"/>
      <c r="G650" s="26"/>
      <c r="H650" s="26"/>
      <c r="I650" s="26"/>
      <c r="J650" s="73"/>
      <c r="K650" s="73"/>
      <c r="L650" s="73"/>
      <c r="M650" s="73"/>
      <c r="N650" s="26"/>
      <c r="O650" s="1"/>
      <c r="P650" s="101"/>
      <c r="Q650" s="1"/>
      <c r="R650" s="1"/>
      <c r="S650" s="1"/>
      <c r="T650" s="1"/>
      <c r="U650" s="1"/>
      <c r="V650" s="1"/>
    </row>
    <row r="651" spans="1:22" ht="14.5" x14ac:dyDescent="0.25">
      <c r="A651" s="20"/>
      <c r="B651" s="23"/>
      <c r="C651" s="23"/>
      <c r="D651" s="23"/>
      <c r="E651" s="23"/>
      <c r="F651" s="26"/>
      <c r="G651" s="26"/>
      <c r="H651" s="26"/>
      <c r="I651" s="26"/>
      <c r="J651" s="73"/>
      <c r="K651" s="73"/>
      <c r="L651" s="73"/>
      <c r="M651" s="73"/>
      <c r="N651" s="26"/>
      <c r="O651" s="1"/>
      <c r="P651" s="101"/>
      <c r="Q651" s="1"/>
      <c r="R651" s="1"/>
      <c r="S651" s="1"/>
      <c r="T651" s="1"/>
      <c r="U651" s="1"/>
      <c r="V651" s="1"/>
    </row>
    <row r="652" spans="1:22" ht="14.5" x14ac:dyDescent="0.25">
      <c r="A652" s="20"/>
      <c r="B652" s="23"/>
      <c r="C652" s="23"/>
      <c r="D652" s="23"/>
      <c r="E652" s="23"/>
      <c r="F652" s="26"/>
      <c r="G652" s="26"/>
      <c r="H652" s="26"/>
      <c r="I652" s="26"/>
      <c r="J652" s="73"/>
      <c r="K652" s="73"/>
      <c r="L652" s="73"/>
      <c r="M652" s="73"/>
      <c r="N652" s="26"/>
      <c r="O652" s="1"/>
      <c r="P652" s="101"/>
      <c r="Q652" s="1"/>
      <c r="R652" s="1"/>
      <c r="S652" s="1"/>
      <c r="T652" s="1"/>
      <c r="U652" s="1"/>
      <c r="V652" s="1"/>
    </row>
    <row r="653" spans="1:22" ht="14.5" x14ac:dyDescent="0.25">
      <c r="A653" s="20"/>
      <c r="B653" s="23"/>
      <c r="C653" s="23"/>
      <c r="D653" s="23"/>
      <c r="E653" s="23"/>
      <c r="F653" s="26"/>
      <c r="G653" s="26"/>
      <c r="H653" s="26"/>
      <c r="I653" s="26"/>
      <c r="J653" s="73"/>
      <c r="K653" s="73"/>
      <c r="L653" s="73"/>
      <c r="M653" s="73"/>
      <c r="N653" s="26"/>
      <c r="O653" s="1"/>
      <c r="P653" s="101"/>
      <c r="Q653" s="1"/>
      <c r="R653" s="1"/>
      <c r="S653" s="1"/>
      <c r="T653" s="1"/>
      <c r="U653" s="1"/>
      <c r="V653" s="1"/>
    </row>
    <row r="654" spans="1:22" ht="14.5" x14ac:dyDescent="0.25">
      <c r="A654" s="20"/>
      <c r="B654" s="23"/>
      <c r="C654" s="23"/>
      <c r="D654" s="23"/>
      <c r="E654" s="23"/>
      <c r="F654" s="26"/>
      <c r="G654" s="26"/>
      <c r="H654" s="26"/>
      <c r="I654" s="26"/>
      <c r="J654" s="73"/>
      <c r="K654" s="73"/>
      <c r="L654" s="73"/>
      <c r="M654" s="73"/>
      <c r="N654" s="26"/>
      <c r="O654" s="1"/>
      <c r="P654" s="101"/>
      <c r="Q654" s="1"/>
      <c r="R654" s="1"/>
      <c r="S654" s="1"/>
      <c r="T654" s="1"/>
      <c r="U654" s="1"/>
      <c r="V654" s="1"/>
    </row>
    <row r="655" spans="1:22" ht="14.5" x14ac:dyDescent="0.25">
      <c r="A655" s="20"/>
      <c r="B655" s="23"/>
      <c r="C655" s="23"/>
      <c r="D655" s="23"/>
      <c r="E655" s="23"/>
      <c r="F655" s="26"/>
      <c r="G655" s="26"/>
      <c r="H655" s="26"/>
      <c r="I655" s="26"/>
      <c r="J655" s="73"/>
      <c r="K655" s="73"/>
      <c r="L655" s="73"/>
      <c r="M655" s="73"/>
      <c r="N655" s="26"/>
      <c r="O655" s="1"/>
      <c r="P655" s="101"/>
      <c r="Q655" s="1"/>
      <c r="R655" s="1"/>
      <c r="S655" s="1"/>
      <c r="T655" s="1"/>
      <c r="U655" s="1"/>
      <c r="V655" s="1"/>
    </row>
    <row r="656" spans="1:22" ht="14.5" x14ac:dyDescent="0.25">
      <c r="A656" s="20"/>
      <c r="B656" s="23"/>
      <c r="C656" s="23"/>
      <c r="D656" s="23"/>
      <c r="E656" s="23"/>
      <c r="F656" s="26"/>
      <c r="G656" s="26"/>
      <c r="H656" s="26"/>
      <c r="I656" s="26"/>
      <c r="J656" s="73"/>
      <c r="K656" s="73"/>
      <c r="L656" s="73"/>
      <c r="M656" s="73"/>
      <c r="N656" s="26"/>
      <c r="O656" s="1"/>
      <c r="P656" s="101"/>
      <c r="Q656" s="1"/>
      <c r="R656" s="1"/>
      <c r="S656" s="1"/>
      <c r="T656" s="1"/>
      <c r="U656" s="1"/>
      <c r="V656" s="1"/>
    </row>
    <row r="657" spans="1:22" ht="14.5" x14ac:dyDescent="0.25">
      <c r="A657" s="20"/>
      <c r="B657" s="23"/>
      <c r="C657" s="23"/>
      <c r="D657" s="23"/>
      <c r="E657" s="23"/>
      <c r="F657" s="26"/>
      <c r="G657" s="26"/>
      <c r="H657" s="26"/>
      <c r="I657" s="26"/>
      <c r="J657" s="73"/>
      <c r="K657" s="73"/>
      <c r="L657" s="73"/>
      <c r="M657" s="73"/>
      <c r="N657" s="26"/>
      <c r="O657" s="1"/>
      <c r="P657" s="101"/>
      <c r="Q657" s="1"/>
      <c r="R657" s="1"/>
      <c r="S657" s="1"/>
      <c r="T657" s="1"/>
      <c r="U657" s="1"/>
      <c r="V657" s="1"/>
    </row>
    <row r="658" spans="1:22" ht="14.5" x14ac:dyDescent="0.25">
      <c r="A658" s="20"/>
      <c r="B658" s="23"/>
      <c r="C658" s="23"/>
      <c r="D658" s="23"/>
      <c r="E658" s="23"/>
      <c r="F658" s="26"/>
      <c r="G658" s="26"/>
      <c r="H658" s="26"/>
      <c r="I658" s="26"/>
      <c r="J658" s="73"/>
      <c r="K658" s="73"/>
      <c r="L658" s="73"/>
      <c r="M658" s="73"/>
      <c r="N658" s="26"/>
      <c r="O658" s="1"/>
      <c r="P658" s="101"/>
      <c r="Q658" s="1"/>
      <c r="R658" s="1"/>
      <c r="S658" s="1"/>
      <c r="T658" s="1"/>
      <c r="U658" s="1"/>
      <c r="V658" s="1"/>
    </row>
    <row r="659" spans="1:22" ht="14.5" x14ac:dyDescent="0.25">
      <c r="A659" s="20"/>
      <c r="B659" s="23"/>
      <c r="C659" s="23"/>
      <c r="D659" s="23"/>
      <c r="E659" s="23"/>
      <c r="F659" s="26"/>
      <c r="G659" s="26"/>
      <c r="H659" s="26"/>
      <c r="I659" s="26"/>
      <c r="J659" s="73"/>
      <c r="K659" s="73"/>
      <c r="L659" s="73"/>
      <c r="M659" s="73"/>
      <c r="N659" s="26"/>
      <c r="O659" s="1"/>
      <c r="P659" s="101"/>
      <c r="Q659" s="1"/>
      <c r="R659" s="1"/>
      <c r="S659" s="1"/>
      <c r="T659" s="1"/>
      <c r="U659" s="1"/>
      <c r="V659" s="1"/>
    </row>
    <row r="660" spans="1:22" ht="14.5" x14ac:dyDescent="0.25">
      <c r="A660" s="20"/>
      <c r="B660" s="23"/>
      <c r="C660" s="23"/>
      <c r="D660" s="23"/>
      <c r="E660" s="23"/>
      <c r="F660" s="26"/>
      <c r="G660" s="26"/>
      <c r="H660" s="26"/>
      <c r="I660" s="26"/>
      <c r="J660" s="73"/>
      <c r="K660" s="73"/>
      <c r="L660" s="73"/>
      <c r="M660" s="73"/>
      <c r="N660" s="26"/>
      <c r="O660" s="1"/>
      <c r="P660" s="101"/>
      <c r="Q660" s="1"/>
      <c r="R660" s="1"/>
      <c r="S660" s="1"/>
      <c r="T660" s="1"/>
      <c r="U660" s="1"/>
      <c r="V660" s="1"/>
    </row>
    <row r="661" spans="1:22" ht="14.5" x14ac:dyDescent="0.25">
      <c r="A661" s="20"/>
      <c r="B661" s="23"/>
      <c r="C661" s="23"/>
      <c r="D661" s="23"/>
      <c r="E661" s="23"/>
      <c r="F661" s="26"/>
      <c r="G661" s="26"/>
      <c r="H661" s="26"/>
      <c r="I661" s="26"/>
      <c r="J661" s="73"/>
      <c r="K661" s="73"/>
      <c r="L661" s="73"/>
      <c r="M661" s="73"/>
      <c r="N661" s="26"/>
      <c r="O661" s="1"/>
      <c r="P661" s="101"/>
      <c r="Q661" s="1"/>
      <c r="R661" s="1"/>
      <c r="S661" s="1"/>
      <c r="T661" s="1"/>
      <c r="U661" s="1"/>
      <c r="V661" s="1"/>
    </row>
    <row r="662" spans="1:22" ht="14.5" x14ac:dyDescent="0.25">
      <c r="A662" s="20"/>
      <c r="B662" s="23"/>
      <c r="C662" s="23"/>
      <c r="D662" s="23"/>
      <c r="E662" s="23"/>
      <c r="F662" s="26"/>
      <c r="G662" s="26"/>
      <c r="H662" s="26"/>
      <c r="I662" s="26"/>
      <c r="J662" s="73"/>
      <c r="K662" s="73"/>
      <c r="L662" s="73"/>
      <c r="M662" s="73"/>
      <c r="N662" s="26"/>
      <c r="O662" s="1"/>
      <c r="P662" s="101"/>
      <c r="Q662" s="1"/>
      <c r="R662" s="1"/>
      <c r="S662" s="1"/>
      <c r="T662" s="1"/>
      <c r="U662" s="1"/>
      <c r="V662" s="1"/>
    </row>
    <row r="663" spans="1:22" ht="14.5" x14ac:dyDescent="0.25">
      <c r="A663" s="20"/>
      <c r="B663" s="23"/>
      <c r="C663" s="23"/>
      <c r="D663" s="23"/>
      <c r="E663" s="23"/>
      <c r="F663" s="26"/>
      <c r="G663" s="26"/>
      <c r="H663" s="26"/>
      <c r="I663" s="26"/>
      <c r="J663" s="73"/>
      <c r="K663" s="73"/>
      <c r="L663" s="73"/>
      <c r="M663" s="73"/>
      <c r="N663" s="26"/>
      <c r="O663" s="1"/>
      <c r="P663" s="101"/>
      <c r="Q663" s="1"/>
      <c r="R663" s="1"/>
      <c r="S663" s="1"/>
      <c r="T663" s="1"/>
      <c r="U663" s="1"/>
      <c r="V663" s="1"/>
    </row>
    <row r="664" spans="1:22" ht="14.5" x14ac:dyDescent="0.25">
      <c r="A664" s="20"/>
      <c r="B664" s="23"/>
      <c r="C664" s="23"/>
      <c r="D664" s="23"/>
      <c r="E664" s="23"/>
      <c r="F664" s="26"/>
      <c r="G664" s="26"/>
      <c r="H664" s="26"/>
      <c r="I664" s="26"/>
      <c r="J664" s="73"/>
      <c r="K664" s="73"/>
      <c r="L664" s="73"/>
      <c r="M664" s="73"/>
      <c r="N664" s="26"/>
      <c r="O664" s="1"/>
      <c r="P664" s="101"/>
      <c r="Q664" s="1"/>
      <c r="R664" s="1"/>
      <c r="S664" s="1"/>
      <c r="T664" s="1"/>
      <c r="U664" s="1"/>
      <c r="V664" s="1"/>
    </row>
    <row r="665" spans="1:22" ht="14.5" x14ac:dyDescent="0.25">
      <c r="A665" s="20"/>
      <c r="B665" s="23"/>
      <c r="C665" s="23"/>
      <c r="D665" s="23"/>
      <c r="E665" s="23"/>
      <c r="F665" s="26"/>
      <c r="G665" s="26"/>
      <c r="H665" s="26"/>
      <c r="I665" s="26"/>
      <c r="J665" s="73"/>
      <c r="K665" s="73"/>
      <c r="L665" s="73"/>
      <c r="M665" s="73"/>
      <c r="N665" s="26"/>
      <c r="O665" s="1"/>
      <c r="P665" s="101"/>
      <c r="Q665" s="1"/>
      <c r="R665" s="1"/>
      <c r="S665" s="1"/>
      <c r="T665" s="1"/>
      <c r="U665" s="1"/>
      <c r="V665" s="1"/>
    </row>
    <row r="666" spans="1:22" ht="14.5" x14ac:dyDescent="0.25">
      <c r="A666" s="20"/>
      <c r="B666" s="23"/>
      <c r="C666" s="23"/>
      <c r="D666" s="23"/>
      <c r="E666" s="23"/>
      <c r="F666" s="26"/>
      <c r="G666" s="26"/>
      <c r="H666" s="26"/>
      <c r="I666" s="26"/>
      <c r="J666" s="73"/>
      <c r="K666" s="73"/>
      <c r="L666" s="73"/>
      <c r="M666" s="73"/>
      <c r="N666" s="26"/>
      <c r="O666" s="1"/>
      <c r="P666" s="101"/>
      <c r="Q666" s="1"/>
      <c r="R666" s="1"/>
      <c r="S666" s="1"/>
      <c r="T666" s="1"/>
      <c r="U666" s="1"/>
      <c r="V666" s="1"/>
    </row>
    <row r="667" spans="1:22" ht="14.5" x14ac:dyDescent="0.25">
      <c r="A667" s="20"/>
      <c r="B667" s="23"/>
      <c r="C667" s="23"/>
      <c r="D667" s="23"/>
      <c r="E667" s="23"/>
      <c r="F667" s="26"/>
      <c r="G667" s="26"/>
      <c r="H667" s="26"/>
      <c r="I667" s="26"/>
      <c r="J667" s="73"/>
      <c r="K667" s="73"/>
      <c r="L667" s="73"/>
      <c r="M667" s="73"/>
      <c r="N667" s="26"/>
      <c r="O667" s="1"/>
      <c r="P667" s="101"/>
      <c r="Q667" s="1"/>
      <c r="R667" s="1"/>
      <c r="S667" s="1"/>
      <c r="T667" s="1"/>
      <c r="U667" s="1"/>
      <c r="V667" s="1"/>
    </row>
    <row r="668" spans="1:22" ht="14.5" x14ac:dyDescent="0.25">
      <c r="A668" s="20"/>
      <c r="B668" s="23"/>
      <c r="C668" s="23"/>
      <c r="D668" s="23"/>
      <c r="E668" s="23"/>
      <c r="F668" s="26"/>
      <c r="G668" s="26"/>
      <c r="H668" s="26"/>
      <c r="I668" s="26"/>
      <c r="J668" s="73"/>
      <c r="K668" s="73"/>
      <c r="L668" s="73"/>
      <c r="M668" s="73"/>
      <c r="N668" s="26"/>
      <c r="O668" s="1"/>
      <c r="P668" s="101"/>
      <c r="Q668" s="1"/>
      <c r="R668" s="1"/>
      <c r="S668" s="1"/>
      <c r="T668" s="1"/>
      <c r="U668" s="1"/>
      <c r="V668" s="1"/>
    </row>
    <row r="669" spans="1:22" ht="14.5" x14ac:dyDescent="0.25">
      <c r="A669" s="20"/>
      <c r="B669" s="23"/>
      <c r="C669" s="23"/>
      <c r="D669" s="23"/>
      <c r="E669" s="23"/>
      <c r="F669" s="26"/>
      <c r="G669" s="26"/>
      <c r="H669" s="26"/>
      <c r="I669" s="26"/>
      <c r="J669" s="73"/>
      <c r="K669" s="73"/>
      <c r="L669" s="73"/>
      <c r="M669" s="73"/>
      <c r="N669" s="26"/>
      <c r="O669" s="1"/>
      <c r="P669" s="101"/>
      <c r="Q669" s="1"/>
      <c r="R669" s="1"/>
      <c r="S669" s="1"/>
      <c r="T669" s="1"/>
      <c r="U669" s="1"/>
      <c r="V669" s="1"/>
    </row>
    <row r="670" spans="1:22" ht="14.5" x14ac:dyDescent="0.25">
      <c r="A670" s="20"/>
      <c r="B670" s="23"/>
      <c r="C670" s="23"/>
      <c r="D670" s="23"/>
      <c r="E670" s="23"/>
      <c r="F670" s="26"/>
      <c r="G670" s="26"/>
      <c r="H670" s="26"/>
      <c r="I670" s="26"/>
      <c r="J670" s="73"/>
      <c r="K670" s="73"/>
      <c r="L670" s="73"/>
      <c r="M670" s="73"/>
      <c r="N670" s="26"/>
      <c r="O670" s="1"/>
      <c r="P670" s="101"/>
      <c r="Q670" s="1"/>
      <c r="R670" s="1"/>
      <c r="S670" s="1"/>
      <c r="T670" s="1"/>
      <c r="U670" s="1"/>
      <c r="V670" s="1"/>
    </row>
    <row r="671" spans="1:22" ht="14.5" x14ac:dyDescent="0.25">
      <c r="A671" s="20"/>
      <c r="B671" s="23"/>
      <c r="C671" s="23"/>
      <c r="D671" s="23"/>
      <c r="E671" s="23"/>
      <c r="F671" s="26"/>
      <c r="G671" s="26"/>
      <c r="H671" s="26"/>
      <c r="I671" s="26"/>
      <c r="J671" s="73"/>
      <c r="K671" s="73"/>
      <c r="L671" s="73"/>
      <c r="M671" s="73"/>
      <c r="N671" s="26"/>
      <c r="O671" s="1"/>
      <c r="P671" s="101"/>
      <c r="Q671" s="1"/>
      <c r="R671" s="1"/>
      <c r="S671" s="1"/>
      <c r="T671" s="1"/>
      <c r="U671" s="1"/>
      <c r="V671" s="1"/>
    </row>
    <row r="672" spans="1:22" ht="14.5" x14ac:dyDescent="0.25">
      <c r="A672" s="20"/>
      <c r="B672" s="23"/>
      <c r="C672" s="23"/>
      <c r="D672" s="23"/>
      <c r="E672" s="23"/>
      <c r="F672" s="26"/>
      <c r="G672" s="26"/>
      <c r="H672" s="26"/>
      <c r="I672" s="26"/>
      <c r="J672" s="73"/>
      <c r="K672" s="73"/>
      <c r="L672" s="73"/>
      <c r="M672" s="73"/>
      <c r="N672" s="26"/>
      <c r="O672" s="1"/>
      <c r="P672" s="101"/>
      <c r="Q672" s="1"/>
      <c r="R672" s="1"/>
      <c r="S672" s="1"/>
      <c r="T672" s="1"/>
      <c r="U672" s="1"/>
      <c r="V672" s="1"/>
    </row>
    <row r="673" spans="1:22" ht="14.5" x14ac:dyDescent="0.25">
      <c r="A673" s="20"/>
      <c r="B673" s="23"/>
      <c r="C673" s="23"/>
      <c r="D673" s="23"/>
      <c r="E673" s="23"/>
      <c r="F673" s="26"/>
      <c r="G673" s="26"/>
      <c r="H673" s="26"/>
      <c r="I673" s="26"/>
      <c r="J673" s="73"/>
      <c r="K673" s="73"/>
      <c r="L673" s="73"/>
      <c r="M673" s="73"/>
      <c r="N673" s="26"/>
      <c r="O673" s="1"/>
      <c r="P673" s="101"/>
      <c r="Q673" s="1"/>
      <c r="R673" s="1"/>
      <c r="S673" s="1"/>
      <c r="T673" s="1"/>
      <c r="U673" s="1"/>
      <c r="V673" s="1"/>
    </row>
    <row r="674" spans="1:22" ht="14.5" x14ac:dyDescent="0.25">
      <c r="A674" s="20"/>
      <c r="B674" s="23"/>
      <c r="C674" s="23"/>
      <c r="D674" s="23"/>
      <c r="E674" s="23"/>
      <c r="F674" s="26"/>
      <c r="G674" s="26"/>
      <c r="H674" s="26"/>
      <c r="I674" s="26"/>
      <c r="J674" s="73"/>
      <c r="K674" s="73"/>
      <c r="L674" s="73"/>
      <c r="M674" s="73"/>
      <c r="N674" s="26"/>
      <c r="O674" s="1"/>
      <c r="P674" s="101"/>
      <c r="Q674" s="1"/>
      <c r="R674" s="1"/>
      <c r="S674" s="1"/>
      <c r="T674" s="1"/>
      <c r="U674" s="1"/>
      <c r="V674" s="1"/>
    </row>
    <row r="675" spans="1:22" ht="14.5" x14ac:dyDescent="0.25">
      <c r="A675" s="20"/>
      <c r="B675" s="23"/>
      <c r="C675" s="23"/>
      <c r="D675" s="23"/>
      <c r="E675" s="23"/>
      <c r="F675" s="26"/>
      <c r="G675" s="26"/>
      <c r="H675" s="26"/>
      <c r="I675" s="26"/>
      <c r="J675" s="73"/>
      <c r="K675" s="73"/>
      <c r="L675" s="73"/>
      <c r="M675" s="73"/>
      <c r="N675" s="26"/>
      <c r="O675" s="1"/>
      <c r="P675" s="101"/>
      <c r="Q675" s="1"/>
      <c r="R675" s="1"/>
      <c r="S675" s="1"/>
      <c r="T675" s="1"/>
      <c r="U675" s="1"/>
      <c r="V675" s="1"/>
    </row>
    <row r="676" spans="1:22" ht="14.5" x14ac:dyDescent="0.25">
      <c r="A676" s="20"/>
      <c r="B676" s="23"/>
      <c r="C676" s="23"/>
      <c r="D676" s="23"/>
      <c r="E676" s="23"/>
      <c r="F676" s="26"/>
      <c r="G676" s="26"/>
      <c r="H676" s="26"/>
      <c r="I676" s="26"/>
      <c r="J676" s="73"/>
      <c r="K676" s="73"/>
      <c r="L676" s="73"/>
      <c r="M676" s="73"/>
      <c r="N676" s="26"/>
      <c r="O676" s="1"/>
      <c r="P676" s="101"/>
      <c r="Q676" s="1"/>
      <c r="R676" s="1"/>
      <c r="S676" s="1"/>
      <c r="T676" s="1"/>
      <c r="U676" s="1"/>
      <c r="V676" s="1"/>
    </row>
    <row r="677" spans="1:22" ht="14.5" x14ac:dyDescent="0.25">
      <c r="A677" s="20"/>
      <c r="B677" s="23"/>
      <c r="C677" s="23"/>
      <c r="D677" s="23"/>
      <c r="E677" s="23"/>
      <c r="F677" s="26"/>
      <c r="G677" s="26"/>
      <c r="H677" s="26"/>
      <c r="I677" s="26"/>
      <c r="J677" s="73"/>
      <c r="K677" s="73"/>
      <c r="L677" s="73"/>
      <c r="M677" s="73"/>
      <c r="N677" s="26"/>
      <c r="O677" s="1"/>
      <c r="P677" s="101"/>
      <c r="Q677" s="1"/>
      <c r="R677" s="1"/>
      <c r="S677" s="1"/>
      <c r="T677" s="1"/>
      <c r="U677" s="1"/>
      <c r="V677" s="1"/>
    </row>
    <row r="678" spans="1:22" ht="14.5" x14ac:dyDescent="0.25">
      <c r="A678" s="20"/>
      <c r="B678" s="23"/>
      <c r="C678" s="23"/>
      <c r="D678" s="23"/>
      <c r="E678" s="23"/>
      <c r="F678" s="26"/>
      <c r="G678" s="26"/>
      <c r="H678" s="26"/>
      <c r="I678" s="26"/>
      <c r="J678" s="73"/>
      <c r="K678" s="73"/>
      <c r="L678" s="73"/>
      <c r="M678" s="73"/>
      <c r="N678" s="26"/>
      <c r="O678" s="1"/>
      <c r="P678" s="101"/>
      <c r="Q678" s="1"/>
      <c r="R678" s="1"/>
      <c r="S678" s="1"/>
      <c r="T678" s="1"/>
      <c r="U678" s="1"/>
      <c r="V678" s="1"/>
    </row>
    <row r="679" spans="1:22" ht="14.5" x14ac:dyDescent="0.25">
      <c r="A679" s="20"/>
      <c r="B679" s="23"/>
      <c r="C679" s="23"/>
      <c r="D679" s="23"/>
      <c r="E679" s="23"/>
      <c r="F679" s="26"/>
      <c r="G679" s="26"/>
      <c r="H679" s="26"/>
      <c r="I679" s="26"/>
      <c r="J679" s="73"/>
      <c r="K679" s="73"/>
      <c r="L679" s="73"/>
      <c r="M679" s="73"/>
      <c r="N679" s="26"/>
      <c r="O679" s="1"/>
      <c r="P679" s="101"/>
      <c r="Q679" s="1"/>
      <c r="R679" s="1"/>
      <c r="S679" s="1"/>
      <c r="T679" s="1"/>
      <c r="U679" s="1"/>
      <c r="V679" s="1"/>
    </row>
    <row r="680" spans="1:22" ht="14.5" x14ac:dyDescent="0.25">
      <c r="A680" s="20"/>
      <c r="B680" s="23"/>
      <c r="C680" s="23"/>
      <c r="D680" s="23"/>
      <c r="E680" s="23"/>
      <c r="F680" s="26"/>
      <c r="G680" s="26"/>
      <c r="H680" s="26"/>
      <c r="I680" s="26"/>
      <c r="J680" s="73"/>
      <c r="K680" s="73"/>
      <c r="L680" s="73"/>
      <c r="M680" s="73"/>
      <c r="N680" s="26"/>
      <c r="O680" s="1"/>
      <c r="P680" s="101"/>
      <c r="Q680" s="1"/>
      <c r="R680" s="1"/>
      <c r="S680" s="1"/>
      <c r="T680" s="1"/>
      <c r="U680" s="1"/>
      <c r="V680" s="1"/>
    </row>
    <row r="681" spans="1:22" ht="14.5" x14ac:dyDescent="0.25">
      <c r="A681" s="20"/>
      <c r="B681" s="23"/>
      <c r="C681" s="23"/>
      <c r="D681" s="23"/>
      <c r="E681" s="23"/>
      <c r="F681" s="26"/>
      <c r="G681" s="26"/>
      <c r="H681" s="26"/>
      <c r="I681" s="26"/>
      <c r="J681" s="73"/>
      <c r="K681" s="73"/>
      <c r="L681" s="73"/>
      <c r="M681" s="73"/>
      <c r="N681" s="26"/>
      <c r="O681" s="1"/>
      <c r="P681" s="101"/>
      <c r="Q681" s="1"/>
      <c r="R681" s="1"/>
      <c r="S681" s="1"/>
      <c r="T681" s="1"/>
      <c r="U681" s="1"/>
      <c r="V681" s="1"/>
    </row>
    <row r="682" spans="1:22" ht="14.5" x14ac:dyDescent="0.25">
      <c r="A682" s="20"/>
      <c r="B682" s="23"/>
      <c r="C682" s="23"/>
      <c r="D682" s="23"/>
      <c r="E682" s="23"/>
      <c r="F682" s="26"/>
      <c r="G682" s="26"/>
      <c r="H682" s="26"/>
      <c r="I682" s="26"/>
      <c r="J682" s="73"/>
      <c r="K682" s="73"/>
      <c r="L682" s="73"/>
      <c r="M682" s="73"/>
      <c r="N682" s="26"/>
      <c r="O682" s="1"/>
      <c r="P682" s="101"/>
      <c r="Q682" s="1"/>
      <c r="R682" s="1"/>
      <c r="S682" s="1"/>
      <c r="T682" s="1"/>
      <c r="U682" s="1"/>
      <c r="V682" s="1"/>
    </row>
    <row r="683" spans="1:22" ht="14.5" x14ac:dyDescent="0.25">
      <c r="A683" s="20"/>
      <c r="B683" s="23"/>
      <c r="C683" s="23"/>
      <c r="D683" s="23"/>
      <c r="E683" s="23"/>
      <c r="F683" s="26"/>
      <c r="G683" s="26"/>
      <c r="H683" s="26"/>
      <c r="I683" s="26"/>
      <c r="J683" s="73"/>
      <c r="K683" s="73"/>
      <c r="L683" s="73"/>
      <c r="M683" s="73"/>
      <c r="N683" s="26"/>
      <c r="O683" s="1"/>
      <c r="P683" s="101"/>
      <c r="Q683" s="1"/>
      <c r="R683" s="1"/>
      <c r="S683" s="1"/>
      <c r="T683" s="1"/>
      <c r="U683" s="1"/>
      <c r="V683" s="1"/>
    </row>
    <row r="684" spans="1:22" ht="14.5" x14ac:dyDescent="0.25">
      <c r="A684" s="20"/>
      <c r="B684" s="23"/>
      <c r="C684" s="23"/>
      <c r="D684" s="23"/>
      <c r="E684" s="23"/>
      <c r="F684" s="26"/>
      <c r="G684" s="26"/>
      <c r="H684" s="26"/>
      <c r="I684" s="26"/>
      <c r="J684" s="73"/>
      <c r="K684" s="73"/>
      <c r="L684" s="73"/>
      <c r="M684" s="73"/>
      <c r="N684" s="26"/>
      <c r="O684" s="1"/>
      <c r="P684" s="101"/>
      <c r="Q684" s="1"/>
      <c r="R684" s="1"/>
      <c r="S684" s="1"/>
      <c r="T684" s="1"/>
      <c r="U684" s="1"/>
      <c r="V684" s="1"/>
    </row>
    <row r="685" spans="1:22" ht="14.5" x14ac:dyDescent="0.25">
      <c r="A685" s="20"/>
      <c r="B685" s="23"/>
      <c r="C685" s="23"/>
      <c r="D685" s="23"/>
      <c r="E685" s="23"/>
      <c r="F685" s="26"/>
      <c r="G685" s="26"/>
      <c r="H685" s="26"/>
      <c r="I685" s="26"/>
      <c r="J685" s="73"/>
      <c r="K685" s="73"/>
      <c r="L685" s="73"/>
      <c r="M685" s="73"/>
      <c r="N685" s="26"/>
      <c r="O685" s="1"/>
      <c r="P685" s="101"/>
      <c r="Q685" s="1"/>
      <c r="R685" s="1"/>
      <c r="S685" s="1"/>
      <c r="T685" s="1"/>
      <c r="U685" s="1"/>
      <c r="V685" s="1"/>
    </row>
    <row r="686" spans="1:22" ht="14.5" x14ac:dyDescent="0.25">
      <c r="A686" s="20"/>
      <c r="B686" s="23"/>
      <c r="C686" s="23"/>
      <c r="D686" s="23"/>
      <c r="E686" s="23"/>
      <c r="F686" s="26"/>
      <c r="G686" s="26"/>
      <c r="H686" s="26"/>
      <c r="I686" s="26"/>
      <c r="J686" s="73"/>
      <c r="K686" s="73"/>
      <c r="L686" s="73"/>
      <c r="M686" s="73"/>
      <c r="N686" s="26"/>
      <c r="O686" s="1"/>
      <c r="P686" s="101"/>
      <c r="Q686" s="1"/>
      <c r="R686" s="1"/>
      <c r="S686" s="1"/>
      <c r="T686" s="1"/>
      <c r="U686" s="1"/>
      <c r="V686" s="1"/>
    </row>
    <row r="687" spans="1:22" ht="14.5" x14ac:dyDescent="0.25">
      <c r="A687" s="20"/>
      <c r="B687" s="23"/>
      <c r="C687" s="23"/>
      <c r="D687" s="23"/>
      <c r="E687" s="23"/>
      <c r="F687" s="26"/>
      <c r="G687" s="26"/>
      <c r="H687" s="26"/>
      <c r="I687" s="26"/>
      <c r="J687" s="73"/>
      <c r="K687" s="73"/>
      <c r="L687" s="73"/>
      <c r="M687" s="73"/>
      <c r="N687" s="26"/>
      <c r="O687" s="1"/>
      <c r="P687" s="101"/>
      <c r="Q687" s="1"/>
      <c r="R687" s="1"/>
      <c r="S687" s="1"/>
      <c r="T687" s="1"/>
      <c r="U687" s="1"/>
      <c r="V687" s="1"/>
    </row>
    <row r="688" spans="1:22" ht="14.5" x14ac:dyDescent="0.25">
      <c r="A688" s="20"/>
      <c r="B688" s="23"/>
      <c r="C688" s="23"/>
      <c r="D688" s="23"/>
      <c r="E688" s="23"/>
      <c r="F688" s="26"/>
      <c r="G688" s="26"/>
      <c r="H688" s="26"/>
      <c r="I688" s="26"/>
      <c r="J688" s="73"/>
      <c r="K688" s="73"/>
      <c r="L688" s="73"/>
      <c r="M688" s="73"/>
      <c r="N688" s="26"/>
      <c r="O688" s="1"/>
      <c r="P688" s="101"/>
      <c r="Q688" s="1"/>
      <c r="R688" s="1"/>
      <c r="S688" s="1"/>
      <c r="T688" s="1"/>
      <c r="U688" s="1"/>
      <c r="V688" s="1"/>
    </row>
    <row r="689" spans="1:22" ht="14.5" x14ac:dyDescent="0.25">
      <c r="A689" s="20"/>
      <c r="B689" s="23"/>
      <c r="C689" s="23"/>
      <c r="D689" s="23"/>
      <c r="E689" s="23"/>
      <c r="F689" s="26"/>
      <c r="G689" s="26"/>
      <c r="H689" s="26"/>
      <c r="I689" s="26"/>
      <c r="J689" s="73"/>
      <c r="K689" s="73"/>
      <c r="L689" s="73"/>
      <c r="M689" s="73"/>
      <c r="N689" s="26"/>
      <c r="O689" s="1"/>
      <c r="P689" s="101"/>
      <c r="Q689" s="1"/>
      <c r="R689" s="1"/>
      <c r="S689" s="1"/>
      <c r="T689" s="1"/>
      <c r="U689" s="1"/>
      <c r="V689" s="1"/>
    </row>
    <row r="690" spans="1:22" ht="14.5" x14ac:dyDescent="0.25">
      <c r="A690" s="20"/>
      <c r="B690" s="23"/>
      <c r="C690" s="23"/>
      <c r="D690" s="23"/>
      <c r="E690" s="23"/>
      <c r="F690" s="26"/>
      <c r="G690" s="26"/>
      <c r="H690" s="26"/>
      <c r="I690" s="26"/>
      <c r="J690" s="73"/>
      <c r="K690" s="73"/>
      <c r="L690" s="73"/>
      <c r="M690" s="73"/>
      <c r="N690" s="26"/>
      <c r="O690" s="1"/>
      <c r="P690" s="101"/>
      <c r="Q690" s="1"/>
      <c r="R690" s="1"/>
      <c r="S690" s="1"/>
      <c r="T690" s="1"/>
      <c r="U690" s="1"/>
      <c r="V690" s="1"/>
    </row>
    <row r="691" spans="1:22" ht="14.5" x14ac:dyDescent="0.25">
      <c r="A691" s="20"/>
      <c r="B691" s="23"/>
      <c r="C691" s="23"/>
      <c r="D691" s="23"/>
      <c r="E691" s="23"/>
      <c r="F691" s="26"/>
      <c r="G691" s="26"/>
      <c r="H691" s="26"/>
      <c r="I691" s="26"/>
      <c r="J691" s="73"/>
      <c r="K691" s="73"/>
      <c r="L691" s="73"/>
      <c r="M691" s="73"/>
      <c r="N691" s="26"/>
      <c r="O691" s="1"/>
      <c r="P691" s="101"/>
      <c r="Q691" s="1"/>
      <c r="R691" s="1"/>
      <c r="S691" s="1"/>
      <c r="T691" s="1"/>
      <c r="U691" s="1"/>
      <c r="V691" s="1"/>
    </row>
    <row r="692" spans="1:22" ht="14.5" x14ac:dyDescent="0.25">
      <c r="A692" s="20"/>
      <c r="B692" s="23"/>
      <c r="C692" s="23"/>
      <c r="D692" s="23"/>
      <c r="E692" s="23"/>
      <c r="F692" s="26"/>
      <c r="G692" s="26"/>
      <c r="H692" s="26"/>
      <c r="I692" s="26"/>
      <c r="J692" s="73"/>
      <c r="K692" s="73"/>
      <c r="L692" s="73"/>
      <c r="M692" s="73"/>
      <c r="N692" s="26"/>
      <c r="O692" s="1"/>
      <c r="P692" s="101"/>
      <c r="Q692" s="1"/>
      <c r="R692" s="1"/>
      <c r="S692" s="1"/>
      <c r="T692" s="1"/>
      <c r="U692" s="1"/>
      <c r="V692" s="1"/>
    </row>
    <row r="693" spans="1:22" ht="14.5" x14ac:dyDescent="0.25">
      <c r="A693" s="20"/>
      <c r="B693" s="23"/>
      <c r="C693" s="23"/>
      <c r="D693" s="23"/>
      <c r="E693" s="23"/>
      <c r="F693" s="26"/>
      <c r="G693" s="26"/>
      <c r="H693" s="26"/>
      <c r="I693" s="26"/>
      <c r="J693" s="73"/>
      <c r="K693" s="73"/>
      <c r="L693" s="73"/>
      <c r="M693" s="73"/>
      <c r="N693" s="26"/>
      <c r="O693" s="1"/>
      <c r="P693" s="101"/>
      <c r="Q693" s="1"/>
      <c r="R693" s="1"/>
      <c r="S693" s="1"/>
      <c r="T693" s="1"/>
      <c r="U693" s="1"/>
      <c r="V693" s="1"/>
    </row>
    <row r="694" spans="1:22" ht="14.5" x14ac:dyDescent="0.25">
      <c r="A694" s="20"/>
      <c r="B694" s="23"/>
      <c r="C694" s="23"/>
      <c r="D694" s="23"/>
      <c r="E694" s="23"/>
      <c r="F694" s="26"/>
      <c r="G694" s="26"/>
      <c r="H694" s="26"/>
      <c r="I694" s="26"/>
      <c r="J694" s="73"/>
      <c r="K694" s="73"/>
      <c r="L694" s="73"/>
      <c r="M694" s="73"/>
      <c r="N694" s="26"/>
      <c r="O694" s="1"/>
      <c r="P694" s="101"/>
      <c r="Q694" s="1"/>
      <c r="R694" s="1"/>
      <c r="S694" s="1"/>
      <c r="T694" s="1"/>
      <c r="U694" s="1"/>
      <c r="V694" s="1"/>
    </row>
    <row r="695" spans="1:22" ht="14.5" x14ac:dyDescent="0.25">
      <c r="A695" s="20"/>
      <c r="B695" s="23"/>
      <c r="C695" s="23"/>
      <c r="D695" s="23"/>
      <c r="E695" s="23"/>
      <c r="F695" s="26"/>
      <c r="G695" s="26"/>
      <c r="H695" s="26"/>
      <c r="I695" s="26"/>
      <c r="J695" s="73"/>
      <c r="K695" s="73"/>
      <c r="L695" s="73"/>
      <c r="M695" s="73"/>
      <c r="N695" s="26"/>
      <c r="O695" s="1"/>
      <c r="P695" s="101"/>
      <c r="Q695" s="1"/>
      <c r="R695" s="1"/>
      <c r="S695" s="1"/>
      <c r="T695" s="1"/>
      <c r="U695" s="1"/>
      <c r="V695" s="1"/>
    </row>
    <row r="696" spans="1:22" ht="14.5" x14ac:dyDescent="0.25">
      <c r="A696" s="20"/>
      <c r="B696" s="23"/>
      <c r="C696" s="23"/>
      <c r="D696" s="23"/>
      <c r="E696" s="23"/>
      <c r="F696" s="26"/>
      <c r="G696" s="26"/>
      <c r="H696" s="26"/>
      <c r="I696" s="26"/>
      <c r="J696" s="73"/>
      <c r="K696" s="73"/>
      <c r="L696" s="73"/>
      <c r="M696" s="73"/>
      <c r="N696" s="26"/>
      <c r="O696" s="1"/>
      <c r="P696" s="101"/>
      <c r="Q696" s="1"/>
      <c r="R696" s="1"/>
      <c r="S696" s="1"/>
      <c r="T696" s="1"/>
      <c r="U696" s="1"/>
      <c r="V696" s="1"/>
    </row>
    <row r="697" spans="1:22" ht="14.5" x14ac:dyDescent="0.25">
      <c r="A697" s="20"/>
      <c r="B697" s="23"/>
      <c r="C697" s="23"/>
      <c r="D697" s="23"/>
      <c r="E697" s="23"/>
      <c r="F697" s="26"/>
      <c r="G697" s="26"/>
      <c r="H697" s="26"/>
      <c r="I697" s="26"/>
      <c r="J697" s="73"/>
      <c r="K697" s="73"/>
      <c r="L697" s="73"/>
      <c r="M697" s="73"/>
      <c r="N697" s="26"/>
      <c r="O697" s="1"/>
      <c r="P697" s="101"/>
      <c r="Q697" s="1"/>
      <c r="R697" s="1"/>
      <c r="S697" s="1"/>
      <c r="T697" s="1"/>
      <c r="U697" s="1"/>
      <c r="V697" s="1"/>
    </row>
    <row r="698" spans="1:22" ht="14.5" x14ac:dyDescent="0.25">
      <c r="A698" s="20"/>
      <c r="B698" s="23"/>
      <c r="C698" s="23"/>
      <c r="D698" s="23"/>
      <c r="E698" s="23"/>
      <c r="F698" s="26"/>
      <c r="G698" s="26"/>
      <c r="H698" s="26"/>
      <c r="I698" s="26"/>
      <c r="J698" s="73"/>
      <c r="K698" s="73"/>
      <c r="L698" s="73"/>
      <c r="M698" s="73"/>
      <c r="N698" s="26"/>
      <c r="O698" s="1"/>
      <c r="P698" s="101"/>
      <c r="Q698" s="1"/>
      <c r="R698" s="1"/>
      <c r="S698" s="1"/>
      <c r="T698" s="1"/>
      <c r="U698" s="1"/>
      <c r="V698" s="1"/>
    </row>
    <row r="699" spans="1:22" ht="14.5" x14ac:dyDescent="0.25">
      <c r="A699" s="20"/>
      <c r="B699" s="23"/>
      <c r="C699" s="23"/>
      <c r="D699" s="23"/>
      <c r="E699" s="23"/>
      <c r="F699" s="26"/>
      <c r="G699" s="26"/>
      <c r="H699" s="26"/>
      <c r="I699" s="26"/>
      <c r="J699" s="73"/>
      <c r="K699" s="73"/>
      <c r="L699" s="73"/>
      <c r="M699" s="73"/>
      <c r="N699" s="26"/>
      <c r="O699" s="1"/>
      <c r="P699" s="101"/>
      <c r="Q699" s="1"/>
      <c r="R699" s="1"/>
      <c r="S699" s="1"/>
      <c r="T699" s="1"/>
      <c r="U699" s="1"/>
      <c r="V699" s="1"/>
    </row>
    <row r="700" spans="1:22" ht="14.5" x14ac:dyDescent="0.25">
      <c r="A700" s="20"/>
      <c r="B700" s="23"/>
      <c r="C700" s="23"/>
      <c r="D700" s="23"/>
      <c r="E700" s="23"/>
      <c r="F700" s="26"/>
      <c r="G700" s="26"/>
      <c r="H700" s="26"/>
      <c r="I700" s="26"/>
      <c r="J700" s="73"/>
      <c r="K700" s="73"/>
      <c r="L700" s="73"/>
      <c r="M700" s="73"/>
      <c r="N700" s="26"/>
      <c r="O700" s="1"/>
      <c r="P700" s="101"/>
      <c r="Q700" s="1"/>
      <c r="R700" s="1"/>
      <c r="S700" s="1"/>
      <c r="T700" s="1"/>
      <c r="U700" s="1"/>
      <c r="V700" s="1"/>
    </row>
    <row r="701" spans="1:22" ht="14.5" x14ac:dyDescent="0.25">
      <c r="A701" s="20"/>
      <c r="B701" s="23"/>
      <c r="C701" s="23"/>
      <c r="D701" s="23"/>
      <c r="E701" s="23"/>
      <c r="F701" s="26"/>
      <c r="G701" s="26"/>
      <c r="H701" s="26"/>
      <c r="I701" s="26"/>
      <c r="J701" s="73"/>
      <c r="K701" s="73"/>
      <c r="L701" s="73"/>
      <c r="M701" s="73"/>
      <c r="N701" s="26"/>
      <c r="O701" s="1"/>
      <c r="P701" s="101"/>
      <c r="Q701" s="1"/>
      <c r="R701" s="1"/>
      <c r="S701" s="1"/>
      <c r="T701" s="1"/>
      <c r="U701" s="1"/>
      <c r="V701" s="1"/>
    </row>
    <row r="702" spans="1:22" ht="14.5" x14ac:dyDescent="0.25">
      <c r="A702" s="20"/>
      <c r="B702" s="23"/>
      <c r="C702" s="23"/>
      <c r="D702" s="23"/>
      <c r="E702" s="23"/>
      <c r="F702" s="26"/>
      <c r="G702" s="26"/>
      <c r="H702" s="26"/>
      <c r="I702" s="26"/>
      <c r="J702" s="73"/>
      <c r="K702" s="73"/>
      <c r="L702" s="73"/>
      <c r="M702" s="73"/>
      <c r="N702" s="26"/>
      <c r="O702" s="1"/>
      <c r="P702" s="101"/>
      <c r="Q702" s="1"/>
      <c r="R702" s="1"/>
      <c r="S702" s="1"/>
      <c r="T702" s="1"/>
      <c r="U702" s="1"/>
      <c r="V702" s="1"/>
    </row>
    <row r="703" spans="1:22" ht="14.5" x14ac:dyDescent="0.25">
      <c r="A703" s="20"/>
      <c r="B703" s="23"/>
      <c r="C703" s="23"/>
      <c r="D703" s="23"/>
      <c r="E703" s="23"/>
      <c r="F703" s="26"/>
      <c r="G703" s="26"/>
      <c r="H703" s="26"/>
      <c r="I703" s="26"/>
      <c r="J703" s="73"/>
      <c r="K703" s="73"/>
      <c r="L703" s="73"/>
      <c r="M703" s="73"/>
      <c r="N703" s="26"/>
      <c r="O703" s="1"/>
      <c r="P703" s="101"/>
      <c r="Q703" s="1"/>
      <c r="R703" s="1"/>
      <c r="S703" s="1"/>
      <c r="T703" s="1"/>
      <c r="U703" s="1"/>
      <c r="V703" s="1"/>
    </row>
    <row r="704" spans="1:22" ht="14.5" x14ac:dyDescent="0.25">
      <c r="A704" s="20"/>
      <c r="B704" s="23"/>
      <c r="C704" s="23"/>
      <c r="D704" s="23"/>
      <c r="E704" s="23"/>
      <c r="F704" s="26"/>
      <c r="G704" s="26"/>
      <c r="H704" s="26"/>
      <c r="I704" s="26"/>
      <c r="J704" s="73"/>
      <c r="K704" s="73"/>
      <c r="L704" s="73"/>
      <c r="M704" s="73"/>
      <c r="N704" s="26"/>
      <c r="O704" s="1"/>
      <c r="P704" s="101"/>
      <c r="Q704" s="1"/>
      <c r="R704" s="1"/>
      <c r="S704" s="1"/>
      <c r="T704" s="1"/>
      <c r="U704" s="1"/>
      <c r="V704" s="1"/>
    </row>
    <row r="705" spans="1:22" ht="14.5" x14ac:dyDescent="0.25">
      <c r="A705" s="20"/>
      <c r="B705" s="23"/>
      <c r="C705" s="23"/>
      <c r="D705" s="23"/>
      <c r="E705" s="23"/>
      <c r="F705" s="26"/>
      <c r="G705" s="26"/>
      <c r="H705" s="26"/>
      <c r="I705" s="26"/>
      <c r="J705" s="73"/>
      <c r="K705" s="73"/>
      <c r="L705" s="73"/>
      <c r="M705" s="73"/>
      <c r="N705" s="26"/>
      <c r="O705" s="1"/>
      <c r="P705" s="101"/>
      <c r="Q705" s="1"/>
      <c r="R705" s="1"/>
      <c r="S705" s="1"/>
      <c r="T705" s="1"/>
      <c r="U705" s="1"/>
      <c r="V705" s="1"/>
    </row>
    <row r="706" spans="1:22" ht="14.5" x14ac:dyDescent="0.25">
      <c r="A706" s="20"/>
      <c r="B706" s="23"/>
      <c r="C706" s="23"/>
      <c r="D706" s="23"/>
      <c r="E706" s="23"/>
      <c r="F706" s="26"/>
      <c r="G706" s="26"/>
      <c r="H706" s="26"/>
      <c r="I706" s="26"/>
      <c r="J706" s="73"/>
      <c r="K706" s="73"/>
      <c r="L706" s="73"/>
      <c r="M706" s="73"/>
      <c r="N706" s="26"/>
      <c r="O706" s="1"/>
      <c r="P706" s="101"/>
      <c r="Q706" s="1"/>
      <c r="R706" s="1"/>
      <c r="S706" s="1"/>
      <c r="T706" s="1"/>
      <c r="U706" s="1"/>
      <c r="V706" s="1"/>
    </row>
    <row r="707" spans="1:22" ht="14.5" x14ac:dyDescent="0.25">
      <c r="A707" s="20"/>
      <c r="B707" s="23"/>
      <c r="C707" s="23"/>
      <c r="D707" s="23"/>
      <c r="E707" s="23"/>
      <c r="F707" s="26"/>
      <c r="G707" s="26"/>
      <c r="H707" s="26"/>
      <c r="I707" s="26"/>
      <c r="J707" s="73"/>
      <c r="K707" s="73"/>
      <c r="L707" s="73"/>
      <c r="M707" s="73"/>
      <c r="N707" s="26"/>
      <c r="O707" s="1"/>
      <c r="P707" s="101"/>
      <c r="Q707" s="1"/>
      <c r="R707" s="1"/>
      <c r="S707" s="1"/>
      <c r="T707" s="1"/>
      <c r="U707" s="1"/>
      <c r="V707" s="1"/>
    </row>
    <row r="708" spans="1:22" ht="14.5" x14ac:dyDescent="0.25">
      <c r="A708" s="20"/>
      <c r="B708" s="23"/>
      <c r="C708" s="23"/>
      <c r="D708" s="23"/>
      <c r="E708" s="23"/>
      <c r="F708" s="26"/>
      <c r="G708" s="26"/>
      <c r="H708" s="26"/>
      <c r="I708" s="26"/>
      <c r="J708" s="73"/>
      <c r="K708" s="73"/>
      <c r="L708" s="73"/>
      <c r="M708" s="73"/>
      <c r="N708" s="26"/>
      <c r="O708" s="1"/>
      <c r="P708" s="101"/>
      <c r="Q708" s="1"/>
      <c r="R708" s="1"/>
      <c r="S708" s="1"/>
      <c r="T708" s="1"/>
      <c r="U708" s="1"/>
      <c r="V708" s="1"/>
    </row>
    <row r="709" spans="1:22" ht="14.5" x14ac:dyDescent="0.25">
      <c r="A709" s="20"/>
      <c r="B709" s="23"/>
      <c r="C709" s="23"/>
      <c r="D709" s="23"/>
      <c r="E709" s="23"/>
      <c r="F709" s="26"/>
      <c r="G709" s="26"/>
      <c r="H709" s="26"/>
      <c r="I709" s="26"/>
      <c r="J709" s="73"/>
      <c r="K709" s="73"/>
      <c r="L709" s="73"/>
      <c r="M709" s="73"/>
      <c r="N709" s="26"/>
      <c r="O709" s="1"/>
      <c r="P709" s="101"/>
      <c r="Q709" s="1"/>
      <c r="R709" s="1"/>
      <c r="S709" s="1"/>
      <c r="T709" s="1"/>
      <c r="U709" s="1"/>
      <c r="V709" s="1"/>
    </row>
    <row r="710" spans="1:22" ht="14.5" x14ac:dyDescent="0.25">
      <c r="A710" s="20"/>
      <c r="B710" s="23"/>
      <c r="C710" s="23"/>
      <c r="D710" s="23"/>
      <c r="E710" s="23"/>
      <c r="F710" s="26"/>
      <c r="G710" s="26"/>
      <c r="H710" s="26"/>
      <c r="I710" s="26"/>
      <c r="J710" s="73"/>
      <c r="K710" s="73"/>
      <c r="L710" s="73"/>
      <c r="M710" s="73"/>
      <c r="N710" s="26"/>
      <c r="O710" s="1"/>
      <c r="P710" s="101"/>
      <c r="Q710" s="1"/>
      <c r="R710" s="1"/>
      <c r="S710" s="1"/>
      <c r="T710" s="1"/>
      <c r="U710" s="1"/>
      <c r="V710" s="1"/>
    </row>
    <row r="711" spans="1:22" ht="14.5" x14ac:dyDescent="0.25">
      <c r="A711" s="20"/>
      <c r="B711" s="23"/>
      <c r="C711" s="23"/>
      <c r="D711" s="23"/>
      <c r="E711" s="23"/>
      <c r="F711" s="26"/>
      <c r="G711" s="26"/>
      <c r="H711" s="26"/>
      <c r="I711" s="26"/>
      <c r="J711" s="73"/>
      <c r="K711" s="73"/>
      <c r="L711" s="73"/>
      <c r="M711" s="73"/>
      <c r="N711" s="26"/>
      <c r="O711" s="1"/>
      <c r="P711" s="101"/>
      <c r="Q711" s="1"/>
      <c r="R711" s="1"/>
      <c r="S711" s="1"/>
      <c r="T711" s="1"/>
      <c r="U711" s="1"/>
      <c r="V711" s="1"/>
    </row>
    <row r="712" spans="1:22" ht="14.5" x14ac:dyDescent="0.25">
      <c r="A712" s="20"/>
      <c r="B712" s="23"/>
      <c r="C712" s="23"/>
      <c r="D712" s="23"/>
      <c r="E712" s="23"/>
      <c r="F712" s="26"/>
      <c r="G712" s="26"/>
      <c r="H712" s="26"/>
      <c r="I712" s="26"/>
      <c r="J712" s="73"/>
      <c r="K712" s="73"/>
      <c r="L712" s="73"/>
      <c r="M712" s="73"/>
      <c r="N712" s="26"/>
      <c r="O712" s="1"/>
      <c r="P712" s="101"/>
      <c r="Q712" s="1"/>
      <c r="R712" s="1"/>
      <c r="S712" s="1"/>
      <c r="T712" s="1"/>
      <c r="U712" s="1"/>
      <c r="V712" s="1"/>
    </row>
    <row r="713" spans="1:22" ht="14.5" x14ac:dyDescent="0.25">
      <c r="A713" s="20"/>
      <c r="B713" s="23"/>
      <c r="C713" s="23"/>
      <c r="D713" s="23"/>
      <c r="E713" s="23"/>
      <c r="F713" s="26"/>
      <c r="G713" s="26"/>
      <c r="H713" s="26"/>
      <c r="I713" s="26"/>
      <c r="J713" s="73"/>
      <c r="K713" s="73"/>
      <c r="L713" s="73"/>
      <c r="M713" s="73"/>
      <c r="N713" s="26"/>
      <c r="O713" s="1"/>
      <c r="P713" s="101"/>
      <c r="Q713" s="1"/>
      <c r="R713" s="1"/>
      <c r="S713" s="1"/>
      <c r="T713" s="1"/>
      <c r="U713" s="1"/>
      <c r="V713" s="1"/>
    </row>
    <row r="714" spans="1:22" ht="14.5" x14ac:dyDescent="0.25">
      <c r="A714" s="20"/>
      <c r="B714" s="23"/>
      <c r="C714" s="23"/>
      <c r="D714" s="23"/>
      <c r="E714" s="23"/>
      <c r="F714" s="26"/>
      <c r="G714" s="26"/>
      <c r="H714" s="26"/>
      <c r="I714" s="26"/>
      <c r="J714" s="73"/>
      <c r="K714" s="73"/>
      <c r="L714" s="73"/>
      <c r="M714" s="73"/>
      <c r="N714" s="26"/>
      <c r="O714" s="1"/>
      <c r="P714" s="101"/>
      <c r="Q714" s="1"/>
      <c r="R714" s="1"/>
      <c r="S714" s="1"/>
      <c r="T714" s="1"/>
      <c r="U714" s="1"/>
      <c r="V714" s="1"/>
    </row>
    <row r="715" spans="1:22" ht="14.5" x14ac:dyDescent="0.25">
      <c r="A715" s="20"/>
      <c r="B715" s="23"/>
      <c r="C715" s="23"/>
      <c r="D715" s="23"/>
      <c r="E715" s="23"/>
      <c r="F715" s="26"/>
      <c r="G715" s="26"/>
      <c r="H715" s="26"/>
      <c r="I715" s="26"/>
      <c r="J715" s="73"/>
      <c r="K715" s="73"/>
      <c r="L715" s="73"/>
      <c r="M715" s="73"/>
      <c r="N715" s="26"/>
      <c r="O715" s="1"/>
      <c r="P715" s="101"/>
      <c r="Q715" s="1"/>
      <c r="R715" s="1"/>
      <c r="S715" s="1"/>
      <c r="T715" s="1"/>
      <c r="U715" s="1"/>
      <c r="V715" s="1"/>
    </row>
    <row r="716" spans="1:22" ht="14.5" x14ac:dyDescent="0.25">
      <c r="A716" s="20"/>
      <c r="B716" s="23"/>
      <c r="C716" s="23"/>
      <c r="D716" s="23"/>
      <c r="E716" s="23"/>
      <c r="F716" s="26"/>
      <c r="G716" s="26"/>
      <c r="H716" s="26"/>
      <c r="I716" s="26"/>
      <c r="J716" s="73"/>
      <c r="K716" s="73"/>
      <c r="L716" s="73"/>
      <c r="M716" s="73"/>
      <c r="N716" s="26"/>
      <c r="O716" s="1"/>
      <c r="P716" s="101"/>
      <c r="Q716" s="1"/>
      <c r="R716" s="1"/>
      <c r="S716" s="1"/>
      <c r="T716" s="1"/>
      <c r="U716" s="1"/>
      <c r="V716" s="1"/>
    </row>
    <row r="717" spans="1:22" ht="14.5" x14ac:dyDescent="0.25">
      <c r="A717" s="20"/>
      <c r="B717" s="23"/>
      <c r="C717" s="23"/>
      <c r="D717" s="23"/>
      <c r="E717" s="23"/>
      <c r="F717" s="26"/>
      <c r="G717" s="26"/>
      <c r="H717" s="26"/>
      <c r="I717" s="26"/>
      <c r="J717" s="73"/>
      <c r="K717" s="73"/>
      <c r="L717" s="73"/>
      <c r="M717" s="73"/>
      <c r="N717" s="26"/>
      <c r="O717" s="1"/>
      <c r="P717" s="101"/>
      <c r="Q717" s="1"/>
      <c r="R717" s="1"/>
      <c r="S717" s="1"/>
      <c r="T717" s="1"/>
      <c r="U717" s="1"/>
      <c r="V717" s="1"/>
    </row>
    <row r="718" spans="1:22" ht="14.5" x14ac:dyDescent="0.25">
      <c r="A718" s="20"/>
      <c r="B718" s="23"/>
      <c r="C718" s="23"/>
      <c r="D718" s="23"/>
      <c r="E718" s="23"/>
      <c r="F718" s="26"/>
      <c r="G718" s="26"/>
      <c r="H718" s="26"/>
      <c r="I718" s="26"/>
      <c r="J718" s="73"/>
      <c r="K718" s="73"/>
      <c r="L718" s="73"/>
      <c r="M718" s="73"/>
      <c r="N718" s="26"/>
      <c r="O718" s="1"/>
      <c r="P718" s="101"/>
      <c r="Q718" s="1"/>
      <c r="R718" s="1"/>
      <c r="S718" s="1"/>
      <c r="T718" s="1"/>
      <c r="U718" s="1"/>
      <c r="V718" s="1"/>
    </row>
    <row r="719" spans="1:22" ht="14.5" x14ac:dyDescent="0.25">
      <c r="A719" s="20"/>
      <c r="B719" s="23"/>
      <c r="C719" s="23"/>
      <c r="D719" s="23"/>
      <c r="E719" s="23"/>
      <c r="F719" s="26"/>
      <c r="G719" s="26"/>
      <c r="H719" s="26"/>
      <c r="I719" s="26"/>
      <c r="J719" s="73"/>
      <c r="K719" s="73"/>
      <c r="L719" s="73"/>
      <c r="M719" s="73"/>
      <c r="N719" s="26"/>
      <c r="O719" s="1"/>
      <c r="P719" s="101"/>
      <c r="Q719" s="1"/>
      <c r="R719" s="1"/>
      <c r="S719" s="1"/>
      <c r="T719" s="1"/>
      <c r="U719" s="1"/>
      <c r="V719" s="1"/>
    </row>
    <row r="720" spans="1:22" ht="14.5" x14ac:dyDescent="0.25">
      <c r="A720" s="20"/>
      <c r="B720" s="23"/>
      <c r="C720" s="23"/>
      <c r="D720" s="23"/>
      <c r="E720" s="23"/>
      <c r="F720" s="26"/>
      <c r="G720" s="26"/>
      <c r="H720" s="26"/>
      <c r="I720" s="26"/>
      <c r="J720" s="73"/>
      <c r="K720" s="73"/>
      <c r="L720" s="73"/>
      <c r="M720" s="73"/>
      <c r="N720" s="26"/>
      <c r="O720" s="1"/>
      <c r="P720" s="101"/>
      <c r="Q720" s="1"/>
      <c r="R720" s="1"/>
      <c r="S720" s="1"/>
      <c r="T720" s="1"/>
      <c r="U720" s="1"/>
      <c r="V720" s="1"/>
    </row>
    <row r="721" spans="1:22" ht="14.5" x14ac:dyDescent="0.25">
      <c r="A721" s="20"/>
      <c r="B721" s="23"/>
      <c r="C721" s="23"/>
      <c r="D721" s="23"/>
      <c r="E721" s="23"/>
      <c r="F721" s="26"/>
      <c r="G721" s="26"/>
      <c r="H721" s="26"/>
      <c r="I721" s="26"/>
      <c r="J721" s="73"/>
      <c r="K721" s="73"/>
      <c r="L721" s="73"/>
      <c r="M721" s="73"/>
      <c r="N721" s="26"/>
      <c r="O721" s="1"/>
      <c r="P721" s="101"/>
      <c r="Q721" s="1"/>
      <c r="R721" s="1"/>
      <c r="S721" s="1"/>
      <c r="T721" s="1"/>
      <c r="U721" s="1"/>
      <c r="V721" s="1"/>
    </row>
    <row r="722" spans="1:22" ht="14.5" x14ac:dyDescent="0.25">
      <c r="A722" s="20"/>
      <c r="B722" s="23"/>
      <c r="C722" s="23"/>
      <c r="D722" s="23"/>
      <c r="E722" s="23"/>
      <c r="F722" s="26"/>
      <c r="G722" s="26"/>
      <c r="H722" s="26"/>
      <c r="I722" s="26"/>
      <c r="J722" s="73"/>
      <c r="K722" s="73"/>
      <c r="L722" s="73"/>
      <c r="M722" s="73"/>
      <c r="N722" s="26"/>
      <c r="O722" s="1"/>
      <c r="P722" s="101"/>
      <c r="Q722" s="1"/>
      <c r="R722" s="1"/>
      <c r="S722" s="1"/>
      <c r="T722" s="1"/>
      <c r="U722" s="1"/>
      <c r="V722" s="1"/>
    </row>
    <row r="723" spans="1:22" ht="14.5" x14ac:dyDescent="0.25">
      <c r="A723" s="20"/>
      <c r="B723" s="23"/>
      <c r="C723" s="23"/>
      <c r="D723" s="23"/>
      <c r="E723" s="23"/>
      <c r="F723" s="26"/>
      <c r="G723" s="26"/>
      <c r="H723" s="26"/>
      <c r="I723" s="26"/>
      <c r="J723" s="73"/>
      <c r="K723" s="73"/>
      <c r="L723" s="73"/>
      <c r="M723" s="73"/>
      <c r="N723" s="26"/>
      <c r="O723" s="1"/>
      <c r="P723" s="101"/>
      <c r="Q723" s="1"/>
      <c r="R723" s="1"/>
      <c r="S723" s="1"/>
      <c r="T723" s="1"/>
      <c r="U723" s="1"/>
      <c r="V723" s="1"/>
    </row>
    <row r="724" spans="1:22" ht="14.5" x14ac:dyDescent="0.25">
      <c r="A724" s="20"/>
      <c r="B724" s="23"/>
      <c r="C724" s="23"/>
      <c r="D724" s="23"/>
      <c r="E724" s="23"/>
      <c r="F724" s="26"/>
      <c r="G724" s="26"/>
      <c r="H724" s="26"/>
      <c r="I724" s="26"/>
      <c r="J724" s="73"/>
      <c r="K724" s="73"/>
      <c r="L724" s="73"/>
      <c r="M724" s="73"/>
      <c r="N724" s="26"/>
      <c r="O724" s="1"/>
      <c r="P724" s="101"/>
      <c r="Q724" s="1"/>
      <c r="R724" s="1"/>
      <c r="S724" s="1"/>
      <c r="T724" s="1"/>
      <c r="U724" s="1"/>
      <c r="V724" s="1"/>
    </row>
    <row r="725" spans="1:22" ht="14.5" x14ac:dyDescent="0.25">
      <c r="A725" s="20"/>
      <c r="B725" s="23"/>
      <c r="C725" s="23"/>
      <c r="D725" s="23"/>
      <c r="E725" s="23"/>
      <c r="F725" s="26"/>
      <c r="G725" s="26"/>
      <c r="H725" s="26"/>
      <c r="I725" s="26"/>
      <c r="J725" s="73"/>
      <c r="K725" s="73"/>
      <c r="L725" s="73"/>
      <c r="M725" s="73"/>
      <c r="N725" s="26"/>
      <c r="O725" s="1"/>
      <c r="P725" s="101"/>
      <c r="Q725" s="1"/>
      <c r="R725" s="1"/>
      <c r="S725" s="1"/>
      <c r="T725" s="1"/>
      <c r="U725" s="1"/>
      <c r="V725" s="1"/>
    </row>
    <row r="726" spans="1:22" ht="14.5" x14ac:dyDescent="0.25">
      <c r="A726" s="20"/>
      <c r="B726" s="23"/>
      <c r="C726" s="23"/>
      <c r="D726" s="23"/>
      <c r="E726" s="23"/>
      <c r="F726" s="26"/>
      <c r="G726" s="26"/>
      <c r="H726" s="26"/>
      <c r="I726" s="26"/>
      <c r="J726" s="73"/>
      <c r="K726" s="73"/>
      <c r="L726" s="73"/>
      <c r="M726" s="73"/>
      <c r="N726" s="26"/>
      <c r="O726" s="1"/>
      <c r="P726" s="101"/>
      <c r="Q726" s="1"/>
      <c r="R726" s="1"/>
      <c r="S726" s="1"/>
      <c r="T726" s="1"/>
      <c r="U726" s="1"/>
      <c r="V726" s="1"/>
    </row>
    <row r="727" spans="1:22" ht="14.5" x14ac:dyDescent="0.25">
      <c r="A727" s="20"/>
      <c r="B727" s="23"/>
      <c r="C727" s="23"/>
      <c r="D727" s="23"/>
      <c r="E727" s="23"/>
      <c r="F727" s="26"/>
      <c r="G727" s="26"/>
      <c r="H727" s="26"/>
      <c r="I727" s="26"/>
      <c r="J727" s="73"/>
      <c r="K727" s="73"/>
      <c r="L727" s="73"/>
      <c r="M727" s="73"/>
      <c r="N727" s="26"/>
      <c r="O727" s="1"/>
      <c r="P727" s="101"/>
      <c r="Q727" s="1"/>
      <c r="R727" s="1"/>
      <c r="S727" s="1"/>
      <c r="T727" s="1"/>
      <c r="U727" s="1"/>
      <c r="V727" s="1"/>
    </row>
    <row r="728" spans="1:22" ht="14.5" x14ac:dyDescent="0.25">
      <c r="A728" s="20"/>
      <c r="B728" s="23"/>
      <c r="C728" s="23"/>
      <c r="D728" s="23"/>
      <c r="E728" s="23"/>
      <c r="F728" s="26"/>
      <c r="G728" s="26"/>
      <c r="H728" s="26"/>
      <c r="I728" s="26"/>
      <c r="J728" s="73"/>
      <c r="K728" s="73"/>
      <c r="L728" s="73"/>
      <c r="M728" s="73"/>
      <c r="N728" s="26"/>
      <c r="O728" s="1"/>
      <c r="P728" s="101"/>
      <c r="Q728" s="1"/>
      <c r="R728" s="1"/>
      <c r="S728" s="1"/>
      <c r="T728" s="1"/>
      <c r="U728" s="1"/>
      <c r="V728" s="1"/>
    </row>
    <row r="729" spans="1:22" ht="14.5" x14ac:dyDescent="0.25">
      <c r="A729" s="20"/>
      <c r="B729" s="23"/>
      <c r="C729" s="23"/>
      <c r="D729" s="23"/>
      <c r="E729" s="23"/>
      <c r="F729" s="26"/>
      <c r="G729" s="26"/>
      <c r="H729" s="26"/>
      <c r="I729" s="26"/>
      <c r="J729" s="73"/>
      <c r="K729" s="73"/>
      <c r="L729" s="73"/>
      <c r="M729" s="73"/>
      <c r="N729" s="26"/>
      <c r="O729" s="1"/>
      <c r="P729" s="101"/>
      <c r="Q729" s="1"/>
      <c r="R729" s="1"/>
      <c r="S729" s="1"/>
      <c r="T729" s="1"/>
      <c r="U729" s="1"/>
      <c r="V729" s="1"/>
    </row>
    <row r="730" spans="1:22" ht="14.5" x14ac:dyDescent="0.25">
      <c r="A730" s="20"/>
      <c r="B730" s="23"/>
      <c r="C730" s="23"/>
      <c r="D730" s="23"/>
      <c r="E730" s="23"/>
      <c r="F730" s="26"/>
      <c r="G730" s="26"/>
      <c r="H730" s="26"/>
      <c r="I730" s="26"/>
      <c r="J730" s="73"/>
      <c r="K730" s="73"/>
      <c r="L730" s="73"/>
      <c r="M730" s="73"/>
      <c r="N730" s="26"/>
      <c r="O730" s="1"/>
      <c r="P730" s="101"/>
      <c r="Q730" s="1"/>
      <c r="R730" s="1"/>
      <c r="S730" s="1"/>
      <c r="T730" s="1"/>
      <c r="U730" s="1"/>
      <c r="V730" s="1"/>
    </row>
    <row r="731" spans="1:22" ht="14.5" x14ac:dyDescent="0.25">
      <c r="A731" s="20"/>
      <c r="B731" s="23"/>
      <c r="C731" s="23"/>
      <c r="D731" s="23"/>
      <c r="E731" s="23"/>
      <c r="F731" s="26"/>
      <c r="G731" s="26"/>
      <c r="H731" s="26"/>
      <c r="I731" s="26"/>
      <c r="J731" s="73"/>
      <c r="K731" s="73"/>
      <c r="L731" s="73"/>
      <c r="M731" s="73"/>
      <c r="N731" s="26"/>
      <c r="O731" s="1"/>
      <c r="P731" s="101"/>
      <c r="Q731" s="1"/>
      <c r="R731" s="1"/>
      <c r="S731" s="1"/>
      <c r="T731" s="1"/>
      <c r="U731" s="1"/>
      <c r="V731" s="1"/>
    </row>
    <row r="732" spans="1:22" ht="14.5" x14ac:dyDescent="0.25">
      <c r="A732" s="20"/>
      <c r="B732" s="23"/>
      <c r="C732" s="23"/>
      <c r="D732" s="23"/>
      <c r="E732" s="23"/>
      <c r="F732" s="26"/>
      <c r="G732" s="26"/>
      <c r="H732" s="26"/>
      <c r="I732" s="26"/>
      <c r="J732" s="73"/>
      <c r="K732" s="73"/>
      <c r="L732" s="73"/>
      <c r="M732" s="73"/>
      <c r="N732" s="26"/>
      <c r="O732" s="1"/>
      <c r="P732" s="101"/>
      <c r="Q732" s="1"/>
      <c r="R732" s="1"/>
      <c r="S732" s="1"/>
      <c r="T732" s="1"/>
      <c r="U732" s="1"/>
      <c r="V732" s="1"/>
    </row>
    <row r="733" spans="1:22" ht="14.5" x14ac:dyDescent="0.25">
      <c r="A733" s="20"/>
      <c r="B733" s="23"/>
      <c r="C733" s="23"/>
      <c r="D733" s="23"/>
      <c r="E733" s="23"/>
      <c r="F733" s="26"/>
      <c r="G733" s="26"/>
      <c r="H733" s="26"/>
      <c r="I733" s="26"/>
      <c r="J733" s="73"/>
      <c r="K733" s="73"/>
      <c r="L733" s="73"/>
      <c r="M733" s="73"/>
      <c r="N733" s="26"/>
      <c r="O733" s="1"/>
      <c r="P733" s="101"/>
      <c r="Q733" s="1"/>
      <c r="R733" s="1"/>
      <c r="S733" s="1"/>
      <c r="T733" s="1"/>
      <c r="U733" s="1"/>
      <c r="V733" s="1"/>
    </row>
    <row r="734" spans="1:22" ht="14.5" x14ac:dyDescent="0.25">
      <c r="A734" s="20"/>
      <c r="B734" s="23"/>
      <c r="C734" s="23"/>
      <c r="D734" s="23"/>
      <c r="E734" s="23"/>
      <c r="F734" s="26"/>
      <c r="G734" s="26"/>
      <c r="H734" s="26"/>
      <c r="I734" s="26"/>
      <c r="J734" s="73"/>
      <c r="K734" s="73"/>
      <c r="L734" s="73"/>
      <c r="M734" s="73"/>
      <c r="N734" s="26"/>
      <c r="O734" s="1"/>
      <c r="P734" s="101"/>
      <c r="Q734" s="1"/>
      <c r="R734" s="1"/>
      <c r="S734" s="1"/>
      <c r="T734" s="1"/>
      <c r="U734" s="1"/>
      <c r="V734" s="1"/>
    </row>
    <row r="735" spans="1:22" ht="14.5" x14ac:dyDescent="0.25">
      <c r="A735" s="20"/>
      <c r="B735" s="23"/>
      <c r="C735" s="23"/>
      <c r="D735" s="23"/>
      <c r="E735" s="23"/>
      <c r="F735" s="26"/>
      <c r="G735" s="26"/>
      <c r="H735" s="26"/>
      <c r="I735" s="26"/>
      <c r="J735" s="73"/>
      <c r="K735" s="73"/>
      <c r="L735" s="73"/>
      <c r="M735" s="73"/>
      <c r="N735" s="26"/>
      <c r="O735" s="1"/>
      <c r="P735" s="101"/>
      <c r="Q735" s="1"/>
      <c r="R735" s="1"/>
      <c r="S735" s="1"/>
      <c r="T735" s="1"/>
      <c r="U735" s="1"/>
      <c r="V735" s="1"/>
    </row>
    <row r="736" spans="1:22" ht="14.5" x14ac:dyDescent="0.25">
      <c r="A736" s="20"/>
      <c r="B736" s="23"/>
      <c r="C736" s="23"/>
      <c r="D736" s="23"/>
      <c r="E736" s="23"/>
      <c r="F736" s="26"/>
      <c r="G736" s="26"/>
      <c r="H736" s="26"/>
      <c r="I736" s="26"/>
      <c r="J736" s="73"/>
      <c r="K736" s="73"/>
      <c r="L736" s="73"/>
      <c r="M736" s="73"/>
      <c r="N736" s="26"/>
      <c r="O736" s="1"/>
      <c r="P736" s="101"/>
      <c r="Q736" s="1"/>
      <c r="R736" s="1"/>
      <c r="S736" s="1"/>
      <c r="T736" s="1"/>
      <c r="U736" s="1"/>
      <c r="V736" s="1"/>
    </row>
    <row r="737" spans="1:22" ht="14.5" x14ac:dyDescent="0.25">
      <c r="A737" s="20"/>
      <c r="B737" s="23"/>
      <c r="C737" s="23"/>
      <c r="D737" s="23"/>
      <c r="E737" s="23"/>
      <c r="F737" s="26"/>
      <c r="G737" s="26"/>
      <c r="H737" s="26"/>
      <c r="I737" s="26"/>
      <c r="J737" s="73"/>
      <c r="K737" s="73"/>
      <c r="L737" s="73"/>
      <c r="M737" s="73"/>
      <c r="N737" s="26"/>
      <c r="O737" s="1"/>
      <c r="P737" s="101"/>
      <c r="Q737" s="1"/>
      <c r="R737" s="1"/>
      <c r="S737" s="1"/>
      <c r="T737" s="1"/>
      <c r="U737" s="1"/>
      <c r="V737" s="1"/>
    </row>
    <row r="738" spans="1:22" ht="14.5" x14ac:dyDescent="0.25">
      <c r="A738" s="20"/>
      <c r="B738" s="23"/>
      <c r="C738" s="23"/>
      <c r="D738" s="23"/>
      <c r="E738" s="23"/>
      <c r="F738" s="26"/>
      <c r="G738" s="26"/>
      <c r="H738" s="26"/>
      <c r="I738" s="26"/>
      <c r="J738" s="73"/>
      <c r="K738" s="73"/>
      <c r="L738" s="73"/>
      <c r="M738" s="73"/>
      <c r="N738" s="26"/>
      <c r="O738" s="1"/>
      <c r="P738" s="101"/>
      <c r="Q738" s="1"/>
      <c r="R738" s="1"/>
      <c r="S738" s="1"/>
      <c r="T738" s="1"/>
      <c r="U738" s="1"/>
      <c r="V738" s="1"/>
    </row>
    <row r="739" spans="1:22" ht="14.5" x14ac:dyDescent="0.25">
      <c r="A739" s="20"/>
      <c r="B739" s="23"/>
      <c r="C739" s="23"/>
      <c r="D739" s="23"/>
      <c r="E739" s="23"/>
      <c r="F739" s="26"/>
      <c r="G739" s="26"/>
      <c r="H739" s="26"/>
      <c r="I739" s="26"/>
      <c r="J739" s="73"/>
      <c r="K739" s="73"/>
      <c r="L739" s="73"/>
      <c r="M739" s="73"/>
      <c r="N739" s="26"/>
      <c r="O739" s="1"/>
      <c r="P739" s="101"/>
      <c r="Q739" s="1"/>
      <c r="R739" s="1"/>
      <c r="S739" s="1"/>
      <c r="T739" s="1"/>
      <c r="U739" s="1"/>
      <c r="V739" s="1"/>
    </row>
    <row r="740" spans="1:22" ht="14.5" x14ac:dyDescent="0.25">
      <c r="A740" s="20"/>
      <c r="B740" s="23"/>
      <c r="C740" s="23"/>
      <c r="D740" s="23"/>
      <c r="E740" s="23"/>
      <c r="F740" s="26"/>
      <c r="G740" s="26"/>
      <c r="H740" s="26"/>
      <c r="I740" s="26"/>
      <c r="J740" s="73"/>
      <c r="K740" s="73"/>
      <c r="L740" s="73"/>
      <c r="M740" s="73"/>
      <c r="N740" s="26"/>
      <c r="O740" s="1"/>
      <c r="P740" s="101"/>
      <c r="Q740" s="1"/>
      <c r="R740" s="1"/>
      <c r="S740" s="1"/>
      <c r="T740" s="1"/>
      <c r="U740" s="1"/>
      <c r="V740" s="1"/>
    </row>
    <row r="741" spans="1:22" ht="14.5" x14ac:dyDescent="0.25">
      <c r="A741" s="20"/>
      <c r="B741" s="23"/>
      <c r="C741" s="23"/>
      <c r="D741" s="23"/>
      <c r="E741" s="23"/>
      <c r="F741" s="26"/>
      <c r="G741" s="26"/>
      <c r="H741" s="26"/>
      <c r="I741" s="26"/>
      <c r="J741" s="73"/>
      <c r="K741" s="73"/>
      <c r="L741" s="73"/>
      <c r="M741" s="73"/>
      <c r="N741" s="26"/>
      <c r="O741" s="1"/>
      <c r="P741" s="101"/>
      <c r="Q741" s="1"/>
      <c r="R741" s="1"/>
      <c r="S741" s="1"/>
      <c r="T741" s="1"/>
      <c r="U741" s="1"/>
      <c r="V741" s="1"/>
    </row>
    <row r="742" spans="1:22" ht="14.5" x14ac:dyDescent="0.25">
      <c r="A742" s="20"/>
      <c r="B742" s="23"/>
      <c r="C742" s="23"/>
      <c r="D742" s="23"/>
      <c r="E742" s="23"/>
      <c r="F742" s="26"/>
      <c r="G742" s="26"/>
      <c r="H742" s="26"/>
      <c r="I742" s="26"/>
      <c r="J742" s="73"/>
      <c r="K742" s="73"/>
      <c r="L742" s="73"/>
      <c r="M742" s="73"/>
      <c r="N742" s="26"/>
      <c r="O742" s="1"/>
      <c r="P742" s="101"/>
      <c r="Q742" s="1"/>
      <c r="R742" s="1"/>
      <c r="S742" s="1"/>
      <c r="T742" s="1"/>
      <c r="U742" s="1"/>
      <c r="V742" s="1"/>
    </row>
    <row r="743" spans="1:22" ht="14.5" x14ac:dyDescent="0.25">
      <c r="A743" s="20"/>
      <c r="B743" s="23"/>
      <c r="C743" s="23"/>
      <c r="D743" s="23"/>
      <c r="E743" s="23"/>
      <c r="F743" s="26"/>
      <c r="G743" s="26"/>
      <c r="H743" s="26"/>
      <c r="I743" s="26"/>
      <c r="J743" s="73"/>
      <c r="K743" s="73"/>
      <c r="L743" s="73"/>
      <c r="M743" s="73"/>
      <c r="N743" s="26"/>
      <c r="O743" s="1"/>
      <c r="P743" s="101"/>
      <c r="Q743" s="1"/>
      <c r="R743" s="1"/>
      <c r="S743" s="1"/>
      <c r="T743" s="1"/>
      <c r="U743" s="1"/>
      <c r="V743" s="1"/>
    </row>
    <row r="744" spans="1:22" ht="14.5" x14ac:dyDescent="0.25">
      <c r="A744" s="20"/>
      <c r="B744" s="23"/>
      <c r="C744" s="23"/>
      <c r="D744" s="23"/>
      <c r="E744" s="23"/>
      <c r="F744" s="26"/>
      <c r="G744" s="26"/>
      <c r="H744" s="26"/>
      <c r="I744" s="26"/>
      <c r="J744" s="73"/>
      <c r="K744" s="73"/>
      <c r="L744" s="73"/>
      <c r="M744" s="73"/>
      <c r="N744" s="26"/>
      <c r="O744" s="1"/>
      <c r="P744" s="101"/>
      <c r="Q744" s="1"/>
      <c r="R744" s="1"/>
      <c r="S744" s="1"/>
      <c r="T744" s="1"/>
      <c r="U744" s="1"/>
      <c r="V744" s="1"/>
    </row>
    <row r="745" spans="1:22" ht="14.5" x14ac:dyDescent="0.25">
      <c r="A745" s="20"/>
      <c r="B745" s="23"/>
      <c r="C745" s="23"/>
      <c r="D745" s="23"/>
      <c r="E745" s="23"/>
      <c r="F745" s="26"/>
      <c r="G745" s="26"/>
      <c r="H745" s="26"/>
      <c r="I745" s="26"/>
      <c r="J745" s="73"/>
      <c r="K745" s="73"/>
      <c r="L745" s="73"/>
      <c r="M745" s="73"/>
      <c r="N745" s="26"/>
      <c r="O745" s="1"/>
      <c r="P745" s="101"/>
      <c r="Q745" s="1"/>
      <c r="R745" s="1"/>
      <c r="S745" s="1"/>
      <c r="T745" s="1"/>
      <c r="U745" s="1"/>
      <c r="V745" s="1"/>
    </row>
    <row r="746" spans="1:22" ht="14.5" x14ac:dyDescent="0.25">
      <c r="A746" s="20"/>
      <c r="B746" s="23"/>
      <c r="C746" s="23"/>
      <c r="D746" s="23"/>
      <c r="E746" s="23"/>
      <c r="F746" s="26"/>
      <c r="G746" s="26"/>
      <c r="H746" s="26"/>
      <c r="I746" s="26"/>
      <c r="J746" s="73"/>
      <c r="K746" s="73"/>
      <c r="L746" s="73"/>
      <c r="M746" s="73"/>
      <c r="N746" s="26"/>
      <c r="O746" s="1"/>
      <c r="P746" s="101"/>
      <c r="Q746" s="1"/>
      <c r="R746" s="1"/>
      <c r="S746" s="1"/>
      <c r="T746" s="1"/>
      <c r="U746" s="1"/>
      <c r="V746" s="1"/>
    </row>
  </sheetData>
  <mergeCells count="15">
    <mergeCell ref="J6:K6"/>
    <mergeCell ref="Q6:S6"/>
    <mergeCell ref="T6:V6"/>
    <mergeCell ref="O6:O7"/>
    <mergeCell ref="N6:N7"/>
    <mergeCell ref="L6:M6"/>
    <mergeCell ref="A6:A7"/>
    <mergeCell ref="B6:B7"/>
    <mergeCell ref="C6:C7"/>
    <mergeCell ref="D6:D7"/>
    <mergeCell ref="I6:I7"/>
    <mergeCell ref="E6:E7"/>
    <mergeCell ref="F6:F7"/>
    <mergeCell ref="G6:G7"/>
    <mergeCell ref="H6:H7"/>
  </mergeCells>
  <phoneticPr fontId="2" type="noConversion"/>
  <conditionalFormatting sqref="A199:V746">
    <cfRule type="expression" dxfId="33" priority="13" stopIfTrue="1">
      <formula>$O199=TRUE</formula>
    </cfRule>
    <cfRule type="expression" dxfId="32" priority="14" stopIfTrue="1">
      <formula>$N199=TRUE</formula>
    </cfRule>
  </conditionalFormatting>
  <conditionalFormatting sqref="A8:V8">
    <cfRule type="expression" dxfId="31" priority="21" stopIfTrue="1">
      <formula>$O8=TRUE</formula>
    </cfRule>
    <cfRule type="expression" dxfId="30" priority="22" stopIfTrue="1">
      <formula>AND($N8=TRUE,TODAY()&lt;&gt;DATE(YEAR($P8),MONTH($P8),DAY($P8)))</formula>
    </cfRule>
    <cfRule type="expression" dxfId="29" priority="23" stopIfTrue="1">
      <formula>$N8=TRUE</formula>
    </cfRule>
  </conditionalFormatting>
  <conditionalFormatting sqref="A9:V9">
    <cfRule type="expression" dxfId="28" priority="10" stopIfTrue="1">
      <formula>$O9=TRUE</formula>
    </cfRule>
    <cfRule type="expression" dxfId="27" priority="11" stopIfTrue="1">
      <formula>AND($N9=TRUE,TODAY()&lt;&gt;DATE(YEAR($P9),MONTH($P9),DAY($P9)))</formula>
    </cfRule>
    <cfRule type="expression" dxfId="26" priority="12" stopIfTrue="1">
      <formula>$N9=TRUE</formula>
    </cfRule>
  </conditionalFormatting>
  <conditionalFormatting sqref="A27:V27">
    <cfRule type="expression" dxfId="25" priority="7" stopIfTrue="1">
      <formula>$O27=TRUE</formula>
    </cfRule>
    <cfRule type="expression" dxfId="24" priority="8" stopIfTrue="1">
      <formula>AND($N27=TRUE,TODAY()&lt;&gt;DATE(YEAR($P27),MONTH($P27),DAY($P27)))</formula>
    </cfRule>
    <cfRule type="expression" dxfId="23" priority="9" stopIfTrue="1">
      <formula>$N27=TRUE</formula>
    </cfRule>
  </conditionalFormatting>
  <conditionalFormatting sqref="A10:V26">
    <cfRule type="expression" dxfId="22" priority="4" stopIfTrue="1">
      <formula>$O10=TRUE</formula>
    </cfRule>
    <cfRule type="expression" dxfId="21" priority="5" stopIfTrue="1">
      <formula>AND($N10=TRUE,TODAY()&lt;&gt;DATE(YEAR($P10),MONTH($P10),DAY($P10)))</formula>
    </cfRule>
    <cfRule type="expression" dxfId="20" priority="6" stopIfTrue="1">
      <formula>$N10=TRUE</formula>
    </cfRule>
  </conditionalFormatting>
  <conditionalFormatting sqref="A28:V300">
    <cfRule type="expression" dxfId="19" priority="1" stopIfTrue="1">
      <formula>$O28=TRUE</formula>
    </cfRule>
    <cfRule type="expression" dxfId="18" priority="2" stopIfTrue="1">
      <formula>AND($N28=TRUE,TODAY()&lt;&gt;DATE(YEAR($P28),MONTH($P28),DAY($P28)))</formula>
    </cfRule>
    <cfRule type="expression" dxfId="17" priority="3" stopIfTrue="1">
      <formula>$N28=TRUE</formula>
    </cfRule>
  </conditionalFormatting>
  <pageMargins left="0.15" right="0.15" top="0.43307086614173229" bottom="0.23622047244094491" header="0.31496062992125984" footer="0.15748031496062992"/>
  <pageSetup paperSize="9" scale="35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hecKIKO">
                <anchor mov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480"/>
  <sheetViews>
    <sheetView showGridLines="0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R6" sqref="R6"/>
    </sheetView>
  </sheetViews>
  <sheetFormatPr defaultRowHeight="15" customHeight="1" x14ac:dyDescent="0.25"/>
  <cols>
    <col min="1" max="1" width="1.33203125" customWidth="1"/>
    <col min="2" max="2" width="10.6640625" bestFit="1" customWidth="1"/>
    <col min="3" max="3" width="24.77734375" bestFit="1" customWidth="1"/>
    <col min="4" max="4" width="12.109375" bestFit="1" customWidth="1"/>
    <col min="5" max="5" width="50.77734375" customWidth="1"/>
    <col min="7" max="7" width="13.33203125" bestFit="1" customWidth="1"/>
    <col min="8" max="9" width="11.77734375" customWidth="1"/>
    <col min="10" max="10" width="14.44140625" bestFit="1" customWidth="1"/>
    <col min="11" max="18" width="11.77734375" customWidth="1"/>
    <col min="19" max="19" width="12.109375" bestFit="1" customWidth="1"/>
  </cols>
  <sheetData>
    <row r="1" spans="2:18" ht="12" x14ac:dyDescent="0.25">
      <c r="B1" s="78"/>
      <c r="D1" s="78"/>
      <c r="F1" s="78"/>
    </row>
    <row r="2" spans="2:18" ht="12" x14ac:dyDescent="0.25">
      <c r="B2" s="79" t="s">
        <v>362</v>
      </c>
      <c r="C2" s="80" t="s">
        <v>7205</v>
      </c>
      <c r="D2" s="78"/>
      <c r="F2" s="78"/>
    </row>
    <row r="3" spans="2:18" ht="12" x14ac:dyDescent="0.25">
      <c r="B3" s="78"/>
      <c r="D3" s="78"/>
      <c r="F3" s="78"/>
    </row>
    <row r="4" spans="2:18" ht="12" x14ac:dyDescent="0.25">
      <c r="B4" s="355" t="s">
        <v>2603</v>
      </c>
      <c r="C4" s="357" t="s">
        <v>2602</v>
      </c>
      <c r="D4" s="357" t="s">
        <v>363</v>
      </c>
      <c r="E4" s="357" t="s">
        <v>364</v>
      </c>
      <c r="F4" s="359" t="s">
        <v>365</v>
      </c>
      <c r="G4" s="81" t="s">
        <v>366</v>
      </c>
      <c r="H4" s="82"/>
      <c r="I4" s="82"/>
      <c r="J4" s="83"/>
      <c r="K4" s="83"/>
      <c r="L4" s="83"/>
      <c r="M4" s="361" t="s">
        <v>367</v>
      </c>
      <c r="N4" s="353" t="s">
        <v>368</v>
      </c>
      <c r="O4" s="84" t="s">
        <v>369</v>
      </c>
      <c r="P4" s="82"/>
      <c r="Q4" s="84" t="s">
        <v>370</v>
      </c>
      <c r="R4" s="82"/>
    </row>
    <row r="5" spans="2:18" ht="12" x14ac:dyDescent="0.25">
      <c r="B5" s="356"/>
      <c r="C5" s="358"/>
      <c r="D5" s="358"/>
      <c r="E5" s="358"/>
      <c r="F5" s="360"/>
      <c r="G5" s="85" t="s">
        <v>371</v>
      </c>
      <c r="H5" s="86" t="s">
        <v>372</v>
      </c>
      <c r="I5" s="86" t="s">
        <v>373</v>
      </c>
      <c r="J5" s="86" t="s">
        <v>374</v>
      </c>
      <c r="K5" s="86" t="s">
        <v>375</v>
      </c>
      <c r="L5" s="87" t="s">
        <v>376</v>
      </c>
      <c r="M5" s="362"/>
      <c r="N5" s="354"/>
      <c r="O5" s="85" t="s">
        <v>377</v>
      </c>
      <c r="P5" s="86" t="s">
        <v>378</v>
      </c>
      <c r="Q5" s="86" t="s">
        <v>377</v>
      </c>
      <c r="R5" s="86" t="s">
        <v>378</v>
      </c>
    </row>
    <row r="6" spans="2:18" ht="12" x14ac:dyDescent="0.25">
      <c r="B6" s="88" t="s">
        <v>7206</v>
      </c>
      <c r="C6">
        <v>53276</v>
      </c>
      <c r="D6" s="88" t="s">
        <v>7207</v>
      </c>
      <c r="E6" s="88" t="s">
        <v>3911</v>
      </c>
      <c r="F6" s="89">
        <v>0</v>
      </c>
      <c r="G6" t="s">
        <v>2628</v>
      </c>
      <c r="H6" s="90">
        <v>995000</v>
      </c>
      <c r="I6" s="90">
        <v>972000</v>
      </c>
      <c r="J6" t="s">
        <v>917</v>
      </c>
      <c r="K6" s="90">
        <v>187666</v>
      </c>
      <c r="L6" s="90">
        <v>185000</v>
      </c>
      <c r="M6" s="30">
        <f>$I$6/$H$6</f>
        <v>0.97688442211055282</v>
      </c>
      <c r="N6" s="30">
        <f>$L$6/$K$6</f>
        <v>0.98579391045794129</v>
      </c>
      <c r="O6" s="69">
        <f>$F$6*$H$6</f>
        <v>0</v>
      </c>
      <c r="P6" s="69">
        <f>$F$6*$K$6</f>
        <v>0</v>
      </c>
      <c r="Q6" s="30">
        <f>($I$6-$O$6)/$I$6</f>
        <v>1</v>
      </c>
      <c r="R6" s="30">
        <f>($L$6-$P$6)/$L$6</f>
        <v>1</v>
      </c>
    </row>
    <row r="7" spans="2:18" ht="15" customHeight="1" x14ac:dyDescent="0.25">
      <c r="B7" s="88" t="s">
        <v>7208</v>
      </c>
      <c r="C7">
        <v>53275</v>
      </c>
      <c r="D7" s="88" t="s">
        <v>7209</v>
      </c>
      <c r="E7" s="88" t="s">
        <v>3911</v>
      </c>
      <c r="F7" s="89">
        <v>0</v>
      </c>
      <c r="G7" t="s">
        <v>941</v>
      </c>
      <c r="H7">
        <v>275.18</v>
      </c>
      <c r="I7">
        <v>274.89999999999998</v>
      </c>
      <c r="J7" t="s">
        <v>942</v>
      </c>
      <c r="K7" s="265">
        <v>12562.05</v>
      </c>
      <c r="L7" s="265">
        <v>12454.07</v>
      </c>
      <c r="M7" s="30">
        <f>$I$7/$H$7</f>
        <v>0.99898248419216507</v>
      </c>
      <c r="N7" s="30">
        <f>$L$7/$K$7</f>
        <v>0.99140426920765323</v>
      </c>
      <c r="O7" s="70">
        <f>$F$7*$H$7</f>
        <v>0</v>
      </c>
      <c r="P7" s="69">
        <f>$F$7*$K$7</f>
        <v>0</v>
      </c>
      <c r="Q7" s="30">
        <f>($I$7-$O$7)/$I$7</f>
        <v>1</v>
      </c>
      <c r="R7" s="30">
        <f>($L$7-$P$7)/$L$7</f>
        <v>1</v>
      </c>
    </row>
    <row r="8" spans="2:18" ht="15" customHeight="1" x14ac:dyDescent="0.25">
      <c r="B8" s="88" t="s">
        <v>7210</v>
      </c>
      <c r="C8">
        <v>53274</v>
      </c>
      <c r="D8" s="88" t="s">
        <v>7211</v>
      </c>
      <c r="E8" s="88" t="s">
        <v>3911</v>
      </c>
      <c r="F8" s="89">
        <v>0</v>
      </c>
      <c r="G8" t="s">
        <v>2628</v>
      </c>
      <c r="H8" s="90">
        <v>983333</v>
      </c>
      <c r="I8" s="90">
        <v>972000</v>
      </c>
      <c r="J8" t="s">
        <v>917</v>
      </c>
      <c r="K8" s="90">
        <v>190833</v>
      </c>
      <c r="L8" s="90">
        <v>185000</v>
      </c>
      <c r="M8" s="30">
        <f>$I$8/$H$8</f>
        <v>0.9884749113474276</v>
      </c>
      <c r="N8" s="30">
        <f>$L$8/$K$8</f>
        <v>0.96943400774499167</v>
      </c>
      <c r="O8" s="69">
        <f>$F$8*$H$8</f>
        <v>0</v>
      </c>
      <c r="P8" s="69">
        <f>$F$8*$K$8</f>
        <v>0</v>
      </c>
      <c r="Q8" s="30">
        <f>($I$8-$O$8)/$I$8</f>
        <v>1</v>
      </c>
      <c r="R8" s="30">
        <f>($L$8-$P$8)/$L$8</f>
        <v>1</v>
      </c>
    </row>
    <row r="9" spans="2:18" ht="15" customHeight="1" x14ac:dyDescent="0.25">
      <c r="B9" s="88" t="s">
        <v>7212</v>
      </c>
      <c r="C9">
        <v>53273</v>
      </c>
      <c r="D9" s="88" t="s">
        <v>7211</v>
      </c>
      <c r="E9" s="88" t="s">
        <v>7213</v>
      </c>
      <c r="F9" s="89">
        <v>0.6</v>
      </c>
      <c r="G9" t="s">
        <v>941</v>
      </c>
      <c r="H9">
        <v>277.05</v>
      </c>
      <c r="I9">
        <v>274.89999999999998</v>
      </c>
      <c r="M9" s="30">
        <f>$I$9/$H$9</f>
        <v>0.99223966792997642</v>
      </c>
      <c r="N9" s="30"/>
      <c r="O9" s="70">
        <f>$F$9*$H$9</f>
        <v>166.23</v>
      </c>
      <c r="P9" s="69"/>
      <c r="Q9" s="30">
        <f>($I$9-$O$9)/$I$9</f>
        <v>0.39530738450345582</v>
      </c>
      <c r="R9" s="30"/>
    </row>
    <row r="10" spans="2:18" ht="15" customHeight="1" x14ac:dyDescent="0.25">
      <c r="B10" s="88" t="s">
        <v>7214</v>
      </c>
      <c r="C10">
        <v>53272</v>
      </c>
      <c r="D10" s="88" t="s">
        <v>7215</v>
      </c>
      <c r="E10" s="88" t="s">
        <v>7216</v>
      </c>
      <c r="F10" s="89">
        <v>0</v>
      </c>
      <c r="G10" t="s">
        <v>941</v>
      </c>
      <c r="H10">
        <v>275.52</v>
      </c>
      <c r="I10">
        <v>274.89999999999998</v>
      </c>
      <c r="M10" s="30">
        <f>$I$10/$H$10</f>
        <v>0.99774970963995357</v>
      </c>
      <c r="N10" s="30"/>
      <c r="O10" s="70">
        <f>$F$10*$H$10</f>
        <v>0</v>
      </c>
      <c r="P10" s="69"/>
      <c r="Q10" s="30">
        <f>($I$10-$O$10)/$I$10</f>
        <v>1</v>
      </c>
      <c r="R10" s="30"/>
    </row>
    <row r="11" spans="2:18" ht="15" customHeight="1" x14ac:dyDescent="0.25">
      <c r="B11" s="88" t="s">
        <v>7217</v>
      </c>
      <c r="C11">
        <v>53271</v>
      </c>
      <c r="D11" s="88" t="s">
        <v>7218</v>
      </c>
      <c r="E11" s="88" t="s">
        <v>7219</v>
      </c>
      <c r="F11" s="89">
        <v>0</v>
      </c>
      <c r="G11" t="s">
        <v>941</v>
      </c>
      <c r="H11">
        <v>275.52</v>
      </c>
      <c r="I11">
        <v>274.89999999999998</v>
      </c>
      <c r="J11" t="s">
        <v>942</v>
      </c>
      <c r="K11" s="265">
        <v>13182.59</v>
      </c>
      <c r="L11" s="265">
        <v>12454.07</v>
      </c>
      <c r="M11" s="30">
        <f>$I$11/$H$11</f>
        <v>0.99774970963995357</v>
      </c>
      <c r="N11" s="30">
        <f>$L$11/$K$11</f>
        <v>0.94473620130793723</v>
      </c>
      <c r="O11" s="70">
        <f>$F$11*$H$11</f>
        <v>0</v>
      </c>
      <c r="P11" s="69">
        <f>$F$11*$K$11</f>
        <v>0</v>
      </c>
      <c r="Q11" s="30">
        <f>($I$11-$O$11)/$I$11</f>
        <v>1</v>
      </c>
      <c r="R11" s="30">
        <f>($L$11-$P$11)/$L$11</f>
        <v>1</v>
      </c>
    </row>
    <row r="12" spans="2:18" ht="15" customHeight="1" x14ac:dyDescent="0.25">
      <c r="B12" s="88" t="s">
        <v>7220</v>
      </c>
      <c r="C12">
        <v>53270</v>
      </c>
      <c r="D12" s="88" t="s">
        <v>7221</v>
      </c>
      <c r="E12" s="88" t="s">
        <v>3911</v>
      </c>
      <c r="F12" s="89">
        <v>0</v>
      </c>
      <c r="G12" t="s">
        <v>924</v>
      </c>
      <c r="H12" s="90">
        <v>38433</v>
      </c>
      <c r="I12" s="90">
        <v>38500</v>
      </c>
      <c r="J12" t="s">
        <v>907</v>
      </c>
      <c r="K12" s="90">
        <v>18300</v>
      </c>
      <c r="L12" s="90">
        <v>17500</v>
      </c>
      <c r="M12" s="30">
        <f>$I$12/$H$12</f>
        <v>1.0017432935237947</v>
      </c>
      <c r="N12" s="30">
        <f>$L$12/$K$12</f>
        <v>0.95628415300546443</v>
      </c>
      <c r="O12" s="69">
        <f>$F$12*$H$12</f>
        <v>0</v>
      </c>
      <c r="P12" s="69">
        <f>$F$12*$K$12</f>
        <v>0</v>
      </c>
      <c r="Q12" s="30">
        <f>($I$12-$O$12)/$I$12</f>
        <v>1</v>
      </c>
      <c r="R12" s="30">
        <f>($L$12-$P$12)/$L$12</f>
        <v>1</v>
      </c>
    </row>
    <row r="13" spans="2:18" ht="15" customHeight="1" x14ac:dyDescent="0.25">
      <c r="B13" s="88" t="s">
        <v>7222</v>
      </c>
      <c r="C13">
        <v>53269</v>
      </c>
      <c r="D13" s="88" t="s">
        <v>7223</v>
      </c>
      <c r="E13" s="88" t="s">
        <v>3911</v>
      </c>
      <c r="F13" s="89">
        <v>0</v>
      </c>
      <c r="G13" t="s">
        <v>924</v>
      </c>
      <c r="H13" s="90">
        <v>40266</v>
      </c>
      <c r="I13" s="90">
        <v>38500</v>
      </c>
      <c r="J13" t="s">
        <v>907</v>
      </c>
      <c r="K13" s="90">
        <v>19016</v>
      </c>
      <c r="L13" s="90">
        <v>17500</v>
      </c>
      <c r="M13" s="30">
        <f>$I$13/$H$13</f>
        <v>0.95614165797446982</v>
      </c>
      <c r="N13" s="30">
        <f>$L$13/$K$13</f>
        <v>0.92027766091712238</v>
      </c>
      <c r="O13" s="69">
        <f>$F$13*$H$13</f>
        <v>0</v>
      </c>
      <c r="P13" s="69">
        <f>$F$13*$K$13</f>
        <v>0</v>
      </c>
      <c r="Q13" s="30">
        <f>($I$13-$O$13)/$I$13</f>
        <v>1</v>
      </c>
      <c r="R13" s="30">
        <f>($L$13-$P$13)/$L$13</f>
        <v>1</v>
      </c>
    </row>
    <row r="14" spans="2:18" ht="15" customHeight="1" x14ac:dyDescent="0.25">
      <c r="B14" s="88" t="s">
        <v>7224</v>
      </c>
      <c r="C14">
        <v>53268</v>
      </c>
      <c r="D14" s="88" t="s">
        <v>7223</v>
      </c>
      <c r="E14" s="88" t="s">
        <v>3911</v>
      </c>
      <c r="F14" s="89">
        <v>0</v>
      </c>
      <c r="G14" t="s">
        <v>941</v>
      </c>
      <c r="H14">
        <v>273.81</v>
      </c>
      <c r="I14">
        <v>274.89999999999998</v>
      </c>
      <c r="J14" t="s">
        <v>942</v>
      </c>
      <c r="K14" s="265">
        <v>12884.85</v>
      </c>
      <c r="L14" s="265">
        <v>12454.07</v>
      </c>
      <c r="M14" s="30">
        <f>$I$14/$H$14</f>
        <v>1.0039808626419779</v>
      </c>
      <c r="N14" s="30">
        <f>$L$14/$K$14</f>
        <v>0.96656693713935349</v>
      </c>
      <c r="O14" s="70">
        <f>$F$14*$H$14</f>
        <v>0</v>
      </c>
      <c r="P14" s="69">
        <f>$F$14*$K$14</f>
        <v>0</v>
      </c>
      <c r="Q14" s="30">
        <f>($I$14-$O$14)/$I$14</f>
        <v>1</v>
      </c>
      <c r="R14" s="30">
        <f>($L$14-$P$14)/$L$14</f>
        <v>1</v>
      </c>
    </row>
    <row r="15" spans="2:18" ht="15" customHeight="1" x14ac:dyDescent="0.25">
      <c r="B15" s="88" t="s">
        <v>7034</v>
      </c>
      <c r="C15">
        <v>53264</v>
      </c>
      <c r="D15" s="88" t="s">
        <v>7035</v>
      </c>
      <c r="E15" s="88" t="s">
        <v>7036</v>
      </c>
      <c r="F15" s="89">
        <v>0</v>
      </c>
      <c r="G15" t="s">
        <v>7037</v>
      </c>
      <c r="M15" s="30"/>
      <c r="N15" s="30"/>
      <c r="O15" s="69">
        <f>$F$15*$H$15</f>
        <v>0</v>
      </c>
      <c r="P15" s="69"/>
      <c r="Q15" s="30"/>
      <c r="R15" s="30"/>
    </row>
    <row r="16" spans="2:18" ht="15" customHeight="1" x14ac:dyDescent="0.25">
      <c r="B16" s="88" t="s">
        <v>7038</v>
      </c>
      <c r="C16">
        <v>53262</v>
      </c>
      <c r="D16" s="88" t="s">
        <v>7039</v>
      </c>
      <c r="E16" s="88" t="s">
        <v>3911</v>
      </c>
      <c r="F16" s="89">
        <v>0</v>
      </c>
      <c r="G16" t="s">
        <v>7200</v>
      </c>
      <c r="H16" s="90">
        <v>189833</v>
      </c>
      <c r="I16" s="90">
        <v>195000</v>
      </c>
      <c r="J16" t="s">
        <v>907</v>
      </c>
      <c r="K16" s="90">
        <v>18600</v>
      </c>
      <c r="L16" s="90">
        <v>17500</v>
      </c>
      <c r="M16" s="30">
        <f>$I$16/$H$16</f>
        <v>1.0272186606122222</v>
      </c>
      <c r="N16" s="30">
        <f>$L$16/$K$16</f>
        <v>0.94086021505376349</v>
      </c>
      <c r="O16" s="69">
        <f>$F$16*$H$16</f>
        <v>0</v>
      </c>
      <c r="P16" s="69">
        <f>$F$16*$K$16</f>
        <v>0</v>
      </c>
      <c r="Q16" s="30">
        <f>($I$16-$O$16)/$I$16</f>
        <v>1</v>
      </c>
      <c r="R16" s="30">
        <f>($L$16-$P$16)/$L$16</f>
        <v>1</v>
      </c>
    </row>
    <row r="17" spans="2:18" ht="15" customHeight="1" x14ac:dyDescent="0.25">
      <c r="B17" s="88" t="s">
        <v>7040</v>
      </c>
      <c r="C17">
        <v>53263</v>
      </c>
      <c r="D17" s="88" t="s">
        <v>7041</v>
      </c>
      <c r="E17" s="88" t="s">
        <v>387</v>
      </c>
      <c r="F17" s="89">
        <v>0.55000000000000004</v>
      </c>
      <c r="G17" t="s">
        <v>7042</v>
      </c>
      <c r="H17" s="90">
        <v>125000</v>
      </c>
      <c r="I17" s="90">
        <v>135000</v>
      </c>
      <c r="J17" t="s">
        <v>924</v>
      </c>
      <c r="K17" s="90">
        <v>39500</v>
      </c>
      <c r="L17" s="90">
        <v>38500</v>
      </c>
      <c r="M17" s="30">
        <f>$I$17/$H$17</f>
        <v>1.08</v>
      </c>
      <c r="N17" s="30">
        <f>$L$17/$K$17</f>
        <v>0.97468354430379744</v>
      </c>
      <c r="O17" s="69">
        <f>$F$17*$H$17</f>
        <v>68750</v>
      </c>
      <c r="P17" s="69">
        <f>$F$17*$K$17</f>
        <v>21725</v>
      </c>
      <c r="Q17" s="30">
        <f>($I$17-$O$17)/$I$17</f>
        <v>0.49074074074074076</v>
      </c>
      <c r="R17" s="30">
        <f>($L$17-$P$17)/$L$17</f>
        <v>0.43571428571428572</v>
      </c>
    </row>
    <row r="18" spans="2:18" ht="15" customHeight="1" x14ac:dyDescent="0.25">
      <c r="B18" s="88" t="s">
        <v>7044</v>
      </c>
      <c r="C18">
        <v>53261</v>
      </c>
      <c r="D18" s="88" t="s">
        <v>7045</v>
      </c>
      <c r="E18" s="88" t="s">
        <v>3911</v>
      </c>
      <c r="F18" s="89">
        <v>0</v>
      </c>
      <c r="G18" t="s">
        <v>941</v>
      </c>
      <c r="H18">
        <v>267.67</v>
      </c>
      <c r="I18">
        <v>274.89999999999998</v>
      </c>
      <c r="J18" t="s">
        <v>942</v>
      </c>
      <c r="K18" s="265">
        <v>12468.88</v>
      </c>
      <c r="L18" s="265">
        <v>12454.07</v>
      </c>
      <c r="M18" s="30">
        <f>$I$18/$H$18</f>
        <v>1.0270108715956214</v>
      </c>
      <c r="N18" s="30">
        <f>$L$18/$K$18</f>
        <v>0.99881224296007343</v>
      </c>
      <c r="O18" s="70">
        <f>$F$18*$H$18</f>
        <v>0</v>
      </c>
      <c r="P18" s="69">
        <f>$F$18*$K$18</f>
        <v>0</v>
      </c>
      <c r="Q18" s="30">
        <f>($I$18-$O$18)/$I$18</f>
        <v>1</v>
      </c>
      <c r="R18" s="30">
        <f>($L$18-$P$18)/$L$18</f>
        <v>1</v>
      </c>
    </row>
    <row r="19" spans="2:18" ht="15" customHeight="1" x14ac:dyDescent="0.25">
      <c r="B19" s="88" t="s">
        <v>7046</v>
      </c>
      <c r="C19">
        <v>53260</v>
      </c>
      <c r="D19" s="88" t="s">
        <v>7047</v>
      </c>
      <c r="E19" s="88" t="s">
        <v>3911</v>
      </c>
      <c r="F19" s="89">
        <v>0</v>
      </c>
      <c r="G19" t="s">
        <v>941</v>
      </c>
      <c r="H19">
        <v>265.13</v>
      </c>
      <c r="I19">
        <v>274.89999999999998</v>
      </c>
      <c r="J19" t="s">
        <v>942</v>
      </c>
      <c r="K19" s="265">
        <v>12965.05</v>
      </c>
      <c r="L19" s="265">
        <v>12454.07</v>
      </c>
      <c r="M19" s="30">
        <f>$I$19/$H$19</f>
        <v>1.0368498472447478</v>
      </c>
      <c r="N19" s="30">
        <f>$L$19/$K$19</f>
        <v>0.96058788820714158</v>
      </c>
      <c r="O19" s="70">
        <f>$F$19*$H$19</f>
        <v>0</v>
      </c>
      <c r="P19" s="69">
        <f>$F$19*$K$19</f>
        <v>0</v>
      </c>
      <c r="Q19" s="30">
        <f>($I$19-$O$19)/$I$19</f>
        <v>1</v>
      </c>
      <c r="R19" s="30">
        <f>($L$19-$P$19)/$L$19</f>
        <v>1</v>
      </c>
    </row>
    <row r="20" spans="2:18" ht="15" customHeight="1" x14ac:dyDescent="0.25">
      <c r="B20" s="88" t="s">
        <v>7048</v>
      </c>
      <c r="C20">
        <v>53259</v>
      </c>
      <c r="D20" s="88" t="s">
        <v>7049</v>
      </c>
      <c r="E20" s="88" t="s">
        <v>6777</v>
      </c>
      <c r="F20" s="89">
        <v>0</v>
      </c>
      <c r="G20" t="s">
        <v>941</v>
      </c>
      <c r="H20">
        <v>257.51</v>
      </c>
      <c r="I20">
        <v>274.89999999999998</v>
      </c>
      <c r="J20" t="s">
        <v>942</v>
      </c>
      <c r="K20" s="265">
        <v>12735.86</v>
      </c>
      <c r="L20" s="265">
        <v>12454.07</v>
      </c>
      <c r="M20" s="30">
        <f>$I$20/$H$20</f>
        <v>1.0675313580055144</v>
      </c>
      <c r="N20" s="30">
        <f>$L$20/$K$20</f>
        <v>0.97787428567839152</v>
      </c>
      <c r="O20" s="70">
        <f>$F$20*$H$20</f>
        <v>0</v>
      </c>
      <c r="P20" s="69">
        <f>$F$20*$K$20</f>
        <v>0</v>
      </c>
      <c r="Q20" s="30">
        <f>($I$20-$O$20)/$I$20</f>
        <v>1</v>
      </c>
      <c r="R20" s="30">
        <f>($L$20-$P$20)/$L$20</f>
        <v>1</v>
      </c>
    </row>
    <row r="21" spans="2:18" ht="15" customHeight="1" x14ac:dyDescent="0.25">
      <c r="B21" s="88" t="s">
        <v>7050</v>
      </c>
      <c r="C21">
        <v>53258</v>
      </c>
      <c r="D21" s="88" t="s">
        <v>6948</v>
      </c>
      <c r="E21" s="88" t="s">
        <v>3911</v>
      </c>
      <c r="F21" s="89">
        <v>0</v>
      </c>
      <c r="G21" t="s">
        <v>941</v>
      </c>
      <c r="H21">
        <v>249.64</v>
      </c>
      <c r="I21">
        <v>274.89999999999998</v>
      </c>
      <c r="J21" t="s">
        <v>942</v>
      </c>
      <c r="K21" s="265">
        <v>12817.59</v>
      </c>
      <c r="L21" s="265">
        <v>12454.07</v>
      </c>
      <c r="M21" s="30">
        <f>$I$21/$H$21</f>
        <v>1.1011857074186828</v>
      </c>
      <c r="N21" s="30">
        <f>$L$21/$K$21</f>
        <v>0.97163897425335022</v>
      </c>
      <c r="O21" s="70">
        <f>$F$21*$H$21</f>
        <v>0</v>
      </c>
      <c r="P21" s="69">
        <f>$F$21*$K$21</f>
        <v>0</v>
      </c>
      <c r="Q21" s="30">
        <f>($I$21-$O$21)/$I$21</f>
        <v>1</v>
      </c>
      <c r="R21" s="30">
        <f>($L$21-$P$21)/$L$21</f>
        <v>1</v>
      </c>
    </row>
    <row r="22" spans="2:18" ht="15" customHeight="1" x14ac:dyDescent="0.25">
      <c r="B22" s="88" t="s">
        <v>6947</v>
      </c>
      <c r="C22">
        <v>53257</v>
      </c>
      <c r="D22" s="88" t="s">
        <v>6948</v>
      </c>
      <c r="E22" s="88" t="s">
        <v>3911</v>
      </c>
      <c r="F22" s="89">
        <v>0</v>
      </c>
      <c r="G22" t="s">
        <v>941</v>
      </c>
      <c r="H22">
        <v>248.92</v>
      </c>
      <c r="I22">
        <v>274.89999999999998</v>
      </c>
      <c r="J22" t="s">
        <v>942</v>
      </c>
      <c r="K22" s="265">
        <v>12888.27</v>
      </c>
      <c r="L22" s="265">
        <v>12454.07</v>
      </c>
      <c r="M22" s="30">
        <f>$I$22/$H$22</f>
        <v>1.1043708822111522</v>
      </c>
      <c r="N22" s="30">
        <f>$L$22/$K$22</f>
        <v>0.96631045128632465</v>
      </c>
      <c r="O22" s="70">
        <f>$F$22*$H$22</f>
        <v>0</v>
      </c>
      <c r="P22" s="69">
        <f>$F$22*$K$22</f>
        <v>0</v>
      </c>
      <c r="Q22" s="30">
        <f>($I$22-$O$22)/$I$22</f>
        <v>1</v>
      </c>
      <c r="R22" s="30">
        <f>($L$22-$P$22)/$L$22</f>
        <v>1</v>
      </c>
    </row>
    <row r="23" spans="2:18" ht="15" customHeight="1" x14ac:dyDescent="0.25">
      <c r="B23" s="88" t="s">
        <v>6949</v>
      </c>
      <c r="C23">
        <v>53256</v>
      </c>
      <c r="D23" s="88" t="s">
        <v>6950</v>
      </c>
      <c r="E23" s="88" t="s">
        <v>6951</v>
      </c>
      <c r="F23" s="89">
        <v>0</v>
      </c>
      <c r="G23" t="s">
        <v>941</v>
      </c>
      <c r="H23">
        <v>252.45</v>
      </c>
      <c r="I23">
        <v>274.89999999999998</v>
      </c>
      <c r="J23" t="s">
        <v>6952</v>
      </c>
      <c r="K23" s="90">
        <v>171000</v>
      </c>
      <c r="M23" s="30">
        <f>$I$23/$H$23</f>
        <v>1.0889285006932066</v>
      </c>
      <c r="N23" s="30">
        <f>$L$23/$K$23</f>
        <v>0</v>
      </c>
      <c r="O23" s="70">
        <f>$F$23*$H$23</f>
        <v>0</v>
      </c>
      <c r="P23" s="69"/>
      <c r="Q23" s="30">
        <f>($I$23-$O$23)/$I$23</f>
        <v>1</v>
      </c>
      <c r="R23" s="30"/>
    </row>
    <row r="24" spans="2:18" ht="15" customHeight="1" x14ac:dyDescent="0.25">
      <c r="B24" s="88" t="s">
        <v>6953</v>
      </c>
      <c r="C24">
        <v>53255</v>
      </c>
      <c r="D24" s="88" t="s">
        <v>6954</v>
      </c>
      <c r="E24" s="88" t="s">
        <v>6777</v>
      </c>
      <c r="F24" s="89">
        <v>0</v>
      </c>
      <c r="G24" t="s">
        <v>941</v>
      </c>
      <c r="H24">
        <v>252.38</v>
      </c>
      <c r="I24">
        <v>274.89999999999998</v>
      </c>
      <c r="J24" t="s">
        <v>942</v>
      </c>
      <c r="K24" s="265">
        <v>12872.05</v>
      </c>
      <c r="L24" s="265">
        <v>12454.07</v>
      </c>
      <c r="M24" s="30">
        <f>$I$24/$H$24</f>
        <v>1.0892305253982091</v>
      </c>
      <c r="N24" s="30">
        <f>$L$24/$K$24</f>
        <v>0.9675280938156704</v>
      </c>
      <c r="O24" s="70">
        <f>$F$24*$H$24</f>
        <v>0</v>
      </c>
      <c r="P24" s="69">
        <f>$F$24*$K$24</f>
        <v>0</v>
      </c>
      <c r="Q24" s="30">
        <f>($I$24-$O$24)/$I$24</f>
        <v>1</v>
      </c>
      <c r="R24" s="30">
        <f>($L$24-$P$24)/$L$24</f>
        <v>1</v>
      </c>
    </row>
    <row r="25" spans="2:18" ht="15" customHeight="1" x14ac:dyDescent="0.25">
      <c r="B25" s="88" t="s">
        <v>6955</v>
      </c>
      <c r="C25">
        <v>53253</v>
      </c>
      <c r="D25" s="88" t="s">
        <v>6954</v>
      </c>
      <c r="E25" s="88" t="s">
        <v>6777</v>
      </c>
      <c r="F25" s="89">
        <v>0</v>
      </c>
      <c r="G25" t="s">
        <v>941</v>
      </c>
      <c r="H25">
        <v>252.12</v>
      </c>
      <c r="I25">
        <v>274.89999999999998</v>
      </c>
      <c r="J25" t="s">
        <v>942</v>
      </c>
      <c r="K25" s="265">
        <v>12817.32</v>
      </c>
      <c r="L25" s="265">
        <v>12454.07</v>
      </c>
      <c r="M25" s="30">
        <f>$I$25/$H$25</f>
        <v>1.0903537997778834</v>
      </c>
      <c r="N25" s="30">
        <f>$L$25/$K$25</f>
        <v>0.97165944206745247</v>
      </c>
      <c r="O25" s="70">
        <f>$F$25*$H$25</f>
        <v>0</v>
      </c>
      <c r="P25" s="69">
        <f>$F$25*$K$25</f>
        <v>0</v>
      </c>
      <c r="Q25" s="30">
        <f>($I$25-$O$25)/$I$25</f>
        <v>1</v>
      </c>
      <c r="R25" s="30">
        <f>($L$25-$P$25)/$L$25</f>
        <v>1</v>
      </c>
    </row>
    <row r="26" spans="2:18" ht="15" customHeight="1" x14ac:dyDescent="0.25">
      <c r="B26" s="88" t="s">
        <v>6956</v>
      </c>
      <c r="C26">
        <v>53254</v>
      </c>
      <c r="D26" s="88" t="s">
        <v>6957</v>
      </c>
      <c r="E26" s="88" t="s">
        <v>6958</v>
      </c>
      <c r="F26" s="89">
        <v>0.5</v>
      </c>
      <c r="G26" t="s">
        <v>941</v>
      </c>
      <c r="H26">
        <v>252.12</v>
      </c>
      <c r="I26">
        <v>274.89999999999998</v>
      </c>
      <c r="M26" s="30">
        <f>$I$26/$H$26</f>
        <v>1.0903537997778834</v>
      </c>
      <c r="N26" s="30"/>
      <c r="O26" s="70">
        <f>$F$26*$H$26</f>
        <v>126.06</v>
      </c>
      <c r="P26" s="69"/>
      <c r="Q26" s="30">
        <f>($I$26-$O$26)/$I$26</f>
        <v>0.54143324845398322</v>
      </c>
      <c r="R26" s="30"/>
    </row>
    <row r="27" spans="2:18" ht="15" customHeight="1" x14ac:dyDescent="0.25">
      <c r="B27" s="88" t="s">
        <v>6959</v>
      </c>
      <c r="C27">
        <v>53252</v>
      </c>
      <c r="D27" s="88" t="s">
        <v>6960</v>
      </c>
      <c r="E27" s="88" t="s">
        <v>3911</v>
      </c>
      <c r="F27" s="89">
        <v>0</v>
      </c>
      <c r="G27" t="s">
        <v>914</v>
      </c>
      <c r="H27" s="90">
        <v>453833</v>
      </c>
      <c r="I27" s="90">
        <v>472000</v>
      </c>
      <c r="J27" t="s">
        <v>929</v>
      </c>
      <c r="K27" s="90">
        <v>43266</v>
      </c>
      <c r="L27" t="s">
        <v>7289</v>
      </c>
      <c r="M27" s="30">
        <f>$I$27/$H$27</f>
        <v>1.0400301432465247</v>
      </c>
      <c r="N27" s="30" t="e">
        <f>$L$27/$K$27</f>
        <v>#VALUE!</v>
      </c>
      <c r="O27" s="69">
        <f>$F$27*$H$27</f>
        <v>0</v>
      </c>
      <c r="P27" s="69">
        <f>$F$27*$K$27</f>
        <v>0</v>
      </c>
      <c r="Q27" s="30">
        <f>($I$27-$O$27)/$I$27</f>
        <v>1</v>
      </c>
      <c r="R27" s="30" t="e">
        <f>($L$27-$P$27)/$L$27</f>
        <v>#VALUE!</v>
      </c>
    </row>
    <row r="28" spans="2:18" ht="15" customHeight="1" x14ac:dyDescent="0.25">
      <c r="B28" s="88" t="s">
        <v>6959</v>
      </c>
      <c r="C28">
        <v>53251</v>
      </c>
      <c r="D28" s="88" t="s">
        <v>6960</v>
      </c>
      <c r="E28" s="88" t="s">
        <v>3911</v>
      </c>
      <c r="F28" s="89">
        <v>0</v>
      </c>
      <c r="G28" t="s">
        <v>941</v>
      </c>
      <c r="H28">
        <v>253.04</v>
      </c>
      <c r="I28">
        <v>274.89999999999998</v>
      </c>
      <c r="J28" t="s">
        <v>942</v>
      </c>
      <c r="K28" s="265">
        <v>13170.65</v>
      </c>
      <c r="L28" s="265">
        <v>12454.07</v>
      </c>
      <c r="M28" s="30">
        <f>$I$28/$H$28</f>
        <v>1.0863895036357887</v>
      </c>
      <c r="N28" s="30">
        <f>$L$28/$K$28</f>
        <v>0.94559266247299867</v>
      </c>
      <c r="O28" s="70">
        <f>$F$28*$H$28</f>
        <v>0</v>
      </c>
      <c r="P28" s="69">
        <f>$F$28*$K$28</f>
        <v>0</v>
      </c>
      <c r="Q28" s="30">
        <f>($I$28-$O$28)/$I$28</f>
        <v>1</v>
      </c>
      <c r="R28" s="30">
        <f>($L$28-$P$28)/$L$28</f>
        <v>1</v>
      </c>
    </row>
    <row r="29" spans="2:18" ht="15" customHeight="1" x14ac:dyDescent="0.25">
      <c r="B29" s="88" t="s">
        <v>6426</v>
      </c>
      <c r="C29">
        <v>53250</v>
      </c>
      <c r="D29" s="88" t="s">
        <v>6961</v>
      </c>
      <c r="E29" s="88" t="s">
        <v>6962</v>
      </c>
      <c r="F29" s="89">
        <v>0</v>
      </c>
      <c r="G29" t="s">
        <v>941</v>
      </c>
      <c r="H29">
        <v>247.84</v>
      </c>
      <c r="I29">
        <v>274.89999999999998</v>
      </c>
      <c r="M29" s="30">
        <f>$I$29/$H$29</f>
        <v>1.109183344092963</v>
      </c>
      <c r="N29" s="30"/>
      <c r="O29" s="70">
        <f>$F$29*$H$29</f>
        <v>0</v>
      </c>
      <c r="P29" s="69"/>
      <c r="Q29" s="30">
        <f>($I$29-$O$29)/$I$29</f>
        <v>1</v>
      </c>
      <c r="R29" s="30"/>
    </row>
    <row r="30" spans="2:18" ht="15" customHeight="1" x14ac:dyDescent="0.25">
      <c r="B30" s="88" t="s">
        <v>6963</v>
      </c>
      <c r="C30">
        <v>53249</v>
      </c>
      <c r="D30" s="88" t="s">
        <v>6964</v>
      </c>
      <c r="E30" s="88" t="s">
        <v>6466</v>
      </c>
      <c r="F30" s="89">
        <v>0.45</v>
      </c>
      <c r="G30" t="s">
        <v>941</v>
      </c>
      <c r="H30">
        <v>247.84</v>
      </c>
      <c r="I30">
        <v>274.89999999999998</v>
      </c>
      <c r="J30" t="s">
        <v>942</v>
      </c>
      <c r="K30" s="265">
        <v>13192.58</v>
      </c>
      <c r="L30" s="265">
        <v>12454.07</v>
      </c>
      <c r="M30" s="30">
        <f>$I$30/$H$30</f>
        <v>1.109183344092963</v>
      </c>
      <c r="N30" s="30">
        <f>$L$30/$K$30</f>
        <v>0.94402080563468249</v>
      </c>
      <c r="O30" s="70">
        <f>$F$30*$H$30</f>
        <v>111.52800000000001</v>
      </c>
      <c r="P30" s="69">
        <f>$F$30*$K$30</f>
        <v>5936.6610000000001</v>
      </c>
      <c r="Q30" s="30">
        <f>($I$30-$O$30)/$I$30</f>
        <v>0.59429610767551821</v>
      </c>
      <c r="R30" s="30">
        <f>($L$30-$P$30)/$L$30</f>
        <v>0.52331559080686074</v>
      </c>
    </row>
    <row r="31" spans="2:18" ht="15" customHeight="1" x14ac:dyDescent="0.25">
      <c r="B31" s="88" t="s">
        <v>6965</v>
      </c>
      <c r="C31">
        <v>53247</v>
      </c>
      <c r="D31" s="88" t="s">
        <v>6966</v>
      </c>
      <c r="E31" s="88" t="s">
        <v>3911</v>
      </c>
      <c r="F31" s="89">
        <v>0</v>
      </c>
      <c r="G31" t="s">
        <v>916</v>
      </c>
      <c r="H31" s="90">
        <v>29250</v>
      </c>
      <c r="I31" s="90">
        <v>28400</v>
      </c>
      <c r="J31" t="s">
        <v>912</v>
      </c>
      <c r="K31" s="90">
        <v>13916</v>
      </c>
      <c r="L31" s="90">
        <v>14950</v>
      </c>
      <c r="M31" s="30">
        <f>$I$31/$H$31</f>
        <v>0.97094017094017093</v>
      </c>
      <c r="N31" s="30">
        <f>$L$31/$K$31</f>
        <v>1.0743029606208681</v>
      </c>
      <c r="O31" s="69">
        <f>$F$31*$H$31</f>
        <v>0</v>
      </c>
      <c r="P31" s="69">
        <f>$F$31*$K$31</f>
        <v>0</v>
      </c>
      <c r="Q31" s="30">
        <f>($I$31-$O$31)/$I$31</f>
        <v>1</v>
      </c>
      <c r="R31" s="30">
        <f>($L$31-$P$31)/$L$31</f>
        <v>1</v>
      </c>
    </row>
    <row r="32" spans="2:18" ht="15" customHeight="1" x14ac:dyDescent="0.25">
      <c r="B32" s="88" t="s">
        <v>6967</v>
      </c>
      <c r="C32">
        <v>53248</v>
      </c>
      <c r="D32" s="88" t="s">
        <v>6968</v>
      </c>
      <c r="E32" s="88" t="s">
        <v>3911</v>
      </c>
      <c r="F32" s="89">
        <v>0</v>
      </c>
      <c r="G32" t="s">
        <v>941</v>
      </c>
      <c r="H32">
        <v>248.35</v>
      </c>
      <c r="I32">
        <v>274.89999999999998</v>
      </c>
      <c r="J32" t="s">
        <v>942</v>
      </c>
      <c r="K32" s="265">
        <v>13663.14</v>
      </c>
      <c r="L32" s="265">
        <v>12454.07</v>
      </c>
      <c r="M32" s="30">
        <f>$I$32/$H$32</f>
        <v>1.1069055768069256</v>
      </c>
      <c r="N32" s="30">
        <f>$L$32/$K$32</f>
        <v>0.91150862832408952</v>
      </c>
      <c r="O32" s="70">
        <f>$F$32*$H$32</f>
        <v>0</v>
      </c>
      <c r="P32" s="69">
        <f>$F$32*$K$32</f>
        <v>0</v>
      </c>
      <c r="Q32" s="30">
        <f>($I$32-$O$32)/$I$32</f>
        <v>1</v>
      </c>
      <c r="R32" s="30">
        <f>($L$32-$P$32)/$L$32</f>
        <v>1</v>
      </c>
    </row>
    <row r="33" spans="2:18" ht="15" customHeight="1" x14ac:dyDescent="0.25">
      <c r="B33" s="88" t="s">
        <v>6969</v>
      </c>
      <c r="C33">
        <v>53246</v>
      </c>
      <c r="D33" s="88" t="s">
        <v>6970</v>
      </c>
      <c r="E33" s="88" t="s">
        <v>6777</v>
      </c>
      <c r="F33" s="89">
        <v>0</v>
      </c>
      <c r="G33" t="s">
        <v>941</v>
      </c>
      <c r="H33">
        <v>255.13</v>
      </c>
      <c r="I33">
        <v>274.89999999999998</v>
      </c>
      <c r="J33" t="s">
        <v>942</v>
      </c>
      <c r="K33" s="265">
        <v>13889.32</v>
      </c>
      <c r="L33" s="265">
        <v>12454.07</v>
      </c>
      <c r="M33" s="30">
        <f>$I$33/$H$33</f>
        <v>1.0774899071061812</v>
      </c>
      <c r="N33" s="30">
        <f>$L$33/$K$33</f>
        <v>0.89666520751195877</v>
      </c>
      <c r="O33" s="70">
        <f>$F$33*$H$33</f>
        <v>0</v>
      </c>
      <c r="P33" s="69">
        <f>$F$33*$K$33</f>
        <v>0</v>
      </c>
      <c r="Q33" s="30">
        <f>($I$33-$O$33)/$I$33</f>
        <v>1</v>
      </c>
      <c r="R33" s="30">
        <f>($L$33-$P$33)/$L$33</f>
        <v>1</v>
      </c>
    </row>
    <row r="34" spans="2:18" ht="15" customHeight="1" x14ac:dyDescent="0.25">
      <c r="B34" s="88" t="s">
        <v>6971</v>
      </c>
      <c r="C34">
        <v>53245</v>
      </c>
      <c r="D34" s="88" t="s">
        <v>6970</v>
      </c>
      <c r="E34" s="88" t="s">
        <v>3911</v>
      </c>
      <c r="F34" s="89">
        <v>0</v>
      </c>
      <c r="G34" t="s">
        <v>941</v>
      </c>
      <c r="H34">
        <v>252.07</v>
      </c>
      <c r="I34">
        <v>274.89999999999998</v>
      </c>
      <c r="J34" t="s">
        <v>942</v>
      </c>
      <c r="K34" s="265">
        <v>14022.95</v>
      </c>
      <c r="L34" s="265">
        <v>12454.07</v>
      </c>
      <c r="M34" s="30">
        <f>$I$34/$H$34</f>
        <v>1.0905700797397548</v>
      </c>
      <c r="N34" s="30">
        <f>$L$34/$K$34</f>
        <v>0.88812054524903816</v>
      </c>
      <c r="O34" s="70">
        <f>$F$34*$H$34</f>
        <v>0</v>
      </c>
      <c r="P34" s="69">
        <f>$F$34*$K$34</f>
        <v>0</v>
      </c>
      <c r="Q34" s="30">
        <f>($I$34-$O$34)/$I$34</f>
        <v>1</v>
      </c>
      <c r="R34" s="30">
        <f>($L$34-$P$34)/$L$34</f>
        <v>1</v>
      </c>
    </row>
    <row r="35" spans="2:18" ht="15" customHeight="1" x14ac:dyDescent="0.25">
      <c r="B35" s="88" t="s">
        <v>6818</v>
      </c>
      <c r="C35">
        <v>53244</v>
      </c>
      <c r="D35" s="88" t="s">
        <v>6819</v>
      </c>
      <c r="E35" s="88" t="s">
        <v>3911</v>
      </c>
      <c r="F35" s="89">
        <v>0</v>
      </c>
      <c r="G35" t="s">
        <v>941</v>
      </c>
      <c r="H35">
        <v>242.98</v>
      </c>
      <c r="I35">
        <v>274.89999999999998</v>
      </c>
      <c r="J35" t="s">
        <v>942</v>
      </c>
      <c r="K35" s="265">
        <v>13168.68</v>
      </c>
      <c r="L35" s="265">
        <v>12454.07</v>
      </c>
      <c r="M35" s="30">
        <f>$I$35/$H$35</f>
        <v>1.131368836941312</v>
      </c>
      <c r="N35" s="30">
        <f>$L$35/$K$35</f>
        <v>0.94573412065598061</v>
      </c>
      <c r="O35" s="70">
        <f>$F$35*$H$35</f>
        <v>0</v>
      </c>
      <c r="P35" s="69">
        <f>$F$35*$K$35</f>
        <v>0</v>
      </c>
      <c r="Q35" s="30">
        <f>($I$35-$O$35)/$I$35</f>
        <v>1</v>
      </c>
      <c r="R35" s="30">
        <f>($L$35-$P$35)/$L$35</f>
        <v>1</v>
      </c>
    </row>
    <row r="36" spans="2:18" ht="15" customHeight="1" x14ac:dyDescent="0.25">
      <c r="B36" s="88" t="s">
        <v>6820</v>
      </c>
      <c r="C36">
        <v>53243</v>
      </c>
      <c r="D36" s="88" t="s">
        <v>6819</v>
      </c>
      <c r="E36" s="88" t="s">
        <v>3911</v>
      </c>
      <c r="F36" s="89">
        <v>0</v>
      </c>
      <c r="G36" t="s">
        <v>941</v>
      </c>
      <c r="H36">
        <v>246.41</v>
      </c>
      <c r="I36">
        <v>274.89999999999998</v>
      </c>
      <c r="J36" t="s">
        <v>942</v>
      </c>
      <c r="K36" s="265">
        <v>13326.9</v>
      </c>
      <c r="L36" s="265">
        <v>12454.07</v>
      </c>
      <c r="M36" s="30">
        <f>$I$36/$H$36</f>
        <v>1.1156203076173856</v>
      </c>
      <c r="N36" s="30">
        <f>$L$36/$K$36</f>
        <v>0.93450614921699715</v>
      </c>
      <c r="O36" s="70">
        <f>$F$36*$H$36</f>
        <v>0</v>
      </c>
      <c r="P36" s="69">
        <f>$F$36*$K$36</f>
        <v>0</v>
      </c>
      <c r="Q36" s="30">
        <f>($I$36-$O$36)/$I$36</f>
        <v>1</v>
      </c>
      <c r="R36" s="30">
        <f>($L$36-$P$36)/$L$36</f>
        <v>1</v>
      </c>
    </row>
    <row r="37" spans="2:18" ht="15" customHeight="1" x14ac:dyDescent="0.25">
      <c r="B37" s="88" t="s">
        <v>6821</v>
      </c>
      <c r="C37">
        <v>53242</v>
      </c>
      <c r="D37" s="88" t="s">
        <v>6822</v>
      </c>
      <c r="E37" s="88" t="s">
        <v>3911</v>
      </c>
      <c r="F37" s="89">
        <v>0</v>
      </c>
      <c r="G37" t="s">
        <v>941</v>
      </c>
      <c r="H37">
        <v>241.79</v>
      </c>
      <c r="I37">
        <v>274.89999999999998</v>
      </c>
      <c r="J37" t="s">
        <v>942</v>
      </c>
      <c r="K37" s="265">
        <v>13448.83</v>
      </c>
      <c r="L37" s="265">
        <v>12454.07</v>
      </c>
      <c r="M37" s="30">
        <f>$I$37/$H$37</f>
        <v>1.1369370114562223</v>
      </c>
      <c r="N37" s="30">
        <f>$L$37/$K$37</f>
        <v>0.92603371445694527</v>
      </c>
      <c r="O37" s="70">
        <f>$F$37*$H$37</f>
        <v>0</v>
      </c>
      <c r="P37" s="69">
        <f>$F$37*$K$37</f>
        <v>0</v>
      </c>
      <c r="Q37" s="30">
        <f>($I$37-$O$37)/$I$37</f>
        <v>1</v>
      </c>
      <c r="R37" s="30">
        <f>($L$37-$P$37)/$L$37</f>
        <v>1</v>
      </c>
    </row>
    <row r="38" spans="2:18" ht="15" customHeight="1" x14ac:dyDescent="0.25">
      <c r="B38" s="88" t="s">
        <v>6823</v>
      </c>
      <c r="C38">
        <v>53241</v>
      </c>
      <c r="D38" s="88" t="s">
        <v>6824</v>
      </c>
      <c r="E38" s="88" t="s">
        <v>3911</v>
      </c>
      <c r="F38" s="89">
        <v>0</v>
      </c>
      <c r="G38" t="s">
        <v>914</v>
      </c>
      <c r="H38" s="90">
        <v>491833</v>
      </c>
      <c r="I38" s="90">
        <v>472000</v>
      </c>
      <c r="J38" t="s">
        <v>3767</v>
      </c>
      <c r="K38" s="90">
        <v>53166</v>
      </c>
      <c r="L38" s="90">
        <v>58800</v>
      </c>
      <c r="M38" s="30">
        <f>$I$38/$H$38</f>
        <v>0.95967533695380347</v>
      </c>
      <c r="N38" s="30">
        <f>$L$38/$K$38</f>
        <v>1.1059699808148065</v>
      </c>
      <c r="O38" s="69">
        <f>$F$38*$H$38</f>
        <v>0</v>
      </c>
      <c r="P38" s="69">
        <f>$F$38*$K$38</f>
        <v>0</v>
      </c>
      <c r="Q38" s="30">
        <f>($I$38-$O$38)/$I$38</f>
        <v>1</v>
      </c>
      <c r="R38" s="30">
        <f>($L$38-$P$38)/$L$38</f>
        <v>1</v>
      </c>
    </row>
    <row r="39" spans="2:18" ht="15" customHeight="1" x14ac:dyDescent="0.25">
      <c r="B39" s="88" t="s">
        <v>6825</v>
      </c>
      <c r="C39">
        <v>53240</v>
      </c>
      <c r="D39" s="88" t="s">
        <v>12</v>
      </c>
      <c r="E39" s="88" t="s">
        <v>6777</v>
      </c>
      <c r="F39" s="89">
        <v>0</v>
      </c>
      <c r="G39" t="s">
        <v>941</v>
      </c>
      <c r="H39">
        <v>246.56</v>
      </c>
      <c r="I39">
        <v>274.89999999999998</v>
      </c>
      <c r="J39" t="s">
        <v>942</v>
      </c>
      <c r="K39" s="265">
        <v>13613.22</v>
      </c>
      <c r="L39" s="265">
        <v>12454.07</v>
      </c>
      <c r="M39" s="30">
        <f>$I$39/$H$39</f>
        <v>1.1149415963659961</v>
      </c>
      <c r="N39" s="30">
        <f>$L$39/$K$39</f>
        <v>0.91485115204191225</v>
      </c>
      <c r="O39" s="70">
        <f>$F$39*$H$39</f>
        <v>0</v>
      </c>
      <c r="P39" s="69">
        <f>$F$39*$K$39</f>
        <v>0</v>
      </c>
      <c r="Q39" s="30">
        <f>($I$39-$O$39)/$I$39</f>
        <v>1</v>
      </c>
      <c r="R39" s="30">
        <f>($L$39-$P$39)/$L$39</f>
        <v>1</v>
      </c>
    </row>
    <row r="40" spans="2:18" ht="15" customHeight="1" x14ac:dyDescent="0.25">
      <c r="B40" s="88" t="s">
        <v>6762</v>
      </c>
      <c r="C40">
        <v>52618</v>
      </c>
      <c r="D40" s="88" t="s">
        <v>6763</v>
      </c>
      <c r="E40" s="88" t="s">
        <v>6764</v>
      </c>
      <c r="F40" s="89">
        <v>0.7</v>
      </c>
      <c r="G40" t="s">
        <v>2628</v>
      </c>
      <c r="H40" s="90">
        <v>744000</v>
      </c>
      <c r="I40" s="90">
        <v>972000</v>
      </c>
      <c r="J40" t="s">
        <v>922</v>
      </c>
      <c r="K40" s="90">
        <v>30950</v>
      </c>
      <c r="L40" s="90">
        <v>41700</v>
      </c>
      <c r="M40" s="30">
        <f>$I$40/$H$40</f>
        <v>1.3064516129032258</v>
      </c>
      <c r="N40" s="30">
        <f>$L$40/$K$40</f>
        <v>1.3473344103392568</v>
      </c>
      <c r="O40" s="69">
        <f>$F$40*$H$40</f>
        <v>520799.99999999994</v>
      </c>
      <c r="P40" s="69">
        <f>$F$40*$K$40</f>
        <v>21665</v>
      </c>
      <c r="Q40" s="30">
        <f>($I$40-$O$40)/$I$40</f>
        <v>0.46419753086419757</v>
      </c>
      <c r="R40" s="30">
        <f>($L$40-$P$40)/$L$40</f>
        <v>0.48045563549160669</v>
      </c>
    </row>
    <row r="41" spans="2:18" ht="15" customHeight="1" x14ac:dyDescent="0.25">
      <c r="B41" s="88" t="s">
        <v>6765</v>
      </c>
      <c r="C41">
        <v>53205</v>
      </c>
      <c r="D41" s="88" t="s">
        <v>6766</v>
      </c>
      <c r="E41" s="88" t="s">
        <v>3911</v>
      </c>
      <c r="F41" s="89">
        <v>0</v>
      </c>
      <c r="G41" t="s">
        <v>941</v>
      </c>
      <c r="H41">
        <v>238.29</v>
      </c>
      <c r="I41">
        <v>274.89999999999998</v>
      </c>
      <c r="J41" t="s">
        <v>942</v>
      </c>
      <c r="K41" s="265">
        <v>12164.65</v>
      </c>
      <c r="L41" s="265">
        <v>12454.07</v>
      </c>
      <c r="M41" s="30">
        <f>$I$41/$H$41</f>
        <v>1.1536363254857527</v>
      </c>
      <c r="N41" s="30">
        <f>$L$41/$K$41</f>
        <v>1.0237918887925259</v>
      </c>
      <c r="O41" s="70">
        <f>$F$41*$H$41</f>
        <v>0</v>
      </c>
      <c r="P41" s="69">
        <f>$F$41*$K$41</f>
        <v>0</v>
      </c>
      <c r="Q41" s="30">
        <f>($I$41-$O$41)/$I$41</f>
        <v>1</v>
      </c>
      <c r="R41" s="30">
        <f>($L$41-$P$41)/$L$41</f>
        <v>1</v>
      </c>
    </row>
    <row r="42" spans="2:18" ht="15" customHeight="1" x14ac:dyDescent="0.25">
      <c r="B42" s="88" t="s">
        <v>6826</v>
      </c>
      <c r="C42">
        <v>53209</v>
      </c>
      <c r="D42" s="88" t="s">
        <v>6827</v>
      </c>
      <c r="E42" s="88" t="s">
        <v>6777</v>
      </c>
      <c r="F42" s="89">
        <v>0</v>
      </c>
      <c r="G42" t="s">
        <v>941</v>
      </c>
      <c r="H42">
        <v>246.51</v>
      </c>
      <c r="I42">
        <v>274.89999999999998</v>
      </c>
      <c r="J42" t="s">
        <v>942</v>
      </c>
      <c r="K42" s="265">
        <v>12758.23</v>
      </c>
      <c r="L42" s="265">
        <v>12454.07</v>
      </c>
      <c r="M42" s="30">
        <f>$I$42/$H$42</f>
        <v>1.1151677416737658</v>
      </c>
      <c r="N42" s="30">
        <f>$L$42/$K$42</f>
        <v>0.97615970240386007</v>
      </c>
      <c r="O42" s="70">
        <f>$F$42*$H$42</f>
        <v>0</v>
      </c>
      <c r="P42" s="69">
        <f>$F$42*$K$42</f>
        <v>0</v>
      </c>
      <c r="Q42" s="30">
        <f>($I$42-$O$42)/$I$42</f>
        <v>1</v>
      </c>
      <c r="R42" s="30">
        <f>($L$42-$P$42)/$L$42</f>
        <v>1</v>
      </c>
    </row>
    <row r="43" spans="2:18" ht="15" customHeight="1" x14ac:dyDescent="0.25">
      <c r="B43" s="88" t="s">
        <v>6828</v>
      </c>
      <c r="C43">
        <v>53239</v>
      </c>
      <c r="D43" s="88" t="s">
        <v>6829</v>
      </c>
      <c r="E43" s="88" t="s">
        <v>3911</v>
      </c>
      <c r="F43" s="89">
        <v>0</v>
      </c>
      <c r="G43" t="s">
        <v>914</v>
      </c>
      <c r="H43" s="90">
        <v>534000</v>
      </c>
      <c r="I43" s="90">
        <v>472000</v>
      </c>
      <c r="J43" t="s">
        <v>905</v>
      </c>
      <c r="K43" s="90">
        <v>46333</v>
      </c>
      <c r="L43" s="90">
        <v>41600</v>
      </c>
      <c r="M43" s="30">
        <f>$I$43/$H$43</f>
        <v>0.88389513108614237</v>
      </c>
      <c r="N43" s="30">
        <f>$L$43/$K$43</f>
        <v>0.8978481859581724</v>
      </c>
      <c r="O43" s="69">
        <f>$F$43*$H$43</f>
        <v>0</v>
      </c>
      <c r="P43" s="69">
        <f>$F$43*$K$43</f>
        <v>0</v>
      </c>
      <c r="Q43" s="30">
        <f>($I$43-$O$43)/$I$43</f>
        <v>1</v>
      </c>
      <c r="R43" s="30">
        <f>($L$43-$P$43)/$L$43</f>
        <v>1</v>
      </c>
    </row>
    <row r="44" spans="2:18" ht="15" customHeight="1" x14ac:dyDescent="0.25">
      <c r="B44" s="88" t="s">
        <v>6830</v>
      </c>
      <c r="C44">
        <v>53208</v>
      </c>
      <c r="D44" s="88" t="s">
        <v>6831</v>
      </c>
      <c r="E44" s="88" t="s">
        <v>3911</v>
      </c>
      <c r="F44" s="89">
        <v>0</v>
      </c>
      <c r="G44" t="s">
        <v>941</v>
      </c>
      <c r="H44">
        <v>243.99</v>
      </c>
      <c r="I44">
        <v>274.89999999999998</v>
      </c>
      <c r="J44" t="s">
        <v>942</v>
      </c>
      <c r="K44" s="265">
        <v>12614.18</v>
      </c>
      <c r="L44" s="265">
        <v>12454.07</v>
      </c>
      <c r="M44" s="30">
        <f>$I$44/$H$44</f>
        <v>1.1266855198983563</v>
      </c>
      <c r="N44" s="30">
        <f>$L$44/$K$44</f>
        <v>0.9873071416453546</v>
      </c>
      <c r="O44" s="70">
        <f>$F$44*$H$44</f>
        <v>0</v>
      </c>
      <c r="P44" s="69">
        <f>$F$44*$K$44</f>
        <v>0</v>
      </c>
      <c r="Q44" s="30">
        <f>($I$44-$O$44)/$I$44</f>
        <v>1</v>
      </c>
      <c r="R44" s="30">
        <f>($L$44-$P$44)/$L$44</f>
        <v>1</v>
      </c>
    </row>
    <row r="45" spans="2:18" ht="15" customHeight="1" x14ac:dyDescent="0.25">
      <c r="B45" s="88" t="s">
        <v>6767</v>
      </c>
      <c r="C45">
        <v>53207</v>
      </c>
      <c r="D45" s="88" t="s">
        <v>6768</v>
      </c>
      <c r="E45" s="88" t="s">
        <v>3911</v>
      </c>
      <c r="F45" s="89">
        <v>0</v>
      </c>
      <c r="G45" t="s">
        <v>941</v>
      </c>
      <c r="H45">
        <v>242.95</v>
      </c>
      <c r="I45">
        <v>274.89999999999998</v>
      </c>
      <c r="J45" t="s">
        <v>942</v>
      </c>
      <c r="K45" s="265">
        <v>12406.1</v>
      </c>
      <c r="L45" s="265">
        <v>12454.07</v>
      </c>
      <c r="M45" s="30">
        <f>$I$45/$H$45</f>
        <v>1.1315085408520271</v>
      </c>
      <c r="N45" s="30">
        <f>$L$45/$K$45</f>
        <v>1.0038666462466044</v>
      </c>
      <c r="O45" s="70">
        <f>$F$45*$H$45</f>
        <v>0</v>
      </c>
      <c r="P45" s="69">
        <f>$F$45*$K$45</f>
        <v>0</v>
      </c>
      <c r="Q45" s="30">
        <f>($I$45-$O$45)/$I$45</f>
        <v>1</v>
      </c>
      <c r="R45" s="30">
        <f>($L$45-$P$45)/$L$45</f>
        <v>1</v>
      </c>
    </row>
    <row r="46" spans="2:18" ht="15" customHeight="1" x14ac:dyDescent="0.25">
      <c r="B46" s="88" t="s">
        <v>6769</v>
      </c>
      <c r="C46">
        <v>53200</v>
      </c>
      <c r="D46" s="88" t="s">
        <v>6770</v>
      </c>
      <c r="E46" s="88" t="s">
        <v>3911</v>
      </c>
      <c r="F46" s="89">
        <v>0</v>
      </c>
      <c r="G46" t="s">
        <v>914</v>
      </c>
      <c r="H46" s="90">
        <v>516000</v>
      </c>
      <c r="I46" s="90">
        <v>472000</v>
      </c>
      <c r="J46" t="s">
        <v>912</v>
      </c>
      <c r="K46" s="90">
        <v>13300</v>
      </c>
      <c r="L46" s="90">
        <v>14950</v>
      </c>
      <c r="M46" s="30">
        <f>$I$46/$H$46</f>
        <v>0.9147286821705426</v>
      </c>
      <c r="N46" s="30">
        <f>$L$46/$K$46</f>
        <v>1.1240601503759398</v>
      </c>
      <c r="O46" s="69">
        <f>$F$46*$H$46</f>
        <v>0</v>
      </c>
      <c r="P46" s="69">
        <f>$F$46*$K$46</f>
        <v>0</v>
      </c>
      <c r="Q46" s="30">
        <f>($I$46-$O$46)/$I$46</f>
        <v>1</v>
      </c>
      <c r="R46" s="30">
        <f>($L$46-$P$46)/$L$46</f>
        <v>1</v>
      </c>
    </row>
    <row r="47" spans="2:18" ht="15" customHeight="1" x14ac:dyDescent="0.25">
      <c r="B47" s="88" t="s">
        <v>6771</v>
      </c>
      <c r="C47">
        <v>53206</v>
      </c>
      <c r="D47" s="88" t="s">
        <v>6772</v>
      </c>
      <c r="E47" s="88" t="s">
        <v>3911</v>
      </c>
      <c r="F47" s="89">
        <v>0</v>
      </c>
      <c r="G47" t="s">
        <v>941</v>
      </c>
      <c r="H47">
        <v>240.59</v>
      </c>
      <c r="I47">
        <v>274.89999999999998</v>
      </c>
      <c r="J47" t="s">
        <v>942</v>
      </c>
      <c r="K47" s="265">
        <v>12180.2</v>
      </c>
      <c r="L47" s="265">
        <v>12454.07</v>
      </c>
      <c r="M47" s="30">
        <f>$I$47/$H$47</f>
        <v>1.1426077559333305</v>
      </c>
      <c r="N47" s="30">
        <f>$L$47/$K$47</f>
        <v>1.0224848524654766</v>
      </c>
      <c r="O47" s="70">
        <f>$F$47*$H$47</f>
        <v>0</v>
      </c>
      <c r="P47" s="69">
        <f>$F$47*$K$47</f>
        <v>0</v>
      </c>
      <c r="Q47" s="30">
        <f>($I$47-$O$47)/$I$47</f>
        <v>1</v>
      </c>
      <c r="R47" s="30">
        <f>($L$47-$P$47)/$L$47</f>
        <v>1</v>
      </c>
    </row>
    <row r="48" spans="2:18" ht="15" customHeight="1" x14ac:dyDescent="0.25">
      <c r="B48" s="88" t="s">
        <v>6773</v>
      </c>
      <c r="C48">
        <v>53204</v>
      </c>
      <c r="D48" s="88" t="s">
        <v>6766</v>
      </c>
      <c r="E48" s="88" t="s">
        <v>3911</v>
      </c>
      <c r="F48" s="89">
        <v>0</v>
      </c>
      <c r="G48" t="s">
        <v>941</v>
      </c>
      <c r="H48">
        <v>237.64</v>
      </c>
      <c r="I48">
        <v>274.89999999999998</v>
      </c>
      <c r="J48" t="s">
        <v>942</v>
      </c>
      <c r="K48" s="265">
        <v>12171.19</v>
      </c>
      <c r="L48" s="265">
        <v>12454.07</v>
      </c>
      <c r="M48" s="30">
        <f>$I$48/$H$48</f>
        <v>1.1567917858946306</v>
      </c>
      <c r="N48" s="30">
        <f>$L$48/$K$48</f>
        <v>1.023241770114508</v>
      </c>
      <c r="O48" s="70">
        <f>$F$48*$H$48</f>
        <v>0</v>
      </c>
      <c r="P48" s="69">
        <f>$F$48*$K$48</f>
        <v>0</v>
      </c>
      <c r="Q48" s="30">
        <f>($I$48-$O$48)/$I$48</f>
        <v>1</v>
      </c>
      <c r="R48" s="30">
        <f>($L$48-$P$48)/$L$48</f>
        <v>1</v>
      </c>
    </row>
    <row r="49" spans="2:18" ht="15" customHeight="1" x14ac:dyDescent="0.25">
      <c r="B49" s="88" t="s">
        <v>6774</v>
      </c>
      <c r="C49">
        <v>53199</v>
      </c>
      <c r="D49" s="88" t="s">
        <v>6770</v>
      </c>
      <c r="E49" s="88" t="s">
        <v>3911</v>
      </c>
      <c r="F49" s="89">
        <v>0</v>
      </c>
      <c r="G49" t="s">
        <v>941</v>
      </c>
      <c r="H49">
        <v>237.14</v>
      </c>
      <c r="I49">
        <v>274.89999999999998</v>
      </c>
      <c r="J49" t="s">
        <v>942</v>
      </c>
      <c r="K49" s="265">
        <v>12088.3</v>
      </c>
      <c r="L49" s="265">
        <v>12454.07</v>
      </c>
      <c r="M49" s="30">
        <f>$I$49/$H$49</f>
        <v>1.159230834106435</v>
      </c>
      <c r="N49" s="30">
        <f>$L$49/$K$49</f>
        <v>1.0302581835328375</v>
      </c>
      <c r="O49" s="70">
        <f>$F$49*$H$49</f>
        <v>0</v>
      </c>
      <c r="P49" s="69">
        <f>$F$49*$K$49</f>
        <v>0</v>
      </c>
      <c r="Q49" s="30">
        <f>($I$49-$O$49)/$I$49</f>
        <v>1</v>
      </c>
      <c r="R49" s="30">
        <f>($L$49-$P$49)/$L$49</f>
        <v>1</v>
      </c>
    </row>
    <row r="50" spans="2:18" ht="15" customHeight="1" x14ac:dyDescent="0.25">
      <c r="B50" s="88" t="s">
        <v>6775</v>
      </c>
      <c r="C50">
        <v>53197</v>
      </c>
      <c r="D50" s="88" t="s">
        <v>6776</v>
      </c>
      <c r="E50" s="88" t="s">
        <v>3911</v>
      </c>
      <c r="F50" s="89">
        <v>0</v>
      </c>
      <c r="G50" t="s">
        <v>941</v>
      </c>
      <c r="H50">
        <v>233.93</v>
      </c>
      <c r="I50">
        <v>274.89999999999998</v>
      </c>
      <c r="J50" t="s">
        <v>942</v>
      </c>
      <c r="K50" s="265">
        <v>11835.93</v>
      </c>
      <c r="L50" s="265">
        <v>12454.07</v>
      </c>
      <c r="M50" s="30">
        <f>$I$50/$H$50</f>
        <v>1.175137861753516</v>
      </c>
      <c r="N50" s="30">
        <f>$L$50/$K$50</f>
        <v>1.0522257228625043</v>
      </c>
      <c r="O50" s="70">
        <f>$F$50*$H$50</f>
        <v>0</v>
      </c>
      <c r="P50" s="69">
        <f>$F$50*$K$50</f>
        <v>0</v>
      </c>
      <c r="Q50" s="30">
        <f>($I$50-$O$50)/$I$50</f>
        <v>1</v>
      </c>
      <c r="R50" s="30">
        <f>($L$50-$P$50)/$L$50</f>
        <v>1</v>
      </c>
    </row>
    <row r="51" spans="2:18" ht="15" customHeight="1" x14ac:dyDescent="0.25">
      <c r="B51" s="88" t="s">
        <v>7051</v>
      </c>
      <c r="C51">
        <v>53196</v>
      </c>
      <c r="D51" s="88" t="s">
        <v>6776</v>
      </c>
      <c r="E51" s="88" t="s">
        <v>6777</v>
      </c>
      <c r="F51" s="89">
        <v>0</v>
      </c>
      <c r="G51" t="s">
        <v>941</v>
      </c>
      <c r="H51">
        <v>233.93</v>
      </c>
      <c r="I51">
        <v>274.89999999999998</v>
      </c>
      <c r="J51" t="s">
        <v>942</v>
      </c>
      <c r="K51" s="265">
        <v>11835.93</v>
      </c>
      <c r="L51" s="265">
        <v>12454.07</v>
      </c>
      <c r="M51" s="30">
        <f>$I$51/$H$51</f>
        <v>1.175137861753516</v>
      </c>
      <c r="N51" s="30">
        <f>$L$51/$K$51</f>
        <v>1.0522257228625043</v>
      </c>
      <c r="O51" s="70">
        <f>$F$51*$H$51</f>
        <v>0</v>
      </c>
      <c r="P51" s="69">
        <f>$F$51*$K$51</f>
        <v>0</v>
      </c>
      <c r="Q51" s="30">
        <f>($I$51-$O$51)/$I$51</f>
        <v>1</v>
      </c>
      <c r="R51" s="30">
        <f>($L$51-$P$51)/$L$51</f>
        <v>1</v>
      </c>
    </row>
    <row r="52" spans="2:18" ht="15" customHeight="1" x14ac:dyDescent="0.25">
      <c r="B52" s="88" t="s">
        <v>6778</v>
      </c>
      <c r="C52">
        <v>53194</v>
      </c>
      <c r="D52" s="88" t="s">
        <v>6779</v>
      </c>
      <c r="E52" s="88" t="s">
        <v>3911</v>
      </c>
      <c r="F52" s="89">
        <v>0</v>
      </c>
      <c r="G52" t="s">
        <v>914</v>
      </c>
      <c r="H52" s="90">
        <v>496166</v>
      </c>
      <c r="I52" s="90">
        <v>472000</v>
      </c>
      <c r="J52" t="s">
        <v>912</v>
      </c>
      <c r="K52" s="90">
        <v>13266</v>
      </c>
      <c r="L52" s="90">
        <v>14950</v>
      </c>
      <c r="M52" s="30">
        <f>$I$52/$H$52</f>
        <v>0.95129452642865497</v>
      </c>
      <c r="N52" s="30">
        <f>$L$52/$K$52</f>
        <v>1.1269410523141867</v>
      </c>
      <c r="O52" s="69">
        <f>$F$52*$H$52</f>
        <v>0</v>
      </c>
      <c r="P52" s="69">
        <f>$F$52*$K$52</f>
        <v>0</v>
      </c>
      <c r="Q52" s="30">
        <f>($I$52-$O$52)/$I$52</f>
        <v>1</v>
      </c>
      <c r="R52" s="30">
        <f>($L$52-$P$52)/$L$52</f>
        <v>1</v>
      </c>
    </row>
    <row r="53" spans="2:18" ht="15" customHeight="1" x14ac:dyDescent="0.25">
      <c r="B53" s="88" t="s">
        <v>6780</v>
      </c>
      <c r="C53">
        <v>53195</v>
      </c>
      <c r="D53" s="88" t="s">
        <v>6781</v>
      </c>
      <c r="E53" s="88" t="s">
        <v>3911</v>
      </c>
      <c r="F53" s="89">
        <v>0</v>
      </c>
      <c r="G53" t="s">
        <v>941</v>
      </c>
      <c r="H53">
        <v>230.94</v>
      </c>
      <c r="I53">
        <v>274.89999999999998</v>
      </c>
      <c r="J53" t="s">
        <v>942</v>
      </c>
      <c r="K53" s="265">
        <v>11776.72</v>
      </c>
      <c r="L53" s="265">
        <v>12454.07</v>
      </c>
      <c r="M53" s="30">
        <f>$I$53/$H$53</f>
        <v>1.1903524725036805</v>
      </c>
      <c r="N53" s="30">
        <f>$L$53/$K$53</f>
        <v>1.0575160146458438</v>
      </c>
      <c r="O53" s="70">
        <f>$F$53*$H$53</f>
        <v>0</v>
      </c>
      <c r="P53" s="69">
        <f>$F$53*$K$53</f>
        <v>0</v>
      </c>
      <c r="Q53" s="30">
        <f>($I$53-$O$53)/$I$53</f>
        <v>1</v>
      </c>
      <c r="R53" s="30">
        <f>($L$53-$P$53)/$L$53</f>
        <v>1</v>
      </c>
    </row>
    <row r="54" spans="2:18" ht="15" customHeight="1" x14ac:dyDescent="0.25">
      <c r="B54" s="88" t="s">
        <v>6782</v>
      </c>
      <c r="C54">
        <v>53193</v>
      </c>
      <c r="D54" s="88" t="s">
        <v>6783</v>
      </c>
      <c r="E54" s="88" t="s">
        <v>3911</v>
      </c>
      <c r="F54" s="89">
        <v>0</v>
      </c>
      <c r="G54" t="s">
        <v>941</v>
      </c>
      <c r="H54">
        <v>231.04</v>
      </c>
      <c r="I54">
        <v>274.89999999999998</v>
      </c>
      <c r="J54" t="s">
        <v>942</v>
      </c>
      <c r="K54" s="265">
        <v>11767.41</v>
      </c>
      <c r="L54" s="265">
        <v>12454.07</v>
      </c>
      <c r="M54" s="30">
        <f>$I$54/$H$54</f>
        <v>1.1898372576177285</v>
      </c>
      <c r="N54" s="30">
        <f>$L$54/$K$54</f>
        <v>1.0583526876347471</v>
      </c>
      <c r="O54" s="70">
        <f>$F$54*$H$54</f>
        <v>0</v>
      </c>
      <c r="P54" s="69">
        <f>$F$54*$K$54</f>
        <v>0</v>
      </c>
      <c r="Q54" s="30">
        <f>($I$54-$O$54)/$I$54</f>
        <v>1</v>
      </c>
      <c r="R54" s="30">
        <f>($L$54-$P$54)/$L$54</f>
        <v>1</v>
      </c>
    </row>
    <row r="55" spans="2:18" ht="15" customHeight="1" x14ac:dyDescent="0.25">
      <c r="B55" s="88" t="s">
        <v>6650</v>
      </c>
      <c r="C55">
        <v>53192</v>
      </c>
      <c r="D55" s="88" t="s">
        <v>6651</v>
      </c>
      <c r="E55" s="88" t="s">
        <v>3911</v>
      </c>
      <c r="F55" s="89">
        <v>0</v>
      </c>
      <c r="G55" t="s">
        <v>914</v>
      </c>
      <c r="H55" s="90">
        <v>489333</v>
      </c>
      <c r="I55" s="90">
        <v>472000</v>
      </c>
      <c r="J55" t="s">
        <v>912</v>
      </c>
      <c r="K55" s="90">
        <v>13466</v>
      </c>
      <c r="L55" s="90">
        <v>14950</v>
      </c>
      <c r="M55" s="30">
        <f>$I$55/$H$55</f>
        <v>0.96457831374544534</v>
      </c>
      <c r="N55" s="30">
        <f>$L$55/$K$55</f>
        <v>1.1102034754195753</v>
      </c>
      <c r="O55" s="69">
        <f>$F$55*$H$55</f>
        <v>0</v>
      </c>
      <c r="P55" s="69">
        <f>$F$55*$K$55</f>
        <v>0</v>
      </c>
      <c r="Q55" s="30">
        <f>($I$55-$O$55)/$I$55</f>
        <v>1</v>
      </c>
      <c r="R55" s="30">
        <f>($L$55-$P$55)/$L$55</f>
        <v>1</v>
      </c>
    </row>
    <row r="56" spans="2:18" ht="15" customHeight="1" x14ac:dyDescent="0.25">
      <c r="B56" s="88" t="s">
        <v>6652</v>
      </c>
      <c r="C56">
        <v>53191</v>
      </c>
      <c r="D56" s="88" t="s">
        <v>6653</v>
      </c>
      <c r="E56" s="88" t="s">
        <v>3911</v>
      </c>
      <c r="F56" s="89">
        <v>0</v>
      </c>
      <c r="G56" t="s">
        <v>941</v>
      </c>
      <c r="H56">
        <v>225.39</v>
      </c>
      <c r="I56">
        <v>274.89999999999998</v>
      </c>
      <c r="J56" t="s">
        <v>942</v>
      </c>
      <c r="K56" s="265">
        <v>11436.22</v>
      </c>
      <c r="L56" s="265">
        <v>12454.07</v>
      </c>
      <c r="M56" s="30">
        <f>$I$56/$H$56</f>
        <v>1.2196636940414392</v>
      </c>
      <c r="N56" s="30">
        <f>$L$56/$K$56</f>
        <v>1.0890023102038962</v>
      </c>
      <c r="O56" s="70">
        <f>$F$56*$H$56</f>
        <v>0</v>
      </c>
      <c r="P56" s="69">
        <f>$F$56*$K$56</f>
        <v>0</v>
      </c>
      <c r="Q56" s="30">
        <f>($I$56-$O$56)/$I$56</f>
        <v>1</v>
      </c>
      <c r="R56" s="30">
        <f>($L$56-$P$56)/$L$56</f>
        <v>1</v>
      </c>
    </row>
    <row r="57" spans="2:18" ht="15" customHeight="1" x14ac:dyDescent="0.25">
      <c r="B57" s="88" t="s">
        <v>6654</v>
      </c>
      <c r="C57">
        <v>53189</v>
      </c>
      <c r="D57" s="88" t="s">
        <v>6655</v>
      </c>
      <c r="E57" s="88" t="s">
        <v>3911</v>
      </c>
      <c r="F57" s="89">
        <v>0</v>
      </c>
      <c r="G57" t="s">
        <v>914</v>
      </c>
      <c r="H57" s="90">
        <v>201833</v>
      </c>
      <c r="I57" s="90">
        <v>472000</v>
      </c>
      <c r="J57" t="s">
        <v>912</v>
      </c>
      <c r="K57" s="90">
        <v>13516</v>
      </c>
      <c r="L57" s="90">
        <v>14950</v>
      </c>
      <c r="M57" s="30">
        <f>$I$57/$H$57</f>
        <v>2.3385670331412602</v>
      </c>
      <c r="N57" s="30">
        <f>$L$57/$K$57</f>
        <v>1.1060964782480023</v>
      </c>
      <c r="O57" s="69">
        <f>$F$57*$H$57</f>
        <v>0</v>
      </c>
      <c r="P57" s="69">
        <f>$F$57*$K$57</f>
        <v>0</v>
      </c>
      <c r="Q57" s="30">
        <f>($I$57-$O$57)/$I$57</f>
        <v>1</v>
      </c>
      <c r="R57" s="30">
        <f>($L$57-$P$57)/$L$57</f>
        <v>1</v>
      </c>
    </row>
    <row r="58" spans="2:18" ht="15" customHeight="1" x14ac:dyDescent="0.25">
      <c r="B58" s="88" t="s">
        <v>6656</v>
      </c>
      <c r="C58">
        <v>53190</v>
      </c>
      <c r="D58" s="88" t="s">
        <v>6655</v>
      </c>
      <c r="E58" s="88" t="s">
        <v>3911</v>
      </c>
      <c r="F58" s="89">
        <v>0</v>
      </c>
      <c r="G58" t="s">
        <v>941</v>
      </c>
      <c r="H58">
        <v>231.17</v>
      </c>
      <c r="I58">
        <v>274.89999999999998</v>
      </c>
      <c r="J58" t="s">
        <v>942</v>
      </c>
      <c r="K58" s="265">
        <v>11779.67</v>
      </c>
      <c r="L58" s="265">
        <v>12454.07</v>
      </c>
      <c r="M58" s="30">
        <f>$I$58/$H$58</f>
        <v>1.1891681446554483</v>
      </c>
      <c r="N58" s="30">
        <f>$L$58/$K$58</f>
        <v>1.05725117936241</v>
      </c>
      <c r="O58" s="70">
        <f>$F$58*$H$58</f>
        <v>0</v>
      </c>
      <c r="P58" s="69">
        <f>$F$58*$K$58</f>
        <v>0</v>
      </c>
      <c r="Q58" s="30">
        <f>($I$58-$O$58)/$I$58</f>
        <v>1</v>
      </c>
      <c r="R58" s="30">
        <f>($L$58-$P$58)/$L$58</f>
        <v>1</v>
      </c>
    </row>
    <row r="59" spans="2:18" ht="15" customHeight="1" x14ac:dyDescent="0.25">
      <c r="B59" s="88" t="s">
        <v>6657</v>
      </c>
      <c r="C59">
        <v>53188</v>
      </c>
      <c r="D59" s="88" t="s">
        <v>6658</v>
      </c>
      <c r="E59" s="88" t="s">
        <v>3911</v>
      </c>
      <c r="F59" s="89">
        <v>0</v>
      </c>
      <c r="G59" t="s">
        <v>914</v>
      </c>
      <c r="H59" s="90">
        <v>491500</v>
      </c>
      <c r="I59" s="90">
        <v>472000</v>
      </c>
      <c r="J59" t="s">
        <v>912</v>
      </c>
      <c r="K59" s="90">
        <v>13766</v>
      </c>
      <c r="L59" s="90">
        <v>14950</v>
      </c>
      <c r="M59" s="30">
        <f>$I$59/$H$59</f>
        <v>0.96032553407934895</v>
      </c>
      <c r="N59" s="30">
        <f>$L$59/$K$59</f>
        <v>1.0860090077001308</v>
      </c>
      <c r="O59" s="69">
        <f>$F$59*$H$59</f>
        <v>0</v>
      </c>
      <c r="P59" s="69">
        <f>$F$59*$K$59</f>
        <v>0</v>
      </c>
      <c r="Q59" s="30">
        <f>($I$59-$O$59)/$I$59</f>
        <v>1</v>
      </c>
      <c r="R59" s="30">
        <f>($L$59-$P$59)/$L$59</f>
        <v>1</v>
      </c>
    </row>
    <row r="60" spans="2:18" ht="15" customHeight="1" x14ac:dyDescent="0.25">
      <c r="B60" s="88" t="s">
        <v>6659</v>
      </c>
      <c r="C60">
        <v>53187</v>
      </c>
      <c r="D60" s="88" t="s">
        <v>6660</v>
      </c>
      <c r="E60" s="88" t="s">
        <v>3911</v>
      </c>
      <c r="F60" s="89">
        <v>0</v>
      </c>
      <c r="G60" t="s">
        <v>941</v>
      </c>
      <c r="H60">
        <v>227.01</v>
      </c>
      <c r="I60">
        <v>274.89999999999998</v>
      </c>
      <c r="J60" t="s">
        <v>942</v>
      </c>
      <c r="K60" s="265">
        <v>11641.33</v>
      </c>
      <c r="L60" s="265">
        <v>12454.07</v>
      </c>
      <c r="M60" s="30">
        <f>$I$60/$H$60</f>
        <v>1.2109598696092683</v>
      </c>
      <c r="N60" s="30">
        <f>$L$60/$K$60</f>
        <v>1.0698150469061525</v>
      </c>
      <c r="O60" s="70">
        <f>$F$60*$H$60</f>
        <v>0</v>
      </c>
      <c r="P60" s="69">
        <f>$F$60*$K$60</f>
        <v>0</v>
      </c>
      <c r="Q60" s="30">
        <f>($I$60-$O$60)/$I$60</f>
        <v>1</v>
      </c>
      <c r="R60" s="30">
        <f>($L$60-$P$60)/$L$60</f>
        <v>1</v>
      </c>
    </row>
    <row r="61" spans="2:18" ht="15" customHeight="1" x14ac:dyDescent="0.25">
      <c r="B61" s="88" t="s">
        <v>6661</v>
      </c>
      <c r="C61">
        <v>53185</v>
      </c>
      <c r="D61" s="88" t="s">
        <v>6662</v>
      </c>
      <c r="E61" s="88" t="s">
        <v>3911</v>
      </c>
      <c r="F61" s="89">
        <v>0</v>
      </c>
      <c r="G61" t="s">
        <v>914</v>
      </c>
      <c r="H61">
        <v>107</v>
      </c>
      <c r="I61" s="90">
        <v>472000</v>
      </c>
      <c r="J61" t="s">
        <v>912</v>
      </c>
      <c r="K61" s="90">
        <v>14350</v>
      </c>
      <c r="L61" s="90">
        <v>14950</v>
      </c>
      <c r="M61" s="30">
        <f>$I$61/$H$61</f>
        <v>4411.2149532710282</v>
      </c>
      <c r="N61" s="30">
        <f>$L$61/$K$61</f>
        <v>1.0418118466898956</v>
      </c>
      <c r="O61" s="69">
        <f>$F$61*$H$61</f>
        <v>0</v>
      </c>
      <c r="P61" s="69">
        <f>$F$61*$K$61</f>
        <v>0</v>
      </c>
      <c r="Q61" s="30">
        <f>($I$61-$O$61)/$I$61</f>
        <v>1</v>
      </c>
      <c r="R61" s="30">
        <f>($L$61-$P$61)/$L$61</f>
        <v>1</v>
      </c>
    </row>
    <row r="62" spans="2:18" ht="15" customHeight="1" x14ac:dyDescent="0.25">
      <c r="B62" s="88" t="s">
        <v>7290</v>
      </c>
      <c r="C62">
        <v>53186</v>
      </c>
      <c r="D62" s="88" t="s">
        <v>6662</v>
      </c>
      <c r="E62" s="88" t="s">
        <v>3911</v>
      </c>
      <c r="F62" s="89">
        <v>0</v>
      </c>
      <c r="G62" t="s">
        <v>941</v>
      </c>
      <c r="H62">
        <v>232.35</v>
      </c>
      <c r="I62">
        <v>274.89999999999998</v>
      </c>
      <c r="J62" t="s">
        <v>942</v>
      </c>
      <c r="K62" s="265">
        <v>12161.75</v>
      </c>
      <c r="L62" s="265">
        <v>12454.07</v>
      </c>
      <c r="M62" s="30">
        <f>$I$62/$H$62</f>
        <v>1.1831289003658274</v>
      </c>
      <c r="N62" s="30">
        <f>$L$62/$K$62</f>
        <v>1.0240360145538265</v>
      </c>
      <c r="O62" s="70">
        <f>$F$62*$H$62</f>
        <v>0</v>
      </c>
      <c r="P62" s="69">
        <f>$F$62*$K$62</f>
        <v>0</v>
      </c>
      <c r="Q62" s="30">
        <f>($I$62-$O$62)/$I$62</f>
        <v>1</v>
      </c>
      <c r="R62" s="30">
        <f>($L$62-$P$62)/$L$62</f>
        <v>1</v>
      </c>
    </row>
    <row r="63" spans="2:18" ht="15" customHeight="1" x14ac:dyDescent="0.25">
      <c r="B63" s="88" t="s">
        <v>6533</v>
      </c>
      <c r="C63">
        <v>53184</v>
      </c>
      <c r="D63" s="88" t="s">
        <v>6534</v>
      </c>
      <c r="E63" s="88" t="s">
        <v>3911</v>
      </c>
      <c r="F63" s="89">
        <v>0</v>
      </c>
      <c r="G63" t="s">
        <v>914</v>
      </c>
      <c r="H63" s="90">
        <v>496666</v>
      </c>
      <c r="I63" s="90">
        <v>472000</v>
      </c>
      <c r="J63" t="s">
        <v>3767</v>
      </c>
      <c r="K63" s="90">
        <v>52066</v>
      </c>
      <c r="L63" s="90">
        <v>58800</v>
      </c>
      <c r="M63" s="30">
        <f>$I$63/$H$63</f>
        <v>0.95033684608972635</v>
      </c>
      <c r="N63" s="30">
        <f>$L$63/$K$63</f>
        <v>1.1293358429685398</v>
      </c>
      <c r="O63" s="69">
        <f>$F$63*$H$63</f>
        <v>0</v>
      </c>
      <c r="P63" s="69">
        <f>$F$63*$K$63</f>
        <v>0</v>
      </c>
      <c r="Q63" s="30">
        <f>($I$63-$O$63)/$I$63</f>
        <v>1</v>
      </c>
      <c r="R63" s="30">
        <f>($L$63-$P$63)/$L$63</f>
        <v>1</v>
      </c>
    </row>
    <row r="64" spans="2:18" ht="15" customHeight="1" x14ac:dyDescent="0.25">
      <c r="B64" s="88" t="s">
        <v>6535</v>
      </c>
      <c r="C64">
        <v>52584</v>
      </c>
      <c r="D64" s="88" t="s">
        <v>6248</v>
      </c>
      <c r="E64" s="88" t="s">
        <v>6290</v>
      </c>
      <c r="F64" s="89">
        <v>0.55000000000000004</v>
      </c>
      <c r="G64" t="s">
        <v>910</v>
      </c>
      <c r="H64" s="90">
        <v>76800</v>
      </c>
      <c r="I64" s="90">
        <v>54400</v>
      </c>
      <c r="J64" t="s">
        <v>927</v>
      </c>
      <c r="K64" s="90">
        <v>13000</v>
      </c>
      <c r="L64" s="90">
        <v>9840</v>
      </c>
      <c r="M64" s="30">
        <f>$I$64/$H$64</f>
        <v>0.70833333333333337</v>
      </c>
      <c r="N64" s="30">
        <f>$L$64/$K$64</f>
        <v>0.75692307692307692</v>
      </c>
      <c r="O64" s="69">
        <f>$F$64*$H$64</f>
        <v>42240</v>
      </c>
      <c r="P64" s="69">
        <f>$F$64*$K$64</f>
        <v>7150.0000000000009</v>
      </c>
      <c r="Q64" s="30">
        <f>($I$64-$O$64)/$I$64</f>
        <v>0.22352941176470589</v>
      </c>
      <c r="R64" s="30">
        <f>($L$64-$P$64)/$L$64</f>
        <v>0.27337398373983729</v>
      </c>
    </row>
    <row r="65" spans="2:18" ht="15" customHeight="1" x14ac:dyDescent="0.25">
      <c r="B65" s="88" t="s">
        <v>6536</v>
      </c>
      <c r="C65">
        <v>52583</v>
      </c>
      <c r="D65" s="88" t="s">
        <v>6248</v>
      </c>
      <c r="E65" s="88" t="s">
        <v>6290</v>
      </c>
      <c r="F65" s="89">
        <v>0.55000000000000004</v>
      </c>
      <c r="G65" t="s">
        <v>910</v>
      </c>
      <c r="H65" s="90">
        <v>76800</v>
      </c>
      <c r="I65" s="90">
        <v>54400</v>
      </c>
      <c r="J65" t="s">
        <v>927</v>
      </c>
      <c r="K65" s="90">
        <v>13000</v>
      </c>
      <c r="L65" s="90">
        <v>9840</v>
      </c>
      <c r="M65" s="30">
        <f>$I$65/$H$65</f>
        <v>0.70833333333333337</v>
      </c>
      <c r="N65" s="30">
        <f>$L$65/$K$65</f>
        <v>0.75692307692307692</v>
      </c>
      <c r="O65" s="69">
        <f>$F$65*$H$65</f>
        <v>42240</v>
      </c>
      <c r="P65" s="69">
        <f>$F$65*$K$65</f>
        <v>7150.0000000000009</v>
      </c>
      <c r="Q65" s="30">
        <f>($I$65-$O$65)/$I$65</f>
        <v>0.22352941176470589</v>
      </c>
      <c r="R65" s="30">
        <f>($L$65-$P$65)/$L$65</f>
        <v>0.27337398373983729</v>
      </c>
    </row>
    <row r="66" spans="2:18" ht="15" customHeight="1" x14ac:dyDescent="0.25">
      <c r="B66" s="88" t="s">
        <v>6537</v>
      </c>
      <c r="C66">
        <v>52585</v>
      </c>
      <c r="D66" s="88" t="s">
        <v>6248</v>
      </c>
      <c r="E66" s="88" t="s">
        <v>6290</v>
      </c>
      <c r="F66" s="89">
        <v>0.55000000000000004</v>
      </c>
      <c r="G66" t="s">
        <v>924</v>
      </c>
      <c r="H66" s="90">
        <v>35450</v>
      </c>
      <c r="I66" s="90">
        <v>38500</v>
      </c>
      <c r="J66" t="s">
        <v>913</v>
      </c>
      <c r="K66" s="90">
        <v>18500</v>
      </c>
      <c r="L66" s="90">
        <v>22750</v>
      </c>
      <c r="M66" s="30">
        <f>$I$66/$H$66</f>
        <v>1.0860366713681242</v>
      </c>
      <c r="N66" s="30">
        <f>$L$66/$K$66</f>
        <v>1.2297297297297298</v>
      </c>
      <c r="O66" s="69">
        <f>$F$66*$H$66</f>
        <v>19497.5</v>
      </c>
      <c r="P66" s="69">
        <f>$F$66*$K$66</f>
        <v>10175</v>
      </c>
      <c r="Q66" s="30">
        <f>($I$66-$O$66)/$I$66</f>
        <v>0.49357142857142855</v>
      </c>
      <c r="R66" s="30">
        <f>($L$66-$P$66)/$L$66</f>
        <v>0.55274725274725278</v>
      </c>
    </row>
    <row r="67" spans="2:18" ht="15" customHeight="1" x14ac:dyDescent="0.25">
      <c r="B67" s="88" t="s">
        <v>6538</v>
      </c>
      <c r="C67">
        <v>53183</v>
      </c>
      <c r="D67" s="88" t="s">
        <v>6539</v>
      </c>
      <c r="E67" s="88" t="s">
        <v>3911</v>
      </c>
      <c r="F67" s="89">
        <v>0</v>
      </c>
      <c r="G67" t="s">
        <v>918</v>
      </c>
      <c r="H67" s="90">
        <v>102266</v>
      </c>
      <c r="I67" s="90">
        <v>117500</v>
      </c>
      <c r="J67" t="s">
        <v>3767</v>
      </c>
      <c r="K67" s="90">
        <v>51000</v>
      </c>
      <c r="L67" s="90">
        <v>58800</v>
      </c>
      <c r="M67" s="30">
        <f>$I$67/$H$67</f>
        <v>1.1489644652181565</v>
      </c>
      <c r="N67" s="30">
        <f>$L$67/$K$67</f>
        <v>1.1529411764705881</v>
      </c>
      <c r="O67" s="69">
        <f>$F$67*$H$67</f>
        <v>0</v>
      </c>
      <c r="P67" s="69">
        <f>$F$67*$K$67</f>
        <v>0</v>
      </c>
      <c r="Q67" s="30">
        <f>($I$67-$O$67)/$I$67</f>
        <v>1</v>
      </c>
      <c r="R67" s="30">
        <f>($L$67-$P$67)/$L$67</f>
        <v>1</v>
      </c>
    </row>
    <row r="68" spans="2:18" ht="15" customHeight="1" x14ac:dyDescent="0.25">
      <c r="B68" s="88" t="s">
        <v>6540</v>
      </c>
      <c r="C68">
        <v>53182</v>
      </c>
      <c r="D68" s="88" t="s">
        <v>6541</v>
      </c>
      <c r="E68" s="88" t="s">
        <v>3911</v>
      </c>
      <c r="F68" s="89">
        <v>0</v>
      </c>
      <c r="G68" t="s">
        <v>941</v>
      </c>
      <c r="H68">
        <v>225.32</v>
      </c>
      <c r="I68">
        <v>274.89999999999998</v>
      </c>
      <c r="J68" t="s">
        <v>942</v>
      </c>
      <c r="K68" s="265">
        <v>11310.7</v>
      </c>
      <c r="L68" s="265">
        <v>12454.07</v>
      </c>
      <c r="M68" s="30">
        <f>$I$68/$H$68</f>
        <v>1.2200426060713652</v>
      </c>
      <c r="N68" s="30">
        <f>$L$68/$K$68</f>
        <v>1.1010874658509198</v>
      </c>
      <c r="O68" s="70">
        <f>$F$68*$H$68</f>
        <v>0</v>
      </c>
      <c r="P68" s="69">
        <f>$F$68*$K$68</f>
        <v>0</v>
      </c>
      <c r="Q68" s="30">
        <f>($I$68-$O$68)/$I$68</f>
        <v>1</v>
      </c>
      <c r="R68" s="30">
        <f>($L$68-$P$68)/$L$68</f>
        <v>1</v>
      </c>
    </row>
    <row r="69" spans="2:18" ht="15" customHeight="1" x14ac:dyDescent="0.25">
      <c r="B69" s="88" t="s">
        <v>6542</v>
      </c>
      <c r="C69">
        <v>53181</v>
      </c>
      <c r="D69" s="88" t="s">
        <v>6543</v>
      </c>
      <c r="E69" s="88" t="s">
        <v>3911</v>
      </c>
      <c r="F69" s="89">
        <v>0</v>
      </c>
      <c r="G69" t="s">
        <v>941</v>
      </c>
      <c r="H69">
        <v>226.14</v>
      </c>
      <c r="I69">
        <v>274.89999999999998</v>
      </c>
      <c r="J69" t="s">
        <v>942</v>
      </c>
      <c r="K69" s="265">
        <v>11622.61</v>
      </c>
      <c r="L69" s="265">
        <v>12454.07</v>
      </c>
      <c r="M69" s="30">
        <f>$I$69/$H$69</f>
        <v>1.2156186433182983</v>
      </c>
      <c r="N69" s="30">
        <f>$L$69/$K$69</f>
        <v>1.0715381484881623</v>
      </c>
      <c r="O69" s="70">
        <f>$F$69*$H$69</f>
        <v>0</v>
      </c>
      <c r="P69" s="69">
        <f>$F$69*$K$69</f>
        <v>0</v>
      </c>
      <c r="Q69" s="30">
        <f>($I$69-$O$69)/$I$69</f>
        <v>1</v>
      </c>
      <c r="R69" s="30">
        <f>($L$69-$P$69)/$L$69</f>
        <v>1</v>
      </c>
    </row>
    <row r="70" spans="2:18" ht="15" customHeight="1" x14ac:dyDescent="0.25">
      <c r="B70" s="88" t="s">
        <v>6544</v>
      </c>
      <c r="C70">
        <v>53179</v>
      </c>
      <c r="D70" s="88" t="s">
        <v>6545</v>
      </c>
      <c r="E70" s="88" t="s">
        <v>3911</v>
      </c>
      <c r="F70" s="89">
        <v>0</v>
      </c>
      <c r="G70" t="s">
        <v>941</v>
      </c>
      <c r="H70">
        <v>224.44</v>
      </c>
      <c r="I70">
        <v>274.89999999999998</v>
      </c>
      <c r="J70" t="s">
        <v>942</v>
      </c>
      <c r="K70" s="265">
        <v>11620.68</v>
      </c>
      <c r="L70" s="265">
        <v>12454.07</v>
      </c>
      <c r="M70" s="30">
        <f>$I$70/$H$70</f>
        <v>1.2248262341828551</v>
      </c>
      <c r="N70" s="30">
        <f>$L$70/$K$70</f>
        <v>1.0717161129985509</v>
      </c>
      <c r="O70" s="70">
        <f>$F$70*$H$70</f>
        <v>0</v>
      </c>
      <c r="P70" s="69">
        <f>$F$70*$K$70</f>
        <v>0</v>
      </c>
      <c r="Q70" s="30">
        <f>($I$70-$O$70)/$I$70</f>
        <v>1</v>
      </c>
      <c r="R70" s="30">
        <f>($L$70-$P$70)/$L$70</f>
        <v>1</v>
      </c>
    </row>
    <row r="71" spans="2:18" ht="15" customHeight="1" x14ac:dyDescent="0.25">
      <c r="B71" s="88" t="s">
        <v>6546</v>
      </c>
      <c r="C71">
        <v>53180</v>
      </c>
      <c r="D71" s="88" t="s">
        <v>6545</v>
      </c>
      <c r="E71" s="88" t="s">
        <v>6547</v>
      </c>
      <c r="F71" s="89">
        <v>0</v>
      </c>
      <c r="G71" t="s">
        <v>941</v>
      </c>
      <c r="H71">
        <v>224.44</v>
      </c>
      <c r="I71">
        <v>274.89999999999998</v>
      </c>
      <c r="M71" s="30">
        <f>$I$71/$H$71</f>
        <v>1.2248262341828551</v>
      </c>
      <c r="N71" s="30"/>
      <c r="O71" t="s">
        <v>6017</v>
      </c>
    </row>
    <row r="72" spans="2:18" ht="15" customHeight="1" x14ac:dyDescent="0.25">
      <c r="B72" s="88" t="s">
        <v>6464</v>
      </c>
      <c r="C72">
        <v>53178</v>
      </c>
      <c r="D72" s="88" t="s">
        <v>6465</v>
      </c>
      <c r="E72" s="88" t="s">
        <v>6466</v>
      </c>
      <c r="F72" s="89">
        <v>0.55000000000000004</v>
      </c>
      <c r="G72" t="s">
        <v>941</v>
      </c>
      <c r="H72">
        <v>220.85</v>
      </c>
      <c r="I72">
        <v>274.89999999999998</v>
      </c>
      <c r="J72" t="s">
        <v>942</v>
      </c>
      <c r="K72" s="265">
        <v>11466.24</v>
      </c>
      <c r="L72" s="265">
        <v>12454.07</v>
      </c>
      <c r="M72" s="30">
        <f>$I$72/$H$72</f>
        <v>1.2447362463210323</v>
      </c>
      <c r="N72" s="30">
        <f>$L$72/$K$72</f>
        <v>1.0861511707412368</v>
      </c>
      <c r="O72" s="70">
        <f>$F$72*$H$72</f>
        <v>121.4675</v>
      </c>
      <c r="P72" s="69">
        <f>$F$72*$K$72</f>
        <v>6306.4320000000007</v>
      </c>
      <c r="Q72" s="30">
        <f>($I$72-$O$72)/$I$72</f>
        <v>0.55813932339032368</v>
      </c>
      <c r="R72" s="30">
        <f>($L$72-$P$72)/$L$72</f>
        <v>0.49362481502031058</v>
      </c>
    </row>
    <row r="73" spans="2:18" ht="15" customHeight="1" x14ac:dyDescent="0.25">
      <c r="B73" s="88" t="s">
        <v>6467</v>
      </c>
      <c r="C73">
        <v>53177</v>
      </c>
      <c r="D73" s="88" t="s">
        <v>6465</v>
      </c>
      <c r="E73" s="88" t="s">
        <v>6468</v>
      </c>
      <c r="F73" s="89">
        <v>0</v>
      </c>
      <c r="G73" t="s">
        <v>941</v>
      </c>
      <c r="H73">
        <v>222.54</v>
      </c>
      <c r="I73">
        <v>274.89999999999998</v>
      </c>
      <c r="J73" t="s">
        <v>2628</v>
      </c>
      <c r="K73" s="90">
        <v>792000</v>
      </c>
      <c r="L73" s="90">
        <v>972000</v>
      </c>
      <c r="M73" s="30">
        <f>$I$73/$H$73</f>
        <v>1.2352835445313202</v>
      </c>
      <c r="N73" s="30">
        <f>$L$73/$K$73</f>
        <v>1.2272727272727273</v>
      </c>
      <c r="O73" s="70">
        <f>$F$73*$H$73</f>
        <v>0</v>
      </c>
      <c r="P73" s="69">
        <f>$F$73*$K$73</f>
        <v>0</v>
      </c>
      <c r="Q73" s="30">
        <f>($I$73-$O$73)/$I$73</f>
        <v>1</v>
      </c>
      <c r="R73" s="30">
        <f>($L$73-$P$73)/$L$73</f>
        <v>1</v>
      </c>
    </row>
    <row r="74" spans="2:18" ht="15" customHeight="1" x14ac:dyDescent="0.25">
      <c r="B74" s="88" t="s">
        <v>6469</v>
      </c>
      <c r="C74">
        <v>53176</v>
      </c>
      <c r="D74" s="88" t="s">
        <v>6470</v>
      </c>
      <c r="E74" s="88" t="s">
        <v>3911</v>
      </c>
      <c r="F74" s="89">
        <v>0</v>
      </c>
      <c r="G74" t="s">
        <v>941</v>
      </c>
      <c r="H74">
        <v>227.45</v>
      </c>
      <c r="I74">
        <v>274.89999999999998</v>
      </c>
      <c r="J74" t="s">
        <v>942</v>
      </c>
      <c r="K74" s="265">
        <v>11935.95</v>
      </c>
      <c r="L74" s="265">
        <v>12454.07</v>
      </c>
      <c r="M74" s="30">
        <f>$I$74/$H$74</f>
        <v>1.2086172785227522</v>
      </c>
      <c r="N74" s="30">
        <f>$L$74/$K$74</f>
        <v>1.0434083587816636</v>
      </c>
      <c r="O74" s="70">
        <f>$F$74*$H$74</f>
        <v>0</v>
      </c>
      <c r="P74" s="69">
        <f>$F$74*$K$74</f>
        <v>0</v>
      </c>
      <c r="Q74" s="30">
        <f>($I$74-$O$74)/$I$74</f>
        <v>1</v>
      </c>
      <c r="R74" s="30">
        <f>($L$74-$P$74)/$L$74</f>
        <v>1</v>
      </c>
    </row>
    <row r="75" spans="2:18" ht="15" customHeight="1" x14ac:dyDescent="0.25">
      <c r="B75" s="88" t="s">
        <v>6471</v>
      </c>
      <c r="C75">
        <v>53175</v>
      </c>
      <c r="D75" s="88" t="s">
        <v>6472</v>
      </c>
      <c r="E75" s="88" t="s">
        <v>3911</v>
      </c>
      <c r="F75" s="89">
        <v>0</v>
      </c>
      <c r="G75" t="s">
        <v>918</v>
      </c>
      <c r="H75" s="90">
        <v>95067</v>
      </c>
      <c r="I75" s="90">
        <v>117500</v>
      </c>
      <c r="J75" t="s">
        <v>3767</v>
      </c>
      <c r="K75" s="90">
        <v>49233</v>
      </c>
      <c r="L75" s="90">
        <v>58800</v>
      </c>
      <c r="M75" s="30">
        <f>$I$75/$H$75</f>
        <v>1.2359704208610769</v>
      </c>
      <c r="N75" s="30">
        <f>$L$75/$K$75</f>
        <v>1.1943208823350191</v>
      </c>
      <c r="O75" s="69">
        <f>$F$75*$H$75</f>
        <v>0</v>
      </c>
      <c r="P75" s="69">
        <f>$F$75*$K$75</f>
        <v>0</v>
      </c>
      <c r="Q75" s="30">
        <f>($I$75-$O$75)/$I$75</f>
        <v>1</v>
      </c>
      <c r="R75" s="30">
        <f>($L$75-$P$75)/$L$75</f>
        <v>1</v>
      </c>
    </row>
    <row r="76" spans="2:18" ht="15" customHeight="1" x14ac:dyDescent="0.25">
      <c r="B76" s="88" t="s">
        <v>6473</v>
      </c>
      <c r="C76">
        <v>53174</v>
      </c>
      <c r="D76" s="88" t="s">
        <v>6474</v>
      </c>
      <c r="E76" s="88" t="s">
        <v>3911</v>
      </c>
      <c r="F76" s="89">
        <v>0</v>
      </c>
      <c r="G76" t="s">
        <v>941</v>
      </c>
      <c r="H76">
        <v>219.22</v>
      </c>
      <c r="I76">
        <v>274.89999999999998</v>
      </c>
      <c r="J76" t="s">
        <v>942</v>
      </c>
      <c r="K76" s="265">
        <v>11340.38</v>
      </c>
      <c r="L76" s="265">
        <v>12454.07</v>
      </c>
      <c r="M76" s="30">
        <f>$I$76/$H$76</f>
        <v>1.2539914241401331</v>
      </c>
      <c r="N76" s="30">
        <f>$L$76/$K$76</f>
        <v>1.0982057038653026</v>
      </c>
      <c r="O76" s="70">
        <f>$F$76*$H$76</f>
        <v>0</v>
      </c>
      <c r="P76" s="69">
        <f>$F$76*$K$76</f>
        <v>0</v>
      </c>
      <c r="Q76" s="30">
        <f>($I$76-$O$76)/$I$76</f>
        <v>1</v>
      </c>
      <c r="R76" s="30">
        <f>($L$76-$P$76)/$L$76</f>
        <v>1</v>
      </c>
    </row>
    <row r="77" spans="2:18" ht="15" customHeight="1" x14ac:dyDescent="0.25">
      <c r="B77" s="88" t="s">
        <v>6475</v>
      </c>
      <c r="C77">
        <v>53173</v>
      </c>
      <c r="D77" s="88" t="s">
        <v>6476</v>
      </c>
      <c r="E77" s="88" t="s">
        <v>3911</v>
      </c>
      <c r="F77" s="89">
        <v>0</v>
      </c>
      <c r="G77" t="s">
        <v>941</v>
      </c>
      <c r="H77">
        <v>218.03</v>
      </c>
      <c r="I77">
        <v>274.89999999999998</v>
      </c>
      <c r="J77" t="s">
        <v>942</v>
      </c>
      <c r="K77" s="265">
        <v>11375.51</v>
      </c>
      <c r="L77" s="265">
        <v>12454.07</v>
      </c>
      <c r="M77" s="30">
        <f>$I$77/$H$77</f>
        <v>1.2608356648167682</v>
      </c>
      <c r="N77" s="30">
        <f>$L$77/$K$77</f>
        <v>1.0948142105277037</v>
      </c>
      <c r="O77" s="70">
        <f>$F$77*$H$77</f>
        <v>0</v>
      </c>
      <c r="P77" s="69">
        <f>$F$77*$K$77</f>
        <v>0</v>
      </c>
      <c r="Q77" s="30">
        <f>($I$77-$O$77)/$I$77</f>
        <v>1</v>
      </c>
      <c r="R77" s="30">
        <f>($L$77-$P$77)/$L$77</f>
        <v>1</v>
      </c>
    </row>
    <row r="78" spans="2:18" ht="15" customHeight="1" x14ac:dyDescent="0.25">
      <c r="B78" s="88" t="s">
        <v>6477</v>
      </c>
      <c r="C78">
        <v>53172</v>
      </c>
      <c r="D78" s="88" t="s">
        <v>6478</v>
      </c>
      <c r="E78" s="88" t="s">
        <v>2197</v>
      </c>
      <c r="F78" s="89">
        <v>0</v>
      </c>
      <c r="G78" t="s">
        <v>941</v>
      </c>
      <c r="H78">
        <v>217.58</v>
      </c>
      <c r="I78">
        <v>274.89999999999998</v>
      </c>
      <c r="J78" t="s">
        <v>914</v>
      </c>
      <c r="K78" s="90">
        <v>475500</v>
      </c>
      <c r="L78" s="90">
        <v>472000</v>
      </c>
      <c r="M78" s="30">
        <f>$I$78/$H$78</f>
        <v>1.2634433311885283</v>
      </c>
      <c r="N78" s="30">
        <f>$L$78/$K$78</f>
        <v>0.99263932702418511</v>
      </c>
      <c r="O78" t="s">
        <v>6017</v>
      </c>
    </row>
    <row r="79" spans="2:18" ht="15" customHeight="1" x14ac:dyDescent="0.25">
      <c r="B79" s="88" t="s">
        <v>6410</v>
      </c>
      <c r="C79">
        <v>53171</v>
      </c>
      <c r="D79" s="88" t="s">
        <v>6411</v>
      </c>
      <c r="E79" s="88" t="s">
        <v>3911</v>
      </c>
      <c r="F79" s="89">
        <v>0</v>
      </c>
      <c r="G79" t="s">
        <v>941</v>
      </c>
      <c r="H79">
        <v>214.34</v>
      </c>
      <c r="I79">
        <v>274.89999999999998</v>
      </c>
      <c r="J79" t="s">
        <v>942</v>
      </c>
      <c r="K79" s="265">
        <v>11494.31</v>
      </c>
      <c r="L79" s="265">
        <v>12454.07</v>
      </c>
      <c r="M79" s="30">
        <f>$I$79/$H$79</f>
        <v>1.2825417560884576</v>
      </c>
      <c r="N79" s="30">
        <f>$L$79/$K$79</f>
        <v>1.0834987050114362</v>
      </c>
      <c r="O79" s="70">
        <f>$F$79*$H$79</f>
        <v>0</v>
      </c>
      <c r="P79" s="69">
        <f>$F$79*$K$79</f>
        <v>0</v>
      </c>
      <c r="Q79" s="30">
        <f>($I$79-$O$79)/$I$79</f>
        <v>1</v>
      </c>
      <c r="R79" s="30">
        <f>($L$79-$P$79)/$L$79</f>
        <v>1</v>
      </c>
    </row>
    <row r="80" spans="2:18" ht="15" customHeight="1" x14ac:dyDescent="0.25">
      <c r="B80" s="88" t="s">
        <v>6412</v>
      </c>
      <c r="C80">
        <v>53170</v>
      </c>
      <c r="D80" s="88" t="s">
        <v>6413</v>
      </c>
      <c r="E80" s="88" t="s">
        <v>3911</v>
      </c>
      <c r="F80" s="89">
        <v>0</v>
      </c>
      <c r="G80" t="s">
        <v>941</v>
      </c>
      <c r="H80">
        <v>212.43</v>
      </c>
      <c r="I80">
        <v>274.89999999999998</v>
      </c>
      <c r="J80" t="s">
        <v>942</v>
      </c>
      <c r="K80" s="265">
        <v>11124.59</v>
      </c>
      <c r="L80" s="265">
        <v>12454.07</v>
      </c>
      <c r="M80" s="30">
        <f>$I$80/$H$80</f>
        <v>1.2940733418067127</v>
      </c>
      <c r="N80" s="30">
        <f>$L$80/$K$80</f>
        <v>1.1195082245727708</v>
      </c>
      <c r="O80" s="70">
        <f>$F$80*$H$80</f>
        <v>0</v>
      </c>
      <c r="P80" s="69">
        <f>$F$80*$K$80</f>
        <v>0</v>
      </c>
      <c r="Q80" s="30">
        <f>($I$80-$O$80)/$I$80</f>
        <v>1</v>
      </c>
      <c r="R80" s="30">
        <f>($L$80-$P$80)/$L$80</f>
        <v>1</v>
      </c>
    </row>
    <row r="81" spans="2:18" ht="15" customHeight="1" x14ac:dyDescent="0.25">
      <c r="B81" s="88" t="s">
        <v>6414</v>
      </c>
      <c r="C81">
        <v>53169</v>
      </c>
      <c r="D81" s="88" t="s">
        <v>6413</v>
      </c>
      <c r="E81" s="88" t="s">
        <v>387</v>
      </c>
      <c r="F81" s="89">
        <v>0.55000000000000004</v>
      </c>
      <c r="G81" t="s">
        <v>941</v>
      </c>
      <c r="H81">
        <v>214.42</v>
      </c>
      <c r="I81">
        <v>274.89999999999998</v>
      </c>
      <c r="J81" t="s">
        <v>942</v>
      </c>
      <c r="K81" s="265">
        <v>11426.18</v>
      </c>
      <c r="L81" s="265">
        <v>12454.07</v>
      </c>
      <c r="M81" s="30">
        <f>$I$81/$H$81</f>
        <v>1.2820632403693686</v>
      </c>
      <c r="N81" s="30">
        <f>$L$81/$K$81</f>
        <v>1.0899591989623829</v>
      </c>
      <c r="O81" s="70">
        <f>$F$81*$H$81</f>
        <v>117.931</v>
      </c>
      <c r="P81" s="69">
        <f>$F$81*$K$81</f>
        <v>6284.3990000000003</v>
      </c>
      <c r="Q81" s="30">
        <f>($I$81-$O$81)/$I$81</f>
        <v>0.57100400145507457</v>
      </c>
      <c r="R81" s="30">
        <f>($L$81-$P$81)/$L$81</f>
        <v>0.49539395555027388</v>
      </c>
    </row>
    <row r="82" spans="2:18" ht="15" customHeight="1" x14ac:dyDescent="0.25">
      <c r="B82" s="88" t="s">
        <v>6415</v>
      </c>
      <c r="C82">
        <v>53168</v>
      </c>
      <c r="D82" s="88" t="s">
        <v>6416</v>
      </c>
      <c r="E82" s="88" t="s">
        <v>3911</v>
      </c>
      <c r="F82" s="89">
        <v>0</v>
      </c>
      <c r="G82" t="s">
        <v>941</v>
      </c>
      <c r="H82">
        <v>220.8</v>
      </c>
      <c r="I82">
        <v>274.89999999999998</v>
      </c>
      <c r="J82" t="s">
        <v>942</v>
      </c>
      <c r="K82" s="265">
        <v>11729.71</v>
      </c>
      <c r="L82" s="265">
        <v>12454.07</v>
      </c>
      <c r="M82" s="30">
        <f>$I$82/$H$82</f>
        <v>1.2450181159420288</v>
      </c>
      <c r="N82" s="30">
        <f>$L$82/$K$82</f>
        <v>1.0617542974208229</v>
      </c>
      <c r="O82" s="70">
        <f>$F$82*$H$82</f>
        <v>0</v>
      </c>
      <c r="P82" s="69">
        <f>$F$82*$K$82</f>
        <v>0</v>
      </c>
      <c r="Q82" s="30">
        <f>($I$82-$O$82)/$I$82</f>
        <v>1</v>
      </c>
      <c r="R82" s="30">
        <f>($L$82-$P$82)/$L$82</f>
        <v>1</v>
      </c>
    </row>
    <row r="83" spans="2:18" ht="15" customHeight="1" x14ac:dyDescent="0.25">
      <c r="B83" s="88" t="s">
        <v>6417</v>
      </c>
      <c r="C83">
        <v>53165</v>
      </c>
      <c r="D83" s="88" t="s">
        <v>6418</v>
      </c>
      <c r="E83" s="88" t="s">
        <v>3911</v>
      </c>
      <c r="F83" s="89">
        <v>0</v>
      </c>
      <c r="G83" t="s">
        <v>918</v>
      </c>
      <c r="H83" s="90">
        <v>115666</v>
      </c>
      <c r="I83" s="90">
        <v>117500</v>
      </c>
      <c r="J83" t="s">
        <v>3767</v>
      </c>
      <c r="K83" s="90">
        <v>49850</v>
      </c>
      <c r="L83" s="90">
        <v>58800</v>
      </c>
      <c r="M83" s="30">
        <f>$I$83/$H$83</f>
        <v>1.015855999170024</v>
      </c>
      <c r="N83" s="30">
        <f>$L$83/$K$83</f>
        <v>1.1795386158475427</v>
      </c>
      <c r="O83" s="69">
        <f>$F$83*$H$83</f>
        <v>0</v>
      </c>
      <c r="P83" s="69">
        <f>$F$83*$K$83</f>
        <v>0</v>
      </c>
      <c r="Q83" s="30">
        <f>($I$83-$O$83)/$I$83</f>
        <v>1</v>
      </c>
      <c r="R83" s="30">
        <f>($L$83-$P$83)/$L$83</f>
        <v>1</v>
      </c>
    </row>
    <row r="84" spans="2:18" ht="15" customHeight="1" x14ac:dyDescent="0.25">
      <c r="B84" s="88" t="s">
        <v>6419</v>
      </c>
      <c r="C84">
        <v>53166</v>
      </c>
      <c r="D84" s="88" t="s">
        <v>6420</v>
      </c>
      <c r="E84" s="88" t="s">
        <v>3911</v>
      </c>
      <c r="F84" s="89">
        <v>0</v>
      </c>
      <c r="G84" t="s">
        <v>941</v>
      </c>
      <c r="H84">
        <v>219.2</v>
      </c>
      <c r="I84">
        <v>274.89999999999998</v>
      </c>
      <c r="J84" t="s">
        <v>942</v>
      </c>
      <c r="K84" s="265">
        <v>11728.38</v>
      </c>
      <c r="L84" s="265">
        <v>12454.07</v>
      </c>
      <c r="M84" s="30">
        <f>$I$84/$H$84</f>
        <v>1.2541058394160585</v>
      </c>
      <c r="N84" s="30">
        <f>$L$84/$K$84</f>
        <v>1.0618747005127733</v>
      </c>
      <c r="O84" s="70">
        <f>$F$84*$H$84</f>
        <v>0</v>
      </c>
      <c r="P84" s="69">
        <f>$F$84*$K$84</f>
        <v>0</v>
      </c>
      <c r="Q84" s="30">
        <f>($I$84-$O$84)/$I$84</f>
        <v>1</v>
      </c>
      <c r="R84" s="30">
        <f>($L$84-$P$84)/$L$84</f>
        <v>1</v>
      </c>
    </row>
    <row r="85" spans="2:18" ht="15" customHeight="1" x14ac:dyDescent="0.25">
      <c r="B85" s="88" t="s">
        <v>6421</v>
      </c>
      <c r="C85">
        <v>53164</v>
      </c>
      <c r="D85" s="88" t="s">
        <v>6422</v>
      </c>
      <c r="E85" s="88" t="s">
        <v>3911</v>
      </c>
      <c r="F85" s="89">
        <v>0</v>
      </c>
      <c r="G85" t="s">
        <v>941</v>
      </c>
      <c r="H85">
        <v>220.21</v>
      </c>
      <c r="I85">
        <v>274.89999999999998</v>
      </c>
      <c r="J85" t="s">
        <v>942</v>
      </c>
      <c r="K85" s="265">
        <v>11449.22</v>
      </c>
      <c r="L85" s="265">
        <v>12454.07</v>
      </c>
      <c r="M85" s="30">
        <f>$I$85/$H$85</f>
        <v>1.2483538440579445</v>
      </c>
      <c r="N85" s="30">
        <f>$L$85/$K$85</f>
        <v>1.087765804133382</v>
      </c>
      <c r="O85" s="70">
        <f>$F$85*$H$85</f>
        <v>0</v>
      </c>
      <c r="P85" s="69">
        <f>$F$85*$K$85</f>
        <v>0</v>
      </c>
      <c r="Q85" s="30">
        <f>($I$85-$O$85)/$I$85</f>
        <v>1</v>
      </c>
      <c r="R85" s="30">
        <f>($L$85-$P$85)/$L$85</f>
        <v>1</v>
      </c>
    </row>
    <row r="86" spans="2:18" ht="15" customHeight="1" x14ac:dyDescent="0.25">
      <c r="B86" s="88" t="s">
        <v>6423</v>
      </c>
      <c r="C86">
        <v>53163</v>
      </c>
      <c r="D86" s="88" t="s">
        <v>6418</v>
      </c>
      <c r="E86" s="88" t="s">
        <v>3911</v>
      </c>
      <c r="F86" s="89">
        <v>0</v>
      </c>
      <c r="G86" t="s">
        <v>941</v>
      </c>
      <c r="H86">
        <v>224.76</v>
      </c>
      <c r="I86">
        <v>274.89999999999998</v>
      </c>
      <c r="J86" t="s">
        <v>942</v>
      </c>
      <c r="K86" s="265">
        <v>11864.22</v>
      </c>
      <c r="L86" s="265">
        <v>12454.07</v>
      </c>
      <c r="M86" s="30">
        <f>$I$86/$H$86</f>
        <v>1.2230823990033812</v>
      </c>
      <c r="N86" s="30">
        <f>$L$86/$K$86</f>
        <v>1.0497167112545116</v>
      </c>
      <c r="O86" s="70">
        <f>$F$86*$H$86</f>
        <v>0</v>
      </c>
      <c r="P86" s="69">
        <f>$F$86*$K$86</f>
        <v>0</v>
      </c>
      <c r="Q86" s="30">
        <f>($I$86-$O$86)/$I$86</f>
        <v>1</v>
      </c>
      <c r="R86" s="30">
        <f>($L$86-$P$86)/$L$86</f>
        <v>1</v>
      </c>
    </row>
    <row r="87" spans="2:18" ht="15" customHeight="1" x14ac:dyDescent="0.25">
      <c r="B87" s="88" t="s">
        <v>6424</v>
      </c>
      <c r="C87">
        <v>53162</v>
      </c>
      <c r="D87" s="88" t="s">
        <v>6425</v>
      </c>
      <c r="E87" s="88" t="s">
        <v>6023</v>
      </c>
      <c r="F87" s="89">
        <v>0.55000000000000004</v>
      </c>
      <c r="G87" t="s">
        <v>941</v>
      </c>
      <c r="H87">
        <v>224.76</v>
      </c>
      <c r="I87">
        <v>274.89999999999998</v>
      </c>
      <c r="J87" t="s">
        <v>942</v>
      </c>
      <c r="K87" s="265">
        <v>11864.22</v>
      </c>
      <c r="L87" s="265">
        <v>12454.07</v>
      </c>
      <c r="M87" s="30">
        <f>$I$87/$H$87</f>
        <v>1.2230823990033812</v>
      </c>
      <c r="N87" s="30">
        <f>$L$87/$K$87</f>
        <v>1.0497167112545116</v>
      </c>
      <c r="O87" s="70">
        <f>$F$87*$H$87</f>
        <v>123.61800000000001</v>
      </c>
      <c r="P87" s="69">
        <f>$F$87*$K$87</f>
        <v>6525.3209999999999</v>
      </c>
      <c r="Q87" s="30">
        <f>($I$87-$O$87)/$I$87</f>
        <v>0.55031647871953437</v>
      </c>
      <c r="R87" s="30">
        <f>($L$87-$P$87)/$L$87</f>
        <v>0.47604911486766976</v>
      </c>
    </row>
    <row r="88" spans="2:18" ht="15" customHeight="1" x14ac:dyDescent="0.25">
      <c r="B88" s="88" t="s">
        <v>6426</v>
      </c>
      <c r="C88">
        <v>53161</v>
      </c>
      <c r="D88" s="88" t="s">
        <v>5992</v>
      </c>
      <c r="E88" s="88" t="s">
        <v>3911</v>
      </c>
      <c r="F88" s="89">
        <v>0</v>
      </c>
      <c r="G88" t="s">
        <v>917</v>
      </c>
      <c r="H88" s="90">
        <v>137000</v>
      </c>
      <c r="I88" s="90">
        <v>185000</v>
      </c>
      <c r="J88" t="s">
        <v>911</v>
      </c>
      <c r="K88" s="90">
        <v>206000</v>
      </c>
      <c r="L88" s="90">
        <v>241000</v>
      </c>
      <c r="M88" s="30">
        <f>$I$88/$H$88</f>
        <v>1.3503649635036497</v>
      </c>
      <c r="N88" s="30">
        <f>$L$88/$K$88</f>
        <v>1.1699029126213591</v>
      </c>
      <c r="O88" s="69">
        <f>$F$88*$H$88</f>
        <v>0</v>
      </c>
      <c r="P88" s="69">
        <f>$F$88*$K$88</f>
        <v>0</v>
      </c>
      <c r="Q88" s="30">
        <f>($I$88-$O$88)/$I$88</f>
        <v>1</v>
      </c>
      <c r="R88" s="30">
        <f>($L$88-$P$88)/$L$88</f>
        <v>1</v>
      </c>
    </row>
    <row r="89" spans="2:18" ht="15" customHeight="1" x14ac:dyDescent="0.25">
      <c r="B89" s="88" t="s">
        <v>5991</v>
      </c>
      <c r="C89">
        <v>53160</v>
      </c>
      <c r="D89" s="88" t="s">
        <v>5992</v>
      </c>
      <c r="E89" s="88" t="s">
        <v>3911</v>
      </c>
      <c r="F89" s="89">
        <v>0</v>
      </c>
      <c r="G89" t="s">
        <v>917</v>
      </c>
      <c r="H89" s="90">
        <v>137000</v>
      </c>
      <c r="I89" s="90">
        <v>185000</v>
      </c>
      <c r="J89" t="s">
        <v>911</v>
      </c>
      <c r="K89" s="90">
        <v>206000</v>
      </c>
      <c r="L89" s="90">
        <v>241000</v>
      </c>
      <c r="M89" s="30">
        <f>$I$89/$H$89</f>
        <v>1.3503649635036497</v>
      </c>
      <c r="N89" s="30">
        <f>$L$89/$K$89</f>
        <v>1.1699029126213591</v>
      </c>
      <c r="O89" s="69">
        <f>$F$89*$H$89</f>
        <v>0</v>
      </c>
      <c r="P89" s="69">
        <f>$F$89*$K$89</f>
        <v>0</v>
      </c>
      <c r="Q89" s="30">
        <f>($I$89-$O$89)/$I$89</f>
        <v>1</v>
      </c>
      <c r="R89" s="30">
        <f>($L$89-$P$89)/$L$89</f>
        <v>1</v>
      </c>
    </row>
    <row r="90" spans="2:18" ht="15" customHeight="1" x14ac:dyDescent="0.25">
      <c r="B90" s="88" t="s">
        <v>5993</v>
      </c>
      <c r="C90">
        <v>53159</v>
      </c>
      <c r="D90" s="88" t="s">
        <v>5992</v>
      </c>
      <c r="E90" s="88" t="s">
        <v>3911</v>
      </c>
      <c r="F90" s="89">
        <v>0</v>
      </c>
      <c r="G90" t="s">
        <v>941</v>
      </c>
      <c r="H90">
        <v>227.95</v>
      </c>
      <c r="I90">
        <v>274.89999999999998</v>
      </c>
      <c r="J90" t="s">
        <v>942</v>
      </c>
      <c r="K90" s="265">
        <v>12181.2</v>
      </c>
      <c r="L90" s="265">
        <v>12454.07</v>
      </c>
      <c r="M90" s="30">
        <f>$I$90/$H$90</f>
        <v>1.205966220662426</v>
      </c>
      <c r="N90" s="30">
        <f>$L$90/$K$90</f>
        <v>1.0224009128821461</v>
      </c>
      <c r="O90" s="70">
        <f>$F$90*$H$90</f>
        <v>0</v>
      </c>
      <c r="P90" s="69">
        <f>$F$90*$K$90</f>
        <v>0</v>
      </c>
      <c r="Q90" s="30">
        <f>($I$90-$O$90)/$I$90</f>
        <v>1</v>
      </c>
      <c r="R90" s="30">
        <f>($L$90-$P$90)/$L$90</f>
        <v>1</v>
      </c>
    </row>
    <row r="91" spans="2:18" ht="15" customHeight="1" x14ac:dyDescent="0.25">
      <c r="B91" s="88" t="s">
        <v>6013</v>
      </c>
      <c r="C91">
        <v>53158</v>
      </c>
      <c r="D91" s="88" t="s">
        <v>6014</v>
      </c>
      <c r="E91" s="88" t="s">
        <v>3911</v>
      </c>
      <c r="F91" s="89">
        <v>0</v>
      </c>
      <c r="G91" t="s">
        <v>941</v>
      </c>
      <c r="H91">
        <v>227.36</v>
      </c>
      <c r="I91">
        <v>274.89999999999998</v>
      </c>
      <c r="J91" t="s">
        <v>942</v>
      </c>
      <c r="K91" s="265">
        <v>12168.18</v>
      </c>
      <c r="L91" s="265">
        <v>12454.07</v>
      </c>
      <c r="M91" s="30">
        <f>$I$91/$H$91</f>
        <v>1.2090957072484165</v>
      </c>
      <c r="N91" s="30">
        <f>$L$91/$K$91</f>
        <v>1.0234948858415966</v>
      </c>
      <c r="O91" s="70">
        <f>$F$91*$H$91</f>
        <v>0</v>
      </c>
      <c r="P91" s="69">
        <f>$F$91*$K$91</f>
        <v>0</v>
      </c>
      <c r="Q91" s="30">
        <f>($I$91-$O$91)/$I$91</f>
        <v>1</v>
      </c>
      <c r="R91" s="30">
        <f>($L$91-$P$91)/$L$91</f>
        <v>1</v>
      </c>
    </row>
    <row r="92" spans="2:18" ht="15" customHeight="1" x14ac:dyDescent="0.25">
      <c r="B92" s="88" t="s">
        <v>6015</v>
      </c>
      <c r="C92">
        <v>53157</v>
      </c>
      <c r="D92" s="88" t="s">
        <v>6016</v>
      </c>
      <c r="E92" s="88" t="s">
        <v>2197</v>
      </c>
      <c r="F92" s="89">
        <v>0</v>
      </c>
      <c r="G92" t="s">
        <v>941</v>
      </c>
      <c r="H92">
        <v>227.36</v>
      </c>
      <c r="I92">
        <v>274.89999999999998</v>
      </c>
      <c r="J92" t="s">
        <v>942</v>
      </c>
      <c r="K92" s="265">
        <v>12168.18</v>
      </c>
      <c r="L92" s="265">
        <v>12454.07</v>
      </c>
      <c r="M92" s="30">
        <f>$I$92/$H$92</f>
        <v>1.2090957072484165</v>
      </c>
      <c r="N92" s="30">
        <f>$L$92/$K$92</f>
        <v>1.0234948858415966</v>
      </c>
      <c r="O92" t="s">
        <v>6017</v>
      </c>
    </row>
    <row r="93" spans="2:18" ht="15" customHeight="1" x14ac:dyDescent="0.25">
      <c r="B93" s="88" t="s">
        <v>6018</v>
      </c>
      <c r="C93">
        <v>53156</v>
      </c>
      <c r="D93" s="88" t="s">
        <v>6019</v>
      </c>
      <c r="E93" s="88" t="s">
        <v>3911</v>
      </c>
      <c r="F93" s="89">
        <v>0</v>
      </c>
      <c r="G93" t="s">
        <v>918</v>
      </c>
      <c r="H93" s="90">
        <v>125500</v>
      </c>
      <c r="I93" s="90">
        <v>117500</v>
      </c>
      <c r="J93" t="s">
        <v>932</v>
      </c>
      <c r="K93" s="90">
        <v>14133</v>
      </c>
      <c r="L93" s="90">
        <v>10450</v>
      </c>
      <c r="M93" s="30">
        <f>$I$93/$H$93</f>
        <v>0.93625498007968122</v>
      </c>
      <c r="N93" s="30">
        <f>$L$93/$K$93</f>
        <v>0.73940423123186871</v>
      </c>
      <c r="O93" s="69">
        <f>$F$93*$H$93</f>
        <v>0</v>
      </c>
      <c r="P93" s="69">
        <f>$F$93*$K$93</f>
        <v>0</v>
      </c>
      <c r="Q93" s="30">
        <f>($I$93-$O$93)/$I$93</f>
        <v>1</v>
      </c>
      <c r="R93" s="30">
        <f>($L$93-$P$93)/$L$93</f>
        <v>1</v>
      </c>
    </row>
    <row r="94" spans="2:18" ht="15" customHeight="1" x14ac:dyDescent="0.25">
      <c r="B94" s="88" t="s">
        <v>6020</v>
      </c>
      <c r="C94">
        <v>53154</v>
      </c>
      <c r="D94" s="88" t="s">
        <v>6021</v>
      </c>
      <c r="E94" s="88" t="s">
        <v>3911</v>
      </c>
      <c r="F94" s="89">
        <v>0</v>
      </c>
      <c r="G94" t="s">
        <v>918</v>
      </c>
      <c r="H94" s="90">
        <v>123500</v>
      </c>
      <c r="I94" s="90">
        <v>117500</v>
      </c>
      <c r="J94" t="s">
        <v>932</v>
      </c>
      <c r="K94" s="90">
        <v>14283</v>
      </c>
      <c r="L94" s="90">
        <v>10450</v>
      </c>
      <c r="M94" s="30">
        <f>$I$94/$H$94</f>
        <v>0.95141700404858298</v>
      </c>
      <c r="N94" s="30">
        <f>$L$94/$K$94</f>
        <v>0.73163901141216836</v>
      </c>
      <c r="O94" s="69">
        <f>$F$94*$H$94</f>
        <v>0</v>
      </c>
      <c r="P94" s="69">
        <f>$F$94*$K$94</f>
        <v>0</v>
      </c>
      <c r="Q94" s="30">
        <f>($I$94-$O$94)/$I$94</f>
        <v>1</v>
      </c>
      <c r="R94" s="30">
        <f>($L$94-$P$94)/$L$94</f>
        <v>1</v>
      </c>
    </row>
    <row r="95" spans="2:18" ht="15" customHeight="1" x14ac:dyDescent="0.25">
      <c r="B95" s="88" t="s">
        <v>6022</v>
      </c>
      <c r="C95">
        <v>53153</v>
      </c>
      <c r="D95" s="88" t="s">
        <v>6021</v>
      </c>
      <c r="E95" s="88" t="s">
        <v>6023</v>
      </c>
      <c r="F95" s="89">
        <v>0.55000000000000004</v>
      </c>
      <c r="G95" t="s">
        <v>941</v>
      </c>
      <c r="H95">
        <v>229.09</v>
      </c>
      <c r="I95">
        <v>274.89999999999998</v>
      </c>
      <c r="J95" t="s">
        <v>942</v>
      </c>
      <c r="K95" s="265">
        <v>12370.99</v>
      </c>
      <c r="L95" s="265">
        <v>12454.07</v>
      </c>
      <c r="M95" s="30">
        <f>$I$95/$H$95</f>
        <v>1.1999650792265049</v>
      </c>
      <c r="N95" s="30">
        <f>$L$95/$K$95</f>
        <v>1.0067157115154082</v>
      </c>
      <c r="O95" s="70">
        <f>$F$95*$H$95</f>
        <v>125.99950000000001</v>
      </c>
      <c r="P95" s="69">
        <f>$F$95*$K$95</f>
        <v>6804.0445000000009</v>
      </c>
      <c r="Q95" s="30">
        <f>($I$95-$O$95)/$I$95</f>
        <v>0.54165332848308467</v>
      </c>
      <c r="R95" s="30">
        <f>($L$95-$P$95)/$L$95</f>
        <v>0.45366900137866567</v>
      </c>
    </row>
    <row r="96" spans="2:18" ht="15" customHeight="1" x14ac:dyDescent="0.25">
      <c r="B96" s="88" t="s">
        <v>6024</v>
      </c>
      <c r="C96">
        <v>53151</v>
      </c>
      <c r="D96" s="88" t="s">
        <v>6021</v>
      </c>
      <c r="E96" s="88" t="s">
        <v>2197</v>
      </c>
      <c r="F96" s="89">
        <v>0</v>
      </c>
      <c r="G96" t="s">
        <v>906</v>
      </c>
      <c r="H96" s="90">
        <v>173000</v>
      </c>
      <c r="I96" s="90">
        <v>165000</v>
      </c>
      <c r="J96" t="s">
        <v>918</v>
      </c>
      <c r="K96" s="90">
        <v>122500</v>
      </c>
      <c r="L96" s="90">
        <v>117500</v>
      </c>
      <c r="M96" s="30">
        <f>$I$96/$H$96</f>
        <v>0.95375722543352603</v>
      </c>
      <c r="N96" s="30">
        <f>$L$96/$K$96</f>
        <v>0.95918367346938771</v>
      </c>
      <c r="O96" t="s">
        <v>6017</v>
      </c>
    </row>
    <row r="97" spans="2:18" ht="15" customHeight="1" x14ac:dyDescent="0.25">
      <c r="B97" s="88" t="s">
        <v>6025</v>
      </c>
      <c r="C97">
        <v>53150</v>
      </c>
      <c r="D97" s="88" t="s">
        <v>6016</v>
      </c>
      <c r="E97" s="88" t="s">
        <v>3911</v>
      </c>
      <c r="F97" s="89">
        <v>0</v>
      </c>
      <c r="G97" t="s">
        <v>910</v>
      </c>
      <c r="H97" s="90">
        <v>63500</v>
      </c>
      <c r="I97" s="90">
        <v>88800</v>
      </c>
      <c r="J97" t="s">
        <v>929</v>
      </c>
      <c r="K97" s="90">
        <v>47150</v>
      </c>
      <c r="L97" s="90">
        <v>51600</v>
      </c>
      <c r="M97" s="30">
        <f>$I$97/$H$97</f>
        <v>1.3984251968503938</v>
      </c>
      <c r="N97" s="30">
        <f>$L$97/$K$97</f>
        <v>1.0943796394485683</v>
      </c>
      <c r="O97" t="s">
        <v>6017</v>
      </c>
    </row>
    <row r="98" spans="2:18" ht="15" customHeight="1" x14ac:dyDescent="0.25">
      <c r="B98" s="88" t="s">
        <v>6026</v>
      </c>
      <c r="C98">
        <v>53144</v>
      </c>
      <c r="D98" s="88" t="s">
        <v>6027</v>
      </c>
      <c r="E98" s="88" t="s">
        <v>2197</v>
      </c>
      <c r="F98" s="89">
        <v>0</v>
      </c>
      <c r="G98" t="s">
        <v>906</v>
      </c>
      <c r="H98" s="90">
        <v>173500</v>
      </c>
      <c r="I98" s="90">
        <v>165000</v>
      </c>
      <c r="J98" t="s">
        <v>7200</v>
      </c>
      <c r="K98" s="90">
        <v>120000</v>
      </c>
      <c r="L98" s="90">
        <v>195000</v>
      </c>
      <c r="M98" s="30">
        <f>$I$98/$H$98</f>
        <v>0.95100864553314124</v>
      </c>
      <c r="N98" s="30">
        <f>$L$98/$K$98</f>
        <v>1.625</v>
      </c>
      <c r="O98" t="s">
        <v>6017</v>
      </c>
    </row>
    <row r="99" spans="2:18" ht="15" customHeight="1" x14ac:dyDescent="0.25">
      <c r="B99" s="88" t="s">
        <v>6028</v>
      </c>
      <c r="C99">
        <v>53143</v>
      </c>
      <c r="D99" s="88" t="s">
        <v>6027</v>
      </c>
      <c r="E99" s="88" t="s">
        <v>2197</v>
      </c>
      <c r="F99" s="89">
        <v>0</v>
      </c>
      <c r="G99" t="s">
        <v>941</v>
      </c>
      <c r="H99">
        <v>218.52</v>
      </c>
      <c r="I99">
        <v>274.89999999999998</v>
      </c>
      <c r="J99" t="s">
        <v>905</v>
      </c>
      <c r="K99" s="90">
        <v>47050</v>
      </c>
      <c r="L99" s="90">
        <v>41600</v>
      </c>
      <c r="M99" s="30">
        <f>$I$99/$H$99</f>
        <v>1.2580084202818962</v>
      </c>
      <c r="N99" s="30">
        <f>$L$99/$K$99</f>
        <v>0.88416578108395327</v>
      </c>
      <c r="O99" t="s">
        <v>6017</v>
      </c>
    </row>
    <row r="100" spans="2:18" ht="15" customHeight="1" x14ac:dyDescent="0.25">
      <c r="B100" s="88" t="s">
        <v>6029</v>
      </c>
      <c r="C100">
        <v>53149</v>
      </c>
      <c r="D100" s="88" t="s">
        <v>6030</v>
      </c>
      <c r="E100" s="88" t="s">
        <v>3911</v>
      </c>
      <c r="F100" s="89">
        <v>0</v>
      </c>
      <c r="G100" t="s">
        <v>941</v>
      </c>
      <c r="H100">
        <v>228.08</v>
      </c>
      <c r="I100">
        <v>274.89999999999998</v>
      </c>
      <c r="J100" t="s">
        <v>942</v>
      </c>
      <c r="K100" s="265">
        <v>12842.47</v>
      </c>
      <c r="L100" s="265">
        <v>12454.07</v>
      </c>
      <c r="M100" s="30">
        <f>$I$100/$H$100</f>
        <v>1.2052788495264817</v>
      </c>
      <c r="N100" s="30">
        <f>$L$100/$K$100</f>
        <v>0.96975659666715208</v>
      </c>
      <c r="O100" s="70">
        <f>$F$100*$H$100</f>
        <v>0</v>
      </c>
      <c r="P100" s="69">
        <f>$F$100*$K$100</f>
        <v>0</v>
      </c>
      <c r="Q100" s="30">
        <f>($I$100-$O$100)/$I$100</f>
        <v>1</v>
      </c>
      <c r="R100" s="30">
        <f>($L$100-$P$100)/$L$100</f>
        <v>1</v>
      </c>
    </row>
    <row r="101" spans="2:18" ht="15" customHeight="1" x14ac:dyDescent="0.25">
      <c r="B101" s="88" t="s">
        <v>6031</v>
      </c>
      <c r="C101">
        <v>53148</v>
      </c>
      <c r="D101" s="88" t="s">
        <v>6032</v>
      </c>
      <c r="E101" s="88" t="s">
        <v>3911</v>
      </c>
      <c r="F101" s="89">
        <v>0</v>
      </c>
      <c r="G101" t="s">
        <v>941</v>
      </c>
      <c r="H101">
        <v>227.31</v>
      </c>
      <c r="I101">
        <v>274.89999999999998</v>
      </c>
      <c r="J101" t="s">
        <v>942</v>
      </c>
      <c r="K101" s="265">
        <v>12987.82</v>
      </c>
      <c r="L101" s="265">
        <v>12454.07</v>
      </c>
      <c r="M101" s="30">
        <f>$I$101/$H$101</f>
        <v>1.2093616646869911</v>
      </c>
      <c r="N101" s="30">
        <f>$L$101/$K$101</f>
        <v>0.95890380371763695</v>
      </c>
      <c r="O101" s="70">
        <f>$F$101*$H$101</f>
        <v>0</v>
      </c>
      <c r="P101" s="69">
        <f>$F$101*$K$101</f>
        <v>0</v>
      </c>
      <c r="Q101" s="30">
        <f>($I$101-$O$101)/$I$101</f>
        <v>1</v>
      </c>
      <c r="R101" s="30">
        <f>($L$101-$P$101)/$L$101</f>
        <v>1</v>
      </c>
    </row>
    <row r="102" spans="2:18" ht="15" customHeight="1" x14ac:dyDescent="0.25">
      <c r="B102" s="88" t="s">
        <v>6033</v>
      </c>
      <c r="C102">
        <v>53147</v>
      </c>
      <c r="D102" s="88" t="s">
        <v>6034</v>
      </c>
      <c r="E102" s="88" t="s">
        <v>3911</v>
      </c>
      <c r="F102" s="89">
        <v>0</v>
      </c>
      <c r="G102" t="s">
        <v>918</v>
      </c>
      <c r="H102" s="90">
        <v>121500</v>
      </c>
      <c r="I102" s="90">
        <v>117500</v>
      </c>
      <c r="J102" t="s">
        <v>3767</v>
      </c>
      <c r="K102" s="90">
        <v>54800</v>
      </c>
      <c r="L102" s="90">
        <v>58800</v>
      </c>
      <c r="M102" s="30">
        <f>$I$102/$H$102</f>
        <v>0.96707818930041156</v>
      </c>
      <c r="N102" s="30">
        <f>$L$102/$K$102</f>
        <v>1.0729927007299269</v>
      </c>
      <c r="O102" s="69">
        <f>$F$102*$H$102</f>
        <v>0</v>
      </c>
      <c r="P102" s="69">
        <f>$F$102*$K$102</f>
        <v>0</v>
      </c>
      <c r="Q102" s="30">
        <f>($I$102-$O$102)/$I$102</f>
        <v>1</v>
      </c>
      <c r="R102" s="30">
        <f>($L$102-$P$102)/$L$102</f>
        <v>1</v>
      </c>
    </row>
    <row r="103" spans="2:18" ht="15" customHeight="1" x14ac:dyDescent="0.25">
      <c r="B103" s="88" t="s">
        <v>6035</v>
      </c>
      <c r="C103">
        <v>53145</v>
      </c>
      <c r="D103" s="88" t="s">
        <v>6027</v>
      </c>
      <c r="E103" s="88" t="s">
        <v>3911</v>
      </c>
      <c r="F103" s="89">
        <v>0</v>
      </c>
      <c r="G103" t="s">
        <v>941</v>
      </c>
      <c r="H103">
        <v>220.09</v>
      </c>
      <c r="I103">
        <v>274.89999999999998</v>
      </c>
      <c r="J103" t="s">
        <v>942</v>
      </c>
      <c r="K103" s="265">
        <v>12020.85</v>
      </c>
      <c r="L103" s="265">
        <v>12454.07</v>
      </c>
      <c r="M103" s="30">
        <f>$I$103/$H$103</f>
        <v>1.2490344858921349</v>
      </c>
      <c r="N103" s="30">
        <f>$L$103/$K$103</f>
        <v>1.0360390488193429</v>
      </c>
      <c r="O103" s="70">
        <f>$F$103*$H$103</f>
        <v>0</v>
      </c>
      <c r="P103" s="69">
        <f>$F$103*$K$103</f>
        <v>0</v>
      </c>
      <c r="Q103" s="30">
        <f>($I$103-$O$103)/$I$103</f>
        <v>1</v>
      </c>
      <c r="R103" s="30">
        <f>($L$103-$P$103)/$L$103</f>
        <v>1</v>
      </c>
    </row>
    <row r="104" spans="2:18" ht="15" customHeight="1" x14ac:dyDescent="0.25">
      <c r="B104" s="88" t="s">
        <v>6036</v>
      </c>
      <c r="C104">
        <v>53142</v>
      </c>
      <c r="D104" s="88" t="s">
        <v>6037</v>
      </c>
      <c r="E104" s="88" t="s">
        <v>3911</v>
      </c>
      <c r="F104" s="89">
        <v>0</v>
      </c>
      <c r="G104" t="s">
        <v>941</v>
      </c>
      <c r="H104">
        <v>215.25</v>
      </c>
      <c r="I104">
        <v>274.89999999999998</v>
      </c>
      <c r="J104" t="s">
        <v>942</v>
      </c>
      <c r="K104" s="265">
        <v>11940.47</v>
      </c>
      <c r="L104" s="265">
        <v>12454.07</v>
      </c>
      <c r="M104" s="30">
        <f>$I$104/$H$104</f>
        <v>1.2771196283391404</v>
      </c>
      <c r="N104" s="30">
        <f>$L$104/$K$104</f>
        <v>1.0430133822202978</v>
      </c>
      <c r="O104" s="70">
        <f>$F$104*$H$104</f>
        <v>0</v>
      </c>
      <c r="P104" s="69">
        <f>$F$104*$K$104</f>
        <v>0</v>
      </c>
      <c r="Q104" s="30">
        <f>($I$104-$O$104)/$I$104</f>
        <v>1</v>
      </c>
      <c r="R104" s="30">
        <f>($L$104-$P$104)/$L$104</f>
        <v>1</v>
      </c>
    </row>
    <row r="105" spans="2:18" ht="15" customHeight="1" x14ac:dyDescent="0.25">
      <c r="B105" s="88" t="s">
        <v>6038</v>
      </c>
      <c r="C105">
        <v>53121</v>
      </c>
      <c r="D105" s="88" t="s">
        <v>6039</v>
      </c>
      <c r="E105" s="88" t="s">
        <v>6040</v>
      </c>
      <c r="F105" s="89">
        <v>0</v>
      </c>
      <c r="G105" t="s">
        <v>941</v>
      </c>
      <c r="H105">
        <v>220.68</v>
      </c>
      <c r="I105">
        <v>274.89999999999998</v>
      </c>
      <c r="J105" t="s">
        <v>942</v>
      </c>
      <c r="K105" s="265">
        <v>11975.65</v>
      </c>
      <c r="L105" s="265">
        <v>12454.07</v>
      </c>
      <c r="M105" s="30">
        <f>$I$105/$H$105</f>
        <v>1.2456951241616818</v>
      </c>
      <c r="N105" s="30">
        <f>$L$105/$K$105</f>
        <v>1.0399493973187259</v>
      </c>
      <c r="O105" s="70">
        <f>$F$105*$H$105</f>
        <v>0</v>
      </c>
      <c r="P105" s="69">
        <f>$F$105*$K$105</f>
        <v>0</v>
      </c>
      <c r="Q105" s="30">
        <f>($I$105-$O$105)/$I$105</f>
        <v>1</v>
      </c>
      <c r="R105" s="30">
        <f>($L$105-$P$105)/$L$105</f>
        <v>1</v>
      </c>
    </row>
    <row r="106" spans="2:18" ht="15" customHeight="1" x14ac:dyDescent="0.25">
      <c r="B106" s="88" t="s">
        <v>4959</v>
      </c>
      <c r="C106">
        <v>53124</v>
      </c>
      <c r="D106" s="88" t="s">
        <v>6041</v>
      </c>
      <c r="E106" s="88" t="s">
        <v>6040</v>
      </c>
      <c r="F106" s="89">
        <v>0</v>
      </c>
      <c r="G106" t="s">
        <v>929</v>
      </c>
      <c r="H106" s="90">
        <v>42083</v>
      </c>
      <c r="I106" s="90">
        <v>51600</v>
      </c>
      <c r="J106" t="s">
        <v>942</v>
      </c>
      <c r="K106" s="265">
        <v>11563.39</v>
      </c>
      <c r="L106" s="265">
        <v>12454.07</v>
      </c>
      <c r="M106" s="30">
        <f>$I$106/$H$106</f>
        <v>1.226148325927334</v>
      </c>
      <c r="N106" s="30">
        <f>$L$106/$K$106</f>
        <v>1.0770258548747382</v>
      </c>
      <c r="O106" s="69">
        <f>$F$106*$H$106</f>
        <v>0</v>
      </c>
      <c r="P106" s="69">
        <f>$F$106*$K$106</f>
        <v>0</v>
      </c>
      <c r="Q106" s="30">
        <f>($I$106-$O$106)/$I$106</f>
        <v>1</v>
      </c>
      <c r="R106" s="30">
        <f>($L$106-$P$106)/$L$106</f>
        <v>1</v>
      </c>
    </row>
    <row r="107" spans="2:18" ht="15" customHeight="1" x14ac:dyDescent="0.25">
      <c r="B107" s="88" t="s">
        <v>4965</v>
      </c>
      <c r="C107">
        <v>53112</v>
      </c>
      <c r="D107" s="88" t="s">
        <v>6042</v>
      </c>
      <c r="E107" s="88" t="s">
        <v>6040</v>
      </c>
      <c r="F107" s="89">
        <v>0</v>
      </c>
      <c r="G107" t="s">
        <v>929</v>
      </c>
      <c r="H107" s="90">
        <v>45150</v>
      </c>
      <c r="I107" s="90">
        <v>51600</v>
      </c>
      <c r="J107" t="s">
        <v>942</v>
      </c>
      <c r="K107" s="265">
        <v>13040.49</v>
      </c>
      <c r="L107" s="265">
        <v>12454.07</v>
      </c>
      <c r="M107" s="30">
        <f>$I$107/$H$107</f>
        <v>1.1428571428571428</v>
      </c>
      <c r="N107" s="30">
        <f>$L$107/$K$107</f>
        <v>0.95503083089669172</v>
      </c>
      <c r="O107" s="69">
        <f>$F$107*$H$107</f>
        <v>0</v>
      </c>
      <c r="P107" s="69">
        <f>$F$107*$K$107</f>
        <v>0</v>
      </c>
      <c r="Q107" s="30">
        <f>($I$107-$O$107)/$I$107</f>
        <v>1</v>
      </c>
      <c r="R107" s="30">
        <f>($L$107-$P$107)/$L$107</f>
        <v>1</v>
      </c>
    </row>
    <row r="108" spans="2:18" ht="15" customHeight="1" x14ac:dyDescent="0.25">
      <c r="B108" s="88" t="s">
        <v>4973</v>
      </c>
      <c r="C108">
        <v>53098</v>
      </c>
      <c r="D108" s="88" t="s">
        <v>6043</v>
      </c>
      <c r="E108" s="88" t="s">
        <v>6040</v>
      </c>
      <c r="F108" s="89">
        <v>0</v>
      </c>
      <c r="G108" t="s">
        <v>929</v>
      </c>
      <c r="H108" s="90">
        <v>44467</v>
      </c>
      <c r="I108" s="90">
        <v>51600</v>
      </c>
      <c r="J108" t="s">
        <v>942</v>
      </c>
      <c r="K108" s="265">
        <v>12295.95</v>
      </c>
      <c r="L108" s="265">
        <v>12454.07</v>
      </c>
      <c r="M108" s="30">
        <f>$I$108/$H$108</f>
        <v>1.1604110913711292</v>
      </c>
      <c r="N108" s="30">
        <f>$L$108/$K$108</f>
        <v>1.0128595187846403</v>
      </c>
      <c r="O108" s="69">
        <f>$F$108*$H$108</f>
        <v>0</v>
      </c>
      <c r="P108" s="69">
        <f>$F$108*$K$108</f>
        <v>0</v>
      </c>
      <c r="Q108" s="30">
        <f>($I$108-$O$108)/$I$108</f>
        <v>1</v>
      </c>
      <c r="R108" s="30">
        <f>($L$108-$P$108)/$L$108</f>
        <v>1</v>
      </c>
    </row>
    <row r="109" spans="2:18" ht="15" customHeight="1" x14ac:dyDescent="0.25">
      <c r="B109" s="88" t="s">
        <v>4982</v>
      </c>
      <c r="C109">
        <v>53089</v>
      </c>
      <c r="D109" s="88" t="s">
        <v>6044</v>
      </c>
      <c r="E109" s="88" t="s">
        <v>6040</v>
      </c>
      <c r="F109" s="89">
        <v>0</v>
      </c>
      <c r="G109" t="s">
        <v>929</v>
      </c>
      <c r="H109" s="90">
        <v>45217</v>
      </c>
      <c r="I109" s="90">
        <v>51600</v>
      </c>
      <c r="J109" t="s">
        <v>942</v>
      </c>
      <c r="K109" s="265">
        <v>12893.94</v>
      </c>
      <c r="L109" s="265">
        <v>12454.07</v>
      </c>
      <c r="M109" s="30">
        <f>$I$109/$H$109</f>
        <v>1.1411637216091293</v>
      </c>
      <c r="N109" s="30">
        <f>$L$109/$K$109</f>
        <v>0.96588552451771914</v>
      </c>
      <c r="O109" s="69">
        <f>$F$109*$H$109</f>
        <v>0</v>
      </c>
      <c r="P109" s="69">
        <f>$F$109*$K$109</f>
        <v>0</v>
      </c>
      <c r="Q109" s="30">
        <f>($I$109-$O$109)/$I$109</f>
        <v>1</v>
      </c>
      <c r="R109" s="30">
        <f>($L$109-$P$109)/$L$109</f>
        <v>1</v>
      </c>
    </row>
    <row r="110" spans="2:18" ht="15" customHeight="1" x14ac:dyDescent="0.25">
      <c r="B110" s="88" t="s">
        <v>6045</v>
      </c>
      <c r="C110">
        <v>53141</v>
      </c>
      <c r="D110" s="88" t="s">
        <v>6046</v>
      </c>
      <c r="E110" s="88" t="s">
        <v>3911</v>
      </c>
      <c r="F110" s="89">
        <v>0</v>
      </c>
      <c r="G110" t="s">
        <v>929</v>
      </c>
      <c r="H110" s="90">
        <v>44000</v>
      </c>
      <c r="I110" s="90">
        <v>51600</v>
      </c>
      <c r="J110" t="s">
        <v>917</v>
      </c>
      <c r="K110" s="90">
        <v>108000</v>
      </c>
      <c r="L110" s="90">
        <v>185000</v>
      </c>
      <c r="M110" s="30">
        <f>$I$110/$H$110</f>
        <v>1.1727272727272726</v>
      </c>
      <c r="N110" s="30">
        <f>$L$110/$K$110</f>
        <v>1.712962962962963</v>
      </c>
      <c r="O110" s="69">
        <f>$F$110*$H$110</f>
        <v>0</v>
      </c>
      <c r="P110" s="69">
        <f>$F$110*$K$110</f>
        <v>0</v>
      </c>
      <c r="Q110" s="30">
        <f>($I$110-$O$110)/$I$110</f>
        <v>1</v>
      </c>
      <c r="R110" s="30">
        <f>($L$110-$P$110)/$L$110</f>
        <v>1</v>
      </c>
    </row>
    <row r="111" spans="2:18" ht="15" customHeight="1" x14ac:dyDescent="0.25">
      <c r="B111" s="88" t="s">
        <v>6047</v>
      </c>
      <c r="C111">
        <v>53140</v>
      </c>
      <c r="D111" s="88" t="s">
        <v>6048</v>
      </c>
      <c r="E111" s="88" t="s">
        <v>3911</v>
      </c>
      <c r="F111" s="89">
        <v>0</v>
      </c>
      <c r="G111" t="s">
        <v>941</v>
      </c>
      <c r="H111">
        <v>216.76</v>
      </c>
      <c r="I111">
        <v>274.89999999999998</v>
      </c>
      <c r="J111" t="s">
        <v>942</v>
      </c>
      <c r="K111" s="265">
        <v>12170.04</v>
      </c>
      <c r="L111" s="265">
        <v>12454.07</v>
      </c>
      <c r="M111" s="30">
        <f>$I$111/$H$111</f>
        <v>1.2682229193578149</v>
      </c>
      <c r="N111" s="30">
        <f>$L$111/$K$111</f>
        <v>1.0233384606788474</v>
      </c>
      <c r="O111" s="70">
        <f>$F$111*$H$111</f>
        <v>0</v>
      </c>
      <c r="P111" s="69">
        <f>$F$111*$K$111</f>
        <v>0</v>
      </c>
      <c r="Q111" s="30">
        <f>($I$111-$O$111)/$I$111</f>
        <v>1</v>
      </c>
      <c r="R111" s="30">
        <f>($L$111-$P$111)/$L$111</f>
        <v>1</v>
      </c>
    </row>
    <row r="112" spans="2:18" ht="15" customHeight="1" x14ac:dyDescent="0.25">
      <c r="B112" s="88" t="s">
        <v>6049</v>
      </c>
      <c r="C112">
        <v>53139</v>
      </c>
      <c r="D112" s="88" t="s">
        <v>6048</v>
      </c>
      <c r="E112" s="88" t="s">
        <v>3911</v>
      </c>
      <c r="F112" s="89">
        <v>0</v>
      </c>
      <c r="G112" t="s">
        <v>941</v>
      </c>
      <c r="H112">
        <v>216.76</v>
      </c>
      <c r="I112">
        <v>274.89999999999998</v>
      </c>
      <c r="J112" t="s">
        <v>942</v>
      </c>
      <c r="K112" s="265">
        <v>12170.04</v>
      </c>
      <c r="L112" s="265">
        <v>12454.07</v>
      </c>
      <c r="M112" s="30">
        <f>$I$112/$H$112</f>
        <v>1.2682229193578149</v>
      </c>
      <c r="N112" s="30">
        <f>$L$112/$K$112</f>
        <v>1.0233384606788474</v>
      </c>
      <c r="O112" s="70">
        <f>$F$112*$H$112</f>
        <v>0</v>
      </c>
      <c r="P112" s="69">
        <f>$F$112*$K$112</f>
        <v>0</v>
      </c>
      <c r="Q112" s="30">
        <f>($I$112-$O$112)/$I$112</f>
        <v>1</v>
      </c>
      <c r="R112" s="30">
        <f>($L$112-$P$112)/$L$112</f>
        <v>1</v>
      </c>
    </row>
    <row r="113" spans="2:18" ht="15" customHeight="1" x14ac:dyDescent="0.25">
      <c r="B113" s="88" t="s">
        <v>6050</v>
      </c>
      <c r="C113">
        <v>53138</v>
      </c>
      <c r="D113" s="88" t="s">
        <v>6051</v>
      </c>
      <c r="E113" s="88" t="s">
        <v>3911</v>
      </c>
      <c r="F113" s="89">
        <v>0</v>
      </c>
      <c r="G113" t="s">
        <v>941</v>
      </c>
      <c r="H113">
        <v>214.05</v>
      </c>
      <c r="I113">
        <v>274.89999999999998</v>
      </c>
      <c r="J113" t="s">
        <v>942</v>
      </c>
      <c r="K113" s="265">
        <v>11927.37</v>
      </c>
      <c r="L113" s="265">
        <v>12454.07</v>
      </c>
      <c r="M113" s="30">
        <f>$I$113/$H$113</f>
        <v>1.2842793739780423</v>
      </c>
      <c r="N113" s="30">
        <f>$L$113/$K$113</f>
        <v>1.0441589386428021</v>
      </c>
      <c r="O113" s="70">
        <f>$F$113*$H$113</f>
        <v>0</v>
      </c>
      <c r="P113" s="69">
        <f>$F$113*$K$113</f>
        <v>0</v>
      </c>
      <c r="Q113" s="30">
        <f>($I$113-$O$113)/$I$113</f>
        <v>1</v>
      </c>
      <c r="R113" s="30">
        <f>($L$113-$P$113)/$L$113</f>
        <v>1</v>
      </c>
    </row>
    <row r="114" spans="2:18" ht="15" customHeight="1" x14ac:dyDescent="0.25">
      <c r="B114" s="88" t="s">
        <v>6052</v>
      </c>
      <c r="C114">
        <v>53137</v>
      </c>
      <c r="D114" s="88" t="s">
        <v>6053</v>
      </c>
      <c r="E114" s="88" t="s">
        <v>3911</v>
      </c>
      <c r="F114" s="89">
        <v>0</v>
      </c>
      <c r="G114" t="s">
        <v>941</v>
      </c>
      <c r="H114">
        <v>211.91</v>
      </c>
      <c r="I114">
        <v>274.89999999999998</v>
      </c>
      <c r="J114" t="s">
        <v>942</v>
      </c>
      <c r="K114" s="265">
        <v>11775.06</v>
      </c>
      <c r="L114" s="265">
        <v>12454.07</v>
      </c>
      <c r="M114" s="30">
        <f>$I$114/$H$114</f>
        <v>1.2972488320513424</v>
      </c>
      <c r="N114" s="30">
        <f>$L$114/$K$114</f>
        <v>1.0576650989464174</v>
      </c>
      <c r="O114" s="70">
        <f>$F$114*$H$114</f>
        <v>0</v>
      </c>
      <c r="P114" s="69">
        <f>$F$114*$K$114</f>
        <v>0</v>
      </c>
      <c r="Q114" s="30">
        <f>($I$114-$O$114)/$I$114</f>
        <v>1</v>
      </c>
      <c r="R114" s="30">
        <f>($L$114-$P$114)/$L$114</f>
        <v>1</v>
      </c>
    </row>
    <row r="115" spans="2:18" ht="15" customHeight="1" x14ac:dyDescent="0.25">
      <c r="B115" s="88" t="s">
        <v>6054</v>
      </c>
      <c r="C115">
        <v>53136</v>
      </c>
      <c r="D115" s="88" t="s">
        <v>6055</v>
      </c>
      <c r="E115" s="88" t="s">
        <v>3769</v>
      </c>
      <c r="F115" s="89">
        <v>0.55000000000000004</v>
      </c>
      <c r="G115" t="s">
        <v>941</v>
      </c>
      <c r="H115">
        <v>207.56</v>
      </c>
      <c r="I115">
        <v>274.89999999999998</v>
      </c>
      <c r="J115" t="s">
        <v>942</v>
      </c>
      <c r="K115" s="265">
        <v>11388.5</v>
      </c>
      <c r="L115" s="265">
        <v>12454.07</v>
      </c>
      <c r="M115" s="30">
        <f>$I$115/$H$115</f>
        <v>1.3244363075737136</v>
      </c>
      <c r="N115" s="30">
        <f>$L$115/$K$115</f>
        <v>1.0935654388198621</v>
      </c>
      <c r="O115" s="70">
        <f>$F$115*$H$115</f>
        <v>114.15800000000002</v>
      </c>
      <c r="P115" s="69">
        <f>$F$115*$K$115</f>
        <v>6263.6750000000002</v>
      </c>
      <c r="Q115" s="30">
        <f>($I$115-$O$115)/$I$115</f>
        <v>0.5847289923608584</v>
      </c>
      <c r="R115" s="30">
        <f>($L$115-$P$115)/$L$115</f>
        <v>0.4970579898780077</v>
      </c>
    </row>
    <row r="116" spans="2:18" ht="15" customHeight="1" x14ac:dyDescent="0.25">
      <c r="B116" s="88" t="s">
        <v>6056</v>
      </c>
      <c r="C116">
        <v>53134</v>
      </c>
      <c r="D116" s="88" t="s">
        <v>6057</v>
      </c>
      <c r="E116" s="88" t="s">
        <v>6058</v>
      </c>
      <c r="F116" s="89">
        <v>0.6</v>
      </c>
      <c r="G116" t="s">
        <v>941</v>
      </c>
      <c r="H116">
        <v>213.45</v>
      </c>
      <c r="I116">
        <v>274.89999999999998</v>
      </c>
      <c r="M116" s="30">
        <f>$I$116/$H$116</f>
        <v>1.2878894354649801</v>
      </c>
      <c r="N116" s="30"/>
      <c r="O116" s="70">
        <f>$F$116*$H$116</f>
        <v>128.07</v>
      </c>
      <c r="P116" s="69"/>
      <c r="Q116" s="30">
        <f>($I$116-$O$116)/$I$116</f>
        <v>0.5341214987268097</v>
      </c>
      <c r="R116" s="30"/>
    </row>
    <row r="117" spans="2:18" ht="15" customHeight="1" x14ac:dyDescent="0.25">
      <c r="B117" s="88" t="s">
        <v>6059</v>
      </c>
      <c r="C117">
        <v>53133</v>
      </c>
      <c r="D117" s="88" t="s">
        <v>6057</v>
      </c>
      <c r="E117" s="88" t="s">
        <v>3911</v>
      </c>
      <c r="F117" s="89">
        <v>0</v>
      </c>
      <c r="G117" t="s">
        <v>941</v>
      </c>
      <c r="H117">
        <v>213.28</v>
      </c>
      <c r="I117">
        <v>274.89999999999998</v>
      </c>
      <c r="J117" t="s">
        <v>942</v>
      </c>
      <c r="K117" s="265">
        <v>11519.56</v>
      </c>
      <c r="L117" s="265">
        <v>12454.07</v>
      </c>
      <c r="M117" s="30">
        <f>$I$117/$H$117</f>
        <v>1.2889159789947486</v>
      </c>
      <c r="N117" s="30">
        <f>$L$117/$K$117</f>
        <v>1.081123758199098</v>
      </c>
      <c r="O117" s="70">
        <f>$F$117*$H$117</f>
        <v>0</v>
      </c>
      <c r="P117" s="69">
        <f>$F$117*$K$117</f>
        <v>0</v>
      </c>
      <c r="Q117" s="30">
        <f>($I$117-$O$117)/$I$117</f>
        <v>1</v>
      </c>
      <c r="R117" s="30">
        <f>($L$117-$P$117)/$L$117</f>
        <v>1</v>
      </c>
    </row>
    <row r="118" spans="2:18" ht="15" customHeight="1" x14ac:dyDescent="0.25">
      <c r="B118" s="88" t="s">
        <v>6060</v>
      </c>
      <c r="C118">
        <v>53135</v>
      </c>
      <c r="D118" s="88" t="s">
        <v>6055</v>
      </c>
      <c r="E118" s="88" t="s">
        <v>3911</v>
      </c>
      <c r="F118" s="89">
        <v>0</v>
      </c>
      <c r="G118" t="s">
        <v>941</v>
      </c>
      <c r="H118">
        <v>210.92</v>
      </c>
      <c r="I118">
        <v>274.89999999999998</v>
      </c>
      <c r="J118" t="s">
        <v>942</v>
      </c>
      <c r="K118" s="265">
        <v>11493.41</v>
      </c>
      <c r="L118" s="265">
        <v>12454.07</v>
      </c>
      <c r="M118" s="30">
        <f>$I$118/$H$118</f>
        <v>1.3033377583918073</v>
      </c>
      <c r="N118" s="30">
        <f>$L$118/$K$118</f>
        <v>1.0835835491816614</v>
      </c>
      <c r="O118" s="70">
        <f>$F$118*$H$118</f>
        <v>0</v>
      </c>
      <c r="P118" s="69">
        <f>$F$118*$K$118</f>
        <v>0</v>
      </c>
      <c r="Q118" s="30">
        <f>($I$118-$O$118)/$I$118</f>
        <v>1</v>
      </c>
      <c r="R118" s="30">
        <f>($L$118-$P$118)/$L$118</f>
        <v>1</v>
      </c>
    </row>
    <row r="119" spans="2:18" ht="15" customHeight="1" x14ac:dyDescent="0.25">
      <c r="B119" s="88" t="s">
        <v>6061</v>
      </c>
      <c r="C119">
        <v>53132</v>
      </c>
      <c r="D119" s="88" t="s">
        <v>6062</v>
      </c>
      <c r="E119" s="88" t="s">
        <v>6063</v>
      </c>
      <c r="F119" s="89">
        <v>0</v>
      </c>
      <c r="G119" t="s">
        <v>941</v>
      </c>
      <c r="H119">
        <v>213.44</v>
      </c>
      <c r="I119">
        <v>274.89999999999998</v>
      </c>
      <c r="M119" s="30">
        <f>$I$119/$H$119</f>
        <v>1.2879497751124438</v>
      </c>
      <c r="N119" s="30"/>
      <c r="O119" t="s">
        <v>6017</v>
      </c>
    </row>
    <row r="120" spans="2:18" ht="15" customHeight="1" x14ac:dyDescent="0.25">
      <c r="B120" s="88" t="s">
        <v>6064</v>
      </c>
      <c r="C120">
        <v>53131</v>
      </c>
      <c r="D120" s="88" t="s">
        <v>6065</v>
      </c>
      <c r="E120" s="88" t="s">
        <v>3911</v>
      </c>
      <c r="F120" s="89">
        <v>0</v>
      </c>
      <c r="G120" t="s">
        <v>941</v>
      </c>
      <c r="H120">
        <v>208.74</v>
      </c>
      <c r="I120">
        <v>274.89999999999998</v>
      </c>
      <c r="J120" t="s">
        <v>942</v>
      </c>
      <c r="K120" s="265">
        <v>11536.36</v>
      </c>
      <c r="L120" s="265">
        <v>12454.07</v>
      </c>
      <c r="M120" s="30">
        <f>$I$120/$H$120</f>
        <v>1.3169493149372424</v>
      </c>
      <c r="N120" s="30">
        <f>$L$120/$K$120</f>
        <v>1.0795493552559039</v>
      </c>
      <c r="O120" s="70">
        <f>$F$120*$H$120</f>
        <v>0</v>
      </c>
      <c r="P120" s="69">
        <f>$F$120*$K$120</f>
        <v>0</v>
      </c>
      <c r="Q120" s="30">
        <f>($I$120-$O$120)/$I$120</f>
        <v>1</v>
      </c>
      <c r="R120" s="30">
        <f>($L$120-$P$120)/$L$120</f>
        <v>1</v>
      </c>
    </row>
    <row r="121" spans="2:18" ht="15" customHeight="1" x14ac:dyDescent="0.25">
      <c r="B121" s="88" t="s">
        <v>6066</v>
      </c>
      <c r="C121">
        <v>53130</v>
      </c>
      <c r="D121" s="88" t="s">
        <v>6067</v>
      </c>
      <c r="E121" s="88" t="s">
        <v>3911</v>
      </c>
      <c r="F121" s="89">
        <v>0</v>
      </c>
      <c r="G121" t="s">
        <v>941</v>
      </c>
      <c r="H121">
        <v>206.01</v>
      </c>
      <c r="I121">
        <v>274.89999999999998</v>
      </c>
      <c r="J121" t="s">
        <v>942</v>
      </c>
      <c r="K121" s="265">
        <v>11200.33</v>
      </c>
      <c r="L121" s="265">
        <v>12454.07</v>
      </c>
      <c r="M121" s="30">
        <f>$I$121/$H$121</f>
        <v>1.3344012426581233</v>
      </c>
      <c r="N121" s="30">
        <f>$L$121/$K$121</f>
        <v>1.1119377732620377</v>
      </c>
      <c r="O121" s="70">
        <f>$F$121*$H$121</f>
        <v>0</v>
      </c>
      <c r="P121" s="69">
        <f>$F$121*$K$121</f>
        <v>0</v>
      </c>
      <c r="Q121" s="30">
        <f>($I$121-$O$121)/$I$121</f>
        <v>1</v>
      </c>
      <c r="R121" s="30">
        <f>($L$121-$P$121)/$L$121</f>
        <v>1</v>
      </c>
    </row>
    <row r="122" spans="2:18" ht="15" customHeight="1" x14ac:dyDescent="0.25">
      <c r="B122" s="88" t="s">
        <v>6068</v>
      </c>
      <c r="C122">
        <v>53128</v>
      </c>
      <c r="D122" s="88" t="s">
        <v>6069</v>
      </c>
      <c r="E122" s="88" t="s">
        <v>3911</v>
      </c>
      <c r="F122" s="89">
        <v>0</v>
      </c>
      <c r="G122" t="s">
        <v>941</v>
      </c>
      <c r="H122">
        <v>205.06</v>
      </c>
      <c r="I122">
        <v>274.89999999999998</v>
      </c>
      <c r="J122" t="s">
        <v>942</v>
      </c>
      <c r="K122" s="265">
        <v>11131.78</v>
      </c>
      <c r="L122" s="265">
        <v>12454.07</v>
      </c>
      <c r="M122" s="30">
        <f>$I$122/$H$122</f>
        <v>1.3405832439286061</v>
      </c>
      <c r="N122" s="30">
        <f>$L$122/$K$122</f>
        <v>1.118785135890217</v>
      </c>
      <c r="O122" s="70">
        <f>$F$122*$H$122</f>
        <v>0</v>
      </c>
      <c r="P122" s="69">
        <f>$F$122*$K$122</f>
        <v>0</v>
      </c>
      <c r="Q122" s="30">
        <f>($I$122-$O$122)/$I$122</f>
        <v>1</v>
      </c>
      <c r="R122" s="30">
        <f>($L$122-$P$122)/$L$122</f>
        <v>1</v>
      </c>
    </row>
    <row r="123" spans="2:18" ht="15" customHeight="1" x14ac:dyDescent="0.25">
      <c r="B123" s="88" t="s">
        <v>6070</v>
      </c>
      <c r="C123">
        <v>53125</v>
      </c>
      <c r="D123" s="88" t="s">
        <v>6071</v>
      </c>
      <c r="E123" s="88" t="s">
        <v>6058</v>
      </c>
      <c r="F123" s="89">
        <v>0.6</v>
      </c>
      <c r="G123" t="s">
        <v>941</v>
      </c>
      <c r="H123">
        <v>211.86</v>
      </c>
      <c r="I123">
        <v>274.89999999999998</v>
      </c>
      <c r="M123" s="30">
        <f>$I$123/$H$123</f>
        <v>1.2975549891437741</v>
      </c>
      <c r="N123" s="30"/>
      <c r="O123" s="70">
        <f>$F$123*$H$123</f>
        <v>127.116</v>
      </c>
      <c r="P123" s="69"/>
      <c r="Q123" s="30">
        <f>($I$123-$O$123)/$I$123</f>
        <v>0.53759185158239364</v>
      </c>
      <c r="R123" s="30"/>
    </row>
    <row r="124" spans="2:18" ht="15" customHeight="1" x14ac:dyDescent="0.25">
      <c r="B124" s="88" t="s">
        <v>6072</v>
      </c>
      <c r="C124">
        <v>53127</v>
      </c>
      <c r="D124" s="88" t="s">
        <v>6069</v>
      </c>
      <c r="E124" s="88" t="s">
        <v>3911</v>
      </c>
      <c r="F124" s="89">
        <v>0</v>
      </c>
      <c r="G124" t="s">
        <v>941</v>
      </c>
      <c r="H124">
        <v>205.06</v>
      </c>
      <c r="I124">
        <v>274.89999999999998</v>
      </c>
      <c r="J124" t="s">
        <v>942</v>
      </c>
      <c r="K124" s="265">
        <v>11131.78</v>
      </c>
      <c r="L124" s="265">
        <v>12454.07</v>
      </c>
      <c r="M124" s="30">
        <f>$I$124/$H$124</f>
        <v>1.3405832439286061</v>
      </c>
      <c r="N124" s="30">
        <f>$L$124/$K$124</f>
        <v>1.118785135890217</v>
      </c>
      <c r="O124" s="70">
        <f>$F$124*$H$124</f>
        <v>0</v>
      </c>
      <c r="P124" s="69">
        <f>$F$124*$K$124</f>
        <v>0</v>
      </c>
      <c r="Q124" s="30">
        <f>($I$124-$O$124)/$I$124</f>
        <v>1</v>
      </c>
      <c r="R124" s="30">
        <f>($L$124-$P$124)/$L$124</f>
        <v>1</v>
      </c>
    </row>
    <row r="125" spans="2:18" ht="15" customHeight="1" x14ac:dyDescent="0.25">
      <c r="B125" s="88" t="s">
        <v>6073</v>
      </c>
      <c r="C125">
        <v>53126</v>
      </c>
      <c r="D125" s="88" t="s">
        <v>6074</v>
      </c>
      <c r="E125" s="88" t="s">
        <v>3769</v>
      </c>
      <c r="F125" s="89">
        <v>0.55000000000000004</v>
      </c>
      <c r="G125" t="s">
        <v>941</v>
      </c>
      <c r="H125">
        <v>211.72</v>
      </c>
      <c r="I125">
        <v>274.89999999999998</v>
      </c>
      <c r="J125" t="s">
        <v>942</v>
      </c>
      <c r="K125" s="265">
        <v>11605.88</v>
      </c>
      <c r="L125" s="265">
        <v>12454.07</v>
      </c>
      <c r="M125" s="30">
        <f>$I$125/$H$125</f>
        <v>1.2984129982996409</v>
      </c>
      <c r="N125" s="30">
        <f>$L$125/$K$125</f>
        <v>1.0730827821759314</v>
      </c>
      <c r="O125" s="70">
        <f>$F$125*$H$125</f>
        <v>116.44600000000001</v>
      </c>
      <c r="P125" s="69">
        <f>$F$125*$K$125</f>
        <v>6383.2340000000004</v>
      </c>
      <c r="Q125" s="30">
        <f>($I$125-$O$125)/$I$125</f>
        <v>0.57640596580574743</v>
      </c>
      <c r="R125" s="30">
        <f>($L$125-$P$125)/$L$125</f>
        <v>0.4874579956592503</v>
      </c>
    </row>
    <row r="126" spans="2:18" ht="15" customHeight="1" x14ac:dyDescent="0.25">
      <c r="B126" s="88" t="s">
        <v>6075</v>
      </c>
      <c r="C126">
        <v>53129</v>
      </c>
      <c r="D126" s="88" t="s">
        <v>6069</v>
      </c>
      <c r="E126" s="88" t="s">
        <v>6058</v>
      </c>
      <c r="F126" s="89">
        <v>0.6</v>
      </c>
      <c r="G126" t="s">
        <v>941</v>
      </c>
      <c r="H126">
        <v>205.06</v>
      </c>
      <c r="I126">
        <v>274.89999999999998</v>
      </c>
      <c r="M126" s="30">
        <f>$I$126/$H$126</f>
        <v>1.3405832439286061</v>
      </c>
      <c r="N126" s="30"/>
      <c r="O126" s="70">
        <f>$F$126*$H$126</f>
        <v>123.036</v>
      </c>
      <c r="P126" s="69"/>
      <c r="Q126" s="30">
        <f>($I$126-$O$126)/$I$126</f>
        <v>0.55243361222262632</v>
      </c>
      <c r="R126" s="30"/>
    </row>
    <row r="127" spans="2:18" ht="15" customHeight="1" x14ac:dyDescent="0.25">
      <c r="B127" s="88" t="s">
        <v>6076</v>
      </c>
      <c r="C127">
        <v>53122</v>
      </c>
      <c r="D127" s="88" t="s">
        <v>6077</v>
      </c>
      <c r="E127" s="88" t="s">
        <v>3769</v>
      </c>
      <c r="F127" s="89">
        <v>0.55000000000000004</v>
      </c>
      <c r="G127" t="s">
        <v>941</v>
      </c>
      <c r="H127">
        <v>215.67</v>
      </c>
      <c r="I127">
        <v>274.89999999999998</v>
      </c>
      <c r="J127" t="s">
        <v>942</v>
      </c>
      <c r="K127" s="265">
        <v>11636.03</v>
      </c>
      <c r="L127" s="265">
        <v>12454.07</v>
      </c>
      <c r="M127" s="30">
        <f>$I$127/$H$127</f>
        <v>1.2746325404553251</v>
      </c>
      <c r="N127" s="30">
        <f>$L$127/$K$127</f>
        <v>1.0703023281995663</v>
      </c>
      <c r="O127" s="70">
        <f>$F$127*$H$127</f>
        <v>118.6185</v>
      </c>
      <c r="P127" s="69">
        <f>$F$127*$K$127</f>
        <v>6399.8165000000008</v>
      </c>
      <c r="Q127" s="30">
        <f>($I$127-$O$127)/$I$127</f>
        <v>0.56850309203346672</v>
      </c>
      <c r="R127" s="30">
        <f>($L$127-$P$127)/$L$127</f>
        <v>0.48612650322344414</v>
      </c>
    </row>
    <row r="128" spans="2:18" ht="15" customHeight="1" x14ac:dyDescent="0.25">
      <c r="B128" s="88" t="s">
        <v>6078</v>
      </c>
      <c r="C128">
        <v>53123</v>
      </c>
      <c r="D128" s="88" t="s">
        <v>6041</v>
      </c>
      <c r="E128" s="88" t="s">
        <v>6079</v>
      </c>
      <c r="F128" s="89">
        <v>0.65</v>
      </c>
      <c r="G128" t="s">
        <v>941</v>
      </c>
      <c r="H128">
        <v>210.34</v>
      </c>
      <c r="I128">
        <v>274.89999999999998</v>
      </c>
      <c r="M128" s="30">
        <f>$I$128/$H$128</f>
        <v>1.3069316344965294</v>
      </c>
      <c r="N128" s="30"/>
      <c r="O128" s="70">
        <f>$F$128*$H$128</f>
        <v>136.721</v>
      </c>
      <c r="P128" s="69"/>
      <c r="Q128" s="30">
        <f>($I$128-$O$128)/$I$128</f>
        <v>0.50265187340851214</v>
      </c>
      <c r="R128" s="30"/>
    </row>
    <row r="129" spans="2:18" ht="15" customHeight="1" x14ac:dyDescent="0.25">
      <c r="B129" s="88" t="s">
        <v>6080</v>
      </c>
      <c r="C129">
        <v>53119</v>
      </c>
      <c r="D129" s="88" t="s">
        <v>6081</v>
      </c>
      <c r="E129" s="88" t="s">
        <v>6058</v>
      </c>
      <c r="F129" s="89">
        <v>0.6</v>
      </c>
      <c r="G129" t="s">
        <v>941</v>
      </c>
      <c r="H129">
        <v>220.68</v>
      </c>
      <c r="I129">
        <v>274.89999999999998</v>
      </c>
      <c r="M129" s="30">
        <f>$I$129/$H$129</f>
        <v>1.2456951241616818</v>
      </c>
      <c r="N129" s="30"/>
      <c r="O129" s="70">
        <f>$F$129*$H$129</f>
        <v>132.40799999999999</v>
      </c>
      <c r="P129" s="69"/>
      <c r="Q129" s="30">
        <f>($I$129-$O$129)/$I$129</f>
        <v>0.51834121498726815</v>
      </c>
      <c r="R129" s="30"/>
    </row>
    <row r="130" spans="2:18" ht="15" customHeight="1" x14ac:dyDescent="0.25">
      <c r="B130" s="88" t="s">
        <v>6082</v>
      </c>
      <c r="C130">
        <v>53120</v>
      </c>
      <c r="D130" s="88" t="s">
        <v>6039</v>
      </c>
      <c r="E130" s="88" t="s">
        <v>3911</v>
      </c>
      <c r="F130" s="89">
        <v>0</v>
      </c>
      <c r="G130" t="s">
        <v>941</v>
      </c>
      <c r="H130">
        <v>220.68</v>
      </c>
      <c r="I130">
        <v>274.89999999999998</v>
      </c>
      <c r="J130" t="s">
        <v>942</v>
      </c>
      <c r="K130" s="265">
        <v>11975.65</v>
      </c>
      <c r="L130" s="265">
        <v>12454.07</v>
      </c>
      <c r="M130" s="30">
        <f>$I$130/$H$130</f>
        <v>1.2456951241616818</v>
      </c>
      <c r="N130" s="30">
        <f>$L$130/$K$130</f>
        <v>1.0399493973187259</v>
      </c>
      <c r="O130" s="70">
        <f>$F$130*$H$130</f>
        <v>0</v>
      </c>
      <c r="P130" s="69">
        <f>$F$130*$K$130</f>
        <v>0</v>
      </c>
      <c r="Q130" s="30">
        <f>($I$130-$O$130)/$I$130</f>
        <v>1</v>
      </c>
      <c r="R130" s="30">
        <f>($L$130-$P$130)/$L$130</f>
        <v>1</v>
      </c>
    </row>
    <row r="131" spans="2:18" ht="15" customHeight="1" x14ac:dyDescent="0.25">
      <c r="B131" s="88" t="s">
        <v>6083</v>
      </c>
      <c r="C131">
        <v>53117</v>
      </c>
      <c r="D131" s="88" t="s">
        <v>6084</v>
      </c>
      <c r="E131" s="88" t="s">
        <v>3769</v>
      </c>
      <c r="F131" s="89">
        <v>0.55000000000000004</v>
      </c>
      <c r="G131" t="s">
        <v>941</v>
      </c>
      <c r="H131">
        <v>224.13</v>
      </c>
      <c r="I131">
        <v>274.89999999999998</v>
      </c>
      <c r="J131" t="s">
        <v>942</v>
      </c>
      <c r="K131" s="265">
        <v>12600.76</v>
      </c>
      <c r="L131" s="265">
        <v>12454.07</v>
      </c>
      <c r="M131" s="30">
        <f>$I$131/$H$131</f>
        <v>1.2265203230268147</v>
      </c>
      <c r="N131" s="30">
        <f>$L$131/$K$131</f>
        <v>0.98835863868528562</v>
      </c>
      <c r="O131" s="70">
        <f>$F$131*$H$131</f>
        <v>123.2715</v>
      </c>
      <c r="P131" s="69">
        <f>$F$131*$K$131</f>
        <v>6930.4180000000006</v>
      </c>
      <c r="Q131" s="30">
        <f>($I$131-$O$131)/$I$131</f>
        <v>0.55157693706802469</v>
      </c>
      <c r="R131" s="30">
        <f>($L$131-$P$131)/$L$131</f>
        <v>0.44352183663653721</v>
      </c>
    </row>
    <row r="132" spans="2:18" ht="15" customHeight="1" x14ac:dyDescent="0.25">
      <c r="B132" s="88" t="s">
        <v>6085</v>
      </c>
      <c r="C132">
        <v>53116</v>
      </c>
      <c r="D132" s="88" t="s">
        <v>6086</v>
      </c>
      <c r="E132" s="88" t="s">
        <v>3769</v>
      </c>
      <c r="F132" s="89">
        <v>0.55000000000000004</v>
      </c>
      <c r="G132" t="s">
        <v>941</v>
      </c>
      <c r="H132">
        <v>223.21</v>
      </c>
      <c r="I132">
        <v>274.89999999999998</v>
      </c>
      <c r="J132" t="s">
        <v>942</v>
      </c>
      <c r="K132" s="265">
        <v>12356.88</v>
      </c>
      <c r="L132" s="265">
        <v>12454.07</v>
      </c>
      <c r="M132" s="30">
        <f>$I$132/$H$132</f>
        <v>1.2315756462524079</v>
      </c>
      <c r="N132" s="30">
        <f>$L$132/$K$132</f>
        <v>1.0078652540123396</v>
      </c>
      <c r="O132" s="70">
        <f>$F$132*$H$132</f>
        <v>122.76550000000002</v>
      </c>
      <c r="P132" s="69">
        <f>$F$132*$K$132</f>
        <v>6796.2840000000006</v>
      </c>
      <c r="Q132" s="30">
        <f>($I$132-$O$132)/$I$132</f>
        <v>0.55341760640232796</v>
      </c>
      <c r="R132" s="30">
        <f>($L$132-$P$132)/$L$132</f>
        <v>0.454292131006169</v>
      </c>
    </row>
    <row r="133" spans="2:18" ht="15" customHeight="1" x14ac:dyDescent="0.25">
      <c r="B133" s="88" t="s">
        <v>6087</v>
      </c>
      <c r="C133">
        <v>53114</v>
      </c>
      <c r="D133" s="88" t="s">
        <v>6088</v>
      </c>
      <c r="E133" s="88" t="s">
        <v>3769</v>
      </c>
      <c r="F133" s="89">
        <v>0.55000000000000004</v>
      </c>
      <c r="G133" t="s">
        <v>941</v>
      </c>
      <c r="H133">
        <v>223.04</v>
      </c>
      <c r="I133">
        <v>274.89999999999998</v>
      </c>
      <c r="J133" t="s">
        <v>942</v>
      </c>
      <c r="K133" s="265">
        <v>12967.37</v>
      </c>
      <c r="L133" s="265">
        <v>12454.07</v>
      </c>
      <c r="M133" s="30">
        <f>$I$133/$H$133</f>
        <v>1.2325143472022955</v>
      </c>
      <c r="N133" s="30">
        <f>$L$133/$K$133</f>
        <v>0.96041602884779254</v>
      </c>
      <c r="O133" s="70">
        <f>$F$133*$H$133</f>
        <v>122.67200000000001</v>
      </c>
      <c r="P133" s="69">
        <f>$F$133*$K$133</f>
        <v>7132.0535000000009</v>
      </c>
      <c r="Q133" s="30">
        <f>($I$133-$O$133)/$I$133</f>
        <v>0.55375773008366669</v>
      </c>
      <c r="R133" s="30">
        <f>($L$133-$P$133)/$L$133</f>
        <v>0.42733150688891253</v>
      </c>
    </row>
    <row r="134" spans="2:18" ht="15" customHeight="1" x14ac:dyDescent="0.25">
      <c r="B134" s="88" t="s">
        <v>6089</v>
      </c>
      <c r="C134">
        <v>53111</v>
      </c>
      <c r="D134" s="88" t="s">
        <v>6090</v>
      </c>
      <c r="E134" s="88" t="s">
        <v>3911</v>
      </c>
      <c r="F134" s="89">
        <v>0</v>
      </c>
      <c r="G134" t="s">
        <v>941</v>
      </c>
      <c r="H134">
        <v>222.66</v>
      </c>
      <c r="I134">
        <v>274.89999999999998</v>
      </c>
      <c r="J134" t="s">
        <v>942</v>
      </c>
      <c r="K134" s="265">
        <v>13035.09</v>
      </c>
      <c r="L134" s="265">
        <v>12454.07</v>
      </c>
      <c r="M134" s="30">
        <f>$I$134/$H$134</f>
        <v>1.2346178029282313</v>
      </c>
      <c r="N134" s="30">
        <f>$L$134/$K$134</f>
        <v>0.95542646809496512</v>
      </c>
      <c r="O134" s="70">
        <f>$F$134*$H$134</f>
        <v>0</v>
      </c>
      <c r="P134" s="69">
        <f>$F$134*$K$134</f>
        <v>0</v>
      </c>
      <c r="Q134" s="30">
        <f>($I$134-$O$134)/$I$134</f>
        <v>1</v>
      </c>
      <c r="R134" s="30">
        <f>($L$134-$P$134)/$L$134</f>
        <v>1</v>
      </c>
    </row>
    <row r="135" spans="2:18" ht="15" customHeight="1" x14ac:dyDescent="0.25">
      <c r="B135" s="88" t="s">
        <v>6091</v>
      </c>
      <c r="C135">
        <v>53110</v>
      </c>
      <c r="D135" s="88" t="s">
        <v>6092</v>
      </c>
      <c r="E135" s="88" t="s">
        <v>6093</v>
      </c>
      <c r="F135" s="89">
        <v>0</v>
      </c>
      <c r="G135" t="s">
        <v>941</v>
      </c>
      <c r="H135">
        <v>222.66</v>
      </c>
      <c r="I135">
        <v>274.89999999999998</v>
      </c>
      <c r="M135" s="30">
        <f>$I$135/$H$135</f>
        <v>1.2346178029282313</v>
      </c>
      <c r="N135" s="30"/>
      <c r="O135" s="70">
        <f>$F$135*$H$135</f>
        <v>0</v>
      </c>
      <c r="P135" s="69"/>
      <c r="Q135" s="30">
        <f>($I$135-$O$135)/$I$135</f>
        <v>1</v>
      </c>
      <c r="R135" s="30"/>
    </row>
    <row r="136" spans="2:18" ht="15" customHeight="1" x14ac:dyDescent="0.25">
      <c r="B136" s="88" t="s">
        <v>6094</v>
      </c>
      <c r="C136">
        <v>53109</v>
      </c>
      <c r="D136" s="88" t="s">
        <v>6095</v>
      </c>
      <c r="E136" s="88" t="s">
        <v>3769</v>
      </c>
      <c r="F136" s="89">
        <v>0.55000000000000004</v>
      </c>
      <c r="G136" t="s">
        <v>941</v>
      </c>
      <c r="H136">
        <v>221.31</v>
      </c>
      <c r="I136">
        <v>274.89999999999998</v>
      </c>
      <c r="J136" t="s">
        <v>942</v>
      </c>
      <c r="K136" s="265">
        <v>13073.2</v>
      </c>
      <c r="L136" s="265">
        <v>12454.07</v>
      </c>
      <c r="M136" s="30">
        <f>$I$136/$H$136</f>
        <v>1.2421490217342188</v>
      </c>
      <c r="N136" s="30">
        <f>$L$136/$K$136</f>
        <v>0.95264128140011617</v>
      </c>
      <c r="O136" s="70">
        <f>$F$136*$H$136</f>
        <v>121.72050000000002</v>
      </c>
      <c r="P136" s="69">
        <f>$F$136*$K$136</f>
        <v>7190.2600000000011</v>
      </c>
      <c r="Q136" s="30">
        <f>($I$136-$O$136)/$I$136</f>
        <v>0.55721898872317199</v>
      </c>
      <c r="R136" s="30">
        <f>($L$136-$P$136)/$L$136</f>
        <v>0.42265781387128853</v>
      </c>
    </row>
    <row r="137" spans="2:18" ht="15" customHeight="1" x14ac:dyDescent="0.25">
      <c r="B137" s="88" t="s">
        <v>6096</v>
      </c>
      <c r="C137">
        <v>53108</v>
      </c>
      <c r="D137" s="88" t="s">
        <v>6095</v>
      </c>
      <c r="E137" s="88" t="s">
        <v>3911</v>
      </c>
      <c r="F137" s="89">
        <v>0</v>
      </c>
      <c r="G137" t="s">
        <v>941</v>
      </c>
      <c r="H137">
        <v>223.49</v>
      </c>
      <c r="I137">
        <v>274.89999999999998</v>
      </c>
      <c r="J137" t="s">
        <v>942</v>
      </c>
      <c r="K137" s="265">
        <v>12750.55</v>
      </c>
      <c r="L137" s="265">
        <v>12454.07</v>
      </c>
      <c r="M137" s="30">
        <f>$I$137/$H$137</f>
        <v>1.2300326636538546</v>
      </c>
      <c r="N137" s="30">
        <f>$L$137/$K$137</f>
        <v>0.97674766970836557</v>
      </c>
      <c r="O137" s="70">
        <f>$F$137*$H$137</f>
        <v>0</v>
      </c>
      <c r="P137" s="69">
        <f>$F$137*$K$137</f>
        <v>0</v>
      </c>
      <c r="Q137" s="30">
        <f>($I$137-$O$137)/$I$137</f>
        <v>1</v>
      </c>
      <c r="R137" s="30">
        <f>($L$137-$P$137)/$L$137</f>
        <v>1</v>
      </c>
    </row>
    <row r="138" spans="2:18" ht="15" customHeight="1" x14ac:dyDescent="0.25">
      <c r="B138" s="88" t="s">
        <v>6097</v>
      </c>
      <c r="C138">
        <v>53107</v>
      </c>
      <c r="D138" s="88" t="s">
        <v>6098</v>
      </c>
      <c r="E138" s="88" t="s">
        <v>3561</v>
      </c>
      <c r="F138" s="89">
        <v>0</v>
      </c>
      <c r="G138" t="s">
        <v>7200</v>
      </c>
      <c r="I138" s="90">
        <v>195000</v>
      </c>
      <c r="J138" t="s">
        <v>912</v>
      </c>
      <c r="L138" s="90">
        <v>14950</v>
      </c>
      <c r="M138" s="30"/>
      <c r="N138" s="30"/>
      <c r="O138" t="s">
        <v>6017</v>
      </c>
    </row>
    <row r="139" spans="2:18" ht="15" customHeight="1" x14ac:dyDescent="0.25">
      <c r="B139" s="88" t="s">
        <v>6099</v>
      </c>
      <c r="C139">
        <v>53105</v>
      </c>
      <c r="D139" s="88" t="s">
        <v>6100</v>
      </c>
      <c r="E139" s="88" t="s">
        <v>892</v>
      </c>
      <c r="F139" s="89">
        <v>0.5</v>
      </c>
      <c r="G139" t="s">
        <v>918</v>
      </c>
      <c r="H139" s="90">
        <v>121500</v>
      </c>
      <c r="I139" s="90">
        <v>117500</v>
      </c>
      <c r="J139" t="s">
        <v>3767</v>
      </c>
      <c r="K139" s="90">
        <v>59700</v>
      </c>
      <c r="L139" s="90">
        <v>58800</v>
      </c>
      <c r="M139" s="30">
        <f>$I$139/$H$139</f>
        <v>0.96707818930041156</v>
      </c>
      <c r="N139" s="30">
        <f>$L$139/$K$139</f>
        <v>0.98492462311557794</v>
      </c>
      <c r="O139" s="69">
        <f>$F$139*$H$139</f>
        <v>60750</v>
      </c>
      <c r="P139" s="69">
        <f>$F$139*$K$139</f>
        <v>29850</v>
      </c>
      <c r="Q139" s="30">
        <f>($I$139-$O$139)/$I$139</f>
        <v>0.48297872340425529</v>
      </c>
      <c r="R139" s="30">
        <f>($L$139-$P$139)/$L$139</f>
        <v>0.49234693877551022</v>
      </c>
    </row>
    <row r="140" spans="2:18" ht="15" customHeight="1" x14ac:dyDescent="0.25">
      <c r="B140" s="88" t="s">
        <v>6101</v>
      </c>
      <c r="C140">
        <v>53106</v>
      </c>
      <c r="D140" s="88" t="s">
        <v>6102</v>
      </c>
      <c r="E140" s="88" t="s">
        <v>898</v>
      </c>
      <c r="F140" s="89">
        <v>0.55000000000000004</v>
      </c>
      <c r="G140" t="s">
        <v>941</v>
      </c>
      <c r="H140">
        <v>221.86</v>
      </c>
      <c r="I140">
        <v>274.89999999999998</v>
      </c>
      <c r="J140" t="s">
        <v>942</v>
      </c>
      <c r="K140" s="265">
        <v>12530.77</v>
      </c>
      <c r="L140" s="265">
        <v>12454.07</v>
      </c>
      <c r="M140" s="30">
        <f>$I$140/$H$140</f>
        <v>1.2390696835842421</v>
      </c>
      <c r="N140" s="30">
        <f>$L$140/$K$140</f>
        <v>0.99387906728796394</v>
      </c>
      <c r="O140" s="70">
        <f>$F$140*$H$140</f>
        <v>122.02300000000001</v>
      </c>
      <c r="P140" s="69">
        <f>$F$140*$K$140</f>
        <v>6891.9235000000008</v>
      </c>
      <c r="Q140" s="30">
        <f>($I$140-$O$140)/$I$140</f>
        <v>0.5561185885776645</v>
      </c>
      <c r="R140" s="30">
        <f>($L$140-$P$140)/$L$140</f>
        <v>0.44661275390294092</v>
      </c>
    </row>
    <row r="141" spans="2:18" ht="15" customHeight="1" x14ac:dyDescent="0.25">
      <c r="B141" s="88" t="s">
        <v>6103</v>
      </c>
      <c r="C141">
        <v>53104</v>
      </c>
      <c r="D141" s="88" t="s">
        <v>6102</v>
      </c>
      <c r="E141" s="88" t="s">
        <v>2197</v>
      </c>
      <c r="F141" s="89">
        <v>0.8</v>
      </c>
      <c r="G141" t="s">
        <v>941</v>
      </c>
      <c r="H141">
        <v>220.34</v>
      </c>
      <c r="I141">
        <v>274.89999999999998</v>
      </c>
      <c r="J141" t="s">
        <v>905</v>
      </c>
      <c r="K141" s="90">
        <v>39500</v>
      </c>
      <c r="L141" s="90">
        <v>41600</v>
      </c>
      <c r="M141" s="30">
        <f>$I$141/$H$141</f>
        <v>1.2476173186892983</v>
      </c>
      <c r="N141" s="30">
        <f>$L$141/$K$141</f>
        <v>1.0531645569620254</v>
      </c>
      <c r="O141" t="s">
        <v>6017</v>
      </c>
    </row>
    <row r="142" spans="2:18" ht="15" customHeight="1" x14ac:dyDescent="0.25">
      <c r="B142" s="88" t="s">
        <v>6104</v>
      </c>
      <c r="C142">
        <v>53103</v>
      </c>
      <c r="D142" s="88" t="s">
        <v>6102</v>
      </c>
      <c r="E142" s="88" t="s">
        <v>3911</v>
      </c>
      <c r="F142" s="89">
        <v>0</v>
      </c>
      <c r="G142" t="s">
        <v>941</v>
      </c>
      <c r="H142">
        <v>220.34</v>
      </c>
      <c r="I142">
        <v>274.89999999999998</v>
      </c>
      <c r="J142" t="s">
        <v>942</v>
      </c>
      <c r="K142" s="265">
        <v>12644.93</v>
      </c>
      <c r="L142" s="265">
        <v>12454.07</v>
      </c>
      <c r="M142" s="30">
        <f>$I$142/$H$142</f>
        <v>1.2476173186892983</v>
      </c>
      <c r="N142" s="30">
        <f>$L$142/$K$142</f>
        <v>0.98490620351397751</v>
      </c>
      <c r="O142" s="70">
        <f>$F$142*$H$142</f>
        <v>0</v>
      </c>
      <c r="P142" s="69">
        <f>$F$142*$K$142</f>
        <v>0</v>
      </c>
      <c r="Q142" s="30">
        <f>($I$142-$O$142)/$I$142</f>
        <v>1</v>
      </c>
      <c r="R142" s="30">
        <f>($L$142-$P$142)/$L$142</f>
        <v>1</v>
      </c>
    </row>
    <row r="143" spans="2:18" ht="15" customHeight="1" x14ac:dyDescent="0.25">
      <c r="B143" s="88" t="s">
        <v>6105</v>
      </c>
      <c r="C143">
        <v>53101</v>
      </c>
      <c r="D143" s="88" t="s">
        <v>6106</v>
      </c>
      <c r="E143" s="88" t="s">
        <v>3911</v>
      </c>
      <c r="F143" s="89">
        <v>0</v>
      </c>
      <c r="G143" t="s">
        <v>941</v>
      </c>
      <c r="H143">
        <v>221.67</v>
      </c>
      <c r="I143">
        <v>274.89999999999998</v>
      </c>
      <c r="J143" t="s">
        <v>942</v>
      </c>
      <c r="K143" s="265">
        <v>126732.74</v>
      </c>
      <c r="L143" s="265">
        <v>12454.07</v>
      </c>
      <c r="M143" s="30">
        <f>$I$143/$H$143</f>
        <v>1.2401317273424459</v>
      </c>
      <c r="N143" s="30">
        <f>$L$143/$K$143</f>
        <v>9.8270344348271796E-2</v>
      </c>
      <c r="O143" s="70">
        <f>$F$143*$H$143</f>
        <v>0</v>
      </c>
      <c r="P143" s="69">
        <f>$F$143*$K$143</f>
        <v>0</v>
      </c>
      <c r="Q143" s="30">
        <f>($I$143-$O$143)/$I$143</f>
        <v>1</v>
      </c>
      <c r="R143" s="30">
        <f>($L$143-$P$143)/$L$143</f>
        <v>1</v>
      </c>
    </row>
    <row r="144" spans="2:18" ht="15" customHeight="1" x14ac:dyDescent="0.25">
      <c r="B144" s="88" t="s">
        <v>6107</v>
      </c>
      <c r="C144">
        <v>53099</v>
      </c>
      <c r="D144" s="88" t="s">
        <v>6108</v>
      </c>
      <c r="E144" s="88" t="s">
        <v>3911</v>
      </c>
      <c r="F144" s="89">
        <v>0</v>
      </c>
      <c r="G144" t="s">
        <v>941</v>
      </c>
      <c r="H144">
        <v>218.95</v>
      </c>
      <c r="I144">
        <v>274.89999999999998</v>
      </c>
      <c r="J144" t="s">
        <v>942</v>
      </c>
      <c r="K144" s="265">
        <v>12528.66</v>
      </c>
      <c r="L144" s="265">
        <v>12454.07</v>
      </c>
      <c r="M144" s="30">
        <f>$I$144/$H$144</f>
        <v>1.2555377940168988</v>
      </c>
      <c r="N144" s="30">
        <f>$L$144/$K$144</f>
        <v>0.99404645029875505</v>
      </c>
      <c r="O144" s="70">
        <f>$F$144*$H$144</f>
        <v>0</v>
      </c>
      <c r="P144" s="69">
        <f>$F$144*$K$144</f>
        <v>0</v>
      </c>
      <c r="Q144" s="30">
        <f>($I$144-$O$144)/$I$144</f>
        <v>1</v>
      </c>
      <c r="R144" s="30">
        <f>($L$144-$P$144)/$L$144</f>
        <v>1</v>
      </c>
    </row>
    <row r="145" spans="2:18" ht="15" customHeight="1" x14ac:dyDescent="0.25">
      <c r="B145" s="88" t="s">
        <v>6109</v>
      </c>
      <c r="C145">
        <v>53097</v>
      </c>
      <c r="D145" s="88" t="s">
        <v>6043</v>
      </c>
      <c r="E145" s="88" t="s">
        <v>3911</v>
      </c>
      <c r="F145" s="89">
        <v>0</v>
      </c>
      <c r="G145" t="s">
        <v>941</v>
      </c>
      <c r="H145">
        <v>216.68</v>
      </c>
      <c r="I145">
        <v>274.89999999999998</v>
      </c>
      <c r="J145" t="s">
        <v>942</v>
      </c>
      <c r="K145" s="265">
        <v>12334.82</v>
      </c>
      <c r="L145" s="265">
        <v>12454.07</v>
      </c>
      <c r="M145" s="30">
        <f>$I$145/$H$145</f>
        <v>1.2686911574672326</v>
      </c>
      <c r="N145" s="30">
        <f>$L$145/$K$145</f>
        <v>1.0096677535626786</v>
      </c>
      <c r="O145" s="70">
        <f>$F$145*$H$145</f>
        <v>0</v>
      </c>
      <c r="P145" s="69">
        <f>$F$145*$K$145</f>
        <v>0</v>
      </c>
      <c r="Q145" s="30">
        <f>($I$145-$O$145)/$I$145</f>
        <v>1</v>
      </c>
      <c r="R145" s="30">
        <f>($L$145-$P$145)/$L$145</f>
        <v>1</v>
      </c>
    </row>
    <row r="146" spans="2:18" ht="15" customHeight="1" x14ac:dyDescent="0.25">
      <c r="B146" s="88" t="s">
        <v>6110</v>
      </c>
      <c r="C146">
        <v>53095</v>
      </c>
      <c r="D146" s="88" t="s">
        <v>6111</v>
      </c>
      <c r="E146" s="88" t="s">
        <v>3911</v>
      </c>
      <c r="F146" s="89">
        <v>0</v>
      </c>
      <c r="G146" t="s">
        <v>941</v>
      </c>
      <c r="H146">
        <v>218.77</v>
      </c>
      <c r="I146">
        <v>274.89999999999998</v>
      </c>
      <c r="J146" t="s">
        <v>942</v>
      </c>
      <c r="K146" s="265">
        <v>12967.49</v>
      </c>
      <c r="L146" s="265">
        <v>12454.07</v>
      </c>
      <c r="M146" s="30">
        <f>$I$146/$H$146</f>
        <v>1.2565708278100287</v>
      </c>
      <c r="N146" s="30">
        <f>$L$146/$K$146</f>
        <v>0.96040714124321669</v>
      </c>
      <c r="O146" s="70">
        <f>$F$146*$H$146</f>
        <v>0</v>
      </c>
      <c r="P146" s="69">
        <f>$F$146*$K$146</f>
        <v>0</v>
      </c>
      <c r="Q146" s="30">
        <f>($I$146-$O$146)/$I$146</f>
        <v>1</v>
      </c>
      <c r="R146" s="30">
        <f>($L$146-$P$146)/$L$146</f>
        <v>1</v>
      </c>
    </row>
    <row r="147" spans="2:18" ht="15" customHeight="1" x14ac:dyDescent="0.25">
      <c r="B147" s="88" t="s">
        <v>6112</v>
      </c>
      <c r="C147">
        <v>53096</v>
      </c>
      <c r="D147" s="88" t="s">
        <v>6111</v>
      </c>
      <c r="E147" s="88" t="s">
        <v>2197</v>
      </c>
      <c r="F147" s="89">
        <v>0</v>
      </c>
      <c r="G147" t="s">
        <v>941</v>
      </c>
      <c r="H147">
        <v>218.77</v>
      </c>
      <c r="I147">
        <v>274.89999999999998</v>
      </c>
      <c r="J147" t="s">
        <v>2628</v>
      </c>
      <c r="K147" s="90">
        <v>785000</v>
      </c>
      <c r="L147" s="90">
        <v>972000</v>
      </c>
      <c r="M147" s="30">
        <f>$I$147/$H$147</f>
        <v>1.2565708278100287</v>
      </c>
      <c r="N147" s="30">
        <f>$L$147/$K$147</f>
        <v>1.2382165605095541</v>
      </c>
      <c r="O147" t="s">
        <v>6017</v>
      </c>
    </row>
    <row r="148" spans="2:18" ht="15" customHeight="1" x14ac:dyDescent="0.25">
      <c r="B148" s="88" t="s">
        <v>6113</v>
      </c>
      <c r="C148">
        <v>53094</v>
      </c>
      <c r="D148" s="88" t="s">
        <v>6114</v>
      </c>
      <c r="E148" s="88" t="s">
        <v>3911</v>
      </c>
      <c r="F148" s="89">
        <v>0</v>
      </c>
      <c r="G148" t="s">
        <v>941</v>
      </c>
      <c r="H148">
        <v>214.91</v>
      </c>
      <c r="I148">
        <v>274.89999999999998</v>
      </c>
      <c r="J148" t="s">
        <v>942</v>
      </c>
      <c r="K148" s="265">
        <v>13152.1</v>
      </c>
      <c r="L148" s="265">
        <v>12454.07</v>
      </c>
      <c r="M148" s="30">
        <f>$I$148/$H$148</f>
        <v>1.2791401051602995</v>
      </c>
      <c r="N148" s="30">
        <f>$L$148/$K$148</f>
        <v>0.94692634636293815</v>
      </c>
      <c r="O148" s="70">
        <f>$F$148*$H$148</f>
        <v>0</v>
      </c>
      <c r="P148" s="69">
        <f>$F$148*$K$148</f>
        <v>0</v>
      </c>
      <c r="Q148" s="30">
        <f>($I$148-$O$148)/$I$148</f>
        <v>1</v>
      </c>
      <c r="R148" s="30">
        <f>($L$148-$P$148)/$L$148</f>
        <v>1</v>
      </c>
    </row>
    <row r="149" spans="2:18" ht="15" customHeight="1" x14ac:dyDescent="0.25">
      <c r="B149" s="88" t="s">
        <v>6115</v>
      </c>
      <c r="C149">
        <v>53092</v>
      </c>
      <c r="D149" s="88" t="s">
        <v>6116</v>
      </c>
      <c r="E149" s="88" t="s">
        <v>3911</v>
      </c>
      <c r="F149" s="89">
        <v>0</v>
      </c>
      <c r="G149" t="s">
        <v>941</v>
      </c>
      <c r="H149">
        <v>214.5</v>
      </c>
      <c r="I149">
        <v>274.89999999999998</v>
      </c>
      <c r="J149" t="s">
        <v>942</v>
      </c>
      <c r="K149" s="265">
        <v>13461.55</v>
      </c>
      <c r="L149" s="265">
        <v>12454.07</v>
      </c>
      <c r="M149" s="30">
        <f>$I$149/$H$149</f>
        <v>1.2815850815850816</v>
      </c>
      <c r="N149" s="30">
        <f>$L$149/$K$149</f>
        <v>0.9251586927211205</v>
      </c>
      <c r="O149" s="70">
        <f>$F$149*$H$149</f>
        <v>0</v>
      </c>
      <c r="P149" s="69">
        <f>$F$149*$K$149</f>
        <v>0</v>
      </c>
      <c r="Q149" s="30">
        <f>($I$149-$O$149)/$I$149</f>
        <v>1</v>
      </c>
      <c r="R149" s="30">
        <f>($L$149-$P$149)/$L$149</f>
        <v>1</v>
      </c>
    </row>
    <row r="150" spans="2:18" ht="15" customHeight="1" x14ac:dyDescent="0.25">
      <c r="B150" s="88" t="s">
        <v>6117</v>
      </c>
      <c r="C150">
        <v>53093</v>
      </c>
      <c r="D150" s="88" t="s">
        <v>6118</v>
      </c>
      <c r="E150" s="88" t="s">
        <v>6119</v>
      </c>
      <c r="F150" s="89">
        <v>0</v>
      </c>
      <c r="G150" t="s">
        <v>2628</v>
      </c>
      <c r="H150" s="90">
        <v>762000</v>
      </c>
      <c r="I150" s="90">
        <v>972000</v>
      </c>
      <c r="J150" t="s">
        <v>917</v>
      </c>
      <c r="K150" s="90">
        <v>104000</v>
      </c>
      <c r="L150" s="90">
        <v>185000</v>
      </c>
      <c r="M150" s="30">
        <f>$I$150/$H$150</f>
        <v>1.2755905511811023</v>
      </c>
      <c r="N150" s="30">
        <f>$L$150/$K$150</f>
        <v>1.7788461538461537</v>
      </c>
      <c r="O150" s="69">
        <f>$F$150*$H$150</f>
        <v>0</v>
      </c>
      <c r="P150" s="69">
        <f>$F$150*$K$150</f>
        <v>0</v>
      </c>
      <c r="Q150" s="30">
        <f>($I$150-$O$150)/$I$150</f>
        <v>1</v>
      </c>
      <c r="R150" s="30">
        <f>($L$150-$P$150)/$L$150</f>
        <v>1</v>
      </c>
    </row>
    <row r="151" spans="2:18" ht="15" customHeight="1" x14ac:dyDescent="0.25">
      <c r="B151" s="88" t="s">
        <v>6120</v>
      </c>
      <c r="C151">
        <v>53091</v>
      </c>
      <c r="D151" s="88" t="s">
        <v>6121</v>
      </c>
      <c r="E151" s="88" t="s">
        <v>3911</v>
      </c>
      <c r="F151" s="89">
        <v>0</v>
      </c>
      <c r="G151" t="s">
        <v>941</v>
      </c>
      <c r="H151">
        <v>210.25</v>
      </c>
      <c r="I151">
        <v>274.89999999999998</v>
      </c>
      <c r="J151" t="s">
        <v>942</v>
      </c>
      <c r="K151" s="265">
        <v>13341.17</v>
      </c>
      <c r="L151" s="265">
        <v>12454.07</v>
      </c>
      <c r="M151" s="30">
        <f>$I$151/$H$151</f>
        <v>1.3074910820451842</v>
      </c>
      <c r="N151" s="30">
        <f>$L$151/$K$151</f>
        <v>0.93350658150671939</v>
      </c>
      <c r="O151" s="70">
        <f>$F$151*$H$151</f>
        <v>0</v>
      </c>
      <c r="P151" s="69">
        <f>$F$151*$K$151</f>
        <v>0</v>
      </c>
      <c r="Q151" s="30">
        <f>($I$151-$O$151)/$I$151</f>
        <v>1</v>
      </c>
      <c r="R151" s="30">
        <f>($L$151-$P$151)/$L$151</f>
        <v>1</v>
      </c>
    </row>
    <row r="152" spans="2:18" ht="15" customHeight="1" x14ac:dyDescent="0.25">
      <c r="B152" s="88" t="s">
        <v>6122</v>
      </c>
      <c r="C152">
        <v>53090</v>
      </c>
      <c r="D152" s="88" t="s">
        <v>6121</v>
      </c>
      <c r="E152" s="88" t="s">
        <v>3911</v>
      </c>
      <c r="F152" s="89">
        <v>0</v>
      </c>
      <c r="G152" t="s">
        <v>941</v>
      </c>
      <c r="H152">
        <v>204.75</v>
      </c>
      <c r="I152">
        <v>274.89999999999998</v>
      </c>
      <c r="J152" t="s">
        <v>942</v>
      </c>
      <c r="K152" s="265">
        <v>12980.33</v>
      </c>
      <c r="L152" s="265">
        <v>12454.07</v>
      </c>
      <c r="M152" s="30">
        <f>$I$152/$H$152</f>
        <v>1.3426129426129425</v>
      </c>
      <c r="N152" s="30">
        <f>$L$152/$K$152</f>
        <v>0.95945711703785652</v>
      </c>
      <c r="O152" s="70">
        <f>$F$152*$H$152</f>
        <v>0</v>
      </c>
      <c r="P152" s="69">
        <f>$F$152*$K$152</f>
        <v>0</v>
      </c>
      <c r="Q152" s="30">
        <f>($I$152-$O$152)/$I$152</f>
        <v>1</v>
      </c>
      <c r="R152" s="30">
        <f>($L$152-$P$152)/$L$152</f>
        <v>1</v>
      </c>
    </row>
    <row r="153" spans="2:18" ht="15" customHeight="1" x14ac:dyDescent="0.25">
      <c r="B153" s="88" t="s">
        <v>6123</v>
      </c>
      <c r="C153">
        <v>53088</v>
      </c>
      <c r="D153" s="88" t="s">
        <v>6044</v>
      </c>
      <c r="E153" s="88" t="s">
        <v>3911</v>
      </c>
      <c r="F153" s="89">
        <v>0</v>
      </c>
      <c r="G153" t="s">
        <v>941</v>
      </c>
      <c r="H153">
        <v>200.73</v>
      </c>
      <c r="I153">
        <v>274.89999999999998</v>
      </c>
      <c r="J153" t="s">
        <v>942</v>
      </c>
      <c r="K153" s="265">
        <v>12472.13</v>
      </c>
      <c r="L153" s="265">
        <v>12454.07</v>
      </c>
      <c r="M153" s="30">
        <f>$I$153/$H$153</f>
        <v>1.369501320181338</v>
      </c>
      <c r="N153" s="30">
        <f>$L$153/$K$153</f>
        <v>0.99855197147560204</v>
      </c>
      <c r="O153" s="70">
        <f>$F$153*$H$153</f>
        <v>0</v>
      </c>
      <c r="P153" s="69">
        <f>$F$153*$K$153</f>
        <v>0</v>
      </c>
      <c r="Q153" s="30">
        <f>($I$153-$O$153)/$I$153</f>
        <v>1</v>
      </c>
      <c r="R153" s="30">
        <f>($L$153-$P$153)/$L$153</f>
        <v>1</v>
      </c>
    </row>
    <row r="154" spans="2:18" ht="15" customHeight="1" x14ac:dyDescent="0.25">
      <c r="B154" s="88" t="s">
        <v>4117</v>
      </c>
      <c r="C154">
        <v>53087</v>
      </c>
      <c r="D154" s="88" t="s">
        <v>6124</v>
      </c>
      <c r="E154" s="88" t="s">
        <v>3769</v>
      </c>
      <c r="F154" s="89">
        <v>0.55000000000000004</v>
      </c>
      <c r="G154" t="s">
        <v>941</v>
      </c>
      <c r="H154">
        <v>231.89</v>
      </c>
      <c r="I154">
        <v>274.89999999999998</v>
      </c>
      <c r="J154" t="s">
        <v>942</v>
      </c>
      <c r="K154" s="265">
        <v>13470.98</v>
      </c>
      <c r="L154" s="265">
        <v>12454.07</v>
      </c>
      <c r="M154" s="30">
        <f>$I$154/$H$154</f>
        <v>1.1854758721807754</v>
      </c>
      <c r="N154" s="30">
        <f>$L$154/$K$154</f>
        <v>0.92451106007135342</v>
      </c>
      <c r="O154" s="70">
        <f>$F$154*$H$154</f>
        <v>127.5395</v>
      </c>
      <c r="P154" s="69">
        <f>$F$154*$K$154</f>
        <v>7409.0390000000007</v>
      </c>
      <c r="Q154" s="30">
        <f>($I$154-$O$154)/$I$154</f>
        <v>0.53605129137868313</v>
      </c>
      <c r="R154" s="30">
        <f>($L$154-$P$154)/$L$154</f>
        <v>0.40509094617261659</v>
      </c>
    </row>
    <row r="155" spans="2:18" ht="15" customHeight="1" x14ac:dyDescent="0.25">
      <c r="B155" s="88" t="s">
        <v>4118</v>
      </c>
      <c r="C155">
        <v>53086</v>
      </c>
      <c r="D155" s="88" t="s">
        <v>6125</v>
      </c>
      <c r="E155" s="88" t="s">
        <v>3561</v>
      </c>
      <c r="F155" s="89">
        <v>0</v>
      </c>
      <c r="G155" t="s">
        <v>922</v>
      </c>
      <c r="H155" s="90">
        <v>23550</v>
      </c>
      <c r="I155" s="90">
        <v>41700</v>
      </c>
      <c r="J155" t="s">
        <v>918</v>
      </c>
      <c r="K155" s="90">
        <v>101500</v>
      </c>
      <c r="L155" s="90">
        <v>117500</v>
      </c>
      <c r="M155" s="30">
        <f>$I$155/$H$155</f>
        <v>1.7707006369426752</v>
      </c>
      <c r="N155" s="30">
        <f>$L$155/$K$155</f>
        <v>1.1576354679802956</v>
      </c>
      <c r="O155" s="69">
        <f>$F$155*$H$155</f>
        <v>0</v>
      </c>
      <c r="P155" s="69">
        <f>$F$155*$K$155</f>
        <v>0</v>
      </c>
      <c r="Q155" s="30">
        <f>($I$155-$O$155)/$I$155</f>
        <v>1</v>
      </c>
      <c r="R155" s="30">
        <f>($L$155-$P$155)/$L$155</f>
        <v>1</v>
      </c>
    </row>
    <row r="156" spans="2:18" ht="15" customHeight="1" x14ac:dyDescent="0.25">
      <c r="B156" s="88" t="s">
        <v>6126</v>
      </c>
      <c r="C156">
        <v>53085</v>
      </c>
      <c r="D156" s="88" t="s">
        <v>4119</v>
      </c>
      <c r="E156" s="88" t="s">
        <v>3769</v>
      </c>
      <c r="F156" s="89">
        <v>0.55000000000000004</v>
      </c>
      <c r="G156" t="s">
        <v>941</v>
      </c>
      <c r="H156">
        <v>206.67</v>
      </c>
      <c r="I156">
        <v>274.89999999999998</v>
      </c>
      <c r="J156" t="s">
        <v>942</v>
      </c>
      <c r="K156" s="265">
        <v>13324.99</v>
      </c>
      <c r="L156" s="265">
        <v>12454.07</v>
      </c>
      <c r="M156" s="30">
        <f>$I$156/$H$156</f>
        <v>1.3301398364542507</v>
      </c>
      <c r="N156" s="30">
        <f>$L$156/$K$156</f>
        <v>0.93464010104322781</v>
      </c>
      <c r="O156" s="70">
        <f>$F$156*$H$156</f>
        <v>113.66850000000001</v>
      </c>
      <c r="P156" s="69">
        <f>$F$156*$K$156</f>
        <v>7328.7445000000007</v>
      </c>
      <c r="Q156" s="30">
        <f>($I$156-$O$156)/$I$156</f>
        <v>0.58650963986904325</v>
      </c>
      <c r="R156" s="30">
        <f>($L$156-$P$156)/$L$156</f>
        <v>0.41153819594718827</v>
      </c>
    </row>
    <row r="157" spans="2:18" ht="15" customHeight="1" x14ac:dyDescent="0.25">
      <c r="B157" s="88" t="s">
        <v>6127</v>
      </c>
      <c r="C157">
        <v>53084</v>
      </c>
      <c r="D157" s="88" t="s">
        <v>6128</v>
      </c>
      <c r="E157" s="88" t="s">
        <v>387</v>
      </c>
      <c r="F157" s="89">
        <v>0.55000000000000004</v>
      </c>
      <c r="G157" t="s">
        <v>2628</v>
      </c>
      <c r="H157" s="90">
        <v>735000</v>
      </c>
      <c r="I157" s="90">
        <v>972000</v>
      </c>
      <c r="J157" t="s">
        <v>914</v>
      </c>
      <c r="K157" s="90">
        <v>538000</v>
      </c>
      <c r="L157" s="90">
        <v>472000</v>
      </c>
      <c r="M157" s="30">
        <f>$I$157/$H$157</f>
        <v>1.3224489795918368</v>
      </c>
      <c r="N157" s="30">
        <f>$L$157/$K$157</f>
        <v>0.87732342007434949</v>
      </c>
      <c r="O157" s="69">
        <f>$F$157*$H$157</f>
        <v>404250.00000000006</v>
      </c>
      <c r="P157" s="69">
        <f>$F$157*$K$157</f>
        <v>295900</v>
      </c>
      <c r="Q157" s="30">
        <f>($I$157-$O$157)/$I$157</f>
        <v>0.58410493827160492</v>
      </c>
      <c r="R157" s="30">
        <f>($L$157-$P$157)/$L$157</f>
        <v>0.37309322033898307</v>
      </c>
    </row>
    <row r="158" spans="2:18" ht="15" customHeight="1" x14ac:dyDescent="0.25">
      <c r="B158" s="88" t="s">
        <v>6129</v>
      </c>
      <c r="C158">
        <v>53083</v>
      </c>
      <c r="D158" s="88" t="s">
        <v>6128</v>
      </c>
      <c r="E158" s="88" t="s">
        <v>3769</v>
      </c>
      <c r="F158" s="89">
        <v>0.55000000000000004</v>
      </c>
      <c r="G158" t="s">
        <v>941</v>
      </c>
      <c r="H158">
        <v>208.23</v>
      </c>
      <c r="I158">
        <v>274.89999999999998</v>
      </c>
      <c r="J158" t="s">
        <v>942</v>
      </c>
      <c r="K158" s="265">
        <v>13367.19</v>
      </c>
      <c r="L158" s="265">
        <v>12454.07</v>
      </c>
      <c r="M158" s="30">
        <f>$I$158/$H$158</f>
        <v>1.3201748067041252</v>
      </c>
      <c r="N158" s="30">
        <f>$L$158/$K$158</f>
        <v>0.93168945754492893</v>
      </c>
      <c r="O158" s="70">
        <f>$F$158*$H$158</f>
        <v>114.5265</v>
      </c>
      <c r="P158" s="69">
        <f>$F$158*$K$158</f>
        <v>7351.9545000000007</v>
      </c>
      <c r="Q158" s="30">
        <f>($I$158-$O$158)/$I$158</f>
        <v>0.58338850491087668</v>
      </c>
      <c r="R158" s="30">
        <f>($L$158-$P$158)/$L$158</f>
        <v>0.40967454815975812</v>
      </c>
    </row>
    <row r="159" spans="2:18" ht="15" customHeight="1" x14ac:dyDescent="0.25">
      <c r="B159" s="88" t="s">
        <v>6130</v>
      </c>
      <c r="C159">
        <v>53082</v>
      </c>
      <c r="D159" s="88" t="s">
        <v>6131</v>
      </c>
      <c r="E159" s="88" t="s">
        <v>3769</v>
      </c>
      <c r="F159" s="89">
        <v>0.55000000000000004</v>
      </c>
      <c r="G159" t="s">
        <v>941</v>
      </c>
      <c r="H159">
        <v>207.18</v>
      </c>
      <c r="I159">
        <v>274.89999999999998</v>
      </c>
      <c r="J159" t="s">
        <v>942</v>
      </c>
      <c r="K159" s="265">
        <v>12830.15</v>
      </c>
      <c r="L159" s="265">
        <v>12454.07</v>
      </c>
      <c r="M159" s="30">
        <f>$I$159/$H$159</f>
        <v>1.3268655275605752</v>
      </c>
      <c r="N159" s="30">
        <f>$L$159/$K$159</f>
        <v>0.97068779398526128</v>
      </c>
      <c r="O159" s="70">
        <f>$F$159*$H$159</f>
        <v>113.94900000000001</v>
      </c>
      <c r="P159" s="69">
        <f>$F$159*$K$159</f>
        <v>7056.5825000000004</v>
      </c>
      <c r="Q159" s="30">
        <f>($I$159-$O$159)/$I$159</f>
        <v>0.58548926882502716</v>
      </c>
      <c r="R159" s="30">
        <f>($L$159-$P$159)/$L$159</f>
        <v>0.43339145355694964</v>
      </c>
    </row>
    <row r="160" spans="2:18" ht="15" customHeight="1" x14ac:dyDescent="0.25">
      <c r="B160" s="88" t="s">
        <v>6132</v>
      </c>
      <c r="C160">
        <v>52632</v>
      </c>
      <c r="D160" s="88" t="s">
        <v>6133</v>
      </c>
      <c r="E160" s="88" t="s">
        <v>6134</v>
      </c>
      <c r="F160" s="89">
        <v>0.55000000000000004</v>
      </c>
      <c r="G160" t="s">
        <v>929</v>
      </c>
      <c r="H160" s="90">
        <v>46150</v>
      </c>
      <c r="I160" s="90">
        <v>51600</v>
      </c>
      <c r="J160" t="s">
        <v>923</v>
      </c>
      <c r="K160" s="90">
        <v>106500</v>
      </c>
      <c r="L160" s="90">
        <v>116000</v>
      </c>
      <c r="M160" s="30">
        <f>$I$160/$H$160</f>
        <v>1.1180931744312026</v>
      </c>
      <c r="N160" s="30">
        <f>$L$160/$K$160</f>
        <v>1.0892018779342723</v>
      </c>
      <c r="O160" s="69">
        <f>$F$160*$H$160</f>
        <v>25382.500000000004</v>
      </c>
      <c r="P160" s="69">
        <f>$F$160*$K$160</f>
        <v>58575.000000000007</v>
      </c>
      <c r="Q160" s="30">
        <f>($I$160-$O$160)/$I$160</f>
        <v>0.50809108527131774</v>
      </c>
      <c r="R160" s="30">
        <f>($L$160-$P$160)/$L$160</f>
        <v>0.49504310344827579</v>
      </c>
    </row>
    <row r="161" spans="2:18" ht="15" customHeight="1" x14ac:dyDescent="0.25">
      <c r="B161" s="88" t="s">
        <v>6135</v>
      </c>
      <c r="C161">
        <v>53081</v>
      </c>
      <c r="D161" s="88" t="s">
        <v>6136</v>
      </c>
      <c r="E161" s="88" t="s">
        <v>3769</v>
      </c>
      <c r="F161" s="89">
        <v>0.55000000000000004</v>
      </c>
      <c r="G161" t="s">
        <v>941</v>
      </c>
      <c r="H161">
        <v>206.81</v>
      </c>
      <c r="I161">
        <v>274.89999999999998</v>
      </c>
      <c r="J161" t="s">
        <v>942</v>
      </c>
      <c r="K161" s="265">
        <v>12769.36</v>
      </c>
      <c r="L161" s="265">
        <v>12454.07</v>
      </c>
      <c r="M161" s="30">
        <f>$I$161/$H$161</f>
        <v>1.3292393984816981</v>
      </c>
      <c r="N161" s="30">
        <f>$L$161/$K$161</f>
        <v>0.97530886434402342</v>
      </c>
      <c r="O161" s="70">
        <f>$F$161*$H$161</f>
        <v>113.74550000000001</v>
      </c>
      <c r="P161" s="69">
        <f>$F$161*$K$161</f>
        <v>7023.148000000001</v>
      </c>
      <c r="Q161" s="30">
        <f>($I$161-$O$161)/$I$161</f>
        <v>0.58622953801382316</v>
      </c>
      <c r="R161" s="30">
        <f>($L$161-$P$161)/$L$161</f>
        <v>0.43607607794078551</v>
      </c>
    </row>
    <row r="162" spans="2:18" ht="15" customHeight="1" x14ac:dyDescent="0.25">
      <c r="B162" s="88" t="s">
        <v>6137</v>
      </c>
      <c r="C162">
        <v>53080</v>
      </c>
      <c r="D162" s="88" t="s">
        <v>6138</v>
      </c>
      <c r="E162" s="88" t="s">
        <v>3769</v>
      </c>
      <c r="F162" s="89">
        <v>0.55000000000000004</v>
      </c>
      <c r="G162" t="s">
        <v>941</v>
      </c>
      <c r="H162">
        <v>207.68</v>
      </c>
      <c r="I162">
        <v>274.89999999999998</v>
      </c>
      <c r="J162" t="s">
        <v>942</v>
      </c>
      <c r="K162" s="265">
        <v>12466.67</v>
      </c>
      <c r="L162" s="265">
        <v>12454.07</v>
      </c>
      <c r="M162" s="30">
        <f>$I$162/$H$162</f>
        <v>1.323671032357473</v>
      </c>
      <c r="N162" s="30">
        <f>$L$162/$K$162</f>
        <v>0.99898930508307349</v>
      </c>
      <c r="O162" s="70">
        <f>$F$162*$H$162</f>
        <v>114.22400000000002</v>
      </c>
      <c r="P162" s="69">
        <f>$F$162*$K$162</f>
        <v>6856.6685000000007</v>
      </c>
      <c r="Q162" s="30">
        <f>($I$162-$O$162)/$I$162</f>
        <v>0.58448890505638407</v>
      </c>
      <c r="R162" s="30">
        <f>($L$162-$P$162)/$L$162</f>
        <v>0.44944355539996156</v>
      </c>
    </row>
    <row r="163" spans="2:18" ht="15" customHeight="1" x14ac:dyDescent="0.25">
      <c r="B163" s="88" t="s">
        <v>6139</v>
      </c>
      <c r="C163">
        <v>53079</v>
      </c>
      <c r="D163" s="88" t="s">
        <v>6140</v>
      </c>
      <c r="E163" s="88" t="s">
        <v>3769</v>
      </c>
      <c r="F163" s="89">
        <v>0.55000000000000004</v>
      </c>
      <c r="G163" t="s">
        <v>941</v>
      </c>
      <c r="H163">
        <v>216.47</v>
      </c>
      <c r="I163">
        <v>274.89999999999998</v>
      </c>
      <c r="J163" t="s">
        <v>942</v>
      </c>
      <c r="K163" s="265">
        <v>13145.59</v>
      </c>
      <c r="L163" s="265">
        <v>12454.07</v>
      </c>
      <c r="M163" s="30">
        <f>$I$163/$H$163</f>
        <v>1.2699219291356769</v>
      </c>
      <c r="N163" s="30">
        <f>$L$163/$K$163</f>
        <v>0.94739528617582014</v>
      </c>
      <c r="O163" s="70">
        <f>$F$163*$H$163</f>
        <v>119.05850000000001</v>
      </c>
      <c r="P163" s="69">
        <f>$F$163*$K$163</f>
        <v>7230.0745000000006</v>
      </c>
      <c r="Q163" s="30">
        <f>($I$163-$O$163)/$I$163</f>
        <v>0.56690251000363767</v>
      </c>
      <c r="R163" s="30">
        <f>($L$163-$P$163)/$L$163</f>
        <v>0.41946090715725859</v>
      </c>
    </row>
    <row r="164" spans="2:18" ht="15" customHeight="1" x14ac:dyDescent="0.25">
      <c r="B164" s="88" t="s">
        <v>6141</v>
      </c>
      <c r="C164">
        <v>53076</v>
      </c>
      <c r="D164" s="88" t="s">
        <v>6142</v>
      </c>
      <c r="E164" s="88" t="s">
        <v>3769</v>
      </c>
      <c r="F164" s="89">
        <v>0.55000000000000004</v>
      </c>
      <c r="G164" t="s">
        <v>941</v>
      </c>
      <c r="H164">
        <v>214.73</v>
      </c>
      <c r="I164">
        <v>274.89999999999998</v>
      </c>
      <c r="J164" t="s">
        <v>942</v>
      </c>
      <c r="K164" s="265">
        <v>13316.02</v>
      </c>
      <c r="L164" s="265">
        <v>12454.07</v>
      </c>
      <c r="M164" s="30">
        <f>$I$164/$H$164</f>
        <v>1.2802123597075397</v>
      </c>
      <c r="N164" s="30">
        <f>$L$164/$K$164</f>
        <v>0.9352696977024666</v>
      </c>
      <c r="O164" s="70">
        <f>$F$164*$H$164</f>
        <v>118.1015</v>
      </c>
      <c r="P164" s="69">
        <f>$F$164*$K$164</f>
        <v>7323.8110000000006</v>
      </c>
      <c r="Q164" s="30">
        <f>($I$164-$O$164)/$I$164</f>
        <v>0.57038377591851586</v>
      </c>
      <c r="R164" s="30">
        <f>($L$164-$P$164)/$L$164</f>
        <v>0.41193433150769182</v>
      </c>
    </row>
    <row r="165" spans="2:18" ht="15" customHeight="1" x14ac:dyDescent="0.25">
      <c r="B165" s="88" t="s">
        <v>6143</v>
      </c>
      <c r="C165">
        <v>53078</v>
      </c>
      <c r="D165" s="88" t="s">
        <v>6144</v>
      </c>
      <c r="E165" s="88" t="s">
        <v>3911</v>
      </c>
      <c r="F165" s="89">
        <v>0</v>
      </c>
      <c r="G165" t="s">
        <v>918</v>
      </c>
      <c r="H165" s="90">
        <v>115000</v>
      </c>
      <c r="I165" s="90">
        <v>117500</v>
      </c>
      <c r="J165" t="s">
        <v>5997</v>
      </c>
      <c r="K165" s="90">
        <v>53100</v>
      </c>
      <c r="L165" s="90">
        <v>42600</v>
      </c>
      <c r="M165" s="30">
        <f>$I$165/$H$165</f>
        <v>1.0217391304347827</v>
      </c>
      <c r="N165" s="30">
        <f>$L$165/$K$165</f>
        <v>0.80225988700564976</v>
      </c>
      <c r="O165" s="69">
        <f>$F$165*$H$165</f>
        <v>0</v>
      </c>
      <c r="P165" s="69">
        <f>$F$165*$K$165</f>
        <v>0</v>
      </c>
      <c r="Q165" s="30">
        <f>($I$165-$O$165)/$I$165</f>
        <v>1</v>
      </c>
      <c r="R165" s="30">
        <f>($L$165-$P$165)/$L$165</f>
        <v>1</v>
      </c>
    </row>
    <row r="166" spans="2:18" ht="15" customHeight="1" x14ac:dyDescent="0.25">
      <c r="B166" s="88" t="s">
        <v>6145</v>
      </c>
      <c r="C166">
        <v>53077</v>
      </c>
      <c r="D166" s="88" t="s">
        <v>6146</v>
      </c>
      <c r="E166" s="88" t="s">
        <v>6147</v>
      </c>
      <c r="F166" s="89">
        <v>0</v>
      </c>
      <c r="G166" t="s">
        <v>941</v>
      </c>
      <c r="H166">
        <v>214.73</v>
      </c>
      <c r="I166">
        <v>274.89999999999998</v>
      </c>
      <c r="M166" s="30">
        <f>$I$166/$H$166</f>
        <v>1.2802123597075397</v>
      </c>
      <c r="N166" s="30"/>
      <c r="O166" s="70">
        <f>$F$166*$H$166</f>
        <v>0</v>
      </c>
      <c r="P166" s="69"/>
      <c r="Q166" s="30">
        <f>($I$166-$O$166)/$I$166</f>
        <v>1</v>
      </c>
      <c r="R166" s="30"/>
    </row>
    <row r="167" spans="2:18" ht="15" customHeight="1" x14ac:dyDescent="0.25">
      <c r="B167" s="88" t="s">
        <v>6148</v>
      </c>
      <c r="C167">
        <v>53075</v>
      </c>
      <c r="D167" s="88" t="s">
        <v>6149</v>
      </c>
      <c r="E167" s="88" t="s">
        <v>6150</v>
      </c>
      <c r="F167" s="89">
        <v>0.7</v>
      </c>
      <c r="G167" t="s">
        <v>5996</v>
      </c>
      <c r="H167" s="90">
        <v>148000</v>
      </c>
      <c r="I167" s="90">
        <v>210500</v>
      </c>
      <c r="M167" s="30">
        <f>$I$167/$H$167</f>
        <v>1.4222972972972974</v>
      </c>
      <c r="N167" s="30"/>
      <c r="O167" s="69">
        <f>$F$167*$H$167</f>
        <v>103600</v>
      </c>
      <c r="P167" s="69"/>
      <c r="Q167" s="30">
        <f>($I$167-$O$167)/$I$167</f>
        <v>0.50783847980997621</v>
      </c>
      <c r="R167" s="30"/>
    </row>
    <row r="168" spans="2:18" ht="15" customHeight="1" x14ac:dyDescent="0.25">
      <c r="B168" s="88" t="s">
        <v>6151</v>
      </c>
      <c r="C168">
        <v>53074</v>
      </c>
      <c r="D168" s="88" t="s">
        <v>6152</v>
      </c>
      <c r="E168" s="88" t="s">
        <v>3769</v>
      </c>
      <c r="F168" s="89">
        <v>0.55000000000000004</v>
      </c>
      <c r="G168" t="s">
        <v>941</v>
      </c>
      <c r="H168">
        <v>216.64</v>
      </c>
      <c r="I168">
        <v>274.89999999999998</v>
      </c>
      <c r="J168" t="s">
        <v>942</v>
      </c>
      <c r="K168" s="265">
        <v>13001.59</v>
      </c>
      <c r="L168" s="265">
        <v>12454.07</v>
      </c>
      <c r="M168" s="30">
        <f>$I$168/$H$168</f>
        <v>1.2689254062038404</v>
      </c>
      <c r="N168" s="30">
        <f>$L$168/$K$168</f>
        <v>0.95788822751678826</v>
      </c>
      <c r="O168" s="70">
        <f>$F$168*$H$168</f>
        <v>119.152</v>
      </c>
      <c r="P168" s="69">
        <f>$F$168*$K$168</f>
        <v>7150.8745000000008</v>
      </c>
      <c r="Q168" s="30">
        <f>($I$168-$O$168)/$I$168</f>
        <v>0.56656238632229905</v>
      </c>
      <c r="R168" s="30">
        <f>($L$168-$P$168)/$L$168</f>
        <v>0.42582027401484007</v>
      </c>
    </row>
    <row r="169" spans="2:18" ht="15" customHeight="1" x14ac:dyDescent="0.25">
      <c r="B169" s="88" t="s">
        <v>6153</v>
      </c>
      <c r="C169">
        <v>53073</v>
      </c>
      <c r="D169" s="88" t="s">
        <v>6152</v>
      </c>
      <c r="E169" s="88" t="s">
        <v>3769</v>
      </c>
      <c r="F169" s="89">
        <v>0.55000000000000004</v>
      </c>
      <c r="G169" t="s">
        <v>941</v>
      </c>
      <c r="H169">
        <v>217.53</v>
      </c>
      <c r="I169">
        <v>274.89999999999998</v>
      </c>
      <c r="J169" t="s">
        <v>942</v>
      </c>
      <c r="K169" s="265">
        <v>13039.96</v>
      </c>
      <c r="L169" s="265">
        <v>12454.07</v>
      </c>
      <c r="M169" s="30">
        <f>$I$169/$H$169</f>
        <v>1.2637337378752356</v>
      </c>
      <c r="N169" s="30">
        <f>$L$169/$K$169</f>
        <v>0.95506964745290635</v>
      </c>
      <c r="O169" s="70">
        <f>$F$169*$H$169</f>
        <v>119.64150000000001</v>
      </c>
      <c r="P169" s="69">
        <f>$F$169*$K$169</f>
        <v>7171.9780000000001</v>
      </c>
      <c r="Q169" s="30">
        <f>($I$169-$O$169)/$I$169</f>
        <v>0.5647817388141142</v>
      </c>
      <c r="R169" s="30">
        <f>($L$169-$P$169)/$L$169</f>
        <v>0.4241257677209137</v>
      </c>
    </row>
    <row r="170" spans="2:18" ht="15" customHeight="1" x14ac:dyDescent="0.25">
      <c r="B170" s="88" t="s">
        <v>6154</v>
      </c>
      <c r="C170">
        <v>53072</v>
      </c>
      <c r="D170" s="88" t="s">
        <v>6155</v>
      </c>
      <c r="E170" s="88" t="s">
        <v>2197</v>
      </c>
      <c r="F170" s="89">
        <v>0</v>
      </c>
      <c r="G170" t="s">
        <v>941</v>
      </c>
      <c r="H170">
        <v>214.91</v>
      </c>
      <c r="I170">
        <v>274.89999999999998</v>
      </c>
      <c r="J170" t="s">
        <v>6009</v>
      </c>
      <c r="K170" s="90">
        <v>72000</v>
      </c>
      <c r="L170" s="90">
        <v>59800</v>
      </c>
      <c r="M170" s="30">
        <f>$I$170/$H$170</f>
        <v>1.2791401051602995</v>
      </c>
      <c r="N170" s="30">
        <f>$L$170/$K$170</f>
        <v>0.8305555555555556</v>
      </c>
      <c r="O170" t="s">
        <v>6017</v>
      </c>
    </row>
    <row r="171" spans="2:18" ht="15" customHeight="1" x14ac:dyDescent="0.25">
      <c r="B171" s="88" t="s">
        <v>6156</v>
      </c>
      <c r="C171">
        <v>53071</v>
      </c>
      <c r="D171" s="88" t="s">
        <v>6157</v>
      </c>
      <c r="E171" s="88" t="s">
        <v>3769</v>
      </c>
      <c r="F171" s="89">
        <v>0.55000000000000004</v>
      </c>
      <c r="G171" t="s">
        <v>941</v>
      </c>
      <c r="H171">
        <v>217.47</v>
      </c>
      <c r="I171">
        <v>274.89999999999998</v>
      </c>
      <c r="J171" t="s">
        <v>942</v>
      </c>
      <c r="K171" s="265">
        <v>12859.71</v>
      </c>
      <c r="L171" s="265">
        <v>12454.07</v>
      </c>
      <c r="M171" s="30">
        <f>$I$171/$H$171</f>
        <v>1.2640824021704142</v>
      </c>
      <c r="N171" s="30">
        <f>$L$171/$K$171</f>
        <v>0.96845652040364838</v>
      </c>
      <c r="O171" s="70">
        <f>$F$171*$H$171</f>
        <v>119.60850000000001</v>
      </c>
      <c r="P171" s="69">
        <f>$F$171*$K$171</f>
        <v>7072.8405000000002</v>
      </c>
      <c r="Q171" s="30">
        <f>($I$171-$O$171)/$I$171</f>
        <v>0.56490178246635137</v>
      </c>
      <c r="R171" s="30">
        <f>($L$171-$P$171)/$L$171</f>
        <v>0.43208601686035164</v>
      </c>
    </row>
    <row r="172" spans="2:18" ht="15" customHeight="1" x14ac:dyDescent="0.25">
      <c r="B172" s="88" t="s">
        <v>6158</v>
      </c>
      <c r="C172">
        <v>53070</v>
      </c>
      <c r="D172" s="88" t="s">
        <v>6157</v>
      </c>
      <c r="E172" s="88" t="s">
        <v>3769</v>
      </c>
      <c r="F172" s="89">
        <v>0.55000000000000004</v>
      </c>
      <c r="G172" t="s">
        <v>941</v>
      </c>
      <c r="H172">
        <v>215.9</v>
      </c>
      <c r="I172">
        <v>274.89999999999998</v>
      </c>
      <c r="J172" t="s">
        <v>942</v>
      </c>
      <c r="K172" s="265">
        <v>12777.74</v>
      </c>
      <c r="L172" s="265">
        <v>12454.07</v>
      </c>
      <c r="M172" s="30">
        <f>$I$172/$H$172</f>
        <v>1.273274664196387</v>
      </c>
      <c r="N172" s="30">
        <f>$L$172/$K$172</f>
        <v>0.9746692294568523</v>
      </c>
      <c r="O172" s="70">
        <f>$F$172*$H$172</f>
        <v>118.74500000000002</v>
      </c>
      <c r="P172" s="69">
        <f>$F$172*$K$172</f>
        <v>7027.7570000000005</v>
      </c>
      <c r="Q172" s="30">
        <f>($I$172-$O$172)/$I$172</f>
        <v>0.56804292469989082</v>
      </c>
      <c r="R172" s="30">
        <f>($L$172-$P$172)/$L$172</f>
        <v>0.43570599811949018</v>
      </c>
    </row>
    <row r="173" spans="2:18" ht="15" customHeight="1" x14ac:dyDescent="0.25">
      <c r="B173" s="88" t="s">
        <v>6159</v>
      </c>
      <c r="C173">
        <v>53067</v>
      </c>
      <c r="D173" s="88" t="s">
        <v>6160</v>
      </c>
      <c r="E173" s="88" t="s">
        <v>3769</v>
      </c>
      <c r="F173" s="89">
        <v>0.55000000000000004</v>
      </c>
      <c r="G173" t="s">
        <v>941</v>
      </c>
      <c r="H173">
        <v>215.57</v>
      </c>
      <c r="I173">
        <v>274.89999999999998</v>
      </c>
      <c r="J173" t="s">
        <v>942</v>
      </c>
      <c r="K173" s="265">
        <v>12496.06</v>
      </c>
      <c r="L173" s="265">
        <v>12454.07</v>
      </c>
      <c r="M173" s="30">
        <f>$I$173/$H$173</f>
        <v>1.2752238252075891</v>
      </c>
      <c r="N173" s="30">
        <f>$L$173/$K$173</f>
        <v>0.99663974084631479</v>
      </c>
      <c r="O173" s="70">
        <f>$F$173*$H$173</f>
        <v>118.5635</v>
      </c>
      <c r="P173" s="69">
        <f>$F$173*$K$173</f>
        <v>6872.8330000000005</v>
      </c>
      <c r="Q173" s="30">
        <f>($I$173-$O$173)/$I$173</f>
        <v>0.56870316478719529</v>
      </c>
      <c r="R173" s="30">
        <f>($L$173-$P$173)/$L$173</f>
        <v>0.4481456262892371</v>
      </c>
    </row>
    <row r="174" spans="2:18" ht="15" customHeight="1" x14ac:dyDescent="0.25">
      <c r="B174" s="88" t="s">
        <v>6161</v>
      </c>
      <c r="C174">
        <v>53069</v>
      </c>
      <c r="D174" s="88" t="s">
        <v>33</v>
      </c>
      <c r="E174" s="88" t="s">
        <v>6162</v>
      </c>
      <c r="F174" s="89">
        <v>0</v>
      </c>
      <c r="G174" t="s">
        <v>941</v>
      </c>
      <c r="H174">
        <v>215.57</v>
      </c>
      <c r="I174">
        <v>274.89999999999998</v>
      </c>
      <c r="M174" s="30">
        <f>$I$174/$H$174</f>
        <v>1.2752238252075891</v>
      </c>
      <c r="N174" s="30"/>
      <c r="O174" s="70">
        <f>$F$174*$H$174</f>
        <v>0</v>
      </c>
      <c r="P174" s="69"/>
      <c r="Q174" s="30">
        <f>($I$174-$O$174)/$I$174</f>
        <v>1</v>
      </c>
      <c r="R174" s="30"/>
    </row>
    <row r="175" spans="2:18" ht="15" customHeight="1" x14ac:dyDescent="0.25">
      <c r="B175" s="88" t="s">
        <v>6163</v>
      </c>
      <c r="C175">
        <v>53068</v>
      </c>
      <c r="D175" s="88" t="s">
        <v>6160</v>
      </c>
      <c r="E175" s="88" t="s">
        <v>2197</v>
      </c>
      <c r="F175" s="89">
        <v>0</v>
      </c>
      <c r="G175" t="s">
        <v>941</v>
      </c>
      <c r="H175">
        <v>215.57</v>
      </c>
      <c r="I175">
        <v>274.89999999999998</v>
      </c>
      <c r="J175" t="s">
        <v>6009</v>
      </c>
      <c r="K175" s="90">
        <v>71000</v>
      </c>
      <c r="L175" s="90">
        <v>59800</v>
      </c>
      <c r="M175" s="30">
        <f>$I$175/$H$175</f>
        <v>1.2752238252075891</v>
      </c>
      <c r="N175" s="30">
        <f>$L$175/$K$175</f>
        <v>0.84225352112676055</v>
      </c>
      <c r="O175" t="s">
        <v>6017</v>
      </c>
    </row>
    <row r="176" spans="2:18" ht="15" customHeight="1" x14ac:dyDescent="0.25">
      <c r="B176" s="88" t="s">
        <v>6164</v>
      </c>
      <c r="C176">
        <v>52616</v>
      </c>
      <c r="D176" s="88" t="s">
        <v>6165</v>
      </c>
      <c r="E176" s="88" t="s">
        <v>6166</v>
      </c>
      <c r="F176" s="89">
        <v>0</v>
      </c>
      <c r="G176" t="s">
        <v>908</v>
      </c>
      <c r="H176" s="90">
        <v>17200</v>
      </c>
      <c r="I176" s="90">
        <v>39550</v>
      </c>
      <c r="J176" t="s">
        <v>921</v>
      </c>
      <c r="K176" s="90">
        <v>165500</v>
      </c>
      <c r="L176" s="90">
        <v>267000</v>
      </c>
      <c r="M176" s="30">
        <f>$I$176/$H$176</f>
        <v>2.2994186046511627</v>
      </c>
      <c r="N176" s="30">
        <f>$L$176/$K$176</f>
        <v>1.6132930513595165</v>
      </c>
      <c r="O176" s="69">
        <f>$F$176*$H$176</f>
        <v>0</v>
      </c>
      <c r="P176" s="69">
        <f>$F$176*$K$176</f>
        <v>0</v>
      </c>
      <c r="Q176" s="30">
        <f>($I$176-$O$176)/$I$176</f>
        <v>1</v>
      </c>
      <c r="R176" s="30">
        <f>($L$176-$P$176)/$L$176</f>
        <v>1</v>
      </c>
    </row>
    <row r="177" spans="2:18" ht="15" customHeight="1" x14ac:dyDescent="0.25">
      <c r="B177" s="88" t="s">
        <v>6167</v>
      </c>
      <c r="C177">
        <v>53066</v>
      </c>
      <c r="D177" s="88" t="s">
        <v>6168</v>
      </c>
      <c r="E177" s="88" t="s">
        <v>6169</v>
      </c>
      <c r="F177" s="89">
        <v>0</v>
      </c>
      <c r="G177" t="s">
        <v>918</v>
      </c>
      <c r="H177" s="90">
        <v>114000</v>
      </c>
      <c r="I177" s="90">
        <v>117500</v>
      </c>
      <c r="J177" t="s">
        <v>7200</v>
      </c>
      <c r="K177" s="90">
        <v>123500</v>
      </c>
      <c r="L177" s="90">
        <v>195000</v>
      </c>
      <c r="M177" s="30">
        <f>$I$177/$H$177</f>
        <v>1.0307017543859649</v>
      </c>
      <c r="N177" s="30">
        <f>$L$177/$K$177</f>
        <v>1.5789473684210527</v>
      </c>
      <c r="O177" s="69">
        <f>$F$177*$H$177</f>
        <v>0</v>
      </c>
      <c r="P177" s="69">
        <f>$F$177*$K$177</f>
        <v>0</v>
      </c>
      <c r="Q177" s="30">
        <f>($I$177-$O$177)/$I$177</f>
        <v>1</v>
      </c>
      <c r="R177" s="30">
        <f>($L$177-$P$177)/$L$177</f>
        <v>1</v>
      </c>
    </row>
    <row r="178" spans="2:18" ht="15" customHeight="1" x14ac:dyDescent="0.25">
      <c r="B178" s="88" t="s">
        <v>6170</v>
      </c>
      <c r="C178">
        <v>53064</v>
      </c>
      <c r="D178" s="88" t="s">
        <v>6171</v>
      </c>
      <c r="E178" s="88" t="s">
        <v>3769</v>
      </c>
      <c r="F178" s="89">
        <v>0.55000000000000004</v>
      </c>
      <c r="G178" t="s">
        <v>941</v>
      </c>
      <c r="H178">
        <v>215.94</v>
      </c>
      <c r="I178">
        <v>274.89999999999998</v>
      </c>
      <c r="J178" t="s">
        <v>942</v>
      </c>
      <c r="K178" s="265">
        <v>11526.32</v>
      </c>
      <c r="L178" s="265">
        <v>12454.07</v>
      </c>
      <c r="M178" s="30">
        <f>$I$178/$H$178</f>
        <v>1.2730388070760394</v>
      </c>
      <c r="N178" s="30">
        <f>$L$178/$K$178</f>
        <v>1.0804896966247683</v>
      </c>
      <c r="O178" s="70">
        <f>$F$178*$H$178</f>
        <v>118.76700000000001</v>
      </c>
      <c r="P178" s="69">
        <f>$F$178*$K$178</f>
        <v>6339.4760000000006</v>
      </c>
      <c r="Q178" s="30">
        <f>($I$178-$O$178)/$I$178</f>
        <v>0.56796289559839941</v>
      </c>
      <c r="R178" s="30">
        <f>($L$178-$P$178)/$L$178</f>
        <v>0.49097154584806407</v>
      </c>
    </row>
    <row r="179" spans="2:18" ht="15" customHeight="1" x14ac:dyDescent="0.25">
      <c r="B179" s="88" t="s">
        <v>6172</v>
      </c>
      <c r="C179">
        <v>53065</v>
      </c>
      <c r="D179" s="88" t="s">
        <v>6173</v>
      </c>
      <c r="E179" s="88" t="s">
        <v>6162</v>
      </c>
      <c r="F179" s="89">
        <v>0</v>
      </c>
      <c r="G179" t="s">
        <v>941</v>
      </c>
      <c r="H179">
        <v>215.94</v>
      </c>
      <c r="I179">
        <v>274.89999999999998</v>
      </c>
      <c r="M179" s="30">
        <f>$I$179/$H$179</f>
        <v>1.2730388070760394</v>
      </c>
      <c r="N179" s="30"/>
      <c r="O179" s="70">
        <f>$F$179*$H$179</f>
        <v>0</v>
      </c>
      <c r="P179" s="69"/>
      <c r="Q179" s="30">
        <f>($I$179-$O$179)/$I$179</f>
        <v>1</v>
      </c>
      <c r="R179" s="30"/>
    </row>
    <row r="180" spans="2:18" ht="15" customHeight="1" x14ac:dyDescent="0.25">
      <c r="B180" s="88" t="s">
        <v>6174</v>
      </c>
      <c r="C180">
        <v>53063</v>
      </c>
      <c r="D180" s="88" t="s">
        <v>6175</v>
      </c>
      <c r="E180" s="88" t="s">
        <v>3769</v>
      </c>
      <c r="F180" s="89">
        <v>0.55000000000000004</v>
      </c>
      <c r="G180" t="s">
        <v>941</v>
      </c>
      <c r="H180">
        <v>219.66</v>
      </c>
      <c r="I180">
        <v>274.89999999999998</v>
      </c>
      <c r="J180" t="s">
        <v>942</v>
      </c>
      <c r="K180" s="265">
        <v>11752.65</v>
      </c>
      <c r="L180" s="265">
        <v>12454.07</v>
      </c>
      <c r="M180" s="30">
        <f>$I$180/$H$180</f>
        <v>1.2514795593189474</v>
      </c>
      <c r="N180" s="30">
        <f>$L$180/$K$180</f>
        <v>1.0596818589849948</v>
      </c>
      <c r="O180" s="70">
        <f>$F$180*$H$180</f>
        <v>120.813</v>
      </c>
      <c r="P180" s="69">
        <f>$F$180*$K$180</f>
        <v>6463.9575000000004</v>
      </c>
      <c r="Q180" s="30">
        <f>($I$180-$O$180)/$I$180</f>
        <v>0.56052018915969448</v>
      </c>
      <c r="R180" s="30">
        <f>($L$180-$P$180)/$L$180</f>
        <v>0.48097629931420005</v>
      </c>
    </row>
    <row r="181" spans="2:18" ht="15" customHeight="1" x14ac:dyDescent="0.25">
      <c r="B181" s="88" t="s">
        <v>6176</v>
      </c>
      <c r="C181">
        <v>53062</v>
      </c>
      <c r="D181" s="88" t="s">
        <v>6177</v>
      </c>
      <c r="E181" s="88" t="s">
        <v>2197</v>
      </c>
      <c r="F181" s="89">
        <v>0</v>
      </c>
      <c r="G181" t="s">
        <v>941</v>
      </c>
      <c r="H181">
        <v>221.82</v>
      </c>
      <c r="I181">
        <v>274.89999999999998</v>
      </c>
      <c r="J181" t="s">
        <v>6009</v>
      </c>
      <c r="K181" s="90">
        <v>68000</v>
      </c>
      <c r="M181" s="30">
        <f>$I$181/$H$181</f>
        <v>1.2392931205481921</v>
      </c>
      <c r="N181" s="30">
        <f>$L$181/$K$181</f>
        <v>0</v>
      </c>
      <c r="O181" t="s">
        <v>6017</v>
      </c>
    </row>
    <row r="182" spans="2:18" ht="15" customHeight="1" x14ac:dyDescent="0.25">
      <c r="B182" s="88" t="s">
        <v>6178</v>
      </c>
      <c r="C182">
        <v>53061</v>
      </c>
      <c r="D182" s="88" t="s">
        <v>6179</v>
      </c>
      <c r="E182" s="88" t="s">
        <v>6180</v>
      </c>
      <c r="F182" s="89">
        <v>0</v>
      </c>
      <c r="G182" t="s">
        <v>910</v>
      </c>
      <c r="H182" s="90">
        <v>73500</v>
      </c>
      <c r="I182" s="90">
        <v>88800</v>
      </c>
      <c r="J182" t="s">
        <v>929</v>
      </c>
      <c r="K182" s="90">
        <v>48150</v>
      </c>
      <c r="L182" s="90">
        <v>51600</v>
      </c>
      <c r="M182" s="30">
        <f>$I$182/$H$182</f>
        <v>1.2081632653061225</v>
      </c>
      <c r="N182" s="30">
        <f>$L$182/$K$182</f>
        <v>1.071651090342679</v>
      </c>
      <c r="O182" s="69">
        <f>$F$182*$H$182</f>
        <v>0</v>
      </c>
      <c r="P182" s="69">
        <f>$F$182*$K$182</f>
        <v>0</v>
      </c>
      <c r="Q182" s="30">
        <f>($I$182-$O$182)/$I$182</f>
        <v>1</v>
      </c>
      <c r="R182" s="30">
        <f>($L$182-$P$182)/$L$182</f>
        <v>1</v>
      </c>
    </row>
    <row r="183" spans="2:18" ht="15" customHeight="1" x14ac:dyDescent="0.25">
      <c r="B183" s="88" t="s">
        <v>6181</v>
      </c>
      <c r="C183">
        <v>53060</v>
      </c>
      <c r="D183" s="88" t="s">
        <v>6182</v>
      </c>
      <c r="E183" s="88" t="s">
        <v>3769</v>
      </c>
      <c r="F183" s="89">
        <v>0.55000000000000004</v>
      </c>
      <c r="G183" t="s">
        <v>941</v>
      </c>
      <c r="H183">
        <v>221.85</v>
      </c>
      <c r="I183">
        <v>274.89999999999998</v>
      </c>
      <c r="J183" t="s">
        <v>942</v>
      </c>
      <c r="K183" s="265">
        <v>12418.34</v>
      </c>
      <c r="L183" s="265">
        <v>12454.07</v>
      </c>
      <c r="M183" s="30">
        <f>$I$183/$H$183</f>
        <v>1.2391255352715798</v>
      </c>
      <c r="N183" s="30">
        <f>$L$183/$K$183</f>
        <v>1.0028771961469891</v>
      </c>
      <c r="O183" s="70">
        <f>$F$183*$H$183</f>
        <v>122.01750000000001</v>
      </c>
      <c r="P183" s="69">
        <f>$F$183*$K$183</f>
        <v>6830.0870000000004</v>
      </c>
      <c r="Q183" s="30">
        <f>($I$183-$O$183)/$I$183</f>
        <v>0.55613859585303738</v>
      </c>
      <c r="R183" s="30">
        <f>($L$183-$P$183)/$L$183</f>
        <v>0.45157791790153734</v>
      </c>
    </row>
    <row r="184" spans="2:18" ht="15" customHeight="1" x14ac:dyDescent="0.25">
      <c r="B184" s="88" t="s">
        <v>3910</v>
      </c>
      <c r="C184">
        <v>53059</v>
      </c>
      <c r="D184" s="88" t="s">
        <v>6183</v>
      </c>
      <c r="E184" s="88" t="s">
        <v>3769</v>
      </c>
      <c r="F184" s="89">
        <v>0.55000000000000004</v>
      </c>
      <c r="G184" t="s">
        <v>941</v>
      </c>
      <c r="H184">
        <v>222.34</v>
      </c>
      <c r="I184">
        <v>274.89999999999998</v>
      </c>
      <c r="J184" t="s">
        <v>942</v>
      </c>
      <c r="K184" s="265">
        <v>12614.57</v>
      </c>
      <c r="L184" s="265">
        <v>12454.07</v>
      </c>
      <c r="M184" s="30">
        <f>$I$184/$H$184</f>
        <v>1.2363947108032742</v>
      </c>
      <c r="N184" s="30">
        <f>$L$184/$K$184</f>
        <v>0.98727661743523565</v>
      </c>
      <c r="O184" s="70">
        <f>$F$184*$H$184</f>
        <v>122.28700000000001</v>
      </c>
      <c r="P184" s="69">
        <f>$F$184*$K$184</f>
        <v>6938.0135</v>
      </c>
      <c r="Q184" s="30">
        <f>($I$184-$O$184)/$I$184</f>
        <v>0.55515823935976716</v>
      </c>
      <c r="R184" s="30">
        <f>($L$184-$P$184)/$L$184</f>
        <v>0.44291195568998726</v>
      </c>
    </row>
    <row r="185" spans="2:18" ht="15" customHeight="1" x14ac:dyDescent="0.25">
      <c r="B185" s="88" t="s">
        <v>6184</v>
      </c>
      <c r="C185">
        <v>53058</v>
      </c>
      <c r="D185" s="88" t="s">
        <v>6185</v>
      </c>
      <c r="E185" s="88" t="s">
        <v>6186</v>
      </c>
      <c r="F185" s="89">
        <v>0</v>
      </c>
      <c r="G185" t="s">
        <v>941</v>
      </c>
      <c r="H185">
        <v>222.34</v>
      </c>
      <c r="I185">
        <v>274.89999999999998</v>
      </c>
      <c r="M185" s="30">
        <f>$I$185/$H$185</f>
        <v>1.2363947108032742</v>
      </c>
      <c r="N185" s="30"/>
      <c r="O185" t="s">
        <v>6017</v>
      </c>
    </row>
    <row r="186" spans="2:18" ht="15" customHeight="1" x14ac:dyDescent="0.25">
      <c r="B186" s="88" t="s">
        <v>6187</v>
      </c>
      <c r="C186">
        <v>53057</v>
      </c>
      <c r="D186" s="88" t="s">
        <v>6188</v>
      </c>
      <c r="E186" s="88" t="s">
        <v>6169</v>
      </c>
      <c r="F186" s="89">
        <v>0</v>
      </c>
      <c r="G186" t="s">
        <v>5997</v>
      </c>
      <c r="H186" s="90">
        <v>56300</v>
      </c>
      <c r="I186" s="90">
        <v>42600</v>
      </c>
      <c r="J186" t="s">
        <v>3767</v>
      </c>
      <c r="K186" s="90">
        <v>61900</v>
      </c>
      <c r="L186" s="90">
        <v>58800</v>
      </c>
      <c r="M186" s="30">
        <f>$I$186/$H$186</f>
        <v>0.75666074600355238</v>
      </c>
      <c r="N186" s="30">
        <f>$L$186/$K$186</f>
        <v>0.94991922455573508</v>
      </c>
      <c r="O186" s="69">
        <f>$F$186*$H$186</f>
        <v>0</v>
      </c>
      <c r="P186" s="69">
        <f>$F$186*$K$186</f>
        <v>0</v>
      </c>
      <c r="Q186" s="30">
        <f>($I$186-$O$186)/$I$186</f>
        <v>1</v>
      </c>
      <c r="R186" s="30">
        <f>($L$186-$P$186)/$L$186</f>
        <v>1</v>
      </c>
    </row>
    <row r="187" spans="2:18" ht="15" customHeight="1" x14ac:dyDescent="0.25">
      <c r="B187" s="88" t="s">
        <v>6189</v>
      </c>
      <c r="C187">
        <v>53056</v>
      </c>
      <c r="D187" s="88" t="s">
        <v>6190</v>
      </c>
      <c r="E187" s="88" t="s">
        <v>6169</v>
      </c>
      <c r="F187" s="89">
        <v>0</v>
      </c>
      <c r="G187" t="s">
        <v>5997</v>
      </c>
      <c r="H187" s="90">
        <v>53400</v>
      </c>
      <c r="I187" s="90">
        <v>42600</v>
      </c>
      <c r="J187" t="s">
        <v>3767</v>
      </c>
      <c r="K187" s="90">
        <v>58200</v>
      </c>
      <c r="L187" s="90">
        <v>58800</v>
      </c>
      <c r="M187" s="30">
        <f>$I$187/$H$187</f>
        <v>0.797752808988764</v>
      </c>
      <c r="N187" s="30">
        <f>$L$187/$K$187</f>
        <v>1.0103092783505154</v>
      </c>
      <c r="O187" s="69">
        <f>$F$187*$H$187</f>
        <v>0</v>
      </c>
      <c r="P187" s="69">
        <f>$F$187*$K$187</f>
        <v>0</v>
      </c>
      <c r="Q187" s="30">
        <f>($I$187-$O$187)/$I$187</f>
        <v>1</v>
      </c>
      <c r="R187" s="30">
        <f>($L$187-$P$187)/$L$187</f>
        <v>1</v>
      </c>
    </row>
    <row r="188" spans="2:18" ht="15" customHeight="1" x14ac:dyDescent="0.25">
      <c r="B188" s="88" t="s">
        <v>6191</v>
      </c>
      <c r="C188">
        <v>53054</v>
      </c>
      <c r="D188" s="88" t="s">
        <v>6192</v>
      </c>
      <c r="E188" s="88" t="s">
        <v>2197</v>
      </c>
      <c r="F188" s="89">
        <v>0</v>
      </c>
      <c r="G188" t="s">
        <v>941</v>
      </c>
      <c r="H188">
        <v>215.81</v>
      </c>
      <c r="I188">
        <v>274.89999999999998</v>
      </c>
      <c r="J188" t="s">
        <v>6009</v>
      </c>
      <c r="K188" s="90">
        <v>68000</v>
      </c>
      <c r="M188" s="30">
        <f>$I$188/$H$188</f>
        <v>1.2738056623882117</v>
      </c>
      <c r="N188" s="30">
        <f>$L$188/$K$188</f>
        <v>0</v>
      </c>
      <c r="O188" t="s">
        <v>6017</v>
      </c>
    </row>
    <row r="189" spans="2:18" ht="15" customHeight="1" x14ac:dyDescent="0.25">
      <c r="B189" s="88" t="s">
        <v>6193</v>
      </c>
      <c r="C189">
        <v>53055</v>
      </c>
      <c r="D189" s="88" t="s">
        <v>6194</v>
      </c>
      <c r="E189" s="88" t="s">
        <v>3769</v>
      </c>
      <c r="F189" s="89">
        <v>0.55000000000000004</v>
      </c>
      <c r="G189" t="s">
        <v>941</v>
      </c>
      <c r="H189">
        <v>215.81</v>
      </c>
      <c r="I189">
        <v>274.89999999999998</v>
      </c>
      <c r="J189" t="s">
        <v>942</v>
      </c>
      <c r="K189" s="265">
        <v>12268.21</v>
      </c>
      <c r="L189" s="265">
        <v>12454.07</v>
      </c>
      <c r="M189" s="30">
        <f>$I$189/$H$189</f>
        <v>1.2738056623882117</v>
      </c>
      <c r="N189" s="30">
        <f>$L$189/$K$189</f>
        <v>1.0151497243689178</v>
      </c>
      <c r="O189" s="70">
        <f>$F$189*$H$189</f>
        <v>118.69550000000001</v>
      </c>
      <c r="P189" s="69">
        <f>$F$189*$K$189</f>
        <v>6747.5155000000004</v>
      </c>
      <c r="Q189" s="30">
        <f>($I$189-$O$189)/$I$189</f>
        <v>0.56822299017824651</v>
      </c>
      <c r="R189" s="30">
        <f>($L$189-$P$189)/$L$189</f>
        <v>0.45820799947326452</v>
      </c>
    </row>
    <row r="190" spans="2:18" ht="15" customHeight="1" x14ac:dyDescent="0.25">
      <c r="B190" s="88" t="s">
        <v>6195</v>
      </c>
      <c r="C190">
        <v>53053</v>
      </c>
      <c r="D190" s="88" t="s">
        <v>6196</v>
      </c>
      <c r="E190" s="88" t="s">
        <v>6169</v>
      </c>
      <c r="F190" s="89">
        <v>0</v>
      </c>
      <c r="G190" t="s">
        <v>922</v>
      </c>
      <c r="H190" s="90">
        <v>29050</v>
      </c>
      <c r="I190" s="90">
        <v>41700</v>
      </c>
      <c r="J190" t="s">
        <v>3767</v>
      </c>
      <c r="K190" s="90">
        <v>56500</v>
      </c>
      <c r="L190" s="90">
        <v>58800</v>
      </c>
      <c r="M190" s="30">
        <f>$I$190/$H$190</f>
        <v>1.4354561101549053</v>
      </c>
      <c r="N190" s="30">
        <f>$L$190/$K$190</f>
        <v>1.0407079646017698</v>
      </c>
      <c r="O190" s="69">
        <f>$F$190*$H$190</f>
        <v>0</v>
      </c>
      <c r="P190" s="69">
        <f>$F$190*$K$190</f>
        <v>0</v>
      </c>
      <c r="Q190" s="30">
        <f>($I$190-$O$190)/$I$190</f>
        <v>1</v>
      </c>
      <c r="R190" s="30">
        <f>($L$190-$P$190)/$L$190</f>
        <v>1</v>
      </c>
    </row>
    <row r="191" spans="2:18" ht="15" customHeight="1" x14ac:dyDescent="0.25">
      <c r="B191" s="88" t="s">
        <v>6197</v>
      </c>
      <c r="C191">
        <v>53050</v>
      </c>
      <c r="D191" s="88" t="s">
        <v>6198</v>
      </c>
      <c r="E191" s="88" t="s">
        <v>3769</v>
      </c>
      <c r="F191" s="89">
        <v>0.55000000000000004</v>
      </c>
      <c r="G191" t="s">
        <v>941</v>
      </c>
      <c r="H191">
        <v>211.4</v>
      </c>
      <c r="I191">
        <v>274.89999999999998</v>
      </c>
      <c r="J191" t="s">
        <v>942</v>
      </c>
      <c r="K191" s="265">
        <v>12275.66</v>
      </c>
      <c r="L191" s="265">
        <v>12454.07</v>
      </c>
      <c r="M191" s="30">
        <f>$I$191/$H$191</f>
        <v>1.3003784295175023</v>
      </c>
      <c r="N191" s="30">
        <f>$L$191/$K$191</f>
        <v>1.0145336381098857</v>
      </c>
      <c r="O191" s="70">
        <f>$F$191*$H$191</f>
        <v>116.27000000000001</v>
      </c>
      <c r="P191" s="69">
        <f>$F$191*$K$191</f>
        <v>6751.6130000000003</v>
      </c>
      <c r="Q191" s="30">
        <f>($I$191-$O$191)/$I$191</f>
        <v>0.57704619861767903</v>
      </c>
      <c r="R191" s="30">
        <f>($L$191-$P$191)/$L$191</f>
        <v>0.45787899056292436</v>
      </c>
    </row>
    <row r="192" spans="2:18" ht="15" customHeight="1" x14ac:dyDescent="0.25">
      <c r="B192" s="88" t="s">
        <v>6199</v>
      </c>
      <c r="C192">
        <v>53052</v>
      </c>
      <c r="D192" s="88" t="s">
        <v>6194</v>
      </c>
      <c r="E192" s="88" t="s">
        <v>3911</v>
      </c>
      <c r="F192" s="89">
        <v>0</v>
      </c>
      <c r="G192" t="s">
        <v>918</v>
      </c>
      <c r="H192" s="90">
        <v>133000</v>
      </c>
      <c r="I192" s="90">
        <v>117500</v>
      </c>
      <c r="J192" t="s">
        <v>5997</v>
      </c>
      <c r="K192" s="90">
        <v>50900</v>
      </c>
      <c r="L192" s="90">
        <v>42600</v>
      </c>
      <c r="M192" s="30">
        <f>$I$192/$H$192</f>
        <v>0.88345864661654139</v>
      </c>
      <c r="N192" s="30">
        <f>$L$192/$K$192</f>
        <v>0.83693516699410608</v>
      </c>
      <c r="O192" s="69">
        <f>$F$192*$H$192</f>
        <v>0</v>
      </c>
      <c r="P192" s="69">
        <f>$F$192*$K$192</f>
        <v>0</v>
      </c>
      <c r="Q192" s="30">
        <f>($I$192-$O$192)/$I$192</f>
        <v>1</v>
      </c>
      <c r="R192" s="30">
        <f>($L$192-$P$192)/$L$192</f>
        <v>1</v>
      </c>
    </row>
    <row r="193" spans="2:18" ht="15" customHeight="1" x14ac:dyDescent="0.25">
      <c r="B193" s="88" t="s">
        <v>6200</v>
      </c>
      <c r="C193">
        <v>53051</v>
      </c>
      <c r="D193" s="88" t="s">
        <v>6201</v>
      </c>
      <c r="E193" s="88" t="s">
        <v>6186</v>
      </c>
      <c r="F193" s="89">
        <v>0</v>
      </c>
      <c r="G193" t="s">
        <v>941</v>
      </c>
      <c r="H193">
        <v>211.4</v>
      </c>
      <c r="I193">
        <v>274.89999999999998</v>
      </c>
      <c r="M193" s="30">
        <f>$I$193/$H$193</f>
        <v>1.3003784295175023</v>
      </c>
      <c r="N193" s="30"/>
      <c r="O193" t="s">
        <v>6017</v>
      </c>
    </row>
    <row r="194" spans="2:18" ht="15" customHeight="1" x14ac:dyDescent="0.25">
      <c r="B194" s="88" t="s">
        <v>6202</v>
      </c>
      <c r="C194">
        <v>53049</v>
      </c>
      <c r="D194" s="88" t="s">
        <v>3912</v>
      </c>
      <c r="E194" s="88" t="s">
        <v>6203</v>
      </c>
      <c r="F194" s="89">
        <v>0.7</v>
      </c>
      <c r="G194" t="s">
        <v>941</v>
      </c>
      <c r="H194">
        <v>209.81</v>
      </c>
      <c r="I194">
        <v>274.89999999999998</v>
      </c>
      <c r="J194" t="s">
        <v>6009</v>
      </c>
      <c r="K194" s="90">
        <v>68000</v>
      </c>
      <c r="M194" s="30">
        <f>$I$194/$H$194</f>
        <v>1.3102330680139171</v>
      </c>
      <c r="N194" s="30">
        <f>$L$194/$K$194</f>
        <v>0</v>
      </c>
      <c r="O194" s="70">
        <f>$F$194*$H$194</f>
        <v>146.86699999999999</v>
      </c>
      <c r="P194" s="69"/>
      <c r="Q194" s="30">
        <f>($I$194-$O$194)/$I$194</f>
        <v>0.46574390687522732</v>
      </c>
      <c r="R194" s="30"/>
    </row>
    <row r="195" spans="2:18" ht="15" customHeight="1" x14ac:dyDescent="0.25">
      <c r="B195" s="88" t="s">
        <v>6204</v>
      </c>
      <c r="C195">
        <v>53048</v>
      </c>
      <c r="D195" s="88" t="s">
        <v>6205</v>
      </c>
      <c r="E195" s="88" t="s">
        <v>3561</v>
      </c>
      <c r="F195" s="89">
        <v>0</v>
      </c>
      <c r="G195" t="s">
        <v>914</v>
      </c>
      <c r="H195" s="90">
        <v>462000</v>
      </c>
      <c r="I195" s="90">
        <v>472000</v>
      </c>
      <c r="J195" t="s">
        <v>929</v>
      </c>
      <c r="K195" s="90">
        <v>44150</v>
      </c>
      <c r="L195" s="90">
        <v>51600</v>
      </c>
      <c r="M195" s="30">
        <f>$I$195/$H$195</f>
        <v>1.0216450216450217</v>
      </c>
      <c r="N195" s="30">
        <f>$L$195/$K$195</f>
        <v>1.1687429218573047</v>
      </c>
      <c r="O195" s="69">
        <f>$F$195*$H$195</f>
        <v>0</v>
      </c>
      <c r="P195" s="69">
        <f>$F$195*$K$195</f>
        <v>0</v>
      </c>
      <c r="Q195" s="30">
        <f>($I$195-$O$195)/$I$195</f>
        <v>1</v>
      </c>
      <c r="R195" s="30">
        <f>($L$195-$P$195)/$L$195</f>
        <v>1</v>
      </c>
    </row>
    <row r="196" spans="2:18" ht="15" customHeight="1" x14ac:dyDescent="0.25">
      <c r="B196" s="88" t="s">
        <v>6206</v>
      </c>
      <c r="C196">
        <v>53047</v>
      </c>
      <c r="D196" s="88" t="s">
        <v>6207</v>
      </c>
      <c r="E196" s="88" t="s">
        <v>3561</v>
      </c>
      <c r="F196" s="89">
        <v>0</v>
      </c>
      <c r="G196" t="s">
        <v>914</v>
      </c>
      <c r="H196" s="90">
        <v>464000</v>
      </c>
      <c r="I196" s="90">
        <v>472000</v>
      </c>
      <c r="J196" t="s">
        <v>929</v>
      </c>
      <c r="K196" s="90">
        <v>43800</v>
      </c>
      <c r="L196" s="90">
        <v>51600</v>
      </c>
      <c r="M196" s="30">
        <f>$I$196/$H$196</f>
        <v>1.0172413793103448</v>
      </c>
      <c r="N196" s="30">
        <f>$L$196/$K$196</f>
        <v>1.178082191780822</v>
      </c>
      <c r="O196" s="69">
        <f>$F$196*$H$196</f>
        <v>0</v>
      </c>
      <c r="P196" s="69">
        <f>$F$196*$K$196</f>
        <v>0</v>
      </c>
      <c r="Q196" s="30">
        <f>($I$196-$O$196)/$I$196</f>
        <v>1</v>
      </c>
      <c r="R196" s="30">
        <f>($L$196-$P$196)/$L$196</f>
        <v>1</v>
      </c>
    </row>
    <row r="197" spans="2:18" ht="15" customHeight="1" x14ac:dyDescent="0.25">
      <c r="B197" s="88" t="s">
        <v>6208</v>
      </c>
      <c r="C197">
        <v>53046</v>
      </c>
      <c r="D197" s="88" t="s">
        <v>6209</v>
      </c>
      <c r="E197" s="88" t="s">
        <v>3561</v>
      </c>
      <c r="F197" s="89">
        <v>0</v>
      </c>
      <c r="G197" t="s">
        <v>914</v>
      </c>
      <c r="H197" s="90">
        <v>455500</v>
      </c>
      <c r="I197" s="90">
        <v>472000</v>
      </c>
      <c r="J197" t="s">
        <v>929</v>
      </c>
      <c r="K197" s="90">
        <v>42500</v>
      </c>
      <c r="L197" s="90">
        <v>51600</v>
      </c>
      <c r="M197" s="30">
        <f>$I$197/$H$197</f>
        <v>1.0362239297475302</v>
      </c>
      <c r="N197" s="30">
        <f>$L$197/$K$197</f>
        <v>1.2141176470588235</v>
      </c>
      <c r="O197" s="69">
        <f>$F$197*$H$197</f>
        <v>0</v>
      </c>
      <c r="P197" s="69">
        <f>$F$197*$K$197</f>
        <v>0</v>
      </c>
      <c r="Q197" s="30">
        <f>($I$197-$O$197)/$I$197</f>
        <v>1</v>
      </c>
      <c r="R197" s="30">
        <f>($L$197-$P$197)/$L$197</f>
        <v>1</v>
      </c>
    </row>
    <row r="198" spans="2:18" ht="15" customHeight="1" x14ac:dyDescent="0.25">
      <c r="B198" s="88" t="s">
        <v>6210</v>
      </c>
      <c r="C198">
        <v>53044</v>
      </c>
      <c r="D198" s="88" t="s">
        <v>6211</v>
      </c>
      <c r="E198" s="88" t="s">
        <v>3769</v>
      </c>
      <c r="F198" s="89">
        <v>0.55000000000000004</v>
      </c>
      <c r="G198" t="s">
        <v>941</v>
      </c>
      <c r="H198">
        <v>211.89</v>
      </c>
      <c r="I198">
        <v>274.89999999999998</v>
      </c>
      <c r="J198" t="s">
        <v>942</v>
      </c>
      <c r="K198" s="265">
        <v>11342.28</v>
      </c>
      <c r="L198" s="265">
        <v>12454.07</v>
      </c>
      <c r="M198" s="30">
        <f>$I$198/$H$198</f>
        <v>1.297371277549672</v>
      </c>
      <c r="N198" s="30">
        <f>$L$198/$K$198</f>
        <v>1.0980217381337789</v>
      </c>
      <c r="O198" s="70">
        <f>$F$198*$H$198</f>
        <v>116.5395</v>
      </c>
      <c r="P198" s="69">
        <f>$F$198*$K$198</f>
        <v>6238.2540000000008</v>
      </c>
      <c r="Q198" s="30">
        <f>($I$198-$O$198)/$I$198</f>
        <v>0.57606584212440881</v>
      </c>
      <c r="R198" s="30">
        <f>($L$198-$P$198)/$L$198</f>
        <v>0.49909916999021198</v>
      </c>
    </row>
    <row r="199" spans="2:18" ht="15" customHeight="1" x14ac:dyDescent="0.25">
      <c r="B199" s="88" t="s">
        <v>6212</v>
      </c>
      <c r="C199">
        <v>53045</v>
      </c>
      <c r="D199" s="88" t="s">
        <v>6209</v>
      </c>
      <c r="E199" s="88" t="s">
        <v>3561</v>
      </c>
      <c r="F199" s="89">
        <v>0</v>
      </c>
      <c r="G199" t="s">
        <v>914</v>
      </c>
      <c r="H199" s="90">
        <v>464000</v>
      </c>
      <c r="I199" s="90">
        <v>472000</v>
      </c>
      <c r="J199" t="s">
        <v>3767</v>
      </c>
      <c r="K199" s="90">
        <v>53000</v>
      </c>
      <c r="L199" s="90">
        <v>58800</v>
      </c>
      <c r="M199" s="30">
        <f>$I$199/$H$199</f>
        <v>1.0172413793103448</v>
      </c>
      <c r="N199" s="30">
        <f>$L$199/$K$199</f>
        <v>1.1094339622641509</v>
      </c>
      <c r="O199" s="69">
        <f>$F$199*$H$199</f>
        <v>0</v>
      </c>
      <c r="P199" s="69">
        <f>$F$199*$K$199</f>
        <v>0</v>
      </c>
      <c r="Q199" s="30">
        <f>($I$199-$O$199)/$I$199</f>
        <v>1</v>
      </c>
      <c r="R199" s="30">
        <f>($L$199-$P$199)/$L$199</f>
        <v>1</v>
      </c>
    </row>
    <row r="200" spans="2:18" ht="15" customHeight="1" x14ac:dyDescent="0.25">
      <c r="B200" s="88" t="s">
        <v>6213</v>
      </c>
      <c r="C200">
        <v>53040</v>
      </c>
      <c r="D200" s="88" t="s">
        <v>2576</v>
      </c>
      <c r="E200" s="88" t="s">
        <v>6214</v>
      </c>
      <c r="F200" s="89">
        <v>0</v>
      </c>
      <c r="G200" t="s">
        <v>930</v>
      </c>
      <c r="H200" s="90">
        <v>23466</v>
      </c>
      <c r="I200" s="90">
        <v>26700</v>
      </c>
      <c r="J200" t="s">
        <v>915</v>
      </c>
      <c r="K200" s="90">
        <v>21383</v>
      </c>
      <c r="L200" s="90">
        <v>29700</v>
      </c>
      <c r="M200" s="30">
        <f>$I$200/$H$200</f>
        <v>1.1378164152390693</v>
      </c>
      <c r="N200" s="30">
        <f>$L$200/$K$200</f>
        <v>1.3889538418369733</v>
      </c>
      <c r="O200" s="69">
        <f>$F$200*$H$200</f>
        <v>0</v>
      </c>
      <c r="P200" s="69">
        <f>$F$200*$K$200</f>
        <v>0</v>
      </c>
      <c r="Q200" s="30">
        <f>($I$200-$O$200)/$I$200</f>
        <v>1</v>
      </c>
      <c r="R200" s="30">
        <f>($L$200-$P$200)/$L$200</f>
        <v>1</v>
      </c>
    </row>
    <row r="201" spans="2:18" ht="15" customHeight="1" x14ac:dyDescent="0.25">
      <c r="B201" s="88" t="s">
        <v>6215</v>
      </c>
      <c r="C201">
        <v>53043</v>
      </c>
      <c r="D201" s="88" t="s">
        <v>298</v>
      </c>
      <c r="E201" s="88" t="s">
        <v>6186</v>
      </c>
      <c r="F201" s="89">
        <v>0</v>
      </c>
      <c r="G201" t="s">
        <v>941</v>
      </c>
      <c r="H201">
        <v>209.74</v>
      </c>
      <c r="I201">
        <v>274.89999999999998</v>
      </c>
      <c r="M201" s="30">
        <f>$I$201/$H$201</f>
        <v>1.3106703537713358</v>
      </c>
      <c r="N201" s="30"/>
      <c r="O201" t="s">
        <v>6017</v>
      </c>
    </row>
    <row r="202" spans="2:18" ht="15" customHeight="1" x14ac:dyDescent="0.25">
      <c r="B202" s="88" t="s">
        <v>6216</v>
      </c>
      <c r="C202">
        <v>53042</v>
      </c>
      <c r="D202" s="88" t="s">
        <v>6217</v>
      </c>
      <c r="E202" s="88" t="s">
        <v>2197</v>
      </c>
      <c r="F202" s="89">
        <v>0</v>
      </c>
      <c r="G202" t="s">
        <v>941</v>
      </c>
      <c r="H202">
        <v>209.74</v>
      </c>
      <c r="I202">
        <v>274.89999999999998</v>
      </c>
      <c r="J202" t="s">
        <v>6009</v>
      </c>
      <c r="K202" s="90">
        <v>68000</v>
      </c>
      <c r="M202" s="30">
        <f>$I$202/$H$202</f>
        <v>1.3106703537713358</v>
      </c>
      <c r="N202" s="30">
        <f>$L$202/$K$202</f>
        <v>0</v>
      </c>
      <c r="O202" t="s">
        <v>6017</v>
      </c>
    </row>
    <row r="203" spans="2:18" ht="15" customHeight="1" x14ac:dyDescent="0.25">
      <c r="B203" s="88" t="s">
        <v>6218</v>
      </c>
      <c r="C203">
        <v>53041</v>
      </c>
      <c r="D203" s="88" t="s">
        <v>6219</v>
      </c>
      <c r="E203" s="88" t="s">
        <v>3561</v>
      </c>
      <c r="F203" s="89">
        <v>0</v>
      </c>
      <c r="G203" t="s">
        <v>914</v>
      </c>
      <c r="H203" s="90">
        <v>476000</v>
      </c>
      <c r="I203" s="90">
        <v>472000</v>
      </c>
      <c r="J203" t="s">
        <v>3767</v>
      </c>
      <c r="K203" s="90">
        <v>54700</v>
      </c>
      <c r="L203" s="90">
        <v>58800</v>
      </c>
      <c r="M203" s="30">
        <f>$I$203/$H$203</f>
        <v>0.99159663865546221</v>
      </c>
      <c r="N203" s="30">
        <f>$L$203/$K$203</f>
        <v>1.0749542961608776</v>
      </c>
      <c r="O203" s="69">
        <f>$F$203*$H$203</f>
        <v>0</v>
      </c>
      <c r="P203" s="69">
        <f>$F$203*$K$203</f>
        <v>0</v>
      </c>
      <c r="Q203" s="30">
        <f>($I$203-$O$203)/$I$203</f>
        <v>1</v>
      </c>
      <c r="R203" s="30">
        <f>($L$203-$P$203)/$L$203</f>
        <v>1</v>
      </c>
    </row>
    <row r="204" spans="2:18" ht="15" customHeight="1" x14ac:dyDescent="0.25">
      <c r="B204" s="88" t="s">
        <v>6220</v>
      </c>
      <c r="C204">
        <v>53039</v>
      </c>
      <c r="D204" s="88" t="s">
        <v>6221</v>
      </c>
      <c r="E204" s="88" t="s">
        <v>3561</v>
      </c>
      <c r="F204" s="89">
        <v>0</v>
      </c>
      <c r="G204" t="s">
        <v>914</v>
      </c>
      <c r="H204" s="90">
        <v>471000</v>
      </c>
      <c r="I204" s="90">
        <v>472000</v>
      </c>
      <c r="J204" t="s">
        <v>926</v>
      </c>
      <c r="K204" s="90">
        <v>33650</v>
      </c>
      <c r="L204" s="90">
        <v>47000</v>
      </c>
      <c r="M204" s="30">
        <f>$I$204/$H$204</f>
        <v>1.0021231422505308</v>
      </c>
      <c r="N204" s="30">
        <f>$L$204/$K$204</f>
        <v>1.3967310549777117</v>
      </c>
      <c r="O204" s="69">
        <f>$F$204*$H$204</f>
        <v>0</v>
      </c>
      <c r="P204" s="69">
        <f>$F$204*$K$204</f>
        <v>0</v>
      </c>
      <c r="Q204" s="30">
        <f>($I$204-$O$204)/$I$204</f>
        <v>1</v>
      </c>
      <c r="R204" s="30">
        <f>($L$204-$P$204)/$L$204</f>
        <v>1</v>
      </c>
    </row>
    <row r="205" spans="2:18" ht="15" customHeight="1" x14ac:dyDescent="0.25">
      <c r="B205" s="88" t="s">
        <v>6222</v>
      </c>
      <c r="C205">
        <v>53038</v>
      </c>
      <c r="D205" s="88" t="s">
        <v>6223</v>
      </c>
      <c r="E205" s="88" t="s">
        <v>3561</v>
      </c>
      <c r="F205" s="89">
        <v>0</v>
      </c>
      <c r="G205" t="s">
        <v>914</v>
      </c>
      <c r="H205" s="90">
        <v>460000</v>
      </c>
      <c r="I205" s="90">
        <v>472000</v>
      </c>
      <c r="J205" t="s">
        <v>926</v>
      </c>
      <c r="K205" s="90">
        <v>32300</v>
      </c>
      <c r="L205" s="90">
        <v>47000</v>
      </c>
      <c r="M205" s="30">
        <f>$I$205/$H$205</f>
        <v>1.0260869565217392</v>
      </c>
      <c r="N205" s="30">
        <f>$L$205/$K$205</f>
        <v>1.4551083591331269</v>
      </c>
      <c r="O205" s="69">
        <f>$F$205*$H$205</f>
        <v>0</v>
      </c>
      <c r="P205" s="69">
        <f>$F$205*$K$205</f>
        <v>0</v>
      </c>
      <c r="Q205" s="30">
        <f>($I$205-$O$205)/$I$205</f>
        <v>1</v>
      </c>
      <c r="R205" s="30">
        <f>($L$205-$P$205)/$L$205</f>
        <v>1</v>
      </c>
    </row>
    <row r="206" spans="2:18" ht="15" customHeight="1" x14ac:dyDescent="0.25">
      <c r="B206" s="88" t="s">
        <v>6224</v>
      </c>
      <c r="C206">
        <v>53037</v>
      </c>
      <c r="D206" s="88" t="s">
        <v>6225</v>
      </c>
      <c r="E206" s="88" t="s">
        <v>3769</v>
      </c>
      <c r="F206" s="89">
        <v>0.55000000000000004</v>
      </c>
      <c r="G206" t="s">
        <v>941</v>
      </c>
      <c r="H206">
        <v>201.08</v>
      </c>
      <c r="I206">
        <v>274.89999999999998</v>
      </c>
      <c r="J206" t="s">
        <v>942</v>
      </c>
      <c r="K206" s="265">
        <v>11260.83</v>
      </c>
      <c r="L206" s="265">
        <v>12454.07</v>
      </c>
      <c r="M206" s="30">
        <f>$I$206/$H$206</f>
        <v>1.3671175651481995</v>
      </c>
      <c r="N206" s="30">
        <f>$L$206/$K$206</f>
        <v>1.1059637699885354</v>
      </c>
      <c r="O206" s="70">
        <f>$F$206*$H$206</f>
        <v>110.59400000000002</v>
      </c>
      <c r="P206" s="69">
        <f>$F$206*$K$206</f>
        <v>6193.4565000000002</v>
      </c>
      <c r="Q206" s="30">
        <f>($I$206-$O$206)/$I$206</f>
        <v>0.59769370680247347</v>
      </c>
      <c r="R206" s="30">
        <f>($L$206-$P$206)/$L$206</f>
        <v>0.5026961868690315</v>
      </c>
    </row>
    <row r="207" spans="2:18" ht="15" customHeight="1" x14ac:dyDescent="0.25">
      <c r="B207" s="88" t="s">
        <v>6226</v>
      </c>
      <c r="C207">
        <v>53036</v>
      </c>
      <c r="D207" s="88" t="s">
        <v>6223</v>
      </c>
      <c r="E207" s="88" t="s">
        <v>2197</v>
      </c>
      <c r="F207" s="89">
        <v>0</v>
      </c>
      <c r="G207" t="s">
        <v>941</v>
      </c>
      <c r="H207">
        <v>201.33</v>
      </c>
      <c r="I207">
        <v>274.89999999999998</v>
      </c>
      <c r="J207" t="s">
        <v>6009</v>
      </c>
      <c r="K207" s="90">
        <v>68300</v>
      </c>
      <c r="M207" s="30">
        <f>$I$207/$H$207</f>
        <v>1.3654199572840608</v>
      </c>
      <c r="N207" s="30">
        <f>$L$207/$K$207</f>
        <v>0</v>
      </c>
      <c r="O207" t="s">
        <v>6017</v>
      </c>
    </row>
    <row r="208" spans="2:18" ht="15" customHeight="1" x14ac:dyDescent="0.25">
      <c r="B208" s="88" t="s">
        <v>6227</v>
      </c>
      <c r="C208">
        <v>53035</v>
      </c>
      <c r="D208" s="88" t="s">
        <v>6225</v>
      </c>
      <c r="E208" s="88" t="s">
        <v>3561</v>
      </c>
      <c r="F208" s="89">
        <v>0</v>
      </c>
      <c r="G208" t="s">
        <v>922</v>
      </c>
      <c r="H208" s="90">
        <v>32350</v>
      </c>
      <c r="I208" s="90">
        <v>41700</v>
      </c>
      <c r="J208" t="s">
        <v>926</v>
      </c>
      <c r="K208" s="90">
        <v>32650</v>
      </c>
      <c r="L208" s="90">
        <v>47000</v>
      </c>
      <c r="M208" s="30">
        <f>$I$208/$H$208</f>
        <v>1.2890262751159196</v>
      </c>
      <c r="N208" s="30">
        <f>$L$208/$K$208</f>
        <v>1.439509954058193</v>
      </c>
      <c r="O208" s="69">
        <f>$F$208*$H$208</f>
        <v>0</v>
      </c>
      <c r="P208" s="69">
        <f>$F$208*$K$208</f>
        <v>0</v>
      </c>
      <c r="Q208" s="30">
        <f>($I$208-$O$208)/$I$208</f>
        <v>1</v>
      </c>
      <c r="R208" s="30">
        <f>($L$208-$P$208)/$L$208</f>
        <v>1</v>
      </c>
    </row>
    <row r="209" spans="2:18" ht="15" customHeight="1" x14ac:dyDescent="0.25">
      <c r="B209" s="88" t="s">
        <v>6228</v>
      </c>
      <c r="C209">
        <v>53034</v>
      </c>
      <c r="D209" s="88" t="s">
        <v>6229</v>
      </c>
      <c r="E209" s="88" t="s">
        <v>2197</v>
      </c>
      <c r="F209" s="89">
        <v>0</v>
      </c>
      <c r="G209" t="s">
        <v>941</v>
      </c>
      <c r="H209">
        <v>206.46</v>
      </c>
      <c r="I209">
        <v>274.89999999999998</v>
      </c>
      <c r="J209" t="s">
        <v>6009</v>
      </c>
      <c r="K209" s="90">
        <v>69800</v>
      </c>
      <c r="M209" s="30">
        <f>$I$209/$H$209</f>
        <v>1.3314927831056862</v>
      </c>
      <c r="N209" s="30">
        <f>$L$209/$K$209</f>
        <v>0</v>
      </c>
      <c r="O209" t="s">
        <v>6017</v>
      </c>
    </row>
    <row r="210" spans="2:18" ht="15" customHeight="1" x14ac:dyDescent="0.25">
      <c r="B210" s="88" t="s">
        <v>6230</v>
      </c>
      <c r="C210">
        <v>53033</v>
      </c>
      <c r="D210" s="88" t="s">
        <v>3770</v>
      </c>
      <c r="E210" s="88" t="s">
        <v>3769</v>
      </c>
      <c r="F210" s="89">
        <v>0.55000000000000004</v>
      </c>
      <c r="G210" t="s">
        <v>941</v>
      </c>
      <c r="H210">
        <v>202.46</v>
      </c>
      <c r="I210">
        <v>274.89999999999998</v>
      </c>
      <c r="J210" t="s">
        <v>942</v>
      </c>
      <c r="K210" s="265">
        <v>11900.15</v>
      </c>
      <c r="L210" s="265">
        <v>12454.07</v>
      </c>
      <c r="M210" s="30">
        <f>$I$210/$H$210</f>
        <v>1.3577990714215151</v>
      </c>
      <c r="N210" s="30">
        <f>$L$210/$K$210</f>
        <v>1.0465473124288349</v>
      </c>
      <c r="O210" s="70">
        <f>$F$210*$H$210</f>
        <v>111.35300000000001</v>
      </c>
      <c r="P210" s="69">
        <f>$F$210*$K$210</f>
        <v>6545.0825000000004</v>
      </c>
      <c r="Q210" s="30">
        <f>($I$210-$O$210)/$I$210</f>
        <v>0.59493270280101851</v>
      </c>
      <c r="R210" s="30">
        <f>($L$210-$P$210)/$L$210</f>
        <v>0.47446236451216345</v>
      </c>
    </row>
    <row r="211" spans="2:18" ht="15" customHeight="1" x14ac:dyDescent="0.25">
      <c r="B211" s="88" t="s">
        <v>6231</v>
      </c>
      <c r="C211">
        <v>53031</v>
      </c>
      <c r="D211" s="88" t="s">
        <v>6232</v>
      </c>
      <c r="E211" s="88" t="s">
        <v>3561</v>
      </c>
      <c r="F211" s="89">
        <v>0</v>
      </c>
      <c r="G211" t="s">
        <v>914</v>
      </c>
      <c r="H211" s="90">
        <v>504000</v>
      </c>
      <c r="I211" s="90">
        <v>472000</v>
      </c>
      <c r="J211" t="s">
        <v>926</v>
      </c>
      <c r="K211" s="90">
        <v>35700</v>
      </c>
      <c r="L211" s="90">
        <v>47000</v>
      </c>
      <c r="M211" s="30">
        <f>$I$211/$H$211</f>
        <v>0.93650793650793651</v>
      </c>
      <c r="N211" s="30">
        <f>$L$211/$K$211</f>
        <v>1.3165266106442577</v>
      </c>
      <c r="O211" s="69">
        <f>$F$211*$H$211</f>
        <v>0</v>
      </c>
      <c r="P211" s="69">
        <f>$F$211*$K$211</f>
        <v>0</v>
      </c>
      <c r="Q211" s="30">
        <f>($I$211-$O$211)/$I$211</f>
        <v>1</v>
      </c>
      <c r="R211" s="30">
        <f>($L$211-$P$211)/$L$211</f>
        <v>1</v>
      </c>
    </row>
    <row r="212" spans="2:18" ht="15" customHeight="1" x14ac:dyDescent="0.25">
      <c r="B212" s="88" t="s">
        <v>6233</v>
      </c>
      <c r="C212">
        <v>53032</v>
      </c>
      <c r="D212" s="88" t="s">
        <v>6234</v>
      </c>
      <c r="E212" s="88" t="s">
        <v>3561</v>
      </c>
      <c r="F212" s="89">
        <v>0</v>
      </c>
      <c r="G212" t="s">
        <v>918</v>
      </c>
      <c r="H212" s="90">
        <v>127000</v>
      </c>
      <c r="I212" s="90">
        <v>117500</v>
      </c>
      <c r="J212" t="s">
        <v>3767</v>
      </c>
      <c r="K212" s="90">
        <v>56500</v>
      </c>
      <c r="L212" s="90">
        <v>58800</v>
      </c>
      <c r="M212" s="30">
        <f>$I$212/$H$212</f>
        <v>0.92519685039370081</v>
      </c>
      <c r="N212" s="30">
        <f>$L$212/$K$212</f>
        <v>1.0407079646017698</v>
      </c>
      <c r="O212" s="69">
        <f>$F$212*$H$212</f>
        <v>0</v>
      </c>
      <c r="P212" s="69">
        <f>$F$212*$K$212</f>
        <v>0</v>
      </c>
      <c r="Q212" s="30">
        <f>($I$212-$O$212)/$I$212</f>
        <v>1</v>
      </c>
      <c r="R212" s="30">
        <f>($L$212-$P$212)/$L$212</f>
        <v>1</v>
      </c>
    </row>
    <row r="213" spans="2:18" ht="15" customHeight="1" x14ac:dyDescent="0.25">
      <c r="B213" s="88" t="s">
        <v>6235</v>
      </c>
      <c r="C213">
        <v>53030</v>
      </c>
      <c r="D213" s="88" t="s">
        <v>6236</v>
      </c>
      <c r="E213" s="88" t="s">
        <v>6237</v>
      </c>
      <c r="F213" s="89">
        <v>0</v>
      </c>
      <c r="G213" t="s">
        <v>922</v>
      </c>
      <c r="H213" s="90">
        <v>32600</v>
      </c>
      <c r="I213" s="90">
        <v>41700</v>
      </c>
      <c r="M213" s="30">
        <f>$I$213/$H$213</f>
        <v>1.2791411042944785</v>
      </c>
      <c r="N213" s="30"/>
      <c r="O213" s="69">
        <f>$F$213*$H$213</f>
        <v>0</v>
      </c>
      <c r="P213" s="69"/>
      <c r="Q213" s="30">
        <f>($I$213-$O$213)/$I$213</f>
        <v>1</v>
      </c>
      <c r="R213" s="30"/>
    </row>
    <row r="214" spans="2:18" ht="15" customHeight="1" x14ac:dyDescent="0.25">
      <c r="B214" s="88" t="s">
        <v>6238</v>
      </c>
      <c r="C214">
        <v>53029</v>
      </c>
      <c r="D214" s="88" t="s">
        <v>2</v>
      </c>
      <c r="E214" s="88" t="s">
        <v>6239</v>
      </c>
      <c r="F214" s="89">
        <v>0</v>
      </c>
      <c r="G214" t="s">
        <v>922</v>
      </c>
      <c r="H214" s="90">
        <v>32450</v>
      </c>
      <c r="I214" s="90">
        <v>41700</v>
      </c>
      <c r="J214" t="s">
        <v>915</v>
      </c>
      <c r="K214" s="90">
        <v>18783</v>
      </c>
      <c r="L214" s="90">
        <v>29700</v>
      </c>
      <c r="M214" s="30">
        <f>$I$214/$H$214</f>
        <v>1.2850539291217258</v>
      </c>
      <c r="N214" s="30">
        <f>$L$214/$K$214</f>
        <v>1.5812170579779588</v>
      </c>
      <c r="O214" s="69">
        <f>$F$214*$H$214</f>
        <v>0</v>
      </c>
      <c r="P214" s="69">
        <f>$F$214*$K$214</f>
        <v>0</v>
      </c>
      <c r="Q214" s="30">
        <f>($I$214-$O$214)/$I$214</f>
        <v>1</v>
      </c>
      <c r="R214" s="30">
        <f>($L$214-$P$214)/$L$214</f>
        <v>1</v>
      </c>
    </row>
    <row r="215" spans="2:18" ht="15" customHeight="1" x14ac:dyDescent="0.25">
      <c r="B215" s="88" t="s">
        <v>6240</v>
      </c>
      <c r="C215">
        <v>53028</v>
      </c>
      <c r="D215" s="88" t="s">
        <v>6241</v>
      </c>
      <c r="E215" s="88" t="s">
        <v>6242</v>
      </c>
      <c r="F215" s="89">
        <v>0</v>
      </c>
      <c r="G215" t="s">
        <v>941</v>
      </c>
      <c r="H215">
        <v>203.19</v>
      </c>
      <c r="I215">
        <v>274.89999999999998</v>
      </c>
      <c r="J215" t="s">
        <v>942</v>
      </c>
      <c r="K215" s="265">
        <v>11968.48</v>
      </c>
      <c r="L215" s="265">
        <v>12454.07</v>
      </c>
      <c r="M215" s="30">
        <f>$I$215/$H$215</f>
        <v>1.3529209114621781</v>
      </c>
      <c r="N215" s="30">
        <f>$L$215/$K$215</f>
        <v>1.040572403513228</v>
      </c>
      <c r="O215" s="70">
        <f>$F$215*$H$215</f>
        <v>0</v>
      </c>
      <c r="P215" s="69">
        <f>$F$215*$K$215</f>
        <v>0</v>
      </c>
      <c r="Q215" s="30">
        <f>($I$215-$O$215)/$I$215</f>
        <v>1</v>
      </c>
      <c r="R215" s="30">
        <f>($L$215-$P$215)/$L$215</f>
        <v>1</v>
      </c>
    </row>
    <row r="216" spans="2:18" ht="15" customHeight="1" x14ac:dyDescent="0.25">
      <c r="B216" s="88" t="s">
        <v>6243</v>
      </c>
      <c r="C216">
        <v>53027</v>
      </c>
      <c r="D216" s="88" t="s">
        <v>6244</v>
      </c>
      <c r="E216" s="88" t="s">
        <v>2197</v>
      </c>
      <c r="F216" s="89">
        <v>0</v>
      </c>
      <c r="G216" t="s">
        <v>941</v>
      </c>
      <c r="H216">
        <v>202.96</v>
      </c>
      <c r="I216">
        <v>274.89999999999998</v>
      </c>
      <c r="J216" t="s">
        <v>914</v>
      </c>
      <c r="K216" s="90">
        <v>502000</v>
      </c>
      <c r="M216" s="30">
        <f>$I$216/$H$216</f>
        <v>1.3544540796216002</v>
      </c>
      <c r="N216" s="30">
        <f>$L$216/$K$216</f>
        <v>0</v>
      </c>
      <c r="O216" t="s">
        <v>6017</v>
      </c>
    </row>
    <row r="217" spans="2:18" ht="15" customHeight="1" x14ac:dyDescent="0.25">
      <c r="B217" s="88" t="s">
        <v>6245</v>
      </c>
      <c r="C217">
        <v>53026</v>
      </c>
      <c r="D217" s="88" t="s">
        <v>6246</v>
      </c>
      <c r="E217" s="88" t="s">
        <v>3561</v>
      </c>
      <c r="F217" s="89">
        <v>0</v>
      </c>
      <c r="G217" t="s">
        <v>914</v>
      </c>
      <c r="H217" s="90">
        <v>482500</v>
      </c>
      <c r="I217" s="90">
        <v>472000</v>
      </c>
      <c r="J217" t="s">
        <v>926</v>
      </c>
      <c r="K217" s="90">
        <v>34550</v>
      </c>
      <c r="L217" s="90">
        <v>47000</v>
      </c>
      <c r="M217" s="30">
        <f>$I$217/$H$217</f>
        <v>0.97823834196891191</v>
      </c>
      <c r="N217" s="30">
        <f>$L$217/$K$217</f>
        <v>1.3603473227206946</v>
      </c>
      <c r="O217" s="69">
        <f>$F$217*$H$217</f>
        <v>0</v>
      </c>
      <c r="P217" s="69">
        <f>$F$217*$K$217</f>
        <v>0</v>
      </c>
      <c r="Q217" s="30">
        <f>($I$217-$O$217)/$I$217</f>
        <v>1</v>
      </c>
      <c r="R217" s="30">
        <f>($L$217-$P$217)/$L$217</f>
        <v>1</v>
      </c>
    </row>
    <row r="218" spans="2:18" ht="15" customHeight="1" x14ac:dyDescent="0.25">
      <c r="B218" s="88" t="s">
        <v>6247</v>
      </c>
      <c r="C218">
        <v>53025</v>
      </c>
      <c r="D218" s="88" t="s">
        <v>6248</v>
      </c>
      <c r="E218" s="88" t="s">
        <v>6249</v>
      </c>
      <c r="F218" s="89">
        <v>0</v>
      </c>
      <c r="G218" t="s">
        <v>915</v>
      </c>
      <c r="H218" s="90">
        <v>17366</v>
      </c>
      <c r="I218" s="90">
        <v>29700</v>
      </c>
      <c r="M218" s="30">
        <f>$I$218/$H$218</f>
        <v>1.7102383968674422</v>
      </c>
      <c r="N218" s="30"/>
      <c r="O218" s="69">
        <f>$F$218*$H$218</f>
        <v>0</v>
      </c>
      <c r="P218" s="69"/>
      <c r="Q218" s="30">
        <f>($I$218-$O$218)/$I$218</f>
        <v>1</v>
      </c>
      <c r="R218" s="30"/>
    </row>
    <row r="219" spans="2:18" ht="15" customHeight="1" x14ac:dyDescent="0.25">
      <c r="B219" s="88" t="s">
        <v>6250</v>
      </c>
      <c r="C219">
        <v>53024</v>
      </c>
      <c r="D219" s="88" t="s">
        <v>6251</v>
      </c>
      <c r="E219" s="88" t="s">
        <v>6242</v>
      </c>
      <c r="F219" s="89">
        <v>0</v>
      </c>
      <c r="G219" t="s">
        <v>941</v>
      </c>
      <c r="H219">
        <v>195.13</v>
      </c>
      <c r="I219">
        <v>274.89999999999998</v>
      </c>
      <c r="J219" t="s">
        <v>942</v>
      </c>
      <c r="K219" s="265">
        <v>11984.36</v>
      </c>
      <c r="L219" s="265">
        <v>12454.07</v>
      </c>
      <c r="M219" s="30">
        <f>$I$219/$H$219</f>
        <v>1.4088043868190436</v>
      </c>
      <c r="N219" s="30">
        <f>$L$219/$K$219</f>
        <v>1.0391935823022671</v>
      </c>
      <c r="O219" s="70">
        <f>$F$219*$H$219</f>
        <v>0</v>
      </c>
      <c r="P219" s="69">
        <f>$F$219*$K$219</f>
        <v>0</v>
      </c>
      <c r="Q219" s="30">
        <f>($I$219-$O$219)/$I$219</f>
        <v>1</v>
      </c>
      <c r="R219" s="30">
        <f>($L$219-$P$219)/$L$219</f>
        <v>1</v>
      </c>
    </row>
    <row r="220" spans="2:18" ht="15" customHeight="1" x14ac:dyDescent="0.25">
      <c r="B220" s="88" t="s">
        <v>6252</v>
      </c>
      <c r="C220">
        <v>53023</v>
      </c>
      <c r="D220" s="88" t="s">
        <v>6253</v>
      </c>
      <c r="E220" s="88" t="s">
        <v>2197</v>
      </c>
      <c r="F220" s="89">
        <v>0</v>
      </c>
      <c r="G220" t="s">
        <v>941</v>
      </c>
      <c r="H220">
        <v>194.29</v>
      </c>
      <c r="I220">
        <v>274.89999999999998</v>
      </c>
      <c r="J220" t="s">
        <v>914</v>
      </c>
      <c r="K220" s="90">
        <v>471000</v>
      </c>
      <c r="M220" s="30">
        <f>$I$220/$H$220</f>
        <v>1.4148952596633897</v>
      </c>
      <c r="N220" s="30">
        <f>$L$220/$K$220</f>
        <v>0</v>
      </c>
      <c r="O220" t="s">
        <v>6017</v>
      </c>
    </row>
    <row r="221" spans="2:18" ht="15" customHeight="1" x14ac:dyDescent="0.25">
      <c r="B221" s="88" t="s">
        <v>6254</v>
      </c>
      <c r="C221">
        <v>53022</v>
      </c>
      <c r="D221" s="88" t="s">
        <v>6253</v>
      </c>
      <c r="E221" s="88" t="s">
        <v>3561</v>
      </c>
      <c r="F221" s="89">
        <v>0</v>
      </c>
      <c r="G221" t="s">
        <v>914</v>
      </c>
      <c r="H221" s="90">
        <v>452500</v>
      </c>
      <c r="I221" s="90">
        <v>472000</v>
      </c>
      <c r="J221" t="s">
        <v>929</v>
      </c>
      <c r="K221" s="90">
        <v>37300</v>
      </c>
      <c r="L221" s="90">
        <v>51600</v>
      </c>
      <c r="M221" s="30">
        <f>$I$221/$H$221</f>
        <v>1.0430939226519338</v>
      </c>
      <c r="N221" s="30">
        <f>$L$221/$K$221</f>
        <v>1.3833780160857909</v>
      </c>
      <c r="O221" s="69">
        <f>$F$221*$H$221</f>
        <v>0</v>
      </c>
      <c r="P221" s="69">
        <f>$F$221*$K$221</f>
        <v>0</v>
      </c>
      <c r="Q221" s="30">
        <f>($I$221-$O$221)/$I$221</f>
        <v>1</v>
      </c>
      <c r="R221" s="30">
        <f>($L$221-$P$221)/$L$221</f>
        <v>1</v>
      </c>
    </row>
    <row r="222" spans="2:18" ht="15" customHeight="1" x14ac:dyDescent="0.25">
      <c r="B222" s="88" t="s">
        <v>6255</v>
      </c>
      <c r="C222">
        <v>53021</v>
      </c>
      <c r="D222" s="88" t="s">
        <v>6256</v>
      </c>
      <c r="E222" s="88" t="s">
        <v>6242</v>
      </c>
      <c r="F222" s="89">
        <v>0.5</v>
      </c>
      <c r="G222" t="s">
        <v>941</v>
      </c>
      <c r="H222">
        <v>187.16</v>
      </c>
      <c r="I222">
        <v>274.89999999999998</v>
      </c>
      <c r="J222" t="s">
        <v>942</v>
      </c>
      <c r="K222" s="265">
        <v>11146.43</v>
      </c>
      <c r="L222" s="265">
        <v>12454.07</v>
      </c>
      <c r="M222" s="30">
        <f>$I$222/$H$222</f>
        <v>1.4687967514426159</v>
      </c>
      <c r="N222" s="30">
        <f>$L$222/$K$222</f>
        <v>1.1173146917892096</v>
      </c>
      <c r="O222" s="70">
        <f>$F$222*$H$222</f>
        <v>93.58</v>
      </c>
      <c r="P222" s="69">
        <f>$F$222*$K$222</f>
        <v>5573.2150000000001</v>
      </c>
      <c r="Q222" s="30">
        <f>($I$222-$O$222)/$I$222</f>
        <v>0.65958530374681701</v>
      </c>
      <c r="R222" s="30">
        <f>($L$222-$P$222)/$L$222</f>
        <v>0.55249850049020122</v>
      </c>
    </row>
    <row r="223" spans="2:18" ht="15" customHeight="1" x14ac:dyDescent="0.25">
      <c r="B223" s="88" t="s">
        <v>6257</v>
      </c>
      <c r="C223">
        <v>53019</v>
      </c>
      <c r="D223" s="88" t="s">
        <v>6258</v>
      </c>
      <c r="E223" s="88" t="s">
        <v>6242</v>
      </c>
      <c r="F223" s="89">
        <v>0.5</v>
      </c>
      <c r="G223" t="s">
        <v>941</v>
      </c>
      <c r="H223">
        <v>184.56</v>
      </c>
      <c r="I223">
        <v>274.89999999999998</v>
      </c>
      <c r="J223" t="s">
        <v>942</v>
      </c>
      <c r="K223" s="265">
        <v>10574.42</v>
      </c>
      <c r="L223" s="265">
        <v>12454.07</v>
      </c>
      <c r="M223" s="30">
        <f>$I$223/$H$223</f>
        <v>1.4894885132206328</v>
      </c>
      <c r="N223" s="30">
        <f>$L$223/$K$223</f>
        <v>1.177754430030205</v>
      </c>
      <c r="O223" s="70">
        <f>$F$223*$H$223</f>
        <v>92.28</v>
      </c>
      <c r="P223" s="69">
        <f>$F$223*$K$223</f>
        <v>5287.21</v>
      </c>
      <c r="Q223" s="30">
        <f>($I$223-$O$223)/$I$223</f>
        <v>0.66431429610767545</v>
      </c>
      <c r="R223" s="30">
        <f>($L$223-$P$223)/$L$223</f>
        <v>0.57546328228442589</v>
      </c>
    </row>
    <row r="224" spans="2:18" ht="15" customHeight="1" x14ac:dyDescent="0.25">
      <c r="B224" s="88" t="s">
        <v>6259</v>
      </c>
      <c r="C224">
        <v>53020</v>
      </c>
      <c r="D224" s="88" t="s">
        <v>2454</v>
      </c>
      <c r="E224" s="88" t="s">
        <v>6260</v>
      </c>
      <c r="F224" s="89">
        <v>0</v>
      </c>
      <c r="G224" t="s">
        <v>941</v>
      </c>
      <c r="H224">
        <v>184.56</v>
      </c>
      <c r="I224">
        <v>274.89999999999998</v>
      </c>
      <c r="M224" s="30">
        <f>$I$224/$H$224</f>
        <v>1.4894885132206328</v>
      </c>
      <c r="N224" s="30"/>
      <c r="O224" t="s">
        <v>6017</v>
      </c>
    </row>
    <row r="225" spans="2:18" ht="15" customHeight="1" x14ac:dyDescent="0.25">
      <c r="B225" s="88" t="s">
        <v>6261</v>
      </c>
      <c r="C225">
        <v>53018</v>
      </c>
      <c r="D225" s="88" t="s">
        <v>6262</v>
      </c>
      <c r="E225" s="88" t="s">
        <v>3561</v>
      </c>
      <c r="F225" s="89">
        <v>0</v>
      </c>
      <c r="G225" t="s">
        <v>914</v>
      </c>
      <c r="H225" s="90">
        <v>431500</v>
      </c>
      <c r="I225" s="90">
        <v>472000</v>
      </c>
      <c r="J225" t="s">
        <v>929</v>
      </c>
      <c r="K225" s="90">
        <v>33050</v>
      </c>
      <c r="L225" s="90">
        <v>51600</v>
      </c>
      <c r="M225" s="30">
        <f>$I$225/$H$225</f>
        <v>1.0938586326767092</v>
      </c>
      <c r="N225" s="30">
        <f>$L$225/$K$225</f>
        <v>1.5612708018154311</v>
      </c>
      <c r="O225" s="69">
        <f>$F$225*$H$225</f>
        <v>0</v>
      </c>
      <c r="P225" s="69">
        <f>$F$225*$K$225</f>
        <v>0</v>
      </c>
      <c r="Q225" s="30">
        <f>($I$225-$O$225)/$I$225</f>
        <v>1</v>
      </c>
      <c r="R225" s="30">
        <f>($L$225-$P$225)/$L$225</f>
        <v>1</v>
      </c>
    </row>
    <row r="226" spans="2:18" ht="15" customHeight="1" x14ac:dyDescent="0.25">
      <c r="B226" s="88" t="s">
        <v>6263</v>
      </c>
      <c r="C226">
        <v>53017</v>
      </c>
      <c r="D226" s="88" t="s">
        <v>6264</v>
      </c>
      <c r="E226" s="88" t="s">
        <v>6242</v>
      </c>
      <c r="F226" s="89">
        <v>0.5</v>
      </c>
      <c r="G226" t="s">
        <v>941</v>
      </c>
      <c r="H226">
        <v>182.92</v>
      </c>
      <c r="I226">
        <v>274.89999999999998</v>
      </c>
      <c r="J226" t="s">
        <v>942</v>
      </c>
      <c r="K226" s="265">
        <v>10983.77</v>
      </c>
      <c r="L226" s="265">
        <v>12454.07</v>
      </c>
      <c r="M226" s="30">
        <f>$I$226/$H$226</f>
        <v>1.502842772796851</v>
      </c>
      <c r="N226" s="30">
        <f>$L$226/$K$226</f>
        <v>1.1338611423946423</v>
      </c>
      <c r="O226" s="70">
        <f>$F$226*$H$226</f>
        <v>91.46</v>
      </c>
      <c r="P226" s="69">
        <f>$F$226*$K$226</f>
        <v>5491.8850000000002</v>
      </c>
      <c r="Q226" s="30">
        <f>($I$226-$O$226)/$I$226</f>
        <v>0.66729719898144779</v>
      </c>
      <c r="R226" s="30">
        <f>($L$226-$P$226)/$L$226</f>
        <v>0.55902889577463433</v>
      </c>
    </row>
    <row r="227" spans="2:18" ht="15" customHeight="1" x14ac:dyDescent="0.25">
      <c r="B227" s="88" t="s">
        <v>6265</v>
      </c>
      <c r="C227">
        <v>53016</v>
      </c>
      <c r="D227" s="88" t="s">
        <v>6266</v>
      </c>
      <c r="E227" s="88" t="s">
        <v>3561</v>
      </c>
      <c r="F227" s="89">
        <v>0</v>
      </c>
      <c r="G227" t="s">
        <v>914</v>
      </c>
      <c r="H227" s="90">
        <v>432000</v>
      </c>
      <c r="I227" s="90">
        <v>472000</v>
      </c>
      <c r="J227" t="s">
        <v>932</v>
      </c>
      <c r="K227" s="90">
        <v>10950</v>
      </c>
      <c r="L227" s="90">
        <v>10450</v>
      </c>
      <c r="M227" s="30">
        <f>$I$227/$H$227</f>
        <v>1.0925925925925926</v>
      </c>
      <c r="N227" s="30">
        <f>$L$227/$K$227</f>
        <v>0.954337899543379</v>
      </c>
      <c r="O227" s="69">
        <f>$F$227*$H$227</f>
        <v>0</v>
      </c>
      <c r="P227" s="69">
        <f>$F$227*$K$227</f>
        <v>0</v>
      </c>
      <c r="Q227" s="30">
        <f>($I$227-$O$227)/$I$227</f>
        <v>1</v>
      </c>
      <c r="R227" s="30">
        <f>($L$227-$P$227)/$L$227</f>
        <v>1</v>
      </c>
    </row>
    <row r="228" spans="2:18" ht="15" customHeight="1" x14ac:dyDescent="0.25">
      <c r="B228" s="88" t="s">
        <v>6267</v>
      </c>
      <c r="C228">
        <v>53015</v>
      </c>
      <c r="D228" s="88" t="s">
        <v>6268</v>
      </c>
      <c r="E228" s="88" t="s">
        <v>3561</v>
      </c>
      <c r="F228" s="89">
        <v>0</v>
      </c>
      <c r="G228" t="s">
        <v>914</v>
      </c>
      <c r="H228" s="90">
        <v>426500</v>
      </c>
      <c r="I228" s="90">
        <v>472000</v>
      </c>
      <c r="J228" t="s">
        <v>929</v>
      </c>
      <c r="K228" s="90">
        <v>31800</v>
      </c>
      <c r="L228" s="90">
        <v>51600</v>
      </c>
      <c r="M228" s="30">
        <f>$I$228/$H$228</f>
        <v>1.1066822977725674</v>
      </c>
      <c r="N228" s="30">
        <f>$L$228/$K$228</f>
        <v>1.6226415094339623</v>
      </c>
      <c r="O228" s="69">
        <f>$F$228*$H$228</f>
        <v>0</v>
      </c>
      <c r="P228" s="69">
        <f>$F$228*$K$228</f>
        <v>0</v>
      </c>
      <c r="Q228" s="30">
        <f>($I$228-$O$228)/$I$228</f>
        <v>1</v>
      </c>
      <c r="R228" s="30">
        <f>($L$228-$P$228)/$L$228</f>
        <v>1</v>
      </c>
    </row>
    <row r="229" spans="2:18" ht="15" customHeight="1" x14ac:dyDescent="0.25">
      <c r="B229" s="88" t="s">
        <v>6269</v>
      </c>
      <c r="C229">
        <v>53014</v>
      </c>
      <c r="D229" s="88" t="s">
        <v>6270</v>
      </c>
      <c r="E229" s="88" t="s">
        <v>6271</v>
      </c>
      <c r="F229" s="89">
        <v>0</v>
      </c>
      <c r="G229" t="s">
        <v>941</v>
      </c>
      <c r="H229">
        <v>179.28</v>
      </c>
      <c r="I229">
        <v>274.89999999999998</v>
      </c>
      <c r="M229" s="30">
        <f>$I$229/$H$229</f>
        <v>1.5333556448014278</v>
      </c>
      <c r="N229" s="30"/>
      <c r="O229" t="s">
        <v>6017</v>
      </c>
    </row>
    <row r="230" spans="2:18" ht="15" customHeight="1" x14ac:dyDescent="0.25">
      <c r="B230" s="88" t="s">
        <v>6272</v>
      </c>
      <c r="C230">
        <v>53013</v>
      </c>
      <c r="D230" s="88" t="s">
        <v>6273</v>
      </c>
      <c r="E230" s="88" t="s">
        <v>6242</v>
      </c>
      <c r="F230" s="89">
        <v>0.5</v>
      </c>
      <c r="G230" t="s">
        <v>941</v>
      </c>
      <c r="H230">
        <v>179.28</v>
      </c>
      <c r="I230">
        <v>274.89999999999998</v>
      </c>
      <c r="J230" t="s">
        <v>942</v>
      </c>
      <c r="K230" s="265">
        <v>11037.14</v>
      </c>
      <c r="L230" s="265">
        <v>12454.07</v>
      </c>
      <c r="M230" s="30">
        <f>$I$230/$H$230</f>
        <v>1.5333556448014278</v>
      </c>
      <c r="N230" s="30">
        <f>$L$230/$K$230</f>
        <v>1.1283783661347053</v>
      </c>
      <c r="O230" s="70">
        <f>$F$230*$H$230</f>
        <v>89.64</v>
      </c>
      <c r="P230" s="69">
        <f>$F$230*$K$230</f>
        <v>5518.57</v>
      </c>
      <c r="Q230" s="30">
        <f>($I$230-$O$230)/$I$230</f>
        <v>0.67391778828664972</v>
      </c>
      <c r="R230" s="30">
        <f>($L$230-$P$230)/$L$230</f>
        <v>0.5568862227368242</v>
      </c>
    </row>
    <row r="231" spans="2:18" ht="15" customHeight="1" x14ac:dyDescent="0.25">
      <c r="B231" s="88" t="s">
        <v>6274</v>
      </c>
      <c r="C231">
        <v>53012</v>
      </c>
      <c r="D231" s="88" t="s">
        <v>6268</v>
      </c>
      <c r="E231" s="88" t="s">
        <v>3561</v>
      </c>
      <c r="F231" s="89">
        <v>0</v>
      </c>
      <c r="G231" t="s">
        <v>914</v>
      </c>
      <c r="H231" s="90">
        <v>413500</v>
      </c>
      <c r="I231" s="90">
        <v>472000</v>
      </c>
      <c r="J231" t="s">
        <v>929</v>
      </c>
      <c r="K231" s="90">
        <v>29650</v>
      </c>
      <c r="L231" s="90">
        <v>51600</v>
      </c>
      <c r="M231" s="30">
        <f>$I$231/$H$231</f>
        <v>1.1414752116082225</v>
      </c>
      <c r="N231" s="30">
        <f>$L$231/$K$231</f>
        <v>1.7403035413153456</v>
      </c>
      <c r="O231" s="69">
        <f>$F$231*$H$231</f>
        <v>0</v>
      </c>
      <c r="P231" s="69">
        <f>$F$231*$K$231</f>
        <v>0</v>
      </c>
      <c r="Q231" s="30">
        <f>($I$231-$O$231)/$I$231</f>
        <v>1</v>
      </c>
      <c r="R231" s="30">
        <f>($L$231-$P$231)/$L$231</f>
        <v>1</v>
      </c>
    </row>
    <row r="232" spans="2:18" ht="15" customHeight="1" x14ac:dyDescent="0.25">
      <c r="B232" s="88" t="s">
        <v>857</v>
      </c>
      <c r="C232">
        <v>53002</v>
      </c>
      <c r="D232" s="88" t="s">
        <v>2196</v>
      </c>
      <c r="E232" s="88" t="s">
        <v>6275</v>
      </c>
      <c r="F232" s="89">
        <v>0.65</v>
      </c>
      <c r="G232" t="s">
        <v>941</v>
      </c>
      <c r="H232">
        <v>155.99</v>
      </c>
      <c r="I232">
        <v>274.89999999999998</v>
      </c>
      <c r="J232" t="s">
        <v>929</v>
      </c>
      <c r="K232" s="90">
        <v>28550</v>
      </c>
      <c r="L232" s="90">
        <v>51600</v>
      </c>
      <c r="M232" s="30">
        <f>$I$232/$H$232</f>
        <v>1.7622924546445282</v>
      </c>
      <c r="N232" s="30">
        <f>$L$232/$K$232</f>
        <v>1.8073555166374782</v>
      </c>
      <c r="O232" s="70">
        <f>$F$232*$H$232</f>
        <v>101.3935</v>
      </c>
      <c r="P232" s="69">
        <f>$F$232*$K$232</f>
        <v>18557.5</v>
      </c>
      <c r="Q232" s="30">
        <f>($I$232-$O$232)/$I$232</f>
        <v>0.63116224081484162</v>
      </c>
      <c r="R232" s="30">
        <f>($L$232-$P$232)/$L$232</f>
        <v>0.64035852713178298</v>
      </c>
    </row>
    <row r="233" spans="2:18" ht="15" customHeight="1" x14ac:dyDescent="0.25">
      <c r="B233" s="88" t="s">
        <v>851</v>
      </c>
      <c r="C233">
        <v>53003</v>
      </c>
      <c r="D233" s="88" t="s">
        <v>6276</v>
      </c>
      <c r="E233" s="88" t="s">
        <v>6277</v>
      </c>
      <c r="F233" s="89">
        <v>0.55000000000000004</v>
      </c>
      <c r="G233" t="s">
        <v>941</v>
      </c>
      <c r="H233">
        <v>155.99</v>
      </c>
      <c r="I233">
        <v>274.89999999999998</v>
      </c>
      <c r="J233" t="s">
        <v>2628</v>
      </c>
      <c r="K233" s="90">
        <v>518000</v>
      </c>
      <c r="L233" s="90">
        <v>972000</v>
      </c>
      <c r="M233" s="30">
        <f>$I$233/$H$233</f>
        <v>1.7622924546445282</v>
      </c>
      <c r="N233" s="30">
        <f>$L$233/$K$233</f>
        <v>1.8764478764478765</v>
      </c>
      <c r="O233" s="70">
        <f>$F$233*$H$233</f>
        <v>85.794500000000014</v>
      </c>
      <c r="P233" s="69">
        <f>$F$233*$K$233</f>
        <v>284900</v>
      </c>
      <c r="Q233" s="30">
        <f>($I$233-$O$233)/$I$233</f>
        <v>0.68790651145871218</v>
      </c>
      <c r="R233" s="30">
        <f>($L$233-$P$233)/$L$233</f>
        <v>0.70689300411522638</v>
      </c>
    </row>
    <row r="234" spans="2:18" ht="15" customHeight="1" x14ac:dyDescent="0.25">
      <c r="B234" s="88" t="s">
        <v>800</v>
      </c>
      <c r="C234">
        <v>53001</v>
      </c>
      <c r="D234" s="88" t="s">
        <v>1838</v>
      </c>
      <c r="E234" s="88" t="s">
        <v>6278</v>
      </c>
      <c r="F234" s="89">
        <v>0.55000000000000004</v>
      </c>
      <c r="G234" t="s">
        <v>941</v>
      </c>
      <c r="H234">
        <v>151.33000000000001</v>
      </c>
      <c r="I234">
        <v>274.89999999999998</v>
      </c>
      <c r="M234" s="30">
        <f>$I$234/$H$234</f>
        <v>1.8165598361197379</v>
      </c>
      <c r="N234" s="30"/>
      <c r="O234" s="70">
        <f>$F$234*$H$234</f>
        <v>83.231500000000011</v>
      </c>
      <c r="P234" s="69"/>
      <c r="Q234" s="30">
        <f>($I$234-$O$234)/$I$234</f>
        <v>0.69722990178246624</v>
      </c>
      <c r="R234" s="30"/>
    </row>
    <row r="235" spans="2:18" ht="15" customHeight="1" x14ac:dyDescent="0.25">
      <c r="B235" s="88" t="s">
        <v>801</v>
      </c>
      <c r="C235">
        <v>53000</v>
      </c>
      <c r="D235" s="88" t="s">
        <v>6279</v>
      </c>
      <c r="E235" s="88" t="s">
        <v>2197</v>
      </c>
      <c r="F235" s="89">
        <v>0</v>
      </c>
      <c r="G235" t="s">
        <v>941</v>
      </c>
      <c r="H235">
        <v>151.33000000000001</v>
      </c>
      <c r="I235">
        <v>274.89999999999998</v>
      </c>
      <c r="M235" s="30">
        <f>$I$235/$H$235</f>
        <v>1.8165598361197379</v>
      </c>
      <c r="N235" s="30"/>
      <c r="O235" t="s">
        <v>6017</v>
      </c>
    </row>
    <row r="236" spans="2:18" ht="15" customHeight="1" x14ac:dyDescent="0.25">
      <c r="B236" s="88" t="s">
        <v>802</v>
      </c>
      <c r="C236">
        <v>52999</v>
      </c>
      <c r="D236" s="88" t="s">
        <v>2208</v>
      </c>
      <c r="E236" s="88" t="s">
        <v>898</v>
      </c>
      <c r="F236" s="89">
        <v>0.55000000000000004</v>
      </c>
      <c r="G236" t="s">
        <v>941</v>
      </c>
      <c r="H236">
        <v>148.03</v>
      </c>
      <c r="I236">
        <v>274.89999999999998</v>
      </c>
      <c r="J236" t="s">
        <v>2628</v>
      </c>
      <c r="K236" s="90">
        <v>469000</v>
      </c>
      <c r="L236" s="90">
        <v>972000</v>
      </c>
      <c r="M236" s="30">
        <f>$I$236/$H$236</f>
        <v>1.8570560021617237</v>
      </c>
      <c r="N236" s="30">
        <f>$L$236/$K$236</f>
        <v>2.0724946695095947</v>
      </c>
      <c r="O236" s="70">
        <f>$F$236*$H$236</f>
        <v>81.416500000000013</v>
      </c>
      <c r="P236" s="69">
        <f>$F$236*$K$236</f>
        <v>257950.00000000003</v>
      </c>
      <c r="Q236" s="30">
        <f>($I$236-$O$236)/$I$236</f>
        <v>0.703832302655511</v>
      </c>
      <c r="R236" s="30">
        <f>($L$236-$P$236)/$L$236</f>
        <v>0.73461934156378605</v>
      </c>
    </row>
    <row r="237" spans="2:18" ht="15" customHeight="1" x14ac:dyDescent="0.25">
      <c r="B237" s="88" t="s">
        <v>804</v>
      </c>
      <c r="C237">
        <v>52998</v>
      </c>
      <c r="D237" s="88" t="s">
        <v>6280</v>
      </c>
      <c r="E237" s="88" t="s">
        <v>2197</v>
      </c>
      <c r="F237" s="89">
        <v>0</v>
      </c>
      <c r="G237" t="s">
        <v>941</v>
      </c>
      <c r="H237">
        <v>152.44999999999999</v>
      </c>
      <c r="I237">
        <v>274.89999999999998</v>
      </c>
      <c r="M237" s="30">
        <f>$I$237/$H$237</f>
        <v>1.8032141685798622</v>
      </c>
      <c r="N237" s="30"/>
      <c r="O237" t="s">
        <v>6017</v>
      </c>
    </row>
    <row r="238" spans="2:18" ht="15" customHeight="1" x14ac:dyDescent="0.25">
      <c r="B238" s="88" t="s">
        <v>746</v>
      </c>
      <c r="C238">
        <v>52997</v>
      </c>
      <c r="D238" s="88" t="s">
        <v>2477</v>
      </c>
      <c r="E238" s="88" t="s">
        <v>2110</v>
      </c>
      <c r="F238" s="89">
        <v>0</v>
      </c>
      <c r="G238" t="s">
        <v>941</v>
      </c>
      <c r="H238">
        <v>145.72</v>
      </c>
      <c r="I238">
        <v>274.89999999999998</v>
      </c>
      <c r="M238" s="30">
        <f>$I$238/$H$238</f>
        <v>1.8864946472687345</v>
      </c>
      <c r="N238" s="30"/>
      <c r="O238" t="s">
        <v>6017</v>
      </c>
    </row>
    <row r="239" spans="2:18" ht="15" customHeight="1" x14ac:dyDescent="0.25">
      <c r="B239" s="88" t="s">
        <v>730</v>
      </c>
      <c r="C239">
        <v>52996</v>
      </c>
      <c r="D239" s="88" t="s">
        <v>1472</v>
      </c>
      <c r="E239" s="88" t="s">
        <v>892</v>
      </c>
      <c r="F239" s="89">
        <v>0.5</v>
      </c>
      <c r="G239" t="s">
        <v>914</v>
      </c>
      <c r="H239" s="90">
        <v>392000</v>
      </c>
      <c r="I239" s="90">
        <v>472000</v>
      </c>
      <c r="J239" t="s">
        <v>919</v>
      </c>
      <c r="K239" s="90">
        <v>212000</v>
      </c>
      <c r="L239" s="90">
        <v>474000</v>
      </c>
      <c r="M239" s="30">
        <f>$I$239/$H$239</f>
        <v>1.2040816326530612</v>
      </c>
      <c r="N239" s="30">
        <f>$L$239/$K$239</f>
        <v>2.2358490566037736</v>
      </c>
      <c r="O239" s="69">
        <f>$F$239*$H$239</f>
        <v>196000</v>
      </c>
      <c r="P239" s="69">
        <f>$F$239*$K$239</f>
        <v>106000</v>
      </c>
      <c r="Q239" s="30">
        <f>($I$239-$O$239)/$I$239</f>
        <v>0.5847457627118644</v>
      </c>
      <c r="R239" s="30">
        <f>($L$239-$P$239)/$L$239</f>
        <v>0.77637130801687759</v>
      </c>
    </row>
    <row r="240" spans="2:18" ht="15" customHeight="1" x14ac:dyDescent="0.25">
      <c r="B240" s="88" t="s">
        <v>732</v>
      </c>
      <c r="C240">
        <v>52994</v>
      </c>
      <c r="D240" s="88" t="s">
        <v>6281</v>
      </c>
      <c r="E240" s="88" t="s">
        <v>2114</v>
      </c>
      <c r="F240" s="89">
        <v>0.75</v>
      </c>
      <c r="G240" t="s">
        <v>941</v>
      </c>
      <c r="H240">
        <v>154.1</v>
      </c>
      <c r="I240">
        <v>274.89999999999998</v>
      </c>
      <c r="M240" s="30">
        <f>$I$240/$H$240</f>
        <v>1.7839065541855936</v>
      </c>
      <c r="N240" s="30"/>
      <c r="O240" t="s">
        <v>6017</v>
      </c>
    </row>
    <row r="241" spans="2:18" ht="15" customHeight="1" x14ac:dyDescent="0.25">
      <c r="B241" s="88" t="s">
        <v>735</v>
      </c>
      <c r="C241">
        <v>52995</v>
      </c>
      <c r="D241" s="88" t="s">
        <v>284</v>
      </c>
      <c r="E241" s="88" t="s">
        <v>2117</v>
      </c>
      <c r="F241" s="89">
        <v>0</v>
      </c>
      <c r="G241" t="s">
        <v>941</v>
      </c>
      <c r="H241">
        <v>154.1</v>
      </c>
      <c r="I241">
        <v>274.89999999999998</v>
      </c>
      <c r="M241" s="30">
        <f>$I$241/$H$241</f>
        <v>1.7839065541855936</v>
      </c>
      <c r="N241" s="30"/>
      <c r="O241" t="s">
        <v>6017</v>
      </c>
    </row>
    <row r="242" spans="2:18" ht="15" customHeight="1" x14ac:dyDescent="0.25">
      <c r="B242" s="88" t="s">
        <v>737</v>
      </c>
      <c r="C242">
        <v>52993</v>
      </c>
      <c r="D242" s="88" t="s">
        <v>1467</v>
      </c>
      <c r="E242" s="88" t="s">
        <v>898</v>
      </c>
      <c r="F242" s="89">
        <v>0.55000000000000004</v>
      </c>
      <c r="G242" t="s">
        <v>941</v>
      </c>
      <c r="H242">
        <v>151.35</v>
      </c>
      <c r="I242">
        <v>274.89999999999998</v>
      </c>
      <c r="J242" t="s">
        <v>2628</v>
      </c>
      <c r="K242" s="90">
        <v>457000</v>
      </c>
      <c r="L242" s="90">
        <v>972000</v>
      </c>
      <c r="M242" s="30">
        <f>$I$242/$H$242</f>
        <v>1.8163197885695408</v>
      </c>
      <c r="N242" s="30">
        <f>$L$242/$K$242</f>
        <v>2.1269146608315097</v>
      </c>
      <c r="O242" s="70">
        <f>$F$242*$H$242</f>
        <v>83.242500000000007</v>
      </c>
      <c r="P242" s="69">
        <f>$F$242*$K$242</f>
        <v>251350.00000000003</v>
      </c>
      <c r="Q242" s="30">
        <f>($I$242-$O$242)/$I$242</f>
        <v>0.6971898872317206</v>
      </c>
      <c r="R242" s="30">
        <f>($L$242-$P$242)/$L$242</f>
        <v>0.74140946502057614</v>
      </c>
    </row>
    <row r="243" spans="2:18" ht="15" customHeight="1" x14ac:dyDescent="0.25">
      <c r="B243" s="88" t="s">
        <v>668</v>
      </c>
      <c r="C243">
        <v>52992</v>
      </c>
      <c r="D243" s="88" t="s">
        <v>6282</v>
      </c>
      <c r="E243" s="88" t="s">
        <v>2117</v>
      </c>
      <c r="F243" s="89">
        <v>0</v>
      </c>
      <c r="G243" t="s">
        <v>941</v>
      </c>
      <c r="H243">
        <v>144.38</v>
      </c>
      <c r="I243">
        <v>274.89999999999998</v>
      </c>
      <c r="M243" s="30">
        <f>$I$243/$H$243</f>
        <v>1.9040033245601884</v>
      </c>
      <c r="N243" s="30"/>
      <c r="O243" t="s">
        <v>6017</v>
      </c>
    </row>
    <row r="244" spans="2:18" ht="15" customHeight="1" x14ac:dyDescent="0.25">
      <c r="B244" s="88" t="s">
        <v>670</v>
      </c>
      <c r="C244">
        <v>52991</v>
      </c>
      <c r="D244" s="88" t="s">
        <v>1423</v>
      </c>
      <c r="E244" s="88" t="s">
        <v>2123</v>
      </c>
      <c r="F244" s="89">
        <v>0.4</v>
      </c>
      <c r="G244" t="s">
        <v>941</v>
      </c>
      <c r="H244">
        <v>150.72999999999999</v>
      </c>
      <c r="I244">
        <v>274.89999999999998</v>
      </c>
      <c r="M244" s="30">
        <f>$I$244/$H$244</f>
        <v>1.8237908843627679</v>
      </c>
      <c r="N244" s="30"/>
      <c r="O244" s="70">
        <f>$F$244*$H$244</f>
        <v>60.292000000000002</v>
      </c>
      <c r="P244" s="69"/>
      <c r="Q244" s="30">
        <f>($I$244-$O$244)/$I$244</f>
        <v>0.78067660967624586</v>
      </c>
      <c r="R244" s="30"/>
    </row>
    <row r="245" spans="2:18" ht="15" customHeight="1" x14ac:dyDescent="0.25">
      <c r="B245" s="88" t="s">
        <v>1037</v>
      </c>
      <c r="C245">
        <v>52990</v>
      </c>
      <c r="D245" s="88" t="s">
        <v>6283</v>
      </c>
      <c r="E245" s="88" t="s">
        <v>898</v>
      </c>
      <c r="F245" s="89">
        <v>0.55000000000000004</v>
      </c>
      <c r="G245" t="s">
        <v>941</v>
      </c>
      <c r="H245">
        <v>134.5</v>
      </c>
      <c r="I245">
        <v>274.89999999999998</v>
      </c>
      <c r="J245" t="s">
        <v>2628</v>
      </c>
      <c r="K245" s="90">
        <v>473000</v>
      </c>
      <c r="L245" s="90">
        <v>972000</v>
      </c>
      <c r="M245" s="30">
        <f>$I$245/$H$245</f>
        <v>2.0438661710037174</v>
      </c>
      <c r="N245" s="30">
        <f>$L$245/$K$245</f>
        <v>2.0549682875264272</v>
      </c>
      <c r="O245" s="70">
        <f>$F$245*$H$245</f>
        <v>73.975000000000009</v>
      </c>
      <c r="P245" s="69">
        <f>$F$245*$K$245</f>
        <v>260150.00000000003</v>
      </c>
      <c r="Q245" s="30">
        <f>($I$245-$O$245)/$I$245</f>
        <v>0.73090214623499439</v>
      </c>
      <c r="R245" s="30">
        <f>($L$245-$P$245)/$L$245</f>
        <v>0.73235596707818928</v>
      </c>
    </row>
    <row r="246" spans="2:18" ht="15" customHeight="1" x14ac:dyDescent="0.25">
      <c r="B246" s="88" t="s">
        <v>1020</v>
      </c>
      <c r="C246">
        <v>52989</v>
      </c>
      <c r="D246" s="88" t="s">
        <v>2631</v>
      </c>
      <c r="E246" s="88" t="s">
        <v>645</v>
      </c>
      <c r="F246" s="89">
        <v>0.5</v>
      </c>
      <c r="G246" t="s">
        <v>941</v>
      </c>
      <c r="H246">
        <v>147.27000000000001</v>
      </c>
      <c r="I246">
        <v>274.89999999999998</v>
      </c>
      <c r="M246" s="30">
        <f>$I$246/$H$246</f>
        <v>1.8666395056698577</v>
      </c>
      <c r="N246" s="30"/>
      <c r="O246" s="70">
        <f>$F$246*$H$246</f>
        <v>73.635000000000005</v>
      </c>
      <c r="P246" s="69"/>
      <c r="Q246" s="30">
        <f>($I$246-$O$246)/$I$246</f>
        <v>0.73213895962168063</v>
      </c>
      <c r="R246" s="30"/>
    </row>
    <row r="247" spans="2:18" ht="15" customHeight="1" x14ac:dyDescent="0.25">
      <c r="B247" s="88" t="s">
        <v>1022</v>
      </c>
      <c r="C247">
        <v>52987</v>
      </c>
      <c r="D247" s="88" t="s">
        <v>6284</v>
      </c>
      <c r="E247" s="88" t="s">
        <v>892</v>
      </c>
      <c r="F247" s="89">
        <v>0.5</v>
      </c>
      <c r="G247" t="s">
        <v>2628</v>
      </c>
      <c r="H247" s="90">
        <v>519000</v>
      </c>
      <c r="I247" s="90">
        <v>972000</v>
      </c>
      <c r="J247" t="s">
        <v>914</v>
      </c>
      <c r="K247" s="90">
        <v>321000</v>
      </c>
      <c r="L247" s="90">
        <v>472000</v>
      </c>
      <c r="M247" s="30">
        <f>$I$247/$H$247</f>
        <v>1.8728323699421965</v>
      </c>
      <c r="N247" s="30">
        <f>$L$247/$K$247</f>
        <v>1.470404984423676</v>
      </c>
      <c r="O247" s="69">
        <f>$F$247*$H$247</f>
        <v>259500</v>
      </c>
      <c r="P247" s="69">
        <f>$F$247*$K$247</f>
        <v>160500</v>
      </c>
      <c r="Q247" s="30">
        <f>($I$247-$O$247)/$I$247</f>
        <v>0.73302469135802473</v>
      </c>
      <c r="R247" s="30">
        <f>($L$247-$P$247)/$L$247</f>
        <v>0.65995762711864403</v>
      </c>
    </row>
    <row r="248" spans="2:18" ht="15" customHeight="1" x14ac:dyDescent="0.25">
      <c r="B248" s="88" t="s">
        <v>890</v>
      </c>
      <c r="C248">
        <v>52985</v>
      </c>
      <c r="D248" s="88" t="s">
        <v>33</v>
      </c>
      <c r="E248" s="88" t="s">
        <v>102</v>
      </c>
      <c r="F248" s="89">
        <v>0.6</v>
      </c>
      <c r="G248" t="s">
        <v>941</v>
      </c>
      <c r="H248">
        <v>162.05000000000001</v>
      </c>
      <c r="I248">
        <v>274.89999999999998</v>
      </c>
      <c r="M248" s="30">
        <f>$I$248/$H$248</f>
        <v>1.6963900030854673</v>
      </c>
      <c r="N248" s="30"/>
      <c r="O248" s="70">
        <f>$F$248*$H$248</f>
        <v>97.23</v>
      </c>
      <c r="P248" s="69"/>
      <c r="Q248" s="30">
        <f>($I$248-$O$248)/$I$248</f>
        <v>0.6463077482720988</v>
      </c>
      <c r="R248" s="30"/>
    </row>
    <row r="249" spans="2:18" ht="15" customHeight="1" x14ac:dyDescent="0.25">
      <c r="B249" s="88" t="s">
        <v>878</v>
      </c>
      <c r="C249">
        <v>52988</v>
      </c>
      <c r="D249" s="88" t="s">
        <v>6285</v>
      </c>
      <c r="E249" s="88" t="s">
        <v>102</v>
      </c>
      <c r="F249" s="89">
        <v>0.6</v>
      </c>
      <c r="G249" t="s">
        <v>941</v>
      </c>
      <c r="H249">
        <v>123.27</v>
      </c>
      <c r="I249">
        <v>274.89999999999998</v>
      </c>
      <c r="M249" s="30">
        <f>$I$249/$H$249</f>
        <v>2.2300640869635759</v>
      </c>
      <c r="N249" s="30"/>
      <c r="O249" s="70">
        <f>$F$249*$H$249</f>
        <v>73.961999999999989</v>
      </c>
      <c r="P249" s="69"/>
      <c r="Q249" s="30">
        <f>($I$249-$O$249)/$I$249</f>
        <v>0.73094943615860319</v>
      </c>
      <c r="R249" s="30"/>
    </row>
    <row r="250" spans="2:18" ht="15" customHeight="1" x14ac:dyDescent="0.25">
      <c r="B250" s="88" t="s">
        <v>883</v>
      </c>
      <c r="C250">
        <v>52986</v>
      </c>
      <c r="D250" s="88" t="s">
        <v>6285</v>
      </c>
      <c r="E250" s="88" t="s">
        <v>102</v>
      </c>
      <c r="F250" s="89">
        <v>0.6</v>
      </c>
      <c r="G250" t="s">
        <v>941</v>
      </c>
      <c r="H250">
        <v>153.06</v>
      </c>
      <c r="I250">
        <v>274.89999999999998</v>
      </c>
      <c r="M250" s="30">
        <f>$I$250/$H$250</f>
        <v>1.7960277015549455</v>
      </c>
      <c r="N250" s="30"/>
      <c r="O250" s="70">
        <f>$F$250*$H$250</f>
        <v>91.835999999999999</v>
      </c>
      <c r="P250" s="69"/>
      <c r="Q250" s="30">
        <f>($I$250-$O$250)/$I$250</f>
        <v>0.66592942888323015</v>
      </c>
      <c r="R250" s="30"/>
    </row>
    <row r="251" spans="2:18" ht="15" customHeight="1" x14ac:dyDescent="0.25">
      <c r="B251" s="88" t="s">
        <v>891</v>
      </c>
      <c r="C251">
        <v>52984</v>
      </c>
      <c r="D251" s="88" t="s">
        <v>6286</v>
      </c>
      <c r="E251" s="88" t="s">
        <v>892</v>
      </c>
      <c r="F251" s="89">
        <v>0.5</v>
      </c>
      <c r="G251" t="s">
        <v>2628</v>
      </c>
      <c r="H251" s="90">
        <v>541000</v>
      </c>
      <c r="I251" s="90">
        <v>972000</v>
      </c>
      <c r="J251" t="s">
        <v>914</v>
      </c>
      <c r="K251" s="90">
        <v>370000</v>
      </c>
      <c r="L251" s="90">
        <v>472000</v>
      </c>
      <c r="M251" s="30">
        <f>$I$251/$H$251</f>
        <v>1.7966728280961184</v>
      </c>
      <c r="N251" s="30">
        <f>$L$251/$K$251</f>
        <v>1.2756756756756757</v>
      </c>
      <c r="O251" s="69">
        <f>$F$251*$H$251</f>
        <v>270500</v>
      </c>
      <c r="P251" s="69">
        <f>$F$251*$K$251</f>
        <v>185000</v>
      </c>
      <c r="Q251" s="30">
        <f>($I$251-$O$251)/$I$251</f>
        <v>0.7217078189300411</v>
      </c>
      <c r="R251" s="30">
        <f>($L$251-$P$251)/$L$251</f>
        <v>0.60805084745762716</v>
      </c>
    </row>
    <row r="252" spans="2:18" ht="15" customHeight="1" x14ac:dyDescent="0.25">
      <c r="B252" s="88" t="s">
        <v>2634</v>
      </c>
      <c r="C252">
        <v>52983</v>
      </c>
      <c r="D252" s="88" t="s">
        <v>6173</v>
      </c>
      <c r="E252" s="88" t="s">
        <v>102</v>
      </c>
      <c r="F252" s="89">
        <v>0.6</v>
      </c>
      <c r="G252" t="s">
        <v>941</v>
      </c>
      <c r="H252">
        <v>182.7</v>
      </c>
      <c r="I252">
        <v>274.89999999999998</v>
      </c>
      <c r="M252" s="30">
        <f>$I$252/$H$252</f>
        <v>1.5046524356869184</v>
      </c>
      <c r="N252" s="30"/>
      <c r="O252" s="70">
        <f>$F$252*$H$252</f>
        <v>109.61999999999999</v>
      </c>
      <c r="P252" s="69"/>
      <c r="Q252" s="30">
        <f>($I$252-$O$252)/$I$252</f>
        <v>0.601236813386686</v>
      </c>
      <c r="R252" s="30"/>
    </row>
    <row r="253" spans="2:18" ht="15" customHeight="1" x14ac:dyDescent="0.25">
      <c r="B253" s="88" t="s">
        <v>2636</v>
      </c>
      <c r="C253">
        <v>52982</v>
      </c>
      <c r="D253" s="88" t="s">
        <v>6287</v>
      </c>
      <c r="E253" s="88" t="s">
        <v>6288</v>
      </c>
      <c r="F253" s="89">
        <v>0.7</v>
      </c>
      <c r="G253" t="s">
        <v>941</v>
      </c>
      <c r="H253">
        <v>185.52</v>
      </c>
      <c r="I253">
        <v>274.89999999999998</v>
      </c>
      <c r="M253" s="30">
        <f>$I$253/$H$253</f>
        <v>1.4817809400603708</v>
      </c>
      <c r="N253" s="30"/>
      <c r="O253" s="70">
        <f>$F$253*$H$253</f>
        <v>129.864</v>
      </c>
      <c r="P253" s="69"/>
      <c r="Q253" s="30">
        <f>($I$253-$O$253)/$I$253</f>
        <v>0.52759548926882494</v>
      </c>
      <c r="R253" s="30"/>
    </row>
    <row r="254" spans="2:18" ht="15" customHeight="1" x14ac:dyDescent="0.25">
      <c r="B254" s="88" t="s">
        <v>2638</v>
      </c>
      <c r="C254">
        <v>52981</v>
      </c>
      <c r="D254" s="88" t="s">
        <v>6289</v>
      </c>
      <c r="E254" s="88" t="s">
        <v>6290</v>
      </c>
      <c r="F254" s="89">
        <v>0.55000000000000004</v>
      </c>
      <c r="G254" t="s">
        <v>941</v>
      </c>
      <c r="H254">
        <v>182.7</v>
      </c>
      <c r="I254">
        <v>274.89999999999998</v>
      </c>
      <c r="J254" t="s">
        <v>942</v>
      </c>
      <c r="K254" s="265">
        <v>9331.0499999999993</v>
      </c>
      <c r="L254" s="265">
        <v>12454.07</v>
      </c>
      <c r="M254" s="30">
        <f>$I$254/$H$254</f>
        <v>1.5046524356869184</v>
      </c>
      <c r="N254" s="30">
        <f>$L$254/$K$254</f>
        <v>1.3346911655172784</v>
      </c>
      <c r="O254" s="70">
        <f>$F$254*$H$254</f>
        <v>100.485</v>
      </c>
      <c r="P254" s="69">
        <f>$F$254*$K$254</f>
        <v>5132.0775000000003</v>
      </c>
      <c r="Q254" s="30">
        <f>($I$254-$O$254)/$I$254</f>
        <v>0.63446707893779553</v>
      </c>
      <c r="R254" s="30">
        <f>($L$254-$P$254)/$L$254</f>
        <v>0.5879196519691956</v>
      </c>
    </row>
    <row r="255" spans="2:18" ht="15" customHeight="1" x14ac:dyDescent="0.25">
      <c r="B255" s="88" t="s">
        <v>585</v>
      </c>
      <c r="C255">
        <v>52979</v>
      </c>
      <c r="D255" s="88" t="s">
        <v>6291</v>
      </c>
      <c r="E255" s="88" t="s">
        <v>893</v>
      </c>
      <c r="F255" s="89">
        <v>0.6</v>
      </c>
      <c r="G255" t="s">
        <v>941</v>
      </c>
      <c r="H255">
        <v>190.6</v>
      </c>
      <c r="I255">
        <v>274.89999999999998</v>
      </c>
      <c r="J255" t="s">
        <v>942</v>
      </c>
      <c r="K255" s="265">
        <v>9589.01</v>
      </c>
      <c r="L255" s="265">
        <v>12454.07</v>
      </c>
      <c r="M255" s="30">
        <f>$I$255/$H$255</f>
        <v>1.4422875131164743</v>
      </c>
      <c r="N255" s="30">
        <f>$L$255/$K$255</f>
        <v>1.2987857974910861</v>
      </c>
      <c r="O255" s="70">
        <f>$F$255*$H$255</f>
        <v>114.36</v>
      </c>
      <c r="P255" s="69">
        <f>$F$255*$K$255</f>
        <v>5753.4059999999999</v>
      </c>
      <c r="Q255" s="30">
        <f>($I$255-$O$255)/$I$255</f>
        <v>0.58399417970170964</v>
      </c>
      <c r="R255" s="30">
        <f>($L$255-$P$255)/$L$255</f>
        <v>0.5380300576438064</v>
      </c>
    </row>
    <row r="256" spans="2:18" ht="15" customHeight="1" x14ac:dyDescent="0.25">
      <c r="B256" s="88" t="s">
        <v>550</v>
      </c>
      <c r="C256">
        <v>52978</v>
      </c>
      <c r="D256" s="88" t="s">
        <v>2253</v>
      </c>
      <c r="E256" s="88" t="s">
        <v>102</v>
      </c>
      <c r="F256" s="89">
        <v>0.6</v>
      </c>
      <c r="G256" t="s">
        <v>941</v>
      </c>
      <c r="H256">
        <v>190.6</v>
      </c>
      <c r="I256">
        <v>274.89999999999998</v>
      </c>
      <c r="M256" s="30">
        <f>$I$256/$H$256</f>
        <v>1.4422875131164743</v>
      </c>
      <c r="N256" s="30"/>
      <c r="O256" s="70">
        <f>$F$256*$H$256</f>
        <v>114.36</v>
      </c>
      <c r="P256" s="69"/>
      <c r="Q256" s="30">
        <f>($I$256-$O$256)/$I$256</f>
        <v>0.58399417970170964</v>
      </c>
      <c r="R256" s="30"/>
    </row>
    <row r="257" spans="2:18" ht="15" customHeight="1" x14ac:dyDescent="0.25">
      <c r="B257" s="88" t="s">
        <v>537</v>
      </c>
      <c r="C257">
        <v>52977</v>
      </c>
      <c r="D257" s="88" t="s">
        <v>6179</v>
      </c>
      <c r="E257" s="88" t="s">
        <v>894</v>
      </c>
      <c r="F257" s="89">
        <v>0.6</v>
      </c>
      <c r="G257" t="s">
        <v>917</v>
      </c>
      <c r="H257" s="90">
        <v>71700</v>
      </c>
      <c r="I257" s="90">
        <v>185000</v>
      </c>
      <c r="J257" t="s">
        <v>915</v>
      </c>
      <c r="K257" s="90">
        <v>19500</v>
      </c>
      <c r="L257" s="90">
        <v>29700</v>
      </c>
      <c r="M257" s="30">
        <f>$I$257/$H$257</f>
        <v>2.580195258019526</v>
      </c>
      <c r="N257" s="30">
        <f>$L$257/$K$257</f>
        <v>1.523076923076923</v>
      </c>
      <c r="O257" s="69">
        <f>$F$257*$H$257</f>
        <v>43020</v>
      </c>
      <c r="P257" s="69">
        <f>$F$257*$K$257</f>
        <v>11700</v>
      </c>
      <c r="Q257" s="30">
        <f>($I$257-$O$257)/$I$257</f>
        <v>0.76745945945945948</v>
      </c>
      <c r="R257" s="30">
        <f>($L$257-$P$257)/$L$257</f>
        <v>0.60606060606060608</v>
      </c>
    </row>
    <row r="258" spans="2:18" ht="15" customHeight="1" x14ac:dyDescent="0.25">
      <c r="B258" s="88" t="s">
        <v>535</v>
      </c>
      <c r="C258">
        <v>52976</v>
      </c>
      <c r="D258" s="88" t="s">
        <v>6179</v>
      </c>
      <c r="E258" s="88" t="s">
        <v>895</v>
      </c>
      <c r="F258" s="89">
        <v>0</v>
      </c>
      <c r="G258" t="s">
        <v>917</v>
      </c>
      <c r="H258" s="90">
        <v>71700</v>
      </c>
      <c r="I258" s="90">
        <v>185000</v>
      </c>
      <c r="J258" t="s">
        <v>915</v>
      </c>
      <c r="K258" s="90">
        <v>19500</v>
      </c>
      <c r="L258" s="90">
        <v>29700</v>
      </c>
      <c r="M258" s="30">
        <f>$I$258/$H$258</f>
        <v>2.580195258019526</v>
      </c>
      <c r="N258" s="30">
        <f>$L$258/$K$258</f>
        <v>1.523076923076923</v>
      </c>
      <c r="O258" s="69">
        <f>$F$258*$H$258</f>
        <v>0</v>
      </c>
      <c r="P258" s="69">
        <f>$F$258*$K$258</f>
        <v>0</v>
      </c>
      <c r="Q258" s="30">
        <f>($I$258-$O$258)/$I$258</f>
        <v>1</v>
      </c>
      <c r="R258" s="30">
        <f>($L$258-$P$258)/$L$258</f>
        <v>1</v>
      </c>
    </row>
    <row r="259" spans="2:18" ht="15" customHeight="1" x14ac:dyDescent="0.25">
      <c r="B259" s="88" t="s">
        <v>3244</v>
      </c>
      <c r="C259">
        <v>52975</v>
      </c>
      <c r="D259" s="88" t="s">
        <v>6185</v>
      </c>
      <c r="E259" s="88" t="s">
        <v>102</v>
      </c>
      <c r="F259" s="89">
        <v>0.6</v>
      </c>
      <c r="G259" t="s">
        <v>941</v>
      </c>
      <c r="H259">
        <v>188.31</v>
      </c>
      <c r="I259">
        <v>274.89999999999998</v>
      </c>
      <c r="M259" s="30">
        <f>$I$259/$H$259</f>
        <v>1.4598268812065209</v>
      </c>
      <c r="N259" s="30"/>
      <c r="O259" s="70">
        <f>$F$259*$H$259</f>
        <v>112.986</v>
      </c>
      <c r="P259" s="69"/>
      <c r="Q259" s="30">
        <f>($I$259-$O$259)/$I$259</f>
        <v>0.58899236085849405</v>
      </c>
      <c r="R259" s="30"/>
    </row>
    <row r="260" spans="2:18" ht="15" customHeight="1" x14ac:dyDescent="0.25">
      <c r="B260" s="88" t="s">
        <v>3252</v>
      </c>
      <c r="C260">
        <v>52973</v>
      </c>
      <c r="D260" s="88" t="s">
        <v>6185</v>
      </c>
      <c r="E260" s="88" t="s">
        <v>3255</v>
      </c>
      <c r="F260" s="89">
        <v>0.6</v>
      </c>
      <c r="G260" t="s">
        <v>918</v>
      </c>
      <c r="H260" s="90">
        <v>95100</v>
      </c>
      <c r="I260" s="90">
        <v>117500</v>
      </c>
      <c r="J260" t="s">
        <v>914</v>
      </c>
      <c r="K260" s="90">
        <v>418000</v>
      </c>
      <c r="L260" s="90">
        <v>472000</v>
      </c>
      <c r="M260" s="30">
        <f>$I$260/$H$260</f>
        <v>1.2355415352260779</v>
      </c>
      <c r="N260" s="30">
        <f>$L$260/$K$260</f>
        <v>1.1291866028708133</v>
      </c>
      <c r="O260" s="69">
        <f>$F$260*$H$260</f>
        <v>57060</v>
      </c>
      <c r="P260" s="69">
        <f>$F$260*$K$260</f>
        <v>250800</v>
      </c>
      <c r="Q260" s="30">
        <f>($I$260-$O$260)/$I$260</f>
        <v>0.51438297872340422</v>
      </c>
      <c r="R260" s="30">
        <f>($L$260-$P$260)/$L$260</f>
        <v>0.46864406779661016</v>
      </c>
    </row>
    <row r="261" spans="2:18" ht="15" customHeight="1" x14ac:dyDescent="0.25">
      <c r="B261" s="88" t="s">
        <v>3189</v>
      </c>
      <c r="C261">
        <v>52972</v>
      </c>
      <c r="D261" s="88" t="s">
        <v>6292</v>
      </c>
      <c r="E261" s="88" t="s">
        <v>102</v>
      </c>
      <c r="F261" s="89">
        <v>0.6</v>
      </c>
      <c r="G261" t="s">
        <v>941</v>
      </c>
      <c r="H261">
        <v>189.9</v>
      </c>
      <c r="I261">
        <v>274.89999999999998</v>
      </c>
      <c r="M261" s="30">
        <f>$I$261/$H$261</f>
        <v>1.4476040021063716</v>
      </c>
      <c r="N261" s="30"/>
      <c r="O261" s="70">
        <f>$F$261*$H$261</f>
        <v>113.94</v>
      </c>
      <c r="P261" s="69"/>
      <c r="Q261" s="30">
        <f>($I$261-$O$261)/$I$261</f>
        <v>0.5855220080029101</v>
      </c>
      <c r="R261" s="30"/>
    </row>
    <row r="262" spans="2:18" ht="15" customHeight="1" x14ac:dyDescent="0.25">
      <c r="B262" s="88" t="s">
        <v>3190</v>
      </c>
      <c r="C262">
        <v>52970</v>
      </c>
      <c r="D262" s="88" t="s">
        <v>632</v>
      </c>
      <c r="E262" s="88" t="s">
        <v>896</v>
      </c>
      <c r="F262" s="89">
        <v>0.7</v>
      </c>
      <c r="G262" t="s">
        <v>941</v>
      </c>
      <c r="H262">
        <v>185.27</v>
      </c>
      <c r="I262">
        <v>274.89999999999998</v>
      </c>
      <c r="M262" s="30">
        <f>$I$262/$H$262</f>
        <v>1.4837804285637175</v>
      </c>
      <c r="N262" s="30"/>
      <c r="O262" s="70">
        <f>$F$262*$H$262</f>
        <v>129.68899999999999</v>
      </c>
      <c r="P262" s="69"/>
      <c r="Q262" s="30">
        <f>($I$262-$O$262)/$I$262</f>
        <v>0.52823208439432523</v>
      </c>
      <c r="R262" s="30"/>
    </row>
    <row r="263" spans="2:18" ht="15" customHeight="1" x14ac:dyDescent="0.25">
      <c r="B263" s="88" t="s">
        <v>3191</v>
      </c>
      <c r="C263">
        <v>52971</v>
      </c>
      <c r="D263" s="88" t="s">
        <v>897</v>
      </c>
      <c r="E263" s="88" t="s">
        <v>898</v>
      </c>
      <c r="F263" s="89">
        <v>0.55000000000000004</v>
      </c>
      <c r="G263" t="s">
        <v>929</v>
      </c>
      <c r="H263" s="90">
        <v>47200</v>
      </c>
      <c r="I263" s="90">
        <v>51600</v>
      </c>
      <c r="J263" t="s">
        <v>933</v>
      </c>
      <c r="K263" s="90">
        <v>56000</v>
      </c>
      <c r="L263" s="90">
        <v>86800</v>
      </c>
      <c r="M263" s="30">
        <f>$I$263/$H$263</f>
        <v>1.0932203389830508</v>
      </c>
      <c r="N263" s="30">
        <f>$L$263/$K$263</f>
        <v>1.55</v>
      </c>
      <c r="O263" s="69">
        <f>$F$263*$H$263</f>
        <v>25960.000000000004</v>
      </c>
      <c r="P263" s="69">
        <f>$F$263*$K$263</f>
        <v>30800.000000000004</v>
      </c>
      <c r="Q263" s="30">
        <f>($I$263-$O$263)/$I$263</f>
        <v>0.49689922480620147</v>
      </c>
      <c r="R263" s="30">
        <f>($L$263-$P$263)/$L$263</f>
        <v>0.64516129032258063</v>
      </c>
    </row>
    <row r="264" spans="2:18" ht="15" customHeight="1" x14ac:dyDescent="0.25">
      <c r="B264" s="88" t="s">
        <v>1646</v>
      </c>
      <c r="C264">
        <v>52969</v>
      </c>
      <c r="D264" s="88" t="s">
        <v>6293</v>
      </c>
      <c r="E264" s="88" t="s">
        <v>102</v>
      </c>
      <c r="F264" s="89">
        <v>0.6</v>
      </c>
      <c r="G264" t="s">
        <v>941</v>
      </c>
      <c r="H264">
        <v>180.49</v>
      </c>
      <c r="I264">
        <v>274.89999999999998</v>
      </c>
      <c r="M264" s="30">
        <f>$I$264/$H$264</f>
        <v>1.5230760706964372</v>
      </c>
      <c r="N264" s="30"/>
      <c r="O264" s="70">
        <f>$F$264*$H$264</f>
        <v>108.294</v>
      </c>
      <c r="P264" s="69"/>
      <c r="Q264" s="30">
        <f>($I$264-$O$264)/$I$264</f>
        <v>0.60606038559476172</v>
      </c>
      <c r="R264" s="30"/>
    </row>
    <row r="265" spans="2:18" ht="15" customHeight="1" x14ac:dyDescent="0.25">
      <c r="B265" s="88" t="s">
        <v>1647</v>
      </c>
      <c r="C265">
        <v>52965</v>
      </c>
      <c r="D265" s="88" t="s">
        <v>301</v>
      </c>
      <c r="E265" s="88" t="s">
        <v>3255</v>
      </c>
      <c r="F265" s="89">
        <v>0.6</v>
      </c>
      <c r="G265" t="s">
        <v>914</v>
      </c>
      <c r="H265" s="90">
        <v>471500</v>
      </c>
      <c r="I265" s="90">
        <v>472000</v>
      </c>
      <c r="J265" t="s">
        <v>917</v>
      </c>
      <c r="K265" s="90">
        <v>71100</v>
      </c>
      <c r="L265" s="90">
        <v>185000</v>
      </c>
      <c r="M265" s="30">
        <f>$I$265/$H$265</f>
        <v>1.0010604453870626</v>
      </c>
      <c r="N265" s="30">
        <f>$L$265/$K$265</f>
        <v>2.6019690576652601</v>
      </c>
      <c r="O265" s="69">
        <f>$F$265*$H$265</f>
        <v>282900</v>
      </c>
      <c r="P265" s="69">
        <f>$F$265*$K$265</f>
        <v>42660</v>
      </c>
      <c r="Q265" s="30">
        <f>($I$265-$O$265)/$I$265</f>
        <v>0.40063559322033898</v>
      </c>
      <c r="R265" s="30">
        <f>($L$265-$P$265)/$L$265</f>
        <v>0.76940540540540536</v>
      </c>
    </row>
    <row r="266" spans="2:18" ht="15" customHeight="1" x14ac:dyDescent="0.25">
      <c r="B266" s="88" t="s">
        <v>1648</v>
      </c>
      <c r="C266">
        <v>52966</v>
      </c>
      <c r="D266" s="88" t="s">
        <v>6294</v>
      </c>
      <c r="E266" s="88" t="s">
        <v>899</v>
      </c>
      <c r="F266" s="89">
        <v>0.5</v>
      </c>
      <c r="G266" t="s">
        <v>2628</v>
      </c>
      <c r="H266" s="90">
        <v>520333</v>
      </c>
      <c r="I266" s="90">
        <v>972000</v>
      </c>
      <c r="J266" t="s">
        <v>915</v>
      </c>
      <c r="K266" s="90">
        <v>18100</v>
      </c>
      <c r="L266" s="90">
        <v>29700</v>
      </c>
      <c r="M266" s="30">
        <f>$I$266/$H$266</f>
        <v>1.8680345086704091</v>
      </c>
      <c r="N266" s="30">
        <f>$L$266/$K$266</f>
        <v>1.6408839779005524</v>
      </c>
      <c r="O266" s="69">
        <f>$F$266*$H$266</f>
        <v>260166.5</v>
      </c>
      <c r="P266" s="69">
        <f>$F$266*$K$266</f>
        <v>9050</v>
      </c>
      <c r="Q266" s="30">
        <f>($I$266-$O$266)/$I$266</f>
        <v>0.73233899176954731</v>
      </c>
      <c r="R266" s="30">
        <f>($L$266-$P$266)/$L$266</f>
        <v>0.69528619528619529</v>
      </c>
    </row>
    <row r="267" spans="2:18" ht="15" customHeight="1" x14ac:dyDescent="0.25">
      <c r="B267" s="88" t="s">
        <v>1649</v>
      </c>
      <c r="C267">
        <v>52967</v>
      </c>
      <c r="D267" s="88" t="s">
        <v>6294</v>
      </c>
      <c r="E267" s="88" t="s">
        <v>899</v>
      </c>
      <c r="F267" s="89">
        <v>0.5</v>
      </c>
      <c r="G267" t="s">
        <v>918</v>
      </c>
      <c r="H267" s="90">
        <v>95233</v>
      </c>
      <c r="I267" s="90">
        <v>117500</v>
      </c>
      <c r="J267" t="s">
        <v>911</v>
      </c>
      <c r="K267" s="90">
        <v>202000</v>
      </c>
      <c r="L267" s="90">
        <v>241000</v>
      </c>
      <c r="M267" s="30">
        <f>$I$267/$H$267</f>
        <v>1.2338160091564898</v>
      </c>
      <c r="N267" s="30">
        <f>$L$267/$K$267</f>
        <v>1.193069306930693</v>
      </c>
      <c r="O267" s="69">
        <f>$F$267*$H$267</f>
        <v>47616.5</v>
      </c>
      <c r="P267" s="69">
        <f>$F$267*$K$267</f>
        <v>101000</v>
      </c>
      <c r="Q267" s="30">
        <f>($I$267-$O$267)/$I$267</f>
        <v>0.59475319148936168</v>
      </c>
      <c r="R267" s="30">
        <f>($L$267-$P$267)/$L$267</f>
        <v>0.58091286307053946</v>
      </c>
    </row>
    <row r="268" spans="2:18" ht="15" customHeight="1" x14ac:dyDescent="0.25">
      <c r="B268" s="88" t="s">
        <v>1650</v>
      </c>
      <c r="C268">
        <v>52968</v>
      </c>
      <c r="D268" s="88" t="s">
        <v>6295</v>
      </c>
      <c r="E268" s="88" t="s">
        <v>900</v>
      </c>
      <c r="F268" s="89">
        <v>0</v>
      </c>
      <c r="G268" t="s">
        <v>917</v>
      </c>
      <c r="H268" s="90">
        <v>71600</v>
      </c>
      <c r="I268" s="90">
        <v>185000</v>
      </c>
      <c r="J268" t="s">
        <v>915</v>
      </c>
      <c r="K268" s="90">
        <v>17850</v>
      </c>
      <c r="L268" s="90">
        <v>29700</v>
      </c>
      <c r="M268" s="30">
        <f>$I$268/$H$268</f>
        <v>2.5837988826815641</v>
      </c>
      <c r="N268" s="30">
        <f>$L$268/$K$268</f>
        <v>1.6638655462184875</v>
      </c>
      <c r="O268" s="69">
        <f>$F$268*$H$268</f>
        <v>0</v>
      </c>
      <c r="P268" s="69">
        <f>$F$268*$K$268</f>
        <v>0</v>
      </c>
      <c r="Q268" s="30">
        <f>($I$268-$O$268)/$I$268</f>
        <v>1</v>
      </c>
      <c r="R268" s="30">
        <f>($L$268-$P$268)/$L$268</f>
        <v>1</v>
      </c>
    </row>
    <row r="269" spans="2:18" ht="15" customHeight="1" x14ac:dyDescent="0.25">
      <c r="B269" s="88" t="s">
        <v>2284</v>
      </c>
      <c r="C269">
        <v>52962</v>
      </c>
      <c r="D269" s="88" t="s">
        <v>2211</v>
      </c>
      <c r="E269" s="88" t="s">
        <v>102</v>
      </c>
      <c r="F269" s="89">
        <v>0.6</v>
      </c>
      <c r="G269" t="s">
        <v>941</v>
      </c>
      <c r="H269">
        <v>188.96</v>
      </c>
      <c r="I269">
        <v>274.89999999999998</v>
      </c>
      <c r="M269" s="30">
        <f>$I$269/$H$269</f>
        <v>1.4548052497883148</v>
      </c>
      <c r="N269" s="30"/>
      <c r="O269" s="70">
        <f>$F$269*$H$269</f>
        <v>113.376</v>
      </c>
      <c r="P269" s="69"/>
      <c r="Q269" s="30">
        <f>($I$269-$O$269)/$I$269</f>
        <v>0.5875736631502364</v>
      </c>
      <c r="R269" s="30"/>
    </row>
    <row r="270" spans="2:18" ht="15" customHeight="1" x14ac:dyDescent="0.25">
      <c r="B270" s="88" t="s">
        <v>2286</v>
      </c>
      <c r="C270">
        <v>52963</v>
      </c>
      <c r="D270" s="88" t="s">
        <v>248</v>
      </c>
      <c r="E270" s="88" t="s">
        <v>893</v>
      </c>
      <c r="F270" s="89">
        <v>0.6</v>
      </c>
      <c r="G270" t="s">
        <v>941</v>
      </c>
      <c r="H270">
        <v>188.96</v>
      </c>
      <c r="I270">
        <v>274.89999999999998</v>
      </c>
      <c r="J270" t="s">
        <v>942</v>
      </c>
      <c r="K270" s="265">
        <v>11664.43</v>
      </c>
      <c r="L270" s="265">
        <v>12454.07</v>
      </c>
      <c r="M270" s="30">
        <f>$I$270/$H$270</f>
        <v>1.4548052497883148</v>
      </c>
      <c r="N270" s="30">
        <f>$L$270/$K$270</f>
        <v>1.0676964069397303</v>
      </c>
      <c r="O270" s="70">
        <f>$F$270*$H$270</f>
        <v>113.376</v>
      </c>
      <c r="P270" s="69">
        <f>$F$270*$K$270</f>
        <v>6998.6580000000004</v>
      </c>
      <c r="Q270" s="30">
        <f>($I$270-$O$270)/$I$270</f>
        <v>0.5875736631502364</v>
      </c>
      <c r="R270" s="30">
        <f>($L$270-$P$270)/$L$270</f>
        <v>0.43804250337439887</v>
      </c>
    </row>
    <row r="271" spans="2:18" ht="15" customHeight="1" x14ac:dyDescent="0.25">
      <c r="B271" s="88" t="s">
        <v>2288</v>
      </c>
      <c r="C271">
        <v>52964</v>
      </c>
      <c r="D271" s="88" t="s">
        <v>6296</v>
      </c>
      <c r="E271" s="88" t="s">
        <v>894</v>
      </c>
      <c r="F271" s="89">
        <v>0.6</v>
      </c>
      <c r="G271" t="s">
        <v>914</v>
      </c>
      <c r="H271" s="90">
        <v>475500</v>
      </c>
      <c r="I271" s="90">
        <v>472000</v>
      </c>
      <c r="J271" t="s">
        <v>918</v>
      </c>
      <c r="K271" s="90">
        <v>91800</v>
      </c>
      <c r="L271" s="90">
        <v>117500</v>
      </c>
      <c r="M271" s="30">
        <f>$I$271/$H$271</f>
        <v>0.99263932702418511</v>
      </c>
      <c r="N271" s="30">
        <f>$L$271/$K$271</f>
        <v>1.2799564270152506</v>
      </c>
      <c r="O271" s="69">
        <f>$F$271*$H$271</f>
        <v>285300</v>
      </c>
      <c r="P271" s="69">
        <f>$F$271*$K$271</f>
        <v>55080</v>
      </c>
      <c r="Q271" s="30">
        <f>($I$271-$O$271)/$I$271</f>
        <v>0.39555084745762714</v>
      </c>
      <c r="R271" s="30">
        <f>($L$271-$P$271)/$L$271</f>
        <v>0.53123404255319151</v>
      </c>
    </row>
    <row r="272" spans="2:18" ht="15" customHeight="1" x14ac:dyDescent="0.25">
      <c r="B272" s="88" t="s">
        <v>3367</v>
      </c>
      <c r="C272">
        <v>52956</v>
      </c>
      <c r="D272" s="88" t="s">
        <v>6297</v>
      </c>
      <c r="E272" s="88" t="s">
        <v>102</v>
      </c>
      <c r="F272" s="89">
        <v>0.6</v>
      </c>
      <c r="G272" t="s">
        <v>2628</v>
      </c>
      <c r="H272" s="90">
        <v>560000</v>
      </c>
      <c r="I272" s="90">
        <v>972000</v>
      </c>
      <c r="M272" s="30">
        <f>$I$272/$H$272</f>
        <v>1.7357142857142858</v>
      </c>
      <c r="N272" s="30"/>
      <c r="O272" s="69">
        <f>$F$272*$H$272</f>
        <v>336000</v>
      </c>
      <c r="P272" s="69"/>
      <c r="Q272" s="30">
        <f>($I$272-$O$272)/$I$272</f>
        <v>0.65432098765432101</v>
      </c>
      <c r="R272" s="30"/>
    </row>
    <row r="273" spans="2:18" ht="15" customHeight="1" x14ac:dyDescent="0.25">
      <c r="B273" s="88" t="s">
        <v>3362</v>
      </c>
      <c r="C273">
        <v>52955</v>
      </c>
      <c r="D273" s="88" t="s">
        <v>6298</v>
      </c>
      <c r="E273" s="88" t="s">
        <v>6299</v>
      </c>
      <c r="F273" s="89">
        <v>0.6</v>
      </c>
      <c r="G273" t="s">
        <v>941</v>
      </c>
      <c r="H273">
        <v>197.35</v>
      </c>
      <c r="I273">
        <v>274.89999999999998</v>
      </c>
      <c r="J273" t="s">
        <v>942</v>
      </c>
      <c r="K273" s="265">
        <v>11179.16</v>
      </c>
      <c r="L273" s="265">
        <v>12454.07</v>
      </c>
      <c r="M273" s="30">
        <f>$I$273/$H$273</f>
        <v>1.3929566759564225</v>
      </c>
      <c r="N273" s="30">
        <f>$L$273/$K$273</f>
        <v>1.1140434522808511</v>
      </c>
      <c r="O273" s="70">
        <f>$F$273*$H$273</f>
        <v>118.41</v>
      </c>
      <c r="P273" s="69">
        <f>$F$273*$K$273</f>
        <v>6707.4960000000001</v>
      </c>
      <c r="Q273" s="30">
        <f>($I$273-$O$273)/$I$273</f>
        <v>0.56926154965441977</v>
      </c>
      <c r="R273" s="30">
        <f>($L$273-$P$273)/$L$273</f>
        <v>0.46142136666969108</v>
      </c>
    </row>
    <row r="274" spans="2:18" ht="15" customHeight="1" x14ac:dyDescent="0.25">
      <c r="B274" s="88" t="s">
        <v>3351</v>
      </c>
      <c r="C274">
        <v>52954</v>
      </c>
      <c r="D274" s="88" t="s">
        <v>6298</v>
      </c>
      <c r="E274" s="88" t="s">
        <v>6300</v>
      </c>
      <c r="F274" s="89">
        <v>0.7</v>
      </c>
      <c r="G274" t="s">
        <v>941</v>
      </c>
      <c r="H274">
        <v>197.35</v>
      </c>
      <c r="I274">
        <v>274.89999999999998</v>
      </c>
      <c r="M274" s="30">
        <f>$I$274/$H$274</f>
        <v>1.3929566759564225</v>
      </c>
      <c r="N274" s="30"/>
      <c r="O274" s="70">
        <f>$F$274*$H$274</f>
        <v>138.14499999999998</v>
      </c>
      <c r="P274" s="69"/>
      <c r="Q274" s="30">
        <f>($I$274-$O$274)/$I$274</f>
        <v>0.49747180793015644</v>
      </c>
      <c r="R274" s="30"/>
    </row>
    <row r="275" spans="2:18" ht="15" customHeight="1" x14ac:dyDescent="0.25">
      <c r="B275" s="88" t="s">
        <v>3325</v>
      </c>
      <c r="C275">
        <v>52958</v>
      </c>
      <c r="D275" s="88" t="s">
        <v>2283</v>
      </c>
      <c r="E275" s="88" t="s">
        <v>893</v>
      </c>
      <c r="F275" s="89">
        <v>0.6</v>
      </c>
      <c r="G275" t="s">
        <v>941</v>
      </c>
      <c r="H275">
        <v>192.04</v>
      </c>
      <c r="I275">
        <v>274.89999999999998</v>
      </c>
      <c r="J275" t="s">
        <v>942</v>
      </c>
      <c r="K275" s="265">
        <v>11324.25</v>
      </c>
      <c r="L275" s="265">
        <v>12454.07</v>
      </c>
      <c r="M275" s="30">
        <f>$I$275/$H$275</f>
        <v>1.4314726098729431</v>
      </c>
      <c r="N275" s="30">
        <f>$L$275/$K$275</f>
        <v>1.0997699626906858</v>
      </c>
      <c r="O275" s="70">
        <f>$F$275*$H$275</f>
        <v>115.22399999999999</v>
      </c>
      <c r="P275" s="69">
        <f>$F$275*$K$275</f>
        <v>6794.55</v>
      </c>
      <c r="Q275" s="30">
        <f>($I$275-$O$275)/$I$275</f>
        <v>0.58085121862495448</v>
      </c>
      <c r="R275" s="30">
        <f>($L$275-$P$275)/$L$275</f>
        <v>0.45443136259873274</v>
      </c>
    </row>
    <row r="276" spans="2:18" ht="15" customHeight="1" x14ac:dyDescent="0.25">
      <c r="B276" s="88" t="s">
        <v>3327</v>
      </c>
      <c r="C276">
        <v>52957</v>
      </c>
      <c r="D276" s="88" t="s">
        <v>6301</v>
      </c>
      <c r="E276" s="88" t="s">
        <v>102</v>
      </c>
      <c r="F276" s="89">
        <v>0.6</v>
      </c>
      <c r="G276" t="s">
        <v>941</v>
      </c>
      <c r="H276">
        <v>192.04</v>
      </c>
      <c r="I276">
        <v>274.89999999999998</v>
      </c>
      <c r="M276" s="30">
        <f>$I$276/$H$276</f>
        <v>1.4314726098729431</v>
      </c>
      <c r="N276" s="30"/>
      <c r="O276" s="70">
        <f>$F$276*$H$276</f>
        <v>115.22399999999999</v>
      </c>
      <c r="P276" s="69"/>
      <c r="Q276" s="30">
        <f>($I$276-$O$276)/$I$276</f>
        <v>0.58085121862495448</v>
      </c>
      <c r="R276" s="30"/>
    </row>
    <row r="277" spans="2:18" ht="15" customHeight="1" x14ac:dyDescent="0.25">
      <c r="B277" s="88" t="s">
        <v>3312</v>
      </c>
      <c r="C277">
        <v>52959</v>
      </c>
      <c r="D277" s="88" t="s">
        <v>6301</v>
      </c>
      <c r="E277" s="88" t="s">
        <v>105</v>
      </c>
      <c r="F277" s="89">
        <v>0.5</v>
      </c>
      <c r="G277" t="s">
        <v>917</v>
      </c>
      <c r="H277" s="90">
        <v>71266</v>
      </c>
      <c r="I277" s="90">
        <v>185000</v>
      </c>
      <c r="J277" t="s">
        <v>7200</v>
      </c>
      <c r="K277" s="90">
        <v>91600</v>
      </c>
      <c r="L277" s="90">
        <v>195000</v>
      </c>
      <c r="M277" s="30">
        <f>$I$277/$H$277</f>
        <v>2.5959082872618078</v>
      </c>
      <c r="N277" s="30">
        <f>$L$277/$K$277</f>
        <v>2.1288209606986901</v>
      </c>
      <c r="O277" s="69">
        <f>$F$277*$H$277</f>
        <v>35633</v>
      </c>
      <c r="P277" s="69">
        <f>$F$277*$K$277</f>
        <v>45800</v>
      </c>
      <c r="Q277" s="30">
        <f>($I$277-$O$277)/$I$277</f>
        <v>0.80738918918918923</v>
      </c>
      <c r="R277" s="30">
        <f>($L$277-$P$277)/$L$277</f>
        <v>0.76512820512820512</v>
      </c>
    </row>
    <row r="278" spans="2:18" ht="15" customHeight="1" x14ac:dyDescent="0.25">
      <c r="B278" s="88" t="s">
        <v>456</v>
      </c>
      <c r="C278">
        <v>52949</v>
      </c>
      <c r="D278" s="88" t="s">
        <v>2375</v>
      </c>
      <c r="E278" s="88" t="s">
        <v>105</v>
      </c>
      <c r="F278" s="89">
        <v>0.5</v>
      </c>
      <c r="G278" t="s">
        <v>917</v>
      </c>
      <c r="H278" s="90">
        <v>72966</v>
      </c>
      <c r="I278" s="90">
        <v>185000</v>
      </c>
      <c r="J278" t="s">
        <v>7200</v>
      </c>
      <c r="K278" s="90">
        <v>95400</v>
      </c>
      <c r="L278" s="90">
        <v>195000</v>
      </c>
      <c r="M278" s="30">
        <f>$I$278/$H$278</f>
        <v>2.5354274593646355</v>
      </c>
      <c r="N278" s="30">
        <f>$L$278/$K$278</f>
        <v>2.0440251572327046</v>
      </c>
      <c r="O278" s="69">
        <f>$F$278*$H$278</f>
        <v>36483</v>
      </c>
      <c r="P278" s="69">
        <f>$F$278*$K$278</f>
        <v>47700</v>
      </c>
      <c r="Q278" s="30">
        <f>($I$278-$O$278)/$I$278</f>
        <v>0.80279459459459457</v>
      </c>
      <c r="R278" s="30">
        <f>($L$278-$P$278)/$L$278</f>
        <v>0.75538461538461543</v>
      </c>
    </row>
    <row r="279" spans="2:18" ht="15" customHeight="1" x14ac:dyDescent="0.25">
      <c r="B279" s="88" t="s">
        <v>457</v>
      </c>
      <c r="C279">
        <v>52950</v>
      </c>
      <c r="D279" s="88" t="s">
        <v>2375</v>
      </c>
      <c r="E279" s="88" t="s">
        <v>6302</v>
      </c>
      <c r="F279" s="89">
        <v>0.6</v>
      </c>
      <c r="G279" t="s">
        <v>2628</v>
      </c>
      <c r="H279" s="90">
        <v>587000</v>
      </c>
      <c r="I279" s="90">
        <v>972000</v>
      </c>
      <c r="J279" t="s">
        <v>911</v>
      </c>
      <c r="K279" s="90">
        <v>207000</v>
      </c>
      <c r="L279" s="90">
        <v>241000</v>
      </c>
      <c r="M279" s="30">
        <f>$I$279/$H$279</f>
        <v>1.65587734241908</v>
      </c>
      <c r="N279" s="30">
        <f>$L$279/$K$279</f>
        <v>1.1642512077294687</v>
      </c>
      <c r="O279" s="69">
        <f>$F$279*$H$279</f>
        <v>352200</v>
      </c>
      <c r="P279" s="69">
        <f>$F$279*$K$279</f>
        <v>124200</v>
      </c>
      <c r="Q279" s="30">
        <f>($I$279-$O$279)/$I$279</f>
        <v>0.63765432098765429</v>
      </c>
      <c r="R279" s="30">
        <f>($L$279-$P$279)/$L$279</f>
        <v>0.48464730290456431</v>
      </c>
    </row>
    <row r="280" spans="2:18" ht="15" customHeight="1" x14ac:dyDescent="0.25">
      <c r="B280" s="88" t="s">
        <v>458</v>
      </c>
      <c r="C280">
        <v>52951</v>
      </c>
      <c r="D280" s="88" t="s">
        <v>6303</v>
      </c>
      <c r="E280" s="88" t="s">
        <v>2565</v>
      </c>
      <c r="F280" s="89">
        <v>0.6</v>
      </c>
      <c r="G280" t="s">
        <v>918</v>
      </c>
      <c r="H280" s="90">
        <v>121500</v>
      </c>
      <c r="I280" s="90">
        <v>117500</v>
      </c>
      <c r="J280" t="s">
        <v>923</v>
      </c>
      <c r="K280" s="90">
        <v>106000</v>
      </c>
      <c r="L280" s="90">
        <v>116000</v>
      </c>
      <c r="M280" s="30">
        <f>$I$280/$H$280</f>
        <v>0.96707818930041156</v>
      </c>
      <c r="N280" s="30">
        <f>$L$280/$K$280</f>
        <v>1.0943396226415094</v>
      </c>
      <c r="O280" s="69">
        <f>$F$280*$H$280</f>
        <v>72900</v>
      </c>
      <c r="P280" s="69">
        <f>$F$280*$K$280</f>
        <v>63600</v>
      </c>
      <c r="Q280" s="30">
        <f>($I$280-$O$280)/$I$280</f>
        <v>0.37957446808510636</v>
      </c>
      <c r="R280" s="30">
        <f>($L$280-$P$280)/$L$280</f>
        <v>0.4517241379310345</v>
      </c>
    </row>
    <row r="281" spans="2:18" ht="15" customHeight="1" x14ac:dyDescent="0.25">
      <c r="B281" s="88" t="s">
        <v>459</v>
      </c>
      <c r="C281">
        <v>52953</v>
      </c>
      <c r="D281" s="88" t="s">
        <v>2377</v>
      </c>
      <c r="E281" s="88" t="s">
        <v>6304</v>
      </c>
      <c r="F281" s="89">
        <v>0.55000000000000004</v>
      </c>
      <c r="G281" t="s">
        <v>941</v>
      </c>
      <c r="H281">
        <v>201.5</v>
      </c>
      <c r="I281">
        <v>274.89999999999998</v>
      </c>
      <c r="J281" t="s">
        <v>942</v>
      </c>
      <c r="K281" s="265">
        <v>11251.61</v>
      </c>
      <c r="L281" s="265">
        <v>12454.07</v>
      </c>
      <c r="M281" s="30">
        <f>$I$281/$H$281</f>
        <v>1.3642679900744417</v>
      </c>
      <c r="N281" s="30">
        <f>$L$281/$K$281</f>
        <v>1.1068700390433013</v>
      </c>
      <c r="O281" s="70">
        <f>$F$281*$H$281</f>
        <v>110.825</v>
      </c>
      <c r="P281" s="69">
        <f>$F$281*$K$281</f>
        <v>6188.3855000000012</v>
      </c>
      <c r="Q281" s="30">
        <f>($I$281-$O$281)/$I$281</f>
        <v>0.59685340123681341</v>
      </c>
      <c r="R281" s="30">
        <f>($L$281-$P$281)/$L$281</f>
        <v>0.5031033629969961</v>
      </c>
    </row>
    <row r="282" spans="2:18" ht="15" customHeight="1" x14ac:dyDescent="0.25">
      <c r="B282" s="88" t="s">
        <v>455</v>
      </c>
      <c r="C282">
        <v>52952</v>
      </c>
      <c r="D282" s="88" t="s">
        <v>6305</v>
      </c>
      <c r="E282" s="88" t="s">
        <v>102</v>
      </c>
      <c r="F282" s="89">
        <v>0.6</v>
      </c>
      <c r="G282" t="s">
        <v>941</v>
      </c>
      <c r="H282">
        <v>201.5</v>
      </c>
      <c r="I282">
        <v>274.89999999999998</v>
      </c>
      <c r="M282" s="30">
        <f>$I$282/$H$282</f>
        <v>1.3642679900744417</v>
      </c>
      <c r="N282" s="30"/>
      <c r="O282" s="70">
        <f>$F$282*$H$282</f>
        <v>120.89999999999999</v>
      </c>
      <c r="P282" s="69"/>
      <c r="Q282" s="30">
        <f>($I$282-$O$282)/$I$282</f>
        <v>0.56020371044016015</v>
      </c>
      <c r="R282" s="30"/>
    </row>
    <row r="283" spans="2:18" ht="15" customHeight="1" x14ac:dyDescent="0.25">
      <c r="B283" s="88" t="s">
        <v>1902</v>
      </c>
      <c r="C283">
        <v>52944</v>
      </c>
      <c r="D283" s="88" t="s">
        <v>6306</v>
      </c>
      <c r="E283" s="88" t="s">
        <v>6307</v>
      </c>
      <c r="F283" s="89">
        <v>0.5</v>
      </c>
      <c r="G283" t="s">
        <v>2628</v>
      </c>
      <c r="H283" s="90">
        <v>565000</v>
      </c>
      <c r="I283" s="90">
        <v>972000</v>
      </c>
      <c r="J283" t="s">
        <v>919</v>
      </c>
      <c r="K283" s="90">
        <v>275500</v>
      </c>
      <c r="L283" s="90">
        <v>474000</v>
      </c>
      <c r="M283" s="30">
        <f>$I$283/$H$283</f>
        <v>1.7203539823008849</v>
      </c>
      <c r="N283" s="30">
        <f>$L$283/$K$283</f>
        <v>1.7205081669691471</v>
      </c>
      <c r="O283" s="69">
        <f>$F$283*$H$283</f>
        <v>282500</v>
      </c>
      <c r="P283" s="69">
        <f>$F$283*$K$283</f>
        <v>137750</v>
      </c>
      <c r="Q283" s="30">
        <f>($I$283-$O$283)/$I$283</f>
        <v>0.70936213991769548</v>
      </c>
      <c r="R283" s="30">
        <f>($L$283-$P$283)/$L$283</f>
        <v>0.70938818565400841</v>
      </c>
    </row>
    <row r="284" spans="2:18" ht="15" customHeight="1" x14ac:dyDescent="0.25">
      <c r="B284" s="88" t="s">
        <v>1894</v>
      </c>
      <c r="C284">
        <v>52946</v>
      </c>
      <c r="D284" s="88" t="s">
        <v>6308</v>
      </c>
      <c r="E284" s="88" t="s">
        <v>6309</v>
      </c>
      <c r="F284" s="89">
        <v>0.6</v>
      </c>
      <c r="G284" t="s">
        <v>918</v>
      </c>
      <c r="H284" s="90">
        <v>109000</v>
      </c>
      <c r="I284" s="90">
        <v>117500</v>
      </c>
      <c r="J284" t="s">
        <v>911</v>
      </c>
      <c r="K284" s="90">
        <v>209000</v>
      </c>
      <c r="L284" s="90">
        <v>241000</v>
      </c>
      <c r="M284" s="30">
        <f>$I$284/$H$284</f>
        <v>1.0779816513761469</v>
      </c>
      <c r="N284" s="30">
        <f>$L$284/$K$284</f>
        <v>1.1531100478468899</v>
      </c>
      <c r="O284" s="69">
        <f>$F$284*$H$284</f>
        <v>65400</v>
      </c>
      <c r="P284" s="69">
        <f>$F$284*$K$284</f>
        <v>125400</v>
      </c>
      <c r="Q284" s="30">
        <f>($I$284-$O$284)/$I$284</f>
        <v>0.44340425531914895</v>
      </c>
      <c r="R284" s="30">
        <f>($L$284-$P$284)/$L$284</f>
        <v>0.47966804979253114</v>
      </c>
    </row>
    <row r="285" spans="2:18" ht="15" customHeight="1" x14ac:dyDescent="0.25">
      <c r="B285" s="88" t="s">
        <v>1877</v>
      </c>
      <c r="C285">
        <v>52945</v>
      </c>
      <c r="D285" s="88" t="s">
        <v>6308</v>
      </c>
      <c r="E285" s="88" t="s">
        <v>896</v>
      </c>
      <c r="F285" s="89">
        <v>0.7</v>
      </c>
      <c r="G285" t="s">
        <v>941</v>
      </c>
      <c r="H285">
        <v>202.28</v>
      </c>
      <c r="I285">
        <v>274.89999999999998</v>
      </c>
      <c r="M285" s="30">
        <f>$I$285/$H$285</f>
        <v>1.359007316590864</v>
      </c>
      <c r="N285" s="30"/>
      <c r="O285" s="70">
        <f>$F$285*$H$285</f>
        <v>141.596</v>
      </c>
      <c r="P285" s="69"/>
      <c r="Q285" s="30">
        <f>($I$285-$O$285)/$I$285</f>
        <v>0.48491815205529276</v>
      </c>
      <c r="R285" s="30"/>
    </row>
    <row r="286" spans="2:18" ht="15" customHeight="1" x14ac:dyDescent="0.25">
      <c r="B286" s="88" t="s">
        <v>519</v>
      </c>
      <c r="C286">
        <v>52947</v>
      </c>
      <c r="D286" s="88" t="s">
        <v>6310</v>
      </c>
      <c r="E286" s="88" t="s">
        <v>102</v>
      </c>
      <c r="F286" s="89">
        <v>0.6</v>
      </c>
      <c r="G286" t="s">
        <v>941</v>
      </c>
      <c r="H286">
        <v>200.76</v>
      </c>
      <c r="I286">
        <v>274.89999999999998</v>
      </c>
      <c r="M286" s="30">
        <f>$I$286/$H$286</f>
        <v>1.3692966726439528</v>
      </c>
      <c r="N286" s="30"/>
      <c r="O286" s="70">
        <f>$F$286*$H$286</f>
        <v>120.45599999999999</v>
      </c>
      <c r="P286" s="69"/>
      <c r="Q286" s="30">
        <f>($I$286-$O$286)/$I$286</f>
        <v>0.56181884321571485</v>
      </c>
      <c r="R286" s="30"/>
    </row>
    <row r="287" spans="2:18" ht="15" customHeight="1" x14ac:dyDescent="0.25">
      <c r="B287" s="88" t="s">
        <v>521</v>
      </c>
      <c r="C287">
        <v>52948</v>
      </c>
      <c r="D287" s="88" t="s">
        <v>2566</v>
      </c>
      <c r="E287" s="88" t="s">
        <v>6304</v>
      </c>
      <c r="F287" s="89">
        <v>0.55000000000000004</v>
      </c>
      <c r="G287" t="s">
        <v>941</v>
      </c>
      <c r="H287">
        <v>200.76</v>
      </c>
      <c r="I287">
        <v>274.89999999999998</v>
      </c>
      <c r="J287" t="s">
        <v>942</v>
      </c>
      <c r="K287" s="265">
        <v>11742.39</v>
      </c>
      <c r="L287" s="265">
        <v>12454.07</v>
      </c>
      <c r="M287" s="30">
        <f>$I$287/$H$287</f>
        <v>1.3692966726439528</v>
      </c>
      <c r="N287" s="30">
        <f>$L$287/$K$287</f>
        <v>1.0606077638368339</v>
      </c>
      <c r="O287" s="70">
        <f>$F$287*$H$287</f>
        <v>110.41800000000001</v>
      </c>
      <c r="P287" s="69">
        <f>$F$287*$K$287</f>
        <v>6458.3145000000004</v>
      </c>
      <c r="Q287" s="30">
        <f>($I$287-$O$287)/$I$287</f>
        <v>0.59833393961440517</v>
      </c>
      <c r="R287" s="30">
        <f>($L$287-$P$287)/$L$287</f>
        <v>0.48142940420280272</v>
      </c>
    </row>
    <row r="288" spans="2:18" ht="15" customHeight="1" x14ac:dyDescent="0.25">
      <c r="B288" s="88" t="s">
        <v>513</v>
      </c>
      <c r="C288">
        <v>52938</v>
      </c>
      <c r="D288" s="88" t="s">
        <v>6311</v>
      </c>
      <c r="E288" s="88" t="s">
        <v>387</v>
      </c>
      <c r="F288" s="89">
        <v>0.55000000000000004</v>
      </c>
      <c r="G288" t="s">
        <v>933</v>
      </c>
      <c r="H288" s="90">
        <v>63100</v>
      </c>
      <c r="I288" s="90">
        <v>86800</v>
      </c>
      <c r="J288" t="s">
        <v>918</v>
      </c>
      <c r="K288" s="90">
        <v>101500</v>
      </c>
      <c r="L288" s="90">
        <v>117500</v>
      </c>
      <c r="M288" s="30">
        <f>$I$288/$H$288</f>
        <v>1.375594294770206</v>
      </c>
      <c r="N288" s="30">
        <f>$L$288/$K$288</f>
        <v>1.1576354679802956</v>
      </c>
      <c r="O288" s="69">
        <f>$F$288*$H$288</f>
        <v>34705</v>
      </c>
      <c r="P288" s="69">
        <f>$F$288*$K$288</f>
        <v>55825.000000000007</v>
      </c>
      <c r="Q288" s="30">
        <f>($I$288-$O$288)/$I$288</f>
        <v>0.60017281105990783</v>
      </c>
      <c r="R288" s="30">
        <f>($L$288-$P$288)/$L$288</f>
        <v>0.52489361702127657</v>
      </c>
    </row>
    <row r="289" spans="2:18" ht="15" customHeight="1" x14ac:dyDescent="0.25">
      <c r="B289" s="88" t="s">
        <v>514</v>
      </c>
      <c r="C289">
        <v>52939</v>
      </c>
      <c r="D289" s="88" t="s">
        <v>2390</v>
      </c>
      <c r="E289" s="88" t="s">
        <v>6299</v>
      </c>
      <c r="F289" s="89">
        <v>0.6</v>
      </c>
      <c r="G289" t="s">
        <v>942</v>
      </c>
      <c r="H289" s="265">
        <v>12469.26</v>
      </c>
      <c r="I289" s="265">
        <v>12454.07</v>
      </c>
      <c r="M289" s="30">
        <f>$I$289/$H$289</f>
        <v>0.9987818042129204</v>
      </c>
      <c r="N289" s="30"/>
      <c r="O289" s="70">
        <f>$F$289*$H$289</f>
        <v>7481.5559999999996</v>
      </c>
      <c r="P289" s="69"/>
      <c r="Q289" s="30">
        <f>($I$289-$O$289)/$I$289</f>
        <v>0.39926819104116168</v>
      </c>
      <c r="R289" s="30"/>
    </row>
    <row r="290" spans="2:18" ht="15" customHeight="1" x14ac:dyDescent="0.25">
      <c r="B290" s="88" t="s">
        <v>515</v>
      </c>
      <c r="C290">
        <v>52940</v>
      </c>
      <c r="D290" s="88" t="s">
        <v>2404</v>
      </c>
      <c r="E290" s="88" t="s">
        <v>899</v>
      </c>
      <c r="F290" s="89">
        <v>0.5</v>
      </c>
      <c r="G290" t="s">
        <v>2628</v>
      </c>
      <c r="H290" s="90">
        <v>564666</v>
      </c>
      <c r="I290" s="90">
        <v>972000</v>
      </c>
      <c r="J290" t="s">
        <v>932</v>
      </c>
      <c r="K290" s="90">
        <v>13050</v>
      </c>
      <c r="L290" s="90">
        <v>10450</v>
      </c>
      <c r="M290" s="30">
        <f>$I$290/$H$290</f>
        <v>1.7213715718672631</v>
      </c>
      <c r="N290" s="30">
        <f>$L$290/$K$290</f>
        <v>0.8007662835249042</v>
      </c>
      <c r="O290" s="69">
        <f>$F$290*$H$290</f>
        <v>282333</v>
      </c>
      <c r="P290" s="69">
        <f>$F$290*$K$290</f>
        <v>6525</v>
      </c>
      <c r="Q290" s="30">
        <f>($I$290-$O$290)/$I$290</f>
        <v>0.70953395061728397</v>
      </c>
      <c r="R290" s="30">
        <f>($L$290-$P$290)/$L$290</f>
        <v>0.37559808612440193</v>
      </c>
    </row>
    <row r="291" spans="2:18" ht="15" customHeight="1" x14ac:dyDescent="0.25">
      <c r="B291" s="88" t="s">
        <v>516</v>
      </c>
      <c r="C291">
        <v>52941</v>
      </c>
      <c r="D291" s="88" t="s">
        <v>6248</v>
      </c>
      <c r="E291" s="88" t="s">
        <v>1408</v>
      </c>
      <c r="F291" s="89">
        <v>0.8</v>
      </c>
      <c r="G291" t="s">
        <v>919</v>
      </c>
      <c r="H291" s="90">
        <v>311500</v>
      </c>
      <c r="I291" s="90">
        <v>474000</v>
      </c>
      <c r="J291" t="s">
        <v>944</v>
      </c>
      <c r="K291" s="90">
        <v>68900</v>
      </c>
      <c r="L291" s="90">
        <v>106500</v>
      </c>
      <c r="M291" s="30">
        <f>$I$291/$H$291</f>
        <v>1.521669341894061</v>
      </c>
      <c r="N291" s="30">
        <f>$L$291/$K$291</f>
        <v>1.5457184325108853</v>
      </c>
      <c r="O291" t="s">
        <v>6017</v>
      </c>
    </row>
    <row r="292" spans="2:18" ht="15" customHeight="1" x14ac:dyDescent="0.25">
      <c r="B292" s="88" t="s">
        <v>517</v>
      </c>
      <c r="C292">
        <v>52943</v>
      </c>
      <c r="D292" s="88" t="s">
        <v>2404</v>
      </c>
      <c r="E292" s="88" t="s">
        <v>102</v>
      </c>
      <c r="F292" s="89">
        <v>0.6</v>
      </c>
      <c r="G292" t="s">
        <v>941</v>
      </c>
      <c r="H292">
        <v>201.43</v>
      </c>
      <c r="I292">
        <v>274.89999999999998</v>
      </c>
      <c r="M292" s="30">
        <f>$I$292/$H$292</f>
        <v>1.3647420940277017</v>
      </c>
      <c r="N292" s="30"/>
      <c r="O292" s="70">
        <f>$F$292*$H$292</f>
        <v>120.858</v>
      </c>
      <c r="P292" s="69"/>
      <c r="Q292" s="30">
        <f>($I$292-$O$292)/$I$292</f>
        <v>0.56035649327028003</v>
      </c>
      <c r="R292" s="30"/>
    </row>
    <row r="293" spans="2:18" ht="15" customHeight="1" x14ac:dyDescent="0.25">
      <c r="B293" s="88" t="s">
        <v>518</v>
      </c>
      <c r="C293">
        <v>52942</v>
      </c>
      <c r="D293" s="88" t="s">
        <v>6312</v>
      </c>
      <c r="E293" s="88" t="s">
        <v>6304</v>
      </c>
      <c r="F293" s="89">
        <v>0.55000000000000004</v>
      </c>
      <c r="G293" t="s">
        <v>941</v>
      </c>
      <c r="H293">
        <v>201.43</v>
      </c>
      <c r="I293">
        <v>274.89999999999998</v>
      </c>
      <c r="J293" t="s">
        <v>942</v>
      </c>
      <c r="K293" s="265">
        <v>12545.22</v>
      </c>
      <c r="L293" s="265">
        <v>12454.07</v>
      </c>
      <c r="M293" s="30">
        <f>$I$293/$H$293</f>
        <v>1.3647420940277017</v>
      </c>
      <c r="N293" s="30">
        <f>$L$293/$K$293</f>
        <v>0.9927342844525644</v>
      </c>
      <c r="O293" s="70">
        <f>$F$293*$H$293</f>
        <v>110.78650000000002</v>
      </c>
      <c r="P293" s="69">
        <f>$F$293*$K$293</f>
        <v>6899.8710000000001</v>
      </c>
      <c r="Q293" s="30">
        <f>($I$293-$O$293)/$I$293</f>
        <v>0.59699345216442334</v>
      </c>
      <c r="R293" s="30">
        <f>($L$293-$P$293)/$L$293</f>
        <v>0.44597460910369058</v>
      </c>
    </row>
    <row r="294" spans="2:18" ht="15" customHeight="1" x14ac:dyDescent="0.25">
      <c r="B294" s="88" t="s">
        <v>334</v>
      </c>
      <c r="C294">
        <v>52936</v>
      </c>
      <c r="D294" s="88" t="s">
        <v>2415</v>
      </c>
      <c r="E294" s="88" t="s">
        <v>102</v>
      </c>
      <c r="F294" s="89">
        <v>0.6</v>
      </c>
      <c r="G294" t="s">
        <v>941</v>
      </c>
      <c r="H294">
        <v>204.27</v>
      </c>
      <c r="I294">
        <v>274.89999999999998</v>
      </c>
      <c r="M294" s="30">
        <f>$I$294/$H$294</f>
        <v>1.3457678562686639</v>
      </c>
      <c r="N294" s="30"/>
      <c r="O294" s="70">
        <f>$F$294*$H$294</f>
        <v>122.562</v>
      </c>
      <c r="P294" s="69"/>
      <c r="Q294" s="30">
        <f>($I$294-$O$294)/$I$294</f>
        <v>0.55415787559112395</v>
      </c>
      <c r="R294" s="30"/>
    </row>
    <row r="295" spans="2:18" ht="15" customHeight="1" x14ac:dyDescent="0.25">
      <c r="B295" s="88" t="s">
        <v>349</v>
      </c>
      <c r="C295">
        <v>52937</v>
      </c>
      <c r="D295" s="88" t="s">
        <v>2415</v>
      </c>
      <c r="E295" s="88" t="s">
        <v>6307</v>
      </c>
      <c r="F295" s="89">
        <v>0.5</v>
      </c>
      <c r="G295" t="s">
        <v>2628</v>
      </c>
      <c r="H295" s="90">
        <v>576000</v>
      </c>
      <c r="I295" s="90">
        <v>972000</v>
      </c>
      <c r="J295" t="s">
        <v>919</v>
      </c>
      <c r="K295" s="90">
        <v>328500</v>
      </c>
      <c r="L295" s="90">
        <v>474000</v>
      </c>
      <c r="M295" s="30">
        <f>$I$295/$H$295</f>
        <v>1.6875</v>
      </c>
      <c r="N295" s="30">
        <f>$L$295/$K$295</f>
        <v>1.4429223744292237</v>
      </c>
      <c r="O295" s="69">
        <f>$F$295*$H$295</f>
        <v>288000</v>
      </c>
      <c r="P295" s="69">
        <f>$F$295*$K$295</f>
        <v>164250</v>
      </c>
      <c r="Q295" s="30">
        <f>($I$295-$O$295)/$I$295</f>
        <v>0.70370370370370372</v>
      </c>
      <c r="R295" s="30">
        <f>($L$295-$P$295)/$L$295</f>
        <v>0.65348101265822789</v>
      </c>
    </row>
    <row r="296" spans="2:18" ht="15" customHeight="1" x14ac:dyDescent="0.25">
      <c r="B296" s="88" t="s">
        <v>3230</v>
      </c>
      <c r="C296">
        <v>52932</v>
      </c>
      <c r="D296" s="88" t="s">
        <v>6313</v>
      </c>
      <c r="E296" s="88" t="s">
        <v>6299</v>
      </c>
      <c r="F296" s="89">
        <v>0.6</v>
      </c>
      <c r="G296" t="s">
        <v>941</v>
      </c>
      <c r="H296">
        <v>192.48</v>
      </c>
      <c r="I296">
        <v>274.89999999999998</v>
      </c>
      <c r="J296" t="s">
        <v>942</v>
      </c>
      <c r="K296" s="265">
        <v>11716.78</v>
      </c>
      <c r="L296" s="265">
        <v>12454.07</v>
      </c>
      <c r="M296" s="30">
        <f>$I$296/$H$296</f>
        <v>1.428200332502078</v>
      </c>
      <c r="N296" s="30">
        <f>$L$296/$K$296</f>
        <v>1.0629259916120299</v>
      </c>
      <c r="O296" s="70">
        <f>$F$296*$H$296</f>
        <v>115.48799999999999</v>
      </c>
      <c r="P296" s="69">
        <f>$F$296*$K$296</f>
        <v>7030.0680000000002</v>
      </c>
      <c r="Q296" s="30">
        <f>($I$296-$O$296)/$I$296</f>
        <v>0.57989086940705703</v>
      </c>
      <c r="R296" s="30">
        <f>($L$296-$P$296)/$L$296</f>
        <v>0.43552043629110804</v>
      </c>
    </row>
    <row r="297" spans="2:18" ht="15" customHeight="1" x14ac:dyDescent="0.25">
      <c r="B297" s="88" t="s">
        <v>2221</v>
      </c>
      <c r="C297">
        <v>52933</v>
      </c>
      <c r="D297" s="88" t="s">
        <v>6314</v>
      </c>
      <c r="E297" s="88" t="s">
        <v>6315</v>
      </c>
      <c r="F297" s="89">
        <v>0.6</v>
      </c>
      <c r="G297" t="s">
        <v>941</v>
      </c>
      <c r="H297">
        <v>192.86</v>
      </c>
      <c r="I297">
        <v>274.89999999999998</v>
      </c>
      <c r="J297" t="s">
        <v>2628</v>
      </c>
      <c r="K297" s="90">
        <v>582000</v>
      </c>
      <c r="L297" s="90">
        <v>972000</v>
      </c>
      <c r="M297" s="30">
        <f>$I$297/$H$297</f>
        <v>1.4253862905734727</v>
      </c>
      <c r="N297" s="30">
        <f>$L$297/$K$297</f>
        <v>1.6701030927835052</v>
      </c>
      <c r="O297" s="70">
        <f>$F$297*$H$297</f>
        <v>115.71600000000001</v>
      </c>
      <c r="P297" s="69">
        <f>$F$297*$K$297</f>
        <v>349200</v>
      </c>
      <c r="Q297" s="30">
        <f>($I$297-$O$297)/$I$297</f>
        <v>0.5790614769006911</v>
      </c>
      <c r="R297" s="30">
        <f>($L$297-$P$297)/$L$297</f>
        <v>0.64074074074074072</v>
      </c>
    </row>
    <row r="298" spans="2:18" ht="15" customHeight="1" x14ac:dyDescent="0.25">
      <c r="B298" s="88" t="s">
        <v>2222</v>
      </c>
      <c r="C298">
        <v>52934</v>
      </c>
      <c r="D298" s="88" t="s">
        <v>6316</v>
      </c>
      <c r="E298" s="88" t="s">
        <v>6277</v>
      </c>
      <c r="F298" s="89">
        <v>0.55000000000000004</v>
      </c>
      <c r="G298" t="s">
        <v>914</v>
      </c>
      <c r="H298" s="90">
        <v>488000</v>
      </c>
      <c r="I298" s="90">
        <v>472000</v>
      </c>
      <c r="J298" t="s">
        <v>918</v>
      </c>
      <c r="K298" s="90">
        <v>109000</v>
      </c>
      <c r="L298" s="90">
        <v>117500</v>
      </c>
      <c r="M298" s="30">
        <f>$I$298/$H$298</f>
        <v>0.96721311475409832</v>
      </c>
      <c r="N298" s="30">
        <f>$L$298/$K$298</f>
        <v>1.0779816513761469</v>
      </c>
      <c r="O298" s="69">
        <f>$F$298*$H$298</f>
        <v>268400</v>
      </c>
      <c r="P298" s="69">
        <f>$F$298*$K$298</f>
        <v>59950.000000000007</v>
      </c>
      <c r="Q298" s="30">
        <f>($I$298-$O$298)/$I$298</f>
        <v>0.43135593220338986</v>
      </c>
      <c r="R298" s="30">
        <f>($L$298-$P$298)/$L$298</f>
        <v>0.48978723404255314</v>
      </c>
    </row>
    <row r="299" spans="2:18" ht="15" customHeight="1" x14ac:dyDescent="0.25">
      <c r="B299" s="88" t="s">
        <v>2223</v>
      </c>
      <c r="C299">
        <v>52930</v>
      </c>
      <c r="D299" s="88" t="s">
        <v>2454</v>
      </c>
      <c r="E299" s="88" t="s">
        <v>103</v>
      </c>
      <c r="F299" s="89">
        <v>0.5</v>
      </c>
      <c r="G299" t="s">
        <v>942</v>
      </c>
      <c r="H299" s="265">
        <v>12306.99</v>
      </c>
      <c r="I299" s="265">
        <v>12454.07</v>
      </c>
      <c r="M299" s="30">
        <f>$I$299/$H$299</f>
        <v>1.0119509319500544</v>
      </c>
      <c r="N299" s="30"/>
      <c r="O299" s="70">
        <f>$F$299*$H$299</f>
        <v>6153.4949999999999</v>
      </c>
      <c r="P299" s="69"/>
      <c r="Q299" s="30">
        <f>($I$299-$O$299)/$I$299</f>
        <v>0.50590489695336549</v>
      </c>
      <c r="R299" s="30"/>
    </row>
    <row r="300" spans="2:18" ht="15" customHeight="1" x14ac:dyDescent="0.25">
      <c r="B300" s="88" t="s">
        <v>2224</v>
      </c>
      <c r="C300">
        <v>52929</v>
      </c>
      <c r="D300" s="88" t="s">
        <v>2454</v>
      </c>
      <c r="E300" s="88" t="s">
        <v>102</v>
      </c>
      <c r="F300" s="89">
        <v>0.6</v>
      </c>
      <c r="G300" t="s">
        <v>941</v>
      </c>
      <c r="H300">
        <v>200.12</v>
      </c>
      <c r="I300">
        <v>274.89999999999998</v>
      </c>
      <c r="M300" s="30">
        <f>$I$300/$H$300</f>
        <v>1.3736757945232858</v>
      </c>
      <c r="N300" s="30"/>
      <c r="O300" s="70">
        <f>$F$300*$H$300</f>
        <v>120.072</v>
      </c>
      <c r="P300" s="69"/>
      <c r="Q300" s="30">
        <f>($I$300-$O$300)/$I$300</f>
        <v>0.56321571480538368</v>
      </c>
      <c r="R300" s="30"/>
    </row>
    <row r="301" spans="2:18" ht="15" customHeight="1" x14ac:dyDescent="0.25">
      <c r="B301" s="88" t="s">
        <v>2225</v>
      </c>
      <c r="C301">
        <v>52931</v>
      </c>
      <c r="D301" s="88" t="s">
        <v>6258</v>
      </c>
      <c r="E301" s="88" t="s">
        <v>1408</v>
      </c>
      <c r="F301" s="89">
        <v>0.8</v>
      </c>
      <c r="G301" t="s">
        <v>919</v>
      </c>
      <c r="H301" s="90">
        <v>313500</v>
      </c>
      <c r="I301" s="90">
        <v>474000</v>
      </c>
      <c r="J301" t="s">
        <v>944</v>
      </c>
      <c r="K301" s="90">
        <v>64000</v>
      </c>
      <c r="L301" s="90">
        <v>106500</v>
      </c>
      <c r="M301" s="30">
        <f>$I$301/$H$301</f>
        <v>1.5119617224880382</v>
      </c>
      <c r="N301" s="30">
        <f>$L$301/$K$301</f>
        <v>1.6640625</v>
      </c>
      <c r="O301" t="s">
        <v>6017</v>
      </c>
    </row>
    <row r="302" spans="2:18" ht="15" customHeight="1" x14ac:dyDescent="0.25">
      <c r="B302" s="88" t="s">
        <v>2226</v>
      </c>
      <c r="C302">
        <v>52914</v>
      </c>
      <c r="D302" s="88" t="s">
        <v>380</v>
      </c>
      <c r="E302" s="88" t="s">
        <v>381</v>
      </c>
      <c r="F302" s="89">
        <v>0.55000000000000004</v>
      </c>
      <c r="G302" t="s">
        <v>933</v>
      </c>
      <c r="H302" s="90">
        <v>68300</v>
      </c>
      <c r="I302" s="90">
        <v>86800</v>
      </c>
      <c r="J302" t="s">
        <v>911</v>
      </c>
      <c r="K302" s="90">
        <v>225500</v>
      </c>
      <c r="L302" s="90">
        <v>241000</v>
      </c>
      <c r="M302" s="30">
        <f>$I$302/$H$302</f>
        <v>1.2708638360175695</v>
      </c>
      <c r="N302" s="30">
        <f>$L$302/$K$302</f>
        <v>1.0687361419068737</v>
      </c>
      <c r="O302" s="69">
        <f>$F$302*$H$302</f>
        <v>37565</v>
      </c>
      <c r="P302" s="69">
        <f>$F$302*$K$302</f>
        <v>124025.00000000001</v>
      </c>
      <c r="Q302" s="30">
        <f>($I$302-$O$302)/$I$302</f>
        <v>0.56722350230414742</v>
      </c>
      <c r="R302" s="30">
        <f>($L$302-$P$302)/$L$302</f>
        <v>0.48537344398340243</v>
      </c>
    </row>
    <row r="303" spans="2:18" ht="15" customHeight="1" x14ac:dyDescent="0.25">
      <c r="B303" s="88" t="s">
        <v>2227</v>
      </c>
      <c r="C303">
        <v>52924</v>
      </c>
      <c r="D303" s="88" t="s">
        <v>6317</v>
      </c>
      <c r="E303" s="88" t="s">
        <v>112</v>
      </c>
      <c r="F303" s="89">
        <v>0.6</v>
      </c>
      <c r="G303" t="s">
        <v>919</v>
      </c>
      <c r="H303" s="90">
        <v>302000</v>
      </c>
      <c r="I303" s="90">
        <v>474000</v>
      </c>
      <c r="J303" t="s">
        <v>918</v>
      </c>
      <c r="K303" s="90">
        <v>120000</v>
      </c>
      <c r="L303" s="90">
        <v>117500</v>
      </c>
      <c r="M303" s="30">
        <f>$I$303/$H$303</f>
        <v>1.5695364238410596</v>
      </c>
      <c r="N303" s="30">
        <f>$L$303/$K$303</f>
        <v>0.97916666666666663</v>
      </c>
      <c r="O303" s="69">
        <f>$F$303*$H$303</f>
        <v>181200</v>
      </c>
      <c r="P303" s="69">
        <f>$F$303*$K$303</f>
        <v>72000</v>
      </c>
      <c r="Q303" s="30">
        <f>($I$303-$O$303)/$I$303</f>
        <v>0.61772151898734173</v>
      </c>
      <c r="R303" s="30">
        <f>($L$303-$P$303)/$L$303</f>
        <v>0.38723404255319149</v>
      </c>
    </row>
    <row r="304" spans="2:18" ht="15" customHeight="1" x14ac:dyDescent="0.25">
      <c r="B304" s="88" t="s">
        <v>2228</v>
      </c>
      <c r="C304">
        <v>52925</v>
      </c>
      <c r="D304" s="88" t="s">
        <v>6317</v>
      </c>
      <c r="E304" s="88" t="s">
        <v>6318</v>
      </c>
      <c r="F304" s="89">
        <v>0.6</v>
      </c>
      <c r="G304" t="s">
        <v>918</v>
      </c>
      <c r="H304" s="90">
        <v>120000</v>
      </c>
      <c r="I304" s="90">
        <v>117500</v>
      </c>
      <c r="J304" t="s">
        <v>909</v>
      </c>
      <c r="K304" s="90">
        <v>50700</v>
      </c>
      <c r="L304" s="90">
        <v>72500</v>
      </c>
      <c r="M304" s="30">
        <f>$I$304/$H$304</f>
        <v>0.97916666666666663</v>
      </c>
      <c r="N304" s="30">
        <f>$L$304/$K$304</f>
        <v>1.4299802761341223</v>
      </c>
      <c r="O304" s="69">
        <f>$F$304*$H$304</f>
        <v>72000</v>
      </c>
      <c r="P304" s="69">
        <f>$F$304*$K$304</f>
        <v>30420</v>
      </c>
      <c r="Q304" s="30">
        <f>($I$304-$O$304)/$I$304</f>
        <v>0.38723404255319149</v>
      </c>
      <c r="R304" s="30">
        <f>($L$304-$P$304)/$L$304</f>
        <v>0.58041379310344832</v>
      </c>
    </row>
    <row r="305" spans="2:18" ht="15" customHeight="1" x14ac:dyDescent="0.25">
      <c r="B305" s="88" t="s">
        <v>2229</v>
      </c>
      <c r="C305">
        <v>52922</v>
      </c>
      <c r="D305" s="88" t="s">
        <v>2454</v>
      </c>
      <c r="E305" s="88" t="s">
        <v>6319</v>
      </c>
      <c r="F305" s="89">
        <v>0.7</v>
      </c>
      <c r="G305" t="s">
        <v>941</v>
      </c>
      <c r="H305">
        <v>202.34</v>
      </c>
      <c r="I305">
        <v>274.89999999999998</v>
      </c>
      <c r="M305" s="30">
        <f>$I$305/$H$305</f>
        <v>1.3586043293466441</v>
      </c>
      <c r="N305" s="30"/>
      <c r="O305" s="70">
        <f>$F$305*$H$305</f>
        <v>141.63800000000001</v>
      </c>
      <c r="P305" s="69"/>
      <c r="Q305" s="30">
        <f>($I$305-$O$305)/$I$305</f>
        <v>0.48476536922517272</v>
      </c>
      <c r="R305" s="30"/>
    </row>
    <row r="306" spans="2:18" ht="15" customHeight="1" x14ac:dyDescent="0.25">
      <c r="B306" s="88" t="s">
        <v>2568</v>
      </c>
      <c r="C306">
        <v>52928</v>
      </c>
      <c r="D306" s="88" t="s">
        <v>6264</v>
      </c>
      <c r="E306" s="88" t="s">
        <v>2574</v>
      </c>
      <c r="F306" s="89">
        <v>0.5</v>
      </c>
      <c r="G306" t="s">
        <v>941</v>
      </c>
      <c r="H306">
        <v>201.74</v>
      </c>
      <c r="J306" t="s">
        <v>942</v>
      </c>
      <c r="K306" s="265">
        <v>11225.18</v>
      </c>
      <c r="M306" s="30">
        <f>$I$306/$H$306</f>
        <v>0</v>
      </c>
      <c r="N306" s="30">
        <f>$L$306/$K$306</f>
        <v>0</v>
      </c>
      <c r="O306" s="70">
        <f>$F$306*$H$306</f>
        <v>100.87</v>
      </c>
      <c r="P306" s="69"/>
      <c r="Q306" s="30"/>
      <c r="R306" s="30"/>
    </row>
    <row r="307" spans="2:18" ht="15" customHeight="1" x14ac:dyDescent="0.25">
      <c r="B307" s="88" t="s">
        <v>2233</v>
      </c>
      <c r="C307">
        <v>52926</v>
      </c>
      <c r="D307" s="88" t="s">
        <v>6320</v>
      </c>
      <c r="E307" s="88" t="s">
        <v>102</v>
      </c>
      <c r="F307" s="89">
        <v>0.6</v>
      </c>
      <c r="G307" t="s">
        <v>941</v>
      </c>
      <c r="H307">
        <v>201.74</v>
      </c>
      <c r="I307">
        <v>274.89999999999998</v>
      </c>
      <c r="M307" s="30">
        <f>$I$307/$H$307</f>
        <v>1.3626449885991869</v>
      </c>
      <c r="N307" s="30"/>
      <c r="O307" s="70">
        <f>$F$307*$H$307</f>
        <v>121.044</v>
      </c>
      <c r="P307" s="69"/>
      <c r="Q307" s="30">
        <f>($I$307-$O$307)/$I$307</f>
        <v>0.5596798835940342</v>
      </c>
      <c r="R307" s="30"/>
    </row>
    <row r="308" spans="2:18" ht="15" customHeight="1" x14ac:dyDescent="0.25">
      <c r="B308" s="88" t="s">
        <v>2234</v>
      </c>
      <c r="C308">
        <v>52917</v>
      </c>
      <c r="D308" s="88" t="s">
        <v>6270</v>
      </c>
      <c r="E308" s="88" t="s">
        <v>102</v>
      </c>
      <c r="F308" s="89">
        <v>0.6</v>
      </c>
      <c r="G308" t="s">
        <v>941</v>
      </c>
      <c r="H308">
        <v>214.59</v>
      </c>
      <c r="I308">
        <v>274.89999999999998</v>
      </c>
      <c r="M308" s="30">
        <f>$I$308/$H$308</f>
        <v>1.2810475791043383</v>
      </c>
      <c r="N308" s="30"/>
      <c r="O308" s="70">
        <f>$F$308*$H$308</f>
        <v>128.75399999999999</v>
      </c>
      <c r="P308" s="69"/>
      <c r="Q308" s="30">
        <f>($I$308-$O$308)/$I$308</f>
        <v>0.5316333212077119</v>
      </c>
      <c r="R308" s="30"/>
    </row>
    <row r="309" spans="2:18" ht="15" customHeight="1" x14ac:dyDescent="0.25">
      <c r="B309" s="88" t="s">
        <v>2235</v>
      </c>
      <c r="C309">
        <v>52918</v>
      </c>
      <c r="D309" s="88" t="s">
        <v>6270</v>
      </c>
      <c r="E309" s="88" t="s">
        <v>102</v>
      </c>
      <c r="F309" s="89">
        <v>0.6</v>
      </c>
      <c r="G309" t="s">
        <v>941</v>
      </c>
      <c r="H309">
        <v>214.59</v>
      </c>
      <c r="I309">
        <v>274.89999999999998</v>
      </c>
      <c r="M309" s="30">
        <f>$I$309/$H$309</f>
        <v>1.2810475791043383</v>
      </c>
      <c r="N309" s="30"/>
      <c r="O309" s="70">
        <f>$F$309*$H$309</f>
        <v>128.75399999999999</v>
      </c>
      <c r="P309" s="69"/>
      <c r="Q309" s="30">
        <f>($I$309-$O$309)/$I$309</f>
        <v>0.5316333212077119</v>
      </c>
      <c r="R309" s="30"/>
    </row>
    <row r="310" spans="2:18" ht="15" customHeight="1" x14ac:dyDescent="0.25">
      <c r="B310" s="88" t="s">
        <v>2236</v>
      </c>
      <c r="C310">
        <v>52919</v>
      </c>
      <c r="D310" s="88" t="s">
        <v>6270</v>
      </c>
      <c r="E310" s="88" t="s">
        <v>102</v>
      </c>
      <c r="F310" s="89">
        <v>0.6</v>
      </c>
      <c r="G310" t="s">
        <v>941</v>
      </c>
      <c r="H310">
        <v>213.52</v>
      </c>
      <c r="I310">
        <v>274.89999999999998</v>
      </c>
      <c r="M310" s="30">
        <f>$I$310/$H$310</f>
        <v>1.2874672161858371</v>
      </c>
      <c r="N310" s="30"/>
      <c r="O310" s="70">
        <f>$F$310*$H$310</f>
        <v>128.11199999999999</v>
      </c>
      <c r="P310" s="69"/>
      <c r="Q310" s="30">
        <f>($I$310-$O$310)/$I$310</f>
        <v>0.53396871589668971</v>
      </c>
      <c r="R310" s="30"/>
    </row>
    <row r="311" spans="2:18" ht="15" customHeight="1" x14ac:dyDescent="0.25">
      <c r="B311" s="88" t="s">
        <v>2237</v>
      </c>
      <c r="C311">
        <v>52920</v>
      </c>
      <c r="D311" s="88" t="s">
        <v>383</v>
      </c>
      <c r="E311" s="88" t="s">
        <v>1408</v>
      </c>
      <c r="F311" s="89">
        <v>0.8</v>
      </c>
      <c r="G311" t="s">
        <v>919</v>
      </c>
      <c r="H311" s="90">
        <v>324000</v>
      </c>
      <c r="I311" s="90">
        <v>474000</v>
      </c>
      <c r="J311" t="s">
        <v>944</v>
      </c>
      <c r="K311" s="90">
        <v>67200</v>
      </c>
      <c r="M311" s="30">
        <f>$I$311/$H$311</f>
        <v>1.462962962962963</v>
      </c>
      <c r="N311" s="30">
        <f>$L$311/$K$311</f>
        <v>0</v>
      </c>
      <c r="O311" t="s">
        <v>6017</v>
      </c>
    </row>
    <row r="312" spans="2:18" ht="15" customHeight="1" x14ac:dyDescent="0.25">
      <c r="B312" s="88" t="s">
        <v>2238</v>
      </c>
      <c r="C312">
        <v>52913</v>
      </c>
      <c r="D312" s="88" t="s">
        <v>6321</v>
      </c>
      <c r="E312" s="88" t="s">
        <v>106</v>
      </c>
      <c r="F312" s="89">
        <v>0.5</v>
      </c>
      <c r="G312" t="s">
        <v>7200</v>
      </c>
      <c r="H312" s="90">
        <v>111666</v>
      </c>
      <c r="I312" s="90">
        <v>195000</v>
      </c>
      <c r="J312" t="s">
        <v>924</v>
      </c>
      <c r="K312" s="90">
        <v>40150</v>
      </c>
      <c r="L312" s="90">
        <v>38500</v>
      </c>
      <c r="M312" s="30">
        <f>$I$312/$H$312</f>
        <v>1.7462790822631777</v>
      </c>
      <c r="N312" s="30">
        <f>$L$312/$K$312</f>
        <v>0.95890410958904104</v>
      </c>
      <c r="O312" s="69">
        <f>$F$312*$H$312</f>
        <v>55833</v>
      </c>
      <c r="P312" s="69">
        <f>$F$312*$K$312</f>
        <v>20075</v>
      </c>
      <c r="Q312" s="30">
        <f>($I$312-$O$312)/$I$312</f>
        <v>0.7136769230769231</v>
      </c>
      <c r="R312" s="30">
        <f>($L$312-$P$312)/$L$312</f>
        <v>0.47857142857142859</v>
      </c>
    </row>
    <row r="313" spans="2:18" ht="15" customHeight="1" x14ac:dyDescent="0.25">
      <c r="B313" s="88" t="s">
        <v>1529</v>
      </c>
      <c r="C313">
        <v>52887</v>
      </c>
      <c r="D313" s="88" t="s">
        <v>6322</v>
      </c>
      <c r="E313" s="88" t="s">
        <v>1408</v>
      </c>
      <c r="F313" s="89">
        <v>0.8</v>
      </c>
      <c r="G313" t="s">
        <v>919</v>
      </c>
      <c r="H313" s="90">
        <v>386000</v>
      </c>
      <c r="I313" s="90">
        <v>474000</v>
      </c>
      <c r="J313" t="s">
        <v>944</v>
      </c>
      <c r="K313" s="90">
        <v>71300</v>
      </c>
      <c r="L313" s="90">
        <v>106500</v>
      </c>
      <c r="M313" s="30">
        <f>$I$313/$H$313</f>
        <v>1.2279792746113989</v>
      </c>
      <c r="N313" s="30">
        <f>$L$313/$K$313</f>
        <v>1.4936886395511921</v>
      </c>
      <c r="O313" t="s">
        <v>6017</v>
      </c>
    </row>
    <row r="314" spans="2:18" ht="15" customHeight="1" x14ac:dyDescent="0.25">
      <c r="B314" s="88" t="s">
        <v>1530</v>
      </c>
      <c r="C314">
        <v>52890</v>
      </c>
      <c r="D314" s="88" t="s">
        <v>6323</v>
      </c>
      <c r="E314" s="88" t="s">
        <v>1408</v>
      </c>
      <c r="F314" s="89">
        <v>0.8</v>
      </c>
      <c r="G314" t="s">
        <v>919</v>
      </c>
      <c r="H314" s="90">
        <v>378500</v>
      </c>
      <c r="I314" s="90">
        <v>474000</v>
      </c>
      <c r="J314" t="s">
        <v>944</v>
      </c>
      <c r="K314" s="90">
        <v>70000</v>
      </c>
      <c r="L314" s="90">
        <v>106500</v>
      </c>
      <c r="M314" s="30">
        <f>$I$314/$H$314</f>
        <v>1.2523117569352709</v>
      </c>
      <c r="N314" s="30">
        <f>$L$314/$K$314</f>
        <v>1.5214285714285714</v>
      </c>
      <c r="O314" t="s">
        <v>6017</v>
      </c>
    </row>
    <row r="315" spans="2:18" ht="15" customHeight="1" x14ac:dyDescent="0.25">
      <c r="B315" s="88" t="s">
        <v>1531</v>
      </c>
      <c r="C315">
        <v>52901</v>
      </c>
      <c r="D315" s="88" t="s">
        <v>6324</v>
      </c>
      <c r="E315" s="88" t="s">
        <v>110</v>
      </c>
      <c r="F315" s="89">
        <v>0.8</v>
      </c>
      <c r="G315" t="s">
        <v>919</v>
      </c>
      <c r="H315" s="90">
        <v>342000</v>
      </c>
      <c r="I315" s="90">
        <v>474000</v>
      </c>
      <c r="J315" t="s">
        <v>944</v>
      </c>
      <c r="K315" s="90">
        <v>74000</v>
      </c>
      <c r="L315" s="90">
        <v>106500</v>
      </c>
      <c r="M315" s="30">
        <f>$I$315/$H$315</f>
        <v>1.3859649122807018</v>
      </c>
      <c r="N315" s="30">
        <f>$L$315/$K$315</f>
        <v>1.4391891891891893</v>
      </c>
      <c r="O315" t="s">
        <v>6017</v>
      </c>
    </row>
    <row r="316" spans="2:18" ht="15" customHeight="1" x14ac:dyDescent="0.25">
      <c r="B316" s="88" t="s">
        <v>1532</v>
      </c>
      <c r="C316">
        <v>52888</v>
      </c>
      <c r="D316" s="88" t="s">
        <v>1812</v>
      </c>
      <c r="E316" s="88" t="s">
        <v>106</v>
      </c>
      <c r="F316" s="89">
        <v>0.5</v>
      </c>
      <c r="G316" t="s">
        <v>941</v>
      </c>
      <c r="H316">
        <v>234.76</v>
      </c>
      <c r="I316">
        <v>274.89999999999998</v>
      </c>
      <c r="J316" t="s">
        <v>942</v>
      </c>
      <c r="K316" s="265">
        <v>13342.49</v>
      </c>
      <c r="L316" s="265">
        <v>12454.07</v>
      </c>
      <c r="M316" s="30">
        <f>$I$316/$H$316</f>
        <v>1.1709831317089794</v>
      </c>
      <c r="N316" s="30">
        <f>$L$316/$K$316</f>
        <v>0.93341422777907268</v>
      </c>
      <c r="O316" s="70">
        <f>$F$316*$H$316</f>
        <v>117.38</v>
      </c>
      <c r="P316" s="69">
        <f>$F$316*$K$316</f>
        <v>6671.2449999999999</v>
      </c>
      <c r="Q316" s="30">
        <f>($I$316-$O$316)/$I$316</f>
        <v>0.57300836667879229</v>
      </c>
      <c r="R316" s="30">
        <f>($L$316-$P$316)/$L$316</f>
        <v>0.464332142022648</v>
      </c>
    </row>
    <row r="317" spans="2:18" ht="15" customHeight="1" x14ac:dyDescent="0.25">
      <c r="B317" s="88" t="s">
        <v>1533</v>
      </c>
      <c r="C317">
        <v>52895</v>
      </c>
      <c r="D317" s="88" t="s">
        <v>305</v>
      </c>
      <c r="E317" s="88" t="s">
        <v>385</v>
      </c>
      <c r="F317" s="89">
        <v>0.5</v>
      </c>
      <c r="G317" t="s">
        <v>941</v>
      </c>
      <c r="H317">
        <v>226.56</v>
      </c>
      <c r="I317">
        <v>274.89999999999998</v>
      </c>
      <c r="J317" t="s">
        <v>942</v>
      </c>
      <c r="K317" s="265">
        <v>12789.87</v>
      </c>
      <c r="L317" s="265">
        <v>12454.07</v>
      </c>
      <c r="M317" s="30">
        <f>$I$317/$H$317</f>
        <v>1.2133651129943501</v>
      </c>
      <c r="N317" s="30">
        <f>$L$317/$K$317</f>
        <v>0.97374484650743121</v>
      </c>
      <c r="O317" s="70">
        <f>$F$317*$H$317</f>
        <v>113.28</v>
      </c>
      <c r="P317" s="69">
        <f>$F$317*$K$317</f>
        <v>6394.9350000000004</v>
      </c>
      <c r="Q317" s="30">
        <f>($I$317-$O$317)/$I$317</f>
        <v>0.58792288104765367</v>
      </c>
      <c r="R317" s="30">
        <f>($L$317-$P$317)/$L$317</f>
        <v>0.4865184634420715</v>
      </c>
    </row>
    <row r="318" spans="2:18" ht="15" customHeight="1" x14ac:dyDescent="0.25">
      <c r="B318" s="88" t="s">
        <v>1534</v>
      </c>
      <c r="C318">
        <v>52899</v>
      </c>
      <c r="D318" s="88" t="s">
        <v>6324</v>
      </c>
      <c r="E318" s="88" t="s">
        <v>386</v>
      </c>
      <c r="F318" s="89">
        <v>0.5</v>
      </c>
      <c r="G318" t="s">
        <v>941</v>
      </c>
      <c r="H318">
        <v>222.79</v>
      </c>
      <c r="I318">
        <v>274.89999999999998</v>
      </c>
      <c r="J318" t="s">
        <v>942</v>
      </c>
      <c r="K318" s="265">
        <v>12213.12</v>
      </c>
      <c r="L318" s="265">
        <v>12454.07</v>
      </c>
      <c r="M318" s="30">
        <f>$I$318/$H$318</f>
        <v>1.2338973921630234</v>
      </c>
      <c r="N318" s="30">
        <f>$L$318/$K$318</f>
        <v>1.0197287834722002</v>
      </c>
      <c r="O318" s="70">
        <f>$F$318*$H$318</f>
        <v>111.395</v>
      </c>
      <c r="P318" s="69">
        <f>$F$318*$K$318</f>
        <v>6106.56</v>
      </c>
      <c r="Q318" s="30">
        <f>($I$318-$O$318)/$I$318</f>
        <v>0.59477991997089852</v>
      </c>
      <c r="R318" s="30">
        <f>($L$318-$P$318)/$L$318</f>
        <v>0.50967354447180713</v>
      </c>
    </row>
    <row r="319" spans="2:18" ht="15" customHeight="1" x14ac:dyDescent="0.25">
      <c r="B319" s="88" t="s">
        <v>2239</v>
      </c>
      <c r="C319">
        <v>52889</v>
      </c>
      <c r="D319" s="88" t="s">
        <v>1812</v>
      </c>
      <c r="E319" s="88" t="s">
        <v>103</v>
      </c>
      <c r="F319" s="89">
        <v>0.5</v>
      </c>
      <c r="G319" t="s">
        <v>942</v>
      </c>
      <c r="H319" s="265">
        <v>13355.04</v>
      </c>
      <c r="I319" s="265">
        <v>12454.07</v>
      </c>
      <c r="M319" s="30">
        <f>$I$319/$H$319</f>
        <v>0.93253707963435517</v>
      </c>
      <c r="N319" s="30"/>
      <c r="O319" s="70">
        <f>$F$319*$H$319</f>
        <v>6677.52</v>
      </c>
      <c r="P319" s="69"/>
      <c r="Q319" s="30">
        <f>($I$319-$O$319)/$I$319</f>
        <v>0.46382829067124237</v>
      </c>
      <c r="R319" s="30"/>
    </row>
    <row r="320" spans="2:18" ht="15" customHeight="1" x14ac:dyDescent="0.25">
      <c r="B320" s="88" t="s">
        <v>1535</v>
      </c>
      <c r="C320">
        <v>52902</v>
      </c>
      <c r="D320" s="88" t="s">
        <v>6325</v>
      </c>
      <c r="E320" s="88" t="s">
        <v>103</v>
      </c>
      <c r="F320" s="89">
        <v>0.5</v>
      </c>
      <c r="G320" t="s">
        <v>942</v>
      </c>
      <c r="H320" s="265">
        <v>12213.12</v>
      </c>
      <c r="I320" s="265">
        <v>12454.07</v>
      </c>
      <c r="M320" s="30">
        <f>$I$320/$H$320</f>
        <v>1.0197287834722002</v>
      </c>
      <c r="N320" s="30"/>
      <c r="O320" s="70">
        <f>$F$320*$H$320</f>
        <v>6106.56</v>
      </c>
      <c r="P320" s="69"/>
      <c r="Q320" s="30">
        <f>($I$320-$O$320)/$I$320</f>
        <v>0.50967354447180713</v>
      </c>
      <c r="R320" s="30"/>
    </row>
    <row r="321" spans="2:18" ht="15" customHeight="1" x14ac:dyDescent="0.25">
      <c r="B321" s="88" t="s">
        <v>1536</v>
      </c>
      <c r="C321">
        <v>52912</v>
      </c>
      <c r="D321" s="88" t="s">
        <v>6326</v>
      </c>
      <c r="E321" s="88" t="s">
        <v>103</v>
      </c>
      <c r="F321" s="89">
        <v>0.5</v>
      </c>
      <c r="G321" t="s">
        <v>942</v>
      </c>
      <c r="H321" s="265">
        <v>12343.54</v>
      </c>
      <c r="I321" s="265">
        <v>12454.07</v>
      </c>
      <c r="M321" s="30">
        <f>$I$321/$H$321</f>
        <v>1.0089544814534566</v>
      </c>
      <c r="N321" s="30"/>
      <c r="O321" s="70">
        <f>$F$321*$H$321</f>
        <v>6171.77</v>
      </c>
      <c r="P321" s="69"/>
      <c r="Q321" s="30">
        <f>($I$321-$O$321)/$I$321</f>
        <v>0.50443750516899288</v>
      </c>
      <c r="R321" s="30"/>
    </row>
    <row r="322" spans="2:18" ht="15" customHeight="1" x14ac:dyDescent="0.25">
      <c r="B322" s="88" t="s">
        <v>1537</v>
      </c>
      <c r="C322">
        <v>52894</v>
      </c>
      <c r="D322" s="88" t="s">
        <v>2512</v>
      </c>
      <c r="E322" s="88" t="s">
        <v>106</v>
      </c>
      <c r="F322" s="89">
        <v>0.5</v>
      </c>
      <c r="G322" t="s">
        <v>941</v>
      </c>
      <c r="H322">
        <v>226.56</v>
      </c>
      <c r="I322">
        <v>274.89999999999998</v>
      </c>
      <c r="J322" t="s">
        <v>942</v>
      </c>
      <c r="K322" s="265">
        <v>12789.87</v>
      </c>
      <c r="L322" s="265">
        <v>12454.07</v>
      </c>
      <c r="M322" s="30">
        <f>$I$322/$H$322</f>
        <v>1.2133651129943501</v>
      </c>
      <c r="N322" s="30">
        <f>$L$322/$K$322</f>
        <v>0.97374484650743121</v>
      </c>
      <c r="O322" s="70">
        <f>$F$322*$H$322</f>
        <v>113.28</v>
      </c>
      <c r="P322" s="69">
        <f>$F$322*$K$322</f>
        <v>6394.9350000000004</v>
      </c>
      <c r="Q322" s="30">
        <f>($I$322-$O$322)/$I$322</f>
        <v>0.58792288104765367</v>
      </c>
      <c r="R322" s="30">
        <f>($L$322-$P$322)/$L$322</f>
        <v>0.4865184634420715</v>
      </c>
    </row>
    <row r="323" spans="2:18" ht="15" customHeight="1" x14ac:dyDescent="0.25">
      <c r="B323" s="88" t="s">
        <v>1538</v>
      </c>
      <c r="C323">
        <v>52896</v>
      </c>
      <c r="D323" s="88" t="s">
        <v>2512</v>
      </c>
      <c r="E323" s="88" t="s">
        <v>105</v>
      </c>
      <c r="F323" s="89">
        <v>0.5</v>
      </c>
      <c r="G323" t="s">
        <v>919</v>
      </c>
      <c r="H323" s="90">
        <v>366000</v>
      </c>
      <c r="I323" s="90">
        <v>474000</v>
      </c>
      <c r="J323" t="s">
        <v>910</v>
      </c>
      <c r="K323" s="90">
        <v>70800</v>
      </c>
      <c r="L323" s="90">
        <v>88800</v>
      </c>
      <c r="M323" s="30">
        <f>$I$323/$H$323</f>
        <v>1.2950819672131149</v>
      </c>
      <c r="N323" s="30">
        <f>$L$323/$K$323</f>
        <v>1.2542372881355932</v>
      </c>
      <c r="O323" s="69">
        <f>$F$323*$H$323</f>
        <v>183000</v>
      </c>
      <c r="P323" s="69">
        <f>$F$323*$K$323</f>
        <v>35400</v>
      </c>
      <c r="Q323" s="30">
        <f>($I$323-$O$323)/$I$323</f>
        <v>0.61392405063291144</v>
      </c>
      <c r="R323" s="30">
        <f>($L$323-$P$323)/$L$323</f>
        <v>0.60135135135135132</v>
      </c>
    </row>
    <row r="324" spans="2:18" ht="15" customHeight="1" x14ac:dyDescent="0.25">
      <c r="B324" s="88" t="s">
        <v>1539</v>
      </c>
      <c r="C324">
        <v>52897</v>
      </c>
      <c r="D324" s="88" t="s">
        <v>2512</v>
      </c>
      <c r="E324" s="88" t="s">
        <v>105</v>
      </c>
      <c r="F324" s="89">
        <v>0.5</v>
      </c>
      <c r="G324" t="s">
        <v>919</v>
      </c>
      <c r="H324" s="90">
        <v>366000</v>
      </c>
      <c r="I324" s="90">
        <v>474000</v>
      </c>
      <c r="J324" t="s">
        <v>910</v>
      </c>
      <c r="K324" s="90">
        <v>70800</v>
      </c>
      <c r="L324" s="90">
        <v>88800</v>
      </c>
      <c r="M324" s="30">
        <f>$I$324/$H$324</f>
        <v>1.2950819672131149</v>
      </c>
      <c r="N324" s="30">
        <f>$L$324/$K$324</f>
        <v>1.2542372881355932</v>
      </c>
      <c r="O324" s="69">
        <f>$F$324*$H$324</f>
        <v>183000</v>
      </c>
      <c r="P324" s="69">
        <f>$F$324*$K$324</f>
        <v>35400</v>
      </c>
      <c r="Q324" s="30">
        <f>($I$324-$O$324)/$I$324</f>
        <v>0.61392405063291144</v>
      </c>
      <c r="R324" s="30">
        <f>($L$324-$P$324)/$L$324</f>
        <v>0.60135135135135132</v>
      </c>
    </row>
    <row r="325" spans="2:18" ht="15" customHeight="1" x14ac:dyDescent="0.25">
      <c r="B325" s="88" t="s">
        <v>1540</v>
      </c>
      <c r="C325">
        <v>52904</v>
      </c>
      <c r="D325" s="88" t="s">
        <v>379</v>
      </c>
      <c r="E325" s="88" t="s">
        <v>105</v>
      </c>
      <c r="F325" s="89">
        <v>0.5</v>
      </c>
      <c r="G325" t="s">
        <v>919</v>
      </c>
      <c r="H325" s="90">
        <v>334500</v>
      </c>
      <c r="I325" s="90">
        <v>474000</v>
      </c>
      <c r="J325" t="s">
        <v>910</v>
      </c>
      <c r="K325" s="90">
        <v>69100</v>
      </c>
      <c r="L325" s="90">
        <v>88800</v>
      </c>
      <c r="M325" s="30">
        <f>$I$325/$H$325</f>
        <v>1.4170403587443947</v>
      </c>
      <c r="N325" s="30">
        <f>$L$325/$K$325</f>
        <v>1.2850940665701882</v>
      </c>
      <c r="O325" s="69">
        <f>$F$325*$H$325</f>
        <v>167250</v>
      </c>
      <c r="P325" s="69">
        <f>$F$325*$K$325</f>
        <v>34550</v>
      </c>
      <c r="Q325" s="30">
        <f>($I$325-$O$325)/$I$325</f>
        <v>0.64715189873417722</v>
      </c>
      <c r="R325" s="30">
        <f>($L$325-$P$325)/$L$325</f>
        <v>0.61092342342342343</v>
      </c>
    </row>
    <row r="326" spans="2:18" ht="15" customHeight="1" x14ac:dyDescent="0.25">
      <c r="B326" s="88" t="s">
        <v>1541</v>
      </c>
      <c r="C326">
        <v>52891</v>
      </c>
      <c r="D326" s="88" t="s">
        <v>6327</v>
      </c>
      <c r="E326" s="88" t="s">
        <v>117</v>
      </c>
      <c r="F326" s="89">
        <v>0.6</v>
      </c>
      <c r="G326" t="s">
        <v>909</v>
      </c>
      <c r="H326" s="90">
        <v>65700</v>
      </c>
      <c r="I326" s="90">
        <v>59600</v>
      </c>
      <c r="J326" t="s">
        <v>911</v>
      </c>
      <c r="K326" s="90">
        <v>235500</v>
      </c>
      <c r="L326" s="90">
        <v>216000</v>
      </c>
      <c r="M326" s="30">
        <f>$I$326/$H$326</f>
        <v>0.90715372907153724</v>
      </c>
      <c r="N326" s="30">
        <f>$L$326/$K$326</f>
        <v>0.91719745222929938</v>
      </c>
      <c r="O326" s="69">
        <f>$F$326*$H$326</f>
        <v>39420</v>
      </c>
      <c r="P326" s="69">
        <f>$F$326*$K$326</f>
        <v>141300</v>
      </c>
      <c r="Q326" s="30">
        <f>($I$326-$O$326)/$I$326</f>
        <v>0.33859060402684565</v>
      </c>
      <c r="R326" s="30">
        <f>($L$326-$P$326)/$L$326</f>
        <v>0.34583333333333333</v>
      </c>
    </row>
    <row r="327" spans="2:18" ht="15" customHeight="1" x14ac:dyDescent="0.25">
      <c r="B327" s="88" t="s">
        <v>1542</v>
      </c>
      <c r="C327">
        <v>52892</v>
      </c>
      <c r="D327" s="88" t="s">
        <v>6327</v>
      </c>
      <c r="E327" s="88" t="s">
        <v>1424</v>
      </c>
      <c r="F327" s="89">
        <v>0.55000000000000004</v>
      </c>
      <c r="G327" t="s">
        <v>911</v>
      </c>
      <c r="H327" s="90">
        <v>230500</v>
      </c>
      <c r="I327" s="90">
        <v>216000</v>
      </c>
      <c r="J327" t="s">
        <v>922</v>
      </c>
      <c r="K327" s="90">
        <v>40800</v>
      </c>
      <c r="L327" s="90">
        <v>40750</v>
      </c>
      <c r="M327" s="30">
        <f>$I$327/$H$327</f>
        <v>0.93709327548806942</v>
      </c>
      <c r="N327" s="30">
        <f>$L$327/$K$327</f>
        <v>0.99877450980392157</v>
      </c>
      <c r="O327" s="69">
        <f>$F$327*$H$327</f>
        <v>126775.00000000001</v>
      </c>
      <c r="P327" s="69">
        <f>$F$327*$K$327</f>
        <v>22440</v>
      </c>
      <c r="Q327" s="30">
        <f>($I$327-$O$327)/$I$327</f>
        <v>0.41307870370370364</v>
      </c>
      <c r="R327" s="30">
        <f>($L$327-$P$327)/$L$327</f>
        <v>0.44932515337423312</v>
      </c>
    </row>
    <row r="328" spans="2:18" ht="15" customHeight="1" x14ac:dyDescent="0.25">
      <c r="B328" s="88" t="s">
        <v>3389</v>
      </c>
      <c r="C328">
        <v>52893</v>
      </c>
      <c r="D328" s="88" t="s">
        <v>6327</v>
      </c>
      <c r="E328" s="88" t="s">
        <v>117</v>
      </c>
      <c r="F328" s="89">
        <v>0.6</v>
      </c>
      <c r="G328" t="s">
        <v>937</v>
      </c>
      <c r="H328" s="90">
        <v>40900</v>
      </c>
      <c r="I328" s="90">
        <v>40650</v>
      </c>
      <c r="J328" t="s">
        <v>924</v>
      </c>
      <c r="K328" s="90">
        <v>42850</v>
      </c>
      <c r="L328" s="90">
        <v>39750</v>
      </c>
      <c r="M328" s="30">
        <f>$I$328/$H$328</f>
        <v>0.99388753056234724</v>
      </c>
      <c r="N328" s="30">
        <f>$L$328/$K$328</f>
        <v>0.92765460910151687</v>
      </c>
      <c r="O328" s="69">
        <f>$F$328*$H$328</f>
        <v>24540</v>
      </c>
      <c r="P328" s="69">
        <f>$F$328*$K$328</f>
        <v>25710</v>
      </c>
      <c r="Q328" s="30">
        <f>($I$328-$O$328)/$I$328</f>
        <v>0.39630996309963101</v>
      </c>
      <c r="R328" s="30">
        <f>($L$328-$P$328)/$L$328</f>
        <v>0.35320754716981134</v>
      </c>
    </row>
    <row r="329" spans="2:18" ht="15" customHeight="1" x14ac:dyDescent="0.25">
      <c r="B329" s="88" t="s">
        <v>1543</v>
      </c>
      <c r="C329">
        <v>52906</v>
      </c>
      <c r="D329" s="88" t="s">
        <v>6328</v>
      </c>
      <c r="E329" s="88" t="s">
        <v>381</v>
      </c>
      <c r="F329" s="89">
        <v>0.55000000000000004</v>
      </c>
      <c r="G329" t="s">
        <v>919</v>
      </c>
      <c r="H329" s="90">
        <v>340500</v>
      </c>
      <c r="I329" s="90">
        <v>474000</v>
      </c>
      <c r="J329" t="s">
        <v>924</v>
      </c>
      <c r="K329" s="90">
        <v>41100</v>
      </c>
      <c r="L329" s="90">
        <v>38500</v>
      </c>
      <c r="M329" s="30">
        <f>$I$329/$H$329</f>
        <v>1.3920704845814977</v>
      </c>
      <c r="N329" s="30">
        <f>$L$329/$K$329</f>
        <v>0.93673965936739656</v>
      </c>
      <c r="O329" s="69">
        <f>$F$329*$H$329</f>
        <v>187275.00000000003</v>
      </c>
      <c r="P329" s="69">
        <f>$F$329*$K$329</f>
        <v>22605.000000000004</v>
      </c>
      <c r="Q329" s="30">
        <f>($I$329-$O$329)/$I$329</f>
        <v>0.60490506329113924</v>
      </c>
      <c r="R329" s="30">
        <f>($L$329-$P$329)/$L$329</f>
        <v>0.41285714285714276</v>
      </c>
    </row>
    <row r="330" spans="2:18" ht="15" customHeight="1" x14ac:dyDescent="0.25">
      <c r="B330" s="88" t="s">
        <v>1544</v>
      </c>
      <c r="C330">
        <v>52907</v>
      </c>
      <c r="D330" s="88" t="s">
        <v>6328</v>
      </c>
      <c r="E330" s="88" t="s">
        <v>387</v>
      </c>
      <c r="F330" s="89">
        <v>0.55000000000000004</v>
      </c>
      <c r="G330" t="s">
        <v>908</v>
      </c>
      <c r="H330" s="90">
        <v>41900</v>
      </c>
      <c r="I330" s="90">
        <v>39550</v>
      </c>
      <c r="J330" t="s">
        <v>937</v>
      </c>
      <c r="K330" s="90">
        <v>41400</v>
      </c>
      <c r="L330" s="90">
        <v>54400</v>
      </c>
      <c r="M330" s="30">
        <f>$I$330/$H$330</f>
        <v>0.94391408114558473</v>
      </c>
      <c r="N330" s="30">
        <f>$L$330/$K$330</f>
        <v>1.3140096618357489</v>
      </c>
      <c r="O330" s="69">
        <f>$F$330*$H$330</f>
        <v>23045.000000000004</v>
      </c>
      <c r="P330" s="69">
        <f>$F$330*$K$330</f>
        <v>22770.000000000004</v>
      </c>
      <c r="Q330" s="30">
        <f>($I$330-$O$330)/$I$330</f>
        <v>0.41731984829329954</v>
      </c>
      <c r="R330" s="30">
        <f>($L$330-$P$330)/$L$330</f>
        <v>0.58143382352941175</v>
      </c>
    </row>
    <row r="331" spans="2:18" ht="15" customHeight="1" x14ac:dyDescent="0.25">
      <c r="B331" s="88" t="s">
        <v>1545</v>
      </c>
      <c r="C331">
        <v>52908</v>
      </c>
      <c r="D331" s="88" t="s">
        <v>6328</v>
      </c>
      <c r="E331" s="88" t="s">
        <v>117</v>
      </c>
      <c r="F331" s="89">
        <v>0.6</v>
      </c>
      <c r="G331" t="s">
        <v>918</v>
      </c>
      <c r="H331" s="90">
        <v>136500</v>
      </c>
      <c r="I331" s="90">
        <v>117500</v>
      </c>
      <c r="J331" t="s">
        <v>911</v>
      </c>
      <c r="K331" s="90">
        <v>235000</v>
      </c>
      <c r="L331" s="90">
        <v>241000</v>
      </c>
      <c r="M331" s="30">
        <f>$I$331/$H$331</f>
        <v>0.86080586080586086</v>
      </c>
      <c r="N331" s="30">
        <f>$L$331/$K$331</f>
        <v>1.0255319148936171</v>
      </c>
      <c r="O331" s="69">
        <f>$F$331*$H$331</f>
        <v>81900</v>
      </c>
      <c r="P331" s="69">
        <f>$F$331*$K$331</f>
        <v>141000</v>
      </c>
      <c r="Q331" s="30">
        <f>($I$331-$O$331)/$I$331</f>
        <v>0.3029787234042553</v>
      </c>
      <c r="R331" s="30">
        <f>($L$331-$P$331)/$L$331</f>
        <v>0.41493775933609961</v>
      </c>
    </row>
    <row r="332" spans="2:18" ht="15" customHeight="1" x14ac:dyDescent="0.25">
      <c r="B332" s="88" t="s">
        <v>1546</v>
      </c>
      <c r="C332">
        <v>52905</v>
      </c>
      <c r="D332" s="88" t="s">
        <v>6329</v>
      </c>
      <c r="E332" s="88" t="s">
        <v>382</v>
      </c>
      <c r="F332" s="89">
        <v>0.6</v>
      </c>
      <c r="G332" t="s">
        <v>941</v>
      </c>
      <c r="H332">
        <v>223.66</v>
      </c>
      <c r="I332">
        <v>274.89999999999998</v>
      </c>
      <c r="J332" t="s">
        <v>1720</v>
      </c>
      <c r="K332" s="90">
        <v>37500</v>
      </c>
      <c r="L332" s="90">
        <v>33700</v>
      </c>
      <c r="M332" s="30">
        <f>$I$332/$H$332</f>
        <v>1.2290977376374854</v>
      </c>
      <c r="N332" s="30">
        <f>$L$332/$K$332</f>
        <v>0.89866666666666661</v>
      </c>
      <c r="O332" s="70">
        <f>$F$332*$H$332</f>
        <v>134.196</v>
      </c>
      <c r="P332" s="69">
        <f>$F$332*$K$332</f>
        <v>22500</v>
      </c>
      <c r="Q332" s="30">
        <f>($I$332-$O$332)/$I$332</f>
        <v>0.51183703164787187</v>
      </c>
      <c r="R332" s="30">
        <f>($L$332-$P$332)/$L$332</f>
        <v>0.33234421364985162</v>
      </c>
    </row>
    <row r="333" spans="2:18" ht="15" customHeight="1" x14ac:dyDescent="0.25">
      <c r="B333" s="88" t="s">
        <v>1547</v>
      </c>
      <c r="C333">
        <v>52898</v>
      </c>
      <c r="D333" s="88" t="s">
        <v>379</v>
      </c>
      <c r="E333" s="88" t="s">
        <v>106</v>
      </c>
      <c r="F333" s="89">
        <v>0.5</v>
      </c>
      <c r="G333" t="s">
        <v>923</v>
      </c>
      <c r="H333" s="90">
        <v>118500</v>
      </c>
      <c r="I333" s="90">
        <v>116000</v>
      </c>
      <c r="J333" t="s">
        <v>938</v>
      </c>
      <c r="K333" s="90">
        <v>106500</v>
      </c>
      <c r="L333" s="90">
        <v>414000</v>
      </c>
      <c r="M333" s="30">
        <f>$I$333/$H$333</f>
        <v>0.97890295358649793</v>
      </c>
      <c r="N333" s="30">
        <f>$L$333/$K$333</f>
        <v>3.887323943661972</v>
      </c>
      <c r="O333" s="69">
        <f>$F$333*$H$333</f>
        <v>59250</v>
      </c>
      <c r="P333" s="69">
        <f>$F$333*$K$333</f>
        <v>53250</v>
      </c>
      <c r="Q333" s="30">
        <f>($I$333-$O$333)/$I$333</f>
        <v>0.48922413793103448</v>
      </c>
      <c r="R333" s="30">
        <f>($L$333-$P$333)/$L$333</f>
        <v>0.87137681159420288</v>
      </c>
    </row>
    <row r="334" spans="2:18" ht="15" customHeight="1" x14ac:dyDescent="0.25">
      <c r="B334" s="88" t="s">
        <v>1548</v>
      </c>
      <c r="C334">
        <v>52909</v>
      </c>
      <c r="D334" s="88" t="s">
        <v>6329</v>
      </c>
      <c r="E334" s="88" t="s">
        <v>388</v>
      </c>
      <c r="F334" s="89">
        <v>0</v>
      </c>
      <c r="G334" t="s">
        <v>941</v>
      </c>
      <c r="H334">
        <v>223.66</v>
      </c>
      <c r="I334">
        <v>274.89999999999998</v>
      </c>
      <c r="M334" s="30">
        <f>$I$334/$H$334</f>
        <v>1.2290977376374854</v>
      </c>
      <c r="N334" s="30"/>
      <c r="O334" t="s">
        <v>6017</v>
      </c>
    </row>
    <row r="335" spans="2:18" ht="15" customHeight="1" x14ac:dyDescent="0.25">
      <c r="B335" s="88" t="s">
        <v>1549</v>
      </c>
      <c r="C335">
        <v>52900</v>
      </c>
      <c r="D335" s="88" t="s">
        <v>21</v>
      </c>
      <c r="E335" s="88" t="s">
        <v>112</v>
      </c>
      <c r="F335" s="89">
        <v>0.6</v>
      </c>
      <c r="G335" t="s">
        <v>919</v>
      </c>
      <c r="H335" s="90">
        <v>350500</v>
      </c>
      <c r="I335" s="90">
        <v>474000</v>
      </c>
      <c r="J335" t="s">
        <v>936</v>
      </c>
      <c r="K335" s="90">
        <v>328000</v>
      </c>
      <c r="L335" s="90">
        <v>431000</v>
      </c>
      <c r="M335" s="30">
        <f>$I$335/$H$335</f>
        <v>1.3523537803138375</v>
      </c>
      <c r="N335" s="30">
        <f>$L$335/$K$335</f>
        <v>1.3140243902439024</v>
      </c>
      <c r="O335" s="69">
        <f>$F$335*$H$335</f>
        <v>210300</v>
      </c>
      <c r="P335" s="69">
        <f>$F$335*$K$335</f>
        <v>196800</v>
      </c>
      <c r="Q335" s="30">
        <f>($I$335-$O$335)/$I$335</f>
        <v>0.5563291139240506</v>
      </c>
      <c r="R335" s="30">
        <f>($L$335-$P$335)/$L$335</f>
        <v>0.54338747099767981</v>
      </c>
    </row>
    <row r="336" spans="2:18" ht="15" customHeight="1" x14ac:dyDescent="0.25">
      <c r="B336" s="88" t="s">
        <v>1550</v>
      </c>
      <c r="C336">
        <v>52903</v>
      </c>
      <c r="D336" s="88" t="s">
        <v>6325</v>
      </c>
      <c r="E336" s="88" t="s">
        <v>102</v>
      </c>
      <c r="F336" s="89">
        <v>0.6</v>
      </c>
      <c r="G336" t="s">
        <v>941</v>
      </c>
      <c r="H336">
        <v>222.79</v>
      </c>
      <c r="I336">
        <v>274.89999999999998</v>
      </c>
      <c r="M336" s="30">
        <f>$I$336/$H$336</f>
        <v>1.2338973921630234</v>
      </c>
      <c r="N336" s="30"/>
      <c r="O336" s="70">
        <f>$F$336*$H$336</f>
        <v>133.67399999999998</v>
      </c>
      <c r="P336" s="69"/>
      <c r="Q336" s="30">
        <f>($I$336-$O$336)/$I$336</f>
        <v>0.51373590396507829</v>
      </c>
      <c r="R336" s="30"/>
    </row>
    <row r="337" spans="2:18" ht="15" customHeight="1" x14ac:dyDescent="0.25">
      <c r="B337" s="88" t="s">
        <v>1551</v>
      </c>
      <c r="C337">
        <v>52910</v>
      </c>
      <c r="D337" s="88" t="s">
        <v>6330</v>
      </c>
      <c r="E337" s="88" t="s">
        <v>110</v>
      </c>
      <c r="F337" s="89">
        <v>0.8</v>
      </c>
      <c r="G337" t="s">
        <v>919</v>
      </c>
      <c r="H337" s="90">
        <v>335000</v>
      </c>
      <c r="I337" s="90">
        <v>474000</v>
      </c>
      <c r="J337" t="s">
        <v>944</v>
      </c>
      <c r="K337" s="90">
        <v>72400</v>
      </c>
      <c r="L337" s="90">
        <v>106500</v>
      </c>
      <c r="M337" s="30">
        <f>$I$337/$H$337</f>
        <v>1.4149253731343283</v>
      </c>
      <c r="N337" s="30">
        <f>$L$337/$K$337</f>
        <v>1.4709944751381216</v>
      </c>
      <c r="O337" t="s">
        <v>6017</v>
      </c>
    </row>
    <row r="338" spans="2:18" ht="15" customHeight="1" x14ac:dyDescent="0.25">
      <c r="B338" s="88" t="s">
        <v>2240</v>
      </c>
      <c r="C338">
        <v>52911</v>
      </c>
      <c r="D338" s="88" t="s">
        <v>6331</v>
      </c>
      <c r="E338" s="88" t="s">
        <v>110</v>
      </c>
      <c r="F338" s="89">
        <v>0.8</v>
      </c>
      <c r="G338" t="s">
        <v>919</v>
      </c>
      <c r="H338" s="90">
        <v>324000</v>
      </c>
      <c r="I338" s="90">
        <v>324000</v>
      </c>
      <c r="J338" t="s">
        <v>944</v>
      </c>
      <c r="K338" s="90">
        <v>68200</v>
      </c>
      <c r="L338" s="90">
        <v>68200</v>
      </c>
      <c r="M338" s="30">
        <f>$I$338/$H$338</f>
        <v>1</v>
      </c>
      <c r="N338" s="30">
        <f>$L$338/$K$338</f>
        <v>1</v>
      </c>
      <c r="O338" t="s">
        <v>6017</v>
      </c>
    </row>
    <row r="339" spans="2:18" ht="15" customHeight="1" x14ac:dyDescent="0.25">
      <c r="B339" s="88" t="s">
        <v>2241</v>
      </c>
      <c r="C339">
        <v>52856</v>
      </c>
      <c r="D339" s="88" t="s">
        <v>6332</v>
      </c>
      <c r="E339" s="88" t="s">
        <v>102</v>
      </c>
      <c r="F339" s="89">
        <v>0.6</v>
      </c>
      <c r="G339" t="s">
        <v>941</v>
      </c>
      <c r="H339">
        <v>238.18</v>
      </c>
      <c r="I339">
        <v>274.89999999999998</v>
      </c>
      <c r="M339" s="30">
        <f>$I$339/$H$339</f>
        <v>1.1541691157947769</v>
      </c>
      <c r="N339" s="30"/>
      <c r="O339" s="70">
        <f>$F$339*$H$339</f>
        <v>142.90799999999999</v>
      </c>
      <c r="P339" s="69"/>
      <c r="Q339" s="30">
        <f>($I$339-$O$339)/$I$339</f>
        <v>0.4801455074572572</v>
      </c>
      <c r="R339" s="30"/>
    </row>
    <row r="340" spans="2:18" ht="15" customHeight="1" x14ac:dyDescent="0.25">
      <c r="B340" s="88" t="s">
        <v>1552</v>
      </c>
      <c r="C340">
        <v>52859</v>
      </c>
      <c r="D340" s="88" t="s">
        <v>1809</v>
      </c>
      <c r="E340" s="88" t="s">
        <v>102</v>
      </c>
      <c r="F340" s="89">
        <v>0.6</v>
      </c>
      <c r="G340" t="s">
        <v>941</v>
      </c>
      <c r="H340">
        <v>233.98</v>
      </c>
      <c r="I340">
        <v>274.89999999999998</v>
      </c>
      <c r="M340" s="30">
        <f>$I$340/$H$340</f>
        <v>1.1748867424566203</v>
      </c>
      <c r="N340" s="30"/>
      <c r="O340" s="70">
        <f>$F$340*$H$340</f>
        <v>140.38799999999998</v>
      </c>
      <c r="P340" s="69"/>
      <c r="Q340" s="30">
        <f>($I$340-$O$340)/$I$340</f>
        <v>0.48931247726445987</v>
      </c>
      <c r="R340" s="30"/>
    </row>
    <row r="341" spans="2:18" ht="15" customHeight="1" x14ac:dyDescent="0.25">
      <c r="B341" s="88" t="s">
        <v>1553</v>
      </c>
      <c r="C341">
        <v>52868</v>
      </c>
      <c r="D341" s="88" t="s">
        <v>19</v>
      </c>
      <c r="E341" s="88" t="s">
        <v>102</v>
      </c>
      <c r="F341" s="89">
        <v>0.6</v>
      </c>
      <c r="G341" t="s">
        <v>941</v>
      </c>
      <c r="H341">
        <v>243.54</v>
      </c>
      <c r="I341">
        <v>274.89999999999998</v>
      </c>
      <c r="M341" s="30">
        <f>$I$341/$H$341</f>
        <v>1.1287673482795433</v>
      </c>
      <c r="N341" s="30"/>
      <c r="O341" s="70">
        <f>$F$341*$H$341</f>
        <v>146.124</v>
      </c>
      <c r="P341" s="69"/>
      <c r="Q341" s="30">
        <f>($I$341-$O$341)/$I$341</f>
        <v>0.46844670789377951</v>
      </c>
      <c r="R341" s="30"/>
    </row>
    <row r="342" spans="2:18" ht="15" customHeight="1" x14ac:dyDescent="0.25">
      <c r="B342" s="88" t="s">
        <v>1554</v>
      </c>
      <c r="C342">
        <v>52855</v>
      </c>
      <c r="D342" s="88" t="s">
        <v>6332</v>
      </c>
      <c r="E342" s="88" t="s">
        <v>103</v>
      </c>
      <c r="F342" s="89">
        <v>0.5</v>
      </c>
      <c r="G342" t="s">
        <v>942</v>
      </c>
      <c r="H342" s="265">
        <v>14631.15</v>
      </c>
      <c r="I342" s="265">
        <v>12454.07</v>
      </c>
      <c r="M342" s="30">
        <f>$I$342/$H$342</f>
        <v>0.85120240035813999</v>
      </c>
      <c r="N342" s="30"/>
      <c r="O342" s="70">
        <f>$F$342*$H$342</f>
        <v>7315.5749999999998</v>
      </c>
      <c r="P342" s="69"/>
      <c r="Q342" s="30">
        <f>($I$342-$O$342)/$I$342</f>
        <v>0.4125956414248515</v>
      </c>
      <c r="R342" s="30"/>
    </row>
    <row r="343" spans="2:18" ht="15" customHeight="1" x14ac:dyDescent="0.25">
      <c r="B343" s="88" t="s">
        <v>1555</v>
      </c>
      <c r="C343">
        <v>52858</v>
      </c>
      <c r="D343" s="88" t="s">
        <v>1809</v>
      </c>
      <c r="E343" s="88" t="s">
        <v>103</v>
      </c>
      <c r="F343" s="89">
        <v>0.5</v>
      </c>
      <c r="G343" t="s">
        <v>942</v>
      </c>
      <c r="H343" s="265">
        <v>13662.58</v>
      </c>
      <c r="I343" s="265">
        <v>12454.07</v>
      </c>
      <c r="M343" s="30">
        <f>$I$343/$H$343</f>
        <v>0.91154598911772156</v>
      </c>
      <c r="N343" s="30"/>
      <c r="O343" s="70">
        <f>$F$343*$H$343</f>
        <v>6831.29</v>
      </c>
      <c r="P343" s="69"/>
      <c r="Q343" s="30">
        <f>($I$343-$O$343)/$I$343</f>
        <v>0.45148132297313248</v>
      </c>
      <c r="R343" s="30"/>
    </row>
    <row r="344" spans="2:18" ht="15" customHeight="1" x14ac:dyDescent="0.25">
      <c r="B344" s="88" t="s">
        <v>1556</v>
      </c>
      <c r="C344">
        <v>52866</v>
      </c>
      <c r="D344" s="88" t="s">
        <v>19</v>
      </c>
      <c r="E344" s="88" t="s">
        <v>104</v>
      </c>
      <c r="F344" s="89">
        <v>0.5</v>
      </c>
      <c r="G344" t="s">
        <v>942</v>
      </c>
      <c r="H344" s="265">
        <v>14185.98</v>
      </c>
      <c r="I344" s="265">
        <v>12454.07</v>
      </c>
      <c r="M344" s="30">
        <f>$I$344/$H$344</f>
        <v>0.87791396858024617</v>
      </c>
      <c r="N344" s="30"/>
      <c r="O344" s="70">
        <f>$F$344*$H$344</f>
        <v>7092.99</v>
      </c>
      <c r="P344" s="69"/>
      <c r="Q344" s="30">
        <f>($I$344-$O$344)/$I$344</f>
        <v>0.43046811203084617</v>
      </c>
      <c r="R344" s="30"/>
    </row>
    <row r="345" spans="2:18" ht="15" customHeight="1" x14ac:dyDescent="0.25">
      <c r="B345" s="88" t="s">
        <v>1557</v>
      </c>
      <c r="C345">
        <v>52877</v>
      </c>
      <c r="D345" s="88" t="s">
        <v>6333</v>
      </c>
      <c r="E345" s="88" t="s">
        <v>103</v>
      </c>
      <c r="F345" s="89">
        <v>0.5</v>
      </c>
      <c r="G345" t="s">
        <v>942</v>
      </c>
      <c r="H345" s="265">
        <v>13636.41</v>
      </c>
      <c r="I345" s="265">
        <v>12454.07</v>
      </c>
      <c r="M345" s="30">
        <f>$I$345/$H$345</f>
        <v>0.91329536146243773</v>
      </c>
      <c r="N345" s="30"/>
      <c r="O345" s="70">
        <f>$F$345*$H$345</f>
        <v>6818.2049999999999</v>
      </c>
      <c r="P345" s="69"/>
      <c r="Q345" s="30">
        <f>($I$345-$O$345)/$I$345</f>
        <v>0.45253198352024676</v>
      </c>
      <c r="R345" s="30"/>
    </row>
    <row r="346" spans="2:18" ht="15" customHeight="1" x14ac:dyDescent="0.25">
      <c r="B346" s="88" t="s">
        <v>1558</v>
      </c>
      <c r="C346">
        <v>52883</v>
      </c>
      <c r="D346" s="88" t="s">
        <v>6334</v>
      </c>
      <c r="E346" s="88" t="s">
        <v>103</v>
      </c>
      <c r="F346" s="89">
        <v>0.5</v>
      </c>
      <c r="G346" t="s">
        <v>942</v>
      </c>
      <c r="H346" s="265">
        <v>13770.51</v>
      </c>
      <c r="I346" s="265">
        <v>12454.07</v>
      </c>
      <c r="M346" s="30">
        <f>$I$346/$H$346</f>
        <v>0.90440150727896063</v>
      </c>
      <c r="N346" s="30"/>
      <c r="O346" s="70">
        <f>$F$346*$H$346</f>
        <v>6885.2550000000001</v>
      </c>
      <c r="P346" s="69"/>
      <c r="Q346" s="30">
        <f>($I$346-$O$346)/$I$346</f>
        <v>0.44714820135104427</v>
      </c>
      <c r="R346" s="30"/>
    </row>
    <row r="347" spans="2:18" ht="15" customHeight="1" x14ac:dyDescent="0.25">
      <c r="B347" s="88" t="s">
        <v>1559</v>
      </c>
      <c r="C347">
        <v>52857</v>
      </c>
      <c r="D347" s="88" t="s">
        <v>1809</v>
      </c>
      <c r="E347" s="88" t="s">
        <v>105</v>
      </c>
      <c r="F347" s="89">
        <v>0.5</v>
      </c>
      <c r="G347" t="s">
        <v>941</v>
      </c>
      <c r="H347">
        <v>233.98</v>
      </c>
      <c r="I347">
        <v>274.89999999999998</v>
      </c>
      <c r="J347" t="s">
        <v>942</v>
      </c>
      <c r="K347" s="265">
        <v>13662.58</v>
      </c>
      <c r="L347" s="265">
        <v>12454.07</v>
      </c>
      <c r="M347" s="30">
        <f>$I$347/$H$347</f>
        <v>1.1748867424566203</v>
      </c>
      <c r="N347" s="30">
        <f>$L$347/$K$347</f>
        <v>0.91154598911772156</v>
      </c>
      <c r="O347" s="70">
        <f>$F$347*$H$347</f>
        <v>116.99</v>
      </c>
      <c r="P347" s="69">
        <f>$F$347*$K$347</f>
        <v>6831.29</v>
      </c>
      <c r="Q347" s="30">
        <f>($I$347-$O$347)/$I$347</f>
        <v>0.57442706438704971</v>
      </c>
      <c r="R347" s="30">
        <f>($L$347-$P$347)/$L$347</f>
        <v>0.45148132297313248</v>
      </c>
    </row>
    <row r="348" spans="2:18" ht="15" customHeight="1" x14ac:dyDescent="0.25">
      <c r="B348" s="88" t="s">
        <v>1560</v>
      </c>
      <c r="C348">
        <v>52867</v>
      </c>
      <c r="D348" s="88" t="s">
        <v>19</v>
      </c>
      <c r="E348" s="88" t="s">
        <v>106</v>
      </c>
      <c r="F348" s="89">
        <v>0.5</v>
      </c>
      <c r="G348" t="s">
        <v>941</v>
      </c>
      <c r="H348">
        <v>243.54</v>
      </c>
      <c r="I348">
        <v>274.89999999999998</v>
      </c>
      <c r="J348" t="s">
        <v>942</v>
      </c>
      <c r="K348" s="265">
        <v>14185.98</v>
      </c>
      <c r="L348" s="265">
        <v>12454.07</v>
      </c>
      <c r="M348" s="30">
        <f>$I$348/$H$348</f>
        <v>1.1287673482795433</v>
      </c>
      <c r="N348" s="30">
        <f>$L$348/$K$348</f>
        <v>0.87791396858024617</v>
      </c>
      <c r="O348" s="70">
        <f>$F$348*$H$348</f>
        <v>121.77</v>
      </c>
      <c r="P348" s="69">
        <f>$F$348*$K$348</f>
        <v>7092.99</v>
      </c>
      <c r="Q348" s="30">
        <f>($I$348-$O$348)/$I$348</f>
        <v>0.5570389232448163</v>
      </c>
      <c r="R348" s="30">
        <f>($L$348-$P$348)/$L$348</f>
        <v>0.43046811203084617</v>
      </c>
    </row>
    <row r="349" spans="2:18" ht="15" customHeight="1" x14ac:dyDescent="0.25">
      <c r="B349" s="88" t="s">
        <v>1561</v>
      </c>
      <c r="C349">
        <v>52861</v>
      </c>
      <c r="D349" s="88" t="s">
        <v>6335</v>
      </c>
      <c r="E349" s="88" t="s">
        <v>107</v>
      </c>
      <c r="F349" s="89">
        <v>0.5</v>
      </c>
      <c r="G349" t="s">
        <v>941</v>
      </c>
      <c r="H349">
        <v>234.14</v>
      </c>
      <c r="I349">
        <v>274.89999999999998</v>
      </c>
      <c r="J349" t="s">
        <v>942</v>
      </c>
      <c r="K349" s="265">
        <v>13636.41</v>
      </c>
      <c r="L349" s="265">
        <v>12454.07</v>
      </c>
      <c r="M349" s="30">
        <f>$I$349/$H$349</f>
        <v>1.1740838814384555</v>
      </c>
      <c r="N349" s="30">
        <f>$L$349/$K$349</f>
        <v>0.91329536146243773</v>
      </c>
      <c r="O349" s="70">
        <f>$F$349*$H$349</f>
        <v>117.07</v>
      </c>
      <c r="P349" s="69">
        <f>$F$349*$K$349</f>
        <v>6818.2049999999999</v>
      </c>
      <c r="Q349" s="30">
        <f>($I$349-$O$349)/$I$349</f>
        <v>0.57413604947253549</v>
      </c>
      <c r="R349" s="30">
        <f>($L$349-$P$349)/$L$349</f>
        <v>0.45253198352024676</v>
      </c>
    </row>
    <row r="350" spans="2:18" ht="15" customHeight="1" x14ac:dyDescent="0.25">
      <c r="B350" s="88" t="s">
        <v>1562</v>
      </c>
      <c r="C350">
        <v>52860</v>
      </c>
      <c r="D350" s="88" t="s">
        <v>2528</v>
      </c>
      <c r="E350" s="88" t="s">
        <v>108</v>
      </c>
      <c r="F350" s="89">
        <v>0.5</v>
      </c>
      <c r="G350" t="s">
        <v>919</v>
      </c>
      <c r="H350" s="90">
        <v>362000</v>
      </c>
      <c r="I350" s="90">
        <v>474000</v>
      </c>
      <c r="J350" t="s">
        <v>911</v>
      </c>
      <c r="K350" s="90">
        <v>220000</v>
      </c>
      <c r="L350" s="90">
        <v>241000</v>
      </c>
      <c r="M350" s="30">
        <f>$I$350/$H$350</f>
        <v>1.3093922651933703</v>
      </c>
      <c r="N350" s="30">
        <f>$L$350/$K$350</f>
        <v>1.0954545454545455</v>
      </c>
      <c r="O350" s="69">
        <f>$F$350*$H$350</f>
        <v>181000</v>
      </c>
      <c r="P350" s="69">
        <f>$F$350*$K$350</f>
        <v>110000</v>
      </c>
      <c r="Q350" s="30">
        <f>($I$350-$O$350)/$I$350</f>
        <v>0.61814345991561181</v>
      </c>
      <c r="R350" s="30">
        <f>($L$350-$P$350)/$L$350</f>
        <v>0.54356846473029041</v>
      </c>
    </row>
    <row r="351" spans="2:18" ht="15" customHeight="1" x14ac:dyDescent="0.25">
      <c r="B351" s="88" t="s">
        <v>1563</v>
      </c>
      <c r="C351">
        <v>52871</v>
      </c>
      <c r="D351" s="88" t="s">
        <v>6333</v>
      </c>
      <c r="E351" s="88" t="s">
        <v>106</v>
      </c>
      <c r="F351" s="89">
        <v>0.5</v>
      </c>
      <c r="G351" t="s">
        <v>919</v>
      </c>
      <c r="H351" s="90">
        <v>370000</v>
      </c>
      <c r="I351" s="90">
        <v>474000</v>
      </c>
      <c r="J351" t="s">
        <v>911</v>
      </c>
      <c r="K351" s="90">
        <v>222500</v>
      </c>
      <c r="L351" s="90">
        <v>241000</v>
      </c>
      <c r="M351" s="30">
        <f>$I$351/$H$351</f>
        <v>1.2810810810810811</v>
      </c>
      <c r="N351" s="30">
        <f>$L$351/$K$351</f>
        <v>1.0831460674157303</v>
      </c>
      <c r="O351" s="69">
        <f>$F$351*$H$351</f>
        <v>185000</v>
      </c>
      <c r="P351" s="69">
        <f>$F$351*$K$351</f>
        <v>111250</v>
      </c>
      <c r="Q351" s="30">
        <f>($I$351-$O$351)/$I$351</f>
        <v>0.60970464135021096</v>
      </c>
      <c r="R351" s="30">
        <f>($L$351-$P$351)/$L$351</f>
        <v>0.53838174273858919</v>
      </c>
    </row>
    <row r="352" spans="2:18" ht="15" customHeight="1" x14ac:dyDescent="0.25">
      <c r="B352" s="88" t="s">
        <v>1564</v>
      </c>
      <c r="C352">
        <v>52878</v>
      </c>
      <c r="D352" s="88" t="s">
        <v>20</v>
      </c>
      <c r="E352" s="88" t="s">
        <v>106</v>
      </c>
      <c r="F352" s="89">
        <v>0.5</v>
      </c>
      <c r="G352" t="s">
        <v>919</v>
      </c>
      <c r="H352" s="90">
        <v>362000</v>
      </c>
      <c r="I352" s="90">
        <v>474000</v>
      </c>
      <c r="J352" t="s">
        <v>911</v>
      </c>
      <c r="K352" s="90">
        <v>214500</v>
      </c>
      <c r="L352" s="90">
        <v>241000</v>
      </c>
      <c r="M352" s="30">
        <f>$I$352/$H$352</f>
        <v>1.3093922651933703</v>
      </c>
      <c r="N352" s="30">
        <f>$L$352/$K$352</f>
        <v>1.1235431235431235</v>
      </c>
      <c r="O352" s="69">
        <f>$F$352*$H$352</f>
        <v>181000</v>
      </c>
      <c r="P352" s="69">
        <f>$F$352*$K$352</f>
        <v>107250</v>
      </c>
      <c r="Q352" s="30">
        <f>($I$352-$O$352)/$I$352</f>
        <v>0.61814345991561181</v>
      </c>
      <c r="R352" s="30">
        <f>($L$352-$P$352)/$L$352</f>
        <v>0.55497925311203322</v>
      </c>
    </row>
    <row r="353" spans="2:18" ht="15" customHeight="1" x14ac:dyDescent="0.25">
      <c r="B353" s="88" t="s">
        <v>1565</v>
      </c>
      <c r="C353">
        <v>52879</v>
      </c>
      <c r="D353" s="88" t="s">
        <v>6336</v>
      </c>
      <c r="E353" s="88" t="s">
        <v>109</v>
      </c>
      <c r="F353" s="89">
        <v>0.7</v>
      </c>
      <c r="G353" t="s">
        <v>905</v>
      </c>
      <c r="H353" s="90">
        <v>47500</v>
      </c>
      <c r="I353" s="90">
        <v>41600</v>
      </c>
      <c r="J353" t="s">
        <v>926</v>
      </c>
      <c r="K353" s="90">
        <v>41500</v>
      </c>
      <c r="L353" s="90">
        <v>47000</v>
      </c>
      <c r="M353" s="30">
        <f>$I$353/$H$353</f>
        <v>0.87578947368421056</v>
      </c>
      <c r="N353" s="30">
        <f>$L$353/$K$353</f>
        <v>1.1325301204819278</v>
      </c>
      <c r="O353" s="69">
        <f>$F$353*$H$353</f>
        <v>33250</v>
      </c>
      <c r="P353" s="69">
        <f>$F$353*$K$353</f>
        <v>29049.999999999996</v>
      </c>
      <c r="Q353" s="30">
        <f>($I$353-$O$353)/$I$353</f>
        <v>0.20072115384615385</v>
      </c>
      <c r="R353" s="30">
        <f>($L$353-$P$353)/$L$353</f>
        <v>0.38191489361702136</v>
      </c>
    </row>
    <row r="354" spans="2:18" ht="15" customHeight="1" x14ac:dyDescent="0.25">
      <c r="B354" s="88" t="s">
        <v>1566</v>
      </c>
      <c r="C354">
        <v>52872</v>
      </c>
      <c r="D354" s="88" t="s">
        <v>6335</v>
      </c>
      <c r="E354" s="88" t="s">
        <v>1408</v>
      </c>
      <c r="F354" s="89">
        <v>0.8</v>
      </c>
      <c r="G354" t="s">
        <v>919</v>
      </c>
      <c r="H354" s="90">
        <v>370000</v>
      </c>
      <c r="I354" s="90">
        <v>474000</v>
      </c>
      <c r="J354" t="s">
        <v>944</v>
      </c>
      <c r="K354" s="90">
        <v>71200</v>
      </c>
      <c r="L354" s="90">
        <v>106500</v>
      </c>
      <c r="M354" s="30">
        <f>$I$354/$H$354</f>
        <v>1.2810810810810811</v>
      </c>
      <c r="N354" s="30">
        <f>$L$354/$K$354</f>
        <v>1.4957865168539326</v>
      </c>
      <c r="O354" t="s">
        <v>6017</v>
      </c>
    </row>
    <row r="355" spans="2:18" ht="15" customHeight="1" x14ac:dyDescent="0.25">
      <c r="B355" s="88" t="s">
        <v>1567</v>
      </c>
      <c r="C355">
        <v>52874</v>
      </c>
      <c r="D355" s="88" t="s">
        <v>6335</v>
      </c>
      <c r="E355" s="88" t="s">
        <v>1408</v>
      </c>
      <c r="F355" s="89">
        <v>0.8</v>
      </c>
      <c r="G355" t="s">
        <v>919</v>
      </c>
      <c r="H355" s="90">
        <v>366000</v>
      </c>
      <c r="I355" s="90">
        <v>474000</v>
      </c>
      <c r="J355" t="s">
        <v>944</v>
      </c>
      <c r="K355" s="90">
        <v>72200</v>
      </c>
      <c r="L355" s="90">
        <v>106500</v>
      </c>
      <c r="M355" s="30">
        <f>$I$355/$H$355</f>
        <v>1.2950819672131149</v>
      </c>
      <c r="N355" s="30">
        <f>$L$355/$K$355</f>
        <v>1.4750692520775623</v>
      </c>
      <c r="O355" t="s">
        <v>6017</v>
      </c>
    </row>
    <row r="356" spans="2:18" ht="15" customHeight="1" x14ac:dyDescent="0.25">
      <c r="B356" s="88" t="s">
        <v>1568</v>
      </c>
      <c r="C356">
        <v>52873</v>
      </c>
      <c r="D356" s="88" t="s">
        <v>6333</v>
      </c>
      <c r="E356" s="88" t="s">
        <v>111</v>
      </c>
      <c r="F356" s="89">
        <v>0.5</v>
      </c>
      <c r="G356" t="s">
        <v>919</v>
      </c>
      <c r="H356" s="90">
        <v>370000</v>
      </c>
      <c r="I356" s="90">
        <v>474000</v>
      </c>
      <c r="J356" t="s">
        <v>923</v>
      </c>
      <c r="K356" s="90">
        <v>133500</v>
      </c>
      <c r="L356" s="90">
        <v>116000</v>
      </c>
      <c r="M356" s="30">
        <f>$I$356/$H$356</f>
        <v>1.2810810810810811</v>
      </c>
      <c r="N356" s="30">
        <f>$L$356/$K$356</f>
        <v>0.86891385767790263</v>
      </c>
      <c r="O356" s="69">
        <f>$F$356*$H$356</f>
        <v>185000</v>
      </c>
      <c r="P356" s="69">
        <f>$F$356*$K$356</f>
        <v>66750</v>
      </c>
      <c r="Q356" s="30">
        <f>($I$356-$O$356)/$I$356</f>
        <v>0.60970464135021096</v>
      </c>
      <c r="R356" s="30">
        <f>($L$356-$P$356)/$L$356</f>
        <v>0.42456896551724138</v>
      </c>
    </row>
    <row r="357" spans="2:18" ht="15" customHeight="1" x14ac:dyDescent="0.25">
      <c r="B357" s="88" t="s">
        <v>1569</v>
      </c>
      <c r="C357">
        <v>52876</v>
      </c>
      <c r="D357" s="88" t="s">
        <v>6335</v>
      </c>
      <c r="E357" s="88" t="s">
        <v>110</v>
      </c>
      <c r="F357" s="89">
        <v>0.8</v>
      </c>
      <c r="G357" t="s">
        <v>941</v>
      </c>
      <c r="H357">
        <v>234.14</v>
      </c>
      <c r="I357">
        <v>274.89999999999998</v>
      </c>
      <c r="J357" t="s">
        <v>944</v>
      </c>
      <c r="K357" s="90">
        <v>72200</v>
      </c>
      <c r="L357" s="90">
        <v>106500</v>
      </c>
      <c r="M357" s="30">
        <f>$I$357/$H$357</f>
        <v>1.1740838814384555</v>
      </c>
      <c r="N357" s="30">
        <f>$L$357/$K$357</f>
        <v>1.4750692520775623</v>
      </c>
      <c r="O357" t="s">
        <v>6017</v>
      </c>
    </row>
    <row r="358" spans="2:18" ht="15" customHeight="1" x14ac:dyDescent="0.25">
      <c r="B358" s="88" t="s">
        <v>1570</v>
      </c>
      <c r="C358">
        <v>52875</v>
      </c>
      <c r="D358" s="88" t="s">
        <v>6335</v>
      </c>
      <c r="E358" s="88" t="s">
        <v>110</v>
      </c>
      <c r="F358" s="89">
        <v>0.8</v>
      </c>
      <c r="G358" t="s">
        <v>941</v>
      </c>
      <c r="H358">
        <v>234.14</v>
      </c>
      <c r="I358">
        <v>274.89999999999998</v>
      </c>
      <c r="J358" t="s">
        <v>906</v>
      </c>
      <c r="K358" s="90">
        <v>203500</v>
      </c>
      <c r="L358" s="90">
        <v>165000</v>
      </c>
      <c r="M358" s="30">
        <f>$I$358/$H$358</f>
        <v>1.1740838814384555</v>
      </c>
      <c r="N358" s="30">
        <f>$L$358/$K$358</f>
        <v>0.81081081081081086</v>
      </c>
      <c r="O358" t="s">
        <v>6017</v>
      </c>
    </row>
    <row r="359" spans="2:18" ht="15" customHeight="1" x14ac:dyDescent="0.25">
      <c r="B359" s="88" t="s">
        <v>1571</v>
      </c>
      <c r="C359">
        <v>52881</v>
      </c>
      <c r="D359" s="88" t="s">
        <v>21</v>
      </c>
      <c r="E359" s="88" t="s">
        <v>112</v>
      </c>
      <c r="F359" s="89">
        <v>0.6</v>
      </c>
      <c r="G359" t="s">
        <v>919</v>
      </c>
      <c r="H359" s="90">
        <v>375000</v>
      </c>
      <c r="I359" s="90">
        <v>474000</v>
      </c>
      <c r="J359" t="s">
        <v>936</v>
      </c>
      <c r="K359" s="90">
        <v>347000</v>
      </c>
      <c r="L359" s="90">
        <v>431000</v>
      </c>
      <c r="M359" s="30">
        <f>$I$359/$H$359</f>
        <v>1.264</v>
      </c>
      <c r="N359" s="30">
        <f>$L$359/$K$359</f>
        <v>1.2420749279538905</v>
      </c>
      <c r="O359" s="69">
        <f>$F$359*$H$359</f>
        <v>225000</v>
      </c>
      <c r="P359" s="69">
        <f>$F$359*$K$359</f>
        <v>208200</v>
      </c>
      <c r="Q359" s="30">
        <f>($I$359-$O$359)/$I$359</f>
        <v>0.52531645569620256</v>
      </c>
      <c r="R359" s="30">
        <f>($L$359-$P$359)/$L$359</f>
        <v>0.5169373549883991</v>
      </c>
    </row>
    <row r="360" spans="2:18" ht="15" customHeight="1" x14ac:dyDescent="0.25">
      <c r="B360" s="88" t="s">
        <v>1572</v>
      </c>
      <c r="C360">
        <v>52884</v>
      </c>
      <c r="D360" s="88" t="s">
        <v>6334</v>
      </c>
      <c r="E360" s="88" t="s">
        <v>112</v>
      </c>
      <c r="F360" s="89">
        <v>0.6</v>
      </c>
      <c r="G360" t="s">
        <v>919</v>
      </c>
      <c r="H360" s="90">
        <v>379000</v>
      </c>
      <c r="I360" s="90">
        <v>474000</v>
      </c>
      <c r="J360" t="s">
        <v>936</v>
      </c>
      <c r="K360" s="90">
        <v>348250</v>
      </c>
      <c r="L360" s="90">
        <v>431000</v>
      </c>
      <c r="M360" s="30">
        <f>$I$360/$H$360</f>
        <v>1.2506596306068603</v>
      </c>
      <c r="N360" s="30">
        <f>$L$360/$K$360</f>
        <v>1.2376166547020819</v>
      </c>
      <c r="O360" s="69">
        <f>$F$360*$H$360</f>
        <v>227400</v>
      </c>
      <c r="P360" s="69">
        <f>$F$360*$K$360</f>
        <v>208950</v>
      </c>
      <c r="Q360" s="30">
        <f>($I$360-$O$360)/$I$360</f>
        <v>0.52025316455696202</v>
      </c>
      <c r="R360" s="30">
        <f>($L$360-$P$360)/$L$360</f>
        <v>0.51519721577726219</v>
      </c>
    </row>
    <row r="361" spans="2:18" ht="15" customHeight="1" x14ac:dyDescent="0.25">
      <c r="B361" s="88" t="s">
        <v>1573</v>
      </c>
      <c r="C361">
        <v>52885</v>
      </c>
      <c r="D361" s="88" t="s">
        <v>6334</v>
      </c>
      <c r="E361" s="88" t="s">
        <v>106</v>
      </c>
      <c r="F361" s="89">
        <v>0.5</v>
      </c>
      <c r="G361" t="s">
        <v>7200</v>
      </c>
      <c r="H361" s="90">
        <v>125333</v>
      </c>
      <c r="I361" s="90">
        <v>195000</v>
      </c>
      <c r="J361" t="s">
        <v>915</v>
      </c>
      <c r="K361" s="90">
        <v>30466</v>
      </c>
      <c r="L361" s="90">
        <v>29700</v>
      </c>
      <c r="M361" s="30">
        <f>$I$361/$H$361</f>
        <v>1.5558552017425578</v>
      </c>
      <c r="N361" s="30">
        <f>$L$361/$K$361</f>
        <v>0.97485721788222934</v>
      </c>
      <c r="O361" s="69">
        <f>$F$361*$H$361</f>
        <v>62666.5</v>
      </c>
      <c r="P361" s="69">
        <f>$F$361*$K$361</f>
        <v>15233</v>
      </c>
      <c r="Q361" s="30">
        <f>($I$361-$O$361)/$I$361</f>
        <v>0.67863333333333331</v>
      </c>
      <c r="R361" s="30">
        <f>($L$361-$P$361)/$L$361</f>
        <v>0.4871043771043771</v>
      </c>
    </row>
    <row r="362" spans="2:18" ht="15" customHeight="1" x14ac:dyDescent="0.25">
      <c r="B362" s="88" t="s">
        <v>1574</v>
      </c>
      <c r="C362">
        <v>52886</v>
      </c>
      <c r="D362" s="88" t="s">
        <v>1817</v>
      </c>
      <c r="E362" s="88" t="s">
        <v>1408</v>
      </c>
      <c r="F362" s="89">
        <v>0.8</v>
      </c>
      <c r="G362" t="s">
        <v>944</v>
      </c>
      <c r="H362" s="90">
        <v>73900</v>
      </c>
      <c r="I362" s="90">
        <v>106500</v>
      </c>
      <c r="J362" t="s">
        <v>941</v>
      </c>
      <c r="K362">
        <v>237.46</v>
      </c>
      <c r="L362">
        <v>274.89999999999998</v>
      </c>
      <c r="M362" s="30">
        <f>$I$362/$H$362</f>
        <v>1.4411366711772666</v>
      </c>
      <c r="N362" s="30">
        <f>$L$362/$K$362</f>
        <v>1.1576686599848394</v>
      </c>
      <c r="O362" t="s">
        <v>6017</v>
      </c>
    </row>
    <row r="363" spans="2:18" ht="15" customHeight="1" x14ac:dyDescent="0.25">
      <c r="B363" s="88" t="s">
        <v>1575</v>
      </c>
      <c r="C363">
        <v>52862</v>
      </c>
      <c r="D363" s="88" t="s">
        <v>6337</v>
      </c>
      <c r="E363" s="88" t="s">
        <v>107</v>
      </c>
      <c r="F363" s="89">
        <v>0.5</v>
      </c>
      <c r="G363" t="s">
        <v>911</v>
      </c>
      <c r="H363" s="90">
        <v>241000</v>
      </c>
      <c r="I363" s="90">
        <v>241000</v>
      </c>
      <c r="J363" t="s">
        <v>913</v>
      </c>
      <c r="K363" s="90">
        <v>22300</v>
      </c>
      <c r="L363" s="90">
        <v>22750</v>
      </c>
      <c r="M363" s="30">
        <f>$I$363/$H$363</f>
        <v>1</v>
      </c>
      <c r="N363" s="30">
        <f>$L$363/$K$363</f>
        <v>1.0201793721973094</v>
      </c>
      <c r="O363" s="69">
        <f>$F$363*$H$363</f>
        <v>120500</v>
      </c>
      <c r="P363" s="69">
        <f>$F$363*$K$363</f>
        <v>11150</v>
      </c>
      <c r="Q363" s="30">
        <f>($I$363-$O$363)/$I$363</f>
        <v>0.5</v>
      </c>
      <c r="R363" s="30">
        <f>($L$363-$P$363)/$L$363</f>
        <v>0.50989010989010985</v>
      </c>
    </row>
    <row r="364" spans="2:18" ht="15" customHeight="1" x14ac:dyDescent="0.25">
      <c r="B364" s="88" t="s">
        <v>1576</v>
      </c>
      <c r="C364">
        <v>52865</v>
      </c>
      <c r="D364" s="88" t="s">
        <v>6337</v>
      </c>
      <c r="E364" s="88" t="s">
        <v>113</v>
      </c>
      <c r="F364" s="89">
        <v>0.5</v>
      </c>
      <c r="G364" t="s">
        <v>926</v>
      </c>
      <c r="H364" s="90">
        <v>45400</v>
      </c>
      <c r="I364" s="90">
        <v>47000</v>
      </c>
      <c r="J364" t="s">
        <v>913</v>
      </c>
      <c r="K364" s="90">
        <v>22300</v>
      </c>
      <c r="L364" s="90">
        <v>22750</v>
      </c>
      <c r="M364" s="30">
        <f>$I$364/$H$364</f>
        <v>1.0352422907488987</v>
      </c>
      <c r="N364" s="30">
        <f>$L$364/$K$364</f>
        <v>1.0201793721973094</v>
      </c>
      <c r="O364" s="69">
        <f>$F$364*$H$364</f>
        <v>22700</v>
      </c>
      <c r="P364" s="69">
        <f>$F$364*$K$364</f>
        <v>11150</v>
      </c>
      <c r="Q364" s="30">
        <f>($I$364-$O$364)/$I$364</f>
        <v>0.51702127659574471</v>
      </c>
      <c r="R364" s="30">
        <f>($L$364-$P$364)/$L$364</f>
        <v>0.50989010989010985</v>
      </c>
    </row>
    <row r="365" spans="2:18" ht="15" customHeight="1" x14ac:dyDescent="0.25">
      <c r="B365" s="88" t="s">
        <v>1577</v>
      </c>
      <c r="C365">
        <v>52880</v>
      </c>
      <c r="D365" s="88" t="s">
        <v>6338</v>
      </c>
      <c r="E365" s="88" t="s">
        <v>112</v>
      </c>
      <c r="F365" s="89">
        <v>0.6</v>
      </c>
      <c r="G365" t="s">
        <v>940</v>
      </c>
      <c r="H365" s="90">
        <v>122500</v>
      </c>
      <c r="I365" s="90">
        <v>77900</v>
      </c>
      <c r="J365" t="s">
        <v>925</v>
      </c>
      <c r="K365" s="90">
        <v>162000</v>
      </c>
      <c r="L365" s="90">
        <v>159500</v>
      </c>
      <c r="M365" s="30">
        <f>$I$365/$H$365</f>
        <v>0.63591836734693874</v>
      </c>
      <c r="N365" s="30">
        <f>$L$365/$K$365</f>
        <v>0.98456790123456794</v>
      </c>
      <c r="O365" s="69">
        <f>$F$365*$H$365</f>
        <v>73500</v>
      </c>
      <c r="P365" s="69">
        <f>$F$365*$K$365</f>
        <v>97200</v>
      </c>
      <c r="Q365" s="30">
        <f>($I$365-$O$365)/$I$365</f>
        <v>5.6482670089858793E-2</v>
      </c>
      <c r="R365" s="30">
        <f>($L$365-$P$365)/$L$365</f>
        <v>0.39059561128526643</v>
      </c>
    </row>
    <row r="366" spans="2:18" ht="15" customHeight="1" x14ac:dyDescent="0.25">
      <c r="B366" s="88" t="s">
        <v>1590</v>
      </c>
      <c r="C366">
        <v>52782</v>
      </c>
      <c r="D366" s="88" t="s">
        <v>6339</v>
      </c>
      <c r="E366" s="88" t="s">
        <v>114</v>
      </c>
      <c r="F366" s="89">
        <v>0</v>
      </c>
      <c r="G366" t="s">
        <v>941</v>
      </c>
      <c r="H366">
        <v>225.1</v>
      </c>
      <c r="I366">
        <v>274.89999999999998</v>
      </c>
      <c r="M366" s="30">
        <f>$I$366/$H$366</f>
        <v>1.221235006663705</v>
      </c>
      <c r="N366" s="30"/>
      <c r="O366" t="s">
        <v>6017</v>
      </c>
    </row>
    <row r="367" spans="2:18" ht="15" customHeight="1" x14ac:dyDescent="0.25">
      <c r="B367" s="88" t="s">
        <v>1578</v>
      </c>
      <c r="C367">
        <v>52869</v>
      </c>
      <c r="D367" s="88" t="s">
        <v>611</v>
      </c>
      <c r="E367" s="88" t="s">
        <v>114</v>
      </c>
      <c r="F367" s="89">
        <v>0</v>
      </c>
      <c r="G367" t="s">
        <v>941</v>
      </c>
      <c r="H367">
        <v>242.67</v>
      </c>
      <c r="I367">
        <v>274.89999999999998</v>
      </c>
      <c r="M367" s="30">
        <f>$I$367/$H$367</f>
        <v>1.1328141096962954</v>
      </c>
      <c r="N367" s="30"/>
      <c r="O367" t="s">
        <v>6017</v>
      </c>
    </row>
    <row r="368" spans="2:18" ht="15" customHeight="1" x14ac:dyDescent="0.25">
      <c r="B368" s="88" t="s">
        <v>1579</v>
      </c>
      <c r="C368">
        <v>52882</v>
      </c>
      <c r="D368" s="88" t="s">
        <v>6340</v>
      </c>
      <c r="E368" s="88" t="s">
        <v>114</v>
      </c>
      <c r="F368" s="89">
        <v>0</v>
      </c>
      <c r="G368" t="s">
        <v>941</v>
      </c>
      <c r="H368">
        <v>237.46</v>
      </c>
      <c r="I368">
        <v>274.89999999999998</v>
      </c>
      <c r="M368" s="30">
        <f>$I$368/$H$368</f>
        <v>1.1576686599848394</v>
      </c>
      <c r="N368" s="30"/>
      <c r="O368" t="s">
        <v>6017</v>
      </c>
    </row>
    <row r="369" spans="2:18" ht="15" customHeight="1" x14ac:dyDescent="0.25">
      <c r="B369" s="88" t="s">
        <v>1580</v>
      </c>
      <c r="C369">
        <v>52870</v>
      </c>
      <c r="D369" s="88" t="s">
        <v>6341</v>
      </c>
      <c r="E369" s="88" t="s">
        <v>106</v>
      </c>
      <c r="F369" s="89">
        <v>0.5</v>
      </c>
      <c r="G369" t="s">
        <v>914</v>
      </c>
      <c r="H369" s="90">
        <v>567666</v>
      </c>
      <c r="I369" s="90">
        <v>472000</v>
      </c>
      <c r="J369" t="s">
        <v>7200</v>
      </c>
      <c r="K369" s="90">
        <v>119333</v>
      </c>
      <c r="L369" s="90">
        <v>195000</v>
      </c>
      <c r="M369" s="30">
        <f>$I$369/$H$369</f>
        <v>0.83147484612430544</v>
      </c>
      <c r="N369" s="30">
        <f>$L$369/$K$369</f>
        <v>1.6340827767675328</v>
      </c>
      <c r="O369" s="69">
        <f>$F$369*$H$369</f>
        <v>283833</v>
      </c>
      <c r="P369" s="69">
        <f>$F$369*$K$369</f>
        <v>59666.5</v>
      </c>
      <c r="Q369" s="30">
        <f>($I$369-$O$369)/$I$369</f>
        <v>0.39865889830508472</v>
      </c>
      <c r="R369" s="30">
        <f>($L$369-$P$369)/$L$369</f>
        <v>0.69401794871794875</v>
      </c>
    </row>
    <row r="370" spans="2:18" ht="15" customHeight="1" x14ac:dyDescent="0.25">
      <c r="B370" s="88" t="s">
        <v>1581</v>
      </c>
      <c r="C370">
        <v>52779</v>
      </c>
      <c r="D370" s="88" t="s">
        <v>6342</v>
      </c>
      <c r="E370" s="88" t="s">
        <v>106</v>
      </c>
      <c r="F370" s="89">
        <v>0.5</v>
      </c>
      <c r="G370" t="s">
        <v>941</v>
      </c>
      <c r="H370">
        <v>226.95</v>
      </c>
      <c r="I370">
        <v>274.89999999999998</v>
      </c>
      <c r="J370" t="s">
        <v>942</v>
      </c>
      <c r="K370" s="265">
        <v>13137.57</v>
      </c>
      <c r="L370" s="265">
        <v>12454.07</v>
      </c>
      <c r="M370" s="30">
        <f>$I$370/$H$370</f>
        <v>1.2112800176250276</v>
      </c>
      <c r="N370" s="30">
        <f>$L$370/$K$370</f>
        <v>0.94797363591592665</v>
      </c>
      <c r="O370" s="70">
        <f>$F$370*$H$370</f>
        <v>113.47499999999999</v>
      </c>
      <c r="P370" s="69">
        <f>$F$370*$K$370</f>
        <v>6568.7849999999999</v>
      </c>
      <c r="Q370" s="30">
        <f>($I$370-$O$370)/$I$370</f>
        <v>0.5872135321935249</v>
      </c>
      <c r="R370" s="30">
        <f>($L$370-$P$370)/$L$370</f>
        <v>0.47255917141946369</v>
      </c>
    </row>
    <row r="371" spans="2:18" ht="15" customHeight="1" x14ac:dyDescent="0.25">
      <c r="B371" s="88" t="s">
        <v>1582</v>
      </c>
      <c r="C371">
        <v>52781</v>
      </c>
      <c r="D371" s="88" t="s">
        <v>6343</v>
      </c>
      <c r="E371" s="88" t="s">
        <v>115</v>
      </c>
      <c r="F371" s="89">
        <v>0.5</v>
      </c>
      <c r="G371" t="s">
        <v>941</v>
      </c>
      <c r="H371">
        <v>228.8</v>
      </c>
      <c r="I371">
        <v>274.89999999999998</v>
      </c>
      <c r="J371" t="s">
        <v>942</v>
      </c>
      <c r="K371" s="265">
        <v>13357.12</v>
      </c>
      <c r="L371" s="265">
        <v>12454.07</v>
      </c>
      <c r="M371" s="30">
        <f>$I$371/$H$371</f>
        <v>1.2014860139860137</v>
      </c>
      <c r="N371" s="30">
        <f>$L$371/$K$371</f>
        <v>0.93239186291655674</v>
      </c>
      <c r="O371" s="70">
        <f>$F$371*$H$371</f>
        <v>114.4</v>
      </c>
      <c r="P371" s="69">
        <f>$F$371*$K$371</f>
        <v>6678.56</v>
      </c>
      <c r="Q371" s="30">
        <f>($I$371-$O$371)/$I$371</f>
        <v>0.58384867224445247</v>
      </c>
      <c r="R371" s="30">
        <f>($L$371-$P$371)/$L$371</f>
        <v>0.46374478383371859</v>
      </c>
    </row>
    <row r="372" spans="2:18" ht="15" customHeight="1" x14ac:dyDescent="0.25">
      <c r="B372" s="88" t="s">
        <v>1583</v>
      </c>
      <c r="C372">
        <v>52784</v>
      </c>
      <c r="D372" s="88" t="s">
        <v>6344</v>
      </c>
      <c r="E372" s="88" t="s">
        <v>106</v>
      </c>
      <c r="F372" s="89">
        <v>0.5</v>
      </c>
      <c r="G372" t="s">
        <v>941</v>
      </c>
      <c r="H372">
        <v>228.8</v>
      </c>
      <c r="I372">
        <v>274.89999999999998</v>
      </c>
      <c r="J372" t="s">
        <v>942</v>
      </c>
      <c r="K372" s="265">
        <v>13357.12</v>
      </c>
      <c r="L372" s="265">
        <v>12454.07</v>
      </c>
      <c r="M372" s="30">
        <f>$I$372/$H$372</f>
        <v>1.2014860139860137</v>
      </c>
      <c r="N372" s="30">
        <f>$L$372/$K$372</f>
        <v>0.93239186291655674</v>
      </c>
      <c r="O372" s="70">
        <f>$F$372*$H$372</f>
        <v>114.4</v>
      </c>
      <c r="P372" s="69">
        <f>$F$372*$K$372</f>
        <v>6678.56</v>
      </c>
      <c r="Q372" s="30">
        <f>($I$372-$O$372)/$I$372</f>
        <v>0.58384867224445247</v>
      </c>
      <c r="R372" s="30">
        <f>($L$372-$P$372)/$L$372</f>
        <v>0.46374478383371859</v>
      </c>
    </row>
    <row r="373" spans="2:18" ht="15" customHeight="1" x14ac:dyDescent="0.25">
      <c r="B373" s="88" t="s">
        <v>1584</v>
      </c>
      <c r="C373">
        <v>52789</v>
      </c>
      <c r="D373" s="88" t="s">
        <v>6345</v>
      </c>
      <c r="E373" s="88" t="s">
        <v>106</v>
      </c>
      <c r="F373" s="89">
        <v>0.5</v>
      </c>
      <c r="G373" t="s">
        <v>941</v>
      </c>
      <c r="H373">
        <v>227.25</v>
      </c>
      <c r="I373">
        <v>274.89999999999998</v>
      </c>
      <c r="J373" t="s">
        <v>942</v>
      </c>
      <c r="K373" s="265">
        <v>12675.43</v>
      </c>
      <c r="L373" s="265">
        <v>12454.07</v>
      </c>
      <c r="M373" s="30">
        <f>$I$373/$H$373</f>
        <v>1.2096809680968095</v>
      </c>
      <c r="N373" s="30">
        <f>$L$373/$K$373</f>
        <v>0.98253629265437148</v>
      </c>
      <c r="O373" s="70">
        <f>$F$373*$H$373</f>
        <v>113.625</v>
      </c>
      <c r="P373" s="69">
        <f>$F$373*$K$373</f>
        <v>6337.7150000000001</v>
      </c>
      <c r="Q373" s="30">
        <f>($I$373-$O$373)/$I$373</f>
        <v>0.58666787922881047</v>
      </c>
      <c r="R373" s="30">
        <f>($L$373-$P$373)/$L$373</f>
        <v>0.491112945406602</v>
      </c>
    </row>
    <row r="374" spans="2:18" ht="15" customHeight="1" x14ac:dyDescent="0.25">
      <c r="B374" s="88" t="s">
        <v>1585</v>
      </c>
      <c r="C374">
        <v>52798</v>
      </c>
      <c r="D374" s="88" t="s">
        <v>22</v>
      </c>
      <c r="E374" s="88" t="s">
        <v>106</v>
      </c>
      <c r="F374" s="89">
        <v>0.5</v>
      </c>
      <c r="G374" t="s">
        <v>941</v>
      </c>
      <c r="H374">
        <v>234.56</v>
      </c>
      <c r="I374">
        <v>274.89999999999998</v>
      </c>
      <c r="J374" t="s">
        <v>942</v>
      </c>
      <c r="K374" s="265">
        <v>14221.62</v>
      </c>
      <c r="L374" s="265">
        <v>12454.07</v>
      </c>
      <c r="M374" s="30">
        <f>$I$374/$H$374</f>
        <v>1.1719815825375171</v>
      </c>
      <c r="N374" s="30">
        <f>$L$374/$K$374</f>
        <v>0.8757138778845166</v>
      </c>
      <c r="O374" s="70">
        <f>$F$374*$H$374</f>
        <v>117.28</v>
      </c>
      <c r="P374" s="69">
        <f>$F$374*$K$374</f>
        <v>7110.81</v>
      </c>
      <c r="Q374" s="30">
        <f>($I$374-$O$374)/$I$374</f>
        <v>0.57337213532193521</v>
      </c>
      <c r="R374" s="30">
        <f>($L$374-$P$374)/$L$374</f>
        <v>0.42903725448789026</v>
      </c>
    </row>
    <row r="375" spans="2:18" ht="15" customHeight="1" x14ac:dyDescent="0.25">
      <c r="B375" s="88" t="s">
        <v>1586</v>
      </c>
      <c r="C375">
        <v>52795</v>
      </c>
      <c r="D375" s="88" t="s">
        <v>23</v>
      </c>
      <c r="E375" s="88" t="s">
        <v>106</v>
      </c>
      <c r="F375" s="89">
        <v>0.5</v>
      </c>
      <c r="G375" t="s">
        <v>941</v>
      </c>
      <c r="H375">
        <v>234.56</v>
      </c>
      <c r="I375">
        <v>274.89999999999998</v>
      </c>
      <c r="J375" t="s">
        <v>942</v>
      </c>
      <c r="K375" s="265">
        <v>14221.62</v>
      </c>
      <c r="L375" s="265">
        <v>12454.07</v>
      </c>
      <c r="M375" s="30">
        <f>$I$375/$H$375</f>
        <v>1.1719815825375171</v>
      </c>
      <c r="N375" s="30">
        <f>$L$375/$K$375</f>
        <v>0.8757138778845166</v>
      </c>
      <c r="O375" s="70">
        <f>$F$375*$H$375</f>
        <v>117.28</v>
      </c>
      <c r="P375" s="69">
        <f>$F$375*$K$375</f>
        <v>7110.81</v>
      </c>
      <c r="Q375" s="30">
        <f>($I$375-$O$375)/$I$375</f>
        <v>0.57337213532193521</v>
      </c>
      <c r="R375" s="30">
        <f>($L$375-$P$375)/$L$375</f>
        <v>0.42903725448789026</v>
      </c>
    </row>
    <row r="376" spans="2:18" ht="15" customHeight="1" x14ac:dyDescent="0.25">
      <c r="B376" s="88" t="s">
        <v>1587</v>
      </c>
      <c r="C376">
        <v>52792</v>
      </c>
      <c r="D376" s="88" t="s">
        <v>6346</v>
      </c>
      <c r="E376" s="88" t="s">
        <v>107</v>
      </c>
      <c r="F376" s="89">
        <v>0.5</v>
      </c>
      <c r="G376" t="s">
        <v>914</v>
      </c>
      <c r="H376" s="90">
        <v>494000</v>
      </c>
      <c r="I376" s="90">
        <v>472000</v>
      </c>
      <c r="J376" t="s">
        <v>925</v>
      </c>
      <c r="K376" s="90">
        <v>157000</v>
      </c>
      <c r="L376" s="90">
        <v>159500</v>
      </c>
      <c r="M376" s="30">
        <f>$I$376/$H$376</f>
        <v>0.95546558704453444</v>
      </c>
      <c r="N376" s="30">
        <f>$L$376/$K$376</f>
        <v>1.015923566878981</v>
      </c>
      <c r="O376" s="69">
        <f>$F$376*$H$376</f>
        <v>247000</v>
      </c>
      <c r="P376" s="69">
        <f>$F$376*$K$376</f>
        <v>78500</v>
      </c>
      <c r="Q376" s="30">
        <f>($I$376-$O$376)/$I$376</f>
        <v>0.47669491525423729</v>
      </c>
      <c r="R376" s="30">
        <f>($L$376-$P$376)/$L$376</f>
        <v>0.50783699059561127</v>
      </c>
    </row>
    <row r="377" spans="2:18" ht="15" customHeight="1" x14ac:dyDescent="0.25">
      <c r="B377" s="88" t="s">
        <v>1588</v>
      </c>
      <c r="C377">
        <v>52793</v>
      </c>
      <c r="D377" s="88" t="s">
        <v>6346</v>
      </c>
      <c r="E377" s="88" t="s">
        <v>107</v>
      </c>
      <c r="F377" s="89">
        <v>0.5</v>
      </c>
      <c r="G377" t="s">
        <v>4239</v>
      </c>
      <c r="H377" s="90">
        <v>40150</v>
      </c>
      <c r="I377" s="90">
        <v>16500</v>
      </c>
      <c r="J377" t="s">
        <v>925</v>
      </c>
      <c r="K377" s="90">
        <v>157000</v>
      </c>
      <c r="L377" s="90">
        <v>159500</v>
      </c>
      <c r="M377" s="30">
        <f>$I$377/$H$377</f>
        <v>0.41095890410958902</v>
      </c>
      <c r="N377" s="30">
        <f>$L$377/$K$377</f>
        <v>1.015923566878981</v>
      </c>
      <c r="O377" s="69">
        <f>$F$377*$H$377</f>
        <v>20075</v>
      </c>
      <c r="P377" s="69">
        <f>$F$377*$K$377</f>
        <v>78500</v>
      </c>
      <c r="Q377" s="30">
        <f>($I$377-$O$377)/$I$377</f>
        <v>-0.21666666666666667</v>
      </c>
      <c r="R377" s="30">
        <f>($L$377-$P$377)/$L$377</f>
        <v>0.50783699059561127</v>
      </c>
    </row>
    <row r="378" spans="2:18" ht="15" customHeight="1" x14ac:dyDescent="0.25">
      <c r="B378" s="88" t="s">
        <v>1589</v>
      </c>
      <c r="C378">
        <v>52794</v>
      </c>
      <c r="D378" s="88" t="s">
        <v>6346</v>
      </c>
      <c r="E378" s="88" t="s">
        <v>116</v>
      </c>
      <c r="F378" s="89">
        <v>0.6</v>
      </c>
      <c r="G378" t="s">
        <v>2628</v>
      </c>
      <c r="H378" s="90">
        <v>661000</v>
      </c>
      <c r="I378" s="90">
        <v>972000</v>
      </c>
      <c r="J378" t="s">
        <v>905</v>
      </c>
      <c r="K378" s="90">
        <v>48100</v>
      </c>
      <c r="L378" s="90">
        <v>41600</v>
      </c>
      <c r="M378" s="30">
        <f>$I$378/$H$378</f>
        <v>1.4704992435703479</v>
      </c>
      <c r="N378" s="30">
        <f>$L$378/$K$378</f>
        <v>0.86486486486486491</v>
      </c>
      <c r="O378" s="69">
        <f>$F$378*$H$378</f>
        <v>396600</v>
      </c>
      <c r="P378" s="69">
        <f>$F$378*$K$378</f>
        <v>28860</v>
      </c>
      <c r="Q378" s="30">
        <f>($I$378-$O$378)/$I$378</f>
        <v>0.59197530864197534</v>
      </c>
      <c r="R378" s="30">
        <f>($L$378-$P$378)/$L$378</f>
        <v>0.30625000000000002</v>
      </c>
    </row>
    <row r="379" spans="2:18" ht="15" customHeight="1" x14ac:dyDescent="0.25">
      <c r="B379" s="88" t="s">
        <v>949</v>
      </c>
      <c r="C379">
        <v>52851</v>
      </c>
      <c r="D379" s="88" t="s">
        <v>6347</v>
      </c>
      <c r="E379" s="88" t="s">
        <v>112</v>
      </c>
      <c r="F379" s="89">
        <v>0.6</v>
      </c>
      <c r="G379" t="s">
        <v>918</v>
      </c>
      <c r="H379" s="90">
        <v>152500</v>
      </c>
      <c r="I379" s="90">
        <v>117500</v>
      </c>
      <c r="J379" t="s">
        <v>909</v>
      </c>
      <c r="K379" s="90">
        <v>67900</v>
      </c>
      <c r="L379" s="90">
        <v>72500</v>
      </c>
      <c r="M379" s="30">
        <f>$I$379/$H$379</f>
        <v>0.77049180327868849</v>
      </c>
      <c r="N379" s="30">
        <f>$L$379/$K$379</f>
        <v>1.0677466863033873</v>
      </c>
      <c r="O379" s="69">
        <f>$F$379*$H$379</f>
        <v>91500</v>
      </c>
      <c r="P379" s="69">
        <f>$F$379*$K$379</f>
        <v>40740</v>
      </c>
      <c r="Q379" s="30">
        <f>($I$379-$O$379)/$I$379</f>
        <v>0.22127659574468084</v>
      </c>
      <c r="R379" s="30">
        <f>($L$379-$P$379)/$L$379</f>
        <v>0.43806896551724139</v>
      </c>
    </row>
    <row r="380" spans="2:18" ht="15" customHeight="1" x14ac:dyDescent="0.25">
      <c r="B380" s="88" t="s">
        <v>950</v>
      </c>
      <c r="C380">
        <v>52852</v>
      </c>
      <c r="D380" s="88" t="s">
        <v>6347</v>
      </c>
      <c r="E380" s="88" t="s">
        <v>117</v>
      </c>
      <c r="F380" s="89">
        <v>0.6</v>
      </c>
      <c r="G380" t="s">
        <v>933</v>
      </c>
      <c r="H380" s="90">
        <v>82300</v>
      </c>
      <c r="I380" s="90">
        <v>86800</v>
      </c>
      <c r="J380" t="s">
        <v>909</v>
      </c>
      <c r="K380" s="90">
        <v>67900</v>
      </c>
      <c r="L380" s="90">
        <v>72500</v>
      </c>
      <c r="M380" s="30">
        <f>$I$380/$H$380</f>
        <v>1.054678007290401</v>
      </c>
      <c r="N380" s="30">
        <f>$L$380/$K$380</f>
        <v>1.0677466863033873</v>
      </c>
      <c r="O380" s="69">
        <f>$F$380*$H$380</f>
        <v>49380</v>
      </c>
      <c r="P380" s="69">
        <f>$F$380*$K$380</f>
        <v>40740</v>
      </c>
      <c r="Q380" s="30">
        <f>($I$380-$O$380)/$I$380</f>
        <v>0.43110599078341016</v>
      </c>
      <c r="R380" s="30">
        <f>($L$380-$P$380)/$L$380</f>
        <v>0.43806896551724139</v>
      </c>
    </row>
    <row r="381" spans="2:18" ht="15" customHeight="1" x14ac:dyDescent="0.25">
      <c r="B381" s="88" t="s">
        <v>951</v>
      </c>
      <c r="C381">
        <v>52853</v>
      </c>
      <c r="D381" s="88" t="s">
        <v>6347</v>
      </c>
      <c r="E381" s="88" t="s">
        <v>117</v>
      </c>
      <c r="F381" s="89">
        <v>0.6</v>
      </c>
      <c r="G381" t="s">
        <v>905</v>
      </c>
      <c r="H381" s="90">
        <v>46000</v>
      </c>
      <c r="I381" s="90">
        <v>41600</v>
      </c>
      <c r="J381" t="s">
        <v>925</v>
      </c>
      <c r="K381" s="90">
        <v>156500</v>
      </c>
      <c r="L381" s="90">
        <v>159500</v>
      </c>
      <c r="M381" s="30">
        <f>$I$381/$H$381</f>
        <v>0.90434782608695652</v>
      </c>
      <c r="N381" s="30">
        <f>$L$381/$K$381</f>
        <v>1.0191693290734825</v>
      </c>
      <c r="O381" s="69">
        <f>$F$381*$H$381</f>
        <v>27600</v>
      </c>
      <c r="P381" s="69">
        <f>$F$381*$K$381</f>
        <v>93900</v>
      </c>
      <c r="Q381" s="30">
        <f>($I$381-$O$381)/$I$381</f>
        <v>0.33653846153846156</v>
      </c>
      <c r="R381" s="30">
        <f>($L$381-$P$381)/$L$381</f>
        <v>0.41128526645768027</v>
      </c>
    </row>
    <row r="382" spans="2:18" ht="15" customHeight="1" x14ac:dyDescent="0.25">
      <c r="B382" s="88" t="s">
        <v>1992</v>
      </c>
      <c r="C382">
        <v>52799</v>
      </c>
      <c r="D382" s="88" t="s">
        <v>23</v>
      </c>
      <c r="E382" s="88" t="s">
        <v>102</v>
      </c>
      <c r="F382" s="89">
        <v>0.6</v>
      </c>
      <c r="G382" t="s">
        <v>941</v>
      </c>
      <c r="H382">
        <v>234.56</v>
      </c>
      <c r="I382">
        <v>274.89999999999998</v>
      </c>
      <c r="M382" s="30">
        <f>$I$382/$H$382</f>
        <v>1.1719815825375171</v>
      </c>
      <c r="N382" s="30"/>
      <c r="O382" s="70">
        <f>$F$382*$H$382</f>
        <v>140.73599999999999</v>
      </c>
      <c r="P382" s="69"/>
      <c r="Q382" s="30">
        <f>($I$382-$O$382)/$I$382</f>
        <v>0.48804656238632227</v>
      </c>
      <c r="R382" s="30"/>
    </row>
    <row r="383" spans="2:18" ht="15" customHeight="1" x14ac:dyDescent="0.25">
      <c r="B383" s="88" t="s">
        <v>1591</v>
      </c>
      <c r="C383">
        <v>52786</v>
      </c>
      <c r="D383" s="88" t="s">
        <v>6348</v>
      </c>
      <c r="E383" s="88" t="s">
        <v>118</v>
      </c>
      <c r="F383" s="89">
        <v>0.6</v>
      </c>
      <c r="G383" t="s">
        <v>2628</v>
      </c>
      <c r="H383" s="90">
        <v>678000</v>
      </c>
      <c r="I383" s="90">
        <v>972000</v>
      </c>
      <c r="J383" t="s">
        <v>906</v>
      </c>
      <c r="K383" s="90">
        <v>188500</v>
      </c>
      <c r="L383" s="90">
        <v>165000</v>
      </c>
      <c r="M383" s="30">
        <f>$I$383/$H$383</f>
        <v>1.4336283185840708</v>
      </c>
      <c r="N383" s="30">
        <f>$L$383/$K$383</f>
        <v>0.87533156498673736</v>
      </c>
      <c r="O383" s="69">
        <f>$F$383*$H$383</f>
        <v>406800</v>
      </c>
      <c r="P383" s="69">
        <f>$F$383*$K$383</f>
        <v>113100</v>
      </c>
      <c r="Q383" s="30">
        <f>($I$383-$O$383)/$I$383</f>
        <v>0.58148148148148149</v>
      </c>
      <c r="R383" s="30">
        <f>($L$383-$P$383)/$L$383</f>
        <v>0.31454545454545457</v>
      </c>
    </row>
    <row r="384" spans="2:18" ht="15" customHeight="1" x14ac:dyDescent="0.25">
      <c r="B384" s="88" t="s">
        <v>1592</v>
      </c>
      <c r="C384">
        <v>52787</v>
      </c>
      <c r="D384" s="88" t="s">
        <v>958</v>
      </c>
      <c r="E384" s="88" t="s">
        <v>108</v>
      </c>
      <c r="F384" s="89">
        <v>0.5</v>
      </c>
      <c r="G384" t="s">
        <v>914</v>
      </c>
      <c r="H384" s="90">
        <v>454500</v>
      </c>
      <c r="I384" s="90">
        <v>472000</v>
      </c>
      <c r="J384" t="s">
        <v>919</v>
      </c>
      <c r="K384" s="90">
        <v>370000</v>
      </c>
      <c r="L384" s="90">
        <v>474000</v>
      </c>
      <c r="M384" s="30">
        <f>$I$384/$H$384</f>
        <v>1.0385038503850386</v>
      </c>
      <c r="N384" s="30">
        <f>$L$384/$K$384</f>
        <v>1.2810810810810811</v>
      </c>
      <c r="O384" s="69">
        <f>$F$384*$H$384</f>
        <v>227250</v>
      </c>
      <c r="P384" s="69">
        <f>$F$384*$K$384</f>
        <v>185000</v>
      </c>
      <c r="Q384" s="30">
        <f>($I$384-$O$384)/$I$384</f>
        <v>0.51853813559322037</v>
      </c>
      <c r="R384" s="30">
        <f>($L$384-$P$384)/$L$384</f>
        <v>0.60970464135021096</v>
      </c>
    </row>
    <row r="385" spans="2:18" ht="15" customHeight="1" x14ac:dyDescent="0.25">
      <c r="B385" s="88" t="s">
        <v>1593</v>
      </c>
      <c r="C385">
        <v>52797</v>
      </c>
      <c r="D385" s="88" t="s">
        <v>23</v>
      </c>
      <c r="E385" s="88" t="s">
        <v>106</v>
      </c>
      <c r="F385" s="89">
        <v>0.5</v>
      </c>
      <c r="G385" t="s">
        <v>919</v>
      </c>
      <c r="H385" s="90">
        <v>370333</v>
      </c>
      <c r="I385" s="90">
        <v>474000</v>
      </c>
      <c r="J385" t="s">
        <v>936</v>
      </c>
      <c r="K385" s="90">
        <v>355333</v>
      </c>
      <c r="L385" s="90">
        <v>431000</v>
      </c>
      <c r="M385" s="30">
        <f>$I$385/$H$385</f>
        <v>1.2799291448507155</v>
      </c>
      <c r="N385" s="30">
        <f>$L$385/$K$385</f>
        <v>1.2129467288430853</v>
      </c>
      <c r="O385" s="69">
        <f>$F$385*$H$385</f>
        <v>185166.5</v>
      </c>
      <c r="P385" s="69">
        <f>$F$385*$K$385</f>
        <v>177666.5</v>
      </c>
      <c r="Q385" s="30">
        <f>($I$385-$O$385)/$I$385</f>
        <v>0.60935337552742619</v>
      </c>
      <c r="R385" s="30">
        <f>($L$385-$P$385)/$L$385</f>
        <v>0.58778074245939671</v>
      </c>
    </row>
    <row r="386" spans="2:18" ht="15" customHeight="1" x14ac:dyDescent="0.25">
      <c r="B386" s="88" t="s">
        <v>1993</v>
      </c>
      <c r="C386">
        <v>52796</v>
      </c>
      <c r="D386" s="88" t="s">
        <v>23</v>
      </c>
      <c r="E386" s="88" t="s">
        <v>103</v>
      </c>
      <c r="F386" s="89">
        <v>0.5</v>
      </c>
      <c r="G386" t="s">
        <v>942</v>
      </c>
      <c r="H386" s="265">
        <v>14221.62</v>
      </c>
      <c r="I386" s="265">
        <v>12454.07</v>
      </c>
      <c r="M386" s="30">
        <f>$I$386/$H$386</f>
        <v>0.8757138778845166</v>
      </c>
      <c r="N386" s="30"/>
      <c r="O386" s="70">
        <f>$F$386*$H$386</f>
        <v>7110.81</v>
      </c>
      <c r="P386" s="69"/>
      <c r="Q386" s="30">
        <f>($I$386-$O$386)/$I$386</f>
        <v>0.42903725448789026</v>
      </c>
      <c r="R386" s="30"/>
    </row>
    <row r="387" spans="2:18" ht="15" customHeight="1" x14ac:dyDescent="0.25">
      <c r="B387" s="88" t="s">
        <v>1598</v>
      </c>
      <c r="C387">
        <v>52756</v>
      </c>
      <c r="D387" s="88" t="s">
        <v>6349</v>
      </c>
      <c r="E387" s="88" t="s">
        <v>106</v>
      </c>
      <c r="F387" s="89">
        <v>0.5</v>
      </c>
      <c r="G387" t="s">
        <v>918</v>
      </c>
      <c r="H387" s="90">
        <v>109500</v>
      </c>
      <c r="I387" s="90">
        <v>117500</v>
      </c>
      <c r="J387" t="s">
        <v>928</v>
      </c>
      <c r="K387" s="90">
        <v>72033</v>
      </c>
      <c r="L387" s="90">
        <v>137000</v>
      </c>
      <c r="M387" s="30">
        <f>$I$387/$H$387</f>
        <v>1.0730593607305936</v>
      </c>
      <c r="N387" s="30">
        <f>$L$387/$K$387</f>
        <v>1.9019060708286479</v>
      </c>
      <c r="O387" s="69">
        <f>$F$387*$H$387</f>
        <v>54750</v>
      </c>
      <c r="P387" s="69">
        <f>$F$387*$K$387</f>
        <v>36016.5</v>
      </c>
      <c r="Q387" s="30">
        <f>($I$387-$O$387)/$I$387</f>
        <v>0.53404255319148941</v>
      </c>
      <c r="R387" s="30">
        <f>($L$387-$P$387)/$L$387</f>
        <v>0.73710583941605834</v>
      </c>
    </row>
    <row r="388" spans="2:18" ht="15" customHeight="1" x14ac:dyDescent="0.25">
      <c r="B388" s="88" t="s">
        <v>1602</v>
      </c>
      <c r="C388">
        <v>52774</v>
      </c>
      <c r="D388" s="88" t="s">
        <v>6350</v>
      </c>
      <c r="E388" s="88" t="s">
        <v>106</v>
      </c>
      <c r="F388" s="89">
        <v>0.5</v>
      </c>
      <c r="G388" t="s">
        <v>941</v>
      </c>
      <c r="H388">
        <v>217.22</v>
      </c>
      <c r="I388">
        <v>274.89999999999998</v>
      </c>
      <c r="J388" t="s">
        <v>942</v>
      </c>
      <c r="K388" s="265">
        <v>12432.53</v>
      </c>
      <c r="L388" s="265">
        <v>12454.07</v>
      </c>
      <c r="M388" s="30">
        <f>$I$388/$H$388</f>
        <v>1.2655372433477579</v>
      </c>
      <c r="N388" s="30">
        <f>$L$388/$K$388</f>
        <v>1.0017325516206275</v>
      </c>
      <c r="O388" s="70">
        <f>$F$388*$H$388</f>
        <v>108.61</v>
      </c>
      <c r="P388" s="69">
        <f>$F$388*$K$388</f>
        <v>6216.2650000000003</v>
      </c>
      <c r="Q388" s="30">
        <f>($I$388-$O$388)/$I$388</f>
        <v>0.60491087668242993</v>
      </c>
      <c r="R388" s="30">
        <f>($L$388-$P$388)/$L$388</f>
        <v>0.50086477753858771</v>
      </c>
    </row>
    <row r="389" spans="2:18" ht="15" customHeight="1" x14ac:dyDescent="0.25">
      <c r="B389" s="88" t="s">
        <v>1604</v>
      </c>
      <c r="C389">
        <v>52759</v>
      </c>
      <c r="D389" s="88" t="s">
        <v>2274</v>
      </c>
      <c r="E389" s="88" t="s">
        <v>2178</v>
      </c>
      <c r="F389" s="89">
        <v>0.6</v>
      </c>
      <c r="G389" t="s">
        <v>941</v>
      </c>
      <c r="H389">
        <v>210.57</v>
      </c>
      <c r="I389">
        <v>274.89999999999998</v>
      </c>
      <c r="M389" s="30">
        <f>$I$389/$H$389</f>
        <v>1.3055041078976113</v>
      </c>
      <c r="N389" s="30"/>
      <c r="O389" s="70">
        <f>$F$389*$H$389</f>
        <v>126.34199999999998</v>
      </c>
      <c r="P389" s="69"/>
      <c r="Q389" s="30">
        <f>($I$389-$O$389)/$I$389</f>
        <v>0.54040742088032012</v>
      </c>
      <c r="R389" s="30"/>
    </row>
    <row r="390" spans="2:18" ht="15" customHeight="1" x14ac:dyDescent="0.25">
      <c r="B390" s="88" t="s">
        <v>1605</v>
      </c>
      <c r="C390">
        <v>52760</v>
      </c>
      <c r="D390" s="88" t="s">
        <v>2274</v>
      </c>
      <c r="E390" s="88" t="s">
        <v>2178</v>
      </c>
      <c r="F390" s="89">
        <v>0.6</v>
      </c>
      <c r="G390" t="s">
        <v>941</v>
      </c>
      <c r="H390">
        <v>210.57</v>
      </c>
      <c r="I390">
        <v>274.89999999999998</v>
      </c>
      <c r="M390" s="30">
        <f>$I$390/$H$390</f>
        <v>1.3055041078976113</v>
      </c>
      <c r="N390" s="30"/>
      <c r="O390" s="70">
        <f>$F$390*$H$390</f>
        <v>126.34199999999998</v>
      </c>
      <c r="P390" s="69"/>
      <c r="Q390" s="30">
        <f>($I$390-$O$390)/$I$390</f>
        <v>0.54040742088032012</v>
      </c>
      <c r="R390" s="30"/>
    </row>
    <row r="391" spans="2:18" ht="15" customHeight="1" x14ac:dyDescent="0.25">
      <c r="B391" s="88" t="s">
        <v>1606</v>
      </c>
      <c r="C391">
        <v>52767</v>
      </c>
      <c r="D391" s="88" t="s">
        <v>24</v>
      </c>
      <c r="E391" s="88" t="s">
        <v>2178</v>
      </c>
      <c r="F391" s="89">
        <v>0.6</v>
      </c>
      <c r="G391" t="s">
        <v>941</v>
      </c>
      <c r="H391">
        <v>202.63</v>
      </c>
      <c r="I391">
        <v>274.89999999999998</v>
      </c>
      <c r="M391" s="30">
        <f>$I$391/$H$391</f>
        <v>1.3566599220253663</v>
      </c>
      <c r="N391" s="30"/>
      <c r="O391" s="70">
        <f>$F$391*$H$391</f>
        <v>121.57799999999999</v>
      </c>
      <c r="P391" s="69"/>
      <c r="Q391" s="30">
        <f>($I$391-$O$391)/$I$391</f>
        <v>0.55773735903965083</v>
      </c>
      <c r="R391" s="30"/>
    </row>
    <row r="392" spans="2:18" ht="15" customHeight="1" x14ac:dyDescent="0.25">
      <c r="B392" s="88" t="s">
        <v>2244</v>
      </c>
      <c r="C392">
        <v>52768</v>
      </c>
      <c r="D392" s="88" t="s">
        <v>2259</v>
      </c>
      <c r="E392" s="88" t="s">
        <v>106</v>
      </c>
      <c r="F392" s="89">
        <v>0.5</v>
      </c>
      <c r="G392" t="s">
        <v>924</v>
      </c>
      <c r="H392" s="90">
        <v>44575</v>
      </c>
      <c r="I392" s="90">
        <v>38500</v>
      </c>
      <c r="J392" t="s">
        <v>938</v>
      </c>
      <c r="K392" s="90">
        <v>72050</v>
      </c>
      <c r="L392" s="90">
        <v>414000</v>
      </c>
      <c r="M392" s="30">
        <f>$I$392/$H$392</f>
        <v>0.86371284352215372</v>
      </c>
      <c r="N392" s="30">
        <f>$L$392/$K$392</f>
        <v>5.7460097154753642</v>
      </c>
      <c r="O392" s="69">
        <f>$F$392*$H$392</f>
        <v>22287.5</v>
      </c>
      <c r="P392" s="69">
        <f>$F$392*$K$392</f>
        <v>36025</v>
      </c>
      <c r="Q392" s="30">
        <f>($I$392-$O$392)/$I$392</f>
        <v>0.42110389610389609</v>
      </c>
      <c r="R392" s="30">
        <f>($L$392-$P$392)/$L$392</f>
        <v>0.91298309178743964</v>
      </c>
    </row>
    <row r="393" spans="2:18" ht="15" customHeight="1" x14ac:dyDescent="0.25">
      <c r="B393" s="88" t="s">
        <v>1608</v>
      </c>
      <c r="C393">
        <v>52769</v>
      </c>
      <c r="D393" s="88" t="s">
        <v>2259</v>
      </c>
      <c r="E393" s="88" t="s">
        <v>106</v>
      </c>
      <c r="F393" s="89">
        <v>0.5</v>
      </c>
      <c r="G393" t="s">
        <v>928</v>
      </c>
      <c r="H393" s="90">
        <v>66400</v>
      </c>
      <c r="I393" s="90">
        <v>137000</v>
      </c>
      <c r="J393" t="s">
        <v>925</v>
      </c>
      <c r="K393" s="90">
        <v>141250</v>
      </c>
      <c r="L393" s="90">
        <v>159500</v>
      </c>
      <c r="M393" s="30">
        <f>$I$393/$H$393</f>
        <v>2.0632530120481927</v>
      </c>
      <c r="N393" s="30">
        <f>$L$393/$K$393</f>
        <v>1.1292035398230089</v>
      </c>
      <c r="O393" s="69">
        <f>$F$393*$H$393</f>
        <v>33200</v>
      </c>
      <c r="P393" s="69">
        <f>$F$393*$K$393</f>
        <v>70625</v>
      </c>
      <c r="Q393" s="30">
        <f>($I$393-$O$393)/$I$393</f>
        <v>0.75766423357664237</v>
      </c>
      <c r="R393" s="30">
        <f>($L$393-$P$393)/$L$393</f>
        <v>0.55721003134796243</v>
      </c>
    </row>
    <row r="394" spans="2:18" ht="15" customHeight="1" x14ac:dyDescent="0.25">
      <c r="B394" s="88" t="s">
        <v>1611</v>
      </c>
      <c r="C394">
        <v>52778</v>
      </c>
      <c r="D394" s="88" t="s">
        <v>1820</v>
      </c>
      <c r="E394" s="88" t="s">
        <v>108</v>
      </c>
      <c r="F394" s="89">
        <v>0.5</v>
      </c>
      <c r="G394" t="s">
        <v>7200</v>
      </c>
      <c r="H394" s="90">
        <v>101333</v>
      </c>
      <c r="I394" s="90">
        <v>195000</v>
      </c>
      <c r="J394" t="s">
        <v>915</v>
      </c>
      <c r="K394" s="90">
        <v>27966</v>
      </c>
      <c r="L394" s="90">
        <v>29700</v>
      </c>
      <c r="M394" s="30">
        <f>$I$394/$H$394</f>
        <v>1.9243484353566953</v>
      </c>
      <c r="N394" s="30">
        <f>$L$394/$K$394</f>
        <v>1.0620038618322249</v>
      </c>
      <c r="O394" s="69">
        <f>$F$394*$H$394</f>
        <v>50666.5</v>
      </c>
      <c r="P394" s="69">
        <f>$F$394*$K$394</f>
        <v>13983</v>
      </c>
      <c r="Q394" s="30">
        <f>($I$394-$O$394)/$I$394</f>
        <v>0.74017179487179485</v>
      </c>
      <c r="R394" s="30">
        <f>($L$394-$P$394)/$L$394</f>
        <v>0.52919191919191921</v>
      </c>
    </row>
    <row r="395" spans="2:18" ht="15" customHeight="1" x14ac:dyDescent="0.25">
      <c r="B395" s="88" t="s">
        <v>1612</v>
      </c>
      <c r="C395">
        <v>52676</v>
      </c>
      <c r="D395" s="88" t="s">
        <v>6351</v>
      </c>
      <c r="E395" s="88" t="s">
        <v>360</v>
      </c>
      <c r="F395" s="89">
        <v>0.6</v>
      </c>
      <c r="G395" t="s">
        <v>944</v>
      </c>
      <c r="H395" s="90">
        <v>65900</v>
      </c>
      <c r="I395" s="90">
        <v>106500</v>
      </c>
      <c r="J395" t="s">
        <v>941</v>
      </c>
      <c r="K395">
        <v>216.91</v>
      </c>
      <c r="L395">
        <v>274.89999999999998</v>
      </c>
      <c r="M395" s="30">
        <f>$I$395/$H$395</f>
        <v>1.6160849772382397</v>
      </c>
      <c r="N395" s="30">
        <f>$L$395/$K$395</f>
        <v>1.2673459038310819</v>
      </c>
      <c r="O395" s="69">
        <f>$F$395*$H$395</f>
        <v>39540</v>
      </c>
      <c r="P395" s="69">
        <f>$F$395*$K$395</f>
        <v>130.14599999999999</v>
      </c>
      <c r="Q395" s="30">
        <f>($I$395-$O$395)/$I$395</f>
        <v>0.62873239436619721</v>
      </c>
      <c r="R395" s="30">
        <f>($L$395-$P$395)/$L$395</f>
        <v>0.52656966169516184</v>
      </c>
    </row>
    <row r="396" spans="2:18" ht="15" customHeight="1" x14ac:dyDescent="0.25">
      <c r="B396" s="88" t="s">
        <v>1613</v>
      </c>
      <c r="C396">
        <v>52681</v>
      </c>
      <c r="D396" s="88" t="s">
        <v>6352</v>
      </c>
      <c r="E396" s="88" t="s">
        <v>360</v>
      </c>
      <c r="F396" s="89">
        <v>0.6</v>
      </c>
      <c r="G396" t="s">
        <v>944</v>
      </c>
      <c r="H396" s="90">
        <v>66100</v>
      </c>
      <c r="I396" s="90">
        <v>106500</v>
      </c>
      <c r="J396" t="s">
        <v>941</v>
      </c>
      <c r="K396">
        <v>213.84</v>
      </c>
      <c r="L396">
        <v>274.89999999999998</v>
      </c>
      <c r="M396" s="30">
        <f>$I$396/$H$396</f>
        <v>1.6111951588502269</v>
      </c>
      <c r="N396" s="30">
        <f>$L$396/$K$396</f>
        <v>1.2855405910961466</v>
      </c>
      <c r="O396" s="69">
        <f>$F$396*$H$396</f>
        <v>39660</v>
      </c>
      <c r="P396" s="69">
        <f>$F$396*$K$396</f>
        <v>128.304</v>
      </c>
      <c r="Q396" s="30">
        <f>($I$396-$O$396)/$I$396</f>
        <v>0.62760563380281686</v>
      </c>
      <c r="R396" s="30">
        <f>($L$396-$P$396)/$L$396</f>
        <v>0.53327028010185518</v>
      </c>
    </row>
    <row r="397" spans="2:18" ht="15" customHeight="1" x14ac:dyDescent="0.25">
      <c r="B397" s="88" t="s">
        <v>1594</v>
      </c>
      <c r="C397">
        <v>52755</v>
      </c>
      <c r="D397" s="88" t="s">
        <v>6353</v>
      </c>
      <c r="E397" s="88" t="s">
        <v>360</v>
      </c>
      <c r="F397" s="89">
        <v>0.6</v>
      </c>
      <c r="G397" t="s">
        <v>944</v>
      </c>
      <c r="H397" s="90">
        <v>67100</v>
      </c>
      <c r="I397" s="90">
        <v>106500</v>
      </c>
      <c r="J397" t="s">
        <v>941</v>
      </c>
      <c r="K397">
        <v>211.73</v>
      </c>
      <c r="L397">
        <v>274.89999999999998</v>
      </c>
      <c r="M397" s="30">
        <f>$I$397/$H$397</f>
        <v>1.587183308494784</v>
      </c>
      <c r="N397" s="30">
        <f>$L$397/$K$397</f>
        <v>1.2983516743021772</v>
      </c>
      <c r="O397" s="69">
        <f>$F$397*$H$397</f>
        <v>40260</v>
      </c>
      <c r="P397" s="69">
        <f>$F$397*$K$397</f>
        <v>127.03799999999998</v>
      </c>
      <c r="Q397" s="30">
        <f>($I$397-$O$397)/$I$397</f>
        <v>0.62197183098591546</v>
      </c>
      <c r="R397" s="30">
        <f>($L$397-$P$397)/$L$397</f>
        <v>0.53787559112404515</v>
      </c>
    </row>
    <row r="398" spans="2:18" ht="15" customHeight="1" x14ac:dyDescent="0.25">
      <c r="B398" s="88" t="s">
        <v>1595</v>
      </c>
      <c r="C398">
        <v>52770</v>
      </c>
      <c r="D398" s="88" t="s">
        <v>6354</v>
      </c>
      <c r="E398" s="88" t="s">
        <v>360</v>
      </c>
      <c r="F398" s="89">
        <v>0.6</v>
      </c>
      <c r="G398" t="s">
        <v>944</v>
      </c>
      <c r="H398" s="90">
        <v>60900</v>
      </c>
      <c r="I398" s="90">
        <v>106500</v>
      </c>
      <c r="J398" t="s">
        <v>941</v>
      </c>
      <c r="K398">
        <v>199.68</v>
      </c>
      <c r="L398">
        <v>274.89999999999998</v>
      </c>
      <c r="M398" s="30">
        <f>$I$398/$H$398</f>
        <v>1.7487684729064039</v>
      </c>
      <c r="N398" s="30">
        <f>$L$398/$K$398</f>
        <v>1.3767027243589742</v>
      </c>
      <c r="O398" s="69">
        <f>$F$398*$H$398</f>
        <v>36540</v>
      </c>
      <c r="P398" s="69">
        <f>$F$398*$K$398</f>
        <v>119.80799999999999</v>
      </c>
      <c r="Q398" s="30">
        <f>($I$398-$O$398)/$I$398</f>
        <v>0.65690140845070422</v>
      </c>
      <c r="R398" s="30">
        <f>($L$398-$P$398)/$L$398</f>
        <v>0.56417606402328113</v>
      </c>
    </row>
    <row r="399" spans="2:18" ht="15" customHeight="1" x14ac:dyDescent="0.25">
      <c r="B399" s="88" t="s">
        <v>1596</v>
      </c>
      <c r="C399">
        <v>52777</v>
      </c>
      <c r="D399" s="88" t="s">
        <v>6355</v>
      </c>
      <c r="E399" s="88" t="s">
        <v>360</v>
      </c>
      <c r="F399" s="89">
        <v>0.6</v>
      </c>
      <c r="G399" t="s">
        <v>944</v>
      </c>
      <c r="H399" s="90">
        <v>63100</v>
      </c>
      <c r="I399" s="90">
        <v>106500</v>
      </c>
      <c r="J399" t="s">
        <v>941</v>
      </c>
      <c r="K399">
        <v>217.65</v>
      </c>
      <c r="L399">
        <v>274.89999999999998</v>
      </c>
      <c r="M399" s="30">
        <f>$I$399/$H$399</f>
        <v>1.687797147385103</v>
      </c>
      <c r="N399" s="30">
        <f>$L$399/$K$399</f>
        <v>1.2630369859866757</v>
      </c>
      <c r="O399" s="69">
        <f>$F$399*$H$399</f>
        <v>37860</v>
      </c>
      <c r="P399" s="69">
        <f>$F$399*$K$399</f>
        <v>130.59</v>
      </c>
      <c r="Q399" s="30">
        <f>($I$399-$O$399)/$I$399</f>
        <v>0.64450704225352118</v>
      </c>
      <c r="R399" s="30">
        <f>($L$399-$P$399)/$L$399</f>
        <v>0.52495452891960703</v>
      </c>
    </row>
    <row r="400" spans="2:18" ht="15" customHeight="1" x14ac:dyDescent="0.25">
      <c r="B400" s="88" t="s">
        <v>1614</v>
      </c>
      <c r="C400">
        <v>52693</v>
      </c>
      <c r="D400" s="88" t="s">
        <v>1828</v>
      </c>
      <c r="E400" s="88" t="s">
        <v>360</v>
      </c>
      <c r="F400" s="89">
        <v>0.6</v>
      </c>
      <c r="G400" t="s">
        <v>941</v>
      </c>
      <c r="H400">
        <v>217.72</v>
      </c>
      <c r="I400">
        <v>274.89999999999998</v>
      </c>
      <c r="J400" t="s">
        <v>7200</v>
      </c>
      <c r="K400" s="90">
        <v>127000</v>
      </c>
      <c r="L400" s="90">
        <v>195000</v>
      </c>
      <c r="M400" s="30">
        <f>$I$400/$H$400</f>
        <v>1.2626309020760609</v>
      </c>
      <c r="N400" s="30">
        <f>$L$400/$K$400</f>
        <v>1.5354330708661417</v>
      </c>
      <c r="O400" s="70">
        <f>$F$400*$H$400</f>
        <v>130.63200000000001</v>
      </c>
      <c r="P400" s="69">
        <f>$F$400*$K$400</f>
        <v>76200</v>
      </c>
      <c r="Q400" s="30">
        <f>($I$400-$O$400)/$I$400</f>
        <v>0.52480174608948704</v>
      </c>
      <c r="R400" s="30">
        <f>($L$400-$P$400)/$L$400</f>
        <v>0.60923076923076924</v>
      </c>
    </row>
    <row r="401" spans="2:18" ht="15" customHeight="1" x14ac:dyDescent="0.25">
      <c r="B401" s="88" t="s">
        <v>1615</v>
      </c>
      <c r="C401">
        <v>52679</v>
      </c>
      <c r="D401" s="88" t="s">
        <v>6356</v>
      </c>
      <c r="E401" s="88" t="s">
        <v>119</v>
      </c>
      <c r="F401" s="89">
        <v>0.8</v>
      </c>
      <c r="G401" t="s">
        <v>941</v>
      </c>
      <c r="H401">
        <v>215.46</v>
      </c>
      <c r="I401">
        <v>274.89999999999998</v>
      </c>
      <c r="J401" t="s">
        <v>917</v>
      </c>
      <c r="K401" s="90">
        <v>68800</v>
      </c>
      <c r="L401" s="90">
        <v>185000</v>
      </c>
      <c r="M401" s="30">
        <f>$I$401/$H$401</f>
        <v>1.2758748723661002</v>
      </c>
      <c r="N401" s="30">
        <f>$L$401/$K$401</f>
        <v>2.6889534883720931</v>
      </c>
      <c r="O401" t="s">
        <v>6017</v>
      </c>
    </row>
    <row r="402" spans="2:18" ht="15" customHeight="1" x14ac:dyDescent="0.25">
      <c r="B402" s="88" t="s">
        <v>1616</v>
      </c>
      <c r="C402">
        <v>52678</v>
      </c>
      <c r="D402" s="88" t="s">
        <v>6357</v>
      </c>
      <c r="E402" s="88" t="s">
        <v>106</v>
      </c>
      <c r="F402" s="89">
        <v>0.5</v>
      </c>
      <c r="G402" t="s">
        <v>917</v>
      </c>
      <c r="H402" s="90">
        <v>69100</v>
      </c>
      <c r="I402" s="90">
        <v>185000</v>
      </c>
      <c r="J402" t="s">
        <v>924</v>
      </c>
      <c r="K402" s="90">
        <v>43900</v>
      </c>
      <c r="L402" s="90">
        <v>38500</v>
      </c>
      <c r="M402" s="30">
        <f>$I$402/$H$402</f>
        <v>2.6772793053545585</v>
      </c>
      <c r="N402" s="30">
        <f>$L$402/$K$402</f>
        <v>0.87699316628701596</v>
      </c>
      <c r="O402" s="69">
        <f>$F$402*$H$402</f>
        <v>34550</v>
      </c>
      <c r="P402" s="69">
        <f>$F$402*$K$402</f>
        <v>21950</v>
      </c>
      <c r="Q402" s="30">
        <f>($I$402-$O$402)/$I$402</f>
        <v>0.81324324324324326</v>
      </c>
      <c r="R402" s="30">
        <f>($L$402-$P$402)/$L$402</f>
        <v>0.42987012987012985</v>
      </c>
    </row>
    <row r="403" spans="2:18" ht="15" customHeight="1" x14ac:dyDescent="0.25">
      <c r="B403" s="88" t="s">
        <v>1617</v>
      </c>
      <c r="C403">
        <v>52699</v>
      </c>
      <c r="D403" s="88" t="s">
        <v>6358</v>
      </c>
      <c r="E403" s="88" t="s">
        <v>116</v>
      </c>
      <c r="F403" s="89">
        <v>0.6</v>
      </c>
      <c r="G403" t="s">
        <v>941</v>
      </c>
      <c r="H403">
        <v>206.29</v>
      </c>
      <c r="I403">
        <v>274.89999999999998</v>
      </c>
      <c r="J403" t="s">
        <v>916</v>
      </c>
      <c r="K403" s="90">
        <v>29450</v>
      </c>
      <c r="L403" s="90">
        <v>28400</v>
      </c>
      <c r="M403" s="30">
        <f>$I$403/$H$403</f>
        <v>1.3325900431431479</v>
      </c>
      <c r="N403" s="30">
        <f>$L$403/$K$403</f>
        <v>0.96434634974533107</v>
      </c>
      <c r="O403" s="70">
        <f>$F$403*$H$403</f>
        <v>123.77399999999999</v>
      </c>
      <c r="P403" s="69">
        <f>$F$403*$K$403</f>
        <v>17670</v>
      </c>
      <c r="Q403" s="30">
        <f>($I$403-$O$403)/$I$403</f>
        <v>0.54974899963623136</v>
      </c>
      <c r="R403" s="30">
        <f>($L$403-$P$403)/$L$403</f>
        <v>0.3778169014084507</v>
      </c>
    </row>
    <row r="404" spans="2:18" ht="15" customHeight="1" x14ac:dyDescent="0.25">
      <c r="B404" s="88" t="s">
        <v>1621</v>
      </c>
      <c r="C404">
        <v>52698</v>
      </c>
      <c r="D404" s="88" t="s">
        <v>2477</v>
      </c>
      <c r="E404" s="88" t="s">
        <v>121</v>
      </c>
      <c r="F404" s="89">
        <v>0.6</v>
      </c>
      <c r="G404" t="s">
        <v>941</v>
      </c>
      <c r="H404">
        <v>216.85</v>
      </c>
      <c r="I404">
        <v>274.89999999999998</v>
      </c>
      <c r="M404" s="30">
        <f>$I$404/$H$404</f>
        <v>1.2676965644454692</v>
      </c>
      <c r="N404" s="30"/>
      <c r="O404" s="70">
        <f>$F$404*$H$404</f>
        <v>130.10999999999999</v>
      </c>
      <c r="P404" s="69"/>
      <c r="Q404" s="30">
        <f>($I$404-$O$404)/$I$404</f>
        <v>0.52670061840669335</v>
      </c>
      <c r="R404" s="30"/>
    </row>
    <row r="405" spans="2:18" ht="15" customHeight="1" x14ac:dyDescent="0.25">
      <c r="B405" s="88" t="s">
        <v>1622</v>
      </c>
      <c r="C405">
        <v>52687</v>
      </c>
      <c r="D405" s="88" t="s">
        <v>26</v>
      </c>
      <c r="E405" s="88" t="s">
        <v>360</v>
      </c>
      <c r="F405" s="89">
        <v>0.6</v>
      </c>
      <c r="G405" t="s">
        <v>941</v>
      </c>
      <c r="H405">
        <v>217.07</v>
      </c>
      <c r="I405">
        <v>274.89999999999998</v>
      </c>
      <c r="M405" s="30">
        <f>$I$405/$H$405</f>
        <v>1.2664117565762196</v>
      </c>
      <c r="N405" s="30"/>
      <c r="O405" s="70">
        <f>$F$405*$H$405</f>
        <v>130.24199999999999</v>
      </c>
      <c r="P405" s="69"/>
      <c r="Q405" s="30">
        <f>($I$405-$O$405)/$I$405</f>
        <v>0.52622044379774469</v>
      </c>
      <c r="R405" s="30"/>
    </row>
    <row r="406" spans="2:18" ht="15" customHeight="1" x14ac:dyDescent="0.25">
      <c r="B406" s="88" t="s">
        <v>1623</v>
      </c>
      <c r="C406">
        <v>52688</v>
      </c>
      <c r="D406" s="88" t="s">
        <v>26</v>
      </c>
      <c r="E406" s="88" t="s">
        <v>360</v>
      </c>
      <c r="F406" s="89">
        <v>0.6</v>
      </c>
      <c r="G406" t="s">
        <v>941</v>
      </c>
      <c r="H406">
        <v>217.07</v>
      </c>
      <c r="I406">
        <v>274.89999999999998</v>
      </c>
      <c r="M406" s="30">
        <f>$I$406/$H$406</f>
        <v>1.2664117565762196</v>
      </c>
      <c r="N406" s="30"/>
      <c r="O406" t="s">
        <v>6017</v>
      </c>
    </row>
    <row r="407" spans="2:18" ht="15" customHeight="1" x14ac:dyDescent="0.25">
      <c r="B407" s="88" t="s">
        <v>1627</v>
      </c>
      <c r="C407">
        <v>52674</v>
      </c>
      <c r="D407" s="88" t="s">
        <v>608</v>
      </c>
      <c r="E407" s="88" t="s">
        <v>106</v>
      </c>
      <c r="F407" s="89">
        <v>0.5</v>
      </c>
      <c r="G407" t="s">
        <v>918</v>
      </c>
      <c r="H407" s="90">
        <v>93766</v>
      </c>
      <c r="I407" s="90">
        <v>117500</v>
      </c>
      <c r="J407" t="s">
        <v>937</v>
      </c>
      <c r="K407" s="90">
        <v>57266</v>
      </c>
      <c r="L407" s="90">
        <v>54400</v>
      </c>
      <c r="M407" s="30">
        <f>$I$407/$H$407</f>
        <v>1.253119467610861</v>
      </c>
      <c r="N407" s="30">
        <f>$L$407/$K$407</f>
        <v>0.9499528516047917</v>
      </c>
      <c r="O407" s="69">
        <f>$F$407*$H$407</f>
        <v>46883</v>
      </c>
      <c r="P407" s="69">
        <f>$F$407*$K$407</f>
        <v>28633</v>
      </c>
      <c r="Q407" s="30">
        <f>($I$407-$O$407)/$I$407</f>
        <v>0.60099574468085104</v>
      </c>
      <c r="R407" s="30">
        <f>($L$407-$P$407)/$L$407</f>
        <v>0.47365808823529409</v>
      </c>
    </row>
    <row r="408" spans="2:18" ht="15" customHeight="1" x14ac:dyDescent="0.25">
      <c r="B408" s="88" t="s">
        <v>1628</v>
      </c>
      <c r="C408">
        <v>52675</v>
      </c>
      <c r="D408" s="88" t="s">
        <v>608</v>
      </c>
      <c r="E408" s="88" t="s">
        <v>106</v>
      </c>
      <c r="F408" s="89">
        <v>0.5</v>
      </c>
      <c r="G408" t="s">
        <v>917</v>
      </c>
      <c r="H408" s="90">
        <v>68300</v>
      </c>
      <c r="I408" s="90">
        <v>185000</v>
      </c>
      <c r="J408" t="s">
        <v>937</v>
      </c>
      <c r="K408" s="90">
        <v>57266</v>
      </c>
      <c r="L408" s="90">
        <v>54400</v>
      </c>
      <c r="M408" s="30">
        <f>$I$408/$H$408</f>
        <v>2.7086383601756956</v>
      </c>
      <c r="N408" s="30">
        <f>$L$408/$K$408</f>
        <v>0.9499528516047917</v>
      </c>
      <c r="O408" s="69">
        <f>$F$408*$H$408</f>
        <v>34150</v>
      </c>
      <c r="P408" s="69">
        <f>$F$408*$K$408</f>
        <v>28633</v>
      </c>
      <c r="Q408" s="30">
        <f>($I$408-$O$408)/$I$408</f>
        <v>0.8154054054054054</v>
      </c>
      <c r="R408" s="30">
        <f>($L$408-$P$408)/$L$408</f>
        <v>0.47365808823529409</v>
      </c>
    </row>
    <row r="409" spans="2:18" ht="15" customHeight="1" x14ac:dyDescent="0.25">
      <c r="B409" s="88" t="s">
        <v>1629</v>
      </c>
      <c r="C409">
        <v>52671</v>
      </c>
      <c r="D409" s="88" t="s">
        <v>6359</v>
      </c>
      <c r="E409" s="88" t="s">
        <v>106</v>
      </c>
      <c r="F409" s="89">
        <v>0.5</v>
      </c>
      <c r="G409" t="s">
        <v>924</v>
      </c>
      <c r="H409" s="90">
        <v>39900</v>
      </c>
      <c r="I409" s="90">
        <v>38500</v>
      </c>
      <c r="J409" t="s">
        <v>936</v>
      </c>
      <c r="K409" s="90">
        <v>329500</v>
      </c>
      <c r="L409" s="90">
        <v>431000</v>
      </c>
      <c r="M409" s="30">
        <f>$I$409/$H$409</f>
        <v>0.96491228070175439</v>
      </c>
      <c r="N409" s="30">
        <f>$L$409/$K$409</f>
        <v>1.30804248861912</v>
      </c>
      <c r="O409" s="69">
        <f>$F$409*$H$409</f>
        <v>19950</v>
      </c>
      <c r="P409" s="69">
        <f>$F$409*$K$409</f>
        <v>164750</v>
      </c>
      <c r="Q409" s="30">
        <f>($I$409-$O$409)/$I$409</f>
        <v>0.48181818181818181</v>
      </c>
      <c r="R409" s="30">
        <f>($L$409-$P$409)/$L$409</f>
        <v>0.61774941995359633</v>
      </c>
    </row>
    <row r="410" spans="2:18" ht="15" customHeight="1" x14ac:dyDescent="0.25">
      <c r="B410" s="88" t="s">
        <v>1632</v>
      </c>
      <c r="C410">
        <v>52667</v>
      </c>
      <c r="D410" s="88" t="s">
        <v>0</v>
      </c>
      <c r="E410" s="88" t="s">
        <v>122</v>
      </c>
      <c r="F410" s="89">
        <v>0.6</v>
      </c>
      <c r="G410" t="s">
        <v>942</v>
      </c>
      <c r="H410" s="265">
        <v>14561.32</v>
      </c>
      <c r="I410" s="265">
        <v>12454.07</v>
      </c>
      <c r="M410" s="30">
        <f>$I$410/$H$410</f>
        <v>0.85528441102867048</v>
      </c>
      <c r="N410" s="30"/>
      <c r="O410" s="70">
        <f>$F$410*$H$410</f>
        <v>8736.7919999999995</v>
      </c>
      <c r="P410" s="69"/>
      <c r="Q410" s="30">
        <f>($I$410-$O$410)/$I$410</f>
        <v>0.29847897113152572</v>
      </c>
      <c r="R410" s="30"/>
    </row>
    <row r="411" spans="2:18" ht="15" customHeight="1" x14ac:dyDescent="0.25">
      <c r="B411" s="88" t="s">
        <v>1634</v>
      </c>
      <c r="C411">
        <v>52665</v>
      </c>
      <c r="D411" s="88" t="s">
        <v>6360</v>
      </c>
      <c r="E411" s="88" t="s">
        <v>105</v>
      </c>
      <c r="F411" s="89">
        <v>0.5</v>
      </c>
      <c r="G411" t="s">
        <v>917</v>
      </c>
      <c r="H411" s="90">
        <v>65800</v>
      </c>
      <c r="I411" s="90">
        <v>185000</v>
      </c>
      <c r="J411" t="s">
        <v>909</v>
      </c>
      <c r="K411" s="90">
        <v>62100</v>
      </c>
      <c r="L411" s="90">
        <v>72500</v>
      </c>
      <c r="M411" s="30">
        <f>$I$411/$H$411</f>
        <v>2.811550151975684</v>
      </c>
      <c r="N411" s="30">
        <f>$L$411/$K$411</f>
        <v>1.1674718196457328</v>
      </c>
      <c r="O411" s="69">
        <f>$F$411*$H$411</f>
        <v>32900</v>
      </c>
      <c r="P411" s="69">
        <f>$F$411*$K$411</f>
        <v>31050</v>
      </c>
      <c r="Q411" s="30">
        <f>($I$411-$O$411)/$I$411</f>
        <v>0.8221621621621622</v>
      </c>
      <c r="R411" s="30">
        <f>($L$411-$P$411)/$L$411</f>
        <v>0.57172413793103449</v>
      </c>
    </row>
    <row r="412" spans="2:18" ht="15" customHeight="1" x14ac:dyDescent="0.25">
      <c r="B412" s="88" t="s">
        <v>587</v>
      </c>
      <c r="C412">
        <v>52662</v>
      </c>
      <c r="D412" s="88" t="s">
        <v>6361</v>
      </c>
      <c r="E412" s="88" t="s">
        <v>105</v>
      </c>
      <c r="F412" s="89">
        <v>0.5</v>
      </c>
      <c r="G412" t="s">
        <v>911</v>
      </c>
      <c r="H412" s="90">
        <v>224000</v>
      </c>
      <c r="I412" s="90">
        <v>241000</v>
      </c>
      <c r="J412" t="s">
        <v>931</v>
      </c>
      <c r="K412" s="90">
        <v>666000</v>
      </c>
      <c r="L412" s="90">
        <v>280000</v>
      </c>
      <c r="M412" s="30">
        <f>$I$412/$H$412</f>
        <v>1.0758928571428572</v>
      </c>
      <c r="N412" s="30">
        <f>$L$412/$K$412</f>
        <v>0.42042042042042044</v>
      </c>
      <c r="O412" s="69">
        <f>$F$412*$H$412</f>
        <v>112000</v>
      </c>
      <c r="P412" s="69">
        <f>$F$412*$K$412</f>
        <v>333000</v>
      </c>
      <c r="Q412" s="30">
        <f>($I$412-$O$412)/$I$412</f>
        <v>0.53526970954356845</v>
      </c>
      <c r="R412" s="30">
        <f>($L$412-$P$412)/$L$412</f>
        <v>-0.18928571428571428</v>
      </c>
    </row>
    <row r="413" spans="2:18" ht="15" customHeight="1" x14ac:dyDescent="0.25">
      <c r="B413" s="88" t="s">
        <v>1637</v>
      </c>
      <c r="C413">
        <v>52658</v>
      </c>
      <c r="D413" s="88" t="s">
        <v>6362</v>
      </c>
      <c r="E413" s="88" t="s">
        <v>116</v>
      </c>
      <c r="F413" s="89">
        <v>0.6</v>
      </c>
      <c r="G413" t="s">
        <v>2628</v>
      </c>
      <c r="H413" s="90">
        <v>532000</v>
      </c>
      <c r="I413" s="90">
        <v>972000</v>
      </c>
      <c r="J413" t="s">
        <v>941</v>
      </c>
      <c r="K413">
        <v>220.91</v>
      </c>
      <c r="L413">
        <v>274.89999999999998</v>
      </c>
      <c r="M413" s="30">
        <f>$I$413/$H$413</f>
        <v>1.8270676691729324</v>
      </c>
      <c r="N413" s="30">
        <f>$L$413/$K$413</f>
        <v>1.2443981712009415</v>
      </c>
      <c r="O413" s="69">
        <f>$F$413*$H$413</f>
        <v>319200</v>
      </c>
      <c r="P413" s="69">
        <f>$F$413*$K$413</f>
        <v>132.54599999999999</v>
      </c>
      <c r="Q413" s="30">
        <f>($I$413-$O$413)/$I$413</f>
        <v>0.67160493827160495</v>
      </c>
      <c r="R413" s="30">
        <f>($L$413-$P$413)/$L$413</f>
        <v>0.51783921425973078</v>
      </c>
    </row>
    <row r="414" spans="2:18" ht="15" customHeight="1" x14ac:dyDescent="0.25">
      <c r="B414" s="88" t="s">
        <v>1638</v>
      </c>
      <c r="C414">
        <v>52653</v>
      </c>
      <c r="D414" s="88" t="s">
        <v>2477</v>
      </c>
      <c r="E414" s="88" t="s">
        <v>122</v>
      </c>
      <c r="F414" s="89">
        <v>0.6</v>
      </c>
      <c r="G414" t="s">
        <v>941</v>
      </c>
      <c r="H414">
        <v>243.48</v>
      </c>
      <c r="I414">
        <v>274.89999999999998</v>
      </c>
      <c r="M414" s="30">
        <f>$I$414/$H$414</f>
        <v>1.1290455068178085</v>
      </c>
      <c r="N414" s="30"/>
      <c r="O414" s="70">
        <f>$F$414*$H$414</f>
        <v>146.08799999999999</v>
      </c>
      <c r="P414" s="69"/>
      <c r="Q414" s="30">
        <f>($I$414-$O$414)/$I$414</f>
        <v>0.46857766460531097</v>
      </c>
      <c r="R414" s="30"/>
    </row>
    <row r="415" spans="2:18" ht="15" customHeight="1" x14ac:dyDescent="0.25">
      <c r="B415" s="88" t="s">
        <v>1639</v>
      </c>
      <c r="C415">
        <v>52647</v>
      </c>
      <c r="D415" s="88" t="s">
        <v>4</v>
      </c>
      <c r="E415" s="88" t="s">
        <v>120</v>
      </c>
      <c r="F415" s="89">
        <v>0.6</v>
      </c>
      <c r="G415" t="s">
        <v>914</v>
      </c>
      <c r="H415" s="90">
        <v>557000</v>
      </c>
      <c r="I415" s="90">
        <v>472000</v>
      </c>
      <c r="J415" t="s">
        <v>906</v>
      </c>
      <c r="K415" s="90">
        <v>263000</v>
      </c>
      <c r="L415" s="90">
        <v>165000</v>
      </c>
      <c r="M415" s="30">
        <f>$I$415/$H$415</f>
        <v>0.84739676840215439</v>
      </c>
      <c r="N415" s="30">
        <f>$L$415/$K$415</f>
        <v>0.62737642585551334</v>
      </c>
      <c r="O415" s="69">
        <f>$F$415*$H$415</f>
        <v>334200</v>
      </c>
      <c r="P415" s="69">
        <f>$F$415*$K$415</f>
        <v>157800</v>
      </c>
      <c r="Q415" s="30">
        <f>($I$415-$O$415)/$I$415</f>
        <v>0.29194915254237286</v>
      </c>
      <c r="R415" s="30">
        <f>($L$415-$P$415)/$L$415</f>
        <v>4.363636363636364E-2</v>
      </c>
    </row>
    <row r="416" spans="2:18" ht="15" customHeight="1" x14ac:dyDescent="0.25">
      <c r="B416" s="88" t="s">
        <v>1642</v>
      </c>
      <c r="C416">
        <v>52654</v>
      </c>
      <c r="D416" s="88" t="s">
        <v>2477</v>
      </c>
      <c r="E416" s="88" t="s">
        <v>106</v>
      </c>
      <c r="F416" s="89">
        <v>0.5</v>
      </c>
      <c r="G416" t="s">
        <v>933</v>
      </c>
      <c r="H416" s="90">
        <v>72000</v>
      </c>
      <c r="I416" s="90">
        <v>86800</v>
      </c>
      <c r="J416" t="s">
        <v>7200</v>
      </c>
      <c r="K416" s="90">
        <v>183000</v>
      </c>
      <c r="L416" s="90">
        <v>195000</v>
      </c>
      <c r="M416" s="30">
        <f>$I$416/$H$416</f>
        <v>1.2055555555555555</v>
      </c>
      <c r="N416" s="30">
        <f>$L$416/$K$416</f>
        <v>1.0655737704918034</v>
      </c>
      <c r="O416" s="69">
        <f>$F$416*$H$416</f>
        <v>36000</v>
      </c>
      <c r="P416" s="69">
        <f>$F$416*$K$416</f>
        <v>91500</v>
      </c>
      <c r="Q416" s="30">
        <f>($I$416-$O$416)/$I$416</f>
        <v>0.58525345622119818</v>
      </c>
      <c r="R416" s="30">
        <f>($L$416-$P$416)/$L$416</f>
        <v>0.53076923076923077</v>
      </c>
    </row>
    <row r="417" spans="2:18" ht="15" customHeight="1" x14ac:dyDescent="0.25">
      <c r="B417" s="88" t="s">
        <v>1643</v>
      </c>
      <c r="C417">
        <v>52657</v>
      </c>
      <c r="D417" s="88" t="s">
        <v>6363</v>
      </c>
      <c r="E417" s="88" t="s">
        <v>123</v>
      </c>
      <c r="F417" s="89">
        <v>0.5</v>
      </c>
      <c r="G417" t="s">
        <v>911</v>
      </c>
      <c r="H417" s="90">
        <v>249000</v>
      </c>
      <c r="I417" s="90">
        <v>241000</v>
      </c>
      <c r="J417" t="s">
        <v>931</v>
      </c>
      <c r="K417" s="90">
        <v>711000</v>
      </c>
      <c r="L417" s="90">
        <v>280000</v>
      </c>
      <c r="M417" s="30">
        <f>$I$417/$H$417</f>
        <v>0.96787148594377514</v>
      </c>
      <c r="N417" s="30">
        <f>$L$417/$K$417</f>
        <v>0.39381153305203936</v>
      </c>
      <c r="O417" s="69">
        <f>$F$417*$H$417</f>
        <v>124500</v>
      </c>
      <c r="P417" s="69">
        <f>$F$417*$K$417</f>
        <v>355500</v>
      </c>
      <c r="Q417" s="30">
        <f>($I$417-$O$417)/$I$417</f>
        <v>0.48340248962655602</v>
      </c>
      <c r="R417" s="30">
        <f>($L$417-$P$417)/$L$417</f>
        <v>-0.26964285714285713</v>
      </c>
    </row>
    <row r="418" spans="2:18" ht="15" customHeight="1" x14ac:dyDescent="0.25">
      <c r="B418" s="88" t="s">
        <v>1644</v>
      </c>
      <c r="C418">
        <v>52656</v>
      </c>
      <c r="D418" s="88" t="s">
        <v>3</v>
      </c>
      <c r="E418" s="88" t="s">
        <v>124</v>
      </c>
      <c r="F418" s="89">
        <v>0.5</v>
      </c>
      <c r="G418" t="s">
        <v>941</v>
      </c>
      <c r="H418">
        <v>241.27</v>
      </c>
      <c r="I418">
        <v>274.89999999999998</v>
      </c>
      <c r="J418" t="s">
        <v>917</v>
      </c>
      <c r="K418" s="90">
        <v>71600</v>
      </c>
      <c r="L418" s="90">
        <v>185000</v>
      </c>
      <c r="M418" s="30">
        <f>$I$418/$H$418</f>
        <v>1.1393874082977575</v>
      </c>
      <c r="N418" s="30">
        <f>$L$418/$K$418</f>
        <v>2.5837988826815641</v>
      </c>
      <c r="O418" t="s">
        <v>6017</v>
      </c>
    </row>
    <row r="419" spans="2:18" ht="15" customHeight="1" x14ac:dyDescent="0.25">
      <c r="B419" s="88" t="s">
        <v>1645</v>
      </c>
      <c r="C419">
        <v>52655</v>
      </c>
      <c r="D419" s="88" t="s">
        <v>2477</v>
      </c>
      <c r="E419" s="88" t="s">
        <v>105</v>
      </c>
      <c r="F419" s="89">
        <v>0.5</v>
      </c>
      <c r="G419" t="s">
        <v>917</v>
      </c>
      <c r="H419" s="90">
        <v>71600</v>
      </c>
      <c r="I419" s="90">
        <v>185000</v>
      </c>
      <c r="J419" t="s">
        <v>936</v>
      </c>
      <c r="K419" s="90">
        <v>413000</v>
      </c>
      <c r="L419" s="90">
        <v>431000</v>
      </c>
      <c r="M419" s="30">
        <f>$I$419/$H$419</f>
        <v>2.5837988826815641</v>
      </c>
      <c r="N419" s="30">
        <f>$L$419/$K$419</f>
        <v>1.0435835351089588</v>
      </c>
      <c r="O419" s="69">
        <f>$F$419*$H$419</f>
        <v>35800</v>
      </c>
      <c r="P419" s="69">
        <f>$F$419*$K$419</f>
        <v>206500</v>
      </c>
      <c r="Q419" s="30">
        <f>($I$419-$O$419)/$I$419</f>
        <v>0.80648648648648646</v>
      </c>
      <c r="R419" s="30">
        <f>($L$419-$P$419)/$L$419</f>
        <v>0.52088167053364265</v>
      </c>
    </row>
    <row r="420" spans="2:18" ht="15" customHeight="1" x14ac:dyDescent="0.25">
      <c r="B420" s="88" t="s">
        <v>2245</v>
      </c>
      <c r="C420">
        <v>52645</v>
      </c>
      <c r="D420" s="88" t="s">
        <v>28</v>
      </c>
      <c r="E420" s="88" t="s">
        <v>125</v>
      </c>
      <c r="F420" s="89">
        <v>0.65</v>
      </c>
      <c r="G420" t="s">
        <v>941</v>
      </c>
      <c r="H420">
        <v>247.38</v>
      </c>
      <c r="I420">
        <v>274.89999999999998</v>
      </c>
      <c r="M420" s="30">
        <f>$I$420/$H$420</f>
        <v>1.1112458565769261</v>
      </c>
      <c r="N420" s="30"/>
      <c r="O420" s="70">
        <f>$F$420*$H$420</f>
        <v>160.797</v>
      </c>
      <c r="P420" s="69"/>
      <c r="Q420" s="30">
        <f>($I$420-$O$420)/$I$420</f>
        <v>0.41507093488541286</v>
      </c>
      <c r="R420" s="30"/>
    </row>
    <row r="421" spans="2:18" ht="15" customHeight="1" x14ac:dyDescent="0.25">
      <c r="B421" s="88" t="s">
        <v>1693</v>
      </c>
      <c r="C421">
        <v>52642</v>
      </c>
      <c r="D421" s="88" t="s">
        <v>6364</v>
      </c>
      <c r="E421" s="88" t="s">
        <v>116</v>
      </c>
      <c r="F421" s="89">
        <v>0.6</v>
      </c>
      <c r="G421" t="s">
        <v>941</v>
      </c>
      <c r="H421">
        <v>247.15</v>
      </c>
      <c r="I421">
        <v>274.89999999999998</v>
      </c>
      <c r="J421" t="s">
        <v>6761</v>
      </c>
      <c r="K421" s="90">
        <v>15932</v>
      </c>
      <c r="L421" s="90">
        <v>10592</v>
      </c>
      <c r="M421" s="30">
        <f>$I$421/$H$421</f>
        <v>1.1122799919077482</v>
      </c>
      <c r="N421" s="30">
        <f>$L$421/$K$421</f>
        <v>0.66482550841074561</v>
      </c>
      <c r="O421" s="70">
        <f>$F$421*$H$421</f>
        <v>148.29</v>
      </c>
      <c r="P421" s="69">
        <f>$F$421*$K$421</f>
        <v>9559.1999999999989</v>
      </c>
      <c r="Q421" s="30">
        <f>($I$421-$O$421)/$I$421</f>
        <v>0.46056747908330298</v>
      </c>
      <c r="R421" s="30">
        <f>($L$421-$P$421)/$L$421</f>
        <v>9.7507552870090733E-2</v>
      </c>
    </row>
    <row r="422" spans="2:18" ht="15" customHeight="1" x14ac:dyDescent="0.25">
      <c r="B422" s="88" t="s">
        <v>1694</v>
      </c>
      <c r="C422">
        <v>52643</v>
      </c>
      <c r="D422" s="88" t="s">
        <v>6364</v>
      </c>
      <c r="E422" s="88" t="s">
        <v>116</v>
      </c>
      <c r="F422" s="89">
        <v>0.6</v>
      </c>
      <c r="G422" t="s">
        <v>916</v>
      </c>
      <c r="H422" s="90">
        <v>41400</v>
      </c>
      <c r="I422" s="90">
        <v>28400</v>
      </c>
      <c r="J422" t="s">
        <v>941</v>
      </c>
      <c r="K422">
        <v>247.15</v>
      </c>
      <c r="L422">
        <v>274.89999999999998</v>
      </c>
      <c r="M422" s="30">
        <f>$I$422/$H$422</f>
        <v>0.68599033816425126</v>
      </c>
      <c r="N422" s="30">
        <f>$L$422/$K$422</f>
        <v>1.1122799919077482</v>
      </c>
      <c r="O422" s="69">
        <f>$F$422*$H$422</f>
        <v>24840</v>
      </c>
      <c r="P422" s="69">
        <f>$F$422*$K$422</f>
        <v>148.29</v>
      </c>
      <c r="Q422" s="30">
        <f>($I$422-$O$422)/$I$422</f>
        <v>0.12535211267605634</v>
      </c>
      <c r="R422" s="30">
        <f>($L$422-$P$422)/$L$422</f>
        <v>0.46056747908330298</v>
      </c>
    </row>
    <row r="423" spans="2:18" ht="15" customHeight="1" x14ac:dyDescent="0.25">
      <c r="B423" s="88" t="s">
        <v>1695</v>
      </c>
      <c r="C423">
        <v>52641</v>
      </c>
      <c r="D423" s="88" t="s">
        <v>29</v>
      </c>
      <c r="E423" s="88" t="s">
        <v>125</v>
      </c>
      <c r="F423" s="89">
        <v>0.65</v>
      </c>
      <c r="G423" t="s">
        <v>941</v>
      </c>
      <c r="H423">
        <v>241.91</v>
      </c>
      <c r="I423">
        <v>274.89999999999998</v>
      </c>
      <c r="M423" s="30">
        <f>$I$423/$H$423</f>
        <v>1.1363730312926295</v>
      </c>
      <c r="N423" s="30"/>
      <c r="O423" s="70">
        <f>$F$423*$H$423</f>
        <v>157.2415</v>
      </c>
      <c r="P423" s="69"/>
      <c r="Q423" s="30">
        <f>($I$423-$O$423)/$I$423</f>
        <v>0.42800472899236081</v>
      </c>
      <c r="R423" s="30"/>
    </row>
    <row r="424" spans="2:18" ht="15" customHeight="1" x14ac:dyDescent="0.25">
      <c r="B424" s="88" t="s">
        <v>1696</v>
      </c>
      <c r="C424">
        <v>52636</v>
      </c>
      <c r="D424" s="88" t="s">
        <v>6832</v>
      </c>
      <c r="E424" s="88" t="s">
        <v>116</v>
      </c>
      <c r="F424" s="89">
        <v>0.6</v>
      </c>
      <c r="G424" t="s">
        <v>2628</v>
      </c>
      <c r="H424" s="90">
        <v>539000</v>
      </c>
      <c r="I424" s="90">
        <v>972000</v>
      </c>
      <c r="J424" t="s">
        <v>906</v>
      </c>
      <c r="K424" s="90">
        <v>241000</v>
      </c>
      <c r="L424" s="90">
        <v>165000</v>
      </c>
      <c r="M424" s="30">
        <f>$I$424/$H$424</f>
        <v>1.8033395176252318</v>
      </c>
      <c r="N424" s="30">
        <f>$L$424/$K$424</f>
        <v>0.68464730290456433</v>
      </c>
      <c r="O424" s="69">
        <f>$F$424*$H$424</f>
        <v>323400</v>
      </c>
      <c r="P424" s="69">
        <f>$F$424*$K$424</f>
        <v>144600</v>
      </c>
      <c r="Q424" s="30">
        <f>($I$424-$O$424)/$I$424</f>
        <v>0.66728395061728396</v>
      </c>
      <c r="R424" s="30">
        <f>($L$424-$P$424)/$L$424</f>
        <v>0.12363636363636364</v>
      </c>
    </row>
    <row r="425" spans="2:18" ht="15" customHeight="1" x14ac:dyDescent="0.25">
      <c r="B425" s="88" t="s">
        <v>1697</v>
      </c>
      <c r="C425">
        <v>52633</v>
      </c>
      <c r="D425" s="88" t="s">
        <v>6833</v>
      </c>
      <c r="E425" s="88" t="s">
        <v>105</v>
      </c>
      <c r="F425" s="89">
        <v>0.5</v>
      </c>
      <c r="G425" t="s">
        <v>918</v>
      </c>
      <c r="H425" s="90">
        <v>90000</v>
      </c>
      <c r="I425" s="90">
        <v>117500</v>
      </c>
      <c r="J425" t="s">
        <v>924</v>
      </c>
      <c r="K425" s="90">
        <v>51700</v>
      </c>
      <c r="L425" s="90">
        <v>38500</v>
      </c>
      <c r="M425" s="30">
        <f>$I$425/$H$425</f>
        <v>1.3055555555555556</v>
      </c>
      <c r="N425" s="30">
        <f>$L$425/$K$425</f>
        <v>0.74468085106382975</v>
      </c>
      <c r="O425" s="69">
        <f>$F$425*$H$425</f>
        <v>45000</v>
      </c>
      <c r="P425" s="69">
        <f>$F$425*$K$425</f>
        <v>25850</v>
      </c>
      <c r="Q425" s="30">
        <f>($I$425-$O$425)/$I$425</f>
        <v>0.61702127659574468</v>
      </c>
      <c r="R425" s="30">
        <f>($L$425-$P$425)/$L$425</f>
        <v>0.32857142857142857</v>
      </c>
    </row>
    <row r="426" spans="2:18" ht="15" customHeight="1" x14ac:dyDescent="0.25">
      <c r="B426" s="88" t="s">
        <v>1698</v>
      </c>
      <c r="C426">
        <v>52632</v>
      </c>
      <c r="D426" s="88" t="s">
        <v>6834</v>
      </c>
      <c r="E426" s="88" t="s">
        <v>105</v>
      </c>
      <c r="F426" s="89">
        <v>0.5</v>
      </c>
      <c r="G426" t="s">
        <v>929</v>
      </c>
      <c r="H426" s="90">
        <v>57600</v>
      </c>
      <c r="I426" s="90">
        <v>51600</v>
      </c>
      <c r="J426" t="s">
        <v>923</v>
      </c>
      <c r="K426" s="90">
        <v>178500</v>
      </c>
      <c r="L426" s="90">
        <v>116000</v>
      </c>
      <c r="M426" s="30">
        <f>$I$426/$H$426</f>
        <v>0.89583333333333337</v>
      </c>
      <c r="N426" s="30">
        <f>$L$426/$K$426</f>
        <v>0.64985994397759106</v>
      </c>
      <c r="O426" s="69">
        <f>$F$426*$H$426</f>
        <v>28800</v>
      </c>
      <c r="P426" s="69">
        <f>$F$426*$K$426</f>
        <v>89250</v>
      </c>
      <c r="Q426" s="30">
        <f>($I$426-$O$426)/$I$426</f>
        <v>0.44186046511627908</v>
      </c>
      <c r="R426" s="30">
        <f>($L$426-$P$426)/$L$426</f>
        <v>0.23060344827586207</v>
      </c>
    </row>
    <row r="427" spans="2:18" ht="15" customHeight="1" x14ac:dyDescent="0.25">
      <c r="B427" s="88" t="s">
        <v>1182</v>
      </c>
      <c r="C427">
        <v>52630</v>
      </c>
      <c r="D427" s="88" t="s">
        <v>6834</v>
      </c>
      <c r="E427" s="88" t="s">
        <v>382</v>
      </c>
      <c r="F427" s="89">
        <v>0.6</v>
      </c>
      <c r="G427" t="s">
        <v>941</v>
      </c>
      <c r="H427">
        <v>260.76</v>
      </c>
      <c r="I427">
        <v>274.89999999999998</v>
      </c>
      <c r="J427" t="s">
        <v>6761</v>
      </c>
      <c r="K427" s="90">
        <v>16870</v>
      </c>
      <c r="L427" s="90">
        <v>10592</v>
      </c>
      <c r="M427" s="30">
        <f>$I$427/$H$427</f>
        <v>1.0542261082988187</v>
      </c>
      <c r="N427" s="30">
        <f>$L$427/$K$427</f>
        <v>0.62786010669828096</v>
      </c>
      <c r="O427" s="70">
        <f>$F$427*$H$427</f>
        <v>156.45599999999999</v>
      </c>
      <c r="P427" s="69">
        <f>$F$427*$K$427</f>
        <v>10122</v>
      </c>
      <c r="Q427" s="30">
        <f>($I$427-$O$427)/$I$427</f>
        <v>0.43086213168424881</v>
      </c>
      <c r="R427" s="30">
        <f>($L$427-$P$427)/$L$427</f>
        <v>4.437311178247734E-2</v>
      </c>
    </row>
    <row r="428" spans="2:18" ht="15" customHeight="1" x14ac:dyDescent="0.25">
      <c r="B428" s="88" t="s">
        <v>1700</v>
      </c>
      <c r="C428">
        <v>52626</v>
      </c>
      <c r="D428" s="88" t="s">
        <v>30</v>
      </c>
      <c r="E428" s="88" t="s">
        <v>126</v>
      </c>
      <c r="F428" s="89">
        <v>0.5</v>
      </c>
      <c r="G428" t="s">
        <v>922</v>
      </c>
      <c r="H428" s="90">
        <v>49250</v>
      </c>
      <c r="I428" s="90">
        <v>41700</v>
      </c>
      <c r="J428" t="s">
        <v>928</v>
      </c>
      <c r="K428" s="90">
        <v>85300</v>
      </c>
      <c r="L428" s="90">
        <v>137000</v>
      </c>
      <c r="M428" s="30">
        <f>$I$428/$H$428</f>
        <v>0.84670050761421323</v>
      </c>
      <c r="N428" s="30">
        <f>$L$428/$K$428</f>
        <v>1.6060961313012896</v>
      </c>
      <c r="O428" s="69">
        <f>$F$428*$H$428</f>
        <v>24625</v>
      </c>
      <c r="P428" s="69">
        <f>$F$428*$K$428</f>
        <v>42650</v>
      </c>
      <c r="Q428" s="30">
        <f>($I$428-$O$428)/$I$428</f>
        <v>0.40947242206235013</v>
      </c>
      <c r="R428" s="30">
        <f>($L$428-$P$428)/$L$428</f>
        <v>0.6886861313868613</v>
      </c>
    </row>
    <row r="429" spans="2:18" ht="15" customHeight="1" x14ac:dyDescent="0.25">
      <c r="B429" s="88" t="s">
        <v>1701</v>
      </c>
      <c r="C429">
        <v>52627</v>
      </c>
      <c r="D429" s="88" t="s">
        <v>31</v>
      </c>
      <c r="E429" s="88" t="s">
        <v>127</v>
      </c>
      <c r="F429" s="89">
        <v>0.65</v>
      </c>
      <c r="G429" t="s">
        <v>933</v>
      </c>
      <c r="H429" s="90">
        <v>97000</v>
      </c>
      <c r="I429" s="90">
        <v>86800</v>
      </c>
      <c r="J429" t="s">
        <v>914</v>
      </c>
      <c r="K429" s="90">
        <v>659000</v>
      </c>
      <c r="L429" s="90">
        <v>472000</v>
      </c>
      <c r="M429" s="30">
        <f>$I$429/$H$429</f>
        <v>0.89484536082474231</v>
      </c>
      <c r="N429" s="30">
        <f>$L$429/$K$429</f>
        <v>0.71623672230652502</v>
      </c>
      <c r="O429" s="69">
        <f>$F$429*$H$429</f>
        <v>63050</v>
      </c>
      <c r="P429" s="69">
        <f>$F$429*$K$429</f>
        <v>428350</v>
      </c>
      <c r="Q429" s="30">
        <f>($I$429-$O$429)/$I$429</f>
        <v>0.27361751152073732</v>
      </c>
      <c r="R429" s="30">
        <f>($L$429-$P$429)/$L$429</f>
        <v>9.247881355932204E-2</v>
      </c>
    </row>
    <row r="430" spans="2:18" ht="15" customHeight="1" x14ac:dyDescent="0.25">
      <c r="B430" s="88" t="s">
        <v>1702</v>
      </c>
      <c r="C430">
        <v>52628</v>
      </c>
      <c r="D430" s="88" t="s">
        <v>30</v>
      </c>
      <c r="E430" s="88" t="s">
        <v>128</v>
      </c>
      <c r="F430" s="89">
        <v>0.7</v>
      </c>
      <c r="G430" t="s">
        <v>941</v>
      </c>
      <c r="H430">
        <v>255.65</v>
      </c>
      <c r="I430">
        <v>274.89999999999998</v>
      </c>
      <c r="J430" t="s">
        <v>6761</v>
      </c>
      <c r="K430" s="90">
        <v>16506</v>
      </c>
      <c r="L430" s="90">
        <v>10592</v>
      </c>
      <c r="M430" s="30">
        <f>$I$430/$H$430</f>
        <v>1.0752982593389397</v>
      </c>
      <c r="N430" s="30">
        <f>$L$430/$K$430</f>
        <v>0.64170604628619898</v>
      </c>
      <c r="O430" s="70">
        <f>$F$430*$H$430</f>
        <v>178.95499999999998</v>
      </c>
      <c r="P430" s="69">
        <f>$F$430*$K$430</f>
        <v>11554.199999999999</v>
      </c>
      <c r="Q430" s="30">
        <f>($I$430-$O$430)/$I$430</f>
        <v>0.349017824663514</v>
      </c>
      <c r="R430" s="30">
        <f>($L$430-$P$430)/$L$430</f>
        <v>-9.0842145015105638E-2</v>
      </c>
    </row>
    <row r="431" spans="2:18" ht="15" customHeight="1" x14ac:dyDescent="0.25">
      <c r="B431" s="88" t="s">
        <v>1703</v>
      </c>
      <c r="C431">
        <v>52624</v>
      </c>
      <c r="D431" s="88" t="s">
        <v>6835</v>
      </c>
      <c r="E431" s="88" t="s">
        <v>116</v>
      </c>
      <c r="F431" s="89">
        <v>0.6</v>
      </c>
      <c r="G431" t="s">
        <v>941</v>
      </c>
      <c r="H431">
        <v>203.57</v>
      </c>
      <c r="I431">
        <v>274.89999999999998</v>
      </c>
      <c r="J431" t="s">
        <v>6761</v>
      </c>
      <c r="K431" s="90">
        <v>17670</v>
      </c>
      <c r="L431" s="90">
        <v>10592</v>
      </c>
      <c r="M431" s="30">
        <f>$I$431/$H$431</f>
        <v>1.3503954413715182</v>
      </c>
      <c r="N431" s="30">
        <f>$L$431/$K$431</f>
        <v>0.59943406904357666</v>
      </c>
      <c r="O431" s="70">
        <f>$F$431*$H$431</f>
        <v>122.142</v>
      </c>
      <c r="P431" s="69">
        <f>$F$431*$K$431</f>
        <v>10602</v>
      </c>
      <c r="Q431" s="30">
        <f>($I$431-$O$431)/$I$431</f>
        <v>0.55568570389232441</v>
      </c>
      <c r="R431" s="30">
        <f>($L$431-$P$431)/$L$431</f>
        <v>-9.4410876132930519E-4</v>
      </c>
    </row>
    <row r="432" spans="2:18" ht="15" customHeight="1" x14ac:dyDescent="0.25">
      <c r="B432" s="88" t="s">
        <v>1704</v>
      </c>
      <c r="C432">
        <v>52623</v>
      </c>
      <c r="D432" s="88" t="s">
        <v>384</v>
      </c>
      <c r="E432" s="88" t="s">
        <v>107</v>
      </c>
      <c r="F432" s="89">
        <v>0.5</v>
      </c>
      <c r="G432" t="s">
        <v>2628</v>
      </c>
      <c r="H432" s="90">
        <v>515000</v>
      </c>
      <c r="I432" s="90">
        <v>972000</v>
      </c>
      <c r="J432" t="s">
        <v>922</v>
      </c>
      <c r="K432" s="90">
        <v>53000</v>
      </c>
      <c r="L432" s="90">
        <v>41700</v>
      </c>
      <c r="M432" s="30">
        <f>$I$432/$H$432</f>
        <v>1.887378640776699</v>
      </c>
      <c r="N432" s="30">
        <f>$L$432/$K$432</f>
        <v>0.78679245283018873</v>
      </c>
      <c r="O432" s="69">
        <f>$F$432*$H$432</f>
        <v>257500</v>
      </c>
      <c r="P432" s="69">
        <f>$F$432*$K$432</f>
        <v>26500</v>
      </c>
      <c r="Q432" s="30">
        <f>($I$432-$O$432)/$I$432</f>
        <v>0.73508230452674894</v>
      </c>
      <c r="R432" s="30">
        <f>($L$432-$P$432)/$L$432</f>
        <v>0.36450839328537171</v>
      </c>
    </row>
    <row r="433" spans="2:18" ht="15" customHeight="1" x14ac:dyDescent="0.25">
      <c r="B433" s="88" t="s">
        <v>1705</v>
      </c>
      <c r="C433">
        <v>52621</v>
      </c>
      <c r="D433" s="88" t="s">
        <v>6836</v>
      </c>
      <c r="E433" s="88" t="s">
        <v>116</v>
      </c>
      <c r="F433" s="89">
        <v>0.6</v>
      </c>
      <c r="G433" t="s">
        <v>2628</v>
      </c>
      <c r="H433" s="90">
        <v>538000</v>
      </c>
      <c r="I433" s="90">
        <v>972000</v>
      </c>
      <c r="J433" t="s">
        <v>6761</v>
      </c>
      <c r="K433" s="90">
        <v>17276</v>
      </c>
      <c r="L433" s="90">
        <v>10592</v>
      </c>
      <c r="M433" s="30">
        <f>$I$433/$H$433</f>
        <v>1.8066914498141264</v>
      </c>
      <c r="N433" s="30">
        <f>$L$433/$K$433</f>
        <v>0.61310488539013663</v>
      </c>
      <c r="O433" s="69">
        <f>$F$433*$H$433</f>
        <v>322800</v>
      </c>
      <c r="P433" s="69">
        <f>$F$433*$K$433</f>
        <v>10365.6</v>
      </c>
      <c r="Q433" s="30">
        <f>($I$433-$O$433)/$I$433</f>
        <v>0.66790123456790118</v>
      </c>
      <c r="R433" s="30">
        <f>($L$433-$P$433)/$L$433</f>
        <v>2.1374622356495433E-2</v>
      </c>
    </row>
    <row r="434" spans="2:18" ht="15" customHeight="1" x14ac:dyDescent="0.25">
      <c r="B434" s="88" t="s">
        <v>1706</v>
      </c>
      <c r="C434">
        <v>52617</v>
      </c>
      <c r="D434" s="88" t="s">
        <v>6837</v>
      </c>
      <c r="E434" s="88" t="s">
        <v>106</v>
      </c>
      <c r="F434" s="89">
        <v>0.5</v>
      </c>
      <c r="G434" t="s">
        <v>914</v>
      </c>
      <c r="H434" s="90">
        <v>693000</v>
      </c>
      <c r="I434" s="90">
        <v>472000</v>
      </c>
      <c r="J434" t="s">
        <v>915</v>
      </c>
      <c r="K434" s="90">
        <v>29300</v>
      </c>
      <c r="L434" s="90">
        <v>29700</v>
      </c>
      <c r="M434" s="30">
        <f>$I$434/$H$434</f>
        <v>0.68109668109668109</v>
      </c>
      <c r="N434" s="30">
        <f>$L$434/$K$434</f>
        <v>1.0136518771331058</v>
      </c>
      <c r="O434" s="69">
        <f>$F$434*$H$434</f>
        <v>346500</v>
      </c>
      <c r="P434" s="69">
        <f>$F$434*$K$434</f>
        <v>14650</v>
      </c>
      <c r="Q434" s="30">
        <f>($I$434-$O$434)/$I$434</f>
        <v>0.26588983050847459</v>
      </c>
      <c r="R434" s="30">
        <f>($L$434-$P$434)/$L$434</f>
        <v>0.5067340067340067</v>
      </c>
    </row>
    <row r="435" spans="2:18" ht="15" customHeight="1" x14ac:dyDescent="0.25">
      <c r="B435" s="88" t="s">
        <v>1707</v>
      </c>
      <c r="C435">
        <v>52618</v>
      </c>
      <c r="D435" s="88" t="s">
        <v>32</v>
      </c>
      <c r="E435" s="88" t="s">
        <v>129</v>
      </c>
      <c r="F435" s="89">
        <v>0.6</v>
      </c>
      <c r="G435" t="s">
        <v>2628</v>
      </c>
      <c r="H435" s="90">
        <v>537000</v>
      </c>
      <c r="I435" s="90">
        <v>972000</v>
      </c>
      <c r="J435" t="s">
        <v>922</v>
      </c>
      <c r="K435" s="90">
        <v>52400</v>
      </c>
      <c r="L435" s="90">
        <v>41700</v>
      </c>
      <c r="M435" s="30">
        <f>$I$435/$H$435</f>
        <v>1.8100558659217878</v>
      </c>
      <c r="N435" s="30">
        <f>$L$435/$K$435</f>
        <v>0.79580152671755722</v>
      </c>
      <c r="O435" s="69">
        <f>$F$435*$H$435</f>
        <v>322200</v>
      </c>
      <c r="P435" s="69">
        <f>$F$435*$K$435</f>
        <v>31440</v>
      </c>
      <c r="Q435" s="30">
        <f>($I$435-$O$435)/$I$435</f>
        <v>0.66851851851851851</v>
      </c>
      <c r="R435" s="30">
        <f>($L$435-$P$435)/$L$435</f>
        <v>0.24604316546762589</v>
      </c>
    </row>
    <row r="436" spans="2:18" ht="15" customHeight="1" x14ac:dyDescent="0.25">
      <c r="B436" s="88" t="s">
        <v>1708</v>
      </c>
      <c r="C436">
        <v>52616</v>
      </c>
      <c r="D436" s="88" t="s">
        <v>14</v>
      </c>
      <c r="E436" s="88" t="s">
        <v>106</v>
      </c>
      <c r="F436" s="89">
        <v>0.5</v>
      </c>
      <c r="G436" t="s">
        <v>921</v>
      </c>
      <c r="H436" s="90">
        <v>93600</v>
      </c>
      <c r="I436" s="90">
        <v>267000</v>
      </c>
      <c r="J436" t="s">
        <v>908</v>
      </c>
      <c r="K436" s="90">
        <v>59200</v>
      </c>
      <c r="L436" s="90">
        <v>39550</v>
      </c>
      <c r="M436" s="30">
        <f>$I$436/$H$436</f>
        <v>2.8525641025641026</v>
      </c>
      <c r="N436" s="30">
        <f>$L$436/$K$436</f>
        <v>0.66807432432432434</v>
      </c>
      <c r="O436" s="69">
        <f>$F$436*$H$436</f>
        <v>46800</v>
      </c>
      <c r="P436" s="69">
        <f>$F$436*$K$436</f>
        <v>29600</v>
      </c>
      <c r="Q436" s="30">
        <f>($I$436-$O$436)/$I$436</f>
        <v>0.82471910112359548</v>
      </c>
      <c r="R436" s="30">
        <f>($L$436-$P$436)/$L$436</f>
        <v>0.25158027812895067</v>
      </c>
    </row>
    <row r="437" spans="2:18" ht="15" customHeight="1" x14ac:dyDescent="0.25">
      <c r="B437" s="88" t="s">
        <v>1709</v>
      </c>
      <c r="C437">
        <v>52615</v>
      </c>
      <c r="D437" s="88" t="s">
        <v>14</v>
      </c>
      <c r="E437" s="88" t="s">
        <v>106</v>
      </c>
      <c r="F437" s="89">
        <v>0.5</v>
      </c>
      <c r="G437" t="s">
        <v>921</v>
      </c>
      <c r="H437" s="90">
        <v>93600</v>
      </c>
      <c r="I437" s="90">
        <v>267000</v>
      </c>
      <c r="J437" t="s">
        <v>908</v>
      </c>
      <c r="K437" s="90">
        <v>59200</v>
      </c>
      <c r="L437" s="90">
        <v>39550</v>
      </c>
      <c r="M437" s="30">
        <f>$I$437/$H$437</f>
        <v>2.8525641025641026</v>
      </c>
      <c r="N437" s="30">
        <f>$L$437/$K$437</f>
        <v>0.66807432432432434</v>
      </c>
      <c r="O437" s="69">
        <f>$F$437*$H$437</f>
        <v>46800</v>
      </c>
      <c r="P437" s="69">
        <f>$F$437*$K$437</f>
        <v>29600</v>
      </c>
      <c r="Q437" s="30">
        <f>($I$437-$O$437)/$I$437</f>
        <v>0.82471910112359548</v>
      </c>
      <c r="R437" s="30">
        <f>($L$437-$P$437)/$L$437</f>
        <v>0.25158027812895067</v>
      </c>
    </row>
    <row r="438" spans="2:18" ht="15" customHeight="1" x14ac:dyDescent="0.25">
      <c r="B438" s="88" t="s">
        <v>2250</v>
      </c>
      <c r="C438">
        <v>52609</v>
      </c>
      <c r="D438" s="88" t="s">
        <v>2267</v>
      </c>
      <c r="E438" s="88" t="s">
        <v>116</v>
      </c>
      <c r="F438" s="89">
        <v>0.6</v>
      </c>
      <c r="G438" t="s">
        <v>916</v>
      </c>
      <c r="H438" s="90">
        <v>41116</v>
      </c>
      <c r="I438" s="90">
        <v>28400</v>
      </c>
      <c r="J438" t="s">
        <v>941</v>
      </c>
      <c r="K438">
        <v>235.23</v>
      </c>
      <c r="L438">
        <v>274.89999999999998</v>
      </c>
      <c r="M438" s="30">
        <f>$I$438/$H$438</f>
        <v>0.69072867010409578</v>
      </c>
      <c r="N438" s="30">
        <f>$L$438/$K$438</f>
        <v>1.1686434553415805</v>
      </c>
      <c r="O438" s="69">
        <f>$F$438*$H$438</f>
        <v>24669.599999999999</v>
      </c>
      <c r="P438" s="69">
        <f>$F$438*$K$438</f>
        <v>141.13799999999998</v>
      </c>
      <c r="Q438" s="30">
        <f>($I$438-$O$438)/$I$438</f>
        <v>0.1313521126760564</v>
      </c>
      <c r="R438" s="30">
        <f>($L$438-$P$438)/$L$438</f>
        <v>0.48658421244088762</v>
      </c>
    </row>
    <row r="439" spans="2:18" ht="15" customHeight="1" x14ac:dyDescent="0.25">
      <c r="B439" s="88" t="s">
        <v>2252</v>
      </c>
      <c r="C439">
        <v>52608</v>
      </c>
      <c r="D439" s="88" t="s">
        <v>2253</v>
      </c>
      <c r="E439" s="88" t="s">
        <v>107</v>
      </c>
      <c r="F439" s="89">
        <v>0.5</v>
      </c>
      <c r="G439" t="s">
        <v>2628</v>
      </c>
      <c r="H439" s="90">
        <v>545000</v>
      </c>
      <c r="I439" s="90">
        <v>972000</v>
      </c>
      <c r="J439" t="s">
        <v>922</v>
      </c>
      <c r="K439" s="90">
        <v>44950</v>
      </c>
      <c r="L439" s="90">
        <v>41700</v>
      </c>
      <c r="M439" s="30">
        <f>$I$439/$H$439</f>
        <v>1.7834862385321102</v>
      </c>
      <c r="N439" s="30">
        <f>$L$439/$K$439</f>
        <v>0.9276974416017798</v>
      </c>
      <c r="O439" s="69">
        <f>$F$439*$H$439</f>
        <v>272500</v>
      </c>
      <c r="P439" s="69">
        <f>$F$439*$K$439</f>
        <v>22475</v>
      </c>
      <c r="Q439" s="30">
        <f>($I$439-$O$439)/$I$439</f>
        <v>0.71965020576131689</v>
      </c>
      <c r="R439" s="30">
        <f>($L$439-$P$439)/$L$439</f>
        <v>0.46103117505995206</v>
      </c>
    </row>
    <row r="440" spans="2:18" ht="15" customHeight="1" x14ac:dyDescent="0.25">
      <c r="B440" s="88" t="s">
        <v>2268</v>
      </c>
      <c r="C440">
        <v>52606</v>
      </c>
      <c r="D440" s="88" t="s">
        <v>2260</v>
      </c>
      <c r="E440" s="88" t="s">
        <v>123</v>
      </c>
      <c r="F440" s="89">
        <v>0.5</v>
      </c>
      <c r="G440" t="s">
        <v>2628</v>
      </c>
      <c r="H440" s="90">
        <v>556000</v>
      </c>
      <c r="I440" s="90">
        <v>972000</v>
      </c>
      <c r="J440" t="s">
        <v>922</v>
      </c>
      <c r="K440" s="90">
        <v>45200</v>
      </c>
      <c r="L440" s="90">
        <v>41700</v>
      </c>
      <c r="M440" s="30">
        <f>$I$440/$H$440</f>
        <v>1.7482014388489209</v>
      </c>
      <c r="N440" s="30">
        <f>$L$440/$K$440</f>
        <v>0.92256637168141598</v>
      </c>
      <c r="O440" s="69">
        <f>$F$440*$H$440</f>
        <v>278000</v>
      </c>
      <c r="P440" s="69">
        <f>$F$440*$K$440</f>
        <v>22600</v>
      </c>
      <c r="Q440" s="30">
        <f>($I$440-$O$440)/$I$440</f>
        <v>0.71399176954732513</v>
      </c>
      <c r="R440" s="30">
        <f>($L$440-$P$440)/$L$440</f>
        <v>0.45803357314148679</v>
      </c>
    </row>
    <row r="441" spans="2:18" ht="15" customHeight="1" x14ac:dyDescent="0.25">
      <c r="B441" s="88" t="s">
        <v>2270</v>
      </c>
      <c r="C441">
        <v>52603</v>
      </c>
      <c r="D441" s="88" t="s">
        <v>6292</v>
      </c>
      <c r="E441" s="88" t="s">
        <v>116</v>
      </c>
      <c r="F441" s="89">
        <v>0.6</v>
      </c>
      <c r="G441" t="s">
        <v>916</v>
      </c>
      <c r="H441" s="90">
        <v>41000</v>
      </c>
      <c r="I441" s="90">
        <v>28400</v>
      </c>
      <c r="J441" t="s">
        <v>941</v>
      </c>
      <c r="K441">
        <v>229.44</v>
      </c>
      <c r="L441">
        <v>274.89999999999998</v>
      </c>
      <c r="M441" s="30">
        <f>$I$441/$H$441</f>
        <v>0.69268292682926824</v>
      </c>
      <c r="N441" s="30">
        <f>$L$441/$K$441</f>
        <v>1.1981345885634587</v>
      </c>
      <c r="O441" s="69">
        <f>$F$441*$H$441</f>
        <v>24600</v>
      </c>
      <c r="P441" s="69">
        <f>$F$441*$K$441</f>
        <v>137.66399999999999</v>
      </c>
      <c r="Q441" s="30">
        <f>($I$441-$O$441)/$I$441</f>
        <v>0.13380281690140844</v>
      </c>
      <c r="R441" s="30">
        <f>($L$441-$P$441)/$L$441</f>
        <v>0.49922153510367406</v>
      </c>
    </row>
    <row r="442" spans="2:18" ht="15" customHeight="1" x14ac:dyDescent="0.25">
      <c r="B442" s="88" t="s">
        <v>2277</v>
      </c>
      <c r="C442">
        <v>52598</v>
      </c>
      <c r="D442" s="88" t="s">
        <v>2279</v>
      </c>
      <c r="E442" s="88" t="s">
        <v>108</v>
      </c>
      <c r="F442" s="89">
        <v>0.5</v>
      </c>
      <c r="G442" t="s">
        <v>920</v>
      </c>
      <c r="H442" s="90">
        <v>74500</v>
      </c>
      <c r="I442" s="90">
        <v>89700</v>
      </c>
      <c r="J442" t="s">
        <v>927</v>
      </c>
      <c r="K442" s="90">
        <v>26752</v>
      </c>
      <c r="L442" s="90">
        <v>14300</v>
      </c>
      <c r="M442" s="30">
        <f>$I$442/$H$442</f>
        <v>1.204026845637584</v>
      </c>
      <c r="N442" s="30">
        <f>$L$442/$K$442</f>
        <v>0.53453947368421051</v>
      </c>
      <c r="O442" s="69">
        <f>$F$442*$H$442</f>
        <v>37250</v>
      </c>
      <c r="P442" s="69">
        <f>$F$442*$K$442</f>
        <v>13376</v>
      </c>
      <c r="Q442" s="30">
        <f>($I$442-$O$442)/$I$442</f>
        <v>0.58472686733556301</v>
      </c>
      <c r="R442" s="30">
        <f>($L$442-$P$442)/$L$442</f>
        <v>6.4615384615384616E-2</v>
      </c>
    </row>
    <row r="443" spans="2:18" ht="15" customHeight="1" x14ac:dyDescent="0.25">
      <c r="B443" s="88" t="s">
        <v>2342</v>
      </c>
      <c r="C443">
        <v>52601</v>
      </c>
      <c r="D443" s="88" t="s">
        <v>6838</v>
      </c>
      <c r="E443" s="88" t="s">
        <v>131</v>
      </c>
      <c r="F443" s="89">
        <v>-0.7</v>
      </c>
      <c r="G443" t="s">
        <v>911</v>
      </c>
      <c r="H443" s="90">
        <v>176500</v>
      </c>
      <c r="I443" s="90">
        <v>241000</v>
      </c>
      <c r="J443" t="s">
        <v>929</v>
      </c>
      <c r="K443" s="90">
        <v>58000</v>
      </c>
      <c r="L443" s="90">
        <v>51600</v>
      </c>
      <c r="M443" s="30">
        <f>$I$443/$H$443</f>
        <v>1.3654390934844192</v>
      </c>
      <c r="N443" s="30">
        <f>$L$443/$K$443</f>
        <v>0.8896551724137931</v>
      </c>
      <c r="O443" t="s">
        <v>6017</v>
      </c>
    </row>
    <row r="444" spans="2:18" ht="15" customHeight="1" x14ac:dyDescent="0.25">
      <c r="B444" s="88" t="s">
        <v>2349</v>
      </c>
      <c r="C444">
        <v>52600</v>
      </c>
      <c r="D444" s="88" t="s">
        <v>6838</v>
      </c>
      <c r="E444" s="88" t="s">
        <v>131</v>
      </c>
      <c r="F444" s="89">
        <v>-0.6</v>
      </c>
      <c r="G444" t="s">
        <v>911</v>
      </c>
      <c r="H444" s="90">
        <v>176500</v>
      </c>
      <c r="I444" s="90">
        <v>241000</v>
      </c>
      <c r="J444" t="s">
        <v>929</v>
      </c>
      <c r="K444" s="90">
        <v>58000</v>
      </c>
      <c r="L444" s="90">
        <v>51600</v>
      </c>
      <c r="M444" s="30">
        <f>$I$444/$H$444</f>
        <v>1.3654390934844192</v>
      </c>
      <c r="N444" s="30">
        <f>$L$444/$K$444</f>
        <v>0.8896551724137931</v>
      </c>
      <c r="O444" t="s">
        <v>6017</v>
      </c>
    </row>
    <row r="445" spans="2:18" ht="15" customHeight="1" x14ac:dyDescent="0.25">
      <c r="B445" s="88" t="s">
        <v>2359</v>
      </c>
      <c r="C445">
        <v>52594</v>
      </c>
      <c r="D445" s="88" t="s">
        <v>2350</v>
      </c>
      <c r="E445" s="88" t="s">
        <v>131</v>
      </c>
      <c r="F445" s="89">
        <v>-0.6</v>
      </c>
      <c r="G445" t="s">
        <v>2628</v>
      </c>
      <c r="H445" s="90">
        <v>592000</v>
      </c>
      <c r="I445" s="90">
        <v>972000</v>
      </c>
      <c r="J445" t="s">
        <v>912</v>
      </c>
      <c r="K445" s="90">
        <v>21500</v>
      </c>
      <c r="L445" s="90">
        <v>14950</v>
      </c>
      <c r="M445" s="30">
        <f>$I$445/$H$445</f>
        <v>1.6418918918918919</v>
      </c>
      <c r="N445" s="30">
        <f>$L$445/$K$445</f>
        <v>0.6953488372093023</v>
      </c>
      <c r="O445" t="s">
        <v>6017</v>
      </c>
    </row>
    <row r="446" spans="2:18" ht="15" customHeight="1" x14ac:dyDescent="0.25">
      <c r="B446" s="88" t="s">
        <v>2363</v>
      </c>
      <c r="C446">
        <v>52592</v>
      </c>
      <c r="D446" s="88" t="s">
        <v>2348</v>
      </c>
      <c r="E446" s="88" t="s">
        <v>116</v>
      </c>
      <c r="F446" s="89">
        <v>0.6</v>
      </c>
      <c r="G446" t="s">
        <v>916</v>
      </c>
      <c r="H446" s="90">
        <v>41400</v>
      </c>
      <c r="I446" s="90">
        <v>28400</v>
      </c>
      <c r="J446" t="s">
        <v>6761</v>
      </c>
      <c r="K446" s="90">
        <v>16301</v>
      </c>
      <c r="L446" s="90">
        <v>10592</v>
      </c>
      <c r="M446" s="30">
        <f>$I$446/$H$446</f>
        <v>0.68599033816425126</v>
      </c>
      <c r="N446" s="30">
        <f>$L$446/$K$446</f>
        <v>0.64977608735660386</v>
      </c>
      <c r="O446" s="69">
        <f>$F$446*$H$446</f>
        <v>24840</v>
      </c>
      <c r="P446" s="69">
        <f>$F$446*$K$446</f>
        <v>9780.6</v>
      </c>
      <c r="Q446" s="30">
        <f>($I$446-$O$446)/$I$446</f>
        <v>0.12535211267605634</v>
      </c>
      <c r="R446" s="30">
        <f>($L$446-$P$446)/$L$446</f>
        <v>7.6604984894259778E-2</v>
      </c>
    </row>
    <row r="447" spans="2:18" ht="15" customHeight="1" x14ac:dyDescent="0.25">
      <c r="B447" s="88" t="s">
        <v>2368</v>
      </c>
      <c r="C447">
        <v>52591</v>
      </c>
      <c r="D447" s="88" t="s">
        <v>2369</v>
      </c>
      <c r="E447" s="88" t="s">
        <v>132</v>
      </c>
      <c r="F447" s="89">
        <v>0.7</v>
      </c>
      <c r="G447" t="s">
        <v>916</v>
      </c>
      <c r="H447" s="90">
        <v>40150</v>
      </c>
      <c r="I447" s="90">
        <v>28400</v>
      </c>
      <c r="J447" t="s">
        <v>6761</v>
      </c>
      <c r="K447" s="90">
        <v>15274</v>
      </c>
      <c r="L447" s="90">
        <v>10592</v>
      </c>
      <c r="M447" s="30">
        <f>$I$447/$H$447</f>
        <v>0.70734744707347452</v>
      </c>
      <c r="N447" s="30">
        <f>$L$447/$K$447</f>
        <v>0.69346602068875218</v>
      </c>
      <c r="O447" s="69">
        <f>$F$447*$H$447</f>
        <v>28105</v>
      </c>
      <c r="P447" s="69">
        <f>$F$447*$K$447</f>
        <v>10691.8</v>
      </c>
      <c r="Q447" s="30">
        <f>($I$447-$O$447)/$I$447</f>
        <v>1.0387323943661972E-2</v>
      </c>
      <c r="R447" s="30">
        <f>($L$447-$P$447)/$L$447</f>
        <v>-9.4222054380663969E-3</v>
      </c>
    </row>
    <row r="448" spans="2:18" ht="15" customHeight="1" x14ac:dyDescent="0.25">
      <c r="B448" s="88" t="s">
        <v>2376</v>
      </c>
      <c r="C448">
        <v>52590</v>
      </c>
      <c r="D448" s="88" t="s">
        <v>2377</v>
      </c>
      <c r="E448" s="88" t="s">
        <v>106</v>
      </c>
      <c r="F448" s="89">
        <v>0.5</v>
      </c>
      <c r="G448" t="s">
        <v>915</v>
      </c>
      <c r="H448" s="90">
        <v>38400</v>
      </c>
      <c r="I448" s="90">
        <v>29700</v>
      </c>
      <c r="J448" t="s">
        <v>920</v>
      </c>
      <c r="K448" s="90">
        <v>73900</v>
      </c>
      <c r="L448" s="90">
        <v>89700</v>
      </c>
      <c r="M448" s="30">
        <f>$I$448/$H$448</f>
        <v>0.7734375</v>
      </c>
      <c r="N448" s="30">
        <f>$L$448/$K$448</f>
        <v>1.2138024357239512</v>
      </c>
      <c r="O448" s="69">
        <f>$F$448*$H$448</f>
        <v>19200</v>
      </c>
      <c r="P448" s="69">
        <f>$F$448*$K$448</f>
        <v>36950</v>
      </c>
      <c r="Q448" s="30">
        <f>($I$448-$O$448)/$I$448</f>
        <v>0.35353535353535354</v>
      </c>
      <c r="R448" s="30">
        <f>($L$448-$P$448)/$L$448</f>
        <v>0.58807134894091417</v>
      </c>
    </row>
    <row r="449" spans="2:18" ht="15" customHeight="1" x14ac:dyDescent="0.25">
      <c r="B449" s="88" t="s">
        <v>2383</v>
      </c>
      <c r="C449">
        <v>52589</v>
      </c>
      <c r="D449" s="88" t="s">
        <v>6839</v>
      </c>
      <c r="E449" s="88" t="s">
        <v>133</v>
      </c>
      <c r="F449" s="89">
        <v>-0.6</v>
      </c>
      <c r="G449" t="s">
        <v>2628</v>
      </c>
      <c r="H449" s="90">
        <v>580000</v>
      </c>
      <c r="I449" s="90">
        <v>972000</v>
      </c>
      <c r="J449" t="s">
        <v>912</v>
      </c>
      <c r="K449" s="90">
        <v>21500</v>
      </c>
      <c r="L449" s="90">
        <v>14950</v>
      </c>
      <c r="M449" s="30">
        <f>$I$449/$H$449</f>
        <v>1.6758620689655173</v>
      </c>
      <c r="N449" s="30">
        <f>$L$449/$K$449</f>
        <v>0.6953488372093023</v>
      </c>
      <c r="O449" t="s">
        <v>6017</v>
      </c>
    </row>
    <row r="450" spans="2:18" ht="15" customHeight="1" x14ac:dyDescent="0.25">
      <c r="B450" s="88" t="s">
        <v>2389</v>
      </c>
      <c r="C450">
        <v>52585</v>
      </c>
      <c r="D450" s="88" t="s">
        <v>2396</v>
      </c>
      <c r="E450" s="88" t="s">
        <v>106</v>
      </c>
      <c r="F450" s="89">
        <v>0.5</v>
      </c>
      <c r="G450" t="s">
        <v>924</v>
      </c>
      <c r="H450" s="90">
        <v>42266</v>
      </c>
      <c r="I450" s="90">
        <v>38500</v>
      </c>
      <c r="J450" t="s">
        <v>913</v>
      </c>
      <c r="K450" s="90">
        <v>29833</v>
      </c>
      <c r="L450" s="90">
        <v>22750</v>
      </c>
      <c r="M450" s="30">
        <f>$I$450/$H$450</f>
        <v>0.91089764822788999</v>
      </c>
      <c r="N450" s="30">
        <f>$L$450/$K$450</f>
        <v>0.76257835283075792</v>
      </c>
      <c r="O450" s="69">
        <f>$F$450*$H$450</f>
        <v>21133</v>
      </c>
      <c r="P450" s="69">
        <f>$F$450*$K$450</f>
        <v>14916.5</v>
      </c>
      <c r="Q450" s="30">
        <f>($I$450-$O$450)/$I$450</f>
        <v>0.4510909090909091</v>
      </c>
      <c r="R450" s="30">
        <f>($L$450-$P$450)/$L$450</f>
        <v>0.34432967032967032</v>
      </c>
    </row>
    <row r="451" spans="2:18" ht="15" customHeight="1" x14ac:dyDescent="0.25">
      <c r="B451" s="88" t="s">
        <v>2397</v>
      </c>
      <c r="C451">
        <v>52584</v>
      </c>
      <c r="D451" s="88" t="s">
        <v>2396</v>
      </c>
      <c r="E451" s="88" t="s">
        <v>105</v>
      </c>
      <c r="F451" s="89">
        <v>0.5</v>
      </c>
      <c r="G451" t="s">
        <v>910</v>
      </c>
      <c r="H451" s="90">
        <v>84700</v>
      </c>
      <c r="I451" s="90">
        <v>88800</v>
      </c>
      <c r="J451" t="s">
        <v>927</v>
      </c>
      <c r="K451" s="90">
        <v>27000</v>
      </c>
      <c r="L451" s="90">
        <v>14300</v>
      </c>
      <c r="M451" s="30">
        <f>$I$451/$H$451</f>
        <v>1.0484061393152302</v>
      </c>
      <c r="N451" s="30">
        <f>$L$451/$K$451</f>
        <v>0.52962962962962967</v>
      </c>
      <c r="O451" s="69">
        <f>$F$451*$H$451</f>
        <v>42350</v>
      </c>
      <c r="P451" s="69">
        <f>$F$451*$K$451</f>
        <v>13500</v>
      </c>
      <c r="Q451" s="30">
        <f>($I$451-$O$451)/$I$451</f>
        <v>0.5230855855855856</v>
      </c>
      <c r="R451" s="30">
        <f>($L$451-$P$451)/$L$451</f>
        <v>5.5944055944055944E-2</v>
      </c>
    </row>
    <row r="452" spans="2:18" ht="15" customHeight="1" x14ac:dyDescent="0.25">
      <c r="B452" s="88" t="s">
        <v>2398</v>
      </c>
      <c r="C452">
        <v>52583</v>
      </c>
      <c r="D452" s="88" t="s">
        <v>2396</v>
      </c>
      <c r="E452" s="88" t="s">
        <v>130</v>
      </c>
      <c r="F452" s="89">
        <v>0.6</v>
      </c>
      <c r="G452" t="s">
        <v>910</v>
      </c>
      <c r="H452" s="90">
        <v>84700</v>
      </c>
      <c r="I452" s="90">
        <v>88800</v>
      </c>
      <c r="J452" t="s">
        <v>927</v>
      </c>
      <c r="K452" s="90">
        <v>27000</v>
      </c>
      <c r="L452" s="90">
        <v>14300</v>
      </c>
      <c r="M452" s="30">
        <f>$I$452/$H$452</f>
        <v>1.0484061393152302</v>
      </c>
      <c r="N452" s="30">
        <f>$L$452/$K$452</f>
        <v>0.52962962962962967</v>
      </c>
      <c r="O452" s="69">
        <f>$F$452*$H$452</f>
        <v>50820</v>
      </c>
      <c r="P452" s="69">
        <f>$F$452*$K$452</f>
        <v>16200</v>
      </c>
      <c r="Q452" s="30">
        <f>($I$452-$O$452)/$I$452</f>
        <v>0.42770270270270272</v>
      </c>
      <c r="R452" s="30">
        <f>($L$452-$P$452)/$L$452</f>
        <v>-0.13286713286713286</v>
      </c>
    </row>
    <row r="453" spans="2:18" ht="15" customHeight="1" x14ac:dyDescent="0.25">
      <c r="B453" s="88" t="s">
        <v>2401</v>
      </c>
      <c r="C453">
        <v>52574</v>
      </c>
      <c r="D453" s="88" t="s">
        <v>2404</v>
      </c>
      <c r="E453" s="88" t="s">
        <v>116</v>
      </c>
      <c r="F453" s="89">
        <v>0.6</v>
      </c>
      <c r="G453" t="s">
        <v>905</v>
      </c>
      <c r="H453" s="90">
        <v>46150</v>
      </c>
      <c r="I453" s="90">
        <v>41600</v>
      </c>
      <c r="J453" t="s">
        <v>929</v>
      </c>
      <c r="K453" s="90">
        <v>64900</v>
      </c>
      <c r="L453" s="90">
        <v>51600</v>
      </c>
      <c r="M453" s="30">
        <f>$I$453/$H$453</f>
        <v>0.90140845070422537</v>
      </c>
      <c r="N453" s="30">
        <f>$L$453/$K$453</f>
        <v>0.79506933744221875</v>
      </c>
      <c r="O453" s="69">
        <f>$F$453*$H$453</f>
        <v>27690</v>
      </c>
      <c r="P453" s="69">
        <f>$F$453*$K$453</f>
        <v>38940</v>
      </c>
      <c r="Q453" s="30">
        <f>($I$453-$O$453)/$I$453</f>
        <v>0.33437499999999998</v>
      </c>
      <c r="R453" s="30">
        <f>($L$453-$P$453)/$L$453</f>
        <v>0.24534883720930231</v>
      </c>
    </row>
    <row r="454" spans="2:18" ht="15" customHeight="1" x14ac:dyDescent="0.25">
      <c r="B454" s="88" t="s">
        <v>2405</v>
      </c>
      <c r="C454">
        <v>52579</v>
      </c>
      <c r="D454" s="88" t="s">
        <v>2415</v>
      </c>
      <c r="E454" s="88" t="s">
        <v>134</v>
      </c>
      <c r="F454" s="89">
        <v>0.5</v>
      </c>
      <c r="G454" t="s">
        <v>2628</v>
      </c>
      <c r="H454" s="90">
        <v>654000</v>
      </c>
      <c r="I454" s="90">
        <v>972000</v>
      </c>
      <c r="J454" t="s">
        <v>916</v>
      </c>
      <c r="K454" s="90">
        <v>47700</v>
      </c>
      <c r="L454" s="90">
        <v>28400</v>
      </c>
      <c r="M454" s="30">
        <f>$I$454/$H$454</f>
        <v>1.4862385321100917</v>
      </c>
      <c r="N454" s="30">
        <f>$L$454/$K$454</f>
        <v>0.59538784067085959</v>
      </c>
      <c r="O454" t="s">
        <v>6017</v>
      </c>
    </row>
    <row r="455" spans="2:18" ht="15" customHeight="1" x14ac:dyDescent="0.25">
      <c r="B455" s="88" t="s">
        <v>2416</v>
      </c>
      <c r="C455">
        <v>52580</v>
      </c>
      <c r="D455" s="88" t="s">
        <v>6840</v>
      </c>
      <c r="E455" s="88" t="s">
        <v>120</v>
      </c>
      <c r="F455" s="89">
        <v>0.6</v>
      </c>
      <c r="G455" t="s">
        <v>916</v>
      </c>
      <c r="H455" s="90">
        <v>46300</v>
      </c>
      <c r="I455" s="90">
        <v>28400</v>
      </c>
      <c r="J455" t="s">
        <v>912</v>
      </c>
      <c r="K455" s="90">
        <v>24300</v>
      </c>
      <c r="L455" s="90">
        <v>14950</v>
      </c>
      <c r="M455" s="30">
        <f>$I$455/$H$455</f>
        <v>0.61339092872570189</v>
      </c>
      <c r="N455" s="30">
        <f>$L$455/$K$455</f>
        <v>0.6152263374485597</v>
      </c>
      <c r="O455" s="69">
        <f>$F$455*$H$455</f>
        <v>27780</v>
      </c>
      <c r="P455" s="69">
        <f>$F$455*$K$455</f>
        <v>14580</v>
      </c>
      <c r="Q455" s="30">
        <f>($I$455-$O$455)/$I$455</f>
        <v>2.1830985915492956E-2</v>
      </c>
      <c r="R455" s="30">
        <f>($L$455-$P$455)/$L$455</f>
        <v>2.4749163879598662E-2</v>
      </c>
    </row>
    <row r="456" spans="2:18" ht="15" customHeight="1" x14ac:dyDescent="0.25">
      <c r="B456" s="88" t="s">
        <v>2425</v>
      </c>
      <c r="C456">
        <v>52577</v>
      </c>
      <c r="D456" s="88" t="s">
        <v>6308</v>
      </c>
      <c r="E456" s="88" t="s">
        <v>106</v>
      </c>
      <c r="F456" s="89">
        <v>0.5</v>
      </c>
      <c r="G456" t="s">
        <v>922</v>
      </c>
      <c r="H456" s="90">
        <v>49433</v>
      </c>
      <c r="I456" s="90">
        <v>41700</v>
      </c>
      <c r="J456" t="s">
        <v>915</v>
      </c>
      <c r="K456" s="90">
        <v>37366</v>
      </c>
      <c r="L456" s="90">
        <v>29700</v>
      </c>
      <c r="M456" s="30">
        <f>$I$456/$H$456</f>
        <v>0.84356603888090953</v>
      </c>
      <c r="N456" s="30">
        <f>$L$456/$K$456</f>
        <v>0.79484022908526464</v>
      </c>
      <c r="O456" s="69">
        <f>$F$456*$H$456</f>
        <v>24716.5</v>
      </c>
      <c r="P456" s="69">
        <f>$F$456*$K$456</f>
        <v>18683</v>
      </c>
      <c r="Q456" s="30">
        <f>($I$456-$O$456)/$I$456</f>
        <v>0.40727817745803357</v>
      </c>
      <c r="R456" s="30">
        <f>($L$456-$P$456)/$L$456</f>
        <v>0.37094276094276096</v>
      </c>
    </row>
    <row r="457" spans="2:18" ht="15" customHeight="1" x14ac:dyDescent="0.25">
      <c r="B457" s="88" t="s">
        <v>2431</v>
      </c>
      <c r="C457">
        <v>52578</v>
      </c>
      <c r="D457" s="88" t="s">
        <v>6308</v>
      </c>
      <c r="E457" s="88" t="s">
        <v>106</v>
      </c>
      <c r="F457" s="89">
        <v>0.5</v>
      </c>
      <c r="G457" t="s">
        <v>922</v>
      </c>
      <c r="H457" s="90">
        <v>49433</v>
      </c>
      <c r="I457" s="90">
        <v>41700</v>
      </c>
      <c r="J457" t="s">
        <v>930</v>
      </c>
      <c r="K457" s="90">
        <v>32066</v>
      </c>
      <c r="L457" s="90">
        <v>26700</v>
      </c>
      <c r="M457" s="30">
        <f>$I$457/$H$457</f>
        <v>0.84356603888090953</v>
      </c>
      <c r="N457" s="30">
        <f>$L$457/$K$457</f>
        <v>0.83265764361005423</v>
      </c>
      <c r="O457" s="69">
        <f>$F$457*$H$457</f>
        <v>24716.5</v>
      </c>
      <c r="P457" s="69">
        <f>$F$457*$K$457</f>
        <v>16033</v>
      </c>
      <c r="Q457" s="30">
        <f>($I$457-$O$457)/$I$457</f>
        <v>0.40727817745803357</v>
      </c>
      <c r="R457" s="30">
        <f>($L$457-$P$457)/$L$457</f>
        <v>0.39951310861423223</v>
      </c>
    </row>
    <row r="458" spans="2:18" ht="15" customHeight="1" x14ac:dyDescent="0.25">
      <c r="B458" s="88" t="s">
        <v>2432</v>
      </c>
      <c r="C458">
        <v>52573</v>
      </c>
      <c r="D458" s="88" t="s">
        <v>2435</v>
      </c>
      <c r="E458" s="88" t="s">
        <v>135</v>
      </c>
      <c r="F458" s="89">
        <v>0.6</v>
      </c>
      <c r="G458" t="s">
        <v>931</v>
      </c>
      <c r="H458" s="90">
        <v>625000</v>
      </c>
      <c r="I458" s="90">
        <v>280000</v>
      </c>
      <c r="J458" t="s">
        <v>929</v>
      </c>
      <c r="K458" s="90">
        <v>65300</v>
      </c>
      <c r="L458" s="90">
        <v>51600</v>
      </c>
      <c r="M458" s="30">
        <f>$I$458/$H$458</f>
        <v>0.44800000000000001</v>
      </c>
      <c r="N458" s="30">
        <f>$L$458/$K$458</f>
        <v>0.79019908116385906</v>
      </c>
      <c r="O458" s="69">
        <f>$F$458*$H$458</f>
        <v>375000</v>
      </c>
      <c r="P458" s="69">
        <f>$F$458*$K$458</f>
        <v>39180</v>
      </c>
      <c r="Q458" s="30">
        <f>($I$458-$O$458)/$I$458</f>
        <v>-0.3392857142857143</v>
      </c>
      <c r="R458" s="30">
        <f>($L$458-$P$458)/$L$458</f>
        <v>0.24069767441860465</v>
      </c>
    </row>
    <row r="459" spans="2:18" ht="15" customHeight="1" x14ac:dyDescent="0.25">
      <c r="B459" s="88" t="s">
        <v>2436</v>
      </c>
      <c r="C459">
        <v>52572</v>
      </c>
      <c r="D459" s="88" t="s">
        <v>2435</v>
      </c>
      <c r="E459" s="88" t="s">
        <v>136</v>
      </c>
      <c r="F459" s="89">
        <v>0.7</v>
      </c>
      <c r="G459" t="s">
        <v>941</v>
      </c>
      <c r="H459">
        <v>252.28</v>
      </c>
      <c r="I459">
        <v>274.89999999999998</v>
      </c>
      <c r="J459" t="s">
        <v>6761</v>
      </c>
      <c r="K459" s="90">
        <v>17964</v>
      </c>
      <c r="L459" s="90">
        <v>10592</v>
      </c>
      <c r="M459" s="30">
        <f>$I$459/$H$459</f>
        <v>1.089662280006342</v>
      </c>
      <c r="N459" s="30">
        <f>$L$459/$K$459</f>
        <v>0.58962369182810059</v>
      </c>
      <c r="O459" s="70">
        <f>$F$459*$H$459</f>
        <v>176.596</v>
      </c>
      <c r="P459" s="69">
        <f>$F$459*$K$459</f>
        <v>12574.8</v>
      </c>
      <c r="Q459" s="30">
        <f>($I$459-$O$459)/$I$459</f>
        <v>0.35759912695525636</v>
      </c>
      <c r="R459" s="30">
        <f>($L$459-$P$459)/$L$459</f>
        <v>-0.18719788519637456</v>
      </c>
    </row>
    <row r="460" spans="2:18" ht="15" customHeight="1" x14ac:dyDescent="0.25">
      <c r="B460" s="88" t="s">
        <v>2437</v>
      </c>
      <c r="C460">
        <v>52576</v>
      </c>
      <c r="D460" s="88" t="s">
        <v>6841</v>
      </c>
      <c r="E460" s="88" t="s">
        <v>6842</v>
      </c>
      <c r="F460" s="89">
        <v>0.5</v>
      </c>
      <c r="G460" t="s">
        <v>2628</v>
      </c>
      <c r="H460" s="90">
        <v>614000</v>
      </c>
      <c r="I460" s="90">
        <v>972000</v>
      </c>
      <c r="J460" t="s">
        <v>916</v>
      </c>
      <c r="K460" s="90">
        <v>44200</v>
      </c>
      <c r="L460" s="90">
        <v>28400</v>
      </c>
      <c r="M460" s="30">
        <f>$I$460/$H$460</f>
        <v>1.5830618892508144</v>
      </c>
      <c r="N460" s="30">
        <f>$L$460/$K$460</f>
        <v>0.64253393665158376</v>
      </c>
      <c r="O460" t="s">
        <v>6017</v>
      </c>
    </row>
    <row r="461" spans="2:18" ht="15" customHeight="1" x14ac:dyDescent="0.25">
      <c r="B461" s="88" t="s">
        <v>2246</v>
      </c>
      <c r="C461">
        <v>52575</v>
      </c>
      <c r="D461" s="88" t="s">
        <v>6841</v>
      </c>
      <c r="E461" s="88" t="s">
        <v>116</v>
      </c>
      <c r="F461" s="89">
        <v>0.6</v>
      </c>
      <c r="G461" t="s">
        <v>2628</v>
      </c>
      <c r="H461" s="90">
        <v>614000</v>
      </c>
      <c r="J461" t="s">
        <v>916</v>
      </c>
      <c r="K461" s="90">
        <v>44200</v>
      </c>
      <c r="M461" s="30">
        <f>$I$461/$H$461</f>
        <v>0</v>
      </c>
      <c r="N461" s="30">
        <f>$L$461/$K$461</f>
        <v>0</v>
      </c>
      <c r="O461" s="69">
        <f>$F$461*$H$461</f>
        <v>368400</v>
      </c>
      <c r="P461" s="69"/>
      <c r="Q461" s="30"/>
      <c r="R461" s="30"/>
    </row>
    <row r="462" spans="2:18" ht="15" customHeight="1" x14ac:dyDescent="0.25">
      <c r="B462" s="88" t="s">
        <v>2441</v>
      </c>
      <c r="C462">
        <v>52571</v>
      </c>
      <c r="D462" s="88" t="s">
        <v>6313</v>
      </c>
      <c r="E462" s="88" t="s">
        <v>130</v>
      </c>
      <c r="F462" s="89">
        <v>0.6</v>
      </c>
      <c r="G462" t="s">
        <v>916</v>
      </c>
      <c r="H462" s="90">
        <v>46450</v>
      </c>
      <c r="I462" s="90">
        <v>28400</v>
      </c>
      <c r="J462" t="s">
        <v>924</v>
      </c>
      <c r="K462" s="90">
        <v>43050</v>
      </c>
      <c r="L462" s="90">
        <v>38500</v>
      </c>
      <c r="M462" s="30">
        <f>$I$462/$H$462</f>
        <v>0.61141011840688908</v>
      </c>
      <c r="N462" s="30">
        <f>$L$462/$K$462</f>
        <v>0.89430894308943087</v>
      </c>
      <c r="O462" s="69">
        <f>$F$462*$H$462</f>
        <v>27870</v>
      </c>
      <c r="P462" s="69">
        <f>$F$462*$K$462</f>
        <v>25830</v>
      </c>
      <c r="Q462" s="30">
        <f>($I$462-$O$462)/$I$462</f>
        <v>1.8661971830985915E-2</v>
      </c>
      <c r="R462" s="30">
        <f>($L$462-$P$462)/$L$462</f>
        <v>0.3290909090909091</v>
      </c>
    </row>
    <row r="463" spans="2:18" ht="15" customHeight="1" x14ac:dyDescent="0.25">
      <c r="B463" s="88" t="s">
        <v>2447</v>
      </c>
      <c r="C463">
        <v>52570</v>
      </c>
      <c r="D463" s="88" t="s">
        <v>6843</v>
      </c>
      <c r="E463" s="88" t="s">
        <v>137</v>
      </c>
      <c r="F463" s="89">
        <v>0.8</v>
      </c>
      <c r="G463" t="s">
        <v>914</v>
      </c>
      <c r="H463" s="90">
        <v>537666</v>
      </c>
      <c r="I463" s="90">
        <v>472000</v>
      </c>
      <c r="J463" t="s">
        <v>929</v>
      </c>
      <c r="K463" s="90">
        <v>63533</v>
      </c>
      <c r="L463" s="90">
        <v>51600</v>
      </c>
      <c r="M463" s="30">
        <f>$I$463/$H$463</f>
        <v>0.87786841645184932</v>
      </c>
      <c r="N463" s="30">
        <f>$L$463/$K$463</f>
        <v>0.81217634929878957</v>
      </c>
      <c r="O463" t="s">
        <v>6017</v>
      </c>
    </row>
    <row r="464" spans="2:18" ht="15" customHeight="1" x14ac:dyDescent="0.25">
      <c r="B464" s="88" t="s">
        <v>2461</v>
      </c>
      <c r="C464">
        <v>52568</v>
      </c>
      <c r="D464" s="88" t="s">
        <v>2454</v>
      </c>
      <c r="E464" s="88" t="s">
        <v>116</v>
      </c>
      <c r="F464" s="89">
        <v>0.6</v>
      </c>
      <c r="G464" t="s">
        <v>916</v>
      </c>
      <c r="H464" s="90">
        <v>43900</v>
      </c>
      <c r="I464" s="90">
        <v>28400</v>
      </c>
      <c r="J464" t="s">
        <v>912</v>
      </c>
      <c r="K464" s="90">
        <v>24950</v>
      </c>
      <c r="L464" s="90">
        <v>14950</v>
      </c>
      <c r="M464" s="30">
        <f>$I$464/$H$464</f>
        <v>0.64692482915717542</v>
      </c>
      <c r="N464" s="30">
        <f>$L$464/$K$464</f>
        <v>0.59919839679358722</v>
      </c>
      <c r="O464" s="69">
        <f>$F$464*$H$464</f>
        <v>26340</v>
      </c>
      <c r="P464" s="69">
        <f>$F$464*$K$464</f>
        <v>14970</v>
      </c>
      <c r="Q464" s="30">
        <f>($I$464-$O$464)/$I$464</f>
        <v>7.2535211267605634E-2</v>
      </c>
      <c r="R464" s="30">
        <f>($L$464-$P$464)/$L$464</f>
        <v>-1.3377926421404682E-3</v>
      </c>
    </row>
    <row r="465" spans="2:18" ht="15" customHeight="1" x14ac:dyDescent="0.25">
      <c r="B465" s="88" t="s">
        <v>2464</v>
      </c>
      <c r="C465">
        <v>52567</v>
      </c>
      <c r="D465" s="88" t="s">
        <v>6843</v>
      </c>
      <c r="E465" s="88" t="s">
        <v>138</v>
      </c>
      <c r="F465" s="89">
        <v>0.6</v>
      </c>
      <c r="G465" t="s">
        <v>916</v>
      </c>
      <c r="H465" s="90">
        <v>43900</v>
      </c>
      <c r="I465" s="90">
        <v>28400</v>
      </c>
      <c r="J465" t="s">
        <v>917</v>
      </c>
      <c r="K465" s="90">
        <v>75100</v>
      </c>
      <c r="L465" s="90">
        <v>185000</v>
      </c>
      <c r="M465" s="30">
        <f>$I$465/$H$465</f>
        <v>0.64692482915717542</v>
      </c>
      <c r="N465" s="30">
        <f>$L$465/$K$465</f>
        <v>2.463382157123835</v>
      </c>
      <c r="O465" t="s">
        <v>6017</v>
      </c>
    </row>
    <row r="466" spans="2:18" ht="15" customHeight="1" x14ac:dyDescent="0.25">
      <c r="B466" s="88" t="s">
        <v>2470</v>
      </c>
      <c r="C466">
        <v>52564</v>
      </c>
      <c r="D466" s="88" t="s">
        <v>6843</v>
      </c>
      <c r="E466" s="88" t="s">
        <v>139</v>
      </c>
      <c r="F466" s="89">
        <v>-0.6</v>
      </c>
      <c r="G466" t="s">
        <v>917</v>
      </c>
      <c r="H466" s="90">
        <v>75100</v>
      </c>
      <c r="I466" s="90">
        <v>185000</v>
      </c>
      <c r="J466" t="s">
        <v>929</v>
      </c>
      <c r="K466" s="90">
        <v>65600</v>
      </c>
      <c r="L466" s="90">
        <v>51600</v>
      </c>
      <c r="M466" s="30">
        <f>$I$466/$H$466</f>
        <v>2.463382157123835</v>
      </c>
      <c r="N466" s="30">
        <f>$L$466/$K$466</f>
        <v>0.78658536585365857</v>
      </c>
      <c r="O466" t="s">
        <v>6017</v>
      </c>
    </row>
    <row r="467" spans="2:18" ht="15" customHeight="1" x14ac:dyDescent="0.25">
      <c r="B467" s="88" t="s">
        <v>2471</v>
      </c>
      <c r="C467">
        <v>52560</v>
      </c>
      <c r="D467" s="88" t="s">
        <v>2479</v>
      </c>
      <c r="E467" s="88" t="s">
        <v>137</v>
      </c>
      <c r="F467" s="89">
        <v>0.8</v>
      </c>
      <c r="G467" t="s">
        <v>914</v>
      </c>
      <c r="H467" s="90">
        <v>455500</v>
      </c>
      <c r="I467" s="90">
        <v>472000</v>
      </c>
      <c r="J467" t="s">
        <v>929</v>
      </c>
      <c r="K467" s="90">
        <v>56666</v>
      </c>
      <c r="L467" s="90">
        <v>51600</v>
      </c>
      <c r="M467" s="30">
        <f>$I$467/$H$467</f>
        <v>1.0362239297475302</v>
      </c>
      <c r="N467" s="30">
        <f>$L$467/$K$467</f>
        <v>0.91059894822292031</v>
      </c>
      <c r="O467" t="s">
        <v>6017</v>
      </c>
    </row>
    <row r="468" spans="2:18" ht="15" customHeight="1" x14ac:dyDescent="0.25">
      <c r="B468" s="88" t="s">
        <v>2480</v>
      </c>
      <c r="C468">
        <v>52556</v>
      </c>
      <c r="D468" s="88" t="s">
        <v>34</v>
      </c>
      <c r="E468" s="88" t="s">
        <v>116</v>
      </c>
      <c r="F468" s="89">
        <v>0.6</v>
      </c>
      <c r="G468" t="s">
        <v>914</v>
      </c>
      <c r="H468" s="90">
        <v>443000</v>
      </c>
      <c r="I468" s="90">
        <v>472000</v>
      </c>
      <c r="J468" t="s">
        <v>912</v>
      </c>
      <c r="K468" s="90">
        <v>23800</v>
      </c>
      <c r="L468" s="90">
        <v>14950</v>
      </c>
      <c r="M468" s="30">
        <f>$I$468/$H$468</f>
        <v>1.0654627539503385</v>
      </c>
      <c r="N468" s="30">
        <f>$L$468/$K$468</f>
        <v>0.62815126050420167</v>
      </c>
      <c r="O468" s="69">
        <f>$F$468*$H$468</f>
        <v>265800</v>
      </c>
      <c r="P468" s="69">
        <f>$F$468*$K$468</f>
        <v>14280</v>
      </c>
      <c r="Q468" s="30">
        <f>($I$468-$O$468)/$I$468</f>
        <v>0.43686440677966104</v>
      </c>
      <c r="R468" s="30">
        <f>($L$468-$P$468)/$L$468</f>
        <v>4.4816053511705686E-2</v>
      </c>
    </row>
    <row r="469" spans="2:18" ht="15" customHeight="1" x14ac:dyDescent="0.25">
      <c r="B469" s="88" t="s">
        <v>2486</v>
      </c>
      <c r="C469">
        <v>52555</v>
      </c>
      <c r="D469" s="88" t="s">
        <v>34</v>
      </c>
      <c r="E469" s="88" t="s">
        <v>116</v>
      </c>
      <c r="F469" s="89">
        <v>0.6</v>
      </c>
      <c r="G469" t="s">
        <v>914</v>
      </c>
      <c r="H469" s="90">
        <v>443000</v>
      </c>
      <c r="I469" s="90">
        <v>472000</v>
      </c>
      <c r="J469" t="s">
        <v>912</v>
      </c>
      <c r="K469" s="90">
        <v>23600</v>
      </c>
      <c r="L469" s="90">
        <v>14950</v>
      </c>
      <c r="M469" s="30">
        <f>$I$469/$H$469</f>
        <v>1.0654627539503385</v>
      </c>
      <c r="N469" s="30">
        <f>$L$469/$K$469</f>
        <v>0.63347457627118642</v>
      </c>
      <c r="O469" s="69">
        <f>$F$469*$H$469</f>
        <v>265800</v>
      </c>
      <c r="P469" s="69">
        <f>$F$469*$K$469</f>
        <v>14160</v>
      </c>
      <c r="Q469" s="30">
        <f>($I$469-$O$469)/$I$469</f>
        <v>0.43686440677966104</v>
      </c>
      <c r="R469" s="30">
        <f>($L$469-$P$469)/$L$469</f>
        <v>5.2842809364548493E-2</v>
      </c>
    </row>
    <row r="470" spans="2:18" ht="15" customHeight="1" x14ac:dyDescent="0.25">
      <c r="B470" s="88" t="s">
        <v>2487</v>
      </c>
      <c r="C470">
        <v>52559</v>
      </c>
      <c r="D470" s="88" t="s">
        <v>6844</v>
      </c>
      <c r="E470" s="88" t="s">
        <v>389</v>
      </c>
      <c r="F470" s="89">
        <v>0.5</v>
      </c>
      <c r="G470" t="s">
        <v>916</v>
      </c>
      <c r="H470" s="90">
        <v>40800</v>
      </c>
      <c r="I470" s="90">
        <v>28400</v>
      </c>
      <c r="J470" t="s">
        <v>6761</v>
      </c>
      <c r="K470" s="90">
        <v>18169</v>
      </c>
      <c r="L470" s="90">
        <v>10592</v>
      </c>
      <c r="M470" s="30">
        <f>$I$470/$H$470</f>
        <v>0.69607843137254899</v>
      </c>
      <c r="N470" s="30">
        <f>$L$470/$K$470</f>
        <v>0.58297099455115853</v>
      </c>
      <c r="O470" t="s">
        <v>6017</v>
      </c>
    </row>
    <row r="471" spans="2:18" ht="15" customHeight="1" x14ac:dyDescent="0.25">
      <c r="B471" s="88" t="s">
        <v>2494</v>
      </c>
      <c r="C471">
        <v>52558</v>
      </c>
      <c r="D471" s="88" t="s">
        <v>6844</v>
      </c>
      <c r="E471" s="88" t="s">
        <v>116</v>
      </c>
      <c r="F471" s="89">
        <v>0.6</v>
      </c>
      <c r="G471" t="s">
        <v>916</v>
      </c>
      <c r="H471" s="90">
        <v>40800</v>
      </c>
      <c r="I471" s="90">
        <v>28400</v>
      </c>
      <c r="J471" t="s">
        <v>6761</v>
      </c>
      <c r="K471" s="90">
        <v>18169</v>
      </c>
      <c r="L471" s="90">
        <v>10592</v>
      </c>
      <c r="M471" s="30">
        <f>$I$471/$H$471</f>
        <v>0.69607843137254899</v>
      </c>
      <c r="N471" s="30">
        <f>$L$471/$K$471</f>
        <v>0.58297099455115853</v>
      </c>
      <c r="O471" s="69">
        <f>$F$471*$H$471</f>
        <v>24480</v>
      </c>
      <c r="P471" s="69">
        <f>$F$471*$K$471</f>
        <v>10901.4</v>
      </c>
      <c r="Q471" s="30">
        <f>($I$471-$O$471)/$I$471</f>
        <v>0.13802816901408452</v>
      </c>
      <c r="R471" s="30">
        <f>($L$471-$P$471)/$L$471</f>
        <v>-2.9210725075528667E-2</v>
      </c>
    </row>
    <row r="472" spans="2:18" ht="15" customHeight="1" x14ac:dyDescent="0.25">
      <c r="B472" s="88" t="s">
        <v>2247</v>
      </c>
      <c r="C472">
        <v>52554</v>
      </c>
      <c r="D472" s="88" t="s">
        <v>2479</v>
      </c>
      <c r="E472" s="88" t="s">
        <v>140</v>
      </c>
      <c r="F472" s="89">
        <v>0.7</v>
      </c>
      <c r="G472" t="s">
        <v>941</v>
      </c>
      <c r="H472">
        <v>222.43</v>
      </c>
      <c r="I472">
        <v>274.89999999999998</v>
      </c>
      <c r="J472" t="s">
        <v>6761</v>
      </c>
      <c r="K472" s="90">
        <v>18066</v>
      </c>
      <c r="L472" s="90">
        <v>10592</v>
      </c>
      <c r="M472" s="30">
        <f>$I$472/$H$472</f>
        <v>1.2358944386998156</v>
      </c>
      <c r="N472" s="30">
        <f>$L$472/$K$472</f>
        <v>0.58629469722129968</v>
      </c>
      <c r="O472" s="70">
        <f>$F$472*$H$472</f>
        <v>155.70099999999999</v>
      </c>
      <c r="P472" s="69">
        <f>$F$472*$K$472</f>
        <v>12646.199999999999</v>
      </c>
      <c r="Q472" s="30">
        <f>($I$472-$O$472)/$I$472</f>
        <v>0.43360858493997817</v>
      </c>
      <c r="R472" s="30">
        <f>($L$472-$P$472)/$L$472</f>
        <v>-0.19393882175226576</v>
      </c>
    </row>
    <row r="473" spans="2:18" ht="15" customHeight="1" x14ac:dyDescent="0.25">
      <c r="B473" s="88" t="s">
        <v>2505</v>
      </c>
      <c r="C473">
        <v>52552</v>
      </c>
      <c r="D473" s="88" t="s">
        <v>6845</v>
      </c>
      <c r="E473" s="88" t="s">
        <v>141</v>
      </c>
      <c r="F473" s="89">
        <v>0.6</v>
      </c>
      <c r="G473" t="s">
        <v>916</v>
      </c>
      <c r="H473" s="90">
        <v>40600</v>
      </c>
      <c r="I473" s="90">
        <v>28400</v>
      </c>
      <c r="J473" t="s">
        <v>6761</v>
      </c>
      <c r="K473" s="90">
        <v>17971</v>
      </c>
      <c r="L473" s="90">
        <v>10592</v>
      </c>
      <c r="M473" s="30">
        <f>$I$473/$H$473</f>
        <v>0.69950738916256161</v>
      </c>
      <c r="N473" s="30">
        <f>$L$473/$K$473</f>
        <v>0.58939402370485783</v>
      </c>
      <c r="O473" s="69">
        <f>$F$473*$H$473</f>
        <v>24360</v>
      </c>
      <c r="P473" s="69">
        <f>$F$473*$K$473</f>
        <v>10782.6</v>
      </c>
      <c r="Q473" s="30">
        <f>($I$473-$O$473)/$I$473</f>
        <v>0.14225352112676057</v>
      </c>
      <c r="R473" s="30">
        <f>($L$473-$P$473)/$L$473</f>
        <v>-1.7994712990936589E-2</v>
      </c>
    </row>
    <row r="474" spans="2:18" ht="15" customHeight="1" x14ac:dyDescent="0.25">
      <c r="B474" s="88" t="s">
        <v>2513</v>
      </c>
      <c r="C474">
        <v>52550</v>
      </c>
      <c r="D474" s="88" t="s">
        <v>6340</v>
      </c>
      <c r="E474" s="88" t="s">
        <v>142</v>
      </c>
      <c r="F474" s="89">
        <v>0.7</v>
      </c>
      <c r="G474" t="s">
        <v>2628</v>
      </c>
      <c r="H474" s="90">
        <v>556000</v>
      </c>
      <c r="I474" s="90">
        <v>972000</v>
      </c>
      <c r="J474" t="s">
        <v>6761</v>
      </c>
      <c r="K474" s="90">
        <v>17959</v>
      </c>
      <c r="L474" s="90">
        <v>10592</v>
      </c>
      <c r="M474" s="30">
        <f>$I$474/$H$474</f>
        <v>1.7482014388489209</v>
      </c>
      <c r="N474" s="30">
        <f>$L$474/$K$474</f>
        <v>0.58978785010301238</v>
      </c>
      <c r="O474" s="69">
        <f>$F$474*$H$474</f>
        <v>389200</v>
      </c>
      <c r="P474" s="69">
        <f>$F$474*$K$474</f>
        <v>12571.3</v>
      </c>
      <c r="Q474" s="30">
        <f>($I$474-$O$474)/$I$474</f>
        <v>0.59958847736625509</v>
      </c>
      <c r="R474" s="30">
        <f>($L$474-$P$474)/$L$474</f>
        <v>-0.1868674471299093</v>
      </c>
    </row>
    <row r="475" spans="2:18" ht="15" customHeight="1" x14ac:dyDescent="0.25">
      <c r="B475" s="88" t="s">
        <v>2520</v>
      </c>
      <c r="C475">
        <v>52547</v>
      </c>
      <c r="D475" s="88" t="s">
        <v>2529</v>
      </c>
      <c r="E475" s="88" t="s">
        <v>143</v>
      </c>
      <c r="F475" s="89">
        <v>0.65</v>
      </c>
      <c r="G475" t="s">
        <v>2628</v>
      </c>
      <c r="H475" s="90">
        <v>554000</v>
      </c>
      <c r="I475" s="90">
        <v>972000</v>
      </c>
      <c r="J475" t="s">
        <v>6761</v>
      </c>
      <c r="K475" s="90">
        <v>17400</v>
      </c>
      <c r="L475" s="90">
        <v>10592</v>
      </c>
      <c r="M475" s="30">
        <f>$I$475/$H$475</f>
        <v>1.7545126353790614</v>
      </c>
      <c r="N475" s="30">
        <f>$L$475/$K$475</f>
        <v>0.60873563218390803</v>
      </c>
      <c r="O475" s="69">
        <f>$F$475*$H$475</f>
        <v>360100</v>
      </c>
      <c r="P475" s="69">
        <f>$F$475*$K$475</f>
        <v>11310</v>
      </c>
      <c r="Q475" s="30">
        <f>($I$475-$O$475)/$I$475</f>
        <v>0.62952674897119343</v>
      </c>
      <c r="R475" s="30">
        <f>($L$475-$P$475)/$L$475</f>
        <v>-6.7787009063444106E-2</v>
      </c>
    </row>
    <row r="476" spans="2:18" ht="15" customHeight="1" x14ac:dyDescent="0.25">
      <c r="B476" s="88" t="s">
        <v>2530</v>
      </c>
      <c r="C476">
        <v>52546</v>
      </c>
      <c r="D476" s="88" t="s">
        <v>6334</v>
      </c>
      <c r="E476" s="88" t="s">
        <v>143</v>
      </c>
      <c r="F476" s="89">
        <v>0.65</v>
      </c>
      <c r="G476" t="s">
        <v>2628</v>
      </c>
      <c r="H476" s="90">
        <v>535000</v>
      </c>
      <c r="I476" s="90">
        <v>972000</v>
      </c>
      <c r="J476" t="s">
        <v>6761</v>
      </c>
      <c r="K476" s="90">
        <v>17876</v>
      </c>
      <c r="L476" s="90">
        <v>10592</v>
      </c>
      <c r="M476" s="30">
        <f>$I$476/$H$476</f>
        <v>1.8168224299065421</v>
      </c>
      <c r="N476" s="30">
        <f>$L$476/$K$476</f>
        <v>0.59252629223539943</v>
      </c>
      <c r="O476" s="69">
        <f>$F$476*$H$476</f>
        <v>347750</v>
      </c>
      <c r="P476" s="69">
        <f>$F$476*$K$476</f>
        <v>11619.4</v>
      </c>
      <c r="Q476" s="30">
        <f>($I$476-$O$476)/$I$476</f>
        <v>0.64223251028806583</v>
      </c>
      <c r="R476" s="30">
        <f>($L$476-$P$476)/$L$476</f>
        <v>-9.699773413897278E-2</v>
      </c>
    </row>
    <row r="477" spans="2:18" ht="15" customHeight="1" x14ac:dyDescent="0.25">
      <c r="B477" s="88" t="s">
        <v>2535</v>
      </c>
      <c r="C477">
        <v>52544</v>
      </c>
      <c r="D477" s="88" t="s">
        <v>1805</v>
      </c>
      <c r="E477" s="88" t="s">
        <v>144</v>
      </c>
      <c r="F477" s="89">
        <v>0.6</v>
      </c>
      <c r="G477" t="s">
        <v>941</v>
      </c>
      <c r="H477">
        <v>203.57</v>
      </c>
      <c r="I477">
        <v>274.89999999999998</v>
      </c>
      <c r="J477" t="s">
        <v>6761</v>
      </c>
      <c r="K477" s="90">
        <v>17670</v>
      </c>
      <c r="L477" s="90">
        <v>10592</v>
      </c>
      <c r="M477" s="30">
        <f>$I$477/$H$477</f>
        <v>1.3503954413715182</v>
      </c>
      <c r="N477" s="30">
        <f>$L$477/$K$477</f>
        <v>0.59943406904357666</v>
      </c>
      <c r="O477" s="70">
        <f>$F$477*$H$477</f>
        <v>122.142</v>
      </c>
      <c r="P477" s="69">
        <f>$F$477*$K$477</f>
        <v>10602</v>
      </c>
      <c r="Q477" s="30">
        <f>($I$477-$O$477)/$I$477</f>
        <v>0.55568570389232441</v>
      </c>
      <c r="R477" s="30">
        <f>($L$477-$P$477)/$L$477</f>
        <v>-9.4410876132930519E-4</v>
      </c>
    </row>
    <row r="478" spans="2:18" ht="15" customHeight="1" x14ac:dyDescent="0.25">
      <c r="B478" s="88" t="s">
        <v>2544</v>
      </c>
      <c r="C478">
        <v>52543</v>
      </c>
      <c r="D478" s="88" t="s">
        <v>276</v>
      </c>
      <c r="E478" s="88" t="s">
        <v>144</v>
      </c>
      <c r="F478" s="89">
        <v>0.6</v>
      </c>
      <c r="G478" t="s">
        <v>941</v>
      </c>
      <c r="H478">
        <v>206.28</v>
      </c>
      <c r="I478">
        <v>274.89999999999998</v>
      </c>
      <c r="J478" t="s">
        <v>6761</v>
      </c>
      <c r="K478" s="90">
        <v>17678</v>
      </c>
      <c r="L478" s="90">
        <v>10592</v>
      </c>
      <c r="M478" s="30">
        <f>$I$478/$H$478</f>
        <v>1.3326546441729687</v>
      </c>
      <c r="N478" s="30">
        <f>$L$478/$K$478</f>
        <v>0.59916280122185772</v>
      </c>
      <c r="O478" s="70">
        <f>$F$478*$H$478</f>
        <v>123.768</v>
      </c>
      <c r="P478" s="69">
        <f>$F$478*$K$478</f>
        <v>10606.8</v>
      </c>
      <c r="Q478" s="30">
        <f>($I$478-$O$478)/$I$478</f>
        <v>0.54977082575481995</v>
      </c>
      <c r="R478" s="30">
        <f>($L$478-$P$478)/$L$478</f>
        <v>-1.3972809667673028E-3</v>
      </c>
    </row>
    <row r="479" spans="2:18" ht="15" customHeight="1" x14ac:dyDescent="0.25">
      <c r="B479" s="88" t="s">
        <v>625</v>
      </c>
      <c r="C479">
        <v>52279</v>
      </c>
      <c r="D479" s="88" t="s">
        <v>6846</v>
      </c>
      <c r="E479" s="88" t="s">
        <v>390</v>
      </c>
      <c r="F479" s="89">
        <v>0.6</v>
      </c>
      <c r="G479" t="s">
        <v>917</v>
      </c>
      <c r="H479" s="90">
        <v>84900</v>
      </c>
      <c r="I479" s="90">
        <v>185000</v>
      </c>
      <c r="J479" t="s">
        <v>912</v>
      </c>
      <c r="K479" s="90">
        <v>18900</v>
      </c>
      <c r="L479" s="90">
        <v>14950</v>
      </c>
      <c r="M479" s="30">
        <f>$I$479/$H$479</f>
        <v>2.1790341578327443</v>
      </c>
      <c r="N479" s="30">
        <f>$L$479/$K$479</f>
        <v>0.79100529100529104</v>
      </c>
      <c r="O479" s="69">
        <f>$F$479*$H$479</f>
        <v>50940</v>
      </c>
      <c r="P479" s="69">
        <f>$F$479*$K$479</f>
        <v>11340</v>
      </c>
      <c r="Q479" s="30">
        <f>($I$479-$O$479)/$I$479</f>
        <v>0.72464864864864864</v>
      </c>
      <c r="R479" s="30">
        <f>($L$479-$P$479)/$L$479</f>
        <v>0.24147157190635452</v>
      </c>
    </row>
    <row r="480" spans="2:18" ht="15" customHeight="1" x14ac:dyDescent="0.25">
      <c r="B480" s="88" t="s">
        <v>2248</v>
      </c>
      <c r="C480">
        <v>52242</v>
      </c>
      <c r="D480" s="88" t="s">
        <v>6847</v>
      </c>
      <c r="E480" s="88" t="s">
        <v>145</v>
      </c>
      <c r="F480" s="89">
        <v>0.6</v>
      </c>
      <c r="G480" t="s">
        <v>914</v>
      </c>
      <c r="H480" s="90">
        <v>204000</v>
      </c>
      <c r="I480" s="90">
        <v>472000</v>
      </c>
      <c r="J480" t="s">
        <v>917</v>
      </c>
      <c r="K480" s="90">
        <v>96900</v>
      </c>
      <c r="L480" s="90">
        <v>185000</v>
      </c>
      <c r="M480" s="30">
        <f>$I$480/$H$480</f>
        <v>2.3137254901960786</v>
      </c>
      <c r="N480" s="30">
        <f>$L$480/$K$480</f>
        <v>1.9091847265221877</v>
      </c>
      <c r="O480" s="69">
        <f>$F$480*$H$480</f>
        <v>122400</v>
      </c>
      <c r="P480" s="69">
        <f>$F$480*$K$480</f>
        <v>58140</v>
      </c>
      <c r="Q480" s="30">
        <f>($I$480-$O$480)/$I$480</f>
        <v>0.7406779661016949</v>
      </c>
      <c r="R480" s="30">
        <f>($L$480-$P$480)/$L$480</f>
        <v>0.68572972972972968</v>
      </c>
    </row>
  </sheetData>
  <mergeCells count="7">
    <mergeCell ref="N4:N5"/>
    <mergeCell ref="B4:B5"/>
    <mergeCell ref="C4:C5"/>
    <mergeCell ref="D4:D5"/>
    <mergeCell ref="E4:E5"/>
    <mergeCell ref="F4:F5"/>
    <mergeCell ref="M4:M5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portELFs">
                <anchor moveWithCells="1">
                  <from>
                    <xdr:col>4</xdr:col>
                    <xdr:colOff>203200</xdr:colOff>
                    <xdr:row>0</xdr:row>
                    <xdr:rowOff>76200</xdr:rowOff>
                  </from>
                  <to>
                    <xdr:col>4</xdr:col>
                    <xdr:colOff>2019300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W254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2" sqref="F22"/>
    </sheetView>
  </sheetViews>
  <sheetFormatPr defaultRowHeight="12" x14ac:dyDescent="0.25"/>
  <cols>
    <col min="1" max="1" width="29" bestFit="1" customWidth="1"/>
    <col min="2" max="2" width="22.6640625" customWidth="1"/>
    <col min="3" max="3" width="31.109375" customWidth="1"/>
    <col min="4" max="5" width="20.77734375" customWidth="1"/>
    <col min="6" max="7" width="15.77734375" customWidth="1"/>
    <col min="8" max="8" width="11.6640625" customWidth="1"/>
    <col min="9" max="9" width="13.6640625" customWidth="1"/>
    <col min="10" max="10" width="14.33203125" customWidth="1"/>
    <col min="11" max="13" width="13.33203125" customWidth="1"/>
    <col min="14" max="15" width="10" customWidth="1"/>
    <col min="16" max="16" width="16" customWidth="1"/>
    <col min="17" max="22" width="9" customWidth="1"/>
    <col min="23" max="23" width="13.44140625" bestFit="1" customWidth="1"/>
  </cols>
  <sheetData>
    <row r="2" spans="1:22" ht="14.5" x14ac:dyDescent="0.25">
      <c r="A2" s="352" t="s">
        <v>960</v>
      </c>
      <c r="B2" s="352" t="s">
        <v>1139</v>
      </c>
      <c r="C2" s="352" t="s">
        <v>1140</v>
      </c>
      <c r="D2" s="352" t="s">
        <v>639</v>
      </c>
      <c r="E2" s="352" t="s">
        <v>640</v>
      </c>
      <c r="F2" s="352" t="s">
        <v>1145</v>
      </c>
      <c r="G2" s="352" t="s">
        <v>1146</v>
      </c>
      <c r="H2" s="352" t="s">
        <v>1153</v>
      </c>
      <c r="I2" s="352" t="s">
        <v>1154</v>
      </c>
      <c r="J2" s="352" t="s">
        <v>3233</v>
      </c>
      <c r="K2" s="352"/>
      <c r="L2" s="352" t="s">
        <v>3234</v>
      </c>
      <c r="M2" s="352"/>
      <c r="N2" s="352" t="s">
        <v>3235</v>
      </c>
      <c r="O2" s="352" t="s">
        <v>3236</v>
      </c>
      <c r="P2" s="71" t="s">
        <v>3237</v>
      </c>
      <c r="Q2" s="352" t="s">
        <v>639</v>
      </c>
      <c r="R2" s="352"/>
      <c r="S2" s="352"/>
      <c r="T2" s="352" t="s">
        <v>640</v>
      </c>
      <c r="U2" s="352"/>
      <c r="V2" s="352"/>
    </row>
    <row r="3" spans="1:22" ht="14.5" x14ac:dyDescent="0.25">
      <c r="A3" s="352"/>
      <c r="B3" s="352"/>
      <c r="C3" s="352"/>
      <c r="D3" s="352"/>
      <c r="E3" s="352"/>
      <c r="F3" s="352"/>
      <c r="G3" s="352"/>
      <c r="H3" s="352"/>
      <c r="I3" s="352"/>
      <c r="J3" s="71" t="s">
        <v>639</v>
      </c>
      <c r="K3" s="71" t="s">
        <v>640</v>
      </c>
      <c r="L3" s="71" t="s">
        <v>639</v>
      </c>
      <c r="M3" s="71" t="s">
        <v>640</v>
      </c>
      <c r="N3" s="352"/>
      <c r="O3" s="352"/>
      <c r="P3" s="71" t="s">
        <v>3238</v>
      </c>
      <c r="Q3" s="71" t="s">
        <v>3239</v>
      </c>
      <c r="R3" s="71" t="s">
        <v>2910</v>
      </c>
      <c r="S3" s="71" t="s">
        <v>2909</v>
      </c>
      <c r="T3" s="71" t="s">
        <v>3239</v>
      </c>
      <c r="U3" s="71" t="s">
        <v>2910</v>
      </c>
      <c r="V3" s="71" t="s">
        <v>2909</v>
      </c>
    </row>
    <row r="4" spans="1:22" ht="14.5" x14ac:dyDescent="0.25">
      <c r="A4" s="20" t="s">
        <v>3189</v>
      </c>
      <c r="B4" s="23" t="s">
        <v>932</v>
      </c>
      <c r="C4" s="23" t="s">
        <v>1427</v>
      </c>
      <c r="D4" s="23" t="s">
        <v>941</v>
      </c>
      <c r="E4" s="23" t="s">
        <v>1174</v>
      </c>
      <c r="F4" s="26">
        <v>189.9</v>
      </c>
      <c r="G4" s="26">
        <v>0</v>
      </c>
      <c r="H4" s="26">
        <v>60</v>
      </c>
      <c r="I4" s="26">
        <v>107</v>
      </c>
      <c r="J4" s="73">
        <v>113.94</v>
      </c>
      <c r="K4" s="73"/>
      <c r="L4" s="73">
        <v>203.19300000000001</v>
      </c>
      <c r="M4" s="73"/>
      <c r="N4" s="26" t="s">
        <v>2249</v>
      </c>
      <c r="O4" s="1" t="s">
        <v>2249</v>
      </c>
      <c r="P4" s="101"/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</row>
    <row r="5" spans="1:22" ht="14.5" x14ac:dyDescent="0.25">
      <c r="A5" s="20" t="s">
        <v>3190</v>
      </c>
      <c r="B5" s="23" t="s">
        <v>910</v>
      </c>
      <c r="C5" s="23" t="s">
        <v>3192</v>
      </c>
      <c r="D5" s="23" t="s">
        <v>941</v>
      </c>
      <c r="E5" s="23" t="s">
        <v>1174</v>
      </c>
      <c r="F5" s="26">
        <v>185.27</v>
      </c>
      <c r="G5" s="26">
        <v>0</v>
      </c>
      <c r="H5" s="26">
        <v>70</v>
      </c>
      <c r="I5" s="26"/>
      <c r="J5" s="73">
        <v>129.68900000000002</v>
      </c>
      <c r="K5" s="73"/>
      <c r="L5" s="73">
        <v>203.19300000000001</v>
      </c>
      <c r="M5" s="73"/>
      <c r="N5" s="26" t="s">
        <v>2249</v>
      </c>
      <c r="O5" s="1"/>
      <c r="P5" s="101"/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</row>
    <row r="6" spans="1:22" ht="14.5" x14ac:dyDescent="0.25">
      <c r="A6" s="20" t="s">
        <v>3191</v>
      </c>
      <c r="B6" s="23" t="s">
        <v>910</v>
      </c>
      <c r="C6" s="23" t="s">
        <v>910</v>
      </c>
      <c r="D6" s="23" t="s">
        <v>929</v>
      </c>
      <c r="E6" s="23" t="s">
        <v>933</v>
      </c>
      <c r="F6" s="26">
        <v>47200</v>
      </c>
      <c r="G6" s="26">
        <v>56000</v>
      </c>
      <c r="H6" s="26">
        <v>55</v>
      </c>
      <c r="I6" s="26"/>
      <c r="J6" s="73">
        <v>25960</v>
      </c>
      <c r="K6" s="73">
        <v>30800</v>
      </c>
      <c r="L6" s="73">
        <v>203.19300000000001</v>
      </c>
      <c r="M6" s="73"/>
      <c r="N6" s="26" t="b">
        <v>0</v>
      </c>
      <c r="O6" s="1"/>
      <c r="P6" s="101"/>
      <c r="Q6" s="1">
        <v>46600</v>
      </c>
      <c r="R6" s="1">
        <v>46100</v>
      </c>
      <c r="S6" s="1">
        <v>47050</v>
      </c>
      <c r="T6" s="1">
        <v>56400</v>
      </c>
      <c r="U6" s="1">
        <v>55000</v>
      </c>
      <c r="V6" s="1">
        <v>56400</v>
      </c>
    </row>
    <row r="7" spans="1:22" ht="14.5" x14ac:dyDescent="0.25">
      <c r="A7" s="20" t="s">
        <v>1646</v>
      </c>
      <c r="B7" s="23" t="s">
        <v>932</v>
      </c>
      <c r="C7" s="23" t="s">
        <v>1718</v>
      </c>
      <c r="D7" s="23" t="s">
        <v>941</v>
      </c>
      <c r="E7" s="23" t="s">
        <v>1174</v>
      </c>
      <c r="F7" s="26">
        <v>180.49</v>
      </c>
      <c r="G7" s="26">
        <v>0</v>
      </c>
      <c r="H7" s="26">
        <v>60</v>
      </c>
      <c r="I7" s="26">
        <v>107</v>
      </c>
      <c r="J7" s="73">
        <v>108.29400000000001</v>
      </c>
      <c r="K7" s="73"/>
      <c r="L7" s="73">
        <v>193.12430000000001</v>
      </c>
      <c r="M7" s="73"/>
      <c r="N7" s="26" t="s">
        <v>2249</v>
      </c>
      <c r="O7" s="1" t="s">
        <v>2249</v>
      </c>
      <c r="P7" s="101"/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</row>
    <row r="8" spans="1:22" ht="14.5" x14ac:dyDescent="0.25">
      <c r="A8" s="20" t="s">
        <v>1647</v>
      </c>
      <c r="B8" s="23" t="s">
        <v>910</v>
      </c>
      <c r="C8" s="23" t="s">
        <v>1718</v>
      </c>
      <c r="D8" s="23" t="s">
        <v>914</v>
      </c>
      <c r="E8" s="23" t="s">
        <v>917</v>
      </c>
      <c r="F8" s="26">
        <v>471500</v>
      </c>
      <c r="G8" s="26">
        <v>71100</v>
      </c>
      <c r="H8" s="26">
        <v>60</v>
      </c>
      <c r="I8" s="26"/>
      <c r="J8" s="73">
        <v>282900</v>
      </c>
      <c r="K8" s="73">
        <v>42660</v>
      </c>
      <c r="L8" s="73">
        <v>193.12430000000001</v>
      </c>
      <c r="M8" s="73"/>
      <c r="N8" s="26" t="b">
        <v>0</v>
      </c>
      <c r="O8" s="1"/>
      <c r="P8" s="101"/>
      <c r="Q8" s="1">
        <v>421000</v>
      </c>
      <c r="R8" s="1">
        <v>418500</v>
      </c>
      <c r="S8" s="1">
        <v>426500</v>
      </c>
      <c r="T8" s="1">
        <v>67800</v>
      </c>
      <c r="U8" s="1">
        <v>66500</v>
      </c>
      <c r="V8" s="1">
        <v>68000</v>
      </c>
    </row>
    <row r="9" spans="1:22" ht="14.5" x14ac:dyDescent="0.25">
      <c r="A9" s="20" t="s">
        <v>1648</v>
      </c>
      <c r="B9" s="23" t="s">
        <v>932</v>
      </c>
      <c r="C9" s="23" t="s">
        <v>1427</v>
      </c>
      <c r="D9" s="23" t="s">
        <v>2628</v>
      </c>
      <c r="E9" s="23" t="s">
        <v>915</v>
      </c>
      <c r="F9" s="26">
        <v>520333</v>
      </c>
      <c r="G9" s="26">
        <v>18100</v>
      </c>
      <c r="H9" s="26">
        <v>50</v>
      </c>
      <c r="I9" s="26"/>
      <c r="J9" s="73">
        <v>260166.5</v>
      </c>
      <c r="K9" s="73">
        <v>9050</v>
      </c>
      <c r="L9" s="73">
        <v>193.12430000000001</v>
      </c>
      <c r="M9" s="73"/>
      <c r="N9" s="26" t="b">
        <v>0</v>
      </c>
      <c r="O9" s="1"/>
      <c r="P9" s="101"/>
      <c r="Q9" s="1">
        <v>533000</v>
      </c>
      <c r="R9" s="1">
        <v>528000</v>
      </c>
      <c r="S9" s="1">
        <v>536000</v>
      </c>
      <c r="T9" s="1">
        <v>19450</v>
      </c>
      <c r="U9" s="1">
        <v>19000</v>
      </c>
      <c r="V9" s="1">
        <v>19600</v>
      </c>
    </row>
    <row r="10" spans="1:22" ht="14.5" x14ac:dyDescent="0.25">
      <c r="A10" s="20" t="s">
        <v>1649</v>
      </c>
      <c r="B10" s="23" t="s">
        <v>932</v>
      </c>
      <c r="C10" s="23" t="s">
        <v>1718</v>
      </c>
      <c r="D10" s="23" t="s">
        <v>918</v>
      </c>
      <c r="E10" s="23" t="s">
        <v>911</v>
      </c>
      <c r="F10" s="26">
        <v>95233</v>
      </c>
      <c r="G10" s="26">
        <v>202000</v>
      </c>
      <c r="H10" s="26">
        <v>50</v>
      </c>
      <c r="I10" s="26"/>
      <c r="J10" s="73">
        <v>47616.5</v>
      </c>
      <c r="K10" s="73">
        <v>101000</v>
      </c>
      <c r="L10" s="73">
        <v>193.12430000000001</v>
      </c>
      <c r="M10" s="73"/>
      <c r="N10" s="26" t="b">
        <v>0</v>
      </c>
      <c r="O10" s="1"/>
      <c r="P10" s="101"/>
      <c r="Q10" s="1">
        <v>93100</v>
      </c>
      <c r="R10" s="1">
        <v>90700</v>
      </c>
      <c r="S10" s="1">
        <v>93700</v>
      </c>
      <c r="T10" s="1">
        <v>196000</v>
      </c>
      <c r="U10" s="1">
        <v>194500</v>
      </c>
      <c r="V10" s="1">
        <v>200000</v>
      </c>
    </row>
    <row r="11" spans="1:22" ht="14.5" x14ac:dyDescent="0.25">
      <c r="A11" s="20" t="s">
        <v>1650</v>
      </c>
      <c r="B11" s="23" t="s">
        <v>932</v>
      </c>
      <c r="C11" s="23" t="s">
        <v>1437</v>
      </c>
      <c r="D11" s="23" t="s">
        <v>917</v>
      </c>
      <c r="E11" s="23" t="s">
        <v>915</v>
      </c>
      <c r="F11" s="26">
        <v>71600</v>
      </c>
      <c r="G11" s="26">
        <v>17850</v>
      </c>
      <c r="H11" s="26"/>
      <c r="I11" s="26"/>
      <c r="J11" s="73">
        <v>47616.5</v>
      </c>
      <c r="K11" s="73">
        <v>101000</v>
      </c>
      <c r="L11" s="73">
        <v>193.12430000000001</v>
      </c>
      <c r="M11" s="73"/>
      <c r="N11" s="26"/>
      <c r="O11" s="1"/>
      <c r="P11" s="101"/>
      <c r="Q11" s="1">
        <v>67800</v>
      </c>
      <c r="R11" s="1">
        <v>66500</v>
      </c>
      <c r="S11" s="1">
        <v>68000</v>
      </c>
      <c r="T11" s="1">
        <v>19450</v>
      </c>
      <c r="U11" s="1">
        <v>19000</v>
      </c>
      <c r="V11" s="1">
        <v>19600</v>
      </c>
    </row>
    <row r="12" spans="1:22" ht="14.5" x14ac:dyDescent="0.25">
      <c r="A12" s="20" t="s">
        <v>2284</v>
      </c>
      <c r="B12" s="23" t="s">
        <v>932</v>
      </c>
      <c r="C12" s="23" t="s">
        <v>1427</v>
      </c>
      <c r="D12" s="23" t="s">
        <v>941</v>
      </c>
      <c r="E12" s="23" t="s">
        <v>1174</v>
      </c>
      <c r="F12" s="26">
        <v>188.96</v>
      </c>
      <c r="G12" s="26">
        <v>0</v>
      </c>
      <c r="H12" s="26">
        <v>60</v>
      </c>
      <c r="I12" s="26">
        <v>107</v>
      </c>
      <c r="J12" s="73">
        <v>113.376</v>
      </c>
      <c r="K12" s="73"/>
      <c r="L12" s="73">
        <v>202.18720000000002</v>
      </c>
      <c r="M12" s="73"/>
      <c r="N12" s="26" t="s">
        <v>2249</v>
      </c>
      <c r="O12" s="1" t="s">
        <v>2249</v>
      </c>
      <c r="P12" s="101"/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</row>
    <row r="13" spans="1:22" ht="14.5" x14ac:dyDescent="0.25">
      <c r="A13" s="20" t="s">
        <v>2286</v>
      </c>
      <c r="B13" s="23" t="s">
        <v>932</v>
      </c>
      <c r="C13" s="23" t="s">
        <v>1427</v>
      </c>
      <c r="D13" s="23" t="s">
        <v>941</v>
      </c>
      <c r="E13" s="23" t="s">
        <v>942</v>
      </c>
      <c r="F13" s="26">
        <v>188.96</v>
      </c>
      <c r="G13" s="26">
        <v>11664.43</v>
      </c>
      <c r="H13" s="26">
        <v>60</v>
      </c>
      <c r="I13" s="26"/>
      <c r="J13" s="73">
        <v>113.376</v>
      </c>
      <c r="K13" s="73">
        <v>6998.6580000000004</v>
      </c>
      <c r="L13" s="73">
        <v>202.18720000000002</v>
      </c>
      <c r="M13" s="73"/>
      <c r="N13" s="26" t="s">
        <v>2249</v>
      </c>
      <c r="O13" s="1"/>
      <c r="P13" s="101"/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</row>
    <row r="14" spans="1:22" ht="14.5" x14ac:dyDescent="0.25">
      <c r="A14" s="20" t="s">
        <v>2288</v>
      </c>
      <c r="B14" s="23" t="s">
        <v>910</v>
      </c>
      <c r="C14" s="23" t="s">
        <v>910</v>
      </c>
      <c r="D14" s="23" t="s">
        <v>914</v>
      </c>
      <c r="E14" s="23" t="s">
        <v>918</v>
      </c>
      <c r="F14" s="26">
        <v>475500</v>
      </c>
      <c r="G14" s="26">
        <v>91800</v>
      </c>
      <c r="H14" s="26">
        <v>60</v>
      </c>
      <c r="I14" s="26"/>
      <c r="J14" s="73">
        <v>285300</v>
      </c>
      <c r="K14" s="73">
        <v>55080</v>
      </c>
      <c r="L14" s="73">
        <v>202.18720000000002</v>
      </c>
      <c r="M14" s="73"/>
      <c r="N14" s="26" t="b">
        <v>0</v>
      </c>
      <c r="O14" s="1"/>
      <c r="P14" s="101"/>
      <c r="Q14" s="1">
        <v>421000</v>
      </c>
      <c r="R14" s="1">
        <v>418500</v>
      </c>
      <c r="S14" s="1">
        <v>426500</v>
      </c>
      <c r="T14" s="1">
        <v>93100</v>
      </c>
      <c r="U14" s="1">
        <v>90700</v>
      </c>
      <c r="V14" s="1">
        <v>93700</v>
      </c>
    </row>
    <row r="15" spans="1:22" ht="14.5" x14ac:dyDescent="0.25">
      <c r="A15" s="20" t="s">
        <v>3367</v>
      </c>
      <c r="B15" s="23" t="s">
        <v>910</v>
      </c>
      <c r="C15" s="23" t="s">
        <v>910</v>
      </c>
      <c r="D15" s="23" t="s">
        <v>2628</v>
      </c>
      <c r="E15" s="23" t="s">
        <v>1174</v>
      </c>
      <c r="F15" s="26">
        <v>560000</v>
      </c>
      <c r="G15" s="26">
        <v>0</v>
      </c>
      <c r="H15" s="26">
        <v>60</v>
      </c>
      <c r="I15" s="26">
        <v>107</v>
      </c>
      <c r="J15" s="73">
        <v>336000</v>
      </c>
      <c r="K15" s="73"/>
      <c r="L15" s="73">
        <v>599200</v>
      </c>
      <c r="M15" s="73"/>
      <c r="N15" s="26" t="b">
        <v>0</v>
      </c>
      <c r="O15" s="1" t="b">
        <v>0</v>
      </c>
      <c r="P15" s="101"/>
      <c r="Q15" s="1">
        <v>533000</v>
      </c>
      <c r="R15" s="1">
        <v>528000</v>
      </c>
      <c r="S15" s="1">
        <v>536000</v>
      </c>
      <c r="T15" s="1">
        <v>0</v>
      </c>
      <c r="U15" s="1">
        <v>0</v>
      </c>
      <c r="V15" s="1">
        <v>0</v>
      </c>
    </row>
    <row r="16" spans="1:22" ht="14.5" x14ac:dyDescent="0.25">
      <c r="A16" s="20" t="s">
        <v>3362</v>
      </c>
      <c r="B16" s="23" t="s">
        <v>910</v>
      </c>
      <c r="C16" s="23" t="s">
        <v>1483</v>
      </c>
      <c r="D16" s="23" t="s">
        <v>941</v>
      </c>
      <c r="E16" s="23" t="s">
        <v>942</v>
      </c>
      <c r="F16" s="26">
        <v>197.35</v>
      </c>
      <c r="G16" s="26">
        <v>11179.16</v>
      </c>
      <c r="H16" s="26">
        <v>60</v>
      </c>
      <c r="I16" s="26"/>
      <c r="J16" s="73">
        <v>118.41</v>
      </c>
      <c r="K16" s="73">
        <v>6707.4960000000001</v>
      </c>
      <c r="L16" s="73">
        <v>599200</v>
      </c>
      <c r="M16" s="73"/>
      <c r="N16" s="26" t="s">
        <v>2249</v>
      </c>
      <c r="O16" s="1"/>
      <c r="P16" s="101"/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</row>
    <row r="17" spans="1:22" ht="14.5" x14ac:dyDescent="0.25">
      <c r="A17" s="20" t="s">
        <v>3351</v>
      </c>
      <c r="B17" s="23" t="s">
        <v>910</v>
      </c>
      <c r="C17" s="23" t="s">
        <v>3193</v>
      </c>
      <c r="D17" s="23" t="s">
        <v>941</v>
      </c>
      <c r="E17" s="23" t="s">
        <v>1174</v>
      </c>
      <c r="F17" s="26">
        <v>197.35</v>
      </c>
      <c r="G17" s="26">
        <v>0</v>
      </c>
      <c r="H17" s="26">
        <v>70</v>
      </c>
      <c r="I17" s="26"/>
      <c r="J17" s="73">
        <v>138.14499999999998</v>
      </c>
      <c r="K17" s="73"/>
      <c r="L17" s="73">
        <v>599200</v>
      </c>
      <c r="M17" s="73"/>
      <c r="N17" s="26" t="s">
        <v>2249</v>
      </c>
      <c r="O17" s="1"/>
      <c r="P17" s="101"/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</row>
    <row r="18" spans="1:22" ht="14.5" x14ac:dyDescent="0.25">
      <c r="A18" s="20" t="s">
        <v>3325</v>
      </c>
      <c r="B18" s="23" t="s">
        <v>932</v>
      </c>
      <c r="C18" s="23" t="s">
        <v>930</v>
      </c>
      <c r="D18" s="23" t="s">
        <v>941</v>
      </c>
      <c r="E18" s="23" t="s">
        <v>942</v>
      </c>
      <c r="F18" s="26">
        <v>192.04</v>
      </c>
      <c r="G18" s="26">
        <v>11324.25</v>
      </c>
      <c r="H18" s="26">
        <v>60</v>
      </c>
      <c r="I18" s="26"/>
      <c r="J18" s="73">
        <v>115.22399999999999</v>
      </c>
      <c r="K18" s="73">
        <v>6794.55</v>
      </c>
      <c r="L18" s="73">
        <v>599200</v>
      </c>
      <c r="M18" s="73"/>
      <c r="N18" s="26" t="s">
        <v>2249</v>
      </c>
      <c r="O18" s="1"/>
      <c r="P18" s="101"/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</row>
    <row r="19" spans="1:22" ht="14.5" x14ac:dyDescent="0.25">
      <c r="A19" s="20" t="s">
        <v>3327</v>
      </c>
      <c r="B19" s="23" t="s">
        <v>932</v>
      </c>
      <c r="C19" s="23" t="s">
        <v>1427</v>
      </c>
      <c r="D19" s="23" t="s">
        <v>941</v>
      </c>
      <c r="E19" s="23" t="s">
        <v>1174</v>
      </c>
      <c r="F19" s="26">
        <v>192.04</v>
      </c>
      <c r="G19" s="26">
        <v>0</v>
      </c>
      <c r="H19" s="26">
        <v>60</v>
      </c>
      <c r="I19" s="26"/>
      <c r="J19" s="73">
        <v>115.22399999999999</v>
      </c>
      <c r="K19" s="73"/>
      <c r="L19" s="73">
        <v>599200</v>
      </c>
      <c r="M19" s="73"/>
      <c r="N19" s="26" t="s">
        <v>2249</v>
      </c>
      <c r="O19" s="1"/>
      <c r="P19" s="101"/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</row>
    <row r="20" spans="1:22" ht="14.5" x14ac:dyDescent="0.25">
      <c r="A20" s="20" t="s">
        <v>3312</v>
      </c>
      <c r="B20" s="23" t="s">
        <v>932</v>
      </c>
      <c r="C20" s="23" t="s">
        <v>930</v>
      </c>
      <c r="D20" s="23" t="s">
        <v>917</v>
      </c>
      <c r="E20" s="23" t="s">
        <v>935</v>
      </c>
      <c r="F20" s="26">
        <v>71266</v>
      </c>
      <c r="G20" s="26">
        <v>91600</v>
      </c>
      <c r="H20" s="26">
        <v>50</v>
      </c>
      <c r="I20" s="26"/>
      <c r="J20" s="73">
        <v>35633</v>
      </c>
      <c r="K20" s="73">
        <v>45800</v>
      </c>
      <c r="L20" s="73">
        <v>599200</v>
      </c>
      <c r="M20" s="73"/>
      <c r="N20" s="26" t="b">
        <v>0</v>
      </c>
      <c r="O20" s="1"/>
      <c r="P20" s="101"/>
      <c r="Q20" s="1">
        <v>67800</v>
      </c>
      <c r="R20" s="1">
        <v>66500</v>
      </c>
      <c r="S20" s="1">
        <v>68000</v>
      </c>
      <c r="T20" s="1">
        <v>88400</v>
      </c>
      <c r="U20" s="1">
        <v>86700</v>
      </c>
      <c r="V20" s="1">
        <v>88500</v>
      </c>
    </row>
    <row r="21" spans="1:22" ht="14.5" x14ac:dyDescent="0.25">
      <c r="A21" s="20" t="s">
        <v>456</v>
      </c>
      <c r="B21" s="23" t="s">
        <v>932</v>
      </c>
      <c r="C21" s="23" t="s">
        <v>930</v>
      </c>
      <c r="D21" s="23" t="s">
        <v>917</v>
      </c>
      <c r="E21" s="23" t="s">
        <v>935</v>
      </c>
      <c r="F21" s="26">
        <v>72966</v>
      </c>
      <c r="G21" s="26">
        <v>95400</v>
      </c>
      <c r="H21" s="26">
        <v>50</v>
      </c>
      <c r="I21" s="26"/>
      <c r="J21" s="73">
        <v>36483</v>
      </c>
      <c r="K21" s="73">
        <v>47700</v>
      </c>
      <c r="L21" s="73">
        <v>599200</v>
      </c>
      <c r="M21" s="73"/>
      <c r="N21" s="26" t="b">
        <v>0</v>
      </c>
      <c r="O21" s="1"/>
      <c r="P21" s="101"/>
      <c r="Q21" s="1">
        <v>67800</v>
      </c>
      <c r="R21" s="1">
        <v>66500</v>
      </c>
      <c r="S21" s="1">
        <v>68000</v>
      </c>
      <c r="T21" s="1">
        <v>88400</v>
      </c>
      <c r="U21" s="1">
        <v>86700</v>
      </c>
      <c r="V21" s="1">
        <v>88500</v>
      </c>
    </row>
    <row r="22" spans="1:22" ht="14.5" x14ac:dyDescent="0.25">
      <c r="A22" s="20" t="s">
        <v>457</v>
      </c>
      <c r="B22" s="23" t="s">
        <v>910</v>
      </c>
      <c r="C22" s="23" t="s">
        <v>1718</v>
      </c>
      <c r="D22" s="23" t="s">
        <v>2628</v>
      </c>
      <c r="E22" s="23" t="s">
        <v>911</v>
      </c>
      <c r="F22" s="26">
        <v>587000</v>
      </c>
      <c r="G22" s="26">
        <v>207000</v>
      </c>
      <c r="H22" s="26">
        <v>60</v>
      </c>
      <c r="I22" s="26"/>
      <c r="J22" s="73">
        <v>352200</v>
      </c>
      <c r="K22" s="73">
        <v>124200</v>
      </c>
      <c r="L22" s="73">
        <v>599200</v>
      </c>
      <c r="M22" s="73"/>
      <c r="N22" s="26" t="b">
        <v>0</v>
      </c>
      <c r="O22" s="1"/>
      <c r="P22" s="101"/>
      <c r="Q22" s="1">
        <v>533000</v>
      </c>
      <c r="R22" s="1">
        <v>528000</v>
      </c>
      <c r="S22" s="1">
        <v>536000</v>
      </c>
      <c r="T22" s="1">
        <v>196000</v>
      </c>
      <c r="U22" s="1">
        <v>194500</v>
      </c>
      <c r="V22" s="1">
        <v>200000</v>
      </c>
    </row>
    <row r="23" spans="1:22" ht="14.5" x14ac:dyDescent="0.25">
      <c r="A23" s="20" t="s">
        <v>458</v>
      </c>
      <c r="B23" s="23" t="s">
        <v>910</v>
      </c>
      <c r="C23" s="23" t="s">
        <v>1718</v>
      </c>
      <c r="D23" s="23" t="s">
        <v>918</v>
      </c>
      <c r="E23" s="23" t="s">
        <v>923</v>
      </c>
      <c r="F23" s="26">
        <v>121500</v>
      </c>
      <c r="G23" s="26">
        <v>106000</v>
      </c>
      <c r="H23" s="26">
        <v>60</v>
      </c>
      <c r="I23" s="26">
        <v>103</v>
      </c>
      <c r="J23" s="73">
        <v>72900</v>
      </c>
      <c r="K23" s="73">
        <v>63600</v>
      </c>
      <c r="L23" s="73">
        <v>125145</v>
      </c>
      <c r="M23" s="73">
        <v>109180</v>
      </c>
      <c r="N23" s="26" t="b">
        <v>0</v>
      </c>
      <c r="O23" s="1" t="b">
        <v>0</v>
      </c>
      <c r="P23" s="101"/>
      <c r="Q23" s="1">
        <v>93100</v>
      </c>
      <c r="R23" s="1">
        <v>90700</v>
      </c>
      <c r="S23" s="1">
        <v>93700</v>
      </c>
      <c r="T23" s="1">
        <v>93300</v>
      </c>
      <c r="U23" s="1">
        <v>90400</v>
      </c>
      <c r="V23" s="1">
        <v>93600</v>
      </c>
    </row>
    <row r="24" spans="1:22" ht="14.5" x14ac:dyDescent="0.25">
      <c r="A24" s="20" t="s">
        <v>459</v>
      </c>
      <c r="B24" s="23" t="s">
        <v>932</v>
      </c>
      <c r="C24" s="23" t="s">
        <v>1427</v>
      </c>
      <c r="D24" s="23" t="s">
        <v>941</v>
      </c>
      <c r="E24" s="23" t="s">
        <v>942</v>
      </c>
      <c r="F24" s="26">
        <v>201.5</v>
      </c>
      <c r="G24" s="26">
        <v>11251.61</v>
      </c>
      <c r="H24" s="26">
        <v>55</v>
      </c>
      <c r="I24" s="26"/>
      <c r="J24" s="73">
        <v>110.825</v>
      </c>
      <c r="K24" s="73">
        <v>6188.3855000000003</v>
      </c>
      <c r="L24" s="73">
        <v>125145</v>
      </c>
      <c r="M24" s="73">
        <v>109180</v>
      </c>
      <c r="N24" s="26" t="s">
        <v>2249</v>
      </c>
      <c r="O24" s="1"/>
      <c r="P24" s="101"/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</row>
    <row r="25" spans="1:22" ht="14.5" x14ac:dyDescent="0.25">
      <c r="A25" s="20" t="s">
        <v>455</v>
      </c>
      <c r="B25" s="23" t="s">
        <v>932</v>
      </c>
      <c r="C25" s="23" t="s">
        <v>3193</v>
      </c>
      <c r="D25" s="23" t="s">
        <v>941</v>
      </c>
      <c r="E25" s="23" t="s">
        <v>1174</v>
      </c>
      <c r="F25" s="26">
        <v>201.5</v>
      </c>
      <c r="G25" s="26">
        <v>0</v>
      </c>
      <c r="H25" s="26">
        <v>60</v>
      </c>
      <c r="I25" s="26"/>
      <c r="J25" s="73">
        <v>120.9</v>
      </c>
      <c r="K25" s="73"/>
      <c r="L25" s="73">
        <v>125145</v>
      </c>
      <c r="M25" s="73">
        <v>109180</v>
      </c>
      <c r="N25" s="26" t="s">
        <v>2249</v>
      </c>
      <c r="O25" s="1"/>
      <c r="P25" s="101"/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</row>
    <row r="26" spans="1:22" ht="14.5" x14ac:dyDescent="0.25">
      <c r="A26" s="20" t="s">
        <v>1902</v>
      </c>
      <c r="B26" s="23" t="s">
        <v>932</v>
      </c>
      <c r="C26" s="23" t="s">
        <v>1427</v>
      </c>
      <c r="D26" s="23" t="s">
        <v>2628</v>
      </c>
      <c r="E26" s="23" t="s">
        <v>919</v>
      </c>
      <c r="F26" s="26">
        <v>565000</v>
      </c>
      <c r="G26" s="26">
        <v>275500</v>
      </c>
      <c r="H26" s="26">
        <v>50</v>
      </c>
      <c r="I26" s="26"/>
      <c r="J26" s="73">
        <v>282500</v>
      </c>
      <c r="K26" s="73">
        <v>137750</v>
      </c>
      <c r="L26" s="73">
        <v>125145</v>
      </c>
      <c r="M26" s="73">
        <v>109180</v>
      </c>
      <c r="N26" s="26" t="b">
        <v>0</v>
      </c>
      <c r="O26" s="1"/>
      <c r="P26" s="101"/>
      <c r="Q26" s="1">
        <v>533000</v>
      </c>
      <c r="R26" s="1">
        <v>528000</v>
      </c>
      <c r="S26" s="1">
        <v>536000</v>
      </c>
      <c r="T26" s="1">
        <v>247000</v>
      </c>
      <c r="U26" s="1">
        <v>233000</v>
      </c>
      <c r="V26" s="1">
        <v>248000</v>
      </c>
    </row>
    <row r="27" spans="1:22" ht="14.5" x14ac:dyDescent="0.25">
      <c r="A27" s="20" t="s">
        <v>1894</v>
      </c>
      <c r="B27" s="23" t="s">
        <v>910</v>
      </c>
      <c r="C27" s="23" t="s">
        <v>3192</v>
      </c>
      <c r="D27" s="23" t="s">
        <v>918</v>
      </c>
      <c r="E27" s="23" t="s">
        <v>911</v>
      </c>
      <c r="F27" s="26">
        <v>109000</v>
      </c>
      <c r="G27" s="26">
        <v>209000</v>
      </c>
      <c r="H27" s="26">
        <v>60</v>
      </c>
      <c r="I27" s="26"/>
      <c r="J27" s="73">
        <v>65400</v>
      </c>
      <c r="K27" s="73">
        <v>125400</v>
      </c>
      <c r="L27" s="73">
        <v>125145</v>
      </c>
      <c r="M27" s="73">
        <v>109180</v>
      </c>
      <c r="N27" s="26" t="b">
        <v>0</v>
      </c>
      <c r="O27" s="1"/>
      <c r="P27" s="101"/>
      <c r="Q27" s="1">
        <v>93100</v>
      </c>
      <c r="R27" s="1">
        <v>90700</v>
      </c>
      <c r="S27" s="1">
        <v>93700</v>
      </c>
      <c r="T27" s="1">
        <v>196000</v>
      </c>
      <c r="U27" s="1">
        <v>194500</v>
      </c>
      <c r="V27" s="1">
        <v>200000</v>
      </c>
    </row>
    <row r="28" spans="1:22" ht="14.5" x14ac:dyDescent="0.25">
      <c r="A28" s="20" t="s">
        <v>1877</v>
      </c>
      <c r="B28" s="23" t="s">
        <v>910</v>
      </c>
      <c r="C28" s="23" t="s">
        <v>3192</v>
      </c>
      <c r="D28" s="23" t="s">
        <v>941</v>
      </c>
      <c r="E28" s="23" t="s">
        <v>1174</v>
      </c>
      <c r="F28" s="26">
        <v>202.28</v>
      </c>
      <c r="G28" s="26">
        <v>0</v>
      </c>
      <c r="H28" s="26">
        <v>70</v>
      </c>
      <c r="I28" s="26"/>
      <c r="J28" s="73">
        <v>141.596</v>
      </c>
      <c r="K28" s="73"/>
      <c r="L28" s="73">
        <v>125145</v>
      </c>
      <c r="M28" s="73">
        <v>109180</v>
      </c>
      <c r="N28" s="26" t="s">
        <v>2249</v>
      </c>
      <c r="O28" s="1"/>
      <c r="P28" s="101"/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</row>
    <row r="29" spans="1:22" ht="14.5" x14ac:dyDescent="0.25">
      <c r="A29" s="20" t="s">
        <v>519</v>
      </c>
      <c r="B29" s="23" t="s">
        <v>932</v>
      </c>
      <c r="C29" s="23" t="s">
        <v>913</v>
      </c>
      <c r="D29" s="23" t="s">
        <v>941</v>
      </c>
      <c r="E29" s="23" t="s">
        <v>1174</v>
      </c>
      <c r="F29" s="26">
        <v>200.76</v>
      </c>
      <c r="G29" s="26">
        <v>0</v>
      </c>
      <c r="H29" s="26">
        <v>60</v>
      </c>
      <c r="I29" s="26">
        <v>107</v>
      </c>
      <c r="J29" s="73">
        <v>120.45599999999999</v>
      </c>
      <c r="K29" s="73"/>
      <c r="L29" s="73">
        <v>214.81319999999999</v>
      </c>
      <c r="M29" s="73"/>
      <c r="N29" s="26" t="s">
        <v>2249</v>
      </c>
      <c r="O29" s="1" t="s">
        <v>2249</v>
      </c>
      <c r="P29" s="101"/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</row>
    <row r="30" spans="1:22" ht="14.5" x14ac:dyDescent="0.25">
      <c r="A30" s="20" t="s">
        <v>521</v>
      </c>
      <c r="B30" s="23" t="s">
        <v>932</v>
      </c>
      <c r="C30" s="23" t="s">
        <v>1427</v>
      </c>
      <c r="D30" s="23" t="s">
        <v>941</v>
      </c>
      <c r="E30" s="23" t="s">
        <v>942</v>
      </c>
      <c r="F30" s="26">
        <v>200.76</v>
      </c>
      <c r="G30" s="26">
        <v>11742.39</v>
      </c>
      <c r="H30" s="26">
        <v>55</v>
      </c>
      <c r="I30" s="26"/>
      <c r="J30" s="73">
        <v>110.41799999999999</v>
      </c>
      <c r="K30" s="73">
        <v>6458.3144999999995</v>
      </c>
      <c r="L30" s="73">
        <v>214.81319999999999</v>
      </c>
      <c r="M30" s="73"/>
      <c r="N30" s="26" t="s">
        <v>2249</v>
      </c>
      <c r="O30" s="1"/>
      <c r="P30" s="101"/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</row>
    <row r="31" spans="1:22" ht="14.5" x14ac:dyDescent="0.25">
      <c r="A31" s="20" t="s">
        <v>513</v>
      </c>
      <c r="B31" s="23" t="s">
        <v>910</v>
      </c>
      <c r="C31" s="23" t="s">
        <v>910</v>
      </c>
      <c r="D31" s="23" t="s">
        <v>933</v>
      </c>
      <c r="E31" s="23" t="s">
        <v>918</v>
      </c>
      <c r="F31" s="26">
        <v>63100</v>
      </c>
      <c r="G31" s="26">
        <v>101500</v>
      </c>
      <c r="H31" s="26">
        <v>55</v>
      </c>
      <c r="I31" s="26"/>
      <c r="J31" s="73">
        <v>34705</v>
      </c>
      <c r="K31" s="73">
        <v>55825</v>
      </c>
      <c r="L31" s="73">
        <v>214.81319999999999</v>
      </c>
      <c r="M31" s="73"/>
      <c r="N31" s="26" t="b">
        <v>0</v>
      </c>
      <c r="O31" s="1"/>
      <c r="P31" s="101"/>
      <c r="Q31" s="1">
        <v>56400</v>
      </c>
      <c r="R31" s="1">
        <v>55000</v>
      </c>
      <c r="S31" s="1">
        <v>56400</v>
      </c>
      <c r="T31" s="1">
        <v>93100</v>
      </c>
      <c r="U31" s="1">
        <v>90700</v>
      </c>
      <c r="V31" s="1">
        <v>93700</v>
      </c>
    </row>
    <row r="32" spans="1:22" ht="14.5" x14ac:dyDescent="0.25">
      <c r="A32" s="20" t="s">
        <v>514</v>
      </c>
      <c r="B32" s="23" t="s">
        <v>910</v>
      </c>
      <c r="C32" s="23" t="s">
        <v>1483</v>
      </c>
      <c r="D32" s="23" t="s">
        <v>942</v>
      </c>
      <c r="E32" s="23" t="s">
        <v>1174</v>
      </c>
      <c r="F32" s="26">
        <v>12469.26</v>
      </c>
      <c r="G32" s="26">
        <v>0</v>
      </c>
      <c r="H32" s="26">
        <v>60</v>
      </c>
      <c r="I32" s="26"/>
      <c r="J32" s="73">
        <v>7481.5560000000005</v>
      </c>
      <c r="K32" s="73"/>
      <c r="L32" s="73">
        <v>214.81319999999999</v>
      </c>
      <c r="M32" s="73"/>
      <c r="N32" s="26" t="s">
        <v>2249</v>
      </c>
      <c r="O32" s="1"/>
      <c r="P32" s="101"/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</row>
    <row r="33" spans="1:23" ht="14.5" x14ac:dyDescent="0.25">
      <c r="A33" s="20" t="s">
        <v>515</v>
      </c>
      <c r="B33" s="23" t="s">
        <v>932</v>
      </c>
      <c r="C33" s="23" t="s">
        <v>1718</v>
      </c>
      <c r="D33" s="23" t="s">
        <v>2628</v>
      </c>
      <c r="E33" s="23" t="s">
        <v>932</v>
      </c>
      <c r="F33" s="26">
        <v>0</v>
      </c>
      <c r="G33" s="26">
        <v>0</v>
      </c>
      <c r="H33" s="26">
        <v>50</v>
      </c>
      <c r="I33" s="26"/>
      <c r="J33" s="73"/>
      <c r="K33" s="73"/>
      <c r="L33" s="73">
        <v>214.81319999999999</v>
      </c>
      <c r="M33" s="73"/>
      <c r="N33" s="26" t="b">
        <v>0</v>
      </c>
      <c r="O33" s="1"/>
      <c r="P33" s="101"/>
      <c r="Q33" s="1">
        <v>533000</v>
      </c>
      <c r="R33" s="1">
        <v>528000</v>
      </c>
      <c r="S33" s="1">
        <v>536000</v>
      </c>
      <c r="T33" s="1">
        <v>13350</v>
      </c>
      <c r="U33" s="1">
        <v>13200</v>
      </c>
      <c r="V33" s="1">
        <v>13500</v>
      </c>
    </row>
    <row r="34" spans="1:23" ht="14.5" x14ac:dyDescent="0.25">
      <c r="A34" s="20" t="s">
        <v>516</v>
      </c>
      <c r="B34" s="23" t="s">
        <v>932</v>
      </c>
      <c r="C34" s="23" t="s">
        <v>930</v>
      </c>
      <c r="D34" s="23" t="s">
        <v>919</v>
      </c>
      <c r="E34" s="23" t="s">
        <v>944</v>
      </c>
      <c r="F34" s="26">
        <v>311500</v>
      </c>
      <c r="G34" s="26">
        <v>68900</v>
      </c>
      <c r="H34" s="26">
        <v>80</v>
      </c>
      <c r="I34" s="26"/>
      <c r="J34" s="73">
        <v>249200</v>
      </c>
      <c r="K34" s="73">
        <v>55120</v>
      </c>
      <c r="L34" s="73">
        <v>214.81319999999999</v>
      </c>
      <c r="M34" s="73"/>
      <c r="N34" s="26" t="b">
        <v>1</v>
      </c>
      <c r="O34" s="1"/>
      <c r="P34" s="101">
        <v>39681.736585648148</v>
      </c>
      <c r="Q34" s="1">
        <v>247000</v>
      </c>
      <c r="R34" s="1">
        <v>233000</v>
      </c>
      <c r="S34" s="1">
        <v>248000</v>
      </c>
      <c r="T34" s="1">
        <v>63300</v>
      </c>
      <c r="U34" s="1">
        <v>62600</v>
      </c>
      <c r="V34" s="1">
        <v>63400</v>
      </c>
      <c r="W34" s="119">
        <v>39681</v>
      </c>
    </row>
    <row r="35" spans="1:23" ht="14.5" x14ac:dyDescent="0.25">
      <c r="A35" s="20" t="s">
        <v>517</v>
      </c>
      <c r="B35" s="23" t="s">
        <v>932</v>
      </c>
      <c r="C35" s="23" t="s">
        <v>930</v>
      </c>
      <c r="D35" s="23" t="s">
        <v>941</v>
      </c>
      <c r="E35" s="23" t="s">
        <v>1174</v>
      </c>
      <c r="F35" s="26">
        <v>201.43</v>
      </c>
      <c r="G35" s="26">
        <v>0</v>
      </c>
      <c r="H35" s="26">
        <v>60</v>
      </c>
      <c r="I35" s="26">
        <v>107</v>
      </c>
      <c r="J35" s="73">
        <v>120.858</v>
      </c>
      <c r="K35" s="73"/>
      <c r="L35" s="73">
        <v>215.5301</v>
      </c>
      <c r="M35" s="73"/>
      <c r="N35" s="26" t="s">
        <v>2249</v>
      </c>
      <c r="O35" s="1" t="s">
        <v>2249</v>
      </c>
      <c r="P35" s="101"/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</row>
    <row r="36" spans="1:23" ht="14.5" x14ac:dyDescent="0.25">
      <c r="A36" s="20" t="s">
        <v>518</v>
      </c>
      <c r="B36" s="23" t="s">
        <v>932</v>
      </c>
      <c r="C36" s="23" t="s">
        <v>3194</v>
      </c>
      <c r="D36" s="23" t="s">
        <v>941</v>
      </c>
      <c r="E36" s="23" t="s">
        <v>942</v>
      </c>
      <c r="F36" s="26">
        <v>201.43</v>
      </c>
      <c r="G36" s="26">
        <v>12545.22</v>
      </c>
      <c r="H36" s="26">
        <v>55</v>
      </c>
      <c r="I36" s="26"/>
      <c r="J36" s="73">
        <v>110.7865</v>
      </c>
      <c r="K36" s="73">
        <v>6899.8709999999992</v>
      </c>
      <c r="L36" s="73">
        <v>215.5301</v>
      </c>
      <c r="M36" s="73"/>
      <c r="N36" s="26" t="s">
        <v>2249</v>
      </c>
      <c r="O36" s="1"/>
      <c r="P36" s="101"/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</row>
    <row r="37" spans="1:23" ht="14.5" x14ac:dyDescent="0.25">
      <c r="A37" s="20" t="s">
        <v>334</v>
      </c>
      <c r="B37" s="23" t="s">
        <v>932</v>
      </c>
      <c r="C37" s="23" t="s">
        <v>930</v>
      </c>
      <c r="D37" s="23" t="s">
        <v>941</v>
      </c>
      <c r="E37" s="23" t="s">
        <v>1174</v>
      </c>
      <c r="F37" s="26">
        <v>204.27</v>
      </c>
      <c r="G37" s="26">
        <v>0</v>
      </c>
      <c r="H37" s="26">
        <v>60</v>
      </c>
      <c r="I37" s="26">
        <v>107</v>
      </c>
      <c r="J37" s="73">
        <v>122.56200000000001</v>
      </c>
      <c r="K37" s="73"/>
      <c r="L37" s="73">
        <v>218.56890000000001</v>
      </c>
      <c r="M37" s="73"/>
      <c r="N37" s="26" t="s">
        <v>2249</v>
      </c>
      <c r="O37" s="1" t="s">
        <v>2249</v>
      </c>
      <c r="P37" s="101"/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</row>
    <row r="38" spans="1:23" ht="14.5" x14ac:dyDescent="0.25">
      <c r="A38" s="20" t="s">
        <v>349</v>
      </c>
      <c r="B38" s="23" t="s">
        <v>932</v>
      </c>
      <c r="C38" s="23" t="s">
        <v>1427</v>
      </c>
      <c r="D38" s="23" t="s">
        <v>2628</v>
      </c>
      <c r="E38" s="23" t="s">
        <v>919</v>
      </c>
      <c r="F38" s="26">
        <v>576000</v>
      </c>
      <c r="G38" s="26">
        <v>328500</v>
      </c>
      <c r="H38" s="26">
        <v>50</v>
      </c>
      <c r="I38" s="26"/>
      <c r="J38" s="73">
        <v>288000</v>
      </c>
      <c r="K38" s="73">
        <v>164250</v>
      </c>
      <c r="L38" s="73">
        <v>218.56890000000001</v>
      </c>
      <c r="M38" s="73"/>
      <c r="N38" s="26" t="b">
        <v>0</v>
      </c>
      <c r="O38" s="1"/>
      <c r="P38" s="101"/>
      <c r="Q38" s="1">
        <v>533000</v>
      </c>
      <c r="R38" s="1">
        <v>528000</v>
      </c>
      <c r="S38" s="1">
        <v>536000</v>
      </c>
      <c r="T38" s="1">
        <v>247000</v>
      </c>
      <c r="U38" s="1">
        <v>233000</v>
      </c>
      <c r="V38" s="1">
        <v>248000</v>
      </c>
    </row>
    <row r="39" spans="1:23" ht="14.5" x14ac:dyDescent="0.25">
      <c r="A39" s="20" t="s">
        <v>2220</v>
      </c>
      <c r="B39" s="23" t="s">
        <v>932</v>
      </c>
      <c r="C39" s="23" t="s">
        <v>930</v>
      </c>
      <c r="D39" s="23" t="s">
        <v>941</v>
      </c>
      <c r="E39" s="23" t="s">
        <v>1174</v>
      </c>
      <c r="F39" s="26">
        <v>192.86</v>
      </c>
      <c r="G39" s="26">
        <v>0</v>
      </c>
      <c r="H39" s="26">
        <v>60</v>
      </c>
      <c r="I39" s="26">
        <v>107</v>
      </c>
      <c r="J39" s="73">
        <v>115.71600000000001</v>
      </c>
      <c r="K39" s="73"/>
      <c r="L39" s="73">
        <v>206.36020000000002</v>
      </c>
      <c r="M39" s="73"/>
      <c r="N39" s="26" t="s">
        <v>2249</v>
      </c>
      <c r="O39" s="1" t="s">
        <v>2249</v>
      </c>
      <c r="P39" s="101"/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</row>
    <row r="40" spans="1:23" ht="14.5" x14ac:dyDescent="0.25">
      <c r="A40" s="20" t="s">
        <v>3230</v>
      </c>
      <c r="B40" s="23" t="s">
        <v>910</v>
      </c>
      <c r="C40" s="23" t="s">
        <v>1483</v>
      </c>
      <c r="D40" s="23" t="s">
        <v>941</v>
      </c>
      <c r="E40" s="23" t="s">
        <v>942</v>
      </c>
      <c r="F40" s="26">
        <v>192.48</v>
      </c>
      <c r="G40" s="26">
        <v>11716.78</v>
      </c>
      <c r="H40" s="26">
        <v>60</v>
      </c>
      <c r="I40" s="26"/>
      <c r="J40" s="73">
        <v>115.488</v>
      </c>
      <c r="K40" s="73">
        <v>7030.0680000000002</v>
      </c>
      <c r="L40" s="73">
        <v>206.36020000000002</v>
      </c>
      <c r="M40" s="73"/>
      <c r="N40" s="26" t="s">
        <v>2249</v>
      </c>
      <c r="O40" s="1"/>
      <c r="P40" s="101"/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</row>
    <row r="41" spans="1:23" ht="14.5" x14ac:dyDescent="0.25">
      <c r="A41" s="20" t="s">
        <v>2221</v>
      </c>
      <c r="B41" s="23" t="s">
        <v>2627</v>
      </c>
      <c r="C41" s="23" t="s">
        <v>3193</v>
      </c>
      <c r="D41" s="23" t="s">
        <v>941</v>
      </c>
      <c r="E41" s="23" t="s">
        <v>2628</v>
      </c>
      <c r="F41" s="26">
        <v>192.86</v>
      </c>
      <c r="G41" s="26">
        <v>582000</v>
      </c>
      <c r="H41" s="26">
        <v>60</v>
      </c>
      <c r="I41" s="26"/>
      <c r="J41" s="73">
        <v>115.71600000000001</v>
      </c>
      <c r="K41" s="73">
        <v>349200</v>
      </c>
      <c r="L41" s="73">
        <v>206.36020000000002</v>
      </c>
      <c r="M41" s="73"/>
      <c r="N41" s="26" t="b">
        <v>0</v>
      </c>
      <c r="O41" s="1"/>
      <c r="P41" s="101"/>
      <c r="Q41" s="1">
        <v>0</v>
      </c>
      <c r="R41" s="1">
        <v>0</v>
      </c>
      <c r="S41" s="1">
        <v>0</v>
      </c>
      <c r="T41" s="1">
        <v>533000</v>
      </c>
      <c r="U41" s="1">
        <v>528000</v>
      </c>
      <c r="V41" s="1">
        <v>536000</v>
      </c>
    </row>
    <row r="42" spans="1:23" ht="14.5" x14ac:dyDescent="0.25">
      <c r="A42" s="20" t="s">
        <v>2222</v>
      </c>
      <c r="B42" s="23" t="s">
        <v>910</v>
      </c>
      <c r="C42" s="23" t="s">
        <v>910</v>
      </c>
      <c r="D42" s="23" t="s">
        <v>914</v>
      </c>
      <c r="E42" s="23" t="s">
        <v>918</v>
      </c>
      <c r="F42" s="26">
        <v>488000</v>
      </c>
      <c r="G42" s="26">
        <v>109000</v>
      </c>
      <c r="H42" s="26">
        <v>55</v>
      </c>
      <c r="I42" s="26"/>
      <c r="J42" s="73">
        <v>268400</v>
      </c>
      <c r="K42" s="73">
        <v>59950</v>
      </c>
      <c r="L42" s="73">
        <v>206.36020000000002</v>
      </c>
      <c r="M42" s="73"/>
      <c r="N42" s="26" t="b">
        <v>0</v>
      </c>
      <c r="O42" s="1"/>
      <c r="P42" s="101"/>
      <c r="Q42" s="1">
        <v>421000</v>
      </c>
      <c r="R42" s="1">
        <v>418500</v>
      </c>
      <c r="S42" s="1">
        <v>426500</v>
      </c>
      <c r="T42" s="1">
        <v>93100</v>
      </c>
      <c r="U42" s="1">
        <v>90700</v>
      </c>
      <c r="V42" s="1">
        <v>93700</v>
      </c>
    </row>
    <row r="43" spans="1:23" ht="14.5" x14ac:dyDescent="0.25">
      <c r="A43" s="20" t="s">
        <v>2223</v>
      </c>
      <c r="B43" s="23" t="s">
        <v>932</v>
      </c>
      <c r="C43" s="23" t="s">
        <v>930</v>
      </c>
      <c r="D43" s="23" t="s">
        <v>942</v>
      </c>
      <c r="E43" s="23" t="s">
        <v>1174</v>
      </c>
      <c r="F43" s="26">
        <v>12306.99</v>
      </c>
      <c r="G43" s="26">
        <v>0</v>
      </c>
      <c r="H43" s="26">
        <v>50</v>
      </c>
      <c r="I43" s="26">
        <v>108</v>
      </c>
      <c r="J43" s="73">
        <v>6153.4949999999999</v>
      </c>
      <c r="K43" s="73"/>
      <c r="L43" s="73">
        <v>13291.549199999999</v>
      </c>
      <c r="M43" s="73"/>
      <c r="N43" s="26" t="s">
        <v>2249</v>
      </c>
      <c r="O43" s="1" t="s">
        <v>2249</v>
      </c>
      <c r="P43" s="101"/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</row>
    <row r="44" spans="1:23" ht="14.5" x14ac:dyDescent="0.25">
      <c r="A44" s="20" t="s">
        <v>2224</v>
      </c>
      <c r="B44" s="23" t="s">
        <v>932</v>
      </c>
      <c r="C44" s="23" t="s">
        <v>930</v>
      </c>
      <c r="D44" s="23" t="s">
        <v>941</v>
      </c>
      <c r="E44" s="23" t="s">
        <v>1174</v>
      </c>
      <c r="F44" s="26">
        <v>200.12</v>
      </c>
      <c r="G44" s="26">
        <v>0</v>
      </c>
      <c r="H44" s="26">
        <v>60</v>
      </c>
      <c r="I44" s="26"/>
      <c r="J44" s="73">
        <v>120.072</v>
      </c>
      <c r="K44" s="73"/>
      <c r="L44" s="73">
        <v>13291.549199999999</v>
      </c>
      <c r="M44" s="73"/>
      <c r="N44" s="26" t="s">
        <v>2249</v>
      </c>
      <c r="O44" s="1"/>
      <c r="P44" s="101"/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</row>
    <row r="45" spans="1:23" ht="14.5" x14ac:dyDescent="0.25">
      <c r="A45" s="20" t="s">
        <v>2225</v>
      </c>
      <c r="B45" s="23" t="s">
        <v>932</v>
      </c>
      <c r="C45" s="23" t="s">
        <v>930</v>
      </c>
      <c r="D45" s="23" t="s">
        <v>919</v>
      </c>
      <c r="E45" s="23" t="s">
        <v>944</v>
      </c>
      <c r="F45" s="26">
        <v>313500</v>
      </c>
      <c r="G45" s="26">
        <v>64000</v>
      </c>
      <c r="H45" s="26">
        <v>80</v>
      </c>
      <c r="I45" s="26"/>
      <c r="J45" s="73">
        <v>250800</v>
      </c>
      <c r="K45" s="73">
        <v>51200</v>
      </c>
      <c r="L45" s="73">
        <v>13291.549199999999</v>
      </c>
      <c r="M45" s="73"/>
      <c r="N45" s="26" t="b">
        <v>1</v>
      </c>
      <c r="O45" s="1"/>
      <c r="P45" s="101">
        <v>39681.736585648148</v>
      </c>
      <c r="Q45" s="1">
        <v>247000</v>
      </c>
      <c r="R45" s="1">
        <v>233000</v>
      </c>
      <c r="S45" s="1">
        <v>248000</v>
      </c>
      <c r="T45" s="1">
        <v>63300</v>
      </c>
      <c r="U45" s="1">
        <v>62600</v>
      </c>
      <c r="V45" s="1">
        <v>63400</v>
      </c>
      <c r="W45" s="119">
        <v>39681</v>
      </c>
    </row>
    <row r="46" spans="1:23" ht="14.5" x14ac:dyDescent="0.25">
      <c r="A46" s="20" t="s">
        <v>2226</v>
      </c>
      <c r="B46" s="23" t="s">
        <v>910</v>
      </c>
      <c r="C46" s="23" t="s">
        <v>910</v>
      </c>
      <c r="D46" s="23" t="s">
        <v>933</v>
      </c>
      <c r="E46" s="23" t="s">
        <v>911</v>
      </c>
      <c r="F46" s="26">
        <v>68300</v>
      </c>
      <c r="G46" s="26">
        <v>225500</v>
      </c>
      <c r="H46" s="26">
        <v>55</v>
      </c>
      <c r="I46" s="26"/>
      <c r="J46" s="73">
        <v>37565</v>
      </c>
      <c r="K46" s="73">
        <v>124025</v>
      </c>
      <c r="L46" s="73">
        <v>13291.549199999999</v>
      </c>
      <c r="M46" s="73"/>
      <c r="N46" s="26" t="b">
        <v>0</v>
      </c>
      <c r="O46" s="1"/>
      <c r="P46" s="101"/>
      <c r="Q46" s="1">
        <v>56400</v>
      </c>
      <c r="R46" s="1">
        <v>55000</v>
      </c>
      <c r="S46" s="1">
        <v>56400</v>
      </c>
      <c r="T46" s="1">
        <v>196000</v>
      </c>
      <c r="U46" s="1">
        <v>194500</v>
      </c>
      <c r="V46" s="1">
        <v>200000</v>
      </c>
    </row>
    <row r="47" spans="1:23" ht="14.5" x14ac:dyDescent="0.25">
      <c r="A47" s="20" t="s">
        <v>2227</v>
      </c>
      <c r="B47" s="23" t="s">
        <v>910</v>
      </c>
      <c r="C47" s="23" t="s">
        <v>910</v>
      </c>
      <c r="D47" s="23" t="s">
        <v>919</v>
      </c>
      <c r="E47" s="23" t="s">
        <v>918</v>
      </c>
      <c r="F47" s="26">
        <v>302000</v>
      </c>
      <c r="G47" s="26">
        <v>120000</v>
      </c>
      <c r="H47" s="26">
        <v>60</v>
      </c>
      <c r="I47" s="26">
        <v>103</v>
      </c>
      <c r="J47" s="73">
        <v>181200</v>
      </c>
      <c r="K47" s="73">
        <v>72000</v>
      </c>
      <c r="L47" s="73">
        <v>311060</v>
      </c>
      <c r="M47" s="73">
        <v>123600</v>
      </c>
      <c r="N47" s="26" t="b">
        <v>0</v>
      </c>
      <c r="O47" s="1" t="b">
        <v>0</v>
      </c>
      <c r="P47" s="101"/>
      <c r="Q47" s="1">
        <v>247000</v>
      </c>
      <c r="R47" s="1">
        <v>233000</v>
      </c>
      <c r="S47" s="1">
        <v>248000</v>
      </c>
      <c r="T47" s="1">
        <v>93100</v>
      </c>
      <c r="U47" s="1">
        <v>90700</v>
      </c>
      <c r="V47" s="1">
        <v>93700</v>
      </c>
    </row>
    <row r="48" spans="1:23" ht="14.5" x14ac:dyDescent="0.25">
      <c r="A48" s="20" t="s">
        <v>2228</v>
      </c>
      <c r="B48" s="23" t="s">
        <v>910</v>
      </c>
      <c r="C48" s="23" t="s">
        <v>910</v>
      </c>
      <c r="D48" s="23" t="s">
        <v>918</v>
      </c>
      <c r="E48" s="23" t="s">
        <v>909</v>
      </c>
      <c r="F48" s="26">
        <v>120000</v>
      </c>
      <c r="G48" s="26">
        <v>50700</v>
      </c>
      <c r="H48" s="26">
        <v>60</v>
      </c>
      <c r="I48" s="26">
        <v>103</v>
      </c>
      <c r="J48" s="73">
        <v>72000</v>
      </c>
      <c r="K48" s="73">
        <v>30420</v>
      </c>
      <c r="L48" s="73">
        <v>123600</v>
      </c>
      <c r="M48" s="73">
        <v>52221</v>
      </c>
      <c r="N48" s="26" t="b">
        <v>0</v>
      </c>
      <c r="O48" s="1" t="b">
        <v>0</v>
      </c>
      <c r="P48" s="101"/>
      <c r="Q48" s="1">
        <v>93100</v>
      </c>
      <c r="R48" s="1">
        <v>90700</v>
      </c>
      <c r="S48" s="1">
        <v>93700</v>
      </c>
      <c r="T48" s="1">
        <v>53500</v>
      </c>
      <c r="U48" s="1">
        <v>52900</v>
      </c>
      <c r="V48" s="1">
        <v>54000</v>
      </c>
    </row>
    <row r="49" spans="1:23" ht="14.5" x14ac:dyDescent="0.25">
      <c r="A49" s="20" t="s">
        <v>2229</v>
      </c>
      <c r="B49" s="23" t="s">
        <v>910</v>
      </c>
      <c r="C49" s="23" t="s">
        <v>910</v>
      </c>
      <c r="D49" s="23" t="s">
        <v>941</v>
      </c>
      <c r="E49" s="23" t="s">
        <v>1174</v>
      </c>
      <c r="F49" s="26">
        <v>202.34</v>
      </c>
      <c r="G49" s="26">
        <v>0</v>
      </c>
      <c r="H49" s="26">
        <v>70</v>
      </c>
      <c r="I49" s="26">
        <v>104</v>
      </c>
      <c r="J49" s="73">
        <v>141.63800000000001</v>
      </c>
      <c r="K49" s="73"/>
      <c r="L49" s="73">
        <v>210.43360000000001</v>
      </c>
      <c r="M49" s="73"/>
      <c r="N49" s="26" t="s">
        <v>2249</v>
      </c>
      <c r="O49" s="1" t="s">
        <v>2249</v>
      </c>
      <c r="P49" s="101"/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</row>
    <row r="50" spans="1:23" ht="14.5" x14ac:dyDescent="0.25">
      <c r="A50" s="20" t="s">
        <v>2230</v>
      </c>
      <c r="B50" s="23" t="s">
        <v>2626</v>
      </c>
      <c r="C50" s="23" t="s">
        <v>913</v>
      </c>
      <c r="D50" s="23" t="s">
        <v>941</v>
      </c>
      <c r="E50" s="23" t="s">
        <v>942</v>
      </c>
      <c r="F50" s="26">
        <v>201.74</v>
      </c>
      <c r="G50" s="26">
        <v>11225.18</v>
      </c>
      <c r="H50" s="26">
        <v>50</v>
      </c>
      <c r="I50" s="26"/>
      <c r="J50" s="73">
        <v>100.87</v>
      </c>
      <c r="K50" s="73">
        <v>5612.59</v>
      </c>
      <c r="L50" s="73">
        <v>210.43360000000001</v>
      </c>
      <c r="M50" s="73"/>
      <c r="N50" s="26" t="s">
        <v>2249</v>
      </c>
      <c r="O50" s="1"/>
      <c r="P50" s="101"/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</row>
    <row r="51" spans="1:23" ht="14.5" x14ac:dyDescent="0.25">
      <c r="A51" s="20" t="s">
        <v>2231</v>
      </c>
      <c r="B51" s="23" t="s">
        <v>932</v>
      </c>
      <c r="C51" s="23" t="s">
        <v>930</v>
      </c>
      <c r="D51" s="23" t="s">
        <v>942</v>
      </c>
      <c r="E51" s="23" t="s">
        <v>1174</v>
      </c>
      <c r="F51" s="26">
        <v>11225.18</v>
      </c>
      <c r="G51" s="26">
        <v>0</v>
      </c>
      <c r="H51" s="26">
        <v>50</v>
      </c>
      <c r="I51" s="26">
        <v>108</v>
      </c>
      <c r="J51" s="73">
        <v>5612.59</v>
      </c>
      <c r="K51" s="73"/>
      <c r="L51" s="73">
        <v>12123.1944</v>
      </c>
      <c r="M51" s="73"/>
      <c r="N51" s="26" t="s">
        <v>2249</v>
      </c>
      <c r="O51" s="1" t="s">
        <v>2249</v>
      </c>
      <c r="P51" s="101"/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</row>
    <row r="52" spans="1:23" ht="14.5" x14ac:dyDescent="0.25">
      <c r="A52" s="20" t="s">
        <v>2232</v>
      </c>
      <c r="B52" s="23" t="s">
        <v>932</v>
      </c>
      <c r="C52" s="23" t="s">
        <v>930</v>
      </c>
      <c r="D52" s="23" t="s">
        <v>942</v>
      </c>
      <c r="E52" s="23" t="s">
        <v>1174</v>
      </c>
      <c r="F52" s="26">
        <v>11814.42</v>
      </c>
      <c r="G52" s="26">
        <v>0</v>
      </c>
      <c r="H52" s="26">
        <v>50</v>
      </c>
      <c r="I52" s="26">
        <v>108</v>
      </c>
      <c r="J52" s="73">
        <v>5907.21</v>
      </c>
      <c r="K52" s="73"/>
      <c r="L52" s="73">
        <v>12759.5736</v>
      </c>
      <c r="M52" s="73"/>
      <c r="N52" s="26" t="s">
        <v>2249</v>
      </c>
      <c r="O52" s="1" t="s">
        <v>2249</v>
      </c>
      <c r="P52" s="101"/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</row>
    <row r="53" spans="1:23" ht="14.5" x14ac:dyDescent="0.25">
      <c r="A53" s="20" t="s">
        <v>2233</v>
      </c>
      <c r="B53" s="23" t="s">
        <v>932</v>
      </c>
      <c r="C53" s="23" t="s">
        <v>930</v>
      </c>
      <c r="D53" s="23" t="s">
        <v>941</v>
      </c>
      <c r="E53" s="23" t="s">
        <v>1174</v>
      </c>
      <c r="F53" s="26">
        <v>201.74</v>
      </c>
      <c r="G53" s="26">
        <v>0</v>
      </c>
      <c r="H53" s="26">
        <v>60</v>
      </c>
      <c r="I53" s="26">
        <v>107</v>
      </c>
      <c r="J53" s="73">
        <v>121.04400000000001</v>
      </c>
      <c r="K53" s="73"/>
      <c r="L53" s="73">
        <v>215.86180000000002</v>
      </c>
      <c r="M53" s="73"/>
      <c r="N53" s="26" t="s">
        <v>2249</v>
      </c>
      <c r="O53" s="1" t="s">
        <v>2249</v>
      </c>
      <c r="P53" s="101"/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</row>
    <row r="54" spans="1:23" ht="14.5" x14ac:dyDescent="0.25">
      <c r="A54" s="20" t="s">
        <v>2234</v>
      </c>
      <c r="B54" s="23" t="s">
        <v>932</v>
      </c>
      <c r="C54" s="23" t="s">
        <v>930</v>
      </c>
      <c r="D54" s="23" t="s">
        <v>941</v>
      </c>
      <c r="E54" s="23" t="s">
        <v>1174</v>
      </c>
      <c r="F54" s="26">
        <v>214.59</v>
      </c>
      <c r="G54" s="26">
        <v>0</v>
      </c>
      <c r="H54" s="26">
        <v>60</v>
      </c>
      <c r="I54" s="26">
        <v>107</v>
      </c>
      <c r="J54" s="73">
        <v>128.75399999999999</v>
      </c>
      <c r="K54" s="73"/>
      <c r="L54" s="73">
        <v>229.6113</v>
      </c>
      <c r="M54" s="73"/>
      <c r="N54" s="26" t="s">
        <v>2249</v>
      </c>
      <c r="O54" s="1" t="s">
        <v>2249</v>
      </c>
      <c r="P54" s="101"/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</row>
    <row r="55" spans="1:23" ht="14.5" x14ac:dyDescent="0.25">
      <c r="A55" s="20" t="s">
        <v>2235</v>
      </c>
      <c r="B55" s="23" t="s">
        <v>932</v>
      </c>
      <c r="C55" s="23" t="s">
        <v>930</v>
      </c>
      <c r="D55" s="23" t="s">
        <v>941</v>
      </c>
      <c r="E55" s="23" t="s">
        <v>1174</v>
      </c>
      <c r="F55" s="26">
        <v>214.59</v>
      </c>
      <c r="G55" s="26">
        <v>0</v>
      </c>
      <c r="H55" s="26">
        <v>60</v>
      </c>
      <c r="I55" s="26">
        <v>107</v>
      </c>
      <c r="J55" s="73">
        <v>128.75399999999999</v>
      </c>
      <c r="K55" s="73"/>
      <c r="L55" s="73">
        <v>229.6113</v>
      </c>
      <c r="M55" s="73"/>
      <c r="N55" s="26" t="s">
        <v>2249</v>
      </c>
      <c r="O55" s="1" t="s">
        <v>2249</v>
      </c>
      <c r="P55" s="101"/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</row>
    <row r="56" spans="1:23" ht="14.5" x14ac:dyDescent="0.25">
      <c r="A56" s="20" t="s">
        <v>2236</v>
      </c>
      <c r="B56" s="23" t="s">
        <v>932</v>
      </c>
      <c r="C56" s="23" t="s">
        <v>930</v>
      </c>
      <c r="D56" s="23" t="s">
        <v>941</v>
      </c>
      <c r="E56" s="23" t="s">
        <v>1174</v>
      </c>
      <c r="F56" s="26">
        <v>213.52</v>
      </c>
      <c r="G56" s="26">
        <v>0</v>
      </c>
      <c r="H56" s="26">
        <v>60</v>
      </c>
      <c r="I56" s="26">
        <v>107</v>
      </c>
      <c r="J56" s="73">
        <v>128.11199999999999</v>
      </c>
      <c r="K56" s="73"/>
      <c r="L56" s="73">
        <v>228.46640000000002</v>
      </c>
      <c r="M56" s="73"/>
      <c r="N56" s="26" t="s">
        <v>2249</v>
      </c>
      <c r="O56" s="1" t="s">
        <v>2249</v>
      </c>
      <c r="P56" s="101"/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</row>
    <row r="57" spans="1:23" ht="14.5" x14ac:dyDescent="0.25">
      <c r="A57" s="20" t="s">
        <v>2237</v>
      </c>
      <c r="B57" s="23" t="s">
        <v>932</v>
      </c>
      <c r="C57" s="23" t="s">
        <v>930</v>
      </c>
      <c r="D57" s="23" t="s">
        <v>919</v>
      </c>
      <c r="E57" s="23" t="s">
        <v>944</v>
      </c>
      <c r="F57" s="26">
        <v>324000</v>
      </c>
      <c r="G57" s="26">
        <v>67200</v>
      </c>
      <c r="H57" s="26">
        <v>80</v>
      </c>
      <c r="I57" s="26"/>
      <c r="J57" s="73">
        <v>259200</v>
      </c>
      <c r="K57" s="73">
        <v>53760</v>
      </c>
      <c r="L57" s="73">
        <v>228.46640000000002</v>
      </c>
      <c r="M57" s="73"/>
      <c r="N57" s="26" t="b">
        <v>1</v>
      </c>
      <c r="O57" s="1"/>
      <c r="P57" s="101">
        <v>39680.736585648148</v>
      </c>
      <c r="Q57" s="1">
        <v>247000</v>
      </c>
      <c r="R57" s="1">
        <v>233000</v>
      </c>
      <c r="S57" s="1">
        <v>248000</v>
      </c>
      <c r="T57" s="1">
        <v>63300</v>
      </c>
      <c r="U57" s="1">
        <v>62600</v>
      </c>
      <c r="V57" s="1">
        <v>63400</v>
      </c>
      <c r="W57" s="119">
        <v>39680</v>
      </c>
    </row>
    <row r="58" spans="1:23" ht="14.5" x14ac:dyDescent="0.25">
      <c r="A58" s="20" t="s">
        <v>2238</v>
      </c>
      <c r="B58" s="23" t="s">
        <v>932</v>
      </c>
      <c r="C58" s="23" t="s">
        <v>913</v>
      </c>
      <c r="D58" s="23" t="s">
        <v>935</v>
      </c>
      <c r="E58" s="23" t="s">
        <v>924</v>
      </c>
      <c r="F58" s="26">
        <v>111666</v>
      </c>
      <c r="G58" s="26">
        <v>40150</v>
      </c>
      <c r="H58" s="26">
        <v>50</v>
      </c>
      <c r="I58" s="26"/>
      <c r="J58" s="73">
        <v>55833</v>
      </c>
      <c r="K58" s="73">
        <v>20075</v>
      </c>
      <c r="L58" s="73">
        <v>228.46640000000002</v>
      </c>
      <c r="M58" s="73"/>
      <c r="N58" s="26" t="b">
        <v>0</v>
      </c>
      <c r="O58" s="1"/>
      <c r="P58" s="101"/>
      <c r="Q58" s="1">
        <v>88400</v>
      </c>
      <c r="R58" s="1">
        <v>86700</v>
      </c>
      <c r="S58" s="1">
        <v>88500</v>
      </c>
      <c r="T58" s="1">
        <v>27450</v>
      </c>
      <c r="U58" s="1">
        <v>26600</v>
      </c>
      <c r="V58" s="1">
        <v>27500</v>
      </c>
    </row>
    <row r="59" spans="1:23" ht="14.5" x14ac:dyDescent="0.25">
      <c r="A59" s="20" t="s">
        <v>1529</v>
      </c>
      <c r="B59" s="23" t="s">
        <v>932</v>
      </c>
      <c r="C59" s="23" t="s">
        <v>930</v>
      </c>
      <c r="D59" s="23" t="s">
        <v>919</v>
      </c>
      <c r="E59" s="23" t="s">
        <v>944</v>
      </c>
      <c r="F59" s="26">
        <v>386000</v>
      </c>
      <c r="G59" s="26">
        <v>71300</v>
      </c>
      <c r="H59" s="26">
        <v>80</v>
      </c>
      <c r="I59" s="26"/>
      <c r="J59" s="73">
        <v>308800</v>
      </c>
      <c r="K59" s="73">
        <v>57040</v>
      </c>
      <c r="L59" s="73">
        <v>228.46640000000002</v>
      </c>
      <c r="M59" s="73"/>
      <c r="N59" s="26" t="b">
        <v>1</v>
      </c>
      <c r="O59" s="1"/>
      <c r="P59" s="101">
        <v>39631</v>
      </c>
      <c r="Q59" s="1">
        <v>247000</v>
      </c>
      <c r="R59" s="1">
        <v>233000</v>
      </c>
      <c r="S59" s="1">
        <v>248000</v>
      </c>
      <c r="T59" s="1">
        <v>63300</v>
      </c>
      <c r="U59" s="1">
        <v>62600</v>
      </c>
      <c r="V59" s="1">
        <v>63400</v>
      </c>
      <c r="W59" s="119">
        <v>39631</v>
      </c>
    </row>
    <row r="60" spans="1:23" ht="14.5" x14ac:dyDescent="0.25">
      <c r="A60" s="20" t="s">
        <v>1530</v>
      </c>
      <c r="B60" s="23" t="s">
        <v>932</v>
      </c>
      <c r="C60" s="23" t="s">
        <v>930</v>
      </c>
      <c r="D60" s="23" t="s">
        <v>919</v>
      </c>
      <c r="E60" s="23" t="s">
        <v>944</v>
      </c>
      <c r="F60" s="26">
        <v>378500</v>
      </c>
      <c r="G60" s="26">
        <v>70000</v>
      </c>
      <c r="H60" s="26">
        <v>80</v>
      </c>
      <c r="I60" s="26"/>
      <c r="J60" s="73">
        <v>302800</v>
      </c>
      <c r="K60" s="73">
        <v>56000</v>
      </c>
      <c r="L60" s="73">
        <v>228.46640000000002</v>
      </c>
      <c r="M60" s="73"/>
      <c r="N60" s="26" t="b">
        <v>1</v>
      </c>
      <c r="O60" s="1"/>
      <c r="P60" s="101">
        <v>39632</v>
      </c>
      <c r="Q60" s="1">
        <v>247000</v>
      </c>
      <c r="R60" s="1">
        <v>233000</v>
      </c>
      <c r="S60" s="1">
        <v>248000</v>
      </c>
      <c r="T60" s="1">
        <v>63300</v>
      </c>
      <c r="U60" s="1">
        <v>62600</v>
      </c>
      <c r="V60" s="1">
        <v>63400</v>
      </c>
      <c r="W60" s="119">
        <v>39632</v>
      </c>
    </row>
    <row r="61" spans="1:23" ht="14.5" x14ac:dyDescent="0.25">
      <c r="A61" s="20" t="s">
        <v>1531</v>
      </c>
      <c r="B61" s="23" t="s">
        <v>932</v>
      </c>
      <c r="C61" s="23" t="s">
        <v>930</v>
      </c>
      <c r="D61" s="23" t="s">
        <v>919</v>
      </c>
      <c r="E61" s="23" t="s">
        <v>944</v>
      </c>
      <c r="F61" s="26">
        <v>342000</v>
      </c>
      <c r="G61" s="26">
        <v>74000</v>
      </c>
      <c r="H61" s="26">
        <v>80</v>
      </c>
      <c r="I61" s="26"/>
      <c r="J61" s="73">
        <v>273600</v>
      </c>
      <c r="K61" s="73">
        <v>59200</v>
      </c>
      <c r="L61" s="73">
        <v>228.46640000000002</v>
      </c>
      <c r="M61" s="73"/>
      <c r="N61" s="26" t="b">
        <v>1</v>
      </c>
      <c r="O61" s="1"/>
      <c r="P61" s="101">
        <v>39665</v>
      </c>
      <c r="Q61" s="1">
        <v>247000</v>
      </c>
      <c r="R61" s="1">
        <v>233000</v>
      </c>
      <c r="S61" s="1">
        <v>248000</v>
      </c>
      <c r="T61" s="1">
        <v>63300</v>
      </c>
      <c r="U61" s="1">
        <v>62600</v>
      </c>
      <c r="V61" s="1">
        <v>63400</v>
      </c>
      <c r="W61" s="119">
        <v>39665</v>
      </c>
    </row>
    <row r="62" spans="1:23" ht="14.5" x14ac:dyDescent="0.25">
      <c r="A62" s="20" t="s">
        <v>1532</v>
      </c>
      <c r="B62" s="23" t="s">
        <v>932</v>
      </c>
      <c r="C62" s="23" t="s">
        <v>913</v>
      </c>
      <c r="D62" s="23" t="s">
        <v>941</v>
      </c>
      <c r="E62" s="23" t="s">
        <v>942</v>
      </c>
      <c r="F62" s="26">
        <v>234.76</v>
      </c>
      <c r="G62" s="26">
        <v>13342.49</v>
      </c>
      <c r="H62" s="26">
        <v>50</v>
      </c>
      <c r="I62" s="26"/>
      <c r="J62" s="73">
        <v>117.38</v>
      </c>
      <c r="K62" s="73">
        <v>6671.2449999999999</v>
      </c>
      <c r="L62" s="73">
        <v>228.46640000000002</v>
      </c>
      <c r="M62" s="73"/>
      <c r="N62" s="26" t="s">
        <v>2249</v>
      </c>
      <c r="O62" s="1"/>
      <c r="P62" s="101"/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</row>
    <row r="63" spans="1:23" ht="14.5" x14ac:dyDescent="0.25">
      <c r="A63" s="20" t="s">
        <v>1533</v>
      </c>
      <c r="B63" s="23" t="s">
        <v>913</v>
      </c>
      <c r="C63" s="23" t="s">
        <v>913</v>
      </c>
      <c r="D63" s="23" t="s">
        <v>941</v>
      </c>
      <c r="E63" s="23" t="s">
        <v>942</v>
      </c>
      <c r="F63" s="26">
        <v>226.56</v>
      </c>
      <c r="G63" s="26">
        <v>12789.87</v>
      </c>
      <c r="H63" s="26">
        <v>50</v>
      </c>
      <c r="I63" s="26"/>
      <c r="J63" s="73">
        <v>113.28</v>
      </c>
      <c r="K63" s="73">
        <v>6394.9350000000004</v>
      </c>
      <c r="L63" s="73">
        <v>228.46640000000002</v>
      </c>
      <c r="M63" s="73"/>
      <c r="N63" s="26" t="s">
        <v>2249</v>
      </c>
      <c r="O63" s="1"/>
      <c r="P63" s="101"/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</row>
    <row r="64" spans="1:23" ht="14.5" x14ac:dyDescent="0.25">
      <c r="A64" s="20" t="s">
        <v>1534</v>
      </c>
      <c r="B64" s="23" t="s">
        <v>2627</v>
      </c>
      <c r="C64" s="23" t="s">
        <v>930</v>
      </c>
      <c r="D64" s="23" t="s">
        <v>941</v>
      </c>
      <c r="E64" s="23" t="s">
        <v>942</v>
      </c>
      <c r="F64" s="26">
        <v>222.79</v>
      </c>
      <c r="G64" s="26">
        <v>12213.12</v>
      </c>
      <c r="H64" s="26">
        <v>50</v>
      </c>
      <c r="I64" s="26"/>
      <c r="J64" s="73">
        <v>111.395</v>
      </c>
      <c r="K64" s="73">
        <v>6106.56</v>
      </c>
      <c r="L64" s="73">
        <v>228.46640000000002</v>
      </c>
      <c r="M64" s="73"/>
      <c r="N64" s="26" t="s">
        <v>2249</v>
      </c>
      <c r="O64" s="1"/>
      <c r="P64" s="101"/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</row>
    <row r="65" spans="1:23" ht="14.5" x14ac:dyDescent="0.25">
      <c r="A65" s="20" t="s">
        <v>2239</v>
      </c>
      <c r="B65" s="23" t="s">
        <v>932</v>
      </c>
      <c r="C65" s="23" t="s">
        <v>1427</v>
      </c>
      <c r="D65" s="23" t="s">
        <v>942</v>
      </c>
      <c r="E65" s="23" t="s">
        <v>1174</v>
      </c>
      <c r="F65" s="26">
        <v>13342.49</v>
      </c>
      <c r="G65" s="26">
        <v>0</v>
      </c>
      <c r="H65" s="26">
        <v>50</v>
      </c>
      <c r="I65" s="26">
        <v>108</v>
      </c>
      <c r="J65" s="73">
        <v>6671.2449999999999</v>
      </c>
      <c r="K65" s="73"/>
      <c r="L65" s="73">
        <v>14409.8892</v>
      </c>
      <c r="M65" s="73"/>
      <c r="N65" s="26" t="s">
        <v>2249</v>
      </c>
      <c r="O65" s="1" t="s">
        <v>2249</v>
      </c>
      <c r="P65" s="101"/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</row>
    <row r="66" spans="1:23" ht="14.5" x14ac:dyDescent="0.25">
      <c r="A66" s="20" t="s">
        <v>1535</v>
      </c>
      <c r="B66" s="23" t="s">
        <v>932</v>
      </c>
      <c r="C66" s="23" t="s">
        <v>1718</v>
      </c>
      <c r="D66" s="23" t="s">
        <v>942</v>
      </c>
      <c r="E66" s="23" t="s">
        <v>1174</v>
      </c>
      <c r="F66" s="26">
        <v>12213.12</v>
      </c>
      <c r="G66" s="26">
        <v>0</v>
      </c>
      <c r="H66" s="26">
        <v>50</v>
      </c>
      <c r="I66" s="26">
        <v>108</v>
      </c>
      <c r="J66" s="73">
        <v>6106.56</v>
      </c>
      <c r="K66" s="73"/>
      <c r="L66" s="73">
        <v>13190.169600000001</v>
      </c>
      <c r="M66" s="73"/>
      <c r="N66" s="26" t="s">
        <v>2249</v>
      </c>
      <c r="O66" s="1" t="s">
        <v>2249</v>
      </c>
      <c r="P66" s="101"/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</row>
    <row r="67" spans="1:23" ht="14.5" x14ac:dyDescent="0.25">
      <c r="A67" s="20" t="s">
        <v>1536</v>
      </c>
      <c r="B67" s="23" t="s">
        <v>932</v>
      </c>
      <c r="C67" s="23" t="s">
        <v>1427</v>
      </c>
      <c r="D67" s="23" t="s">
        <v>942</v>
      </c>
      <c r="E67" s="23" t="s">
        <v>1174</v>
      </c>
      <c r="F67" s="26">
        <v>12343.54</v>
      </c>
      <c r="G67" s="26">
        <v>0</v>
      </c>
      <c r="H67" s="26">
        <v>50</v>
      </c>
      <c r="I67" s="26">
        <v>108</v>
      </c>
      <c r="J67" s="73">
        <v>6171.77</v>
      </c>
      <c r="K67" s="73"/>
      <c r="L67" s="73">
        <v>13331.023200000001</v>
      </c>
      <c r="M67" s="73"/>
      <c r="N67" s="26" t="s">
        <v>2249</v>
      </c>
      <c r="O67" s="1" t="s">
        <v>2249</v>
      </c>
      <c r="P67" s="101"/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</row>
    <row r="68" spans="1:23" ht="14.5" x14ac:dyDescent="0.25">
      <c r="A68" s="20" t="s">
        <v>1537</v>
      </c>
      <c r="B68" s="23" t="s">
        <v>932</v>
      </c>
      <c r="C68" s="23" t="s">
        <v>930</v>
      </c>
      <c r="D68" s="23" t="s">
        <v>941</v>
      </c>
      <c r="E68" s="23" t="s">
        <v>942</v>
      </c>
      <c r="F68" s="26">
        <v>226.56</v>
      </c>
      <c r="G68" s="26">
        <v>12789.87</v>
      </c>
      <c r="H68" s="26">
        <v>50</v>
      </c>
      <c r="I68" s="26"/>
      <c r="J68" s="73">
        <v>113.28</v>
      </c>
      <c r="K68" s="73">
        <v>6394.9350000000004</v>
      </c>
      <c r="L68" s="73">
        <v>13331.023200000001</v>
      </c>
      <c r="M68" s="73"/>
      <c r="N68" s="26" t="s">
        <v>2249</v>
      </c>
      <c r="O68" s="1"/>
      <c r="P68" s="101"/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</row>
    <row r="69" spans="1:23" ht="14.5" x14ac:dyDescent="0.25">
      <c r="A69" s="20" t="s">
        <v>1538</v>
      </c>
      <c r="B69" s="23" t="s">
        <v>932</v>
      </c>
      <c r="C69" s="23" t="s">
        <v>913</v>
      </c>
      <c r="D69" s="23" t="s">
        <v>919</v>
      </c>
      <c r="E69" s="23" t="s">
        <v>910</v>
      </c>
      <c r="F69" s="26">
        <v>366000</v>
      </c>
      <c r="G69" s="26">
        <v>70800</v>
      </c>
      <c r="H69" s="26">
        <v>50</v>
      </c>
      <c r="I69" s="26"/>
      <c r="J69" s="73">
        <v>183000</v>
      </c>
      <c r="K69" s="73">
        <v>35400</v>
      </c>
      <c r="L69" s="73">
        <v>13331.023200000001</v>
      </c>
      <c r="M69" s="73"/>
      <c r="N69" s="26" t="b">
        <v>0</v>
      </c>
      <c r="O69" s="1"/>
      <c r="P69" s="101"/>
      <c r="Q69" s="1">
        <v>247000</v>
      </c>
      <c r="R69" s="1">
        <v>233000</v>
      </c>
      <c r="S69" s="1">
        <v>248000</v>
      </c>
      <c r="T69" s="1">
        <v>69400</v>
      </c>
      <c r="U69" s="1">
        <v>67100</v>
      </c>
      <c r="V69" s="1">
        <v>69700</v>
      </c>
    </row>
    <row r="70" spans="1:23" ht="14.5" x14ac:dyDescent="0.25">
      <c r="A70" s="20" t="s">
        <v>1539</v>
      </c>
      <c r="B70" s="23" t="s">
        <v>932</v>
      </c>
      <c r="C70" s="23" t="s">
        <v>913</v>
      </c>
      <c r="D70" s="23" t="s">
        <v>919</v>
      </c>
      <c r="E70" s="23" t="s">
        <v>910</v>
      </c>
      <c r="F70" s="26">
        <v>366000</v>
      </c>
      <c r="G70" s="26">
        <v>70800</v>
      </c>
      <c r="H70" s="26">
        <v>50</v>
      </c>
      <c r="I70" s="26"/>
      <c r="J70" s="73">
        <v>183000</v>
      </c>
      <c r="K70" s="73">
        <v>35400</v>
      </c>
      <c r="L70" s="73">
        <v>13331.023200000001</v>
      </c>
      <c r="M70" s="73"/>
      <c r="N70" s="26" t="b">
        <v>0</v>
      </c>
      <c r="O70" s="1"/>
      <c r="P70" s="101"/>
      <c r="Q70" s="1">
        <v>247000</v>
      </c>
      <c r="R70" s="1">
        <v>233000</v>
      </c>
      <c r="S70" s="1">
        <v>248000</v>
      </c>
      <c r="T70" s="1">
        <v>69400</v>
      </c>
      <c r="U70" s="1">
        <v>67100</v>
      </c>
      <c r="V70" s="1">
        <v>69700</v>
      </c>
    </row>
    <row r="71" spans="1:23" ht="14.5" x14ac:dyDescent="0.25">
      <c r="A71" s="20" t="s">
        <v>1540</v>
      </c>
      <c r="B71" s="23" t="s">
        <v>2626</v>
      </c>
      <c r="C71" s="23" t="s">
        <v>913</v>
      </c>
      <c r="D71" s="23" t="s">
        <v>919</v>
      </c>
      <c r="E71" s="23" t="s">
        <v>910</v>
      </c>
      <c r="F71" s="26">
        <v>334500</v>
      </c>
      <c r="G71" s="26">
        <v>69100</v>
      </c>
      <c r="H71" s="26">
        <v>50</v>
      </c>
      <c r="I71" s="26"/>
      <c r="J71" s="73">
        <v>167250</v>
      </c>
      <c r="K71" s="73">
        <v>34550</v>
      </c>
      <c r="L71" s="73">
        <v>13331.023200000001</v>
      </c>
      <c r="M71" s="73"/>
      <c r="N71" s="26" t="b">
        <v>0</v>
      </c>
      <c r="O71" s="1"/>
      <c r="P71" s="101"/>
      <c r="Q71" s="1">
        <v>247000</v>
      </c>
      <c r="R71" s="1">
        <v>233000</v>
      </c>
      <c r="S71" s="1">
        <v>248000</v>
      </c>
      <c r="T71" s="1">
        <v>69400</v>
      </c>
      <c r="U71" s="1">
        <v>67100</v>
      </c>
      <c r="V71" s="1">
        <v>69700</v>
      </c>
    </row>
    <row r="72" spans="1:23" ht="14.5" x14ac:dyDescent="0.25">
      <c r="A72" s="20" t="s">
        <v>1541</v>
      </c>
      <c r="B72" s="23" t="s">
        <v>910</v>
      </c>
      <c r="C72" s="23" t="s">
        <v>910</v>
      </c>
      <c r="D72" s="23" t="s">
        <v>909</v>
      </c>
      <c r="E72" s="23" t="s">
        <v>911</v>
      </c>
      <c r="F72" s="26">
        <v>65700</v>
      </c>
      <c r="G72" s="26">
        <v>235500</v>
      </c>
      <c r="H72" s="26">
        <v>60</v>
      </c>
      <c r="I72" s="26">
        <v>104</v>
      </c>
      <c r="J72" s="73">
        <v>39420</v>
      </c>
      <c r="K72" s="73">
        <v>141300</v>
      </c>
      <c r="L72" s="73">
        <v>68328</v>
      </c>
      <c r="M72" s="73">
        <v>244920</v>
      </c>
      <c r="N72" s="26" t="b">
        <v>0</v>
      </c>
      <c r="O72" s="1" t="b">
        <v>0</v>
      </c>
      <c r="P72" s="101"/>
      <c r="Q72" s="1">
        <v>53500</v>
      </c>
      <c r="R72" s="1">
        <v>52900</v>
      </c>
      <c r="S72" s="1">
        <v>54000</v>
      </c>
      <c r="T72" s="1">
        <v>196000</v>
      </c>
      <c r="U72" s="1">
        <v>194500</v>
      </c>
      <c r="V72" s="1">
        <v>200000</v>
      </c>
    </row>
    <row r="73" spans="1:23" ht="14.5" x14ac:dyDescent="0.25">
      <c r="A73" s="20" t="s">
        <v>1542</v>
      </c>
      <c r="B73" s="23" t="s">
        <v>910</v>
      </c>
      <c r="C73" s="23" t="s">
        <v>910</v>
      </c>
      <c r="D73" s="23" t="s">
        <v>911</v>
      </c>
      <c r="E73" s="23" t="s">
        <v>922</v>
      </c>
      <c r="F73" s="26">
        <v>230500</v>
      </c>
      <c r="G73" s="26">
        <v>40800</v>
      </c>
      <c r="H73" s="26">
        <v>55</v>
      </c>
      <c r="I73" s="26"/>
      <c r="J73" s="73">
        <v>126775</v>
      </c>
      <c r="K73" s="73">
        <v>22440</v>
      </c>
      <c r="L73" s="73">
        <v>68328</v>
      </c>
      <c r="M73" s="73">
        <v>244920</v>
      </c>
      <c r="N73" s="26" t="b">
        <v>0</v>
      </c>
      <c r="O73" s="1"/>
      <c r="P73" s="101"/>
      <c r="Q73" s="1">
        <v>196000</v>
      </c>
      <c r="R73" s="1">
        <v>194500</v>
      </c>
      <c r="S73" s="1">
        <v>200000</v>
      </c>
      <c r="T73" s="1">
        <v>30150</v>
      </c>
      <c r="U73" s="1">
        <v>28550</v>
      </c>
      <c r="V73" s="1">
        <v>30200</v>
      </c>
    </row>
    <row r="74" spans="1:23" ht="14.5" x14ac:dyDescent="0.25">
      <c r="A74" s="55" t="s">
        <v>3389</v>
      </c>
      <c r="B74" s="23" t="s">
        <v>910</v>
      </c>
      <c r="C74" s="23" t="s">
        <v>910</v>
      </c>
      <c r="D74" s="23" t="s">
        <v>937</v>
      </c>
      <c r="E74" s="23" t="s">
        <v>924</v>
      </c>
      <c r="F74" s="26">
        <v>40900</v>
      </c>
      <c r="G74" s="26">
        <v>42850</v>
      </c>
      <c r="H74" s="26">
        <v>60</v>
      </c>
      <c r="I74" s="26">
        <v>104</v>
      </c>
      <c r="J74" s="73">
        <v>24540</v>
      </c>
      <c r="K74" s="73">
        <v>25710</v>
      </c>
      <c r="L74" s="73">
        <v>42536</v>
      </c>
      <c r="M74" s="73">
        <v>44564</v>
      </c>
      <c r="N74" s="26" t="b">
        <v>0</v>
      </c>
      <c r="O74" s="1" t="b">
        <v>0</v>
      </c>
      <c r="P74" s="101"/>
      <c r="Q74" s="1">
        <v>39200</v>
      </c>
      <c r="R74" s="1">
        <v>37550</v>
      </c>
      <c r="S74" s="1">
        <v>39400</v>
      </c>
      <c r="T74" s="1">
        <v>27450</v>
      </c>
      <c r="U74" s="1">
        <v>26600</v>
      </c>
      <c r="V74" s="1">
        <v>27500</v>
      </c>
      <c r="W74" s="119">
        <v>39692</v>
      </c>
    </row>
    <row r="75" spans="1:23" ht="14.5" x14ac:dyDescent="0.25">
      <c r="A75" s="20" t="s">
        <v>1543</v>
      </c>
      <c r="B75" s="23" t="s">
        <v>910</v>
      </c>
      <c r="C75" s="23" t="s">
        <v>910</v>
      </c>
      <c r="D75" s="23" t="s">
        <v>919</v>
      </c>
      <c r="E75" s="23" t="s">
        <v>924</v>
      </c>
      <c r="F75" s="26">
        <v>340500</v>
      </c>
      <c r="G75" s="26">
        <v>41100</v>
      </c>
      <c r="H75" s="26">
        <v>55</v>
      </c>
      <c r="I75" s="26"/>
      <c r="J75" s="73">
        <v>187275</v>
      </c>
      <c r="K75" s="73">
        <v>22605</v>
      </c>
      <c r="L75" s="73">
        <v>42536</v>
      </c>
      <c r="M75" s="73">
        <v>44564</v>
      </c>
      <c r="N75" s="26" t="b">
        <v>0</v>
      </c>
      <c r="O75" s="1"/>
      <c r="P75" s="101"/>
      <c r="Q75" s="1">
        <v>247000</v>
      </c>
      <c r="R75" s="1">
        <v>233000</v>
      </c>
      <c r="S75" s="1">
        <v>248000</v>
      </c>
      <c r="T75" s="1">
        <v>27450</v>
      </c>
      <c r="U75" s="1">
        <v>26600</v>
      </c>
      <c r="V75" s="1">
        <v>27500</v>
      </c>
    </row>
    <row r="76" spans="1:23" ht="14.5" x14ac:dyDescent="0.25">
      <c r="A76" s="20" t="s">
        <v>1544</v>
      </c>
      <c r="B76" s="23" t="s">
        <v>910</v>
      </c>
      <c r="C76" s="23" t="s">
        <v>910</v>
      </c>
      <c r="D76" s="23" t="s">
        <v>908</v>
      </c>
      <c r="E76" s="23" t="s">
        <v>937</v>
      </c>
      <c r="F76" s="26">
        <v>41900</v>
      </c>
      <c r="G76" s="26">
        <v>41400</v>
      </c>
      <c r="H76" s="26">
        <v>55</v>
      </c>
      <c r="I76" s="26"/>
      <c r="J76" s="73">
        <v>23045</v>
      </c>
      <c r="K76" s="73">
        <v>22770</v>
      </c>
      <c r="L76" s="73">
        <v>42536</v>
      </c>
      <c r="M76" s="73">
        <v>44564</v>
      </c>
      <c r="N76" s="26" t="b">
        <v>0</v>
      </c>
      <c r="O76" s="1"/>
      <c r="P76" s="101"/>
      <c r="Q76" s="1">
        <v>32550</v>
      </c>
      <c r="R76" s="1">
        <v>29800</v>
      </c>
      <c r="S76" s="1">
        <v>32850</v>
      </c>
      <c r="T76" s="1">
        <v>39200</v>
      </c>
      <c r="U76" s="1">
        <v>37550</v>
      </c>
      <c r="V76" s="1">
        <v>39400</v>
      </c>
    </row>
    <row r="77" spans="1:23" ht="14.5" x14ac:dyDescent="0.25">
      <c r="A77" s="20" t="s">
        <v>1545</v>
      </c>
      <c r="B77" s="23" t="s">
        <v>910</v>
      </c>
      <c r="C77" s="23" t="s">
        <v>910</v>
      </c>
      <c r="D77" s="23" t="s">
        <v>918</v>
      </c>
      <c r="E77" s="23" t="s">
        <v>911</v>
      </c>
      <c r="F77" s="26">
        <v>136500</v>
      </c>
      <c r="G77" s="26">
        <v>235000</v>
      </c>
      <c r="H77" s="26">
        <v>60</v>
      </c>
      <c r="I77" s="26">
        <v>104</v>
      </c>
      <c r="J77" s="73">
        <v>81900</v>
      </c>
      <c r="K77" s="73">
        <v>141000</v>
      </c>
      <c r="L77" s="73">
        <v>141960</v>
      </c>
      <c r="M77" s="73">
        <v>244400</v>
      </c>
      <c r="N77" s="26" t="b">
        <v>0</v>
      </c>
      <c r="O77" s="1" t="b">
        <v>0</v>
      </c>
      <c r="P77" s="101"/>
      <c r="Q77" s="1">
        <v>93100</v>
      </c>
      <c r="R77" s="1">
        <v>90700</v>
      </c>
      <c r="S77" s="1">
        <v>93700</v>
      </c>
      <c r="T77" s="1">
        <v>196000</v>
      </c>
      <c r="U77" s="1">
        <v>194500</v>
      </c>
      <c r="V77" s="1">
        <v>200000</v>
      </c>
    </row>
    <row r="78" spans="1:23" ht="14.5" x14ac:dyDescent="0.25">
      <c r="A78" s="20" t="s">
        <v>1546</v>
      </c>
      <c r="B78" s="23" t="s">
        <v>932</v>
      </c>
      <c r="C78" s="23" t="s">
        <v>1437</v>
      </c>
      <c r="D78" s="23" t="s">
        <v>941</v>
      </c>
      <c r="E78" s="23" t="s">
        <v>1720</v>
      </c>
      <c r="F78" s="26">
        <v>223.66</v>
      </c>
      <c r="G78" s="26">
        <v>37500</v>
      </c>
      <c r="H78" s="26">
        <v>60</v>
      </c>
      <c r="I78" s="26"/>
      <c r="J78" s="73">
        <v>134.196</v>
      </c>
      <c r="K78" s="73">
        <v>22500</v>
      </c>
      <c r="L78" s="73">
        <v>141960</v>
      </c>
      <c r="M78" s="73">
        <v>244400</v>
      </c>
      <c r="N78" s="26" t="b">
        <v>0</v>
      </c>
      <c r="O78" s="1"/>
      <c r="P78" s="101"/>
      <c r="Q78" s="1">
        <v>0</v>
      </c>
      <c r="R78" s="1">
        <v>0</v>
      </c>
      <c r="S78" s="1">
        <v>0</v>
      </c>
      <c r="T78" s="1">
        <v>37250</v>
      </c>
      <c r="U78" s="1">
        <v>36800</v>
      </c>
      <c r="V78" s="1">
        <v>37400</v>
      </c>
    </row>
    <row r="79" spans="1:23" ht="14.5" x14ac:dyDescent="0.25">
      <c r="A79" s="20" t="s">
        <v>1547</v>
      </c>
      <c r="B79" s="23" t="s">
        <v>945</v>
      </c>
      <c r="C79" s="23" t="s">
        <v>3192</v>
      </c>
      <c r="D79" s="23" t="s">
        <v>923</v>
      </c>
      <c r="E79" s="23" t="s">
        <v>938</v>
      </c>
      <c r="F79" s="26">
        <v>118500</v>
      </c>
      <c r="G79" s="26">
        <v>106500</v>
      </c>
      <c r="H79" s="26">
        <v>50</v>
      </c>
      <c r="I79" s="26"/>
      <c r="J79" s="73">
        <v>59250</v>
      </c>
      <c r="K79" s="73">
        <v>53250</v>
      </c>
      <c r="L79" s="73">
        <v>141960</v>
      </c>
      <c r="M79" s="73">
        <v>244400</v>
      </c>
      <c r="N79" s="26" t="b">
        <v>0</v>
      </c>
      <c r="O79" s="1"/>
      <c r="P79" s="101"/>
      <c r="Q79" s="1">
        <v>93300</v>
      </c>
      <c r="R79" s="1">
        <v>90400</v>
      </c>
      <c r="S79" s="1">
        <v>93600</v>
      </c>
      <c r="T79" s="1">
        <v>88000</v>
      </c>
      <c r="U79" s="1">
        <v>85400</v>
      </c>
      <c r="V79" s="1">
        <v>88600</v>
      </c>
    </row>
    <row r="80" spans="1:23" ht="14.5" x14ac:dyDescent="0.25">
      <c r="A80" s="20" t="s">
        <v>1548</v>
      </c>
      <c r="B80" s="23" t="s">
        <v>2626</v>
      </c>
      <c r="C80" s="23" t="s">
        <v>913</v>
      </c>
      <c r="D80" s="23" t="s">
        <v>941</v>
      </c>
      <c r="E80" s="23" t="s">
        <v>1174</v>
      </c>
      <c r="F80" s="26">
        <v>223.66</v>
      </c>
      <c r="G80" s="26">
        <v>0</v>
      </c>
      <c r="H80" s="26"/>
      <c r="I80" s="26">
        <v>125</v>
      </c>
      <c r="J80" s="73">
        <v>59250</v>
      </c>
      <c r="K80" s="73">
        <v>53250</v>
      </c>
      <c r="L80" s="73">
        <v>279.57499999999999</v>
      </c>
      <c r="M80" s="73"/>
      <c r="N80" s="26"/>
      <c r="O80" s="1" t="s">
        <v>2249</v>
      </c>
      <c r="P80" s="101"/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</row>
    <row r="81" spans="1:23" ht="14.5" x14ac:dyDescent="0.25">
      <c r="A81" s="20" t="s">
        <v>1549</v>
      </c>
      <c r="B81" s="23" t="s">
        <v>932</v>
      </c>
      <c r="C81" s="23" t="s">
        <v>913</v>
      </c>
      <c r="D81" s="23" t="s">
        <v>919</v>
      </c>
      <c r="E81" s="23" t="s">
        <v>936</v>
      </c>
      <c r="F81" s="26">
        <v>350500</v>
      </c>
      <c r="G81" s="26">
        <v>328000</v>
      </c>
      <c r="H81" s="26">
        <v>60</v>
      </c>
      <c r="I81" s="26">
        <v>103</v>
      </c>
      <c r="J81" s="73">
        <v>210300</v>
      </c>
      <c r="K81" s="73">
        <v>196800</v>
      </c>
      <c r="L81" s="73">
        <v>361015</v>
      </c>
      <c r="M81" s="73">
        <v>337840</v>
      </c>
      <c r="N81" s="26" t="b">
        <v>0</v>
      </c>
      <c r="O81" s="1" t="b">
        <v>0</v>
      </c>
      <c r="P81" s="101"/>
      <c r="Q81" s="1">
        <v>247000</v>
      </c>
      <c r="R81" s="1">
        <v>233000</v>
      </c>
      <c r="S81" s="1">
        <v>248000</v>
      </c>
      <c r="T81" s="1">
        <v>291000</v>
      </c>
      <c r="U81" s="1">
        <v>287500</v>
      </c>
      <c r="V81" s="1">
        <v>291500</v>
      </c>
    </row>
    <row r="82" spans="1:23" ht="14.5" x14ac:dyDescent="0.25">
      <c r="A82" s="20" t="s">
        <v>1550</v>
      </c>
      <c r="B82" s="23" t="s">
        <v>932</v>
      </c>
      <c r="C82" s="23" t="s">
        <v>1718</v>
      </c>
      <c r="D82" s="23" t="s">
        <v>941</v>
      </c>
      <c r="E82" s="23" t="s">
        <v>1174</v>
      </c>
      <c r="F82" s="26">
        <v>222.79</v>
      </c>
      <c r="G82" s="26">
        <v>0</v>
      </c>
      <c r="H82" s="26">
        <v>60</v>
      </c>
      <c r="I82" s="26">
        <v>107</v>
      </c>
      <c r="J82" s="73">
        <v>133.67400000000001</v>
      </c>
      <c r="K82" s="73"/>
      <c r="L82" s="73">
        <v>238.3853</v>
      </c>
      <c r="M82" s="73"/>
      <c r="N82" s="26" t="s">
        <v>2249</v>
      </c>
      <c r="O82" s="1" t="s">
        <v>2249</v>
      </c>
      <c r="P82" s="101"/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</row>
    <row r="83" spans="1:23" ht="14.5" x14ac:dyDescent="0.25">
      <c r="A83" s="20" t="s">
        <v>1551</v>
      </c>
      <c r="B83" s="23" t="s">
        <v>932</v>
      </c>
      <c r="C83" s="23" t="s">
        <v>930</v>
      </c>
      <c r="D83" s="23" t="s">
        <v>919</v>
      </c>
      <c r="E83" s="23" t="s">
        <v>944</v>
      </c>
      <c r="F83" s="26">
        <v>335000</v>
      </c>
      <c r="G83" s="26">
        <v>72400</v>
      </c>
      <c r="H83" s="26">
        <v>80</v>
      </c>
      <c r="I83" s="26"/>
      <c r="J83" s="73">
        <v>268000</v>
      </c>
      <c r="K83" s="73">
        <v>57920</v>
      </c>
      <c r="L83" s="73">
        <v>238.3853</v>
      </c>
      <c r="M83" s="73"/>
      <c r="N83" s="26" t="b">
        <v>1</v>
      </c>
      <c r="O83" s="1"/>
      <c r="P83" s="101">
        <v>39681.736585648148</v>
      </c>
      <c r="Q83" s="1">
        <v>247000</v>
      </c>
      <c r="R83" s="1">
        <v>233000</v>
      </c>
      <c r="S83" s="1">
        <v>248000</v>
      </c>
      <c r="T83" s="1">
        <v>63300</v>
      </c>
      <c r="U83" s="1">
        <v>62600</v>
      </c>
      <c r="V83" s="1">
        <v>63400</v>
      </c>
      <c r="W83" s="119">
        <v>39665</v>
      </c>
    </row>
    <row r="84" spans="1:23" ht="14.5" x14ac:dyDescent="0.25">
      <c r="A84" s="20" t="s">
        <v>2240</v>
      </c>
      <c r="B84" s="23" t="s">
        <v>2627</v>
      </c>
      <c r="C84" s="23" t="s">
        <v>930</v>
      </c>
      <c r="D84" s="23" t="s">
        <v>919</v>
      </c>
      <c r="E84" s="23" t="s">
        <v>944</v>
      </c>
      <c r="F84" s="26">
        <v>324000</v>
      </c>
      <c r="G84" s="26">
        <v>68200</v>
      </c>
      <c r="H84" s="26">
        <v>80</v>
      </c>
      <c r="I84" s="26"/>
      <c r="J84" s="73">
        <v>259200</v>
      </c>
      <c r="K84" s="73">
        <v>54560</v>
      </c>
      <c r="L84" s="73">
        <v>238.3853</v>
      </c>
      <c r="M84" s="73"/>
      <c r="N84" s="26" t="b">
        <v>1</v>
      </c>
      <c r="O84" s="1"/>
      <c r="P84" s="101">
        <v>39681.736585648148</v>
      </c>
      <c r="Q84" s="1">
        <v>247000</v>
      </c>
      <c r="R84" s="1">
        <v>233000</v>
      </c>
      <c r="S84" s="1">
        <v>248000</v>
      </c>
      <c r="T84" s="1">
        <v>63300</v>
      </c>
      <c r="U84" s="1">
        <v>62600</v>
      </c>
      <c r="V84" s="1">
        <v>63400</v>
      </c>
      <c r="W84" s="119">
        <v>39680</v>
      </c>
    </row>
    <row r="85" spans="1:23" ht="14.5" x14ac:dyDescent="0.25">
      <c r="A85" s="20" t="s">
        <v>2241</v>
      </c>
      <c r="B85" s="23" t="s">
        <v>932</v>
      </c>
      <c r="C85" s="23" t="s">
        <v>930</v>
      </c>
      <c r="D85" s="23" t="s">
        <v>941</v>
      </c>
      <c r="E85" s="23" t="s">
        <v>1174</v>
      </c>
      <c r="F85" s="26">
        <v>238.18</v>
      </c>
      <c r="G85" s="26">
        <v>0</v>
      </c>
      <c r="H85" s="26">
        <v>60</v>
      </c>
      <c r="I85" s="26">
        <v>107</v>
      </c>
      <c r="J85" s="73">
        <v>142.90800000000002</v>
      </c>
      <c r="K85" s="73"/>
      <c r="L85" s="73">
        <v>254.8526</v>
      </c>
      <c r="M85" s="73"/>
      <c r="N85" s="26" t="s">
        <v>2249</v>
      </c>
      <c r="O85" s="1" t="s">
        <v>2249</v>
      </c>
      <c r="P85" s="101"/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</row>
    <row r="86" spans="1:23" ht="14.5" x14ac:dyDescent="0.25">
      <c r="A86" s="20" t="s">
        <v>1552</v>
      </c>
      <c r="B86" s="23" t="s">
        <v>932</v>
      </c>
      <c r="C86" s="23" t="s">
        <v>913</v>
      </c>
      <c r="D86" s="23" t="s">
        <v>941</v>
      </c>
      <c r="E86" s="23" t="s">
        <v>1174</v>
      </c>
      <c r="F86" s="26">
        <v>233.98</v>
      </c>
      <c r="G86" s="26">
        <v>0</v>
      </c>
      <c r="H86" s="26">
        <v>60</v>
      </c>
      <c r="I86" s="26">
        <v>107</v>
      </c>
      <c r="J86" s="73">
        <v>140.38800000000001</v>
      </c>
      <c r="K86" s="73"/>
      <c r="L86" s="73">
        <v>250.3586</v>
      </c>
      <c r="M86" s="73"/>
      <c r="N86" s="26" t="s">
        <v>2249</v>
      </c>
      <c r="O86" s="1" t="s">
        <v>2249</v>
      </c>
      <c r="P86" s="101"/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</row>
    <row r="87" spans="1:23" ht="14.5" x14ac:dyDescent="0.25">
      <c r="A87" s="20" t="s">
        <v>1553</v>
      </c>
      <c r="B87" s="23" t="s">
        <v>932</v>
      </c>
      <c r="C87" s="23" t="s">
        <v>930</v>
      </c>
      <c r="D87" s="23" t="s">
        <v>941</v>
      </c>
      <c r="E87" s="23" t="s">
        <v>1174</v>
      </c>
      <c r="F87" s="26">
        <v>243.54</v>
      </c>
      <c r="G87" s="26">
        <v>0</v>
      </c>
      <c r="H87" s="26">
        <v>60</v>
      </c>
      <c r="I87" s="26">
        <v>107</v>
      </c>
      <c r="J87" s="73">
        <v>146.124</v>
      </c>
      <c r="K87" s="73"/>
      <c r="L87" s="73">
        <v>260.58780000000002</v>
      </c>
      <c r="M87" s="73"/>
      <c r="N87" s="26" t="s">
        <v>2249</v>
      </c>
      <c r="O87" s="1" t="s">
        <v>2249</v>
      </c>
      <c r="P87" s="101"/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</row>
    <row r="88" spans="1:23" ht="14.5" x14ac:dyDescent="0.25">
      <c r="A88" s="20" t="s">
        <v>1554</v>
      </c>
      <c r="B88" s="23" t="s">
        <v>932</v>
      </c>
      <c r="C88" s="23" t="s">
        <v>1427</v>
      </c>
      <c r="D88" s="23" t="s">
        <v>942</v>
      </c>
      <c r="E88" s="23" t="s">
        <v>1174</v>
      </c>
      <c r="F88" s="26">
        <v>14631.15</v>
      </c>
      <c r="G88" s="26">
        <v>0</v>
      </c>
      <c r="H88" s="26">
        <v>50</v>
      </c>
      <c r="I88" s="26">
        <v>108</v>
      </c>
      <c r="J88" s="73">
        <v>7315.5749999999998</v>
      </c>
      <c r="K88" s="73"/>
      <c r="L88" s="73">
        <v>15801.642</v>
      </c>
      <c r="M88" s="73"/>
      <c r="N88" s="26" t="s">
        <v>2249</v>
      </c>
      <c r="O88" s="1" t="s">
        <v>2249</v>
      </c>
      <c r="P88" s="101"/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</row>
    <row r="89" spans="1:23" ht="14.5" x14ac:dyDescent="0.25">
      <c r="A89" s="20" t="s">
        <v>1555</v>
      </c>
      <c r="B89" s="23" t="s">
        <v>952</v>
      </c>
      <c r="C89" s="23" t="s">
        <v>930</v>
      </c>
      <c r="D89" s="23" t="s">
        <v>942</v>
      </c>
      <c r="E89" s="23" t="s">
        <v>1174</v>
      </c>
      <c r="F89" s="26">
        <v>13662.58</v>
      </c>
      <c r="G89" s="26">
        <v>0</v>
      </c>
      <c r="H89" s="26">
        <v>50</v>
      </c>
      <c r="I89" s="26">
        <v>108</v>
      </c>
      <c r="J89" s="73">
        <v>6831.29</v>
      </c>
      <c r="K89" s="73"/>
      <c r="L89" s="73">
        <v>14755.5864</v>
      </c>
      <c r="M89" s="73"/>
      <c r="N89" s="26" t="s">
        <v>2249</v>
      </c>
      <c r="O89" s="1" t="s">
        <v>2249</v>
      </c>
      <c r="P89" s="101"/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</row>
    <row r="90" spans="1:23" ht="14.5" x14ac:dyDescent="0.25">
      <c r="A90" s="20" t="s">
        <v>1556</v>
      </c>
      <c r="B90" s="23" t="s">
        <v>932</v>
      </c>
      <c r="C90" s="23" t="s">
        <v>930</v>
      </c>
      <c r="D90" s="23" t="s">
        <v>942</v>
      </c>
      <c r="E90" s="23" t="s">
        <v>1174</v>
      </c>
      <c r="F90" s="26">
        <v>14185.98</v>
      </c>
      <c r="G90" s="26">
        <v>0</v>
      </c>
      <c r="H90" s="26">
        <v>50</v>
      </c>
      <c r="I90" s="26">
        <v>108</v>
      </c>
      <c r="J90" s="73">
        <v>7092.99</v>
      </c>
      <c r="K90" s="73"/>
      <c r="L90" s="73">
        <v>15320.858399999999</v>
      </c>
      <c r="M90" s="73"/>
      <c r="N90" s="26" t="s">
        <v>2249</v>
      </c>
      <c r="O90" s="1" t="s">
        <v>2249</v>
      </c>
      <c r="P90" s="101"/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</row>
    <row r="91" spans="1:23" ht="14.5" x14ac:dyDescent="0.25">
      <c r="A91" s="20" t="s">
        <v>1557</v>
      </c>
      <c r="B91" s="23" t="s">
        <v>932</v>
      </c>
      <c r="C91" s="23" t="s">
        <v>913</v>
      </c>
      <c r="D91" s="23" t="s">
        <v>942</v>
      </c>
      <c r="E91" s="23" t="s">
        <v>1174</v>
      </c>
      <c r="F91" s="26">
        <v>13636.41</v>
      </c>
      <c r="G91" s="26">
        <v>0</v>
      </c>
      <c r="H91" s="26">
        <v>50</v>
      </c>
      <c r="I91" s="26">
        <v>108</v>
      </c>
      <c r="J91" s="73">
        <v>6818.2049999999999</v>
      </c>
      <c r="K91" s="73"/>
      <c r="L91" s="73">
        <v>14727.3228</v>
      </c>
      <c r="M91" s="73"/>
      <c r="N91" s="26" t="s">
        <v>2249</v>
      </c>
      <c r="O91" s="1" t="s">
        <v>2249</v>
      </c>
      <c r="P91" s="101"/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</row>
    <row r="92" spans="1:23" ht="14.5" x14ac:dyDescent="0.25">
      <c r="A92" s="20" t="s">
        <v>1558</v>
      </c>
      <c r="B92" s="23" t="s">
        <v>932</v>
      </c>
      <c r="C92" s="23" t="s">
        <v>930</v>
      </c>
      <c r="D92" s="23" t="s">
        <v>942</v>
      </c>
      <c r="E92" s="23" t="s">
        <v>1174</v>
      </c>
      <c r="F92" s="26">
        <v>13770.51</v>
      </c>
      <c r="G92" s="26">
        <v>0</v>
      </c>
      <c r="H92" s="26">
        <v>50</v>
      </c>
      <c r="I92" s="26">
        <v>108</v>
      </c>
      <c r="J92" s="73">
        <v>6885.2550000000001</v>
      </c>
      <c r="K92" s="73"/>
      <c r="L92" s="73">
        <v>14872.150799999999</v>
      </c>
      <c r="M92" s="73"/>
      <c r="N92" s="26" t="s">
        <v>2249</v>
      </c>
      <c r="O92" s="1" t="s">
        <v>2249</v>
      </c>
      <c r="P92" s="101"/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</row>
    <row r="93" spans="1:23" ht="14.5" x14ac:dyDescent="0.25">
      <c r="A93" s="20" t="s">
        <v>1559</v>
      </c>
      <c r="B93" s="23" t="s">
        <v>2627</v>
      </c>
      <c r="C93" s="23" t="s">
        <v>1718</v>
      </c>
      <c r="D93" s="23" t="s">
        <v>941</v>
      </c>
      <c r="E93" s="23" t="s">
        <v>942</v>
      </c>
      <c r="F93" s="26">
        <v>233.98</v>
      </c>
      <c r="G93" s="26">
        <v>13662.58</v>
      </c>
      <c r="H93" s="26">
        <v>50</v>
      </c>
      <c r="I93" s="26"/>
      <c r="J93" s="73">
        <v>116.99</v>
      </c>
      <c r="K93" s="73">
        <v>6831.29</v>
      </c>
      <c r="L93" s="73">
        <v>14872.150799999999</v>
      </c>
      <c r="M93" s="73"/>
      <c r="N93" s="26" t="s">
        <v>2249</v>
      </c>
      <c r="O93" s="1"/>
      <c r="P93" s="101"/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</row>
    <row r="94" spans="1:23" ht="14.5" x14ac:dyDescent="0.25">
      <c r="A94" s="20" t="s">
        <v>1560</v>
      </c>
      <c r="B94" s="23" t="s">
        <v>932</v>
      </c>
      <c r="C94" s="23" t="s">
        <v>910</v>
      </c>
      <c r="D94" s="23" t="s">
        <v>941</v>
      </c>
      <c r="E94" s="23" t="s">
        <v>942</v>
      </c>
      <c r="F94" s="26">
        <v>243.54</v>
      </c>
      <c r="G94" s="26">
        <v>14185.98</v>
      </c>
      <c r="H94" s="26">
        <v>50</v>
      </c>
      <c r="I94" s="26"/>
      <c r="J94" s="73">
        <v>121.77</v>
      </c>
      <c r="K94" s="73">
        <v>7092.99</v>
      </c>
      <c r="L94" s="73">
        <v>14872.150799999999</v>
      </c>
      <c r="M94" s="73"/>
      <c r="N94" s="26" t="s">
        <v>2249</v>
      </c>
      <c r="O94" s="1"/>
      <c r="P94" s="101"/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</row>
    <row r="95" spans="1:23" ht="14.5" x14ac:dyDescent="0.25">
      <c r="A95" s="20" t="s">
        <v>1561</v>
      </c>
      <c r="B95" s="23" t="s">
        <v>2627</v>
      </c>
      <c r="C95" s="23" t="s">
        <v>913</v>
      </c>
      <c r="D95" s="23" t="s">
        <v>941</v>
      </c>
      <c r="E95" s="23" t="s">
        <v>942</v>
      </c>
      <c r="F95" s="26">
        <v>234.14</v>
      </c>
      <c r="G95" s="26">
        <v>13636.41</v>
      </c>
      <c r="H95" s="26">
        <v>50</v>
      </c>
      <c r="I95" s="26"/>
      <c r="J95" s="73">
        <v>117.07</v>
      </c>
      <c r="K95" s="73">
        <v>6818.2049999999999</v>
      </c>
      <c r="L95" s="73">
        <v>14872.150799999999</v>
      </c>
      <c r="M95" s="73"/>
      <c r="N95" s="26" t="s">
        <v>2249</v>
      </c>
      <c r="O95" s="1"/>
      <c r="P95" s="101"/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</row>
    <row r="96" spans="1:23" ht="14.5" x14ac:dyDescent="0.25">
      <c r="A96" s="20" t="s">
        <v>1562</v>
      </c>
      <c r="B96" s="23" t="s">
        <v>932</v>
      </c>
      <c r="C96" s="23" t="s">
        <v>1718</v>
      </c>
      <c r="D96" s="23" t="s">
        <v>919</v>
      </c>
      <c r="E96" s="23" t="s">
        <v>911</v>
      </c>
      <c r="F96" s="26">
        <v>362000</v>
      </c>
      <c r="G96" s="26">
        <v>220000</v>
      </c>
      <c r="H96" s="26">
        <v>50</v>
      </c>
      <c r="I96" s="26"/>
      <c r="J96" s="73">
        <v>181000</v>
      </c>
      <c r="K96" s="73">
        <v>110000</v>
      </c>
      <c r="L96" s="73">
        <v>14872.150799999999</v>
      </c>
      <c r="M96" s="73"/>
      <c r="N96" s="26" t="b">
        <v>0</v>
      </c>
      <c r="O96" s="1"/>
      <c r="P96" s="101"/>
      <c r="Q96" s="1">
        <v>247000</v>
      </c>
      <c r="R96" s="1">
        <v>233000</v>
      </c>
      <c r="S96" s="1">
        <v>248000</v>
      </c>
      <c r="T96" s="1">
        <v>196000</v>
      </c>
      <c r="U96" s="1">
        <v>194500</v>
      </c>
      <c r="V96" s="1">
        <v>200000</v>
      </c>
    </row>
    <row r="97" spans="1:23" ht="14.5" x14ac:dyDescent="0.25">
      <c r="A97" s="20" t="s">
        <v>1563</v>
      </c>
      <c r="B97" s="23" t="s">
        <v>932</v>
      </c>
      <c r="C97" s="23" t="s">
        <v>1427</v>
      </c>
      <c r="D97" s="23" t="s">
        <v>919</v>
      </c>
      <c r="E97" s="23" t="s">
        <v>911</v>
      </c>
      <c r="F97" s="26">
        <v>370000</v>
      </c>
      <c r="G97" s="26">
        <v>222500</v>
      </c>
      <c r="H97" s="26">
        <v>50</v>
      </c>
      <c r="I97" s="26"/>
      <c r="J97" s="73">
        <v>185000</v>
      </c>
      <c r="K97" s="73">
        <v>111250</v>
      </c>
      <c r="L97" s="73">
        <v>14872.150799999999</v>
      </c>
      <c r="M97" s="73"/>
      <c r="N97" s="26" t="b">
        <v>0</v>
      </c>
      <c r="O97" s="1"/>
      <c r="P97" s="101"/>
      <c r="Q97" s="1">
        <v>247000</v>
      </c>
      <c r="R97" s="1">
        <v>233000</v>
      </c>
      <c r="S97" s="1">
        <v>248000</v>
      </c>
      <c r="T97" s="1">
        <v>196000</v>
      </c>
      <c r="U97" s="1">
        <v>194500</v>
      </c>
      <c r="V97" s="1">
        <v>200000</v>
      </c>
    </row>
    <row r="98" spans="1:23" ht="14.5" x14ac:dyDescent="0.25">
      <c r="A98" s="20" t="s">
        <v>1564</v>
      </c>
      <c r="B98" s="23" t="s">
        <v>932</v>
      </c>
      <c r="C98" s="23" t="s">
        <v>1427</v>
      </c>
      <c r="D98" s="23" t="s">
        <v>919</v>
      </c>
      <c r="E98" s="23" t="s">
        <v>911</v>
      </c>
      <c r="F98" s="26">
        <v>362000</v>
      </c>
      <c r="G98" s="26">
        <v>214500</v>
      </c>
      <c r="H98" s="26">
        <v>50</v>
      </c>
      <c r="I98" s="26"/>
      <c r="J98" s="73">
        <v>181000</v>
      </c>
      <c r="K98" s="73">
        <v>107250</v>
      </c>
      <c r="L98" s="73">
        <v>14872.150799999999</v>
      </c>
      <c r="M98" s="73"/>
      <c r="N98" s="26" t="b">
        <v>0</v>
      </c>
      <c r="O98" s="1"/>
      <c r="P98" s="101"/>
      <c r="Q98" s="1">
        <v>247000</v>
      </c>
      <c r="R98" s="1">
        <v>233000</v>
      </c>
      <c r="S98" s="1">
        <v>248000</v>
      </c>
      <c r="T98" s="1">
        <v>196000</v>
      </c>
      <c r="U98" s="1">
        <v>194500</v>
      </c>
      <c r="V98" s="1">
        <v>200000</v>
      </c>
    </row>
    <row r="99" spans="1:23" ht="14.5" x14ac:dyDescent="0.25">
      <c r="A99" s="20" t="s">
        <v>1565</v>
      </c>
      <c r="B99" s="23" t="s">
        <v>2626</v>
      </c>
      <c r="C99" s="23" t="s">
        <v>913</v>
      </c>
      <c r="D99" s="23" t="s">
        <v>905</v>
      </c>
      <c r="E99" s="23" t="s">
        <v>926</v>
      </c>
      <c r="F99" s="26">
        <v>47500</v>
      </c>
      <c r="G99" s="26">
        <v>41500</v>
      </c>
      <c r="H99" s="26">
        <v>70</v>
      </c>
      <c r="I99" s="26">
        <v>110</v>
      </c>
      <c r="J99" s="73">
        <v>33250</v>
      </c>
      <c r="K99" s="73">
        <v>29050</v>
      </c>
      <c r="L99" s="73">
        <v>52250</v>
      </c>
      <c r="M99" s="73">
        <v>45650</v>
      </c>
      <c r="N99" s="26" t="b">
        <v>0</v>
      </c>
      <c r="O99" s="1" t="b">
        <v>0</v>
      </c>
      <c r="P99" s="101"/>
      <c r="Q99" s="1">
        <v>41600</v>
      </c>
      <c r="R99" s="1">
        <v>41400</v>
      </c>
      <c r="S99" s="1">
        <v>41800</v>
      </c>
      <c r="T99" s="1">
        <v>36000</v>
      </c>
      <c r="U99" s="1">
        <v>35900</v>
      </c>
      <c r="V99" s="1">
        <v>36450</v>
      </c>
    </row>
    <row r="100" spans="1:23" ht="14.5" x14ac:dyDescent="0.25">
      <c r="A100" s="20" t="s">
        <v>1566</v>
      </c>
      <c r="B100" s="23" t="s">
        <v>932</v>
      </c>
      <c r="C100" s="23" t="s">
        <v>930</v>
      </c>
      <c r="D100" s="23" t="s">
        <v>919</v>
      </c>
      <c r="E100" s="23" t="s">
        <v>944</v>
      </c>
      <c r="F100" s="26">
        <v>370000</v>
      </c>
      <c r="G100" s="26">
        <v>71200</v>
      </c>
      <c r="H100" s="26">
        <v>80</v>
      </c>
      <c r="I100" s="26"/>
      <c r="J100" s="73">
        <v>296000</v>
      </c>
      <c r="K100" s="73">
        <v>56960</v>
      </c>
      <c r="L100" s="73">
        <v>52250</v>
      </c>
      <c r="M100" s="73">
        <v>45650</v>
      </c>
      <c r="N100" s="26" t="b">
        <v>1</v>
      </c>
      <c r="O100" s="1"/>
      <c r="P100" s="101">
        <v>39681.736585648148</v>
      </c>
      <c r="Q100" s="1">
        <v>247000</v>
      </c>
      <c r="R100" s="1">
        <v>233000</v>
      </c>
      <c r="S100" s="1">
        <v>248000</v>
      </c>
      <c r="T100" s="1">
        <v>63300</v>
      </c>
      <c r="U100" s="1">
        <v>62600</v>
      </c>
      <c r="V100" s="1">
        <v>63400</v>
      </c>
      <c r="W100" s="119">
        <v>39632</v>
      </c>
    </row>
    <row r="101" spans="1:23" ht="14.5" x14ac:dyDescent="0.25">
      <c r="A101" s="20" t="s">
        <v>1567</v>
      </c>
      <c r="B101" s="23" t="s">
        <v>932</v>
      </c>
      <c r="C101" s="23" t="s">
        <v>930</v>
      </c>
      <c r="D101" s="23" t="s">
        <v>919</v>
      </c>
      <c r="E101" s="23" t="s">
        <v>944</v>
      </c>
      <c r="F101" s="26">
        <v>366000</v>
      </c>
      <c r="G101" s="26">
        <v>72200</v>
      </c>
      <c r="H101" s="26">
        <v>80</v>
      </c>
      <c r="I101" s="26"/>
      <c r="J101" s="73">
        <v>292800</v>
      </c>
      <c r="K101" s="73">
        <v>57760</v>
      </c>
      <c r="L101" s="73">
        <v>52250</v>
      </c>
      <c r="M101" s="73">
        <v>45650</v>
      </c>
      <c r="N101" s="26" t="b">
        <v>1</v>
      </c>
      <c r="O101" s="1"/>
      <c r="P101" s="101">
        <v>39681.736585648148</v>
      </c>
      <c r="Q101" s="1">
        <v>247000</v>
      </c>
      <c r="R101" s="1">
        <v>233000</v>
      </c>
      <c r="S101" s="1">
        <v>248000</v>
      </c>
      <c r="T101" s="1">
        <v>63300</v>
      </c>
      <c r="U101" s="1">
        <v>62600</v>
      </c>
      <c r="V101" s="1">
        <v>63400</v>
      </c>
      <c r="W101" s="119">
        <v>39637</v>
      </c>
    </row>
    <row r="102" spans="1:23" ht="14.5" x14ac:dyDescent="0.25">
      <c r="A102" s="20" t="s">
        <v>1568</v>
      </c>
      <c r="B102" s="23" t="s">
        <v>932</v>
      </c>
      <c r="C102" s="23" t="s">
        <v>1718</v>
      </c>
      <c r="D102" s="23" t="s">
        <v>919</v>
      </c>
      <c r="E102" s="23" t="s">
        <v>923</v>
      </c>
      <c r="F102" s="26">
        <v>370000</v>
      </c>
      <c r="G102" s="26">
        <v>133500</v>
      </c>
      <c r="H102" s="26">
        <v>50</v>
      </c>
      <c r="I102" s="26">
        <v>103</v>
      </c>
      <c r="J102" s="73">
        <v>185000</v>
      </c>
      <c r="K102" s="73">
        <v>66750</v>
      </c>
      <c r="L102" s="73">
        <v>381100</v>
      </c>
      <c r="M102" s="73">
        <v>137505</v>
      </c>
      <c r="N102" s="26" t="b">
        <v>0</v>
      </c>
      <c r="O102" s="1" t="b">
        <v>0</v>
      </c>
      <c r="P102" s="101"/>
      <c r="Q102" s="1">
        <v>247000</v>
      </c>
      <c r="R102" s="1">
        <v>233000</v>
      </c>
      <c r="S102" s="1">
        <v>248000</v>
      </c>
      <c r="T102" s="1">
        <v>93300</v>
      </c>
      <c r="U102" s="1">
        <v>90400</v>
      </c>
      <c r="V102" s="1">
        <v>93600</v>
      </c>
    </row>
    <row r="103" spans="1:23" ht="14.5" x14ac:dyDescent="0.25">
      <c r="A103" s="55" t="s">
        <v>1569</v>
      </c>
      <c r="B103" s="23" t="s">
        <v>932</v>
      </c>
      <c r="C103" s="23" t="s">
        <v>930</v>
      </c>
      <c r="D103" s="23" t="s">
        <v>941</v>
      </c>
      <c r="E103" s="23" t="s">
        <v>944</v>
      </c>
      <c r="F103" s="26">
        <v>234.14</v>
      </c>
      <c r="G103" s="26">
        <v>72200</v>
      </c>
      <c r="H103" s="26">
        <v>80</v>
      </c>
      <c r="I103" s="26"/>
      <c r="J103" s="73">
        <v>187.31199999999998</v>
      </c>
      <c r="K103" s="73">
        <v>57760</v>
      </c>
      <c r="L103" s="73">
        <v>381100</v>
      </c>
      <c r="M103" s="73">
        <v>137505</v>
      </c>
      <c r="N103" s="26" t="b">
        <v>0</v>
      </c>
      <c r="O103" s="1"/>
      <c r="P103" s="101"/>
      <c r="Q103" s="1">
        <v>0</v>
      </c>
      <c r="R103" s="1">
        <v>0</v>
      </c>
      <c r="S103" s="1">
        <v>0</v>
      </c>
      <c r="T103" s="1">
        <v>63300</v>
      </c>
      <c r="U103" s="1">
        <v>62600</v>
      </c>
      <c r="V103" s="1">
        <v>63400</v>
      </c>
      <c r="W103" s="119">
        <v>39692</v>
      </c>
    </row>
    <row r="104" spans="1:23" ht="14.5" x14ac:dyDescent="0.25">
      <c r="A104" s="55" t="s">
        <v>1570</v>
      </c>
      <c r="B104" s="23" t="s">
        <v>932</v>
      </c>
      <c r="C104" s="23" t="s">
        <v>930</v>
      </c>
      <c r="D104" s="23" t="s">
        <v>941</v>
      </c>
      <c r="E104" s="23" t="s">
        <v>906</v>
      </c>
      <c r="F104" s="26">
        <v>234.14</v>
      </c>
      <c r="G104" s="26">
        <v>203500</v>
      </c>
      <c r="H104" s="26">
        <v>80</v>
      </c>
      <c r="I104" s="26"/>
      <c r="J104" s="73">
        <v>187.31199999999998</v>
      </c>
      <c r="K104" s="73">
        <v>162800</v>
      </c>
      <c r="L104" s="73">
        <v>381100</v>
      </c>
      <c r="M104" s="73">
        <v>137505</v>
      </c>
      <c r="N104" s="26" t="b">
        <v>0</v>
      </c>
      <c r="O104" s="1"/>
      <c r="P104" s="101"/>
      <c r="Q104" s="1">
        <v>0</v>
      </c>
      <c r="R104" s="1">
        <v>0</v>
      </c>
      <c r="S104" s="1">
        <v>0</v>
      </c>
      <c r="T104" s="1">
        <v>202500</v>
      </c>
      <c r="U104" s="1">
        <v>202000</v>
      </c>
      <c r="V104" s="1">
        <v>205000</v>
      </c>
      <c r="W104" s="119">
        <v>39692</v>
      </c>
    </row>
    <row r="105" spans="1:23" ht="14.5" x14ac:dyDescent="0.25">
      <c r="A105" s="55" t="s">
        <v>1571</v>
      </c>
      <c r="B105" s="23" t="s">
        <v>932</v>
      </c>
      <c r="C105" s="23" t="s">
        <v>1437</v>
      </c>
      <c r="D105" s="23" t="s">
        <v>919</v>
      </c>
      <c r="E105" s="23" t="s">
        <v>936</v>
      </c>
      <c r="F105" s="26">
        <v>375000</v>
      </c>
      <c r="G105" s="26">
        <v>347000</v>
      </c>
      <c r="H105" s="26">
        <v>60</v>
      </c>
      <c r="I105" s="26">
        <v>103</v>
      </c>
      <c r="J105" s="73">
        <v>225000</v>
      </c>
      <c r="K105" s="73">
        <v>208200</v>
      </c>
      <c r="L105" s="73">
        <v>386250</v>
      </c>
      <c r="M105" s="73">
        <v>357410</v>
      </c>
      <c r="N105" s="26" t="b">
        <v>0</v>
      </c>
      <c r="O105" s="1" t="b">
        <v>0</v>
      </c>
      <c r="P105" s="101"/>
      <c r="Q105" s="1">
        <v>247000</v>
      </c>
      <c r="R105" s="1">
        <v>233000</v>
      </c>
      <c r="S105" s="1">
        <v>248000</v>
      </c>
      <c r="T105" s="1">
        <v>291000</v>
      </c>
      <c r="U105" s="1">
        <v>287500</v>
      </c>
      <c r="V105" s="1">
        <v>291500</v>
      </c>
      <c r="W105" s="119">
        <v>39692</v>
      </c>
    </row>
    <row r="106" spans="1:23" ht="14.5" x14ac:dyDescent="0.25">
      <c r="A106" s="55" t="s">
        <v>1572</v>
      </c>
      <c r="B106" s="23" t="s">
        <v>932</v>
      </c>
      <c r="C106" s="23" t="s">
        <v>1437</v>
      </c>
      <c r="D106" s="23" t="s">
        <v>919</v>
      </c>
      <c r="E106" s="23" t="s">
        <v>936</v>
      </c>
      <c r="F106" s="26">
        <v>379000</v>
      </c>
      <c r="G106" s="26">
        <v>348250</v>
      </c>
      <c r="H106" s="26">
        <v>60</v>
      </c>
      <c r="I106" s="26">
        <v>103</v>
      </c>
      <c r="J106" s="73">
        <v>227400</v>
      </c>
      <c r="K106" s="73">
        <v>208950</v>
      </c>
      <c r="L106" s="73">
        <v>390370</v>
      </c>
      <c r="M106" s="73">
        <v>358697.5</v>
      </c>
      <c r="N106" s="26" t="b">
        <v>0</v>
      </c>
      <c r="O106" s="1" t="b">
        <v>0</v>
      </c>
      <c r="P106" s="101"/>
      <c r="Q106" s="1">
        <v>247000</v>
      </c>
      <c r="R106" s="1">
        <v>233000</v>
      </c>
      <c r="S106" s="1">
        <v>248000</v>
      </c>
      <c r="T106" s="1">
        <v>291000</v>
      </c>
      <c r="U106" s="1">
        <v>287500</v>
      </c>
      <c r="V106" s="1">
        <v>291500</v>
      </c>
      <c r="W106" s="119">
        <v>39692</v>
      </c>
    </row>
    <row r="107" spans="1:23" ht="14.5" x14ac:dyDescent="0.25">
      <c r="A107" s="20" t="s">
        <v>1573</v>
      </c>
      <c r="B107" s="23" t="s">
        <v>932</v>
      </c>
      <c r="C107" s="23" t="s">
        <v>1427</v>
      </c>
      <c r="D107" s="23" t="s">
        <v>935</v>
      </c>
      <c r="E107" s="23" t="s">
        <v>915</v>
      </c>
      <c r="F107" s="26">
        <v>125333</v>
      </c>
      <c r="G107" s="26">
        <v>30466</v>
      </c>
      <c r="H107" s="26">
        <v>50</v>
      </c>
      <c r="I107" s="26"/>
      <c r="J107" s="73">
        <v>62666.5</v>
      </c>
      <c r="K107" s="73">
        <v>15233</v>
      </c>
      <c r="L107" s="73">
        <v>390370</v>
      </c>
      <c r="M107" s="73">
        <v>358697.5</v>
      </c>
      <c r="N107" s="26" t="b">
        <v>0</v>
      </c>
      <c r="O107" s="1"/>
      <c r="P107" s="101"/>
      <c r="Q107" s="1">
        <v>88400</v>
      </c>
      <c r="R107" s="1">
        <v>86700</v>
      </c>
      <c r="S107" s="1">
        <v>88500</v>
      </c>
      <c r="T107" s="1">
        <v>19450</v>
      </c>
      <c r="U107" s="1">
        <v>19000</v>
      </c>
      <c r="V107" s="1">
        <v>19600</v>
      </c>
    </row>
    <row r="108" spans="1:23" ht="14.5" x14ac:dyDescent="0.25">
      <c r="A108" s="55" t="s">
        <v>1574</v>
      </c>
      <c r="B108" s="23" t="s">
        <v>932</v>
      </c>
      <c r="C108" s="23" t="s">
        <v>930</v>
      </c>
      <c r="D108" s="23" t="s">
        <v>944</v>
      </c>
      <c r="E108" s="23" t="s">
        <v>941</v>
      </c>
      <c r="F108" s="26">
        <v>73900</v>
      </c>
      <c r="G108" s="26">
        <v>237.46</v>
      </c>
      <c r="H108" s="26">
        <v>80</v>
      </c>
      <c r="I108" s="26"/>
      <c r="J108" s="73">
        <v>59120</v>
      </c>
      <c r="K108" s="73">
        <v>189.96800000000002</v>
      </c>
      <c r="L108" s="73">
        <v>390370</v>
      </c>
      <c r="M108" s="73">
        <v>358697.5</v>
      </c>
      <c r="N108" s="26" t="b">
        <v>0</v>
      </c>
      <c r="O108" s="1"/>
      <c r="P108" s="101"/>
      <c r="Q108" s="1">
        <v>63300</v>
      </c>
      <c r="R108" s="1">
        <v>62600</v>
      </c>
      <c r="S108" s="1">
        <v>63400</v>
      </c>
      <c r="T108" s="1">
        <v>0</v>
      </c>
      <c r="U108" s="1">
        <v>0</v>
      </c>
      <c r="V108" s="1">
        <v>0</v>
      </c>
      <c r="W108" s="119">
        <v>39682</v>
      </c>
    </row>
    <row r="109" spans="1:23" ht="14.5" x14ac:dyDescent="0.25">
      <c r="A109" s="20" t="s">
        <v>1575</v>
      </c>
      <c r="B109" s="23" t="s">
        <v>910</v>
      </c>
      <c r="C109" s="23" t="s">
        <v>910</v>
      </c>
      <c r="D109" s="23" t="s">
        <v>911</v>
      </c>
      <c r="E109" s="23" t="s">
        <v>913</v>
      </c>
      <c r="F109" s="26">
        <v>241000</v>
      </c>
      <c r="G109" s="26">
        <v>22300</v>
      </c>
      <c r="H109" s="26">
        <v>50</v>
      </c>
      <c r="I109" s="26"/>
      <c r="J109" s="73">
        <v>120500</v>
      </c>
      <c r="K109" s="73">
        <v>11150</v>
      </c>
      <c r="L109" s="73">
        <v>390370</v>
      </c>
      <c r="M109" s="73">
        <v>358697.5</v>
      </c>
      <c r="N109" s="26" t="b">
        <v>0</v>
      </c>
      <c r="O109" s="1"/>
      <c r="P109" s="101"/>
      <c r="Q109" s="1">
        <v>196000</v>
      </c>
      <c r="R109" s="1">
        <v>194500</v>
      </c>
      <c r="S109" s="1">
        <v>200000</v>
      </c>
      <c r="T109" s="1">
        <v>20350</v>
      </c>
      <c r="U109" s="1">
        <v>20000</v>
      </c>
      <c r="V109" s="1">
        <v>20500</v>
      </c>
    </row>
    <row r="110" spans="1:23" ht="14.5" x14ac:dyDescent="0.25">
      <c r="A110" s="20" t="s">
        <v>1576</v>
      </c>
      <c r="B110" s="23" t="s">
        <v>910</v>
      </c>
      <c r="C110" s="23" t="s">
        <v>910</v>
      </c>
      <c r="D110" s="23" t="s">
        <v>926</v>
      </c>
      <c r="E110" s="23" t="s">
        <v>913</v>
      </c>
      <c r="F110" s="26">
        <v>45400</v>
      </c>
      <c r="G110" s="26">
        <v>22300</v>
      </c>
      <c r="H110" s="26">
        <v>50</v>
      </c>
      <c r="I110" s="26">
        <v>110</v>
      </c>
      <c r="J110" s="73">
        <v>22700</v>
      </c>
      <c r="K110" s="73">
        <v>11150</v>
      </c>
      <c r="L110" s="73">
        <v>49940</v>
      </c>
      <c r="M110" s="73">
        <v>24530</v>
      </c>
      <c r="N110" s="26" t="b">
        <v>0</v>
      </c>
      <c r="O110" s="1" t="b">
        <v>0</v>
      </c>
      <c r="P110" s="101"/>
      <c r="Q110" s="1">
        <v>36000</v>
      </c>
      <c r="R110" s="1">
        <v>35900</v>
      </c>
      <c r="S110" s="1">
        <v>36450</v>
      </c>
      <c r="T110" s="1">
        <v>20350</v>
      </c>
      <c r="U110" s="1">
        <v>20000</v>
      </c>
      <c r="V110" s="1">
        <v>20500</v>
      </c>
    </row>
    <row r="111" spans="1:23" ht="14.5" x14ac:dyDescent="0.25">
      <c r="A111" s="20" t="s">
        <v>1577</v>
      </c>
      <c r="B111" s="23" t="s">
        <v>910</v>
      </c>
      <c r="C111" s="23" t="s">
        <v>910</v>
      </c>
      <c r="D111" s="23" t="s">
        <v>940</v>
      </c>
      <c r="E111" s="23" t="s">
        <v>925</v>
      </c>
      <c r="F111" s="26">
        <v>122500</v>
      </c>
      <c r="G111" s="26">
        <v>162000</v>
      </c>
      <c r="H111" s="26">
        <v>60</v>
      </c>
      <c r="I111" s="26">
        <v>103</v>
      </c>
      <c r="J111" s="73">
        <v>73500</v>
      </c>
      <c r="K111" s="73">
        <v>97200</v>
      </c>
      <c r="L111" s="73">
        <v>126175</v>
      </c>
      <c r="M111" s="73">
        <v>166860</v>
      </c>
      <c r="N111" s="26" t="b">
        <v>1</v>
      </c>
      <c r="O111" s="1" t="b">
        <v>0</v>
      </c>
      <c r="P111" s="101">
        <v>39692.380810185183</v>
      </c>
      <c r="Q111" s="1">
        <v>83000</v>
      </c>
      <c r="R111" s="1">
        <v>81200</v>
      </c>
      <c r="S111" s="1">
        <v>83200</v>
      </c>
      <c r="T111" s="1">
        <v>96500</v>
      </c>
      <c r="U111" s="1">
        <v>93700</v>
      </c>
      <c r="V111" s="1">
        <v>96700</v>
      </c>
      <c r="W111" s="119">
        <v>39692</v>
      </c>
    </row>
    <row r="112" spans="1:23" ht="14.5" x14ac:dyDescent="0.25">
      <c r="A112" s="20" t="s">
        <v>1590</v>
      </c>
      <c r="B112" s="23" t="s">
        <v>2626</v>
      </c>
      <c r="C112" s="23" t="s">
        <v>913</v>
      </c>
      <c r="D112" s="23" t="s">
        <v>941</v>
      </c>
      <c r="E112" s="23" t="s">
        <v>1174</v>
      </c>
      <c r="F112" s="26">
        <v>225.1</v>
      </c>
      <c r="G112" s="26">
        <v>0</v>
      </c>
      <c r="H112" s="26"/>
      <c r="I112" s="26">
        <v>130</v>
      </c>
      <c r="J112" s="73">
        <v>73500</v>
      </c>
      <c r="K112" s="73">
        <v>97200</v>
      </c>
      <c r="L112" s="73">
        <v>292.63</v>
      </c>
      <c r="M112" s="73"/>
      <c r="N112" s="26"/>
      <c r="O112" s="1" t="s">
        <v>2249</v>
      </c>
      <c r="P112" s="101"/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</row>
    <row r="113" spans="1:23" ht="14.5" x14ac:dyDescent="0.25">
      <c r="A113" s="20" t="s">
        <v>1578</v>
      </c>
      <c r="B113" s="23" t="s">
        <v>2626</v>
      </c>
      <c r="C113" s="23" t="s">
        <v>913</v>
      </c>
      <c r="D113" s="23" t="s">
        <v>941</v>
      </c>
      <c r="E113" s="23" t="s">
        <v>1174</v>
      </c>
      <c r="F113" s="26">
        <v>242.67</v>
      </c>
      <c r="G113" s="26">
        <v>0</v>
      </c>
      <c r="H113" s="26"/>
      <c r="I113" s="26">
        <v>130</v>
      </c>
      <c r="J113" s="73">
        <v>73500</v>
      </c>
      <c r="K113" s="73">
        <v>97200</v>
      </c>
      <c r="L113" s="73">
        <v>315.471</v>
      </c>
      <c r="M113" s="73"/>
      <c r="N113" s="26"/>
      <c r="O113" s="1" t="s">
        <v>2249</v>
      </c>
      <c r="P113" s="101"/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</row>
    <row r="114" spans="1:23" ht="14.5" x14ac:dyDescent="0.25">
      <c r="A114" s="20" t="s">
        <v>1579</v>
      </c>
      <c r="B114" s="23" t="s">
        <v>2626</v>
      </c>
      <c r="C114" s="23" t="s">
        <v>913</v>
      </c>
      <c r="D114" s="23" t="s">
        <v>941</v>
      </c>
      <c r="E114" s="23" t="s">
        <v>1174</v>
      </c>
      <c r="F114" s="26">
        <v>237.46</v>
      </c>
      <c r="G114" s="26">
        <v>0</v>
      </c>
      <c r="H114" s="26"/>
      <c r="I114" s="26">
        <v>130</v>
      </c>
      <c r="J114" s="73">
        <v>73500</v>
      </c>
      <c r="K114" s="73">
        <v>97200</v>
      </c>
      <c r="L114" s="73">
        <v>308.69800000000004</v>
      </c>
      <c r="M114" s="73"/>
      <c r="N114" s="26"/>
      <c r="O114" s="1" t="s">
        <v>2249</v>
      </c>
      <c r="P114" s="101"/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</row>
    <row r="115" spans="1:23" ht="14.5" x14ac:dyDescent="0.25">
      <c r="A115" s="20" t="s">
        <v>1580</v>
      </c>
      <c r="B115" s="23" t="s">
        <v>932</v>
      </c>
      <c r="C115" s="23" t="s">
        <v>930</v>
      </c>
      <c r="D115" s="23" t="s">
        <v>914</v>
      </c>
      <c r="E115" s="23" t="s">
        <v>935</v>
      </c>
      <c r="F115" s="26">
        <v>567666</v>
      </c>
      <c r="G115" s="26">
        <v>119333</v>
      </c>
      <c r="H115" s="26">
        <v>50</v>
      </c>
      <c r="I115" s="26"/>
      <c r="J115" s="73">
        <v>283833</v>
      </c>
      <c r="K115" s="73">
        <v>59666.5</v>
      </c>
      <c r="L115" s="73">
        <v>308.69800000000004</v>
      </c>
      <c r="M115" s="73"/>
      <c r="N115" s="26" t="b">
        <v>0</v>
      </c>
      <c r="O115" s="1"/>
      <c r="P115" s="101"/>
      <c r="Q115" s="1">
        <v>421000</v>
      </c>
      <c r="R115" s="1">
        <v>418500</v>
      </c>
      <c r="S115" s="1">
        <v>426500</v>
      </c>
      <c r="T115" s="1">
        <v>88400</v>
      </c>
      <c r="U115" s="1">
        <v>86700</v>
      </c>
      <c r="V115" s="1">
        <v>88500</v>
      </c>
    </row>
    <row r="116" spans="1:23" ht="14.5" x14ac:dyDescent="0.25">
      <c r="A116" s="20" t="s">
        <v>1581</v>
      </c>
      <c r="B116" s="23" t="s">
        <v>932</v>
      </c>
      <c r="C116" s="23" t="s">
        <v>1718</v>
      </c>
      <c r="D116" s="23" t="s">
        <v>941</v>
      </c>
      <c r="E116" s="23" t="s">
        <v>942</v>
      </c>
      <c r="F116" s="26">
        <v>226.95</v>
      </c>
      <c r="G116" s="26">
        <v>13137.57</v>
      </c>
      <c r="H116" s="26">
        <v>50</v>
      </c>
      <c r="I116" s="26"/>
      <c r="J116" s="73">
        <v>113.47499999999999</v>
      </c>
      <c r="K116" s="73">
        <v>6568.7849999999999</v>
      </c>
      <c r="L116" s="73">
        <v>308.69800000000004</v>
      </c>
      <c r="M116" s="73"/>
      <c r="N116" s="26" t="s">
        <v>2249</v>
      </c>
      <c r="O116" s="1"/>
      <c r="P116" s="101"/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</row>
    <row r="117" spans="1:23" ht="14.5" x14ac:dyDescent="0.25">
      <c r="A117" s="20" t="s">
        <v>1582</v>
      </c>
      <c r="B117" s="23" t="s">
        <v>2627</v>
      </c>
      <c r="C117" s="23" t="s">
        <v>930</v>
      </c>
      <c r="D117" s="23" t="s">
        <v>941</v>
      </c>
      <c r="E117" s="23" t="s">
        <v>942</v>
      </c>
      <c r="F117" s="26">
        <v>228.8</v>
      </c>
      <c r="G117" s="26">
        <v>13357.12</v>
      </c>
      <c r="H117" s="26">
        <v>50</v>
      </c>
      <c r="I117" s="26"/>
      <c r="J117" s="73">
        <v>114.4</v>
      </c>
      <c r="K117" s="73">
        <v>6678.56</v>
      </c>
      <c r="L117" s="73">
        <v>308.69800000000004</v>
      </c>
      <c r="M117" s="73"/>
      <c r="N117" s="26" t="s">
        <v>2249</v>
      </c>
      <c r="O117" s="1"/>
      <c r="P117" s="101"/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</row>
    <row r="118" spans="1:23" ht="14.5" x14ac:dyDescent="0.25">
      <c r="A118" s="20" t="s">
        <v>1583</v>
      </c>
      <c r="B118" s="23" t="s">
        <v>932</v>
      </c>
      <c r="C118" s="23" t="s">
        <v>1718</v>
      </c>
      <c r="D118" s="23" t="s">
        <v>941</v>
      </c>
      <c r="E118" s="23" t="s">
        <v>942</v>
      </c>
      <c r="F118" s="26">
        <v>228.8</v>
      </c>
      <c r="G118" s="26">
        <v>13357.12</v>
      </c>
      <c r="H118" s="26">
        <v>50</v>
      </c>
      <c r="I118" s="26"/>
      <c r="J118" s="73">
        <v>114.4</v>
      </c>
      <c r="K118" s="73">
        <v>6678.56</v>
      </c>
      <c r="L118" s="73">
        <v>308.69800000000004</v>
      </c>
      <c r="M118" s="73"/>
      <c r="N118" s="26" t="s">
        <v>2249</v>
      </c>
      <c r="O118" s="1"/>
      <c r="P118" s="101"/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</row>
    <row r="119" spans="1:23" ht="14.5" x14ac:dyDescent="0.25">
      <c r="A119" s="20" t="s">
        <v>1584</v>
      </c>
      <c r="B119" s="23" t="s">
        <v>932</v>
      </c>
      <c r="C119" s="23" t="s">
        <v>930</v>
      </c>
      <c r="D119" s="23" t="s">
        <v>941</v>
      </c>
      <c r="E119" s="23" t="s">
        <v>942</v>
      </c>
      <c r="F119" s="26">
        <v>227.25</v>
      </c>
      <c r="G119" s="26">
        <v>12675.43</v>
      </c>
      <c r="H119" s="26">
        <v>50</v>
      </c>
      <c r="I119" s="26"/>
      <c r="J119" s="73">
        <v>113.625</v>
      </c>
      <c r="K119" s="73">
        <v>6337.7150000000001</v>
      </c>
      <c r="L119" s="73">
        <v>308.69800000000004</v>
      </c>
      <c r="M119" s="73"/>
      <c r="N119" s="26" t="s">
        <v>2249</v>
      </c>
      <c r="O119" s="26"/>
      <c r="P119" s="108"/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</row>
    <row r="120" spans="1:23" ht="14.5" x14ac:dyDescent="0.25">
      <c r="A120" s="20" t="s">
        <v>1585</v>
      </c>
      <c r="B120" s="23" t="s">
        <v>932</v>
      </c>
      <c r="C120" s="23" t="s">
        <v>1718</v>
      </c>
      <c r="D120" s="23" t="s">
        <v>941</v>
      </c>
      <c r="E120" s="23" t="s">
        <v>942</v>
      </c>
      <c r="F120" s="26">
        <v>234.56</v>
      </c>
      <c r="G120" s="26">
        <v>14221.62</v>
      </c>
      <c r="H120" s="26">
        <v>50</v>
      </c>
      <c r="I120" s="26"/>
      <c r="J120" s="73">
        <v>117.28</v>
      </c>
      <c r="K120" s="73">
        <v>7110.81</v>
      </c>
      <c r="L120" s="73">
        <v>308.69800000000004</v>
      </c>
      <c r="M120" s="73"/>
      <c r="N120" s="26" t="s">
        <v>2249</v>
      </c>
      <c r="O120" s="1"/>
      <c r="P120" s="101"/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</row>
    <row r="121" spans="1:23" ht="14.5" x14ac:dyDescent="0.25">
      <c r="A121" s="20" t="s">
        <v>1586</v>
      </c>
      <c r="B121" s="23" t="s">
        <v>2627</v>
      </c>
      <c r="C121" s="23" t="s">
        <v>1437</v>
      </c>
      <c r="D121" s="23" t="s">
        <v>941</v>
      </c>
      <c r="E121" s="23" t="s">
        <v>942</v>
      </c>
      <c r="F121" s="26">
        <v>234.56</v>
      </c>
      <c r="G121" s="26">
        <v>14221.62</v>
      </c>
      <c r="H121" s="26">
        <v>50</v>
      </c>
      <c r="I121" s="26"/>
      <c r="J121" s="73">
        <v>117.28</v>
      </c>
      <c r="K121" s="73">
        <v>7110.81</v>
      </c>
      <c r="L121" s="73">
        <v>308.69800000000004</v>
      </c>
      <c r="M121" s="73"/>
      <c r="N121" s="26" t="s">
        <v>2249</v>
      </c>
      <c r="O121" s="1"/>
      <c r="P121" s="101"/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</row>
    <row r="122" spans="1:23" ht="14.5" x14ac:dyDescent="0.25">
      <c r="A122" s="20" t="s">
        <v>1587</v>
      </c>
      <c r="B122" s="23" t="s">
        <v>910</v>
      </c>
      <c r="C122" s="23" t="s">
        <v>910</v>
      </c>
      <c r="D122" s="23" t="s">
        <v>914</v>
      </c>
      <c r="E122" s="23" t="s">
        <v>925</v>
      </c>
      <c r="F122" s="26">
        <v>494000</v>
      </c>
      <c r="G122" s="26">
        <v>157000</v>
      </c>
      <c r="H122" s="26">
        <v>50</v>
      </c>
      <c r="I122" s="26"/>
      <c r="J122" s="73">
        <v>247000</v>
      </c>
      <c r="K122" s="73">
        <v>78500</v>
      </c>
      <c r="L122" s="73">
        <v>308.69800000000004</v>
      </c>
      <c r="M122" s="73"/>
      <c r="N122" s="26" t="b">
        <v>0</v>
      </c>
      <c r="O122" s="1"/>
      <c r="P122" s="101"/>
      <c r="Q122" s="1">
        <v>421000</v>
      </c>
      <c r="R122" s="1">
        <v>418500</v>
      </c>
      <c r="S122" s="1">
        <v>426500</v>
      </c>
      <c r="T122" s="1">
        <v>96500</v>
      </c>
      <c r="U122" s="1">
        <v>93700</v>
      </c>
      <c r="V122" s="1">
        <v>96700</v>
      </c>
    </row>
    <row r="123" spans="1:23" ht="14.5" x14ac:dyDescent="0.25">
      <c r="A123" s="20" t="s">
        <v>1588</v>
      </c>
      <c r="B123" s="23" t="s">
        <v>910</v>
      </c>
      <c r="C123" s="23" t="s">
        <v>910</v>
      </c>
      <c r="D123" s="23" t="s">
        <v>939</v>
      </c>
      <c r="E123" s="23" t="s">
        <v>925</v>
      </c>
      <c r="F123" s="26">
        <v>40150</v>
      </c>
      <c r="G123" s="26">
        <v>157000</v>
      </c>
      <c r="H123" s="26">
        <v>50</v>
      </c>
      <c r="I123" s="26"/>
      <c r="J123" s="73">
        <v>20075</v>
      </c>
      <c r="K123" s="73">
        <v>78500</v>
      </c>
      <c r="L123" s="73">
        <v>308.69800000000004</v>
      </c>
      <c r="M123" s="73"/>
      <c r="N123" s="26" t="b">
        <v>0</v>
      </c>
      <c r="O123" s="1"/>
      <c r="P123" s="101"/>
      <c r="Q123" s="1">
        <v>26900</v>
      </c>
      <c r="R123" s="1">
        <v>25550</v>
      </c>
      <c r="S123" s="1">
        <v>27000</v>
      </c>
      <c r="T123" s="1">
        <v>96500</v>
      </c>
      <c r="U123" s="1">
        <v>93700</v>
      </c>
      <c r="V123" s="1">
        <v>96700</v>
      </c>
    </row>
    <row r="124" spans="1:23" ht="14.5" x14ac:dyDescent="0.25">
      <c r="A124" s="20" t="s">
        <v>1589</v>
      </c>
      <c r="B124" s="23" t="s">
        <v>910</v>
      </c>
      <c r="C124" s="23" t="s">
        <v>910</v>
      </c>
      <c r="D124" s="23" t="s">
        <v>2628</v>
      </c>
      <c r="E124" s="23" t="s">
        <v>905</v>
      </c>
      <c r="F124" s="26">
        <v>661000</v>
      </c>
      <c r="G124" s="26">
        <v>48100</v>
      </c>
      <c r="H124" s="26">
        <v>60</v>
      </c>
      <c r="I124" s="26"/>
      <c r="J124" s="73">
        <v>396600</v>
      </c>
      <c r="K124" s="73">
        <v>28860</v>
      </c>
      <c r="L124" s="73">
        <v>308.69800000000004</v>
      </c>
      <c r="M124" s="73"/>
      <c r="N124" s="26" t="b">
        <v>0</v>
      </c>
      <c r="O124" s="1"/>
      <c r="P124" s="101"/>
      <c r="Q124" s="1">
        <v>533000</v>
      </c>
      <c r="R124" s="1">
        <v>528000</v>
      </c>
      <c r="S124" s="1">
        <v>536000</v>
      </c>
      <c r="T124" s="1">
        <v>41600</v>
      </c>
      <c r="U124" s="1">
        <v>41400</v>
      </c>
      <c r="V124" s="1">
        <v>41800</v>
      </c>
    </row>
    <row r="125" spans="1:23" ht="14.5" x14ac:dyDescent="0.25">
      <c r="A125" s="20" t="s">
        <v>949</v>
      </c>
      <c r="B125" s="23" t="s">
        <v>910</v>
      </c>
      <c r="C125" s="23" t="s">
        <v>910</v>
      </c>
      <c r="D125" s="23" t="s">
        <v>918</v>
      </c>
      <c r="E125" s="23" t="s">
        <v>909</v>
      </c>
      <c r="F125" s="26">
        <v>152500</v>
      </c>
      <c r="G125" s="26">
        <v>67900</v>
      </c>
      <c r="H125" s="26">
        <v>60</v>
      </c>
      <c r="I125" s="26">
        <v>103</v>
      </c>
      <c r="J125" s="73">
        <v>91500</v>
      </c>
      <c r="K125" s="73">
        <v>40740</v>
      </c>
      <c r="L125" s="73">
        <v>157075</v>
      </c>
      <c r="M125" s="73">
        <v>69937</v>
      </c>
      <c r="N125" s="26" t="b">
        <v>1</v>
      </c>
      <c r="O125" s="1" t="b">
        <v>0</v>
      </c>
      <c r="P125" s="101">
        <v>39692.527581018519</v>
      </c>
      <c r="Q125" s="1">
        <v>93100</v>
      </c>
      <c r="R125" s="1">
        <v>90700</v>
      </c>
      <c r="S125" s="1">
        <v>93700</v>
      </c>
      <c r="T125" s="1">
        <v>53500</v>
      </c>
      <c r="U125" s="1">
        <v>52900</v>
      </c>
      <c r="V125" s="1">
        <v>54000</v>
      </c>
      <c r="W125" s="119">
        <v>39692</v>
      </c>
    </row>
    <row r="126" spans="1:23" ht="14.5" x14ac:dyDescent="0.25">
      <c r="A126" s="20" t="s">
        <v>950</v>
      </c>
      <c r="B126" s="23" t="s">
        <v>910</v>
      </c>
      <c r="C126" s="23" t="s">
        <v>910</v>
      </c>
      <c r="D126" s="23" t="s">
        <v>933</v>
      </c>
      <c r="E126" s="23" t="s">
        <v>909</v>
      </c>
      <c r="F126" s="26">
        <v>82300</v>
      </c>
      <c r="G126" s="26">
        <v>67900</v>
      </c>
      <c r="H126" s="26">
        <v>60</v>
      </c>
      <c r="I126" s="26">
        <v>104</v>
      </c>
      <c r="J126" s="73">
        <v>49380</v>
      </c>
      <c r="K126" s="73">
        <v>40740</v>
      </c>
      <c r="L126" s="73">
        <v>85592</v>
      </c>
      <c r="M126" s="73">
        <v>70616</v>
      </c>
      <c r="N126" s="26" t="b">
        <v>0</v>
      </c>
      <c r="O126" s="1" t="b">
        <v>0</v>
      </c>
      <c r="P126" s="101"/>
      <c r="Q126" s="1">
        <v>56400</v>
      </c>
      <c r="R126" s="1">
        <v>55000</v>
      </c>
      <c r="S126" s="1">
        <v>56400</v>
      </c>
      <c r="T126" s="1">
        <v>53500</v>
      </c>
      <c r="U126" s="1">
        <v>52900</v>
      </c>
      <c r="V126" s="1">
        <v>54000</v>
      </c>
    </row>
    <row r="127" spans="1:23" ht="14.5" x14ac:dyDescent="0.25">
      <c r="A127" s="20" t="s">
        <v>951</v>
      </c>
      <c r="B127" s="23" t="s">
        <v>910</v>
      </c>
      <c r="C127" s="23" t="s">
        <v>910</v>
      </c>
      <c r="D127" s="23" t="s">
        <v>905</v>
      </c>
      <c r="E127" s="23" t="s">
        <v>925</v>
      </c>
      <c r="F127" s="26">
        <v>46000</v>
      </c>
      <c r="G127" s="26">
        <v>156500</v>
      </c>
      <c r="H127" s="26">
        <v>60</v>
      </c>
      <c r="I127" s="26">
        <v>104</v>
      </c>
      <c r="J127" s="73">
        <v>27600</v>
      </c>
      <c r="K127" s="73">
        <v>93900</v>
      </c>
      <c r="L127" s="73">
        <v>47840</v>
      </c>
      <c r="M127" s="73">
        <v>162760</v>
      </c>
      <c r="N127" s="26" t="b">
        <v>1</v>
      </c>
      <c r="O127" s="1" t="b">
        <v>0</v>
      </c>
      <c r="P127" s="101">
        <v>39693.560081018521</v>
      </c>
      <c r="Q127" s="1">
        <v>41600</v>
      </c>
      <c r="R127" s="1">
        <v>41400</v>
      </c>
      <c r="S127" s="1">
        <v>41800</v>
      </c>
      <c r="T127" s="1">
        <v>96500</v>
      </c>
      <c r="U127" s="1">
        <v>93700</v>
      </c>
      <c r="V127" s="1">
        <v>96700</v>
      </c>
      <c r="W127" s="119">
        <v>39693</v>
      </c>
    </row>
    <row r="128" spans="1:23" ht="14.5" x14ac:dyDescent="0.25">
      <c r="A128" s="20" t="s">
        <v>1930</v>
      </c>
      <c r="B128" s="23" t="s">
        <v>932</v>
      </c>
      <c r="C128" s="23" t="s">
        <v>930</v>
      </c>
      <c r="D128" s="23" t="s">
        <v>941</v>
      </c>
      <c r="E128" s="23" t="s">
        <v>1174</v>
      </c>
      <c r="F128" s="26">
        <v>226.95</v>
      </c>
      <c r="G128" s="26">
        <v>0</v>
      </c>
      <c r="H128" s="26">
        <v>60</v>
      </c>
      <c r="I128" s="26">
        <v>107</v>
      </c>
      <c r="J128" s="73">
        <v>136.16999999999999</v>
      </c>
      <c r="K128" s="73"/>
      <c r="L128" s="73">
        <v>242.8365</v>
      </c>
      <c r="M128" s="73"/>
      <c r="N128" s="26" t="s">
        <v>2249</v>
      </c>
      <c r="O128" s="1" t="s">
        <v>2249</v>
      </c>
      <c r="P128" s="101"/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</row>
    <row r="129" spans="1:22" ht="14.5" x14ac:dyDescent="0.25">
      <c r="A129" s="20" t="s">
        <v>1924</v>
      </c>
      <c r="B129" s="23" t="s">
        <v>952</v>
      </c>
      <c r="C129" s="23" t="s">
        <v>930</v>
      </c>
      <c r="D129" s="23" t="s">
        <v>941</v>
      </c>
      <c r="E129" s="23" t="s">
        <v>1174</v>
      </c>
      <c r="F129" s="26">
        <v>228.8</v>
      </c>
      <c r="G129" s="26">
        <v>0</v>
      </c>
      <c r="H129" s="26">
        <v>60</v>
      </c>
      <c r="I129" s="26">
        <v>107</v>
      </c>
      <c r="J129" s="73">
        <v>137.28</v>
      </c>
      <c r="K129" s="73"/>
      <c r="L129" s="73">
        <v>244.816</v>
      </c>
      <c r="M129" s="73"/>
      <c r="N129" s="26" t="s">
        <v>2249</v>
      </c>
      <c r="O129" s="1" t="s">
        <v>2249</v>
      </c>
      <c r="P129" s="101"/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</row>
    <row r="130" spans="1:22" ht="14.5" x14ac:dyDescent="0.25">
      <c r="A130" s="20" t="s">
        <v>323</v>
      </c>
      <c r="B130" s="23" t="s">
        <v>932</v>
      </c>
      <c r="C130" s="23" t="s">
        <v>930</v>
      </c>
      <c r="D130" s="23" t="s">
        <v>941</v>
      </c>
      <c r="E130" s="23" t="s">
        <v>1174</v>
      </c>
      <c r="F130" s="26">
        <v>227.25</v>
      </c>
      <c r="G130" s="26">
        <v>0</v>
      </c>
      <c r="H130" s="26">
        <v>60</v>
      </c>
      <c r="I130" s="26">
        <v>107</v>
      </c>
      <c r="J130" s="73">
        <v>136.35</v>
      </c>
      <c r="K130" s="73"/>
      <c r="L130" s="73">
        <v>243.1575</v>
      </c>
      <c r="M130" s="73"/>
      <c r="N130" s="26" t="s">
        <v>2249</v>
      </c>
      <c r="O130" s="1" t="s">
        <v>2249</v>
      </c>
      <c r="P130" s="101"/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</row>
    <row r="131" spans="1:22" ht="14.5" x14ac:dyDescent="0.25">
      <c r="A131" s="20" t="s">
        <v>1992</v>
      </c>
      <c r="B131" s="23" t="s">
        <v>932</v>
      </c>
      <c r="C131" s="23" t="s">
        <v>930</v>
      </c>
      <c r="D131" s="23" t="s">
        <v>941</v>
      </c>
      <c r="E131" s="23" t="s">
        <v>1174</v>
      </c>
      <c r="F131" s="26">
        <v>234.56</v>
      </c>
      <c r="G131" s="26">
        <v>0</v>
      </c>
      <c r="H131" s="26">
        <v>60</v>
      </c>
      <c r="I131" s="26">
        <v>107</v>
      </c>
      <c r="J131" s="73">
        <v>140.73599999999999</v>
      </c>
      <c r="K131" s="73"/>
      <c r="L131" s="73">
        <v>250.97919999999999</v>
      </c>
      <c r="M131" s="73"/>
      <c r="N131" s="26" t="s">
        <v>2249</v>
      </c>
      <c r="O131" s="1" t="s">
        <v>2249</v>
      </c>
      <c r="P131" s="101"/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</row>
    <row r="132" spans="1:22" ht="14.5" x14ac:dyDescent="0.25">
      <c r="A132" s="20" t="s">
        <v>1591</v>
      </c>
      <c r="B132" s="23" t="s">
        <v>932</v>
      </c>
      <c r="C132" s="23" t="s">
        <v>930</v>
      </c>
      <c r="D132" s="23" t="s">
        <v>2628</v>
      </c>
      <c r="E132" s="23" t="s">
        <v>906</v>
      </c>
      <c r="F132" s="26">
        <v>678000</v>
      </c>
      <c r="G132" s="26">
        <v>188500</v>
      </c>
      <c r="H132" s="26">
        <v>60</v>
      </c>
      <c r="I132" s="26">
        <v>130</v>
      </c>
      <c r="J132" s="73">
        <v>406800</v>
      </c>
      <c r="K132" s="73">
        <v>113100</v>
      </c>
      <c r="L132" s="73">
        <v>881400</v>
      </c>
      <c r="M132" s="73">
        <v>245050</v>
      </c>
      <c r="N132" s="26" t="b">
        <v>0</v>
      </c>
      <c r="O132" s="1" t="b">
        <v>0</v>
      </c>
      <c r="P132" s="101"/>
      <c r="Q132" s="1">
        <v>533000</v>
      </c>
      <c r="R132" s="1">
        <v>528000</v>
      </c>
      <c r="S132" s="1">
        <v>536000</v>
      </c>
      <c r="T132" s="1">
        <v>202500</v>
      </c>
      <c r="U132" s="1">
        <v>202000</v>
      </c>
      <c r="V132" s="1">
        <v>205000</v>
      </c>
    </row>
    <row r="133" spans="1:22" ht="14.5" x14ac:dyDescent="0.25">
      <c r="A133" s="20" t="s">
        <v>1592</v>
      </c>
      <c r="B133" s="23" t="s">
        <v>932</v>
      </c>
      <c r="C133" s="23" t="s">
        <v>913</v>
      </c>
      <c r="D133" s="23" t="s">
        <v>914</v>
      </c>
      <c r="E133" s="23" t="s">
        <v>919</v>
      </c>
      <c r="F133" s="26">
        <v>454500</v>
      </c>
      <c r="G133" s="26">
        <v>370000</v>
      </c>
      <c r="H133" s="26">
        <v>50</v>
      </c>
      <c r="I133" s="26"/>
      <c r="J133" s="73">
        <v>227250</v>
      </c>
      <c r="K133" s="73">
        <v>185000</v>
      </c>
      <c r="L133" s="73">
        <v>881400</v>
      </c>
      <c r="M133" s="73">
        <v>245050</v>
      </c>
      <c r="N133" s="26" t="b">
        <v>0</v>
      </c>
      <c r="O133" s="1"/>
      <c r="P133" s="101"/>
      <c r="Q133" s="1">
        <v>421000</v>
      </c>
      <c r="R133" s="1">
        <v>418500</v>
      </c>
      <c r="S133" s="1">
        <v>426500</v>
      </c>
      <c r="T133" s="1">
        <v>247000</v>
      </c>
      <c r="U133" s="1">
        <v>233000</v>
      </c>
      <c r="V133" s="1">
        <v>248000</v>
      </c>
    </row>
    <row r="134" spans="1:22" ht="14.5" x14ac:dyDescent="0.25">
      <c r="A134" s="20" t="s">
        <v>1593</v>
      </c>
      <c r="B134" s="23" t="s">
        <v>932</v>
      </c>
      <c r="C134" s="23" t="s">
        <v>1718</v>
      </c>
      <c r="D134" s="23" t="s">
        <v>919</v>
      </c>
      <c r="E134" s="23" t="s">
        <v>936</v>
      </c>
      <c r="F134" s="26">
        <v>370333</v>
      </c>
      <c r="G134" s="26">
        <v>355333</v>
      </c>
      <c r="H134" s="26">
        <v>50</v>
      </c>
      <c r="I134" s="26"/>
      <c r="J134" s="73">
        <v>185166.5</v>
      </c>
      <c r="K134" s="73">
        <v>177666.5</v>
      </c>
      <c r="L134" s="73">
        <v>881400</v>
      </c>
      <c r="M134" s="73">
        <v>245050</v>
      </c>
      <c r="N134" s="26" t="b">
        <v>0</v>
      </c>
      <c r="O134" s="1"/>
      <c r="P134" s="101"/>
      <c r="Q134" s="1">
        <v>247000</v>
      </c>
      <c r="R134" s="1">
        <v>233000</v>
      </c>
      <c r="S134" s="1">
        <v>248000</v>
      </c>
      <c r="T134" s="1">
        <v>291000</v>
      </c>
      <c r="U134" s="1">
        <v>287500</v>
      </c>
      <c r="V134" s="1">
        <v>291500</v>
      </c>
    </row>
    <row r="135" spans="1:22" ht="14.5" x14ac:dyDescent="0.25">
      <c r="A135" s="20" t="s">
        <v>2242</v>
      </c>
      <c r="B135" s="23" t="s">
        <v>932</v>
      </c>
      <c r="C135" s="23" t="s">
        <v>930</v>
      </c>
      <c r="D135" s="23" t="s">
        <v>942</v>
      </c>
      <c r="E135" s="23" t="s">
        <v>1174</v>
      </c>
      <c r="F135" s="26">
        <v>12675.43</v>
      </c>
      <c r="G135" s="26">
        <v>0</v>
      </c>
      <c r="H135" s="26">
        <v>50</v>
      </c>
      <c r="I135" s="26">
        <v>108</v>
      </c>
      <c r="J135" s="73">
        <v>6337.7150000000001</v>
      </c>
      <c r="K135" s="73"/>
      <c r="L135" s="73">
        <v>13689.464400000001</v>
      </c>
      <c r="M135" s="73"/>
      <c r="N135" s="26" t="s">
        <v>2249</v>
      </c>
      <c r="O135" s="1" t="s">
        <v>2249</v>
      </c>
      <c r="P135" s="101"/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</row>
    <row r="136" spans="1:22" ht="14.5" x14ac:dyDescent="0.25">
      <c r="A136" s="20" t="s">
        <v>1993</v>
      </c>
      <c r="B136" s="23" t="s">
        <v>932</v>
      </c>
      <c r="C136" s="23" t="s">
        <v>913</v>
      </c>
      <c r="D136" s="23" t="s">
        <v>942</v>
      </c>
      <c r="E136" s="23" t="s">
        <v>1174</v>
      </c>
      <c r="F136" s="26">
        <v>14221.62</v>
      </c>
      <c r="G136" s="26">
        <v>0</v>
      </c>
      <c r="H136" s="26">
        <v>50</v>
      </c>
      <c r="I136" s="26">
        <v>108</v>
      </c>
      <c r="J136" s="73">
        <v>7110.81</v>
      </c>
      <c r="K136" s="73"/>
      <c r="L136" s="73">
        <v>15359.349600000001</v>
      </c>
      <c r="M136" s="73"/>
      <c r="N136" s="26" t="s">
        <v>2249</v>
      </c>
      <c r="O136" s="1" t="s">
        <v>2249</v>
      </c>
      <c r="P136" s="101"/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</row>
    <row r="137" spans="1:22" ht="14.5" x14ac:dyDescent="0.25">
      <c r="A137" s="20" t="s">
        <v>1597</v>
      </c>
      <c r="B137" s="23" t="s">
        <v>2626</v>
      </c>
      <c r="C137" s="23" t="s">
        <v>1718</v>
      </c>
      <c r="D137" s="23" t="s">
        <v>2628</v>
      </c>
      <c r="E137" s="23" t="s">
        <v>914</v>
      </c>
      <c r="F137" s="26">
        <v>552000</v>
      </c>
      <c r="G137" s="26">
        <v>516000</v>
      </c>
      <c r="H137" s="26">
        <v>50</v>
      </c>
      <c r="I137" s="26"/>
      <c r="J137" s="73">
        <v>276000</v>
      </c>
      <c r="K137" s="73">
        <v>258000</v>
      </c>
      <c r="L137" s="73">
        <v>15359.349600000001</v>
      </c>
      <c r="M137" s="73"/>
      <c r="N137" s="26" t="b">
        <v>0</v>
      </c>
      <c r="O137" s="1"/>
      <c r="P137" s="101"/>
      <c r="Q137" s="1">
        <v>533000</v>
      </c>
      <c r="R137" s="1">
        <v>528000</v>
      </c>
      <c r="S137" s="1">
        <v>536000</v>
      </c>
      <c r="T137" s="1">
        <v>421000</v>
      </c>
      <c r="U137" s="1">
        <v>418500</v>
      </c>
      <c r="V137" s="1">
        <v>426500</v>
      </c>
    </row>
    <row r="138" spans="1:22" ht="14.5" x14ac:dyDescent="0.25">
      <c r="A138" s="20" t="s">
        <v>1598</v>
      </c>
      <c r="B138" s="23" t="s">
        <v>952</v>
      </c>
      <c r="C138" s="23" t="s">
        <v>910</v>
      </c>
      <c r="D138" s="23" t="s">
        <v>918</v>
      </c>
      <c r="E138" s="23" t="s">
        <v>928</v>
      </c>
      <c r="F138" s="26">
        <v>109500</v>
      </c>
      <c r="G138" s="26">
        <v>72033.33</v>
      </c>
      <c r="H138" s="26">
        <v>50</v>
      </c>
      <c r="I138" s="26"/>
      <c r="J138" s="73">
        <v>54750</v>
      </c>
      <c r="K138" s="73">
        <v>36016.665000000001</v>
      </c>
      <c r="L138" s="73">
        <v>15359.349600000001</v>
      </c>
      <c r="M138" s="73"/>
      <c r="N138" s="26" t="b">
        <v>0</v>
      </c>
      <c r="O138" s="1"/>
      <c r="P138" s="101"/>
      <c r="Q138" s="1">
        <v>93100</v>
      </c>
      <c r="R138" s="1">
        <v>90700</v>
      </c>
      <c r="S138" s="1">
        <v>93700</v>
      </c>
      <c r="T138" s="1">
        <v>55200</v>
      </c>
      <c r="U138" s="1">
        <v>53400</v>
      </c>
      <c r="V138" s="1">
        <v>55300</v>
      </c>
    </row>
    <row r="139" spans="1:22" ht="14.5" x14ac:dyDescent="0.25">
      <c r="A139" s="20" t="s">
        <v>2243</v>
      </c>
      <c r="B139" s="23" t="s">
        <v>932</v>
      </c>
      <c r="C139" s="23" t="s">
        <v>930</v>
      </c>
      <c r="D139" s="23" t="s">
        <v>941</v>
      </c>
      <c r="E139" s="23" t="s">
        <v>1174</v>
      </c>
      <c r="F139" s="26">
        <v>217.22</v>
      </c>
      <c r="G139" s="26">
        <v>0</v>
      </c>
      <c r="H139" s="26">
        <v>60</v>
      </c>
      <c r="I139" s="26">
        <v>107</v>
      </c>
      <c r="J139" s="73">
        <v>130.33199999999999</v>
      </c>
      <c r="K139" s="73"/>
      <c r="L139" s="73">
        <v>232.4254</v>
      </c>
      <c r="M139" s="73"/>
      <c r="N139" s="26" t="s">
        <v>2249</v>
      </c>
      <c r="O139" s="1" t="s">
        <v>2249</v>
      </c>
      <c r="P139" s="101"/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</row>
    <row r="140" spans="1:22" ht="14.5" x14ac:dyDescent="0.25">
      <c r="A140" s="20" t="s">
        <v>1599</v>
      </c>
      <c r="B140" s="23" t="s">
        <v>2626</v>
      </c>
      <c r="C140" s="23" t="s">
        <v>913</v>
      </c>
      <c r="D140" s="23" t="s">
        <v>941</v>
      </c>
      <c r="E140" s="23" t="s">
        <v>942</v>
      </c>
      <c r="F140" s="26">
        <v>210.57</v>
      </c>
      <c r="G140" s="26">
        <v>12606.83</v>
      </c>
      <c r="H140" s="26">
        <v>50</v>
      </c>
      <c r="I140" s="26"/>
      <c r="J140" s="73">
        <v>105.285</v>
      </c>
      <c r="K140" s="73">
        <v>6303.415</v>
      </c>
      <c r="L140" s="73">
        <v>232.4254</v>
      </c>
      <c r="M140" s="73"/>
      <c r="N140" s="26" t="s">
        <v>2249</v>
      </c>
      <c r="O140" s="1"/>
      <c r="P140" s="101"/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</row>
    <row r="141" spans="1:22" ht="14.5" x14ac:dyDescent="0.25">
      <c r="A141" s="20" t="s">
        <v>1600</v>
      </c>
      <c r="B141" s="23" t="s">
        <v>932</v>
      </c>
      <c r="C141" s="23" t="s">
        <v>930</v>
      </c>
      <c r="D141" s="23" t="s">
        <v>941</v>
      </c>
      <c r="E141" s="23" t="s">
        <v>942</v>
      </c>
      <c r="F141" s="26">
        <v>202.63</v>
      </c>
      <c r="G141" s="26">
        <v>11891.42</v>
      </c>
      <c r="H141" s="26">
        <v>50</v>
      </c>
      <c r="I141" s="26"/>
      <c r="J141" s="73">
        <v>101.315</v>
      </c>
      <c r="K141" s="73">
        <v>5945.71</v>
      </c>
      <c r="L141" s="73">
        <v>232.4254</v>
      </c>
      <c r="M141" s="73"/>
      <c r="N141" s="26" t="s">
        <v>2249</v>
      </c>
      <c r="O141" s="1"/>
      <c r="P141" s="101"/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</row>
    <row r="142" spans="1:22" ht="14.5" x14ac:dyDescent="0.25">
      <c r="A142" s="20" t="s">
        <v>1601</v>
      </c>
      <c r="B142" s="23" t="s">
        <v>932</v>
      </c>
      <c r="C142" s="23" t="s">
        <v>913</v>
      </c>
      <c r="D142" s="23" t="s">
        <v>941</v>
      </c>
      <c r="E142" s="23" t="s">
        <v>942</v>
      </c>
      <c r="F142" s="26">
        <v>213.73</v>
      </c>
      <c r="G142" s="26">
        <v>11727</v>
      </c>
      <c r="H142" s="26">
        <v>50</v>
      </c>
      <c r="I142" s="26"/>
      <c r="J142" s="73">
        <v>106.86499999999999</v>
      </c>
      <c r="K142" s="73">
        <v>5863.5</v>
      </c>
      <c r="L142" s="73">
        <v>232.4254</v>
      </c>
      <c r="M142" s="73"/>
      <c r="N142" s="26" t="s">
        <v>2249</v>
      </c>
      <c r="O142" s="1"/>
      <c r="P142" s="101"/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</row>
    <row r="143" spans="1:22" ht="14.5" x14ac:dyDescent="0.25">
      <c r="A143" s="20" t="s">
        <v>1602</v>
      </c>
      <c r="B143" s="23" t="s">
        <v>932</v>
      </c>
      <c r="C143" s="23" t="s">
        <v>930</v>
      </c>
      <c r="D143" s="23" t="s">
        <v>941</v>
      </c>
      <c r="E143" s="23" t="s">
        <v>942</v>
      </c>
      <c r="F143" s="26">
        <v>217.22</v>
      </c>
      <c r="G143" s="26">
        <v>12432.53</v>
      </c>
      <c r="H143" s="26">
        <v>50</v>
      </c>
      <c r="I143" s="26"/>
      <c r="J143" s="73">
        <v>108.61</v>
      </c>
      <c r="K143" s="73">
        <v>6216.2650000000003</v>
      </c>
      <c r="L143" s="73">
        <v>232.4254</v>
      </c>
      <c r="M143" s="73"/>
      <c r="N143" s="26" t="s">
        <v>2249</v>
      </c>
      <c r="O143" s="1"/>
      <c r="P143" s="101"/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</row>
    <row r="144" spans="1:22" ht="14.5" x14ac:dyDescent="0.25">
      <c r="A144" s="20" t="s">
        <v>1603</v>
      </c>
      <c r="B144" s="23" t="s">
        <v>2627</v>
      </c>
      <c r="C144" s="23" t="s">
        <v>913</v>
      </c>
      <c r="D144" s="23" t="s">
        <v>941</v>
      </c>
      <c r="E144" s="23" t="s">
        <v>942</v>
      </c>
      <c r="F144" s="26">
        <v>217.22</v>
      </c>
      <c r="G144" s="26">
        <v>12432.53</v>
      </c>
      <c r="H144" s="26">
        <v>50</v>
      </c>
      <c r="I144" s="26"/>
      <c r="J144" s="73">
        <v>108.61</v>
      </c>
      <c r="K144" s="73">
        <v>6216.2650000000003</v>
      </c>
      <c r="L144" s="73">
        <v>232.4254</v>
      </c>
      <c r="M144" s="73"/>
      <c r="N144" s="26" t="s">
        <v>2249</v>
      </c>
      <c r="O144" s="1"/>
      <c r="P144" s="101"/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</row>
    <row r="145" spans="1:23" ht="14.5" x14ac:dyDescent="0.25">
      <c r="A145" s="20" t="s">
        <v>1604</v>
      </c>
      <c r="B145" s="23" t="s">
        <v>2627</v>
      </c>
      <c r="C145" s="23" t="s">
        <v>913</v>
      </c>
      <c r="D145" s="23" t="s">
        <v>941</v>
      </c>
      <c r="E145" s="23" t="s">
        <v>1174</v>
      </c>
      <c r="F145" s="26">
        <v>210.57</v>
      </c>
      <c r="G145" s="26">
        <v>0</v>
      </c>
      <c r="H145" s="26">
        <v>40</v>
      </c>
      <c r="I145" s="26"/>
      <c r="J145" s="73">
        <v>84.227999999999994</v>
      </c>
      <c r="K145" s="73"/>
      <c r="L145" s="73">
        <v>232.4254</v>
      </c>
      <c r="M145" s="73"/>
      <c r="N145" s="26" t="s">
        <v>2249</v>
      </c>
      <c r="O145" s="1"/>
      <c r="P145" s="101"/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</row>
    <row r="146" spans="1:23" ht="14.5" x14ac:dyDescent="0.25">
      <c r="A146" s="20" t="s">
        <v>1605</v>
      </c>
      <c r="B146" s="23" t="s">
        <v>2627</v>
      </c>
      <c r="C146" s="23" t="s">
        <v>913</v>
      </c>
      <c r="D146" s="23" t="s">
        <v>941</v>
      </c>
      <c r="E146" s="23" t="s">
        <v>1174</v>
      </c>
      <c r="F146" s="26">
        <v>210.57</v>
      </c>
      <c r="G146" s="26">
        <v>0</v>
      </c>
      <c r="H146" s="26">
        <v>40</v>
      </c>
      <c r="I146" s="26"/>
      <c r="J146" s="73">
        <v>84.227999999999994</v>
      </c>
      <c r="K146" s="73"/>
      <c r="L146" s="73">
        <v>232.4254</v>
      </c>
      <c r="M146" s="73"/>
      <c r="N146" s="26" t="s">
        <v>2249</v>
      </c>
      <c r="O146" s="1"/>
      <c r="P146" s="101"/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</row>
    <row r="147" spans="1:23" ht="14.5" x14ac:dyDescent="0.25">
      <c r="A147" s="20" t="s">
        <v>1606</v>
      </c>
      <c r="B147" s="23" t="s">
        <v>2627</v>
      </c>
      <c r="C147" s="23" t="s">
        <v>930</v>
      </c>
      <c r="D147" s="23" t="s">
        <v>941</v>
      </c>
      <c r="E147" s="23" t="s">
        <v>1174</v>
      </c>
      <c r="F147" s="26">
        <v>202.63</v>
      </c>
      <c r="G147" s="26">
        <v>0</v>
      </c>
      <c r="H147" s="26">
        <v>40</v>
      </c>
      <c r="I147" s="26"/>
      <c r="J147" s="73">
        <v>81.051999999999992</v>
      </c>
      <c r="K147" s="73"/>
      <c r="L147" s="73">
        <v>232.4254</v>
      </c>
      <c r="M147" s="73"/>
      <c r="N147" s="26" t="s">
        <v>2249</v>
      </c>
      <c r="O147" s="1"/>
      <c r="P147" s="101"/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</row>
    <row r="148" spans="1:23" ht="14.5" x14ac:dyDescent="0.25">
      <c r="A148" s="20" t="s">
        <v>1607</v>
      </c>
      <c r="B148" s="23" t="s">
        <v>910</v>
      </c>
      <c r="C148" s="23" t="s">
        <v>910</v>
      </c>
      <c r="D148" s="23" t="s">
        <v>2628</v>
      </c>
      <c r="E148" s="23" t="s">
        <v>906</v>
      </c>
      <c r="F148" s="26">
        <v>550000</v>
      </c>
      <c r="G148" s="26">
        <v>180500</v>
      </c>
      <c r="H148" s="26">
        <v>50</v>
      </c>
      <c r="I148" s="26"/>
      <c r="J148" s="73">
        <v>275000</v>
      </c>
      <c r="K148" s="73">
        <v>90250</v>
      </c>
      <c r="L148" s="73">
        <v>232.4254</v>
      </c>
      <c r="M148" s="73"/>
      <c r="N148" s="26" t="b">
        <v>0</v>
      </c>
      <c r="O148" s="1"/>
      <c r="P148" s="101"/>
      <c r="Q148" s="1">
        <v>533000</v>
      </c>
      <c r="R148" s="1">
        <v>528000</v>
      </c>
      <c r="S148" s="1">
        <v>536000</v>
      </c>
      <c r="T148" s="1">
        <v>202500</v>
      </c>
      <c r="U148" s="1">
        <v>202000</v>
      </c>
      <c r="V148" s="1">
        <v>205000</v>
      </c>
    </row>
    <row r="149" spans="1:23" ht="14.5" x14ac:dyDescent="0.25">
      <c r="A149" s="20" t="s">
        <v>2244</v>
      </c>
      <c r="B149" s="23" t="s">
        <v>2626</v>
      </c>
      <c r="C149" s="23" t="s">
        <v>913</v>
      </c>
      <c r="D149" s="23" t="s">
        <v>924</v>
      </c>
      <c r="E149" s="23" t="s">
        <v>938</v>
      </c>
      <c r="F149" s="26">
        <v>44575</v>
      </c>
      <c r="G149" s="26">
        <v>72050</v>
      </c>
      <c r="H149" s="26">
        <v>50</v>
      </c>
      <c r="I149" s="26"/>
      <c r="J149" s="73">
        <v>22287.5</v>
      </c>
      <c r="K149" s="73">
        <v>36025</v>
      </c>
      <c r="L149" s="73">
        <v>232.4254</v>
      </c>
      <c r="M149" s="73"/>
      <c r="N149" s="26" t="b">
        <v>0</v>
      </c>
      <c r="O149" s="1"/>
      <c r="P149" s="101"/>
      <c r="Q149" s="1">
        <v>27450</v>
      </c>
      <c r="R149" s="1">
        <v>26600</v>
      </c>
      <c r="S149" s="1">
        <v>27500</v>
      </c>
      <c r="T149" s="1">
        <v>88000</v>
      </c>
      <c r="U149" s="1">
        <v>85400</v>
      </c>
      <c r="V149" s="1">
        <v>88600</v>
      </c>
    </row>
    <row r="150" spans="1:23" ht="14.5" x14ac:dyDescent="0.25">
      <c r="A150" s="20" t="s">
        <v>1608</v>
      </c>
      <c r="B150" s="23" t="s">
        <v>2626</v>
      </c>
      <c r="C150" s="23" t="s">
        <v>913</v>
      </c>
      <c r="D150" s="23" t="s">
        <v>928</v>
      </c>
      <c r="E150" s="23" t="s">
        <v>925</v>
      </c>
      <c r="F150" s="26">
        <v>66400</v>
      </c>
      <c r="G150" s="26">
        <v>141250</v>
      </c>
      <c r="H150" s="26">
        <v>50</v>
      </c>
      <c r="I150" s="26"/>
      <c r="J150" s="73">
        <v>33200</v>
      </c>
      <c r="K150" s="73">
        <v>70625</v>
      </c>
      <c r="L150" s="73">
        <v>232.4254</v>
      </c>
      <c r="M150" s="73"/>
      <c r="N150" s="26" t="b">
        <v>0</v>
      </c>
      <c r="O150" s="1"/>
      <c r="P150" s="101"/>
      <c r="Q150" s="1">
        <v>55200</v>
      </c>
      <c r="R150" s="1">
        <v>53400</v>
      </c>
      <c r="S150" s="1">
        <v>55300</v>
      </c>
      <c r="T150" s="1">
        <v>96500</v>
      </c>
      <c r="U150" s="1">
        <v>93700</v>
      </c>
      <c r="V150" s="1">
        <v>96700</v>
      </c>
    </row>
    <row r="151" spans="1:23" ht="14.5" x14ac:dyDescent="0.25">
      <c r="A151" s="20" t="s">
        <v>1609</v>
      </c>
      <c r="B151" s="23" t="s">
        <v>1712</v>
      </c>
      <c r="C151" s="23" t="s">
        <v>1718</v>
      </c>
      <c r="D151" s="23" t="s">
        <v>935</v>
      </c>
      <c r="E151" s="23" t="s">
        <v>928</v>
      </c>
      <c r="F151" s="26">
        <v>105000</v>
      </c>
      <c r="G151" s="26">
        <v>70000</v>
      </c>
      <c r="H151" s="26">
        <v>50</v>
      </c>
      <c r="I151" s="26"/>
      <c r="J151" s="73">
        <v>52500</v>
      </c>
      <c r="K151" s="73">
        <v>35000</v>
      </c>
      <c r="L151" s="73">
        <v>232.4254</v>
      </c>
      <c r="M151" s="73"/>
      <c r="N151" s="26" t="b">
        <v>0</v>
      </c>
      <c r="O151" s="26"/>
      <c r="P151" s="108"/>
      <c r="Q151" s="26">
        <v>88400</v>
      </c>
      <c r="R151" s="26">
        <v>86700</v>
      </c>
      <c r="S151" s="26">
        <v>88500</v>
      </c>
      <c r="T151" s="26">
        <v>55200</v>
      </c>
      <c r="U151" s="26">
        <v>53400</v>
      </c>
      <c r="V151" s="26">
        <v>55300</v>
      </c>
    </row>
    <row r="152" spans="1:23" ht="14.5" x14ac:dyDescent="0.25">
      <c r="A152" s="20" t="s">
        <v>1610</v>
      </c>
      <c r="B152" s="23" t="s">
        <v>932</v>
      </c>
      <c r="C152" s="23" t="s">
        <v>930</v>
      </c>
      <c r="D152" s="23" t="s">
        <v>914</v>
      </c>
      <c r="E152" s="23" t="s">
        <v>935</v>
      </c>
      <c r="F152" s="26">
        <v>474166</v>
      </c>
      <c r="G152" s="26">
        <v>101333</v>
      </c>
      <c r="H152" s="26">
        <v>50</v>
      </c>
      <c r="I152" s="26"/>
      <c r="J152" s="73">
        <v>237083</v>
      </c>
      <c r="K152" s="73">
        <v>50666.5</v>
      </c>
      <c r="L152" s="73">
        <v>232.4254</v>
      </c>
      <c r="M152" s="73"/>
      <c r="N152" s="26" t="b">
        <v>0</v>
      </c>
      <c r="O152" s="1"/>
      <c r="P152" s="101"/>
      <c r="Q152" s="1">
        <v>421000</v>
      </c>
      <c r="R152" s="1">
        <v>418500</v>
      </c>
      <c r="S152" s="1">
        <v>426500</v>
      </c>
      <c r="T152" s="1">
        <v>88400</v>
      </c>
      <c r="U152" s="1">
        <v>86700</v>
      </c>
      <c r="V152" s="1">
        <v>88500</v>
      </c>
    </row>
    <row r="153" spans="1:23" ht="14.5" x14ac:dyDescent="0.25">
      <c r="A153" s="20" t="s">
        <v>1611</v>
      </c>
      <c r="B153" s="23" t="s">
        <v>952</v>
      </c>
      <c r="C153" s="23" t="s">
        <v>930</v>
      </c>
      <c r="D153" s="23" t="s">
        <v>935</v>
      </c>
      <c r="E153" s="23" t="s">
        <v>915</v>
      </c>
      <c r="F153" s="26">
        <v>101333</v>
      </c>
      <c r="G153" s="26">
        <v>27966</v>
      </c>
      <c r="H153" s="26">
        <v>50</v>
      </c>
      <c r="I153" s="26"/>
      <c r="J153" s="73">
        <v>50666.5</v>
      </c>
      <c r="K153" s="73">
        <v>13983</v>
      </c>
      <c r="L153" s="73">
        <v>232.4254</v>
      </c>
      <c r="M153" s="73"/>
      <c r="N153" s="26" t="b">
        <v>0</v>
      </c>
      <c r="O153" s="1"/>
      <c r="P153" s="101"/>
      <c r="Q153" s="1">
        <v>88400</v>
      </c>
      <c r="R153" s="1">
        <v>86700</v>
      </c>
      <c r="S153" s="1">
        <v>88500</v>
      </c>
      <c r="T153" s="1">
        <v>19450</v>
      </c>
      <c r="U153" s="1">
        <v>19000</v>
      </c>
      <c r="V153" s="1">
        <v>19600</v>
      </c>
    </row>
    <row r="154" spans="1:23" ht="14.5" x14ac:dyDescent="0.25">
      <c r="A154" s="20" t="s">
        <v>1612</v>
      </c>
      <c r="B154" s="23" t="s">
        <v>932</v>
      </c>
      <c r="C154" s="23" t="s">
        <v>930</v>
      </c>
      <c r="D154" s="23" t="s">
        <v>944</v>
      </c>
      <c r="E154" s="23" t="s">
        <v>941</v>
      </c>
      <c r="F154" s="26">
        <v>65900</v>
      </c>
      <c r="G154" s="26">
        <v>216.91</v>
      </c>
      <c r="H154" s="26">
        <v>60</v>
      </c>
      <c r="I154" s="26">
        <v>130</v>
      </c>
      <c r="J154" s="73">
        <v>39540</v>
      </c>
      <c r="K154" s="73">
        <v>130.14599999999999</v>
      </c>
      <c r="L154" s="73">
        <v>85670</v>
      </c>
      <c r="M154" s="73">
        <v>281.983</v>
      </c>
      <c r="N154" s="26" t="b">
        <v>0</v>
      </c>
      <c r="O154" s="1" t="s">
        <v>2249</v>
      </c>
      <c r="P154" s="101"/>
      <c r="Q154" s="1">
        <v>63300</v>
      </c>
      <c r="R154" s="1">
        <v>62600</v>
      </c>
      <c r="S154" s="1">
        <v>63400</v>
      </c>
      <c r="T154" s="1">
        <v>0</v>
      </c>
      <c r="U154" s="1">
        <v>0</v>
      </c>
      <c r="V154" s="1">
        <v>0</v>
      </c>
    </row>
    <row r="155" spans="1:23" ht="14.5" x14ac:dyDescent="0.25">
      <c r="A155" s="20" t="s">
        <v>1613</v>
      </c>
      <c r="B155" s="23" t="s">
        <v>952</v>
      </c>
      <c r="C155" s="23" t="s">
        <v>930</v>
      </c>
      <c r="D155" s="23" t="s">
        <v>944</v>
      </c>
      <c r="E155" s="23" t="s">
        <v>941</v>
      </c>
      <c r="F155" s="26">
        <v>66100</v>
      </c>
      <c r="G155" s="26">
        <v>213.84</v>
      </c>
      <c r="H155" s="26">
        <v>60</v>
      </c>
      <c r="I155" s="26">
        <v>130</v>
      </c>
      <c r="J155" s="73">
        <v>39660</v>
      </c>
      <c r="K155" s="73">
        <v>128.304</v>
      </c>
      <c r="L155" s="73">
        <v>85930</v>
      </c>
      <c r="M155" s="73">
        <v>277.99200000000002</v>
      </c>
      <c r="N155" s="26" t="b">
        <v>0</v>
      </c>
      <c r="O155" s="1" t="s">
        <v>2249</v>
      </c>
      <c r="P155" s="101"/>
      <c r="Q155" s="1">
        <v>63300</v>
      </c>
      <c r="R155" s="1">
        <v>62600</v>
      </c>
      <c r="S155" s="1">
        <v>63400</v>
      </c>
      <c r="T155" s="1">
        <v>0</v>
      </c>
      <c r="U155" s="1">
        <v>0</v>
      </c>
      <c r="V155" s="1">
        <v>0</v>
      </c>
    </row>
    <row r="156" spans="1:23" ht="14.5" x14ac:dyDescent="0.25">
      <c r="A156" s="20" t="s">
        <v>1594</v>
      </c>
      <c r="B156" s="23" t="s">
        <v>1711</v>
      </c>
      <c r="C156" s="23" t="s">
        <v>930</v>
      </c>
      <c r="D156" s="23" t="s">
        <v>944</v>
      </c>
      <c r="E156" s="23" t="s">
        <v>941</v>
      </c>
      <c r="F156" s="26">
        <v>67100</v>
      </c>
      <c r="G156" s="26">
        <v>211.73</v>
      </c>
      <c r="H156" s="26">
        <v>60</v>
      </c>
      <c r="I156" s="26">
        <v>130</v>
      </c>
      <c r="J156" s="73">
        <v>40260</v>
      </c>
      <c r="K156" s="73">
        <v>127.038</v>
      </c>
      <c r="L156" s="73">
        <v>87230</v>
      </c>
      <c r="M156" s="73">
        <v>275.24899999999997</v>
      </c>
      <c r="N156" s="26" t="b">
        <v>0</v>
      </c>
      <c r="O156" s="1" t="s">
        <v>2249</v>
      </c>
      <c r="P156" s="101"/>
      <c r="Q156" s="1">
        <v>63300</v>
      </c>
      <c r="R156" s="1">
        <v>62600</v>
      </c>
      <c r="S156" s="1">
        <v>63400</v>
      </c>
      <c r="T156" s="1">
        <v>0</v>
      </c>
      <c r="U156" s="1">
        <v>0</v>
      </c>
      <c r="V156" s="1">
        <v>0</v>
      </c>
    </row>
    <row r="157" spans="1:23" ht="14.5" x14ac:dyDescent="0.25">
      <c r="A157" s="20" t="s">
        <v>1595</v>
      </c>
      <c r="B157" s="23" t="s">
        <v>932</v>
      </c>
      <c r="C157" s="23" t="s">
        <v>930</v>
      </c>
      <c r="D157" s="23" t="s">
        <v>944</v>
      </c>
      <c r="E157" s="23" t="s">
        <v>941</v>
      </c>
      <c r="F157" s="26">
        <v>60900</v>
      </c>
      <c r="G157" s="26">
        <v>199.68</v>
      </c>
      <c r="H157" s="26">
        <v>60</v>
      </c>
      <c r="I157" s="26">
        <v>130</v>
      </c>
      <c r="J157" s="73">
        <v>36540</v>
      </c>
      <c r="K157" s="73">
        <v>119.80800000000001</v>
      </c>
      <c r="L157" s="73">
        <v>79170</v>
      </c>
      <c r="M157" s="73">
        <v>259.584</v>
      </c>
      <c r="N157" s="26" t="b">
        <v>0</v>
      </c>
      <c r="O157" s="1" t="s">
        <v>2249</v>
      </c>
      <c r="P157" s="101"/>
      <c r="Q157" s="1">
        <v>63300</v>
      </c>
      <c r="R157" s="1">
        <v>62600</v>
      </c>
      <c r="S157" s="1">
        <v>63400</v>
      </c>
      <c r="T157" s="1">
        <v>0</v>
      </c>
      <c r="U157" s="1">
        <v>0</v>
      </c>
      <c r="V157" s="1">
        <v>0</v>
      </c>
    </row>
    <row r="158" spans="1:23" ht="14.5" x14ac:dyDescent="0.25">
      <c r="A158" s="20" t="s">
        <v>1596</v>
      </c>
      <c r="B158" s="23" t="s">
        <v>932</v>
      </c>
      <c r="C158" s="23" t="s">
        <v>930</v>
      </c>
      <c r="D158" s="23" t="s">
        <v>944</v>
      </c>
      <c r="E158" s="23" t="s">
        <v>941</v>
      </c>
      <c r="F158" s="26">
        <v>63100</v>
      </c>
      <c r="G158" s="26">
        <v>217.65</v>
      </c>
      <c r="H158" s="26">
        <v>60</v>
      </c>
      <c r="I158" s="26">
        <v>130</v>
      </c>
      <c r="J158" s="73">
        <v>37860</v>
      </c>
      <c r="K158" s="73">
        <v>130.59</v>
      </c>
      <c r="L158" s="73">
        <v>82030</v>
      </c>
      <c r="M158" s="73">
        <v>282.94499999999999</v>
      </c>
      <c r="N158" s="26" t="b">
        <v>0</v>
      </c>
      <c r="O158" s="1" t="s">
        <v>2249</v>
      </c>
      <c r="P158" s="101"/>
      <c r="Q158" s="1">
        <v>63300</v>
      </c>
      <c r="R158" s="1">
        <v>62600</v>
      </c>
      <c r="S158" s="1">
        <v>63400</v>
      </c>
      <c r="T158" s="1">
        <v>0</v>
      </c>
      <c r="U158" s="1">
        <v>0</v>
      </c>
      <c r="V158" s="1">
        <v>0</v>
      </c>
    </row>
    <row r="159" spans="1:23" ht="14.5" x14ac:dyDescent="0.25">
      <c r="A159" s="55" t="s">
        <v>1614</v>
      </c>
      <c r="B159" s="23" t="s">
        <v>2626</v>
      </c>
      <c r="C159" s="23" t="s">
        <v>930</v>
      </c>
      <c r="D159" s="23" t="s">
        <v>941</v>
      </c>
      <c r="E159" s="23" t="s">
        <v>935</v>
      </c>
      <c r="F159" s="26">
        <v>217.72</v>
      </c>
      <c r="G159" s="26">
        <v>127000</v>
      </c>
      <c r="H159" s="26">
        <v>60</v>
      </c>
      <c r="I159" s="26">
        <v>130</v>
      </c>
      <c r="J159" s="73">
        <v>130.63200000000001</v>
      </c>
      <c r="K159" s="73">
        <v>76200</v>
      </c>
      <c r="L159" s="73">
        <v>283.036</v>
      </c>
      <c r="M159" s="73">
        <v>165100</v>
      </c>
      <c r="N159" s="26" t="b">
        <v>0</v>
      </c>
      <c r="O159" s="1" t="s">
        <v>2249</v>
      </c>
      <c r="P159" s="101"/>
      <c r="Q159" s="1">
        <v>0</v>
      </c>
      <c r="R159" s="1">
        <v>0</v>
      </c>
      <c r="S159" s="1">
        <v>0</v>
      </c>
      <c r="T159" s="1">
        <v>88400</v>
      </c>
      <c r="U159" s="1">
        <v>86700</v>
      </c>
      <c r="V159" s="1">
        <v>88500</v>
      </c>
      <c r="W159" s="119">
        <v>39693</v>
      </c>
    </row>
    <row r="160" spans="1:23" ht="14.5" x14ac:dyDescent="0.25">
      <c r="A160" s="20" t="s">
        <v>1615</v>
      </c>
      <c r="B160" s="23" t="s">
        <v>932</v>
      </c>
      <c r="C160" s="23" t="s">
        <v>930</v>
      </c>
      <c r="D160" s="23" t="s">
        <v>941</v>
      </c>
      <c r="E160" s="23" t="s">
        <v>917</v>
      </c>
      <c r="F160" s="26">
        <v>215.46</v>
      </c>
      <c r="G160" s="26">
        <v>68800</v>
      </c>
      <c r="H160" s="26">
        <v>80</v>
      </c>
      <c r="I160" s="26">
        <v>130</v>
      </c>
      <c r="J160" s="73">
        <v>172.36799999999999</v>
      </c>
      <c r="K160" s="73">
        <v>55040</v>
      </c>
      <c r="L160" s="73">
        <v>280.09800000000001</v>
      </c>
      <c r="M160" s="73">
        <v>89440</v>
      </c>
      <c r="N160" s="26" t="b">
        <v>0</v>
      </c>
      <c r="O160" s="1" t="s">
        <v>2249</v>
      </c>
      <c r="P160" s="101"/>
      <c r="Q160" s="1">
        <v>0</v>
      </c>
      <c r="R160" s="1">
        <v>0</v>
      </c>
      <c r="S160" s="1">
        <v>0</v>
      </c>
      <c r="T160" s="1">
        <v>67800</v>
      </c>
      <c r="U160" s="1">
        <v>66500</v>
      </c>
      <c r="V160" s="1">
        <v>68000</v>
      </c>
    </row>
    <row r="161" spans="1:22" ht="14.5" x14ac:dyDescent="0.25">
      <c r="A161" s="20" t="s">
        <v>1616</v>
      </c>
      <c r="B161" s="23" t="s">
        <v>932</v>
      </c>
      <c r="C161" s="23" t="s">
        <v>910</v>
      </c>
      <c r="D161" s="23" t="s">
        <v>917</v>
      </c>
      <c r="E161" s="23" t="s">
        <v>924</v>
      </c>
      <c r="F161" s="26">
        <v>69100</v>
      </c>
      <c r="G161" s="26">
        <v>43900</v>
      </c>
      <c r="H161" s="26">
        <v>50</v>
      </c>
      <c r="I161" s="26"/>
      <c r="J161" s="73">
        <v>34550</v>
      </c>
      <c r="K161" s="73">
        <v>21950</v>
      </c>
      <c r="L161" s="73">
        <v>280.09800000000001</v>
      </c>
      <c r="M161" s="73">
        <v>89440</v>
      </c>
      <c r="N161" s="26" t="b">
        <v>0</v>
      </c>
      <c r="O161" s="1"/>
      <c r="P161" s="101"/>
      <c r="Q161" s="1">
        <v>67800</v>
      </c>
      <c r="R161" s="1">
        <v>66500</v>
      </c>
      <c r="S161" s="1">
        <v>68000</v>
      </c>
      <c r="T161" s="1">
        <v>27450</v>
      </c>
      <c r="U161" s="1">
        <v>26600</v>
      </c>
      <c r="V161" s="1">
        <v>27500</v>
      </c>
    </row>
    <row r="162" spans="1:22" ht="14.5" x14ac:dyDescent="0.25">
      <c r="A162" s="20" t="s">
        <v>1617</v>
      </c>
      <c r="B162" s="23" t="s">
        <v>2627</v>
      </c>
      <c r="C162" s="23" t="s">
        <v>913</v>
      </c>
      <c r="D162" s="23" t="s">
        <v>941</v>
      </c>
      <c r="E162" s="23" t="s">
        <v>916</v>
      </c>
      <c r="F162" s="26">
        <v>206.29</v>
      </c>
      <c r="G162" s="26">
        <v>29450</v>
      </c>
      <c r="H162" s="26">
        <v>60</v>
      </c>
      <c r="I162" s="26"/>
      <c r="J162" s="73">
        <v>123.774</v>
      </c>
      <c r="K162" s="73">
        <v>17670</v>
      </c>
      <c r="L162" s="73">
        <v>280.09800000000001</v>
      </c>
      <c r="M162" s="73">
        <v>89440</v>
      </c>
      <c r="N162" s="26" t="b">
        <v>0</v>
      </c>
      <c r="O162" s="1"/>
      <c r="P162" s="101"/>
      <c r="Q162" s="1">
        <v>0</v>
      </c>
      <c r="R162" s="1">
        <v>0</v>
      </c>
      <c r="S162" s="1">
        <v>0</v>
      </c>
      <c r="T162" s="1">
        <v>30600</v>
      </c>
      <c r="U162" s="1">
        <v>30300</v>
      </c>
      <c r="V162" s="1">
        <v>30900</v>
      </c>
    </row>
    <row r="163" spans="1:22" ht="14.5" x14ac:dyDescent="0.25">
      <c r="A163" s="20" t="s">
        <v>1618</v>
      </c>
      <c r="B163" s="23" t="s">
        <v>2626</v>
      </c>
      <c r="C163" s="23" t="s">
        <v>913</v>
      </c>
      <c r="D163" s="23" t="s">
        <v>941</v>
      </c>
      <c r="E163" s="23" t="s">
        <v>942</v>
      </c>
      <c r="F163" s="26">
        <v>216.85</v>
      </c>
      <c r="G163" s="26">
        <v>13931.88</v>
      </c>
      <c r="H163" s="26">
        <v>50</v>
      </c>
      <c r="I163" s="26"/>
      <c r="J163" s="73">
        <v>108.425</v>
      </c>
      <c r="K163" s="73">
        <v>6965.94</v>
      </c>
      <c r="L163" s="73">
        <v>280.09800000000001</v>
      </c>
      <c r="M163" s="73">
        <v>89440</v>
      </c>
      <c r="N163" s="26" t="s">
        <v>2249</v>
      </c>
      <c r="O163" s="1"/>
      <c r="P163" s="101"/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</row>
    <row r="164" spans="1:22" ht="14.5" x14ac:dyDescent="0.25">
      <c r="A164" s="20" t="s">
        <v>1619</v>
      </c>
      <c r="B164" s="23" t="s">
        <v>913</v>
      </c>
      <c r="C164" s="23" t="s">
        <v>913</v>
      </c>
      <c r="D164" s="23" t="s">
        <v>934</v>
      </c>
      <c r="E164" s="23" t="s">
        <v>910</v>
      </c>
      <c r="F164" s="26">
        <v>58900</v>
      </c>
      <c r="G164" s="26">
        <v>67000</v>
      </c>
      <c r="H164" s="26">
        <v>50</v>
      </c>
      <c r="I164" s="26"/>
      <c r="J164" s="73">
        <v>29450</v>
      </c>
      <c r="K164" s="73">
        <v>33500</v>
      </c>
      <c r="L164" s="73">
        <v>280.09800000000001</v>
      </c>
      <c r="M164" s="73">
        <v>89440</v>
      </c>
      <c r="N164" s="26" t="b">
        <v>0</v>
      </c>
      <c r="O164" s="1"/>
      <c r="P164" s="101"/>
      <c r="Q164" s="1">
        <v>57300</v>
      </c>
      <c r="R164" s="1">
        <v>57000</v>
      </c>
      <c r="S164" s="1">
        <v>57700</v>
      </c>
      <c r="T164" s="1">
        <v>69400</v>
      </c>
      <c r="U164" s="1">
        <v>67100</v>
      </c>
      <c r="V164" s="1">
        <v>69700</v>
      </c>
    </row>
    <row r="165" spans="1:22" ht="14.5" x14ac:dyDescent="0.25">
      <c r="A165" s="20" t="s">
        <v>1620</v>
      </c>
      <c r="B165" s="23" t="s">
        <v>2627</v>
      </c>
      <c r="C165" s="23" t="s">
        <v>1718</v>
      </c>
      <c r="D165" s="23" t="s">
        <v>906</v>
      </c>
      <c r="E165" s="23" t="s">
        <v>941</v>
      </c>
      <c r="F165" s="26">
        <v>194500</v>
      </c>
      <c r="G165" s="26">
        <v>220.59</v>
      </c>
      <c r="H165" s="26">
        <v>60</v>
      </c>
      <c r="I165" s="26"/>
      <c r="J165" s="73">
        <v>116700</v>
      </c>
      <c r="K165" s="73">
        <v>132.35400000000001</v>
      </c>
      <c r="L165" s="73">
        <v>280.09800000000001</v>
      </c>
      <c r="M165" s="73">
        <v>89440</v>
      </c>
      <c r="N165" s="26" t="b">
        <v>0</v>
      </c>
      <c r="O165" s="1"/>
      <c r="P165" s="101"/>
      <c r="Q165" s="1">
        <v>202500</v>
      </c>
      <c r="R165" s="1">
        <v>202000</v>
      </c>
      <c r="S165" s="1">
        <v>205000</v>
      </c>
      <c r="T165" s="1">
        <v>0</v>
      </c>
      <c r="U165" s="1">
        <v>0</v>
      </c>
      <c r="V165" s="1">
        <v>0</v>
      </c>
    </row>
    <row r="166" spans="1:22" ht="14.5" x14ac:dyDescent="0.25">
      <c r="A166" s="20" t="s">
        <v>1621</v>
      </c>
      <c r="B166" s="23" t="s">
        <v>2627</v>
      </c>
      <c r="C166" s="23" t="s">
        <v>913</v>
      </c>
      <c r="D166" s="23" t="s">
        <v>941</v>
      </c>
      <c r="E166" s="23" t="s">
        <v>1174</v>
      </c>
      <c r="F166" s="26">
        <v>216.85</v>
      </c>
      <c r="G166" s="26">
        <v>0</v>
      </c>
      <c r="H166" s="26">
        <v>60</v>
      </c>
      <c r="I166" s="26"/>
      <c r="J166" s="73">
        <v>130.10999999999999</v>
      </c>
      <c r="K166" s="73"/>
      <c r="L166" s="73">
        <v>280.09800000000001</v>
      </c>
      <c r="M166" s="73">
        <v>89440</v>
      </c>
      <c r="N166" s="26" t="s">
        <v>2249</v>
      </c>
      <c r="O166" s="1"/>
      <c r="P166" s="101"/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</row>
    <row r="167" spans="1:22" ht="14.5" x14ac:dyDescent="0.25">
      <c r="A167" s="20" t="s">
        <v>1622</v>
      </c>
      <c r="B167" s="23" t="s">
        <v>2627</v>
      </c>
      <c r="C167" s="23" t="s">
        <v>913</v>
      </c>
      <c r="D167" s="23" t="s">
        <v>941</v>
      </c>
      <c r="E167" s="23" t="s">
        <v>1174</v>
      </c>
      <c r="F167" s="26">
        <v>217.07</v>
      </c>
      <c r="G167" s="26">
        <v>0</v>
      </c>
      <c r="H167" s="26">
        <v>60</v>
      </c>
      <c r="I167" s="26">
        <v>130</v>
      </c>
      <c r="J167" s="73">
        <v>130.24199999999999</v>
      </c>
      <c r="K167" s="73"/>
      <c r="L167" s="73">
        <v>282.19099999999997</v>
      </c>
      <c r="M167" s="73"/>
      <c r="N167" s="26" t="s">
        <v>2249</v>
      </c>
      <c r="O167" s="1" t="s">
        <v>2249</v>
      </c>
      <c r="P167" s="101"/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</row>
    <row r="168" spans="1:22" ht="14.5" x14ac:dyDescent="0.25">
      <c r="A168" s="20" t="s">
        <v>1623</v>
      </c>
      <c r="B168" s="23" t="s">
        <v>2627</v>
      </c>
      <c r="C168" s="23" t="s">
        <v>913</v>
      </c>
      <c r="D168" s="23" t="s">
        <v>941</v>
      </c>
      <c r="E168" s="23" t="s">
        <v>1174</v>
      </c>
      <c r="F168" s="26">
        <v>217.07</v>
      </c>
      <c r="G168" s="26">
        <v>0</v>
      </c>
      <c r="H168" s="26">
        <v>60</v>
      </c>
      <c r="I168" s="26">
        <v>130</v>
      </c>
      <c r="J168" s="73">
        <v>130.24199999999999</v>
      </c>
      <c r="K168" s="73"/>
      <c r="L168" s="73">
        <v>282.19099999999997</v>
      </c>
      <c r="M168" s="73"/>
      <c r="N168" s="26" t="s">
        <v>2249</v>
      </c>
      <c r="O168" s="1" t="s">
        <v>2249</v>
      </c>
      <c r="P168" s="101"/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</row>
    <row r="169" spans="1:22" ht="14.5" x14ac:dyDescent="0.25">
      <c r="A169" s="20" t="s">
        <v>1624</v>
      </c>
      <c r="B169" s="23" t="s">
        <v>2626</v>
      </c>
      <c r="C169" s="23" t="s">
        <v>913</v>
      </c>
      <c r="D169" s="23" t="s">
        <v>941</v>
      </c>
      <c r="E169" s="23" t="s">
        <v>942</v>
      </c>
      <c r="F169" s="26">
        <v>213.73</v>
      </c>
      <c r="G169" s="26">
        <v>13336.89</v>
      </c>
      <c r="H169" s="26">
        <v>50</v>
      </c>
      <c r="I169" s="26"/>
      <c r="J169" s="73">
        <v>106.86499999999999</v>
      </c>
      <c r="K169" s="73">
        <v>6668.4449999999997</v>
      </c>
      <c r="L169" s="73">
        <v>282.19099999999997</v>
      </c>
      <c r="M169" s="73"/>
      <c r="N169" s="26" t="s">
        <v>2249</v>
      </c>
      <c r="O169" s="1"/>
      <c r="P169" s="101"/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</row>
    <row r="170" spans="1:22" ht="14.5" x14ac:dyDescent="0.25">
      <c r="A170" s="20" t="s">
        <v>1625</v>
      </c>
      <c r="B170" s="23" t="s">
        <v>910</v>
      </c>
      <c r="C170" s="23" t="s">
        <v>910</v>
      </c>
      <c r="D170" s="23" t="s">
        <v>917</v>
      </c>
      <c r="E170" s="23" t="s">
        <v>933</v>
      </c>
      <c r="F170" s="26">
        <v>66400</v>
      </c>
      <c r="G170" s="26">
        <v>66500</v>
      </c>
      <c r="H170" s="26">
        <v>50</v>
      </c>
      <c r="I170" s="26"/>
      <c r="J170" s="73">
        <v>33200</v>
      </c>
      <c r="K170" s="73">
        <v>33250</v>
      </c>
      <c r="L170" s="73">
        <v>282.19099999999997</v>
      </c>
      <c r="M170" s="73"/>
      <c r="N170" s="26" t="b">
        <v>0</v>
      </c>
      <c r="O170" s="1"/>
      <c r="P170" s="101"/>
      <c r="Q170" s="1">
        <v>67800</v>
      </c>
      <c r="R170" s="1">
        <v>66500</v>
      </c>
      <c r="S170" s="1">
        <v>68000</v>
      </c>
      <c r="T170" s="1">
        <v>56400</v>
      </c>
      <c r="U170" s="1">
        <v>55000</v>
      </c>
      <c r="V170" s="1">
        <v>56400</v>
      </c>
    </row>
    <row r="171" spans="1:22" ht="14.5" x14ac:dyDescent="0.25">
      <c r="A171" s="20" t="s">
        <v>1626</v>
      </c>
      <c r="B171" s="23" t="s">
        <v>910</v>
      </c>
      <c r="C171" s="23" t="s">
        <v>910</v>
      </c>
      <c r="D171" s="23" t="s">
        <v>917</v>
      </c>
      <c r="E171" s="23" t="s">
        <v>933</v>
      </c>
      <c r="F171" s="26">
        <v>66400</v>
      </c>
      <c r="G171" s="26">
        <v>66500</v>
      </c>
      <c r="H171" s="26">
        <v>50</v>
      </c>
      <c r="I171" s="26"/>
      <c r="J171" s="73">
        <v>33200</v>
      </c>
      <c r="K171" s="73">
        <v>33250</v>
      </c>
      <c r="L171" s="73">
        <v>282.19099999999997</v>
      </c>
      <c r="M171" s="73"/>
      <c r="N171" s="26" t="b">
        <v>0</v>
      </c>
      <c r="O171" s="1"/>
      <c r="P171" s="101"/>
      <c r="Q171" s="1">
        <v>67800</v>
      </c>
      <c r="R171" s="1">
        <v>66500</v>
      </c>
      <c r="S171" s="1">
        <v>68000</v>
      </c>
      <c r="T171" s="1">
        <v>56400</v>
      </c>
      <c r="U171" s="1">
        <v>55000</v>
      </c>
      <c r="V171" s="1">
        <v>56400</v>
      </c>
    </row>
    <row r="172" spans="1:22" ht="14.5" x14ac:dyDescent="0.25">
      <c r="A172" s="20" t="s">
        <v>1627</v>
      </c>
      <c r="B172" s="23" t="s">
        <v>945</v>
      </c>
      <c r="C172" s="23" t="s">
        <v>1718</v>
      </c>
      <c r="D172" s="23" t="s">
        <v>918</v>
      </c>
      <c r="E172" s="23" t="s">
        <v>937</v>
      </c>
      <c r="F172" s="26">
        <v>93766</v>
      </c>
      <c r="G172" s="26">
        <v>57266</v>
      </c>
      <c r="H172" s="26">
        <v>50</v>
      </c>
      <c r="I172" s="26"/>
      <c r="J172" s="73">
        <v>46883</v>
      </c>
      <c r="K172" s="73">
        <v>28633</v>
      </c>
      <c r="L172" s="73">
        <v>282.19099999999997</v>
      </c>
      <c r="M172" s="73"/>
      <c r="N172" s="26" t="b">
        <v>0</v>
      </c>
      <c r="O172" s="1"/>
      <c r="P172" s="101"/>
      <c r="Q172" s="1">
        <v>93100</v>
      </c>
      <c r="R172" s="1">
        <v>90700</v>
      </c>
      <c r="S172" s="1">
        <v>93700</v>
      </c>
      <c r="T172" s="1">
        <v>39200</v>
      </c>
      <c r="U172" s="1">
        <v>37550</v>
      </c>
      <c r="V172" s="1">
        <v>39400</v>
      </c>
    </row>
    <row r="173" spans="1:22" ht="14.5" x14ac:dyDescent="0.25">
      <c r="A173" s="20" t="s">
        <v>1628</v>
      </c>
      <c r="B173" s="23" t="s">
        <v>945</v>
      </c>
      <c r="C173" s="23" t="s">
        <v>3195</v>
      </c>
      <c r="D173" s="23" t="s">
        <v>917</v>
      </c>
      <c r="E173" s="23" t="s">
        <v>937</v>
      </c>
      <c r="F173" s="26">
        <v>68300</v>
      </c>
      <c r="G173" s="26">
        <v>57266</v>
      </c>
      <c r="H173" s="26">
        <v>50</v>
      </c>
      <c r="I173" s="26"/>
      <c r="J173" s="73">
        <v>34150</v>
      </c>
      <c r="K173" s="73">
        <v>28633</v>
      </c>
      <c r="L173" s="73">
        <v>282.19099999999997</v>
      </c>
      <c r="M173" s="73"/>
      <c r="N173" s="26" t="b">
        <v>0</v>
      </c>
      <c r="O173" s="1"/>
      <c r="P173" s="101"/>
      <c r="Q173" s="1">
        <v>67800</v>
      </c>
      <c r="R173" s="1">
        <v>66500</v>
      </c>
      <c r="S173" s="1">
        <v>68000</v>
      </c>
      <c r="T173" s="1">
        <v>39200</v>
      </c>
      <c r="U173" s="1">
        <v>37550</v>
      </c>
      <c r="V173" s="1">
        <v>39400</v>
      </c>
    </row>
    <row r="174" spans="1:22" ht="14.5" x14ac:dyDescent="0.25">
      <c r="A174" s="20" t="s">
        <v>1629</v>
      </c>
      <c r="B174" s="23" t="s">
        <v>932</v>
      </c>
      <c r="C174" s="23" t="s">
        <v>1437</v>
      </c>
      <c r="D174" s="23" t="s">
        <v>924</v>
      </c>
      <c r="E174" s="23" t="s">
        <v>936</v>
      </c>
      <c r="F174" s="26">
        <v>39900</v>
      </c>
      <c r="G174" s="26">
        <v>329500</v>
      </c>
      <c r="H174" s="26">
        <v>50</v>
      </c>
      <c r="I174" s="26"/>
      <c r="J174" s="73">
        <v>19950</v>
      </c>
      <c r="K174" s="73">
        <v>164750</v>
      </c>
      <c r="L174" s="73">
        <v>282.19099999999997</v>
      </c>
      <c r="M174" s="73"/>
      <c r="N174" s="26" t="b">
        <v>0</v>
      </c>
      <c r="O174" s="1"/>
      <c r="P174" s="101"/>
      <c r="Q174" s="1">
        <v>27450</v>
      </c>
      <c r="R174" s="1">
        <v>26600</v>
      </c>
      <c r="S174" s="1">
        <v>27500</v>
      </c>
      <c r="T174" s="1">
        <v>291000</v>
      </c>
      <c r="U174" s="1">
        <v>287500</v>
      </c>
      <c r="V174" s="1">
        <v>291500</v>
      </c>
    </row>
    <row r="175" spans="1:22" ht="14.5" x14ac:dyDescent="0.25">
      <c r="A175" s="20" t="s">
        <v>1630</v>
      </c>
      <c r="B175" s="23" t="s">
        <v>2627</v>
      </c>
      <c r="C175" s="23" t="s">
        <v>913</v>
      </c>
      <c r="D175" s="23" t="s">
        <v>917</v>
      </c>
      <c r="E175" s="23" t="s">
        <v>941</v>
      </c>
      <c r="F175" s="26">
        <v>71300</v>
      </c>
      <c r="G175" s="26">
        <v>216.23</v>
      </c>
      <c r="H175" s="26">
        <v>50</v>
      </c>
      <c r="I175" s="26"/>
      <c r="J175" s="73">
        <v>35650</v>
      </c>
      <c r="K175" s="73">
        <v>108.11499999999999</v>
      </c>
      <c r="L175" s="73">
        <v>282.19099999999997</v>
      </c>
      <c r="M175" s="73"/>
      <c r="N175" s="26" t="b">
        <v>0</v>
      </c>
      <c r="O175" s="1"/>
      <c r="P175" s="101"/>
      <c r="Q175" s="1">
        <v>67800</v>
      </c>
      <c r="R175" s="1">
        <v>66500</v>
      </c>
      <c r="S175" s="1">
        <v>68000</v>
      </c>
      <c r="T175" s="1">
        <v>0</v>
      </c>
      <c r="U175" s="1">
        <v>0</v>
      </c>
      <c r="V175" s="1">
        <v>0</v>
      </c>
    </row>
    <row r="176" spans="1:22" ht="14.5" x14ac:dyDescent="0.25">
      <c r="A176" s="20" t="s">
        <v>1631</v>
      </c>
      <c r="B176" s="23" t="s">
        <v>1712</v>
      </c>
      <c r="C176" s="23" t="s">
        <v>930</v>
      </c>
      <c r="D176" s="23" t="s">
        <v>917</v>
      </c>
      <c r="E176" s="23" t="s">
        <v>936</v>
      </c>
      <c r="F176" s="26">
        <v>67200</v>
      </c>
      <c r="G176" s="26">
        <v>330000</v>
      </c>
      <c r="H176" s="26">
        <v>50</v>
      </c>
      <c r="I176" s="26"/>
      <c r="J176" s="73">
        <v>33600</v>
      </c>
      <c r="K176" s="73">
        <v>165000</v>
      </c>
      <c r="L176" s="73">
        <v>282.19099999999997</v>
      </c>
      <c r="M176" s="73"/>
      <c r="N176" s="26" t="b">
        <v>0</v>
      </c>
      <c r="O176" s="1"/>
      <c r="P176" s="101"/>
      <c r="Q176" s="1">
        <v>67800</v>
      </c>
      <c r="R176" s="1">
        <v>66500</v>
      </c>
      <c r="S176" s="1">
        <v>68000</v>
      </c>
      <c r="T176" s="1">
        <v>291000</v>
      </c>
      <c r="U176" s="1">
        <v>287500</v>
      </c>
      <c r="V176" s="1">
        <v>291500</v>
      </c>
    </row>
    <row r="177" spans="1:23" ht="14.5" x14ac:dyDescent="0.25">
      <c r="A177" s="20" t="s">
        <v>1632</v>
      </c>
      <c r="B177" s="23" t="s">
        <v>932</v>
      </c>
      <c r="C177" s="23" t="s">
        <v>913</v>
      </c>
      <c r="D177" s="23" t="s">
        <v>942</v>
      </c>
      <c r="E177" s="23" t="s">
        <v>1174</v>
      </c>
      <c r="F177" s="26">
        <v>14561.32</v>
      </c>
      <c r="G177" s="26">
        <v>0</v>
      </c>
      <c r="H177" s="26">
        <v>60</v>
      </c>
      <c r="I177" s="26"/>
      <c r="J177" s="73">
        <v>8736.7919999999995</v>
      </c>
      <c r="K177" s="73"/>
      <c r="L177" s="73">
        <v>282.19099999999997</v>
      </c>
      <c r="M177" s="73"/>
      <c r="N177" s="26" t="s">
        <v>2249</v>
      </c>
      <c r="O177" s="1"/>
      <c r="P177" s="101"/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</row>
    <row r="178" spans="1:23" ht="14.5" x14ac:dyDescent="0.25">
      <c r="A178" s="20" t="s">
        <v>1633</v>
      </c>
      <c r="B178" s="23" t="s">
        <v>945</v>
      </c>
      <c r="C178" s="23" t="s">
        <v>910</v>
      </c>
      <c r="D178" s="23" t="s">
        <v>919</v>
      </c>
      <c r="E178" s="23" t="s">
        <v>918</v>
      </c>
      <c r="F178" s="26">
        <v>355000</v>
      </c>
      <c r="G178" s="26">
        <v>90300</v>
      </c>
      <c r="H178" s="26">
        <v>50</v>
      </c>
      <c r="I178" s="26"/>
      <c r="J178" s="73">
        <v>177500</v>
      </c>
      <c r="K178" s="73">
        <v>45150</v>
      </c>
      <c r="L178" s="73">
        <v>282.19099999999997</v>
      </c>
      <c r="M178" s="73"/>
      <c r="N178" s="26" t="b">
        <v>0</v>
      </c>
      <c r="O178" s="1"/>
      <c r="P178" s="101"/>
      <c r="Q178" s="1">
        <v>247000</v>
      </c>
      <c r="R178" s="1">
        <v>233000</v>
      </c>
      <c r="S178" s="1">
        <v>248000</v>
      </c>
      <c r="T178" s="1">
        <v>93100</v>
      </c>
      <c r="U178" s="1">
        <v>90700</v>
      </c>
      <c r="V178" s="1">
        <v>93700</v>
      </c>
    </row>
    <row r="179" spans="1:23" ht="14.5" x14ac:dyDescent="0.25">
      <c r="A179" s="20" t="s">
        <v>1634</v>
      </c>
      <c r="B179" s="23" t="s">
        <v>945</v>
      </c>
      <c r="C179" s="23" t="s">
        <v>910</v>
      </c>
      <c r="D179" s="23" t="s">
        <v>917</v>
      </c>
      <c r="E179" s="23" t="s">
        <v>909</v>
      </c>
      <c r="F179" s="26">
        <v>65800</v>
      </c>
      <c r="G179" s="26">
        <v>62100</v>
      </c>
      <c r="H179" s="26">
        <v>50</v>
      </c>
      <c r="I179" s="26"/>
      <c r="J179" s="73">
        <v>32900</v>
      </c>
      <c r="K179" s="73">
        <v>31050</v>
      </c>
      <c r="L179" s="73">
        <v>282.19099999999997</v>
      </c>
      <c r="M179" s="73"/>
      <c r="N179" s="26" t="b">
        <v>0</v>
      </c>
      <c r="O179" s="1"/>
      <c r="P179" s="101"/>
      <c r="Q179" s="1">
        <v>67800</v>
      </c>
      <c r="R179" s="1">
        <v>66500</v>
      </c>
      <c r="S179" s="1">
        <v>68000</v>
      </c>
      <c r="T179" s="1">
        <v>53500</v>
      </c>
      <c r="U179" s="1">
        <v>52900</v>
      </c>
      <c r="V179" s="1">
        <v>54000</v>
      </c>
    </row>
    <row r="180" spans="1:23" ht="14.5" x14ac:dyDescent="0.25">
      <c r="A180" s="20" t="s">
        <v>1635</v>
      </c>
      <c r="B180" s="23" t="s">
        <v>2626</v>
      </c>
      <c r="C180" s="23" t="s">
        <v>913</v>
      </c>
      <c r="D180" s="23" t="s">
        <v>911</v>
      </c>
      <c r="E180" s="23" t="s">
        <v>931</v>
      </c>
      <c r="F180" s="26">
        <v>224000</v>
      </c>
      <c r="G180" s="26">
        <v>666000</v>
      </c>
      <c r="H180" s="26">
        <v>50</v>
      </c>
      <c r="I180" s="26"/>
      <c r="J180" s="73">
        <v>112000</v>
      </c>
      <c r="K180" s="73">
        <v>333000</v>
      </c>
      <c r="L180" s="73">
        <v>282.19099999999997</v>
      </c>
      <c r="M180" s="73"/>
      <c r="N180" s="26" t="b">
        <v>0</v>
      </c>
      <c r="O180" s="1"/>
      <c r="P180" s="101"/>
      <c r="Q180" s="1">
        <v>196000</v>
      </c>
      <c r="R180" s="1">
        <v>194500</v>
      </c>
      <c r="S180" s="1">
        <v>200000</v>
      </c>
      <c r="T180" s="1">
        <v>564000</v>
      </c>
      <c r="U180" s="1">
        <v>559000</v>
      </c>
      <c r="V180" s="1">
        <v>568000</v>
      </c>
    </row>
    <row r="181" spans="1:23" ht="14.5" x14ac:dyDescent="0.25">
      <c r="A181" s="20" t="s">
        <v>1636</v>
      </c>
      <c r="B181" s="23" t="s">
        <v>932</v>
      </c>
      <c r="C181" s="23" t="s">
        <v>1437</v>
      </c>
      <c r="D181" s="23" t="s">
        <v>917</v>
      </c>
      <c r="E181" s="23" t="s">
        <v>931</v>
      </c>
      <c r="F181" s="26">
        <v>67600</v>
      </c>
      <c r="G181" s="26">
        <v>694000</v>
      </c>
      <c r="H181" s="26">
        <v>50</v>
      </c>
      <c r="I181" s="26"/>
      <c r="J181" s="73">
        <v>33800</v>
      </c>
      <c r="K181" s="73">
        <v>347000</v>
      </c>
      <c r="L181" s="73">
        <v>282.19099999999997</v>
      </c>
      <c r="M181" s="73"/>
      <c r="N181" s="26" t="b">
        <v>0</v>
      </c>
      <c r="O181" s="1"/>
      <c r="P181" s="101"/>
      <c r="Q181" s="1">
        <v>67800</v>
      </c>
      <c r="R181" s="1">
        <v>66500</v>
      </c>
      <c r="S181" s="1">
        <v>68000</v>
      </c>
      <c r="T181" s="1">
        <v>564000</v>
      </c>
      <c r="U181" s="1">
        <v>559000</v>
      </c>
      <c r="V181" s="1">
        <v>568000</v>
      </c>
    </row>
    <row r="182" spans="1:23" ht="14.5" x14ac:dyDescent="0.25">
      <c r="A182" s="20" t="s">
        <v>1637</v>
      </c>
      <c r="B182" s="23" t="s">
        <v>2627</v>
      </c>
      <c r="C182" s="23" t="s">
        <v>1718</v>
      </c>
      <c r="D182" s="23" t="s">
        <v>2628</v>
      </c>
      <c r="E182" s="23" t="s">
        <v>941</v>
      </c>
      <c r="F182" s="26">
        <v>532000</v>
      </c>
      <c r="G182" s="26">
        <v>220.91</v>
      </c>
      <c r="H182" s="26">
        <v>60</v>
      </c>
      <c r="I182" s="26"/>
      <c r="J182" s="73">
        <v>319200</v>
      </c>
      <c r="K182" s="73">
        <v>132.54599999999999</v>
      </c>
      <c r="L182" s="73">
        <v>282.19099999999997</v>
      </c>
      <c r="M182" s="73"/>
      <c r="N182" s="26" t="b">
        <v>0</v>
      </c>
      <c r="O182" s="1"/>
      <c r="P182" s="101"/>
      <c r="Q182" s="1">
        <v>533000</v>
      </c>
      <c r="R182" s="1">
        <v>528000</v>
      </c>
      <c r="S182" s="1">
        <v>536000</v>
      </c>
      <c r="T182" s="1">
        <v>0</v>
      </c>
      <c r="U182" s="1">
        <v>0</v>
      </c>
      <c r="V182" s="1">
        <v>0</v>
      </c>
    </row>
    <row r="183" spans="1:23" ht="14.5" x14ac:dyDescent="0.25">
      <c r="A183" s="20" t="s">
        <v>1638</v>
      </c>
      <c r="B183" s="23" t="s">
        <v>932</v>
      </c>
      <c r="C183" s="23" t="s">
        <v>930</v>
      </c>
      <c r="D183" s="23" t="s">
        <v>941</v>
      </c>
      <c r="E183" s="23" t="s">
        <v>1174</v>
      </c>
      <c r="F183" s="26">
        <v>243.48</v>
      </c>
      <c r="G183" s="26">
        <v>0</v>
      </c>
      <c r="H183" s="26">
        <v>60</v>
      </c>
      <c r="I183" s="26"/>
      <c r="J183" s="73">
        <v>146.08799999999999</v>
      </c>
      <c r="K183" s="73"/>
      <c r="L183" s="73">
        <v>282.19099999999997</v>
      </c>
      <c r="M183" s="73"/>
      <c r="N183" s="26" t="s">
        <v>2249</v>
      </c>
      <c r="O183" s="1"/>
      <c r="P183" s="101"/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</row>
    <row r="184" spans="1:23" ht="14.5" x14ac:dyDescent="0.25">
      <c r="A184" s="20" t="s">
        <v>1639</v>
      </c>
      <c r="B184" s="23" t="s">
        <v>945</v>
      </c>
      <c r="C184" s="23" t="s">
        <v>910</v>
      </c>
      <c r="D184" s="23" t="s">
        <v>914</v>
      </c>
      <c r="E184" s="23" t="s">
        <v>906</v>
      </c>
      <c r="F184" s="26">
        <v>557000</v>
      </c>
      <c r="G184" s="26">
        <v>263000</v>
      </c>
      <c r="H184" s="26">
        <v>60</v>
      </c>
      <c r="I184" s="26"/>
      <c r="J184" s="73">
        <v>334200</v>
      </c>
      <c r="K184" s="73">
        <v>157800</v>
      </c>
      <c r="L184" s="73">
        <v>282.19099999999997</v>
      </c>
      <c r="M184" s="73"/>
      <c r="N184" s="26" t="b">
        <v>0</v>
      </c>
      <c r="O184" s="1"/>
      <c r="P184" s="101"/>
      <c r="Q184" s="1">
        <v>421000</v>
      </c>
      <c r="R184" s="1">
        <v>418500</v>
      </c>
      <c r="S184" s="1">
        <v>426500</v>
      </c>
      <c r="T184" s="1">
        <v>202500</v>
      </c>
      <c r="U184" s="1">
        <v>202000</v>
      </c>
      <c r="V184" s="1">
        <v>205000</v>
      </c>
    </row>
    <row r="185" spans="1:23" ht="14.5" x14ac:dyDescent="0.25">
      <c r="A185" s="20" t="s">
        <v>1640</v>
      </c>
      <c r="B185" s="23" t="s">
        <v>910</v>
      </c>
      <c r="C185" s="23" t="s">
        <v>910</v>
      </c>
      <c r="D185" s="23" t="s">
        <v>2628</v>
      </c>
      <c r="E185" s="23" t="s">
        <v>917</v>
      </c>
      <c r="F185" s="26">
        <v>578000</v>
      </c>
      <c r="G185" s="26">
        <v>73900</v>
      </c>
      <c r="H185" s="26">
        <v>50</v>
      </c>
      <c r="I185" s="26"/>
      <c r="J185" s="73">
        <v>289000</v>
      </c>
      <c r="K185" s="73">
        <v>36950</v>
      </c>
      <c r="L185" s="73">
        <v>282.19099999999997</v>
      </c>
      <c r="M185" s="73"/>
      <c r="N185" s="26" t="b">
        <v>0</v>
      </c>
      <c r="O185" s="1"/>
      <c r="P185" s="101"/>
      <c r="Q185" s="1">
        <v>533000</v>
      </c>
      <c r="R185" s="1">
        <v>528000</v>
      </c>
      <c r="S185" s="1">
        <v>536000</v>
      </c>
      <c r="T185" s="1">
        <v>67800</v>
      </c>
      <c r="U185" s="1">
        <v>66500</v>
      </c>
      <c r="V185" s="1">
        <v>68000</v>
      </c>
    </row>
    <row r="186" spans="1:23" ht="14.5" x14ac:dyDescent="0.25">
      <c r="A186" s="20" t="s">
        <v>1641</v>
      </c>
      <c r="B186" s="23" t="s">
        <v>910</v>
      </c>
      <c r="C186" s="23" t="s">
        <v>910</v>
      </c>
      <c r="D186" s="23" t="s">
        <v>2628</v>
      </c>
      <c r="E186" s="23" t="s">
        <v>917</v>
      </c>
      <c r="F186" s="26">
        <v>578000</v>
      </c>
      <c r="G186" s="26">
        <v>73900</v>
      </c>
      <c r="H186" s="26">
        <v>50</v>
      </c>
      <c r="I186" s="26"/>
      <c r="J186" s="73">
        <v>289000</v>
      </c>
      <c r="K186" s="73">
        <v>36950</v>
      </c>
      <c r="L186" s="73">
        <v>282.19099999999997</v>
      </c>
      <c r="M186" s="73"/>
      <c r="N186" s="26" t="b">
        <v>0</v>
      </c>
      <c r="O186" s="1"/>
      <c r="P186" s="101"/>
      <c r="Q186" s="1">
        <v>533000</v>
      </c>
      <c r="R186" s="1">
        <v>528000</v>
      </c>
      <c r="S186" s="1">
        <v>536000</v>
      </c>
      <c r="T186" s="1">
        <v>67800</v>
      </c>
      <c r="U186" s="1">
        <v>66500</v>
      </c>
      <c r="V186" s="1">
        <v>68000</v>
      </c>
    </row>
    <row r="187" spans="1:23" ht="14.5" x14ac:dyDescent="0.25">
      <c r="A187" s="20" t="s">
        <v>1642</v>
      </c>
      <c r="B187" s="23" t="s">
        <v>932</v>
      </c>
      <c r="C187" s="23" t="s">
        <v>913</v>
      </c>
      <c r="D187" s="23" t="s">
        <v>933</v>
      </c>
      <c r="E187" s="23" t="s">
        <v>935</v>
      </c>
      <c r="F187" s="26">
        <v>72000</v>
      </c>
      <c r="G187" s="26">
        <v>183000</v>
      </c>
      <c r="H187" s="26">
        <v>50</v>
      </c>
      <c r="I187" s="26"/>
      <c r="J187" s="73">
        <v>36000</v>
      </c>
      <c r="K187" s="73">
        <v>91500</v>
      </c>
      <c r="L187" s="73">
        <v>282.19099999999997</v>
      </c>
      <c r="M187" s="73"/>
      <c r="N187" s="26" t="b">
        <v>1</v>
      </c>
      <c r="O187" s="1"/>
      <c r="P187" s="101">
        <v>39682.462523148148</v>
      </c>
      <c r="Q187" s="1">
        <v>56400</v>
      </c>
      <c r="R187" s="1">
        <v>55000</v>
      </c>
      <c r="S187" s="1">
        <v>56400</v>
      </c>
      <c r="T187" s="1">
        <v>88400</v>
      </c>
      <c r="U187" s="1">
        <v>86700</v>
      </c>
      <c r="V187" s="1">
        <v>88500</v>
      </c>
      <c r="W187" s="119">
        <v>39682</v>
      </c>
    </row>
    <row r="188" spans="1:23" ht="14.5" x14ac:dyDescent="0.25">
      <c r="A188" s="20" t="s">
        <v>1643</v>
      </c>
      <c r="B188" s="23" t="s">
        <v>2271</v>
      </c>
      <c r="C188" s="23" t="s">
        <v>930</v>
      </c>
      <c r="D188" s="23" t="s">
        <v>911</v>
      </c>
      <c r="E188" s="23" t="s">
        <v>931</v>
      </c>
      <c r="F188" s="26">
        <v>249000</v>
      </c>
      <c r="G188" s="26">
        <v>711000</v>
      </c>
      <c r="H188" s="26">
        <v>50</v>
      </c>
      <c r="I188" s="26"/>
      <c r="J188" s="73">
        <v>124500</v>
      </c>
      <c r="K188" s="73">
        <v>355500</v>
      </c>
      <c r="L188" s="73">
        <v>282.19099999999997</v>
      </c>
      <c r="M188" s="73"/>
      <c r="N188" s="26" t="b">
        <v>0</v>
      </c>
      <c r="O188" s="1"/>
      <c r="P188" s="101"/>
      <c r="Q188" s="1">
        <v>196000</v>
      </c>
      <c r="R188" s="1">
        <v>194500</v>
      </c>
      <c r="S188" s="1">
        <v>200000</v>
      </c>
      <c r="T188" s="1">
        <v>564000</v>
      </c>
      <c r="U188" s="1">
        <v>559000</v>
      </c>
      <c r="V188" s="1">
        <v>568000</v>
      </c>
    </row>
    <row r="189" spans="1:23" ht="14.5" x14ac:dyDescent="0.25">
      <c r="A189" s="20" t="s">
        <v>1644</v>
      </c>
      <c r="B189" s="23" t="s">
        <v>932</v>
      </c>
      <c r="C189" s="23" t="s">
        <v>930</v>
      </c>
      <c r="D189" s="23" t="s">
        <v>941</v>
      </c>
      <c r="E189" s="23" t="s">
        <v>917</v>
      </c>
      <c r="F189" s="26">
        <v>241.27</v>
      </c>
      <c r="G189" s="26">
        <v>71600</v>
      </c>
      <c r="H189" s="26">
        <v>50</v>
      </c>
      <c r="I189" s="26">
        <v>130</v>
      </c>
      <c r="J189" s="73">
        <v>120.63500000000001</v>
      </c>
      <c r="K189" s="73">
        <v>35800</v>
      </c>
      <c r="L189" s="73">
        <v>313.65100000000001</v>
      </c>
      <c r="M189" s="73">
        <v>93080</v>
      </c>
      <c r="N189" s="26" t="b">
        <v>0</v>
      </c>
      <c r="O189" s="1" t="s">
        <v>2249</v>
      </c>
      <c r="P189" s="101"/>
      <c r="Q189" s="1">
        <v>0</v>
      </c>
      <c r="R189" s="1">
        <v>0</v>
      </c>
      <c r="S189" s="1">
        <v>0</v>
      </c>
      <c r="T189" s="1">
        <v>67800</v>
      </c>
      <c r="U189" s="1">
        <v>66500</v>
      </c>
      <c r="V189" s="1">
        <v>68000</v>
      </c>
    </row>
    <row r="190" spans="1:23" ht="14.5" x14ac:dyDescent="0.25">
      <c r="A190" s="20" t="s">
        <v>1645</v>
      </c>
      <c r="B190" s="23" t="s">
        <v>1712</v>
      </c>
      <c r="C190" s="23" t="s">
        <v>1718</v>
      </c>
      <c r="D190" s="23" t="s">
        <v>917</v>
      </c>
      <c r="E190" s="23" t="s">
        <v>936</v>
      </c>
      <c r="F190" s="26">
        <v>71600</v>
      </c>
      <c r="G190" s="26">
        <v>413000</v>
      </c>
      <c r="H190" s="26">
        <v>50</v>
      </c>
      <c r="I190" s="26"/>
      <c r="J190" s="73">
        <v>35800</v>
      </c>
      <c r="K190" s="73">
        <v>206500</v>
      </c>
      <c r="L190" s="73">
        <v>313.65100000000001</v>
      </c>
      <c r="M190" s="73">
        <v>93080</v>
      </c>
      <c r="N190" s="26" t="b">
        <v>0</v>
      </c>
      <c r="O190" s="1"/>
      <c r="P190" s="101"/>
      <c r="Q190" s="1">
        <v>67800</v>
      </c>
      <c r="R190" s="1">
        <v>66500</v>
      </c>
      <c r="S190" s="1">
        <v>68000</v>
      </c>
      <c r="T190" s="1">
        <v>291000</v>
      </c>
      <c r="U190" s="1">
        <v>287500</v>
      </c>
      <c r="V190" s="1">
        <v>291500</v>
      </c>
    </row>
    <row r="191" spans="1:23" ht="14.5" x14ac:dyDescent="0.25">
      <c r="A191" s="20" t="s">
        <v>2245</v>
      </c>
      <c r="B191" s="23" t="s">
        <v>932</v>
      </c>
      <c r="C191" s="23" t="s">
        <v>1718</v>
      </c>
      <c r="D191" s="23" t="s">
        <v>941</v>
      </c>
      <c r="E191" s="23" t="s">
        <v>1174</v>
      </c>
      <c r="F191" s="26">
        <v>247.38</v>
      </c>
      <c r="G191" s="26">
        <v>0</v>
      </c>
      <c r="H191" s="26">
        <v>65</v>
      </c>
      <c r="I191" s="26"/>
      <c r="J191" s="73">
        <v>160.797</v>
      </c>
      <c r="K191" s="73"/>
      <c r="L191" s="73">
        <v>313.65100000000001</v>
      </c>
      <c r="M191" s="73">
        <v>93080</v>
      </c>
      <c r="N191" s="26" t="s">
        <v>2249</v>
      </c>
      <c r="O191" s="1"/>
      <c r="P191" s="101"/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</row>
    <row r="192" spans="1:23" ht="14.5" x14ac:dyDescent="0.25">
      <c r="A192" s="20" t="s">
        <v>1693</v>
      </c>
      <c r="B192" s="23" t="s">
        <v>2627</v>
      </c>
      <c r="C192" s="23" t="s">
        <v>3194</v>
      </c>
      <c r="D192" s="23" t="s">
        <v>941</v>
      </c>
      <c r="E192" s="23" t="s">
        <v>2629</v>
      </c>
      <c r="F192" s="26">
        <v>247.15</v>
      </c>
      <c r="G192" s="26">
        <v>15932.26</v>
      </c>
      <c r="H192" s="26">
        <v>60</v>
      </c>
      <c r="I192" s="26"/>
      <c r="J192" s="73">
        <v>148.29</v>
      </c>
      <c r="K192" s="73">
        <v>9559.3559999999998</v>
      </c>
      <c r="L192" s="73">
        <v>313.65100000000001</v>
      </c>
      <c r="M192" s="73">
        <v>93080</v>
      </c>
      <c r="N192" s="26" t="s">
        <v>2249</v>
      </c>
      <c r="O192" s="1"/>
      <c r="P192" s="101"/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</row>
    <row r="193" spans="1:23" ht="14.5" x14ac:dyDescent="0.25">
      <c r="A193" s="20" t="s">
        <v>1694</v>
      </c>
      <c r="B193" s="23" t="s">
        <v>2627</v>
      </c>
      <c r="C193" s="23" t="s">
        <v>930</v>
      </c>
      <c r="D193" s="23" t="s">
        <v>916</v>
      </c>
      <c r="E193" s="23" t="s">
        <v>941</v>
      </c>
      <c r="F193" s="26">
        <v>41400</v>
      </c>
      <c r="G193" s="26">
        <v>247.15</v>
      </c>
      <c r="H193" s="26">
        <v>60</v>
      </c>
      <c r="I193" s="26"/>
      <c r="J193" s="73">
        <v>24840</v>
      </c>
      <c r="K193" s="73">
        <v>148.29</v>
      </c>
      <c r="L193" s="73">
        <v>313.65100000000001</v>
      </c>
      <c r="M193" s="73">
        <v>93080</v>
      </c>
      <c r="N193" s="26" t="b">
        <v>0</v>
      </c>
      <c r="O193" s="1"/>
      <c r="P193" s="101"/>
      <c r="Q193" s="1">
        <v>30600</v>
      </c>
      <c r="R193" s="1">
        <v>30300</v>
      </c>
      <c r="S193" s="1">
        <v>30900</v>
      </c>
      <c r="T193" s="1">
        <v>0</v>
      </c>
      <c r="U193" s="1">
        <v>0</v>
      </c>
      <c r="V193" s="1">
        <v>0</v>
      </c>
    </row>
    <row r="194" spans="1:23" ht="14.5" x14ac:dyDescent="0.25">
      <c r="A194" s="20" t="s">
        <v>1695</v>
      </c>
      <c r="B194" s="23" t="s">
        <v>932</v>
      </c>
      <c r="C194" s="23" t="s">
        <v>913</v>
      </c>
      <c r="D194" s="23" t="s">
        <v>941</v>
      </c>
      <c r="E194" s="23" t="s">
        <v>1174</v>
      </c>
      <c r="F194" s="26">
        <v>241.91</v>
      </c>
      <c r="G194" s="26">
        <v>0</v>
      </c>
      <c r="H194" s="26">
        <v>65</v>
      </c>
      <c r="I194" s="26"/>
      <c r="J194" s="73">
        <v>157.2415</v>
      </c>
      <c r="K194" s="73"/>
      <c r="L194" s="73">
        <v>313.65100000000001</v>
      </c>
      <c r="M194" s="73">
        <v>93080</v>
      </c>
      <c r="N194" s="26" t="s">
        <v>2249</v>
      </c>
      <c r="O194" s="1"/>
      <c r="P194" s="101"/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</row>
    <row r="195" spans="1:23" ht="14.5" x14ac:dyDescent="0.25">
      <c r="A195" s="20" t="s">
        <v>1696</v>
      </c>
      <c r="B195" s="23" t="s">
        <v>2627</v>
      </c>
      <c r="C195" s="23" t="s">
        <v>930</v>
      </c>
      <c r="D195" s="23" t="s">
        <v>2628</v>
      </c>
      <c r="E195" s="23" t="s">
        <v>906</v>
      </c>
      <c r="F195" s="26">
        <v>539000</v>
      </c>
      <c r="G195" s="26">
        <v>241000</v>
      </c>
      <c r="H195" s="26">
        <v>60</v>
      </c>
      <c r="I195" s="26"/>
      <c r="J195" s="73">
        <v>323400</v>
      </c>
      <c r="K195" s="73">
        <v>144600</v>
      </c>
      <c r="L195" s="73">
        <v>313.65100000000001</v>
      </c>
      <c r="M195" s="73">
        <v>93080</v>
      </c>
      <c r="N195" s="26" t="b">
        <v>0</v>
      </c>
      <c r="O195" s="1"/>
      <c r="P195" s="101"/>
      <c r="Q195" s="1">
        <v>533000</v>
      </c>
      <c r="R195" s="1">
        <v>528000</v>
      </c>
      <c r="S195" s="1">
        <v>536000</v>
      </c>
      <c r="T195" s="1">
        <v>202500</v>
      </c>
      <c r="U195" s="1">
        <v>202000</v>
      </c>
      <c r="V195" s="1">
        <v>205000</v>
      </c>
    </row>
    <row r="196" spans="1:23" ht="14.5" x14ac:dyDescent="0.25">
      <c r="A196" s="55" t="s">
        <v>1697</v>
      </c>
      <c r="B196" s="23" t="s">
        <v>932</v>
      </c>
      <c r="C196" s="23" t="s">
        <v>913</v>
      </c>
      <c r="D196" s="23" t="s">
        <v>918</v>
      </c>
      <c r="E196" s="23" t="s">
        <v>924</v>
      </c>
      <c r="F196" s="26">
        <v>90000</v>
      </c>
      <c r="G196" s="26">
        <v>51700</v>
      </c>
      <c r="H196" s="26">
        <v>50</v>
      </c>
      <c r="I196" s="26"/>
      <c r="J196" s="73">
        <v>45000</v>
      </c>
      <c r="K196" s="73">
        <v>25850</v>
      </c>
      <c r="L196" s="73">
        <v>313.65100000000001</v>
      </c>
      <c r="M196" s="73">
        <v>93080</v>
      </c>
      <c r="N196" s="26" t="b">
        <v>0</v>
      </c>
      <c r="O196" s="1"/>
      <c r="P196" s="101"/>
      <c r="Q196" s="1">
        <v>93100</v>
      </c>
      <c r="R196" s="1">
        <v>90700</v>
      </c>
      <c r="S196" s="1">
        <v>93700</v>
      </c>
      <c r="T196" s="1">
        <v>27450</v>
      </c>
      <c r="U196" s="1">
        <v>26600</v>
      </c>
      <c r="V196" s="1">
        <v>27500</v>
      </c>
      <c r="W196" s="119">
        <v>39692</v>
      </c>
    </row>
    <row r="197" spans="1:23" ht="14.5" x14ac:dyDescent="0.25">
      <c r="A197" s="55" t="s">
        <v>1698</v>
      </c>
      <c r="B197" s="23" t="s">
        <v>2626</v>
      </c>
      <c r="C197" s="23" t="s">
        <v>1718</v>
      </c>
      <c r="D197" s="23" t="s">
        <v>929</v>
      </c>
      <c r="E197" s="23" t="s">
        <v>923</v>
      </c>
      <c r="F197" s="26">
        <v>57600</v>
      </c>
      <c r="G197" s="26">
        <v>178500</v>
      </c>
      <c r="H197" s="26">
        <v>50</v>
      </c>
      <c r="I197" s="26"/>
      <c r="J197" s="73">
        <v>28800</v>
      </c>
      <c r="K197" s="73">
        <v>89250</v>
      </c>
      <c r="L197" s="73">
        <v>313.65100000000001</v>
      </c>
      <c r="M197" s="73">
        <v>93080</v>
      </c>
      <c r="N197" s="26" t="b">
        <v>0</v>
      </c>
      <c r="O197" s="1"/>
      <c r="P197" s="101"/>
      <c r="Q197" s="1">
        <v>46600</v>
      </c>
      <c r="R197" s="1">
        <v>46100</v>
      </c>
      <c r="S197" s="1">
        <v>47050</v>
      </c>
      <c r="T197" s="1">
        <v>93300</v>
      </c>
      <c r="U197" s="1">
        <v>90400</v>
      </c>
      <c r="V197" s="1">
        <v>93600</v>
      </c>
      <c r="W197" s="119">
        <v>39645</v>
      </c>
    </row>
    <row r="198" spans="1:23" ht="14.5" x14ac:dyDescent="0.25">
      <c r="A198" s="20" t="s">
        <v>1699</v>
      </c>
      <c r="B198" s="23" t="s">
        <v>2626</v>
      </c>
      <c r="C198" s="23" t="s">
        <v>913</v>
      </c>
      <c r="D198" s="23" t="s">
        <v>941</v>
      </c>
      <c r="E198" s="23" t="s">
        <v>2629</v>
      </c>
      <c r="F198" s="26">
        <v>260.76</v>
      </c>
      <c r="G198" s="26">
        <v>16870.400000000001</v>
      </c>
      <c r="H198" s="26">
        <v>60</v>
      </c>
      <c r="I198" s="26"/>
      <c r="J198" s="73">
        <v>156.45599999999999</v>
      </c>
      <c r="K198" s="73">
        <v>10122.240000000002</v>
      </c>
      <c r="L198" s="73">
        <v>313.65100000000001</v>
      </c>
      <c r="M198" s="73">
        <v>93080</v>
      </c>
      <c r="N198" s="26" t="s">
        <v>2249</v>
      </c>
      <c r="O198" s="1"/>
      <c r="P198" s="101"/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</row>
    <row r="199" spans="1:23" ht="14.5" x14ac:dyDescent="0.25">
      <c r="A199" s="20" t="s">
        <v>1700</v>
      </c>
      <c r="B199" s="23" t="s">
        <v>910</v>
      </c>
      <c r="C199" s="23" t="s">
        <v>910</v>
      </c>
      <c r="D199" s="23" t="s">
        <v>922</v>
      </c>
      <c r="E199" s="23" t="s">
        <v>928</v>
      </c>
      <c r="F199" s="26">
        <v>49250</v>
      </c>
      <c r="G199" s="26">
        <v>85300</v>
      </c>
      <c r="H199" s="26">
        <v>50</v>
      </c>
      <c r="I199" s="26"/>
      <c r="J199" s="73">
        <v>24625</v>
      </c>
      <c r="K199" s="73">
        <v>42650</v>
      </c>
      <c r="L199" s="73">
        <v>313.65100000000001</v>
      </c>
      <c r="M199" s="73">
        <v>93080</v>
      </c>
      <c r="N199" s="26" t="b">
        <v>0</v>
      </c>
      <c r="O199" s="1"/>
      <c r="P199" s="101"/>
      <c r="Q199" s="1">
        <v>30150</v>
      </c>
      <c r="R199" s="1">
        <v>28550</v>
      </c>
      <c r="S199" s="1">
        <v>30200</v>
      </c>
      <c r="T199" s="1">
        <v>55200</v>
      </c>
      <c r="U199" s="1">
        <v>53400</v>
      </c>
      <c r="V199" s="1">
        <v>55300</v>
      </c>
    </row>
    <row r="200" spans="1:23" ht="14.5" x14ac:dyDescent="0.25">
      <c r="A200" s="20" t="s">
        <v>1701</v>
      </c>
      <c r="B200" s="23" t="s">
        <v>910</v>
      </c>
      <c r="C200" s="23" t="s">
        <v>910</v>
      </c>
      <c r="D200" s="23" t="s">
        <v>933</v>
      </c>
      <c r="E200" s="23" t="s">
        <v>914</v>
      </c>
      <c r="F200" s="26">
        <v>97000</v>
      </c>
      <c r="G200" s="26">
        <v>659000</v>
      </c>
      <c r="H200" s="26">
        <v>65</v>
      </c>
      <c r="I200" s="26">
        <v>103</v>
      </c>
      <c r="J200" s="73">
        <v>63050</v>
      </c>
      <c r="K200" s="73">
        <v>428350</v>
      </c>
      <c r="L200" s="73">
        <v>99910</v>
      </c>
      <c r="M200" s="73">
        <v>678770</v>
      </c>
      <c r="N200" s="26" t="b">
        <v>1</v>
      </c>
      <c r="O200" s="1" t="b">
        <v>0</v>
      </c>
      <c r="P200" s="101">
        <v>39693.560081018521</v>
      </c>
      <c r="Q200" s="1">
        <v>56400</v>
      </c>
      <c r="R200" s="1">
        <v>55000</v>
      </c>
      <c r="S200" s="1">
        <v>56400</v>
      </c>
      <c r="T200" s="1">
        <v>421000</v>
      </c>
      <c r="U200" s="1">
        <v>418500</v>
      </c>
      <c r="V200" s="1">
        <v>426500</v>
      </c>
      <c r="W200" s="119">
        <v>39469</v>
      </c>
    </row>
    <row r="201" spans="1:23" ht="14.5" x14ac:dyDescent="0.25">
      <c r="A201" s="55" t="s">
        <v>1702</v>
      </c>
      <c r="B201" s="58" t="s">
        <v>910</v>
      </c>
      <c r="C201" s="58" t="s">
        <v>910</v>
      </c>
      <c r="D201" s="58" t="s">
        <v>941</v>
      </c>
      <c r="E201" s="58" t="s">
        <v>2629</v>
      </c>
      <c r="F201" s="61">
        <v>255.65</v>
      </c>
      <c r="G201" s="61">
        <v>16505.63</v>
      </c>
      <c r="H201" s="61">
        <v>70</v>
      </c>
      <c r="I201" s="61">
        <v>105</v>
      </c>
      <c r="J201" s="115">
        <v>178.95500000000001</v>
      </c>
      <c r="K201" s="115">
        <v>11553.941000000001</v>
      </c>
      <c r="L201" s="115">
        <v>268.4325</v>
      </c>
      <c r="M201" s="115">
        <v>17330.911500000002</v>
      </c>
      <c r="N201" s="61" t="s">
        <v>2249</v>
      </c>
      <c r="O201" s="61" t="s">
        <v>2249</v>
      </c>
      <c r="P201" s="116"/>
      <c r="Q201" s="61">
        <v>0</v>
      </c>
      <c r="R201" s="61">
        <v>0</v>
      </c>
      <c r="S201" s="61">
        <v>0</v>
      </c>
      <c r="T201" s="61">
        <v>0</v>
      </c>
      <c r="U201" s="61">
        <v>0</v>
      </c>
      <c r="V201" s="61">
        <v>0</v>
      </c>
      <c r="W201" s="119">
        <v>39707</v>
      </c>
    </row>
    <row r="202" spans="1:23" ht="14.5" x14ac:dyDescent="0.25">
      <c r="A202" s="20" t="s">
        <v>1703</v>
      </c>
      <c r="B202" s="23" t="s">
        <v>1713</v>
      </c>
      <c r="C202" s="23" t="s">
        <v>913</v>
      </c>
      <c r="D202" s="23" t="s">
        <v>941</v>
      </c>
      <c r="E202" s="23" t="s">
        <v>2629</v>
      </c>
      <c r="F202" s="26">
        <v>203.57</v>
      </c>
      <c r="G202" s="26">
        <v>17669.830000000002</v>
      </c>
      <c r="H202" s="26">
        <v>60</v>
      </c>
      <c r="I202" s="26"/>
      <c r="J202" s="73">
        <v>122.142</v>
      </c>
      <c r="K202" s="73">
        <v>10601.898000000001</v>
      </c>
      <c r="L202" s="73">
        <v>268.4325</v>
      </c>
      <c r="M202" s="73">
        <v>17330.911500000002</v>
      </c>
      <c r="N202" s="26" t="s">
        <v>2249</v>
      </c>
      <c r="O202" s="1"/>
      <c r="P202" s="101"/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</row>
    <row r="203" spans="1:23" ht="14.5" x14ac:dyDescent="0.25">
      <c r="A203" s="55" t="s">
        <v>1704</v>
      </c>
      <c r="B203" s="23" t="s">
        <v>910</v>
      </c>
      <c r="C203" s="23" t="s">
        <v>910</v>
      </c>
      <c r="D203" s="23" t="s">
        <v>2628</v>
      </c>
      <c r="E203" s="23" t="s">
        <v>922</v>
      </c>
      <c r="F203" s="26">
        <v>515000</v>
      </c>
      <c r="G203" s="26">
        <v>53000</v>
      </c>
      <c r="H203" s="26">
        <v>50</v>
      </c>
      <c r="I203" s="26"/>
      <c r="J203" s="73">
        <v>257500</v>
      </c>
      <c r="K203" s="73">
        <v>26500</v>
      </c>
      <c r="L203" s="73">
        <v>268.4325</v>
      </c>
      <c r="M203" s="73">
        <v>17330.911500000002</v>
      </c>
      <c r="N203" s="26" t="b">
        <v>0</v>
      </c>
      <c r="O203" s="1"/>
      <c r="P203" s="101"/>
      <c r="Q203" s="1">
        <v>533000</v>
      </c>
      <c r="R203" s="1">
        <v>528000</v>
      </c>
      <c r="S203" s="1">
        <v>536000</v>
      </c>
      <c r="T203" s="1">
        <v>30150</v>
      </c>
      <c r="U203" s="1">
        <v>28550</v>
      </c>
      <c r="V203" s="1">
        <v>30200</v>
      </c>
      <c r="W203" s="119">
        <v>39477</v>
      </c>
    </row>
    <row r="204" spans="1:23" ht="14.5" x14ac:dyDescent="0.25">
      <c r="A204" s="20" t="s">
        <v>1705</v>
      </c>
      <c r="B204" s="23" t="s">
        <v>1713</v>
      </c>
      <c r="C204" s="23" t="s">
        <v>913</v>
      </c>
      <c r="D204" s="23" t="s">
        <v>2628</v>
      </c>
      <c r="E204" s="23" t="s">
        <v>2629</v>
      </c>
      <c r="F204" s="26">
        <v>538000</v>
      </c>
      <c r="G204" s="26">
        <v>17275.740000000002</v>
      </c>
      <c r="H204" s="26">
        <v>60</v>
      </c>
      <c r="I204" s="26"/>
      <c r="J204" s="73">
        <v>322800</v>
      </c>
      <c r="K204" s="73">
        <v>10365.444000000001</v>
      </c>
      <c r="L204" s="73">
        <v>268.4325</v>
      </c>
      <c r="M204" s="73">
        <v>17330.911500000002</v>
      </c>
      <c r="N204" s="26" t="b">
        <v>0</v>
      </c>
      <c r="O204" s="1"/>
      <c r="P204" s="101"/>
      <c r="Q204" s="1">
        <v>533000</v>
      </c>
      <c r="R204" s="1">
        <v>528000</v>
      </c>
      <c r="S204" s="1">
        <v>536000</v>
      </c>
      <c r="T204" s="1">
        <v>0</v>
      </c>
      <c r="U204" s="1">
        <v>0</v>
      </c>
      <c r="V204" s="1">
        <v>0</v>
      </c>
    </row>
    <row r="205" spans="1:23" ht="14.5" x14ac:dyDescent="0.25">
      <c r="A205" s="20" t="s">
        <v>1706</v>
      </c>
      <c r="B205" s="23" t="s">
        <v>932</v>
      </c>
      <c r="C205" s="23" t="s">
        <v>910</v>
      </c>
      <c r="D205" s="23" t="s">
        <v>914</v>
      </c>
      <c r="E205" s="23" t="s">
        <v>915</v>
      </c>
      <c r="F205" s="26">
        <v>693000</v>
      </c>
      <c r="G205" s="26">
        <v>29300</v>
      </c>
      <c r="H205" s="26">
        <v>50</v>
      </c>
      <c r="I205" s="26"/>
      <c r="J205" s="73">
        <v>346500</v>
      </c>
      <c r="K205" s="73">
        <v>14650</v>
      </c>
      <c r="L205" s="73">
        <v>268.4325</v>
      </c>
      <c r="M205" s="73">
        <v>17330.911500000002</v>
      </c>
      <c r="N205" s="26" t="b">
        <v>0</v>
      </c>
      <c r="O205" s="1"/>
      <c r="P205" s="101"/>
      <c r="Q205" s="1">
        <v>421000</v>
      </c>
      <c r="R205" s="1">
        <v>418500</v>
      </c>
      <c r="S205" s="1">
        <v>426500</v>
      </c>
      <c r="T205" s="1">
        <v>19450</v>
      </c>
      <c r="U205" s="1">
        <v>19000</v>
      </c>
      <c r="V205" s="1">
        <v>19600</v>
      </c>
    </row>
    <row r="206" spans="1:23" ht="14.5" x14ac:dyDescent="0.25">
      <c r="A206" s="118" t="s">
        <v>1707</v>
      </c>
      <c r="B206" s="23" t="s">
        <v>910</v>
      </c>
      <c r="C206" s="23" t="s">
        <v>910</v>
      </c>
      <c r="D206" s="23" t="s">
        <v>2628</v>
      </c>
      <c r="E206" s="23" t="s">
        <v>922</v>
      </c>
      <c r="F206" s="26">
        <v>537000</v>
      </c>
      <c r="G206" s="26">
        <v>52400</v>
      </c>
      <c r="H206" s="26">
        <v>60</v>
      </c>
      <c r="I206" s="26"/>
      <c r="J206" s="73">
        <v>322200</v>
      </c>
      <c r="K206" s="73">
        <v>31440</v>
      </c>
      <c r="L206" s="73">
        <v>268.4325</v>
      </c>
      <c r="M206" s="73">
        <v>17330.911500000002</v>
      </c>
      <c r="N206" s="26" t="b">
        <v>1</v>
      </c>
      <c r="O206" s="1"/>
      <c r="P206" s="101">
        <v>39686.397430555553</v>
      </c>
      <c r="Q206" s="1">
        <v>533000</v>
      </c>
      <c r="R206" s="1">
        <v>528000</v>
      </c>
      <c r="S206" s="1">
        <v>536000</v>
      </c>
      <c r="T206" s="1">
        <v>30150</v>
      </c>
      <c r="U206" s="1">
        <v>28550</v>
      </c>
      <c r="V206" s="1">
        <v>30200</v>
      </c>
      <c r="W206" s="119">
        <v>39468</v>
      </c>
    </row>
    <row r="207" spans="1:23" ht="14.5" x14ac:dyDescent="0.25">
      <c r="A207" s="55" t="s">
        <v>1708</v>
      </c>
      <c r="B207" s="23" t="s">
        <v>1714</v>
      </c>
      <c r="C207" s="23" t="s">
        <v>1483</v>
      </c>
      <c r="D207" s="23" t="s">
        <v>921</v>
      </c>
      <c r="E207" s="23" t="s">
        <v>908</v>
      </c>
      <c r="F207" s="26">
        <v>93600</v>
      </c>
      <c r="G207" s="26">
        <v>59200</v>
      </c>
      <c r="H207" s="26">
        <v>50</v>
      </c>
      <c r="I207" s="26"/>
      <c r="J207" s="73">
        <v>46800</v>
      </c>
      <c r="K207" s="73">
        <v>29600</v>
      </c>
      <c r="L207" s="73">
        <v>268.4325</v>
      </c>
      <c r="M207" s="73">
        <v>17330.911500000002</v>
      </c>
      <c r="N207" s="26" t="b">
        <v>0</v>
      </c>
      <c r="O207" s="1"/>
      <c r="P207" s="101"/>
      <c r="Q207" s="1">
        <v>84700</v>
      </c>
      <c r="R207" s="1">
        <v>83600</v>
      </c>
      <c r="S207" s="1">
        <v>86200</v>
      </c>
      <c r="T207" s="1">
        <v>32550</v>
      </c>
      <c r="U207" s="1">
        <v>29800</v>
      </c>
      <c r="V207" s="1">
        <v>32850</v>
      </c>
      <c r="W207" s="119">
        <v>39478</v>
      </c>
    </row>
    <row r="208" spans="1:23" ht="14.5" x14ac:dyDescent="0.25">
      <c r="A208" s="55" t="s">
        <v>1709</v>
      </c>
      <c r="B208" s="23" t="s">
        <v>3196</v>
      </c>
      <c r="C208" s="23" t="s">
        <v>1483</v>
      </c>
      <c r="D208" s="23" t="s">
        <v>921</v>
      </c>
      <c r="E208" s="23" t="s">
        <v>908</v>
      </c>
      <c r="F208" s="26">
        <v>93600</v>
      </c>
      <c r="G208" s="26">
        <v>59200</v>
      </c>
      <c r="H208" s="26">
        <v>50</v>
      </c>
      <c r="I208" s="26"/>
      <c r="J208" s="73">
        <v>46800</v>
      </c>
      <c r="K208" s="73">
        <v>29600</v>
      </c>
      <c r="L208" s="73">
        <v>268.4325</v>
      </c>
      <c r="M208" s="73">
        <v>17330.911500000002</v>
      </c>
      <c r="N208" s="26" t="b">
        <v>0</v>
      </c>
      <c r="O208" s="1"/>
      <c r="P208" s="101"/>
      <c r="Q208" s="1">
        <v>84700</v>
      </c>
      <c r="R208" s="1">
        <v>83600</v>
      </c>
      <c r="S208" s="1">
        <v>86200</v>
      </c>
      <c r="T208" s="1">
        <v>32550</v>
      </c>
      <c r="U208" s="1">
        <v>29800</v>
      </c>
      <c r="V208" s="1">
        <v>32850</v>
      </c>
      <c r="W208" s="119">
        <v>39478</v>
      </c>
    </row>
    <row r="209" spans="1:23" ht="14.5" x14ac:dyDescent="0.25">
      <c r="A209" s="20" t="s">
        <v>1710</v>
      </c>
      <c r="B209" s="23" t="s">
        <v>2627</v>
      </c>
      <c r="C209" s="23" t="s">
        <v>930</v>
      </c>
      <c r="D209" s="23" t="s">
        <v>2628</v>
      </c>
      <c r="E209" s="23" t="s">
        <v>906</v>
      </c>
      <c r="F209" s="26">
        <v>552000</v>
      </c>
      <c r="G209" s="26">
        <v>240000</v>
      </c>
      <c r="H209" s="26">
        <v>60</v>
      </c>
      <c r="I209" s="26"/>
      <c r="J209" s="73">
        <v>331200</v>
      </c>
      <c r="K209" s="73">
        <v>144000</v>
      </c>
      <c r="L209" s="73">
        <v>268.4325</v>
      </c>
      <c r="M209" s="73">
        <v>17330.911500000002</v>
      </c>
      <c r="N209" s="26" t="b">
        <v>0</v>
      </c>
      <c r="O209" s="1"/>
      <c r="P209" s="101"/>
      <c r="Q209" s="1">
        <v>533000</v>
      </c>
      <c r="R209" s="1">
        <v>528000</v>
      </c>
      <c r="S209" s="1">
        <v>536000</v>
      </c>
      <c r="T209" s="1">
        <v>202500</v>
      </c>
      <c r="U209" s="1">
        <v>202000</v>
      </c>
      <c r="V209" s="1">
        <v>205000</v>
      </c>
    </row>
    <row r="210" spans="1:23" ht="14.5" x14ac:dyDescent="0.25">
      <c r="A210" s="20" t="s">
        <v>2219</v>
      </c>
      <c r="B210" s="23" t="s">
        <v>932</v>
      </c>
      <c r="C210" s="23" t="s">
        <v>1483</v>
      </c>
      <c r="D210" s="23" t="s">
        <v>921</v>
      </c>
      <c r="E210" s="23" t="s">
        <v>932</v>
      </c>
      <c r="F210" s="26">
        <v>94533</v>
      </c>
      <c r="G210" s="26">
        <v>15150</v>
      </c>
      <c r="H210" s="26">
        <v>60</v>
      </c>
      <c r="I210" s="26"/>
      <c r="J210" s="73">
        <v>56719.8</v>
      </c>
      <c r="K210" s="73">
        <v>9090</v>
      </c>
      <c r="L210" s="73">
        <v>268.4325</v>
      </c>
      <c r="M210" s="73">
        <v>17330.911500000002</v>
      </c>
      <c r="N210" s="26" t="b">
        <v>0</v>
      </c>
      <c r="O210" s="1"/>
      <c r="P210" s="101"/>
      <c r="Q210" s="1">
        <v>84700</v>
      </c>
      <c r="R210" s="1">
        <v>83600</v>
      </c>
      <c r="S210" s="1">
        <v>86200</v>
      </c>
      <c r="T210" s="1">
        <v>13350</v>
      </c>
      <c r="U210" s="1">
        <v>13200</v>
      </c>
      <c r="V210" s="1">
        <v>13500</v>
      </c>
    </row>
    <row r="211" spans="1:23" ht="14.5" x14ac:dyDescent="0.25">
      <c r="A211" s="20" t="s">
        <v>2250</v>
      </c>
      <c r="B211" s="23" t="s">
        <v>1713</v>
      </c>
      <c r="C211" s="23" t="s">
        <v>913</v>
      </c>
      <c r="D211" s="23" t="s">
        <v>916</v>
      </c>
      <c r="E211" s="23" t="s">
        <v>941</v>
      </c>
      <c r="F211" s="26">
        <v>41350</v>
      </c>
      <c r="G211" s="26">
        <v>236.54</v>
      </c>
      <c r="H211" s="26">
        <v>60</v>
      </c>
      <c r="I211" s="26"/>
      <c r="J211" s="73">
        <v>24810</v>
      </c>
      <c r="K211" s="73">
        <v>141.92400000000001</v>
      </c>
      <c r="L211" s="73">
        <v>268.4325</v>
      </c>
      <c r="M211" s="73">
        <v>17330.911500000002</v>
      </c>
      <c r="N211" s="26" t="b">
        <v>0</v>
      </c>
      <c r="O211" s="1"/>
      <c r="P211" s="101"/>
      <c r="Q211" s="1">
        <v>30600</v>
      </c>
      <c r="R211" s="1">
        <v>30300</v>
      </c>
      <c r="S211" s="1">
        <v>30900</v>
      </c>
      <c r="T211" s="1">
        <v>0</v>
      </c>
      <c r="U211" s="1">
        <v>0</v>
      </c>
      <c r="V211" s="1">
        <v>0</v>
      </c>
    </row>
    <row r="212" spans="1:23" ht="14.5" x14ac:dyDescent="0.25">
      <c r="A212" s="20" t="s">
        <v>2252</v>
      </c>
      <c r="B212" s="23" t="s">
        <v>910</v>
      </c>
      <c r="C212" s="23" t="s">
        <v>910</v>
      </c>
      <c r="D212" s="23" t="s">
        <v>2628</v>
      </c>
      <c r="E212" s="23" t="s">
        <v>922</v>
      </c>
      <c r="F212" s="26">
        <v>545000</v>
      </c>
      <c r="G212" s="26">
        <v>44950</v>
      </c>
      <c r="H212" s="26">
        <v>50</v>
      </c>
      <c r="I212" s="26"/>
      <c r="J212" s="73">
        <v>272500</v>
      </c>
      <c r="K212" s="73">
        <v>22475</v>
      </c>
      <c r="L212" s="73">
        <v>268.4325</v>
      </c>
      <c r="M212" s="73">
        <v>17330.911500000002</v>
      </c>
      <c r="N212" s="26" t="b">
        <v>0</v>
      </c>
      <c r="O212" s="1"/>
      <c r="P212" s="101"/>
      <c r="Q212" s="1">
        <v>533000</v>
      </c>
      <c r="R212" s="1">
        <v>528000</v>
      </c>
      <c r="S212" s="1">
        <v>536000</v>
      </c>
      <c r="T212" s="1">
        <v>30150</v>
      </c>
      <c r="U212" s="1">
        <v>28550</v>
      </c>
      <c r="V212" s="1">
        <v>30200</v>
      </c>
    </row>
    <row r="213" spans="1:23" ht="14.5" x14ac:dyDescent="0.25">
      <c r="A213" s="20" t="s">
        <v>2268</v>
      </c>
      <c r="B213" s="23" t="s">
        <v>910</v>
      </c>
      <c r="C213" s="23" t="s">
        <v>910</v>
      </c>
      <c r="D213" s="23" t="s">
        <v>2628</v>
      </c>
      <c r="E213" s="23" t="s">
        <v>922</v>
      </c>
      <c r="F213" s="26">
        <v>556000</v>
      </c>
      <c r="G213" s="26">
        <v>45200</v>
      </c>
      <c r="H213" s="26">
        <v>50</v>
      </c>
      <c r="I213" s="26"/>
      <c r="J213" s="73">
        <v>278000</v>
      </c>
      <c r="K213" s="73">
        <v>22600</v>
      </c>
      <c r="L213" s="73">
        <v>268.4325</v>
      </c>
      <c r="M213" s="73">
        <v>17330.911500000002</v>
      </c>
      <c r="N213" s="26" t="b">
        <v>0</v>
      </c>
      <c r="O213" s="1"/>
      <c r="P213" s="101"/>
      <c r="Q213" s="1">
        <v>533000</v>
      </c>
      <c r="R213" s="1">
        <v>528000</v>
      </c>
      <c r="S213" s="1">
        <v>536000</v>
      </c>
      <c r="T213" s="1">
        <v>30150</v>
      </c>
      <c r="U213" s="1">
        <v>28550</v>
      </c>
      <c r="V213" s="1">
        <v>30200</v>
      </c>
    </row>
    <row r="214" spans="1:23" ht="14.5" x14ac:dyDescent="0.25">
      <c r="A214" s="20" t="s">
        <v>2270</v>
      </c>
      <c r="B214" s="23" t="s">
        <v>2627</v>
      </c>
      <c r="C214" s="23" t="s">
        <v>913</v>
      </c>
      <c r="D214" s="23" t="s">
        <v>916</v>
      </c>
      <c r="E214" s="23" t="s">
        <v>941</v>
      </c>
      <c r="F214" s="26">
        <v>41000</v>
      </c>
      <c r="G214" s="26">
        <v>229.44</v>
      </c>
      <c r="H214" s="26">
        <v>60</v>
      </c>
      <c r="I214" s="26"/>
      <c r="J214" s="73">
        <v>24600</v>
      </c>
      <c r="K214" s="73">
        <v>137.66399999999999</v>
      </c>
      <c r="L214" s="73">
        <v>268.4325</v>
      </c>
      <c r="M214" s="73">
        <v>17330.911500000002</v>
      </c>
      <c r="N214" s="26" t="b">
        <v>0</v>
      </c>
      <c r="O214" s="1"/>
      <c r="P214" s="101"/>
      <c r="Q214" s="1">
        <v>30600</v>
      </c>
      <c r="R214" s="1">
        <v>30300</v>
      </c>
      <c r="S214" s="1">
        <v>30900</v>
      </c>
      <c r="T214" s="1">
        <v>0</v>
      </c>
      <c r="U214" s="1">
        <v>0</v>
      </c>
      <c r="V214" s="1">
        <v>0</v>
      </c>
    </row>
    <row r="215" spans="1:23" ht="14.5" x14ac:dyDescent="0.25">
      <c r="A215" s="20" t="s">
        <v>2277</v>
      </c>
      <c r="B215" s="23" t="s">
        <v>1715</v>
      </c>
      <c r="C215" s="23" t="s">
        <v>913</v>
      </c>
      <c r="D215" s="23" t="s">
        <v>920</v>
      </c>
      <c r="E215" s="23" t="s">
        <v>927</v>
      </c>
      <c r="F215" s="26">
        <v>74500</v>
      </c>
      <c r="G215" s="26">
        <v>26752</v>
      </c>
      <c r="H215" s="26">
        <v>50</v>
      </c>
      <c r="I215" s="26"/>
      <c r="J215" s="73">
        <v>37250</v>
      </c>
      <c r="K215" s="73">
        <v>13376</v>
      </c>
      <c r="L215" s="73">
        <v>268.4325</v>
      </c>
      <c r="M215" s="73">
        <v>17330.911500000002</v>
      </c>
      <c r="N215" s="26" t="b">
        <v>1</v>
      </c>
      <c r="O215" s="1"/>
      <c r="P215" s="101">
        <v>39681.736585648148</v>
      </c>
      <c r="Q215" s="1">
        <v>66900</v>
      </c>
      <c r="R215" s="1">
        <v>65500</v>
      </c>
      <c r="S215" s="1">
        <v>68000</v>
      </c>
      <c r="T215" s="1">
        <v>13050</v>
      </c>
      <c r="U215" s="1">
        <v>12800</v>
      </c>
      <c r="V215" s="1">
        <v>13250</v>
      </c>
      <c r="W215" s="120" t="s">
        <v>3240</v>
      </c>
    </row>
    <row r="216" spans="1:23" ht="14.5" x14ac:dyDescent="0.25">
      <c r="A216" s="20" t="s">
        <v>2342</v>
      </c>
      <c r="B216" s="23" t="s">
        <v>910</v>
      </c>
      <c r="C216" s="23" t="s">
        <v>910</v>
      </c>
      <c r="D216" s="23" t="s">
        <v>911</v>
      </c>
      <c r="E216" s="23" t="s">
        <v>929</v>
      </c>
      <c r="F216" s="26">
        <v>176500</v>
      </c>
      <c r="G216" s="26">
        <v>58000</v>
      </c>
      <c r="H216" s="26">
        <v>-70</v>
      </c>
      <c r="I216" s="26"/>
      <c r="J216" s="73">
        <v>-123550</v>
      </c>
      <c r="K216" s="73">
        <v>-40600</v>
      </c>
      <c r="L216" s="73">
        <v>268.4325</v>
      </c>
      <c r="M216" s="73">
        <v>17330.911500000002</v>
      </c>
      <c r="N216" s="26" t="b">
        <v>0</v>
      </c>
      <c r="O216" s="1"/>
      <c r="P216" s="101"/>
      <c r="Q216" s="1">
        <v>196000</v>
      </c>
      <c r="R216" s="1">
        <v>194500</v>
      </c>
      <c r="S216" s="1">
        <v>200000</v>
      </c>
      <c r="T216" s="1">
        <v>46600</v>
      </c>
      <c r="U216" s="1">
        <v>46100</v>
      </c>
      <c r="V216" s="1">
        <v>47050</v>
      </c>
    </row>
    <row r="217" spans="1:23" ht="14.5" x14ac:dyDescent="0.25">
      <c r="A217" s="20" t="s">
        <v>2349</v>
      </c>
      <c r="B217" s="23" t="s">
        <v>910</v>
      </c>
      <c r="C217" s="23" t="s">
        <v>910</v>
      </c>
      <c r="D217" s="23" t="s">
        <v>911</v>
      </c>
      <c r="E217" s="23" t="s">
        <v>929</v>
      </c>
      <c r="F217" s="26">
        <v>176500</v>
      </c>
      <c r="G217" s="26">
        <v>58000</v>
      </c>
      <c r="H217" s="26">
        <v>-60</v>
      </c>
      <c r="I217" s="26"/>
      <c r="J217" s="73">
        <v>-105900</v>
      </c>
      <c r="K217" s="73">
        <v>-34800</v>
      </c>
      <c r="L217" s="73">
        <v>268.4325</v>
      </c>
      <c r="M217" s="73">
        <v>17330.911500000002</v>
      </c>
      <c r="N217" s="26" t="b">
        <v>0</v>
      </c>
      <c r="O217" s="1"/>
      <c r="P217" s="101"/>
      <c r="Q217" s="1">
        <v>196000</v>
      </c>
      <c r="R217" s="1">
        <v>194500</v>
      </c>
      <c r="S217" s="1">
        <v>200000</v>
      </c>
      <c r="T217" s="1">
        <v>46600</v>
      </c>
      <c r="U217" s="1">
        <v>46100</v>
      </c>
      <c r="V217" s="1">
        <v>47050</v>
      </c>
    </row>
    <row r="218" spans="1:23" ht="14.5" x14ac:dyDescent="0.25">
      <c r="A218" s="20" t="s">
        <v>2359</v>
      </c>
      <c r="B218" s="23" t="s">
        <v>910</v>
      </c>
      <c r="C218" s="23" t="s">
        <v>910</v>
      </c>
      <c r="D218" s="23" t="s">
        <v>2628</v>
      </c>
      <c r="E218" s="23" t="s">
        <v>912</v>
      </c>
      <c r="F218" s="26">
        <v>592000</v>
      </c>
      <c r="G218" s="26">
        <v>21500</v>
      </c>
      <c r="H218" s="26">
        <v>-60</v>
      </c>
      <c r="I218" s="26"/>
      <c r="J218" s="73">
        <v>-355200</v>
      </c>
      <c r="K218" s="73">
        <v>-12900</v>
      </c>
      <c r="L218" s="73">
        <v>268.4325</v>
      </c>
      <c r="M218" s="73">
        <v>17330.911500000002</v>
      </c>
      <c r="N218" s="26" t="b">
        <v>0</v>
      </c>
      <c r="O218" s="1"/>
      <c r="P218" s="101"/>
      <c r="Q218" s="1">
        <v>533000</v>
      </c>
      <c r="R218" s="1">
        <v>528000</v>
      </c>
      <c r="S218" s="1">
        <v>536000</v>
      </c>
      <c r="T218" s="1">
        <v>13650</v>
      </c>
      <c r="U218" s="1">
        <v>13450</v>
      </c>
      <c r="V218" s="1">
        <v>13850</v>
      </c>
    </row>
    <row r="219" spans="1:23" ht="14.5" x14ac:dyDescent="0.25">
      <c r="A219" s="20" t="s">
        <v>2363</v>
      </c>
      <c r="B219" s="23" t="s">
        <v>1716</v>
      </c>
      <c r="C219" s="23" t="s">
        <v>913</v>
      </c>
      <c r="D219" s="23" t="s">
        <v>916</v>
      </c>
      <c r="E219" s="23" t="s">
        <v>2629</v>
      </c>
      <c r="F219" s="26">
        <v>41400</v>
      </c>
      <c r="G219" s="26">
        <v>16301.39</v>
      </c>
      <c r="H219" s="26">
        <v>60</v>
      </c>
      <c r="I219" s="26"/>
      <c r="J219" s="73">
        <v>24840</v>
      </c>
      <c r="K219" s="73">
        <v>9780.8339999999989</v>
      </c>
      <c r="L219" s="73">
        <v>268.4325</v>
      </c>
      <c r="M219" s="73">
        <v>17330.911500000002</v>
      </c>
      <c r="N219" s="26" t="b">
        <v>0</v>
      </c>
      <c r="O219" s="1"/>
      <c r="P219" s="101"/>
      <c r="Q219" s="1">
        <v>30600</v>
      </c>
      <c r="R219" s="1">
        <v>30300</v>
      </c>
      <c r="S219" s="1">
        <v>30900</v>
      </c>
      <c r="T219" s="1">
        <v>0</v>
      </c>
      <c r="U219" s="1">
        <v>0</v>
      </c>
      <c r="V219" s="1">
        <v>0</v>
      </c>
    </row>
    <row r="220" spans="1:23" ht="14.5" x14ac:dyDescent="0.25">
      <c r="A220" s="55" t="s">
        <v>2368</v>
      </c>
      <c r="B220" s="23" t="s">
        <v>1713</v>
      </c>
      <c r="C220" s="23" t="s">
        <v>913</v>
      </c>
      <c r="D220" s="23" t="s">
        <v>916</v>
      </c>
      <c r="E220" s="23" t="s">
        <v>2629</v>
      </c>
      <c r="F220" s="26">
        <v>40150</v>
      </c>
      <c r="G220" s="26">
        <v>15273.68</v>
      </c>
      <c r="H220" s="26">
        <v>70</v>
      </c>
      <c r="I220" s="26"/>
      <c r="J220" s="73">
        <v>28105</v>
      </c>
      <c r="K220" s="73">
        <v>10691.576000000001</v>
      </c>
      <c r="L220" s="73">
        <v>268.4325</v>
      </c>
      <c r="M220" s="73">
        <v>17330.911500000002</v>
      </c>
      <c r="N220" s="26" t="b">
        <v>0</v>
      </c>
      <c r="O220" s="1"/>
      <c r="P220" s="101"/>
      <c r="Q220" s="1">
        <v>30600</v>
      </c>
      <c r="R220" s="1">
        <v>30300</v>
      </c>
      <c r="S220" s="1">
        <v>30900</v>
      </c>
      <c r="T220" s="1">
        <v>0</v>
      </c>
      <c r="U220" s="1">
        <v>0</v>
      </c>
      <c r="V220" s="1">
        <v>0</v>
      </c>
      <c r="W220" s="119">
        <v>39525</v>
      </c>
    </row>
    <row r="221" spans="1:23" ht="14.5" x14ac:dyDescent="0.25">
      <c r="A221" s="20" t="s">
        <v>2376</v>
      </c>
      <c r="B221" s="23" t="s">
        <v>952</v>
      </c>
      <c r="C221" s="23" t="s">
        <v>930</v>
      </c>
      <c r="D221" s="23" t="s">
        <v>915</v>
      </c>
      <c r="E221" s="23" t="s">
        <v>920</v>
      </c>
      <c r="F221" s="26">
        <v>38400</v>
      </c>
      <c r="G221" s="26">
        <v>73900</v>
      </c>
      <c r="H221" s="26">
        <v>50</v>
      </c>
      <c r="I221" s="26"/>
      <c r="J221" s="73">
        <v>19200</v>
      </c>
      <c r="K221" s="73">
        <v>36950</v>
      </c>
      <c r="L221" s="73">
        <v>268.4325</v>
      </c>
      <c r="M221" s="73">
        <v>17330.911500000002</v>
      </c>
      <c r="N221" s="26" t="b">
        <v>1</v>
      </c>
      <c r="O221" s="1"/>
      <c r="P221" s="101">
        <v>39692.380810185183</v>
      </c>
      <c r="Q221" s="1">
        <v>19450</v>
      </c>
      <c r="R221" s="1">
        <v>19000</v>
      </c>
      <c r="S221" s="1">
        <v>19600</v>
      </c>
      <c r="T221" s="1">
        <v>66900</v>
      </c>
      <c r="U221" s="1">
        <v>65500</v>
      </c>
      <c r="V221" s="1">
        <v>68000</v>
      </c>
      <c r="W221" s="119">
        <v>39692</v>
      </c>
    </row>
    <row r="222" spans="1:23" ht="14.5" x14ac:dyDescent="0.25">
      <c r="A222" s="20" t="s">
        <v>2383</v>
      </c>
      <c r="B222" s="23" t="s">
        <v>910</v>
      </c>
      <c r="C222" s="23" t="s">
        <v>910</v>
      </c>
      <c r="D222" s="23" t="s">
        <v>2628</v>
      </c>
      <c r="E222" s="23" t="s">
        <v>912</v>
      </c>
      <c r="F222" s="26">
        <v>580000</v>
      </c>
      <c r="G222" s="26">
        <v>21500</v>
      </c>
      <c r="H222" s="26">
        <v>-60</v>
      </c>
      <c r="I222" s="26"/>
      <c r="J222" s="73">
        <v>-348000</v>
      </c>
      <c r="K222" s="73">
        <v>-12900</v>
      </c>
      <c r="L222" s="73">
        <v>268.4325</v>
      </c>
      <c r="M222" s="73">
        <v>17330.911500000002</v>
      </c>
      <c r="N222" s="26" t="b">
        <v>0</v>
      </c>
      <c r="O222" s="1"/>
      <c r="P222" s="101"/>
      <c r="Q222" s="1">
        <v>533000</v>
      </c>
      <c r="R222" s="1">
        <v>528000</v>
      </c>
      <c r="S222" s="1">
        <v>536000</v>
      </c>
      <c r="T222" s="1">
        <v>13650</v>
      </c>
      <c r="U222" s="1">
        <v>13450</v>
      </c>
      <c r="V222" s="1">
        <v>13850</v>
      </c>
    </row>
    <row r="223" spans="1:23" ht="14.5" x14ac:dyDescent="0.25">
      <c r="A223" s="20" t="s">
        <v>2389</v>
      </c>
      <c r="B223" s="23" t="s">
        <v>2626</v>
      </c>
      <c r="C223" s="23" t="s">
        <v>930</v>
      </c>
      <c r="D223" s="23" t="s">
        <v>924</v>
      </c>
      <c r="E223" s="23" t="s">
        <v>913</v>
      </c>
      <c r="F223" s="26">
        <v>42266</v>
      </c>
      <c r="G223" s="26">
        <v>29833</v>
      </c>
      <c r="H223" s="26">
        <v>50</v>
      </c>
      <c r="I223" s="26"/>
      <c r="J223" s="73">
        <v>21133</v>
      </c>
      <c r="K223" s="73">
        <v>14916.5</v>
      </c>
      <c r="L223" s="73">
        <v>268.4325</v>
      </c>
      <c r="M223" s="73">
        <v>17330.911500000002</v>
      </c>
      <c r="N223" s="26" t="b">
        <v>0</v>
      </c>
      <c r="O223" s="1"/>
      <c r="P223" s="101"/>
      <c r="Q223" s="1">
        <v>27450</v>
      </c>
      <c r="R223" s="1">
        <v>26600</v>
      </c>
      <c r="S223" s="1">
        <v>27500</v>
      </c>
      <c r="T223" s="1">
        <v>20350</v>
      </c>
      <c r="U223" s="1">
        <v>20000</v>
      </c>
      <c r="V223" s="1">
        <v>20500</v>
      </c>
    </row>
    <row r="224" spans="1:23" ht="14.5" x14ac:dyDescent="0.25">
      <c r="A224" s="20" t="s">
        <v>2397</v>
      </c>
      <c r="B224" s="23" t="s">
        <v>2626</v>
      </c>
      <c r="C224" s="23" t="s">
        <v>913</v>
      </c>
      <c r="D224" s="23" t="s">
        <v>910</v>
      </c>
      <c r="E224" s="23" t="s">
        <v>927</v>
      </c>
      <c r="F224" s="26">
        <v>84700</v>
      </c>
      <c r="G224" s="26">
        <v>27000</v>
      </c>
      <c r="H224" s="26">
        <v>50</v>
      </c>
      <c r="I224" s="26"/>
      <c r="J224" s="73">
        <v>42350</v>
      </c>
      <c r="K224" s="73">
        <v>13500</v>
      </c>
      <c r="L224" s="73">
        <v>268.4325</v>
      </c>
      <c r="M224" s="73">
        <v>17330.911500000002</v>
      </c>
      <c r="N224" s="26" t="b">
        <v>1</v>
      </c>
      <c r="O224" s="1"/>
      <c r="P224" s="101">
        <v>39681.736585648148</v>
      </c>
      <c r="Q224" s="1">
        <v>69400</v>
      </c>
      <c r="R224" s="1">
        <v>67100</v>
      </c>
      <c r="S224" s="1">
        <v>69700</v>
      </c>
      <c r="T224" s="1">
        <v>13050</v>
      </c>
      <c r="U224" s="1">
        <v>12800</v>
      </c>
      <c r="V224" s="1">
        <v>13250</v>
      </c>
      <c r="W224" s="119">
        <v>39637</v>
      </c>
    </row>
    <row r="225" spans="1:23" ht="14.5" x14ac:dyDescent="0.25">
      <c r="A225" s="20" t="s">
        <v>2398</v>
      </c>
      <c r="B225" s="23" t="s">
        <v>2626</v>
      </c>
      <c r="C225" s="23" t="s">
        <v>913</v>
      </c>
      <c r="D225" s="23" t="s">
        <v>910</v>
      </c>
      <c r="E225" s="23" t="s">
        <v>927</v>
      </c>
      <c r="F225" s="26">
        <v>84700</v>
      </c>
      <c r="G225" s="26">
        <v>27000</v>
      </c>
      <c r="H225" s="26">
        <v>60</v>
      </c>
      <c r="I225" s="26"/>
      <c r="J225" s="73">
        <v>50820</v>
      </c>
      <c r="K225" s="73">
        <v>16200</v>
      </c>
      <c r="L225" s="73">
        <v>268.4325</v>
      </c>
      <c r="M225" s="73">
        <v>17330.911500000002</v>
      </c>
      <c r="N225" s="26" t="b">
        <v>1</v>
      </c>
      <c r="O225" s="1"/>
      <c r="P225" s="101">
        <v>39681.736585648148</v>
      </c>
      <c r="Q225" s="1">
        <v>69400</v>
      </c>
      <c r="R225" s="1">
        <v>67100</v>
      </c>
      <c r="S225" s="1">
        <v>69700</v>
      </c>
      <c r="T225" s="1">
        <v>13050</v>
      </c>
      <c r="U225" s="1">
        <v>12800</v>
      </c>
      <c r="V225" s="1">
        <v>13250</v>
      </c>
      <c r="W225" s="119">
        <v>39477</v>
      </c>
    </row>
    <row r="226" spans="1:23" ht="14.5" x14ac:dyDescent="0.25">
      <c r="A226" s="20" t="s">
        <v>2401</v>
      </c>
      <c r="B226" s="23" t="s">
        <v>910</v>
      </c>
      <c r="C226" s="23" t="s">
        <v>910</v>
      </c>
      <c r="D226" s="23" t="s">
        <v>905</v>
      </c>
      <c r="E226" s="23" t="s">
        <v>929</v>
      </c>
      <c r="F226" s="26">
        <v>46150</v>
      </c>
      <c r="G226" s="26">
        <v>64900</v>
      </c>
      <c r="H226" s="26">
        <v>60</v>
      </c>
      <c r="I226" s="26"/>
      <c r="J226" s="73">
        <v>27690</v>
      </c>
      <c r="K226" s="73">
        <v>38940</v>
      </c>
      <c r="L226" s="73">
        <v>268.4325</v>
      </c>
      <c r="M226" s="73">
        <v>17330.911500000002</v>
      </c>
      <c r="N226" s="26" t="b">
        <v>0</v>
      </c>
      <c r="O226" s="1"/>
      <c r="P226" s="101"/>
      <c r="Q226" s="1">
        <v>41600</v>
      </c>
      <c r="R226" s="1">
        <v>41400</v>
      </c>
      <c r="S226" s="1">
        <v>41800</v>
      </c>
      <c r="T226" s="1">
        <v>46600</v>
      </c>
      <c r="U226" s="1">
        <v>46100</v>
      </c>
      <c r="V226" s="1">
        <v>47050</v>
      </c>
    </row>
    <row r="227" spans="1:23" ht="14.5" x14ac:dyDescent="0.25">
      <c r="A227" s="20" t="s">
        <v>2405</v>
      </c>
      <c r="B227" s="23" t="s">
        <v>1717</v>
      </c>
      <c r="C227" s="23" t="s">
        <v>1718</v>
      </c>
      <c r="D227" s="23" t="s">
        <v>2628</v>
      </c>
      <c r="E227" s="23" t="s">
        <v>916</v>
      </c>
      <c r="F227" s="26">
        <v>654000</v>
      </c>
      <c r="G227" s="26">
        <v>47700</v>
      </c>
      <c r="H227" s="26">
        <v>50</v>
      </c>
      <c r="I227" s="26"/>
      <c r="J227" s="73">
        <v>327000</v>
      </c>
      <c r="K227" s="73">
        <v>23850</v>
      </c>
      <c r="L227" s="73">
        <v>268.4325</v>
      </c>
      <c r="M227" s="73">
        <v>17330.911500000002</v>
      </c>
      <c r="N227" s="26" t="b">
        <v>0</v>
      </c>
      <c r="O227" s="26"/>
      <c r="P227" s="108"/>
      <c r="Q227" s="26">
        <v>533000</v>
      </c>
      <c r="R227" s="26">
        <v>528000</v>
      </c>
      <c r="S227" s="26">
        <v>536000</v>
      </c>
      <c r="T227" s="26">
        <v>30600</v>
      </c>
      <c r="U227" s="26">
        <v>30300</v>
      </c>
      <c r="V227" s="26">
        <v>30900</v>
      </c>
    </row>
    <row r="228" spans="1:23" ht="14.5" x14ac:dyDescent="0.25">
      <c r="A228" s="20" t="s">
        <v>2416</v>
      </c>
      <c r="B228" s="23" t="s">
        <v>907</v>
      </c>
      <c r="C228" s="23" t="s">
        <v>913</v>
      </c>
      <c r="D228" s="23" t="s">
        <v>916</v>
      </c>
      <c r="E228" s="23" t="s">
        <v>912</v>
      </c>
      <c r="F228" s="26">
        <v>46300</v>
      </c>
      <c r="G228" s="26">
        <v>24300</v>
      </c>
      <c r="H228" s="26">
        <v>60</v>
      </c>
      <c r="I228" s="26"/>
      <c r="J228" s="73">
        <v>27780</v>
      </c>
      <c r="K228" s="73">
        <v>14580</v>
      </c>
      <c r="L228" s="73">
        <v>268.4325</v>
      </c>
      <c r="M228" s="73">
        <v>17330.911500000002</v>
      </c>
      <c r="N228" s="26" t="b">
        <v>1</v>
      </c>
      <c r="O228" s="1"/>
      <c r="P228" s="101">
        <v>39681.736585648148</v>
      </c>
      <c r="Q228" s="1">
        <v>30600</v>
      </c>
      <c r="R228" s="1">
        <v>30300</v>
      </c>
      <c r="S228" s="1">
        <v>30900</v>
      </c>
      <c r="T228" s="1">
        <v>13650</v>
      </c>
      <c r="U228" s="1">
        <v>13450</v>
      </c>
      <c r="V228" s="1">
        <v>13850</v>
      </c>
      <c r="W228" s="119">
        <v>39644</v>
      </c>
    </row>
    <row r="229" spans="1:23" ht="14.5" x14ac:dyDescent="0.25">
      <c r="A229" s="55" t="s">
        <v>2425</v>
      </c>
      <c r="B229" s="23" t="s">
        <v>945</v>
      </c>
      <c r="C229" s="23" t="s">
        <v>3195</v>
      </c>
      <c r="D229" s="23" t="s">
        <v>922</v>
      </c>
      <c r="E229" s="23" t="s">
        <v>915</v>
      </c>
      <c r="F229" s="26">
        <v>49433</v>
      </c>
      <c r="G229" s="26">
        <v>37366</v>
      </c>
      <c r="H229" s="26">
        <v>50</v>
      </c>
      <c r="I229" s="26"/>
      <c r="J229" s="73">
        <v>24716.5</v>
      </c>
      <c r="K229" s="73">
        <v>18683</v>
      </c>
      <c r="L229" s="73">
        <v>268.4325</v>
      </c>
      <c r="M229" s="73">
        <v>17330.911500000002</v>
      </c>
      <c r="N229" s="26" t="b">
        <v>0</v>
      </c>
      <c r="O229" s="1"/>
      <c r="P229" s="101"/>
      <c r="Q229" s="1">
        <v>30150</v>
      </c>
      <c r="R229" s="1">
        <v>28550</v>
      </c>
      <c r="S229" s="1">
        <v>30200</v>
      </c>
      <c r="T229" s="1">
        <v>19450</v>
      </c>
      <c r="U229" s="1">
        <v>19000</v>
      </c>
      <c r="V229" s="1">
        <v>19600</v>
      </c>
      <c r="W229" s="119">
        <v>39692</v>
      </c>
    </row>
    <row r="230" spans="1:23" ht="14.5" x14ac:dyDescent="0.25">
      <c r="A230" s="20" t="s">
        <v>2431</v>
      </c>
      <c r="B230" s="23" t="s">
        <v>945</v>
      </c>
      <c r="C230" s="23" t="s">
        <v>3195</v>
      </c>
      <c r="D230" s="23" t="s">
        <v>922</v>
      </c>
      <c r="E230" s="23" t="s">
        <v>930</v>
      </c>
      <c r="F230" s="26">
        <v>49433</v>
      </c>
      <c r="G230" s="26">
        <v>32066</v>
      </c>
      <c r="H230" s="26">
        <v>50</v>
      </c>
      <c r="I230" s="26"/>
      <c r="J230" s="73">
        <v>24716.5</v>
      </c>
      <c r="K230" s="73">
        <v>16033</v>
      </c>
      <c r="L230" s="73">
        <v>268.4325</v>
      </c>
      <c r="M230" s="73">
        <v>17330.911500000002</v>
      </c>
      <c r="N230" s="26" t="b">
        <v>1</v>
      </c>
      <c r="O230" s="1"/>
      <c r="P230" s="101">
        <v>39692.527581018519</v>
      </c>
      <c r="Q230" s="1">
        <v>30150</v>
      </c>
      <c r="R230" s="1">
        <v>28550</v>
      </c>
      <c r="S230" s="1">
        <v>30200</v>
      </c>
      <c r="T230" s="1">
        <v>15900</v>
      </c>
      <c r="U230" s="1">
        <v>15350</v>
      </c>
      <c r="V230" s="1">
        <v>15900</v>
      </c>
      <c r="W230" s="119">
        <v>39692</v>
      </c>
    </row>
    <row r="231" spans="1:23" ht="14.5" x14ac:dyDescent="0.25">
      <c r="A231" s="20" t="s">
        <v>2432</v>
      </c>
      <c r="B231" s="23" t="s">
        <v>910</v>
      </c>
      <c r="C231" s="23" t="s">
        <v>910</v>
      </c>
      <c r="D231" s="23" t="s">
        <v>931</v>
      </c>
      <c r="E231" s="23" t="s">
        <v>929</v>
      </c>
      <c r="F231" s="26">
        <v>625000</v>
      </c>
      <c r="G231" s="26">
        <v>65300</v>
      </c>
      <c r="H231" s="26">
        <v>60</v>
      </c>
      <c r="I231" s="26"/>
      <c r="J231" s="73">
        <v>375000</v>
      </c>
      <c r="K231" s="73">
        <v>39180</v>
      </c>
      <c r="L231" s="73">
        <v>268.4325</v>
      </c>
      <c r="M231" s="73">
        <v>17330.911500000002</v>
      </c>
      <c r="N231" s="26" t="b">
        <v>0</v>
      </c>
      <c r="O231" s="1"/>
      <c r="P231" s="101"/>
      <c r="Q231" s="1">
        <v>564000</v>
      </c>
      <c r="R231" s="1">
        <v>559000</v>
      </c>
      <c r="S231" s="1">
        <v>568000</v>
      </c>
      <c r="T231" s="1">
        <v>46600</v>
      </c>
      <c r="U231" s="1">
        <v>46100</v>
      </c>
      <c r="V231" s="1">
        <v>47050</v>
      </c>
    </row>
    <row r="232" spans="1:23" ht="14.5" x14ac:dyDescent="0.25">
      <c r="A232" s="55" t="s">
        <v>2436</v>
      </c>
      <c r="B232" s="23" t="s">
        <v>910</v>
      </c>
      <c r="C232" s="23" t="s">
        <v>910</v>
      </c>
      <c r="D232" s="23" t="s">
        <v>941</v>
      </c>
      <c r="E232" s="23" t="s">
        <v>2629</v>
      </c>
      <c r="F232" s="26">
        <v>252.28</v>
      </c>
      <c r="G232" s="26">
        <v>17963.64</v>
      </c>
      <c r="H232" s="26">
        <v>70</v>
      </c>
      <c r="I232" s="26">
        <v>105</v>
      </c>
      <c r="J232" s="73">
        <v>176.596</v>
      </c>
      <c r="K232" s="73">
        <v>12574.547999999999</v>
      </c>
      <c r="L232" s="73">
        <v>264.89400000000001</v>
      </c>
      <c r="M232" s="73">
        <v>18861.822</v>
      </c>
      <c r="N232" s="26" t="s">
        <v>2249</v>
      </c>
      <c r="O232" s="1" t="s">
        <v>2249</v>
      </c>
      <c r="P232" s="101"/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19">
        <v>39469</v>
      </c>
    </row>
    <row r="233" spans="1:23" ht="14.5" x14ac:dyDescent="0.25">
      <c r="A233" s="20" t="s">
        <v>2437</v>
      </c>
      <c r="B233" s="23" t="s">
        <v>2627</v>
      </c>
      <c r="C233" s="23" t="s">
        <v>930</v>
      </c>
      <c r="D233" s="23" t="s">
        <v>2628</v>
      </c>
      <c r="E233" s="23" t="s">
        <v>916</v>
      </c>
      <c r="F233" s="26">
        <v>614000</v>
      </c>
      <c r="G233" s="26">
        <v>44200</v>
      </c>
      <c r="H233" s="26">
        <v>50</v>
      </c>
      <c r="I233" s="26"/>
      <c r="J233" s="73">
        <v>307000</v>
      </c>
      <c r="K233" s="73">
        <v>22100</v>
      </c>
      <c r="L233" s="73">
        <v>264.89400000000001</v>
      </c>
      <c r="M233" s="73">
        <v>18861.822</v>
      </c>
      <c r="N233" s="26" t="b">
        <v>0</v>
      </c>
      <c r="O233" s="1"/>
      <c r="P233" s="101"/>
      <c r="Q233" s="1">
        <v>533000</v>
      </c>
      <c r="R233" s="1">
        <v>528000</v>
      </c>
      <c r="S233" s="1">
        <v>536000</v>
      </c>
      <c r="T233" s="1">
        <v>30600</v>
      </c>
      <c r="U233" s="1">
        <v>30300</v>
      </c>
      <c r="V233" s="1">
        <v>30900</v>
      </c>
    </row>
    <row r="234" spans="1:23" ht="14.5" x14ac:dyDescent="0.25">
      <c r="A234" s="20" t="s">
        <v>2246</v>
      </c>
      <c r="B234" s="23" t="s">
        <v>2627</v>
      </c>
      <c r="C234" s="23" t="s">
        <v>1437</v>
      </c>
      <c r="D234" s="23" t="s">
        <v>2628</v>
      </c>
      <c r="E234" s="23" t="s">
        <v>916</v>
      </c>
      <c r="F234" s="26">
        <v>614000</v>
      </c>
      <c r="G234" s="26">
        <v>44200</v>
      </c>
      <c r="H234" s="26">
        <v>60</v>
      </c>
      <c r="I234" s="26"/>
      <c r="J234" s="73">
        <v>368400</v>
      </c>
      <c r="K234" s="73">
        <v>26520</v>
      </c>
      <c r="L234" s="73">
        <v>264.89400000000001</v>
      </c>
      <c r="M234" s="73">
        <v>18861.822</v>
      </c>
      <c r="N234" s="26" t="b">
        <v>0</v>
      </c>
      <c r="O234" s="1"/>
      <c r="P234" s="101"/>
      <c r="Q234" s="1">
        <v>533000</v>
      </c>
      <c r="R234" s="1">
        <v>528000</v>
      </c>
      <c r="S234" s="1">
        <v>536000</v>
      </c>
      <c r="T234" s="1">
        <v>30600</v>
      </c>
      <c r="U234" s="1">
        <v>30300</v>
      </c>
      <c r="V234" s="1">
        <v>30900</v>
      </c>
    </row>
    <row r="235" spans="1:23" ht="14.5" x14ac:dyDescent="0.25">
      <c r="A235" s="55" t="s">
        <v>2441</v>
      </c>
      <c r="B235" s="23" t="s">
        <v>932</v>
      </c>
      <c r="C235" s="23" t="s">
        <v>1483</v>
      </c>
      <c r="D235" s="23" t="s">
        <v>916</v>
      </c>
      <c r="E235" s="23" t="s">
        <v>924</v>
      </c>
      <c r="F235" s="26">
        <v>46450</v>
      </c>
      <c r="G235" s="26">
        <v>43050</v>
      </c>
      <c r="H235" s="26">
        <v>60</v>
      </c>
      <c r="I235" s="26"/>
      <c r="J235" s="73">
        <v>27870</v>
      </c>
      <c r="K235" s="73">
        <v>25830</v>
      </c>
      <c r="L235" s="73">
        <v>264.89400000000001</v>
      </c>
      <c r="M235" s="73">
        <v>18861.822</v>
      </c>
      <c r="N235" s="26" t="b">
        <v>0</v>
      </c>
      <c r="O235" s="1"/>
      <c r="P235" s="101"/>
      <c r="Q235" s="1">
        <v>30600</v>
      </c>
      <c r="R235" s="1">
        <v>30300</v>
      </c>
      <c r="S235" s="1">
        <v>30900</v>
      </c>
      <c r="T235" s="1">
        <v>27450</v>
      </c>
      <c r="U235" s="1">
        <v>26600</v>
      </c>
      <c r="V235" s="1">
        <v>27500</v>
      </c>
      <c r="W235" s="119">
        <v>39692</v>
      </c>
    </row>
    <row r="236" spans="1:23" ht="14.5" x14ac:dyDescent="0.25">
      <c r="A236" s="118" t="s">
        <v>2447</v>
      </c>
      <c r="B236" s="23" t="s">
        <v>2448</v>
      </c>
      <c r="C236" s="23" t="s">
        <v>1437</v>
      </c>
      <c r="D236" s="23" t="s">
        <v>914</v>
      </c>
      <c r="E236" s="23" t="s">
        <v>929</v>
      </c>
      <c r="F236" s="26">
        <v>537666</v>
      </c>
      <c r="G236" s="26">
        <v>63533</v>
      </c>
      <c r="H236" s="26">
        <v>80</v>
      </c>
      <c r="I236" s="26"/>
      <c r="J236" s="73">
        <v>430132.8</v>
      </c>
      <c r="K236" s="73">
        <v>50826.400000000001</v>
      </c>
      <c r="L236" s="73">
        <v>264.89400000000001</v>
      </c>
      <c r="M236" s="73">
        <v>18861.822</v>
      </c>
      <c r="N236" s="26" t="b">
        <v>1</v>
      </c>
      <c r="O236" s="1"/>
      <c r="P236" s="101">
        <v>39681.736585648148</v>
      </c>
      <c r="Q236" s="1">
        <v>421000</v>
      </c>
      <c r="R236" s="1">
        <v>418500</v>
      </c>
      <c r="S236" s="1">
        <v>426500</v>
      </c>
      <c r="T236" s="1">
        <v>46600</v>
      </c>
      <c r="U236" s="1">
        <v>46100</v>
      </c>
      <c r="V236" s="1">
        <v>47050</v>
      </c>
      <c r="W236" s="119">
        <v>39408</v>
      </c>
    </row>
    <row r="237" spans="1:23" ht="14.5" x14ac:dyDescent="0.25">
      <c r="A237" s="20" t="s">
        <v>2461</v>
      </c>
      <c r="B237" s="23" t="s">
        <v>1718</v>
      </c>
      <c r="C237" s="23" t="s">
        <v>1718</v>
      </c>
      <c r="D237" s="23" t="s">
        <v>916</v>
      </c>
      <c r="E237" s="23" t="s">
        <v>912</v>
      </c>
      <c r="F237" s="26">
        <v>43900</v>
      </c>
      <c r="G237" s="26">
        <v>24950</v>
      </c>
      <c r="H237" s="26">
        <v>60</v>
      </c>
      <c r="I237" s="26"/>
      <c r="J237" s="73">
        <v>26340</v>
      </c>
      <c r="K237" s="73">
        <v>14970</v>
      </c>
      <c r="L237" s="73">
        <v>264.89400000000001</v>
      </c>
      <c r="M237" s="73">
        <v>18861.822</v>
      </c>
      <c r="N237" s="26" t="b">
        <v>1</v>
      </c>
      <c r="O237" s="1"/>
      <c r="P237" s="101">
        <v>39681.736585648148</v>
      </c>
      <c r="Q237" s="1">
        <v>30600</v>
      </c>
      <c r="R237" s="1">
        <v>30300</v>
      </c>
      <c r="S237" s="1">
        <v>30900</v>
      </c>
      <c r="T237" s="1">
        <v>13650</v>
      </c>
      <c r="U237" s="1">
        <v>13450</v>
      </c>
      <c r="V237" s="1">
        <v>13850</v>
      </c>
      <c r="W237" s="119">
        <v>39639</v>
      </c>
    </row>
    <row r="238" spans="1:23" ht="14.5" x14ac:dyDescent="0.25">
      <c r="A238" s="20" t="s">
        <v>2464</v>
      </c>
      <c r="B238" s="23" t="s">
        <v>1718</v>
      </c>
      <c r="C238" s="23" t="s">
        <v>1718</v>
      </c>
      <c r="D238" s="23" t="s">
        <v>916</v>
      </c>
      <c r="E238" s="23" t="s">
        <v>917</v>
      </c>
      <c r="F238" s="26">
        <v>43900</v>
      </c>
      <c r="G238" s="26">
        <v>75100</v>
      </c>
      <c r="H238" s="26">
        <v>60</v>
      </c>
      <c r="I238" s="26"/>
      <c r="J238" s="73">
        <v>26340</v>
      </c>
      <c r="K238" s="73">
        <v>45060</v>
      </c>
      <c r="L238" s="73">
        <v>264.89400000000001</v>
      </c>
      <c r="M238" s="73">
        <v>18861.822</v>
      </c>
      <c r="N238" s="26" t="b">
        <v>0</v>
      </c>
      <c r="O238" s="1"/>
      <c r="P238" s="101"/>
      <c r="Q238" s="1">
        <v>30600</v>
      </c>
      <c r="R238" s="1">
        <v>30300</v>
      </c>
      <c r="S238" s="1">
        <v>30900</v>
      </c>
      <c r="T238" s="1">
        <v>67800</v>
      </c>
      <c r="U238" s="1">
        <v>66500</v>
      </c>
      <c r="V238" s="1">
        <v>68000</v>
      </c>
    </row>
    <row r="239" spans="1:23" ht="14.5" x14ac:dyDescent="0.25">
      <c r="A239" s="55" t="s">
        <v>2470</v>
      </c>
      <c r="B239" s="23" t="s">
        <v>910</v>
      </c>
      <c r="C239" s="23" t="s">
        <v>910</v>
      </c>
      <c r="D239" s="23" t="s">
        <v>917</v>
      </c>
      <c r="E239" s="23" t="s">
        <v>929</v>
      </c>
      <c r="F239" s="26">
        <v>75100</v>
      </c>
      <c r="G239" s="26">
        <v>65600</v>
      </c>
      <c r="H239" s="26">
        <v>-60</v>
      </c>
      <c r="I239" s="26"/>
      <c r="J239" s="73">
        <v>-45060</v>
      </c>
      <c r="K239" s="73">
        <v>-39360</v>
      </c>
      <c r="L239" s="73">
        <v>264.89400000000001</v>
      </c>
      <c r="M239" s="73">
        <v>18861.822</v>
      </c>
      <c r="N239" s="26" t="b">
        <v>0</v>
      </c>
      <c r="O239" s="1"/>
      <c r="P239" s="101"/>
      <c r="Q239" s="1">
        <v>67800</v>
      </c>
      <c r="R239" s="1">
        <v>66500</v>
      </c>
      <c r="S239" s="1">
        <v>68000</v>
      </c>
      <c r="T239" s="1">
        <v>46600</v>
      </c>
      <c r="U239" s="1">
        <v>46100</v>
      </c>
      <c r="V239" s="1">
        <v>47050</v>
      </c>
      <c r="W239" s="119">
        <v>39640</v>
      </c>
    </row>
    <row r="240" spans="1:23" ht="14.5" x14ac:dyDescent="0.25">
      <c r="A240" s="117" t="s">
        <v>2471</v>
      </c>
      <c r="B240" s="58" t="s">
        <v>2448</v>
      </c>
      <c r="C240" s="58" t="s">
        <v>1437</v>
      </c>
      <c r="D240" s="58" t="s">
        <v>914</v>
      </c>
      <c r="E240" s="58" t="s">
        <v>929</v>
      </c>
      <c r="F240" s="61">
        <v>455500</v>
      </c>
      <c r="G240" s="61">
        <v>56666</v>
      </c>
      <c r="H240" s="61">
        <v>80</v>
      </c>
      <c r="I240" s="61"/>
      <c r="J240" s="115">
        <v>364400</v>
      </c>
      <c r="K240" s="115">
        <v>45332.800000000003</v>
      </c>
      <c r="L240" s="115">
        <v>264.89400000000001</v>
      </c>
      <c r="M240" s="115">
        <v>18861.822</v>
      </c>
      <c r="N240" s="61" t="b">
        <v>0</v>
      </c>
      <c r="O240" s="61"/>
      <c r="P240" s="116"/>
      <c r="Q240" s="61">
        <v>421000</v>
      </c>
      <c r="R240" s="61">
        <v>418500</v>
      </c>
      <c r="S240" s="61">
        <v>426500</v>
      </c>
      <c r="T240" s="61">
        <v>46600</v>
      </c>
      <c r="U240" s="61">
        <v>46100</v>
      </c>
      <c r="V240" s="61">
        <v>47050</v>
      </c>
      <c r="W240" s="119">
        <v>39463</v>
      </c>
    </row>
    <row r="241" spans="1:23" ht="14.5" x14ac:dyDescent="0.25">
      <c r="A241" s="20" t="s">
        <v>2480</v>
      </c>
      <c r="B241" s="23" t="s">
        <v>910</v>
      </c>
      <c r="C241" s="23" t="s">
        <v>910</v>
      </c>
      <c r="D241" s="23" t="s">
        <v>914</v>
      </c>
      <c r="E241" s="23" t="s">
        <v>912</v>
      </c>
      <c r="F241" s="26">
        <v>443000</v>
      </c>
      <c r="G241" s="26">
        <v>23800</v>
      </c>
      <c r="H241" s="26">
        <v>60</v>
      </c>
      <c r="I241" s="26"/>
      <c r="J241" s="73">
        <v>265800</v>
      </c>
      <c r="K241" s="73">
        <v>14280</v>
      </c>
      <c r="L241" s="73">
        <v>264.89400000000001</v>
      </c>
      <c r="M241" s="73">
        <v>18861.822</v>
      </c>
      <c r="N241" s="26" t="b">
        <v>1</v>
      </c>
      <c r="O241" s="1"/>
      <c r="P241" s="101">
        <v>39681.736585648148</v>
      </c>
      <c r="Q241" s="1">
        <v>421000</v>
      </c>
      <c r="R241" s="1">
        <v>418500</v>
      </c>
      <c r="S241" s="1">
        <v>426500</v>
      </c>
      <c r="T241" s="1">
        <v>13650</v>
      </c>
      <c r="U241" s="1">
        <v>13450</v>
      </c>
      <c r="V241" s="1">
        <v>13850</v>
      </c>
      <c r="W241" s="119">
        <v>39645</v>
      </c>
    </row>
    <row r="242" spans="1:23" ht="14.5" x14ac:dyDescent="0.25">
      <c r="A242" s="20" t="s">
        <v>2486</v>
      </c>
      <c r="B242" s="23" t="s">
        <v>910</v>
      </c>
      <c r="C242" s="23" t="s">
        <v>910</v>
      </c>
      <c r="D242" s="23" t="s">
        <v>914</v>
      </c>
      <c r="E242" s="23" t="s">
        <v>912</v>
      </c>
      <c r="F242" s="26">
        <v>443000</v>
      </c>
      <c r="G242" s="26">
        <v>23600</v>
      </c>
      <c r="H242" s="26">
        <v>60</v>
      </c>
      <c r="I242" s="26"/>
      <c r="J242" s="73">
        <v>265800</v>
      </c>
      <c r="K242" s="73">
        <v>14160</v>
      </c>
      <c r="L242" s="73">
        <v>264.89400000000001</v>
      </c>
      <c r="M242" s="73">
        <v>18861.822</v>
      </c>
      <c r="N242" s="26" t="b">
        <v>1</v>
      </c>
      <c r="O242" s="1"/>
      <c r="P242" s="101">
        <v>39681.736585648148</v>
      </c>
      <c r="Q242" s="1">
        <v>421000</v>
      </c>
      <c r="R242" s="1">
        <v>418500</v>
      </c>
      <c r="S242" s="1">
        <v>426500</v>
      </c>
      <c r="T242" s="1">
        <v>13650</v>
      </c>
      <c r="U242" s="1">
        <v>13450</v>
      </c>
      <c r="V242" s="1">
        <v>13850</v>
      </c>
      <c r="W242" s="119">
        <v>39645</v>
      </c>
    </row>
    <row r="243" spans="1:23" ht="14.5" x14ac:dyDescent="0.25">
      <c r="A243" s="20" t="s">
        <v>2487</v>
      </c>
      <c r="B243" s="23" t="s">
        <v>2627</v>
      </c>
      <c r="C243" s="23" t="s">
        <v>930</v>
      </c>
      <c r="D243" s="23" t="s">
        <v>916</v>
      </c>
      <c r="E243" s="23" t="s">
        <v>2629</v>
      </c>
      <c r="F243" s="26">
        <v>40800</v>
      </c>
      <c r="G243" s="26">
        <v>18168.72</v>
      </c>
      <c r="H243" s="26">
        <v>50</v>
      </c>
      <c r="I243" s="26"/>
      <c r="J243" s="73">
        <v>20400</v>
      </c>
      <c r="K243" s="73">
        <v>9084.36</v>
      </c>
      <c r="L243" s="73">
        <v>264.89400000000001</v>
      </c>
      <c r="M243" s="73">
        <v>18861.822</v>
      </c>
      <c r="N243" s="26" t="b">
        <v>0</v>
      </c>
      <c r="O243" s="1"/>
      <c r="P243" s="101"/>
      <c r="Q243" s="1">
        <v>30600</v>
      </c>
      <c r="R243" s="1">
        <v>30300</v>
      </c>
      <c r="S243" s="1">
        <v>30900</v>
      </c>
      <c r="T243" s="1">
        <v>0</v>
      </c>
      <c r="U243" s="1">
        <v>0</v>
      </c>
      <c r="V243" s="1">
        <v>0</v>
      </c>
    </row>
    <row r="244" spans="1:23" ht="14.5" x14ac:dyDescent="0.25">
      <c r="A244" s="20" t="s">
        <v>2494</v>
      </c>
      <c r="B244" s="23" t="s">
        <v>2627</v>
      </c>
      <c r="C244" s="23" t="s">
        <v>913</v>
      </c>
      <c r="D244" s="23" t="s">
        <v>916</v>
      </c>
      <c r="E244" s="23" t="s">
        <v>2629</v>
      </c>
      <c r="F244" s="26">
        <v>40800</v>
      </c>
      <c r="G244" s="26">
        <v>18168.72</v>
      </c>
      <c r="H244" s="26">
        <v>60</v>
      </c>
      <c r="I244" s="26"/>
      <c r="J244" s="73">
        <v>24480</v>
      </c>
      <c r="K244" s="73">
        <v>10901.232</v>
      </c>
      <c r="L244" s="73">
        <v>264.89400000000001</v>
      </c>
      <c r="M244" s="73">
        <v>18861.822</v>
      </c>
      <c r="N244" s="26" t="b">
        <v>0</v>
      </c>
      <c r="O244" s="1"/>
      <c r="P244" s="101"/>
      <c r="Q244" s="1">
        <v>30600</v>
      </c>
      <c r="R244" s="1">
        <v>30300</v>
      </c>
      <c r="S244" s="1">
        <v>30900</v>
      </c>
      <c r="T244" s="1">
        <v>0</v>
      </c>
      <c r="U244" s="1">
        <v>0</v>
      </c>
      <c r="V244" s="1">
        <v>0</v>
      </c>
    </row>
    <row r="245" spans="1:23" ht="14.5" x14ac:dyDescent="0.25">
      <c r="A245" s="55" t="s">
        <v>2247</v>
      </c>
      <c r="B245" s="23" t="s">
        <v>910</v>
      </c>
      <c r="C245" s="23" t="s">
        <v>910</v>
      </c>
      <c r="D245" s="23" t="s">
        <v>941</v>
      </c>
      <c r="E245" s="23" t="s">
        <v>2629</v>
      </c>
      <c r="F245" s="26">
        <v>222.43</v>
      </c>
      <c r="G245" s="26">
        <v>18066.11</v>
      </c>
      <c r="H245" s="26">
        <v>70</v>
      </c>
      <c r="I245" s="26">
        <v>105</v>
      </c>
      <c r="J245" s="73">
        <v>155.70099999999999</v>
      </c>
      <c r="K245" s="73">
        <v>12646.277</v>
      </c>
      <c r="L245" s="73">
        <v>233.5515</v>
      </c>
      <c r="M245" s="73">
        <v>18969.415499999999</v>
      </c>
      <c r="N245" s="26" t="s">
        <v>2249</v>
      </c>
      <c r="O245" s="1" t="s">
        <v>2249</v>
      </c>
      <c r="P245" s="101"/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19">
        <v>39469</v>
      </c>
    </row>
    <row r="246" spans="1:23" ht="14.5" x14ac:dyDescent="0.25">
      <c r="A246" s="20" t="s">
        <v>2505</v>
      </c>
      <c r="B246" s="23" t="s">
        <v>1713</v>
      </c>
      <c r="C246" s="23" t="s">
        <v>913</v>
      </c>
      <c r="D246" s="23" t="s">
        <v>916</v>
      </c>
      <c r="E246" s="23" t="s">
        <v>2629</v>
      </c>
      <c r="F246" s="26">
        <v>40600</v>
      </c>
      <c r="G246" s="26">
        <v>17971.490000000002</v>
      </c>
      <c r="H246" s="26">
        <v>60</v>
      </c>
      <c r="I246" s="26"/>
      <c r="J246" s="73">
        <v>24360</v>
      </c>
      <c r="K246" s="73">
        <v>10782.894</v>
      </c>
      <c r="L246" s="73">
        <v>233.5515</v>
      </c>
      <c r="M246" s="73">
        <v>18969.415499999999</v>
      </c>
      <c r="N246" s="26" t="b">
        <v>0</v>
      </c>
      <c r="O246" s="1"/>
      <c r="P246" s="101"/>
      <c r="Q246" s="1">
        <v>30600</v>
      </c>
      <c r="R246" s="1">
        <v>30300</v>
      </c>
      <c r="S246" s="1">
        <v>30900</v>
      </c>
      <c r="T246" s="1">
        <v>0</v>
      </c>
      <c r="U246" s="1">
        <v>0</v>
      </c>
      <c r="V246" s="1">
        <v>0</v>
      </c>
    </row>
    <row r="247" spans="1:23" ht="14.5" x14ac:dyDescent="0.25">
      <c r="A247" s="55" t="s">
        <v>2513</v>
      </c>
      <c r="B247" s="23" t="s">
        <v>2626</v>
      </c>
      <c r="C247" s="23" t="s">
        <v>913</v>
      </c>
      <c r="D247" s="23" t="s">
        <v>2628</v>
      </c>
      <c r="E247" s="23" t="s">
        <v>2629</v>
      </c>
      <c r="F247" s="26">
        <v>556000</v>
      </c>
      <c r="G247" s="26">
        <v>17958.88</v>
      </c>
      <c r="H247" s="26">
        <v>70</v>
      </c>
      <c r="I247" s="26"/>
      <c r="J247" s="73">
        <v>389200</v>
      </c>
      <c r="K247" s="73">
        <v>12571.216</v>
      </c>
      <c r="L247" s="73">
        <v>233.5515</v>
      </c>
      <c r="M247" s="73">
        <v>18969.415499999999</v>
      </c>
      <c r="N247" s="26" t="b">
        <v>0</v>
      </c>
      <c r="O247" s="1"/>
      <c r="P247" s="101"/>
      <c r="Q247" s="1">
        <v>533000</v>
      </c>
      <c r="R247" s="1">
        <v>528000</v>
      </c>
      <c r="S247" s="1">
        <v>536000</v>
      </c>
      <c r="T247" s="1">
        <v>0</v>
      </c>
      <c r="U247" s="1">
        <v>0</v>
      </c>
      <c r="V247" s="1">
        <v>0</v>
      </c>
      <c r="W247" s="119">
        <v>39517</v>
      </c>
    </row>
    <row r="248" spans="1:23" ht="14.5" x14ac:dyDescent="0.25">
      <c r="A248" s="20" t="s">
        <v>2520</v>
      </c>
      <c r="B248" s="23" t="s">
        <v>2627</v>
      </c>
      <c r="C248" s="23" t="s">
        <v>913</v>
      </c>
      <c r="D248" s="23" t="s">
        <v>2628</v>
      </c>
      <c r="E248" s="23" t="s">
        <v>2629</v>
      </c>
      <c r="F248" s="26">
        <v>554000</v>
      </c>
      <c r="G248" s="26">
        <v>17399.580000000002</v>
      </c>
      <c r="H248" s="26">
        <v>65</v>
      </c>
      <c r="I248" s="26"/>
      <c r="J248" s="73">
        <v>360100</v>
      </c>
      <c r="K248" s="73">
        <v>11309.727000000001</v>
      </c>
      <c r="L248" s="73">
        <v>233.5515</v>
      </c>
      <c r="M248" s="73">
        <v>18969.415499999999</v>
      </c>
      <c r="N248" s="26" t="b">
        <v>0</v>
      </c>
      <c r="O248" s="1"/>
      <c r="P248" s="101"/>
      <c r="Q248" s="1">
        <v>533000</v>
      </c>
      <c r="R248" s="1">
        <v>528000</v>
      </c>
      <c r="S248" s="1">
        <v>536000</v>
      </c>
      <c r="T248" s="1">
        <v>0</v>
      </c>
      <c r="U248" s="1">
        <v>0</v>
      </c>
      <c r="V248" s="1">
        <v>0</v>
      </c>
    </row>
    <row r="249" spans="1:23" ht="14.5" x14ac:dyDescent="0.25">
      <c r="A249" s="55" t="s">
        <v>2530</v>
      </c>
      <c r="B249" s="58" t="s">
        <v>2627</v>
      </c>
      <c r="C249" s="58" t="s">
        <v>913</v>
      </c>
      <c r="D249" s="58" t="s">
        <v>2628</v>
      </c>
      <c r="E249" s="58" t="s">
        <v>2629</v>
      </c>
      <c r="F249" s="61">
        <v>535000</v>
      </c>
      <c r="G249" s="61">
        <v>17875.75</v>
      </c>
      <c r="H249" s="61">
        <v>65</v>
      </c>
      <c r="I249" s="61"/>
      <c r="J249" s="115">
        <v>347750</v>
      </c>
      <c r="K249" s="115">
        <v>11619.237499999999</v>
      </c>
      <c r="L249" s="115">
        <v>233.5515</v>
      </c>
      <c r="M249" s="115">
        <v>18969.415499999999</v>
      </c>
      <c r="N249" s="61" t="b">
        <v>0</v>
      </c>
      <c r="O249" s="61"/>
      <c r="P249" s="116"/>
      <c r="Q249" s="61">
        <v>533000</v>
      </c>
      <c r="R249" s="61">
        <v>528000</v>
      </c>
      <c r="S249" s="61">
        <v>536000</v>
      </c>
      <c r="T249" s="61">
        <v>0</v>
      </c>
      <c r="U249" s="61">
        <v>0</v>
      </c>
      <c r="V249" s="61">
        <v>0</v>
      </c>
      <c r="W249" s="119">
        <v>39707</v>
      </c>
    </row>
    <row r="250" spans="1:23" ht="14.5" x14ac:dyDescent="0.25">
      <c r="A250" s="20" t="s">
        <v>2535</v>
      </c>
      <c r="B250" s="23" t="s">
        <v>2626</v>
      </c>
      <c r="C250" s="23" t="s">
        <v>913</v>
      </c>
      <c r="D250" s="23" t="s">
        <v>941</v>
      </c>
      <c r="E250" s="23" t="s">
        <v>2629</v>
      </c>
      <c r="F250" s="26">
        <v>203.57</v>
      </c>
      <c r="G250" s="26">
        <v>17669.830000000002</v>
      </c>
      <c r="H250" s="26">
        <v>60</v>
      </c>
      <c r="I250" s="26"/>
      <c r="J250" s="73">
        <v>122.142</v>
      </c>
      <c r="K250" s="73">
        <v>10601.898000000001</v>
      </c>
      <c r="L250" s="73">
        <v>233.5515</v>
      </c>
      <c r="M250" s="73">
        <v>18969.415499999999</v>
      </c>
      <c r="N250" s="26" t="s">
        <v>2249</v>
      </c>
      <c r="O250" s="1"/>
      <c r="P250" s="101"/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</row>
    <row r="251" spans="1:23" ht="14.5" x14ac:dyDescent="0.25">
      <c r="A251" s="20" t="s">
        <v>2544</v>
      </c>
      <c r="B251" s="23" t="s">
        <v>1716</v>
      </c>
      <c r="C251" s="23" t="s">
        <v>930</v>
      </c>
      <c r="D251" s="23" t="s">
        <v>941</v>
      </c>
      <c r="E251" s="23" t="s">
        <v>2629</v>
      </c>
      <c r="F251" s="26">
        <v>206.28</v>
      </c>
      <c r="G251" s="26">
        <v>17677.939999999999</v>
      </c>
      <c r="H251" s="26">
        <v>60</v>
      </c>
      <c r="I251" s="26"/>
      <c r="J251" s="73">
        <v>123.768</v>
      </c>
      <c r="K251" s="73">
        <v>10606.763999999999</v>
      </c>
      <c r="L251" s="73">
        <v>233.5515</v>
      </c>
      <c r="M251" s="73">
        <v>18969.415499999999</v>
      </c>
      <c r="N251" s="26" t="s">
        <v>2249</v>
      </c>
      <c r="O251" s="1"/>
      <c r="P251" s="101"/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</row>
    <row r="252" spans="1:23" ht="14.5" x14ac:dyDescent="0.25">
      <c r="A252" s="117" t="s">
        <v>624</v>
      </c>
      <c r="B252" s="23" t="s">
        <v>1719</v>
      </c>
      <c r="C252" s="23" t="s">
        <v>3197</v>
      </c>
      <c r="D252" s="23" t="s">
        <v>917</v>
      </c>
      <c r="E252" s="23" t="s">
        <v>915</v>
      </c>
      <c r="F252" s="26">
        <v>85400</v>
      </c>
      <c r="G252" s="26">
        <v>40100</v>
      </c>
      <c r="H252" s="26">
        <v>60</v>
      </c>
      <c r="I252" s="26"/>
      <c r="J252" s="73">
        <v>51240</v>
      </c>
      <c r="K252" s="73">
        <v>24060</v>
      </c>
      <c r="L252" s="73">
        <v>233.5515</v>
      </c>
      <c r="M252" s="73">
        <v>18969.415499999999</v>
      </c>
      <c r="N252" s="26" t="b">
        <v>1</v>
      </c>
      <c r="O252" s="1"/>
      <c r="P252" s="101">
        <v>39681.736585648148</v>
      </c>
      <c r="Q252" s="1">
        <v>67800</v>
      </c>
      <c r="R252" s="1">
        <v>66500</v>
      </c>
      <c r="S252" s="1">
        <v>68000</v>
      </c>
      <c r="T252" s="1">
        <v>19450</v>
      </c>
      <c r="U252" s="1">
        <v>19000</v>
      </c>
      <c r="V252" s="1">
        <v>19600</v>
      </c>
      <c r="W252" s="119">
        <v>39380</v>
      </c>
    </row>
    <row r="253" spans="1:23" ht="14.5" x14ac:dyDescent="0.25">
      <c r="A253" s="20" t="s">
        <v>625</v>
      </c>
      <c r="B253" s="23" t="s">
        <v>2626</v>
      </c>
      <c r="C253" s="23" t="s">
        <v>913</v>
      </c>
      <c r="D253" s="23" t="s">
        <v>917</v>
      </c>
      <c r="E253" s="23" t="s">
        <v>912</v>
      </c>
      <c r="F253" s="26">
        <v>84900</v>
      </c>
      <c r="G253" s="26">
        <v>18900</v>
      </c>
      <c r="H253" s="26">
        <v>60</v>
      </c>
      <c r="I253" s="26"/>
      <c r="J253" s="73">
        <v>50940</v>
      </c>
      <c r="K253" s="73">
        <v>11340</v>
      </c>
      <c r="L253" s="73">
        <v>233.5515</v>
      </c>
      <c r="M253" s="73">
        <v>18969.415499999999</v>
      </c>
      <c r="N253" s="26" t="b">
        <v>0</v>
      </c>
      <c r="O253" s="1"/>
      <c r="P253" s="101"/>
      <c r="Q253" s="1">
        <v>67800</v>
      </c>
      <c r="R253" s="1">
        <v>66500</v>
      </c>
      <c r="S253" s="1">
        <v>68000</v>
      </c>
      <c r="T253" s="1">
        <v>13650</v>
      </c>
      <c r="U253" s="1">
        <v>13450</v>
      </c>
      <c r="V253" s="1">
        <v>13850</v>
      </c>
    </row>
    <row r="254" spans="1:23" ht="14.5" x14ac:dyDescent="0.25">
      <c r="A254" s="117" t="s">
        <v>2248</v>
      </c>
      <c r="B254" s="58" t="s">
        <v>932</v>
      </c>
      <c r="C254" s="58" t="s">
        <v>932</v>
      </c>
      <c r="D254" s="58" t="s">
        <v>914</v>
      </c>
      <c r="E254" s="58" t="s">
        <v>917</v>
      </c>
      <c r="F254" s="61">
        <v>204000</v>
      </c>
      <c r="G254" s="61">
        <v>96900</v>
      </c>
      <c r="H254" s="61">
        <v>60</v>
      </c>
      <c r="I254" s="61"/>
      <c r="J254" s="115">
        <v>122400</v>
      </c>
      <c r="K254" s="115">
        <v>58140</v>
      </c>
      <c r="L254" s="115">
        <v>233.5515</v>
      </c>
      <c r="M254" s="115">
        <v>18969.415499999999</v>
      </c>
      <c r="N254" s="61" t="b">
        <v>0</v>
      </c>
      <c r="O254" s="61"/>
      <c r="P254" s="116"/>
      <c r="Q254" s="61">
        <v>421000</v>
      </c>
      <c r="R254" s="61">
        <v>418500</v>
      </c>
      <c r="S254" s="61">
        <v>426500</v>
      </c>
      <c r="T254" s="61">
        <v>67800</v>
      </c>
      <c r="U254" s="61">
        <v>66500</v>
      </c>
      <c r="V254" s="61">
        <v>68000</v>
      </c>
      <c r="W254" s="119">
        <v>39199</v>
      </c>
    </row>
  </sheetData>
  <mergeCells count="15">
    <mergeCell ref="E2:E3"/>
    <mergeCell ref="F2:F3"/>
    <mergeCell ref="A2:A3"/>
    <mergeCell ref="B2:B3"/>
    <mergeCell ref="C2:C3"/>
    <mergeCell ref="D2:D3"/>
    <mergeCell ref="O2:O3"/>
    <mergeCell ref="Q2:S2"/>
    <mergeCell ref="T2:V2"/>
    <mergeCell ref="G2:G3"/>
    <mergeCell ref="H2:H3"/>
    <mergeCell ref="I2:I3"/>
    <mergeCell ref="J2:K2"/>
    <mergeCell ref="L2:M2"/>
    <mergeCell ref="N2:N3"/>
  </mergeCells>
  <phoneticPr fontId="2" type="noConversion"/>
  <conditionalFormatting sqref="A195:V254">
    <cfRule type="expression" dxfId="16" priority="16" stopIfTrue="1">
      <formula>$O195=TRUE</formula>
    </cfRule>
    <cfRule type="expression" dxfId="15" priority="17" stopIfTrue="1">
      <formula>$N195=TRUE</formula>
    </cfRule>
  </conditionalFormatting>
  <conditionalFormatting sqref="A4:V4">
    <cfRule type="expression" dxfId="14" priority="13" stopIfTrue="1">
      <formula>$O4=TRUE</formula>
    </cfRule>
    <cfRule type="expression" dxfId="13" priority="14" stopIfTrue="1">
      <formula>AND($N4=TRUE,TODAY()&lt;&gt;DATE(YEAR($P4),MONTH($P4),DAY($P4)))</formula>
    </cfRule>
    <cfRule type="expression" dxfId="12" priority="15" stopIfTrue="1">
      <formula>$N4=TRUE</formula>
    </cfRule>
  </conditionalFormatting>
  <conditionalFormatting sqref="A5:V5">
    <cfRule type="expression" dxfId="11" priority="10" stopIfTrue="1">
      <formula>$O5=TRUE</formula>
    </cfRule>
    <cfRule type="expression" dxfId="10" priority="11" stopIfTrue="1">
      <formula>AND($N5=TRUE,TODAY()&lt;&gt;DATE(YEAR($P5),MONTH($P5),DAY($P5)))</formula>
    </cfRule>
    <cfRule type="expression" dxfId="9" priority="12" stopIfTrue="1">
      <formula>$N5=TRUE</formula>
    </cfRule>
  </conditionalFormatting>
  <conditionalFormatting sqref="A23:V23">
    <cfRule type="expression" dxfId="8" priority="7" stopIfTrue="1">
      <formula>$O23=TRUE</formula>
    </cfRule>
    <cfRule type="expression" dxfId="7" priority="8" stopIfTrue="1">
      <formula>AND($N23=TRUE,TODAY()&lt;&gt;DATE(YEAR($P23),MONTH($P23),DAY($P23)))</formula>
    </cfRule>
    <cfRule type="expression" dxfId="6" priority="9" stopIfTrue="1">
      <formula>$N23=TRUE</formula>
    </cfRule>
  </conditionalFormatting>
  <conditionalFormatting sqref="A6:V22">
    <cfRule type="expression" dxfId="5" priority="4" stopIfTrue="1">
      <formula>$O6=TRUE</formula>
    </cfRule>
    <cfRule type="expression" dxfId="4" priority="5" stopIfTrue="1">
      <formula>AND($N6=TRUE,TODAY()&lt;&gt;DATE(YEAR($P6),MONTH($P6),DAY($P6)))</formula>
    </cfRule>
    <cfRule type="expression" dxfId="3" priority="6" stopIfTrue="1">
      <formula>$N6=TRUE</formula>
    </cfRule>
  </conditionalFormatting>
  <conditionalFormatting sqref="A24:V254">
    <cfRule type="expression" dxfId="2" priority="1" stopIfTrue="1">
      <formula>$O24=TRUE</formula>
    </cfRule>
    <cfRule type="expression" dxfId="1" priority="2" stopIfTrue="1">
      <formula>AND($N24=TRUE,TODAY()&lt;&gt;DATE(YEAR($P24),MONTH($P24),DAY($P24)))</formula>
    </cfRule>
    <cfRule type="expression" dxfId="0" priority="3" stopIfTrue="1">
      <formula>$N24=TRUE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9</vt:i4>
      </vt:variant>
    </vt:vector>
  </HeadingPairs>
  <TitlesOfParts>
    <vt:vector size="18" baseType="lpstr">
      <vt:lpstr>ELF보고서 자료</vt:lpstr>
      <vt:lpstr>ELF 펀드</vt:lpstr>
      <vt:lpstr>Mofis2130</vt:lpstr>
      <vt:lpstr>일정조회</vt:lpstr>
      <vt:lpstr>기초자산</vt:lpstr>
      <vt:lpstr>환매</vt:lpstr>
      <vt:lpstr>KIKO 체크</vt:lpstr>
      <vt:lpstr>보고서</vt:lpstr>
      <vt:lpstr>Sheet1</vt:lpstr>
      <vt:lpstr>'ELF 펀드'!Criteria</vt:lpstr>
      <vt:lpstr>'ELF 펀드'!Print_Area</vt:lpstr>
      <vt:lpstr>일정조회!Print_Area</vt:lpstr>
      <vt:lpstr>환매!Print_Area</vt:lpstr>
      <vt:lpstr>qdate</vt:lpstr>
      <vt:lpstr>qdate3</vt:lpstr>
      <vt:lpstr>s_cell</vt:lpstr>
      <vt:lpstr>sname</vt:lpstr>
      <vt:lpstr>마12</vt:lpstr>
    </vt:vector>
  </TitlesOfParts>
  <Company>마이다스에셋자산운용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sjoo.kwak@gmail.com</dc:creator>
  <cp:lastModifiedBy>JIMSJOO</cp:lastModifiedBy>
  <cp:lastPrinted>2013-04-29T01:54:36Z</cp:lastPrinted>
  <dcterms:created xsi:type="dcterms:W3CDTF">2008-06-24T04:06:51Z</dcterms:created>
  <dcterms:modified xsi:type="dcterms:W3CDTF">2017-11-21T10:40:55Z</dcterms:modified>
</cp:coreProperties>
</file>